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 TUF F15\incalpacafm\sgtb-incalpaca\"/>
    </mc:Choice>
  </mc:AlternateContent>
  <xr:revisionPtr revIDLastSave="0" documentId="13_ncr:1_{01B5DC5C-720D-4168-B275-76ADFB327AEF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TAXONOMIA FM" sheetId="1" r:id="rId1"/>
    <sheet name="Copia de TAXONOMIA FM" sheetId="2" r:id="rId2"/>
    <sheet name="Tabla dinámica 11" sheetId="3" r:id="rId3"/>
    <sheet name="Tabla dinámica 4" sheetId="4" r:id="rId4"/>
    <sheet name="TAX25" sheetId="5" r:id="rId5"/>
    <sheet name="Tabla dinámica 3" sheetId="6" r:id="rId6"/>
    <sheet name="COD" sheetId="7" r:id="rId7"/>
    <sheet name="PLANIFICACIÓN TAXONOMÍA" sheetId="8" r:id="rId8"/>
    <sheet name="MATERIALIDADES" sheetId="9" r:id="rId9"/>
    <sheet name="TAXONOMIA FM HERRAMIENTAS" sheetId="10" state="hidden" r:id="rId10"/>
    <sheet name="TIPOLOGÍA" sheetId="11" r:id="rId11"/>
    <sheet name="AVANCE TAXONOMÍA" sheetId="12" r:id="rId12"/>
    <sheet name="Distribución de Servicios" sheetId="13" r:id="rId13"/>
    <sheet name="PERSONAL ADM" sheetId="14" r:id="rId14"/>
    <sheet name="DATOS ABASTECIMIENTO" sheetId="15" state="hidden" r:id="rId15"/>
    <sheet name="TAXONOMÍA Solo ambientes" sheetId="16" state="hidden" r:id="rId16"/>
    <sheet name="Cod. Ambientes" sheetId="17" state="hidden" r:id="rId17"/>
    <sheet name="Cod. Dispensadores" sheetId="18" state="hidden" r:id="rId18"/>
    <sheet name="Cod. Baños" sheetId="19" state="hidden" r:id="rId19"/>
    <sheet name="Cod. Muebles" sheetId="20" state="hidden" r:id="rId20"/>
    <sheet name="Cod. Electrodomésticos" sheetId="21" state="hidden" r:id="rId21"/>
    <sheet name="INGRESOCESEASIG." sheetId="22" r:id="rId22"/>
  </sheets>
  <definedNames>
    <definedName name="_xlnm._FilterDatabase" localSheetId="1" hidden="1">'Copia de TAXONOMIA FM'!$A$1:$AC$3942</definedName>
    <definedName name="_xlnm._FilterDatabase" localSheetId="14" hidden="1">'DATOS ABASTECIMIENTO'!$A$1:$Q$96</definedName>
    <definedName name="_xlnm._FilterDatabase" localSheetId="21" hidden="1">INGRESOCESEASIG.!$A$1:$M$162</definedName>
    <definedName name="_xlnm._FilterDatabase" localSheetId="0" hidden="1">'TAXONOMIA FM'!$A$1:$AC$3942</definedName>
    <definedName name="Z_557C684D_12EC_451E_A108_7D7FF906BA56_.wvu.FilterData" localSheetId="1" hidden="1">'Copia de TAXONOMIA FM'!$B$1:$P$602</definedName>
    <definedName name="Z_557C684D_12EC_451E_A108_7D7FF906BA56_.wvu.FilterData" localSheetId="0" hidden="1">'TAXONOMIA FM'!$B$1:$P$602</definedName>
    <definedName name="Z_604C88F3_6BDE_4D06_99A5_B126D7DB6970_.wvu.FilterData" localSheetId="1" hidden="1">'Copia de TAXONOMIA FM'!$A$1:$AA$602</definedName>
    <definedName name="Z_604C88F3_6BDE_4D06_99A5_B126D7DB6970_.wvu.FilterData" localSheetId="0" hidden="1">'TAXONOMIA FM'!$A$1:$AA$602</definedName>
  </definedNames>
  <calcPr calcId="191029"/>
  <customWorkbookViews>
    <customWorkbookView name="Filtro Revisión Xavier" guid="{604C88F3-6BDE-4D06-99A5-B126D7DB6970}" maximized="1" windowWidth="0" windowHeight="0" activeSheetId="0"/>
    <customWorkbookView name="Juanpa" guid="{557C684D-12EC-451E-A108-7D7FF906BA56}" maximized="1" windowWidth="0" windowHeight="0" activeSheetId="0"/>
  </customWorkbookViews>
  <pivotCaches>
    <pivotCache cacheId="8" r:id="rId23"/>
    <pivotCache cacheId="14" r:id="rId24"/>
    <pivotCache cacheId="17" r:id="rId25"/>
    <pivotCache cacheId="20" r:id="rId26"/>
    <pivotCache cacheId="23" r:id="rId2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228" i="19" l="1"/>
  <c r="A2227" i="19"/>
  <c r="A2224" i="19"/>
  <c r="A2223" i="19"/>
  <c r="A2222" i="19"/>
  <c r="A2217" i="19"/>
  <c r="A2214" i="19"/>
  <c r="A2206" i="19"/>
  <c r="A2205" i="19"/>
  <c r="A2202" i="19"/>
  <c r="A2201" i="19"/>
  <c r="A2186" i="19"/>
  <c r="A2185" i="19"/>
  <c r="A2184" i="19"/>
  <c r="A2177" i="19"/>
  <c r="A2175" i="19"/>
  <c r="A2174" i="19"/>
  <c r="A2169" i="19"/>
  <c r="A2166" i="19"/>
  <c r="A2163" i="19"/>
  <c r="A2162" i="19"/>
  <c r="A2161" i="19"/>
  <c r="A2142" i="19"/>
  <c r="A2140" i="19"/>
  <c r="A2137" i="19"/>
  <c r="A2136" i="19"/>
  <c r="A2134" i="19"/>
  <c r="A2130" i="19"/>
  <c r="A2128" i="19"/>
  <c r="A2127" i="19"/>
  <c r="A2126" i="19"/>
  <c r="A2125" i="19"/>
  <c r="A2124" i="19"/>
  <c r="A2103" i="19"/>
  <c r="A2102" i="19"/>
  <c r="A2101" i="19"/>
  <c r="A2100" i="19"/>
  <c r="A2098" i="19"/>
  <c r="A2096" i="19"/>
  <c r="A2089" i="19"/>
  <c r="A2082" i="19"/>
  <c r="A2079" i="19"/>
  <c r="A2078" i="19"/>
  <c r="A2077" i="19"/>
  <c r="A2061" i="19"/>
  <c r="A2060" i="19"/>
  <c r="A2058" i="19"/>
  <c r="A2051" i="19"/>
  <c r="A2050" i="19"/>
  <c r="A2048" i="19"/>
  <c r="A2047" i="19"/>
  <c r="A2045" i="19"/>
  <c r="A2039" i="19"/>
  <c r="A2037" i="19"/>
  <c r="A2034" i="19"/>
  <c r="A2019" i="19"/>
  <c r="A2014" i="19"/>
  <c r="A2010" i="19"/>
  <c r="A2009" i="19"/>
  <c r="A2008" i="19"/>
  <c r="A2006" i="19"/>
  <c r="A2005" i="19"/>
  <c r="A2003" i="19"/>
  <c r="A2002" i="19"/>
  <c r="A2001" i="19"/>
  <c r="A2000" i="19"/>
  <c r="A1980" i="19"/>
  <c r="A1975" i="19"/>
  <c r="A1973" i="19"/>
  <c r="A1972" i="19"/>
  <c r="A1970" i="19"/>
  <c r="A1969" i="19"/>
  <c r="A1968" i="19"/>
  <c r="A1955" i="19"/>
  <c r="A1954" i="19"/>
  <c r="A1951" i="19"/>
  <c r="A1950" i="19"/>
  <c r="A1940" i="19"/>
  <c r="A1934" i="19"/>
  <c r="A1933" i="19"/>
  <c r="A1925" i="19"/>
  <c r="A1924" i="19"/>
  <c r="A1923" i="19"/>
  <c r="A1922" i="19"/>
  <c r="A1921" i="19"/>
  <c r="A1918" i="19"/>
  <c r="A1912" i="19"/>
  <c r="A1910" i="19"/>
  <c r="A1894" i="19"/>
  <c r="A1891" i="19"/>
  <c r="A1888" i="19"/>
  <c r="A1885" i="19"/>
  <c r="A1884" i="19"/>
  <c r="A1882" i="19"/>
  <c r="A1878" i="19"/>
  <c r="A1877" i="19"/>
  <c r="A1876" i="19"/>
  <c r="A1874" i="19"/>
  <c r="A1873" i="19"/>
  <c r="A1853" i="19"/>
  <c r="A1852" i="19"/>
  <c r="A1850" i="19"/>
  <c r="A1848" i="19"/>
  <c r="A1847" i="19"/>
  <c r="A1846" i="19"/>
  <c r="A1845" i="19"/>
  <c r="A1831" i="19"/>
  <c r="A1830" i="19"/>
  <c r="A1829" i="19"/>
  <c r="A1827" i="19"/>
  <c r="A1815" i="19"/>
  <c r="A1812" i="19"/>
  <c r="A1810" i="19"/>
  <c r="A1799" i="19"/>
  <c r="A1798" i="19"/>
  <c r="A1796" i="19"/>
  <c r="A1795" i="19"/>
  <c r="A1794" i="19"/>
  <c r="A1793" i="19"/>
  <c r="A1792" i="19"/>
  <c r="A1786" i="19"/>
  <c r="A1769" i="19"/>
  <c r="A1768" i="19"/>
  <c r="A1767" i="19"/>
  <c r="A1766" i="19"/>
  <c r="A1761" i="19"/>
  <c r="A1758" i="19"/>
  <c r="A1757" i="19"/>
  <c r="A1754" i="19"/>
  <c r="A1751" i="19"/>
  <c r="A1750" i="19"/>
  <c r="A1749" i="19"/>
  <c r="A1748" i="19"/>
  <c r="A1729" i="19"/>
  <c r="A1728" i="19"/>
  <c r="A1727" i="19"/>
  <c r="A1724" i="19"/>
  <c r="A1722" i="19"/>
  <c r="A1720" i="19"/>
  <c r="A1719" i="19"/>
  <c r="A1718" i="19"/>
  <c r="A1703" i="19"/>
  <c r="A1702" i="19"/>
  <c r="A1701" i="19"/>
  <c r="A1700" i="19"/>
  <c r="A1693" i="19"/>
  <c r="A1692" i="19"/>
  <c r="A1690" i="19"/>
  <c r="A1683" i="19"/>
  <c r="A1677" i="19"/>
  <c r="A1676" i="19"/>
  <c r="A1674" i="19"/>
  <c r="A1673" i="19"/>
  <c r="A1671" i="19"/>
  <c r="A1669" i="19"/>
  <c r="A1668" i="19"/>
  <c r="A1665" i="19"/>
  <c r="A1649" i="19"/>
  <c r="A1646" i="19"/>
  <c r="A1645" i="19"/>
  <c r="A1642" i="19"/>
  <c r="A1640" i="19"/>
  <c r="A1639" i="19"/>
  <c r="A1638" i="19"/>
  <c r="A1634" i="19"/>
  <c r="A1633" i="19"/>
  <c r="A1632" i="19"/>
  <c r="A1631" i="19"/>
  <c r="A1630" i="19"/>
  <c r="A1614" i="19"/>
  <c r="A1610" i="19"/>
  <c r="A1606" i="19"/>
  <c r="A1605" i="19"/>
  <c r="A1603" i="19"/>
  <c r="A1601" i="19"/>
  <c r="A1600" i="19"/>
  <c r="A1599" i="19"/>
  <c r="A1592" i="19"/>
  <c r="A1591" i="19"/>
  <c r="A1587" i="19"/>
  <c r="A1583" i="19"/>
  <c r="A1575" i="19"/>
  <c r="A1574" i="19"/>
  <c r="A1573" i="19"/>
  <c r="A1572" i="19"/>
  <c r="A1562" i="19"/>
  <c r="A1558" i="19"/>
  <c r="A1557" i="19"/>
  <c r="A1556" i="19"/>
  <c r="A1554" i="19"/>
  <c r="A1552" i="19"/>
  <c r="A1548" i="19"/>
  <c r="A1546" i="19"/>
  <c r="A1528" i="19"/>
  <c r="A1527" i="19"/>
  <c r="A1526" i="19"/>
  <c r="A1525" i="19"/>
  <c r="A1524" i="19"/>
  <c r="A1523" i="19"/>
  <c r="A1522" i="19"/>
  <c r="A1521" i="19"/>
  <c r="A1520" i="19"/>
  <c r="A1519" i="19"/>
  <c r="A1514" i="19"/>
  <c r="A1513" i="19"/>
  <c r="A1496" i="19"/>
  <c r="A1495" i="19"/>
  <c r="A1493" i="19"/>
  <c r="A1490" i="19"/>
  <c r="A1489" i="19"/>
  <c r="A1488" i="19"/>
  <c r="A1486" i="19"/>
  <c r="A1481" i="19"/>
  <c r="A1475" i="19"/>
  <c r="A1474" i="19"/>
  <c r="A1470" i="19"/>
  <c r="A1469" i="19"/>
  <c r="A1460" i="19"/>
  <c r="A1457" i="19"/>
  <c r="A1456" i="19"/>
  <c r="A1455" i="19"/>
  <c r="A1445" i="19"/>
  <c r="A1444" i="19"/>
  <c r="A1441" i="19"/>
  <c r="A1440" i="19"/>
  <c r="A1439" i="19"/>
  <c r="A1438" i="19"/>
  <c r="A1437" i="19"/>
  <c r="A1430" i="19"/>
  <c r="A1417" i="19"/>
  <c r="A1416" i="19"/>
  <c r="A1412" i="19"/>
  <c r="A1411" i="19"/>
  <c r="A1410" i="19"/>
  <c r="A1406" i="19"/>
  <c r="A1404" i="19"/>
  <c r="A1402" i="19"/>
  <c r="A1401" i="19"/>
  <c r="A1400" i="19"/>
  <c r="A1398" i="19"/>
  <c r="A1396" i="19"/>
  <c r="A1379" i="19"/>
  <c r="A1378" i="19"/>
  <c r="A1374" i="19"/>
  <c r="A1373" i="19"/>
  <c r="A1372" i="19"/>
  <c r="A1369" i="19"/>
  <c r="A1368" i="19"/>
  <c r="A1367" i="19"/>
  <c r="A1360" i="19"/>
  <c r="A1354" i="19"/>
  <c r="A1351" i="19"/>
  <c r="A1350" i="19"/>
  <c r="A1344" i="19"/>
  <c r="A1343" i="19"/>
  <c r="A1342" i="19"/>
  <c r="A1341" i="19"/>
  <c r="A1327" i="19"/>
  <c r="A1326" i="19"/>
  <c r="A1325" i="19"/>
  <c r="A1324" i="19"/>
  <c r="A1322" i="19"/>
  <c r="A1321" i="19"/>
  <c r="A1320" i="19"/>
  <c r="A1319" i="19"/>
  <c r="A1301" i="19"/>
  <c r="A1300" i="19"/>
  <c r="A1296" i="19"/>
  <c r="A1294" i="19"/>
  <c r="A1292" i="19"/>
  <c r="A1290" i="19"/>
  <c r="A1289" i="19"/>
  <c r="A1288" i="19"/>
  <c r="A1286" i="19"/>
  <c r="A1285" i="19"/>
  <c r="A1284" i="19"/>
  <c r="A1283" i="19"/>
  <c r="A1267" i="19"/>
  <c r="A1265" i="19"/>
  <c r="A1264" i="19"/>
  <c r="A1263" i="19"/>
  <c r="A1260" i="19"/>
  <c r="A1256" i="19"/>
  <c r="A1255" i="19"/>
  <c r="A1253" i="19"/>
  <c r="A1247" i="19"/>
  <c r="A1246" i="19"/>
  <c r="A1241" i="19"/>
  <c r="A1240" i="19"/>
  <c r="A1233" i="19"/>
  <c r="A1232" i="19"/>
  <c r="A1230" i="19"/>
  <c r="A1228" i="19"/>
  <c r="A1217" i="19"/>
  <c r="A1216" i="19"/>
  <c r="A1215" i="19"/>
  <c r="A1214" i="19"/>
  <c r="A1213" i="19"/>
  <c r="A1212" i="19"/>
  <c r="A1210" i="19"/>
  <c r="A1208" i="19"/>
  <c r="A1191" i="19"/>
  <c r="A1190" i="19"/>
  <c r="A1189" i="19"/>
  <c r="A1187" i="19"/>
  <c r="A1186" i="19"/>
  <c r="A1185" i="19"/>
  <c r="A1183" i="19"/>
  <c r="A1180" i="19"/>
  <c r="A1177" i="19"/>
  <c r="A1174" i="19"/>
  <c r="A1173" i="19"/>
  <c r="A1172" i="19"/>
  <c r="A1157" i="19"/>
  <c r="A1156" i="19"/>
  <c r="A1155" i="19"/>
  <c r="A1151" i="19"/>
  <c r="A1150" i="19"/>
  <c r="A1149" i="19"/>
  <c r="A1148" i="19"/>
  <c r="A1146" i="19"/>
  <c r="A1137" i="19"/>
  <c r="A1136" i="19"/>
  <c r="A1135" i="19"/>
  <c r="A1133" i="19"/>
  <c r="A1125" i="19"/>
  <c r="A1121" i="19"/>
  <c r="A1120" i="19"/>
  <c r="A1119" i="19"/>
  <c r="A1111" i="19"/>
  <c r="A1109" i="19"/>
  <c r="A1108" i="19"/>
  <c r="A1106" i="19"/>
  <c r="A1105" i="19"/>
  <c r="A1101" i="19"/>
  <c r="A1100" i="19"/>
  <c r="A1098" i="19"/>
  <c r="A1082" i="19"/>
  <c r="A1081" i="19"/>
  <c r="A1080" i="19"/>
  <c r="A1078" i="19"/>
  <c r="A1076" i="19"/>
  <c r="A1075" i="19"/>
  <c r="A1074" i="19"/>
  <c r="A1071" i="19"/>
  <c r="A1070" i="19"/>
  <c r="A1069" i="19"/>
  <c r="A1068" i="19"/>
  <c r="A1063" i="19"/>
  <c r="A1049" i="19"/>
  <c r="A1048" i="19"/>
  <c r="A1047" i="19"/>
  <c r="A1044" i="19"/>
  <c r="A1041" i="19"/>
  <c r="A1040" i="19"/>
  <c r="A1038" i="19"/>
  <c r="A1037" i="19"/>
  <c r="A1034" i="19"/>
  <c r="A1031" i="19"/>
  <c r="A1030" i="19"/>
  <c r="A1024" i="19"/>
  <c r="A1016" i="19"/>
  <c r="A1015" i="19"/>
  <c r="A1014" i="19"/>
  <c r="A1013" i="19"/>
  <c r="A1012" i="19"/>
  <c r="A1010" i="19"/>
  <c r="A1001" i="19"/>
  <c r="A999" i="19"/>
  <c r="A997" i="19"/>
  <c r="A996" i="19"/>
  <c r="A995" i="19"/>
  <c r="A994" i="19"/>
  <c r="A984" i="19"/>
  <c r="A983" i="19"/>
  <c r="A980" i="19"/>
  <c r="A975" i="19"/>
  <c r="A974" i="19"/>
  <c r="A973" i="19"/>
  <c r="A972" i="19"/>
  <c r="A968" i="19"/>
  <c r="A965" i="19"/>
  <c r="A964" i="19"/>
  <c r="A963" i="19"/>
  <c r="A962" i="19"/>
  <c r="A946" i="19"/>
  <c r="A945" i="19"/>
  <c r="A944" i="19"/>
  <c r="A943" i="19"/>
  <c r="A942" i="19"/>
  <c r="A941" i="19"/>
  <c r="A938" i="19"/>
  <c r="A937" i="19"/>
  <c r="A935" i="19"/>
  <c r="A934" i="19"/>
  <c r="A931" i="19"/>
  <c r="A930" i="19"/>
  <c r="A916" i="19"/>
  <c r="A914" i="19"/>
  <c r="A913" i="19"/>
  <c r="A912" i="19"/>
  <c r="A908" i="19"/>
  <c r="A906" i="19"/>
  <c r="A905" i="19"/>
  <c r="A904" i="19"/>
  <c r="A903" i="19"/>
  <c r="A899" i="19"/>
  <c r="A894" i="19"/>
  <c r="A893" i="19"/>
  <c r="A884" i="19"/>
  <c r="A883" i="19"/>
  <c r="A882" i="19"/>
  <c r="A881" i="19"/>
  <c r="A879" i="19"/>
  <c r="A878" i="19"/>
  <c r="A874" i="19"/>
  <c r="A868" i="19"/>
  <c r="A866" i="19"/>
  <c r="A865" i="19"/>
  <c r="A864" i="19"/>
  <c r="A862" i="19"/>
  <c r="A857" i="19"/>
  <c r="A856" i="19"/>
  <c r="A850" i="19"/>
  <c r="A848" i="19"/>
  <c r="A844" i="19"/>
  <c r="A843" i="19"/>
  <c r="A842" i="19"/>
  <c r="A841" i="19"/>
  <c r="A840" i="19"/>
  <c r="A839" i="19"/>
  <c r="A837" i="19"/>
  <c r="A834" i="19"/>
  <c r="A825" i="19"/>
  <c r="A823" i="19"/>
  <c r="A820" i="19"/>
  <c r="A819" i="19"/>
  <c r="A816" i="19"/>
  <c r="A815" i="19"/>
  <c r="A814" i="19"/>
  <c r="A813" i="19"/>
  <c r="A810" i="19"/>
  <c r="A809" i="19"/>
  <c r="A808" i="19"/>
  <c r="A807" i="19"/>
  <c r="A795" i="19"/>
  <c r="A794" i="19"/>
  <c r="A793" i="19"/>
  <c r="A791" i="19"/>
  <c r="A790" i="19"/>
  <c r="A789" i="19"/>
  <c r="A788" i="19"/>
  <c r="A786" i="19"/>
  <c r="A785" i="19"/>
  <c r="A781" i="19"/>
  <c r="A779" i="19"/>
  <c r="A778" i="19"/>
  <c r="A770" i="19"/>
  <c r="A769" i="19"/>
  <c r="A765" i="19"/>
  <c r="A763" i="19"/>
  <c r="A762" i="19"/>
  <c r="A761" i="19"/>
  <c r="A759" i="19"/>
  <c r="A758" i="19"/>
  <c r="A757" i="19"/>
  <c r="A756" i="19"/>
  <c r="A755" i="19"/>
  <c r="A752" i="19"/>
  <c r="A742" i="19"/>
  <c r="A741" i="19"/>
  <c r="A740" i="19"/>
  <c r="A738" i="19"/>
  <c r="A737" i="19"/>
  <c r="A736" i="19"/>
  <c r="A734" i="19"/>
  <c r="A730" i="19"/>
  <c r="A729" i="19"/>
  <c r="A726" i="19"/>
  <c r="A724" i="19"/>
  <c r="A723" i="19"/>
  <c r="A717" i="19"/>
  <c r="A713" i="19"/>
  <c r="A712" i="19"/>
  <c r="A711" i="19"/>
  <c r="A710" i="19"/>
  <c r="A708" i="19"/>
  <c r="A707" i="19"/>
  <c r="A705" i="19"/>
  <c r="A703" i="19"/>
  <c r="A702" i="19"/>
  <c r="A701" i="19"/>
  <c r="A698" i="19"/>
  <c r="A690" i="19"/>
  <c r="A689" i="19"/>
  <c r="A688" i="19"/>
  <c r="A687" i="19"/>
  <c r="A686" i="19"/>
  <c r="A682" i="19"/>
  <c r="A680" i="19"/>
  <c r="A679" i="19"/>
  <c r="A677" i="19"/>
  <c r="A676" i="19"/>
  <c r="A674" i="19"/>
  <c r="A672" i="19"/>
  <c r="A665" i="19"/>
  <c r="A664" i="19"/>
  <c r="A663" i="19"/>
  <c r="A661" i="19"/>
  <c r="A658" i="19"/>
  <c r="A657" i="19"/>
  <c r="A656" i="19"/>
  <c r="A653" i="19"/>
  <c r="A650" i="19"/>
  <c r="A649" i="19"/>
  <c r="A648" i="19"/>
  <c r="A647" i="19"/>
  <c r="A641" i="19"/>
  <c r="A639" i="19"/>
  <c r="A634" i="19"/>
  <c r="A633" i="19"/>
  <c r="A631" i="19"/>
  <c r="A630" i="19"/>
  <c r="A629" i="19"/>
  <c r="A628" i="19"/>
  <c r="A627" i="19"/>
  <c r="A626" i="19"/>
  <c r="A625" i="19"/>
  <c r="A623" i="19"/>
  <c r="A613" i="19"/>
  <c r="A611" i="19"/>
  <c r="A610" i="19"/>
  <c r="A609" i="19"/>
  <c r="A608" i="19"/>
  <c r="A607" i="19"/>
  <c r="A605" i="19"/>
  <c r="A602" i="19"/>
  <c r="A601" i="19"/>
  <c r="A600" i="19"/>
  <c r="A598" i="19"/>
  <c r="A597" i="19"/>
  <c r="A589" i="19"/>
  <c r="A585" i="19"/>
  <c r="A584" i="19"/>
  <c r="A583" i="19"/>
  <c r="A582" i="19"/>
  <c r="A580" i="19"/>
  <c r="A579" i="19"/>
  <c r="A578" i="19"/>
  <c r="A577" i="19"/>
  <c r="A576" i="19"/>
  <c r="A575" i="19"/>
  <c r="A573" i="19"/>
  <c r="A562" i="19"/>
  <c r="A561" i="19"/>
  <c r="A560" i="19"/>
  <c r="A559" i="19"/>
  <c r="A558" i="19"/>
  <c r="A557" i="19"/>
  <c r="A554" i="19"/>
  <c r="A553" i="19"/>
  <c r="A552" i="19"/>
  <c r="A548" i="19"/>
  <c r="A546" i="19"/>
  <c r="A544" i="19"/>
  <c r="A537" i="19"/>
  <c r="A536" i="19"/>
  <c r="A535" i="19"/>
  <c r="A534" i="19"/>
  <c r="A533" i="19"/>
  <c r="A531" i="19"/>
  <c r="A530" i="19"/>
  <c r="A526" i="19"/>
  <c r="A522" i="19"/>
  <c r="A521" i="19"/>
  <c r="A520" i="19"/>
  <c r="A519" i="19"/>
  <c r="A513" i="19"/>
  <c r="A512" i="19"/>
  <c r="A511" i="19"/>
  <c r="A510" i="19"/>
  <c r="A505" i="19"/>
  <c r="A503" i="19"/>
  <c r="A501" i="19"/>
  <c r="A500" i="19"/>
  <c r="A499" i="19"/>
  <c r="A498" i="19"/>
  <c r="A497" i="19"/>
  <c r="A495" i="19"/>
  <c r="A487" i="19"/>
  <c r="A485" i="19"/>
  <c r="A484" i="19"/>
  <c r="A482" i="19"/>
  <c r="A480" i="19"/>
  <c r="A479" i="19"/>
  <c r="A477" i="19"/>
  <c r="A474" i="19"/>
  <c r="A473" i="19"/>
  <c r="A472" i="19"/>
  <c r="A470" i="19"/>
  <c r="A469" i="19"/>
  <c r="A463" i="19"/>
  <c r="A461" i="19"/>
  <c r="A456" i="19"/>
  <c r="A455" i="19"/>
  <c r="A454" i="19"/>
  <c r="A452" i="19"/>
  <c r="A451" i="19"/>
  <c r="A450" i="19"/>
  <c r="A449" i="19"/>
  <c r="A448" i="19"/>
  <c r="A447" i="19"/>
  <c r="A445" i="19"/>
  <c r="A434" i="19"/>
  <c r="A433" i="19"/>
  <c r="A432" i="19"/>
  <c r="A431" i="19"/>
  <c r="A430" i="19"/>
  <c r="A429" i="19"/>
  <c r="A426" i="19"/>
  <c r="A425" i="19"/>
  <c r="A423" i="19"/>
  <c r="A421" i="19"/>
  <c r="A420" i="19"/>
  <c r="A419" i="19"/>
  <c r="A409" i="19"/>
  <c r="A408" i="19"/>
  <c r="A407" i="19"/>
  <c r="A406" i="19"/>
  <c r="A405" i="19"/>
  <c r="A402" i="19"/>
  <c r="A401" i="19"/>
  <c r="A400" i="19"/>
  <c r="A398" i="19"/>
  <c r="A397" i="19"/>
  <c r="A394" i="19"/>
  <c r="A392" i="19"/>
  <c r="A385" i="19"/>
  <c r="A384" i="19"/>
  <c r="A382" i="19"/>
  <c r="A378" i="19"/>
  <c r="A377" i="19"/>
  <c r="A376" i="19"/>
  <c r="A375" i="19"/>
  <c r="A374" i="19"/>
  <c r="A373" i="19"/>
  <c r="A371" i="19"/>
  <c r="A369" i="19"/>
  <c r="A367" i="19"/>
  <c r="A358" i="19"/>
  <c r="A357" i="19"/>
  <c r="A356" i="19"/>
  <c r="A355" i="19"/>
  <c r="A354" i="19"/>
  <c r="A353" i="19"/>
  <c r="A352" i="19"/>
  <c r="A349" i="19"/>
  <c r="A345" i="19"/>
  <c r="A344" i="19"/>
  <c r="A342" i="19"/>
  <c r="A341" i="19"/>
  <c r="A335" i="19"/>
  <c r="A334" i="19"/>
  <c r="A333" i="19"/>
  <c r="A329" i="19"/>
  <c r="A328" i="19"/>
  <c r="A326" i="19"/>
  <c r="A323" i="19"/>
  <c r="A322" i="19"/>
  <c r="A321" i="19"/>
  <c r="A319" i="19"/>
  <c r="A318" i="19"/>
  <c r="A317" i="19"/>
  <c r="A309" i="19"/>
  <c r="A308" i="19"/>
  <c r="A306" i="19"/>
  <c r="A304" i="19"/>
  <c r="A302" i="19"/>
  <c r="A301" i="19"/>
  <c r="A297" i="19"/>
  <c r="A296" i="19"/>
  <c r="A295" i="19"/>
  <c r="A293" i="19"/>
  <c r="A292" i="19"/>
  <c r="A291" i="19"/>
  <c r="A285" i="19"/>
  <c r="A281" i="19"/>
  <c r="A279" i="19"/>
  <c r="A277" i="19"/>
  <c r="A275" i="19"/>
  <c r="A274" i="19"/>
  <c r="A273" i="19"/>
  <c r="A272" i="19"/>
  <c r="A270" i="19"/>
  <c r="A269" i="19"/>
  <c r="A266" i="19"/>
  <c r="A265" i="19"/>
  <c r="A256" i="19"/>
  <c r="A255" i="19"/>
  <c r="A254" i="19"/>
  <c r="A250" i="19"/>
  <c r="A249" i="19"/>
  <c r="A248" i="19"/>
  <c r="A247" i="19"/>
  <c r="A246" i="19"/>
  <c r="A245" i="19"/>
  <c r="A244" i="19"/>
  <c r="A243" i="19"/>
  <c r="A242" i="19"/>
  <c r="A230" i="19"/>
  <c r="A229" i="19"/>
  <c r="A228" i="19"/>
  <c r="A227" i="19"/>
  <c r="A226" i="19"/>
  <c r="A225" i="19"/>
  <c r="A224" i="19"/>
  <c r="A223" i="19"/>
  <c r="A221" i="19"/>
  <c r="A218" i="19"/>
  <c r="A217" i="19"/>
  <c r="A214" i="19"/>
  <c r="A208" i="19"/>
  <c r="A207" i="19"/>
  <c r="A206" i="19"/>
  <c r="A205" i="19"/>
  <c r="A201" i="19"/>
  <c r="A200" i="19"/>
  <c r="A199" i="19"/>
  <c r="A198" i="19"/>
  <c r="A196" i="19"/>
  <c r="A194" i="19"/>
  <c r="A192" i="19"/>
  <c r="A191" i="19"/>
  <c r="A183" i="19"/>
  <c r="A182" i="19"/>
  <c r="A181" i="19"/>
  <c r="A180" i="19"/>
  <c r="A178" i="19"/>
  <c r="A177" i="19"/>
  <c r="A176" i="19"/>
  <c r="A174" i="19"/>
  <c r="A170" i="19"/>
  <c r="A169" i="19"/>
  <c r="A168" i="19"/>
  <c r="A167" i="19"/>
  <c r="A160" i="19"/>
  <c r="A159" i="19"/>
  <c r="A158" i="19"/>
  <c r="A157" i="19"/>
  <c r="A154" i="19"/>
  <c r="A152" i="19"/>
  <c r="A150" i="19"/>
  <c r="A149" i="19"/>
  <c r="A147" i="19"/>
  <c r="A146" i="19"/>
  <c r="A145" i="19"/>
  <c r="A144" i="19"/>
  <c r="A136" i="19"/>
  <c r="A135" i="19"/>
  <c r="A134" i="19"/>
  <c r="A132" i="19"/>
  <c r="A129" i="19"/>
  <c r="A128" i="19"/>
  <c r="A127" i="19"/>
  <c r="A126" i="19"/>
  <c r="A122" i="19"/>
  <c r="A121" i="19"/>
  <c r="A120" i="19"/>
  <c r="A119" i="19"/>
  <c r="A116" i="19"/>
  <c r="A114" i="19"/>
  <c r="A111" i="19"/>
  <c r="A109" i="19"/>
  <c r="A106" i="19"/>
  <c r="A104" i="19"/>
  <c r="A103" i="19"/>
  <c r="A102" i="19"/>
  <c r="A101" i="19"/>
  <c r="A100" i="19"/>
  <c r="A99" i="19"/>
  <c r="A98" i="19"/>
  <c r="A97" i="19"/>
  <c r="A93" i="19"/>
  <c r="A86" i="19"/>
  <c r="A85" i="19"/>
  <c r="A84" i="19"/>
  <c r="A83" i="19"/>
  <c r="A82" i="19"/>
  <c r="A81" i="19"/>
  <c r="A80" i="19"/>
  <c r="A79" i="19"/>
  <c r="A78" i="19"/>
  <c r="A77" i="19"/>
  <c r="A73" i="19"/>
  <c r="A72" i="19"/>
  <c r="A66" i="19"/>
  <c r="A64" i="19"/>
  <c r="A63" i="19"/>
  <c r="A62" i="19"/>
  <c r="A61" i="19"/>
  <c r="A58" i="19"/>
  <c r="A57" i="19"/>
  <c r="A55" i="19"/>
  <c r="A54" i="19"/>
  <c r="A53" i="19"/>
  <c r="A52" i="19"/>
  <c r="A50" i="19"/>
  <c r="A48" i="19"/>
  <c r="A42" i="19"/>
  <c r="A40" i="19"/>
  <c r="A39" i="19"/>
  <c r="A37" i="19"/>
  <c r="A36" i="19"/>
  <c r="A35" i="19"/>
  <c r="A34" i="19"/>
  <c r="A32" i="19"/>
  <c r="A31" i="19"/>
  <c r="A30" i="19"/>
  <c r="A29" i="19"/>
  <c r="A26" i="19"/>
  <c r="A24" i="19"/>
  <c r="A21" i="19"/>
  <c r="A18" i="19"/>
  <c r="A17" i="19"/>
  <c r="A16" i="19"/>
  <c r="A14" i="19"/>
  <c r="A13" i="19"/>
  <c r="A10" i="19"/>
  <c r="A9" i="19"/>
  <c r="A8" i="19"/>
  <c r="A7" i="19"/>
  <c r="A6" i="19"/>
  <c r="A4" i="19"/>
  <c r="A3" i="19"/>
  <c r="A2" i="19" a="1"/>
  <c r="A2236" i="19" s="1"/>
  <c r="A2245" i="18"/>
  <c r="A2244" i="18"/>
  <c r="A2243" i="18"/>
  <c r="A2242" i="18"/>
  <c r="A2223" i="18"/>
  <c r="A2220" i="18"/>
  <c r="A2219" i="18"/>
  <c r="A2213" i="18"/>
  <c r="A2210" i="18"/>
  <c r="A2207" i="18"/>
  <c r="A2171" i="18"/>
  <c r="A2170" i="18"/>
  <c r="A2169" i="18"/>
  <c r="A2166" i="18"/>
  <c r="A2147" i="18"/>
  <c r="A2146" i="18"/>
  <c r="A2143" i="18"/>
  <c r="A2142" i="18"/>
  <c r="A2141" i="18"/>
  <c r="A2134" i="18"/>
  <c r="A2099" i="18"/>
  <c r="A2097" i="18"/>
  <c r="A2096" i="18"/>
  <c r="A2095" i="18"/>
  <c r="A2094" i="18"/>
  <c r="A2076" i="18"/>
  <c r="A2075" i="18"/>
  <c r="A2069" i="18"/>
  <c r="A2067" i="18"/>
  <c r="A2064" i="18"/>
  <c r="A2033" i="18"/>
  <c r="A2028" i="18"/>
  <c r="A2027" i="18"/>
  <c r="A2026" i="18"/>
  <c r="A2025" i="18"/>
  <c r="A2022" i="18"/>
  <c r="A2002" i="18"/>
  <c r="A2001" i="18"/>
  <c r="A2000" i="18"/>
  <c r="A1997" i="18"/>
  <c r="A1970" i="18"/>
  <c r="A1968" i="18"/>
  <c r="A1966" i="18"/>
  <c r="A1955" i="18"/>
  <c r="A1953" i="18"/>
  <c r="A1951" i="18"/>
  <c r="A1950" i="18"/>
  <c r="A1932" i="18"/>
  <c r="A1931" i="18"/>
  <c r="A1930" i="18"/>
  <c r="A1916" i="18"/>
  <c r="A1898" i="18"/>
  <c r="A1896" i="18"/>
  <c r="A1893" i="18"/>
  <c r="A1888" i="18"/>
  <c r="A1882" i="18"/>
  <c r="A1881" i="18"/>
  <c r="A1880" i="18"/>
  <c r="A1878" i="18"/>
  <c r="A1862" i="18"/>
  <c r="A1845" i="18"/>
  <c r="A1827" i="18"/>
  <c r="A1826" i="18"/>
  <c r="A1825" i="18"/>
  <c r="A1824" i="18"/>
  <c r="A1823" i="18"/>
  <c r="A1821" i="18"/>
  <c r="A1814" i="18"/>
  <c r="A1809" i="18"/>
  <c r="A1808" i="18"/>
  <c r="A1782" i="18"/>
  <c r="A1778" i="18"/>
  <c r="A1777" i="18"/>
  <c r="A1760" i="18"/>
  <c r="A1759" i="18"/>
  <c r="A1758" i="18"/>
  <c r="A1755" i="18"/>
  <c r="A1754" i="18"/>
  <c r="A1753" i="18"/>
  <c r="A1752" i="18"/>
  <c r="A1718" i="18"/>
  <c r="A1717" i="18"/>
  <c r="A1714" i="18"/>
  <c r="A1712" i="18"/>
  <c r="A1711" i="18"/>
  <c r="A1698" i="18"/>
  <c r="A1695" i="18"/>
  <c r="A1694" i="18"/>
  <c r="A1691" i="18"/>
  <c r="A1686" i="18"/>
  <c r="A1659" i="18"/>
  <c r="A1658" i="18"/>
  <c r="A1657" i="18"/>
  <c r="A1656" i="18"/>
  <c r="A1654" i="18"/>
  <c r="A1650" i="18"/>
  <c r="A1646" i="18"/>
  <c r="A1632" i="18"/>
  <c r="A1627" i="18"/>
  <c r="A1625" i="18"/>
  <c r="A1600" i="18"/>
  <c r="A1597" i="18"/>
  <c r="A1590" i="18"/>
  <c r="A1589" i="18"/>
  <c r="A1588" i="18"/>
  <c r="A1586" i="18"/>
  <c r="A1584" i="18"/>
  <c r="A1567" i="18"/>
  <c r="A1566" i="18"/>
  <c r="A1565" i="18"/>
  <c r="A1550" i="18"/>
  <c r="A1535" i="18"/>
  <c r="A1534" i="18"/>
  <c r="A1532" i="18"/>
  <c r="A1528" i="18"/>
  <c r="A1524" i="18"/>
  <c r="A1519" i="18"/>
  <c r="A1518" i="18"/>
  <c r="A1517" i="18"/>
  <c r="A1506" i="18"/>
  <c r="A1493" i="18"/>
  <c r="A1489" i="18"/>
  <c r="A1472" i="18"/>
  <c r="A1471" i="18"/>
  <c r="A1468" i="18"/>
  <c r="A1467" i="18"/>
  <c r="A1466" i="18"/>
  <c r="A1465" i="18"/>
  <c r="A1464" i="18"/>
  <c r="A1461" i="18"/>
  <c r="A1434" i="18"/>
  <c r="A1433" i="18"/>
  <c r="A1429" i="18"/>
  <c r="A1428" i="18"/>
  <c r="A1427" i="18"/>
  <c r="A1415" i="18"/>
  <c r="A1412" i="18"/>
  <c r="A1411" i="18"/>
  <c r="A1408" i="18"/>
  <c r="A1405" i="18"/>
  <c r="A1380" i="18"/>
  <c r="A1379" i="18"/>
  <c r="A1378" i="18"/>
  <c r="A1377" i="18"/>
  <c r="A1376" i="18"/>
  <c r="A1375" i="18"/>
  <c r="A1374" i="18"/>
  <c r="A1370" i="18"/>
  <c r="A1365" i="18"/>
  <c r="A1354" i="18"/>
  <c r="A1340" i="18"/>
  <c r="A1337" i="18"/>
  <c r="A1336" i="18"/>
  <c r="A1325" i="18"/>
  <c r="A1323" i="18"/>
  <c r="A1320" i="18"/>
  <c r="A1314" i="18"/>
  <c r="A1313" i="18"/>
  <c r="A1312" i="18"/>
  <c r="A1311" i="18"/>
  <c r="A1289" i="18"/>
  <c r="A1285" i="18"/>
  <c r="A1284" i="18"/>
  <c r="A1283" i="18"/>
  <c r="A1280" i="18"/>
  <c r="A1278" i="18"/>
  <c r="A1276" i="18"/>
  <c r="A1262" i="18"/>
  <c r="A1261" i="18"/>
  <c r="A1260" i="18"/>
  <c r="A1244" i="18"/>
  <c r="A1233" i="18"/>
  <c r="A1229" i="18"/>
  <c r="A1228" i="18"/>
  <c r="A1225" i="18"/>
  <c r="A1224" i="18"/>
  <c r="A1223" i="18"/>
  <c r="A1222" i="18"/>
  <c r="A1221" i="18"/>
  <c r="A1218" i="18"/>
  <c r="A1195" i="18"/>
  <c r="A1194" i="18"/>
  <c r="A1193" i="18"/>
  <c r="A1191" i="18"/>
  <c r="A1189" i="18"/>
  <c r="A1176" i="18"/>
  <c r="A1175" i="18"/>
  <c r="A1174" i="18"/>
  <c r="A1173" i="18"/>
  <c r="A1169" i="18"/>
  <c r="A1145" i="18"/>
  <c r="A1144" i="18"/>
  <c r="A1141" i="18"/>
  <c r="A1138" i="18"/>
  <c r="A1137" i="18"/>
  <c r="A1136" i="18"/>
  <c r="A1133" i="18"/>
  <c r="A1132" i="18"/>
  <c r="A1131" i="18"/>
  <c r="A1116" i="18"/>
  <c r="A1109" i="18"/>
  <c r="A1105" i="18"/>
  <c r="A1101" i="18"/>
  <c r="A1090" i="18"/>
  <c r="A1089" i="18"/>
  <c r="A1088" i="18"/>
  <c r="A1085" i="18"/>
  <c r="A1083" i="18"/>
  <c r="A1081" i="18"/>
  <c r="A1080" i="18"/>
  <c r="A1053" i="18"/>
  <c r="A1052" i="18"/>
  <c r="A1051" i="18"/>
  <c r="A1050" i="18"/>
  <c r="A1049" i="18"/>
  <c r="A1048" i="18"/>
  <c r="A1047" i="18"/>
  <c r="A1032" i="18"/>
  <c r="A1031" i="18"/>
  <c r="A1030" i="18"/>
  <c r="A1017" i="18"/>
  <c r="A1004" i="18"/>
  <c r="A1003" i="18"/>
  <c r="A1002" i="18"/>
  <c r="A1001" i="18"/>
  <c r="A999" i="18"/>
  <c r="A997" i="18"/>
  <c r="A994" i="18"/>
  <c r="A989" i="18"/>
  <c r="A988" i="18"/>
  <c r="A967" i="18"/>
  <c r="A966" i="18"/>
  <c r="A965" i="18"/>
  <c r="A962" i="18"/>
  <c r="A961" i="18"/>
  <c r="A946" i="18"/>
  <c r="A945" i="18"/>
  <c r="A944" i="18"/>
  <c r="A941" i="18"/>
  <c r="A940" i="18"/>
  <c r="A919" i="18"/>
  <c r="A918" i="18"/>
  <c r="A917" i="18"/>
  <c r="A913" i="18"/>
  <c r="A909" i="18"/>
  <c r="A908" i="18"/>
  <c r="A905" i="18"/>
  <c r="A904" i="18"/>
  <c r="A903" i="18"/>
  <c r="A891" i="18"/>
  <c r="A877" i="18"/>
  <c r="A876" i="18"/>
  <c r="A875" i="18"/>
  <c r="A860" i="18"/>
  <c r="A859" i="18"/>
  <c r="A858" i="18"/>
  <c r="A857" i="18"/>
  <c r="A856" i="18"/>
  <c r="A855" i="18"/>
  <c r="A854" i="18"/>
  <c r="A829" i="18"/>
  <c r="A827" i="18"/>
  <c r="A825" i="18"/>
  <c r="A824" i="18"/>
  <c r="A821" i="18"/>
  <c r="A818" i="18"/>
  <c r="A817" i="18"/>
  <c r="A807" i="18"/>
  <c r="A805" i="18"/>
  <c r="A802" i="18"/>
  <c r="A791" i="18"/>
  <c r="A776" i="18"/>
  <c r="A775" i="18"/>
  <c r="A774" i="18"/>
  <c r="A773" i="18"/>
  <c r="A770" i="18"/>
  <c r="A769" i="18"/>
  <c r="A768" i="18"/>
  <c r="A766" i="18"/>
  <c r="A764" i="18"/>
  <c r="A747" i="18"/>
  <c r="A745" i="18"/>
  <c r="A744" i="18"/>
  <c r="A741" i="18"/>
  <c r="A740" i="18"/>
  <c r="A739" i="18"/>
  <c r="A731" i="18"/>
  <c r="A729" i="18"/>
  <c r="A728" i="18"/>
  <c r="A725" i="18"/>
  <c r="A724" i="18"/>
  <c r="A708" i="18"/>
  <c r="A707" i="18"/>
  <c r="A706" i="18"/>
  <c r="A705" i="18"/>
  <c r="A704" i="18"/>
  <c r="A703" i="18"/>
  <c r="A702" i="18"/>
  <c r="A701" i="18"/>
  <c r="A699" i="18"/>
  <c r="A697" i="18"/>
  <c r="A688" i="18"/>
  <c r="A677" i="18"/>
  <c r="A676" i="18"/>
  <c r="A675" i="18"/>
  <c r="A667" i="18"/>
  <c r="A665" i="18"/>
  <c r="A664" i="18"/>
  <c r="A661" i="18"/>
  <c r="A660" i="18"/>
  <c r="A659" i="18"/>
  <c r="A658" i="18"/>
  <c r="A641" i="18"/>
  <c r="A640" i="18"/>
  <c r="A639" i="18"/>
  <c r="A638" i="18"/>
  <c r="A637" i="18"/>
  <c r="A635" i="18"/>
  <c r="A633" i="18"/>
  <c r="A624" i="18"/>
  <c r="A623" i="18"/>
  <c r="A622" i="18"/>
  <c r="A611" i="18"/>
  <c r="A603" i="18"/>
  <c r="A601" i="18"/>
  <c r="A600" i="18"/>
  <c r="A597" i="18"/>
  <c r="A596" i="18"/>
  <c r="A595" i="18"/>
  <c r="A594" i="18"/>
  <c r="A593" i="18"/>
  <c r="A592" i="18"/>
  <c r="A575" i="18"/>
  <c r="A574" i="18"/>
  <c r="A573" i="18"/>
  <c r="A571" i="18"/>
  <c r="A569" i="18"/>
  <c r="A560" i="18"/>
  <c r="A559" i="18"/>
  <c r="A558" i="18"/>
  <c r="A557" i="18"/>
  <c r="A555" i="18"/>
  <c r="A537" i="18"/>
  <c r="A536" i="18"/>
  <c r="A533" i="18"/>
  <c r="A532" i="18"/>
  <c r="A531" i="18"/>
  <c r="A530" i="18"/>
  <c r="A529" i="18"/>
  <c r="A528" i="18"/>
  <c r="A527" i="18"/>
  <c r="A516" i="18"/>
  <c r="A510" i="18"/>
  <c r="A509" i="18"/>
  <c r="A507" i="18"/>
  <c r="A505" i="18"/>
  <c r="A496" i="18"/>
  <c r="A495" i="18"/>
  <c r="A494" i="18"/>
  <c r="A493" i="18"/>
  <c r="A491" i="18"/>
  <c r="A489" i="18"/>
  <c r="A488" i="18"/>
  <c r="A472" i="18"/>
  <c r="A469" i="18"/>
  <c r="A468" i="18"/>
  <c r="A467" i="18"/>
  <c r="A466" i="18"/>
  <c r="A465" i="18"/>
  <c r="A464" i="18"/>
  <c r="A463" i="18"/>
  <c r="A452" i="18"/>
  <c r="A451" i="18"/>
  <c r="A450" i="18"/>
  <c r="A443" i="18"/>
  <c r="A441" i="18"/>
  <c r="A432" i="18"/>
  <c r="A431" i="18"/>
  <c r="A430" i="18"/>
  <c r="A429" i="18"/>
  <c r="A427" i="18"/>
  <c r="A426" i="18"/>
  <c r="A425" i="18"/>
  <c r="A424" i="18"/>
  <c r="A421" i="18"/>
  <c r="A408" i="18"/>
  <c r="A405" i="18"/>
  <c r="A404" i="18"/>
  <c r="A403" i="18"/>
  <c r="A402" i="18"/>
  <c r="A401" i="18"/>
  <c r="A393" i="18"/>
  <c r="A392" i="18"/>
  <c r="A389" i="18"/>
  <c r="A388" i="18"/>
  <c r="A387" i="18"/>
  <c r="A372" i="18"/>
  <c r="A371" i="18"/>
  <c r="A370" i="18"/>
  <c r="A369" i="18"/>
  <c r="A368" i="18"/>
  <c r="A367" i="18"/>
  <c r="A366" i="18"/>
  <c r="A365" i="18"/>
  <c r="A363" i="18"/>
  <c r="A362" i="18"/>
  <c r="A353" i="18"/>
  <c r="A346" i="18"/>
  <c r="A345" i="18"/>
  <c r="A344" i="18"/>
  <c r="A341" i="18"/>
  <c r="A334" i="18"/>
  <c r="A333" i="18"/>
  <c r="A331" i="18"/>
  <c r="A330" i="18"/>
  <c r="A329" i="18"/>
  <c r="A328" i="18"/>
  <c r="A325" i="18"/>
  <c r="A312" i="18"/>
  <c r="A309" i="18"/>
  <c r="A308" i="18"/>
  <c r="A307" i="18"/>
  <c r="A306" i="18"/>
  <c r="A305" i="18"/>
  <c r="A304" i="18"/>
  <c r="A303" i="18"/>
  <c r="A293" i="18"/>
  <c r="A292" i="18"/>
  <c r="A291" i="18"/>
  <c r="A285" i="18"/>
  <c r="A283" i="18"/>
  <c r="A274" i="18"/>
  <c r="A273" i="18"/>
  <c r="A272" i="18"/>
  <c r="A271" i="18"/>
  <c r="A270" i="18"/>
  <c r="A269" i="18"/>
  <c r="A267" i="18"/>
  <c r="A266" i="18"/>
  <c r="A265" i="18"/>
  <c r="A250" i="18"/>
  <c r="A249" i="18"/>
  <c r="A248" i="18"/>
  <c r="A245" i="18"/>
  <c r="A244" i="18"/>
  <c r="A243" i="18"/>
  <c r="A235" i="18"/>
  <c r="A234" i="18"/>
  <c r="A233" i="18"/>
  <c r="A232" i="18"/>
  <c r="A229" i="18"/>
  <c r="A216" i="18"/>
  <c r="A213" i="18"/>
  <c r="A212" i="18"/>
  <c r="A211" i="18"/>
  <c r="A210" i="18"/>
  <c r="A209" i="18"/>
  <c r="A208" i="18"/>
  <c r="A207" i="18"/>
  <c r="A206" i="18"/>
  <c r="A205" i="18"/>
  <c r="A195" i="18"/>
  <c r="A189" i="18"/>
  <c r="A187" i="18"/>
  <c r="A186" i="18"/>
  <c r="A185" i="18"/>
  <c r="A176" i="18"/>
  <c r="A175" i="18"/>
  <c r="A174" i="18"/>
  <c r="A173" i="18"/>
  <c r="A171" i="18"/>
  <c r="A170" i="18"/>
  <c r="A169" i="18"/>
  <c r="A154" i="18"/>
  <c r="A153" i="18"/>
  <c r="A152" i="18"/>
  <c r="A149" i="18"/>
  <c r="A148" i="18"/>
  <c r="A147" i="18"/>
  <c r="A146" i="18"/>
  <c r="A145" i="18"/>
  <c r="A137" i="18"/>
  <c r="A136" i="18"/>
  <c r="A133" i="18"/>
  <c r="A127" i="18"/>
  <c r="A126" i="18"/>
  <c r="A116" i="18"/>
  <c r="A115" i="18"/>
  <c r="A114" i="18"/>
  <c r="A113" i="18"/>
  <c r="A112" i="18"/>
  <c r="A111" i="18"/>
  <c r="A110" i="18"/>
  <c r="A109" i="18"/>
  <c r="A107" i="18"/>
  <c r="A93" i="18"/>
  <c r="A91" i="18"/>
  <c r="A90" i="18"/>
  <c r="A89" i="18"/>
  <c r="A88" i="18"/>
  <c r="A85" i="18"/>
  <c r="A78" i="18"/>
  <c r="A77" i="18"/>
  <c r="A75" i="18"/>
  <c r="A74" i="18"/>
  <c r="A73" i="18"/>
  <c r="A58" i="18"/>
  <c r="A57" i="18"/>
  <c r="A56" i="18"/>
  <c r="A53" i="18"/>
  <c r="A52" i="18"/>
  <c r="A51" i="18"/>
  <c r="A50" i="18"/>
  <c r="A49" i="18"/>
  <c r="A48" i="18"/>
  <c r="A47" i="18"/>
  <c r="A37" i="18"/>
  <c r="A31" i="18"/>
  <c r="A30" i="18"/>
  <c r="A29" i="18"/>
  <c r="A27" i="18"/>
  <c r="A18" i="18"/>
  <c r="A17" i="18"/>
  <c r="A16" i="18"/>
  <c r="A15" i="18"/>
  <c r="A14" i="18"/>
  <c r="A13" i="18"/>
  <c r="A11" i="18"/>
  <c r="A2" i="18" a="1"/>
  <c r="A2250" i="18" s="1"/>
  <c r="B2" i="17" a="1"/>
  <c r="B76" i="17" s="1"/>
  <c r="F161" i="16"/>
  <c r="F65" i="16"/>
  <c r="G21" i="15"/>
  <c r="G22" i="15" s="1"/>
  <c r="G23" i="15" s="1"/>
  <c r="G24" i="15" s="1"/>
  <c r="G25" i="15" s="1"/>
  <c r="G26" i="15" s="1"/>
  <c r="G27" i="15" s="1"/>
  <c r="G28" i="15" s="1"/>
  <c r="G29" i="15" s="1"/>
  <c r="G30" i="15" s="1"/>
  <c r="G31" i="15" s="1"/>
  <c r="G32" i="15" s="1"/>
  <c r="G33" i="15" s="1"/>
  <c r="G34" i="15" s="1"/>
  <c r="G35" i="15" s="1"/>
  <c r="G36" i="15" s="1"/>
  <c r="G37" i="15" s="1"/>
  <c r="G38" i="15" s="1"/>
  <c r="G39" i="15" s="1"/>
  <c r="G40" i="15" s="1"/>
  <c r="G41" i="15" s="1"/>
  <c r="G42" i="15" s="1"/>
  <c r="G43" i="15" s="1"/>
  <c r="G44" i="15" s="1"/>
  <c r="G45" i="15" s="1"/>
  <c r="G46" i="15" s="1"/>
  <c r="G47" i="15" s="1"/>
  <c r="G48" i="15" s="1"/>
  <c r="G49" i="15" s="1"/>
  <c r="G50" i="15" s="1"/>
  <c r="G51" i="15" s="1"/>
  <c r="G52" i="15" s="1"/>
  <c r="G53" i="15" s="1"/>
  <c r="G54" i="15" s="1"/>
  <c r="G55" i="15" s="1"/>
  <c r="G56" i="15" s="1"/>
  <c r="G57" i="15" s="1"/>
  <c r="G58" i="15" s="1"/>
  <c r="G59" i="15" s="1"/>
  <c r="G60" i="15" s="1"/>
  <c r="G61" i="15" s="1"/>
  <c r="G62" i="15" s="1"/>
  <c r="G63" i="15" s="1"/>
  <c r="G64" i="15" s="1"/>
  <c r="G65" i="15" s="1"/>
  <c r="G66" i="15" s="1"/>
  <c r="G67" i="15" s="1"/>
  <c r="G68" i="15" s="1"/>
  <c r="G69" i="15" s="1"/>
  <c r="G70" i="15" s="1"/>
  <c r="G71" i="15" s="1"/>
  <c r="G72" i="15" s="1"/>
  <c r="G73" i="15" s="1"/>
  <c r="G74" i="15" s="1"/>
  <c r="G75" i="15" s="1"/>
  <c r="G76" i="15" s="1"/>
  <c r="G77" i="15" s="1"/>
  <c r="G78" i="15" s="1"/>
  <c r="G79" i="15" s="1"/>
  <c r="G80" i="15" s="1"/>
  <c r="G81" i="15" s="1"/>
  <c r="G82" i="15" s="1"/>
  <c r="G83" i="15" s="1"/>
  <c r="G84" i="15" s="1"/>
  <c r="G85" i="15" s="1"/>
  <c r="G86" i="15" s="1"/>
  <c r="G87" i="15" s="1"/>
  <c r="G88" i="15" s="1"/>
  <c r="G89" i="15" s="1"/>
  <c r="G90" i="15" s="1"/>
  <c r="G91" i="15" s="1"/>
  <c r="G92" i="15" s="1"/>
  <c r="G93" i="15" s="1"/>
  <c r="G94" i="15" s="1"/>
  <c r="G95" i="15" s="1"/>
  <c r="G96" i="15" s="1"/>
  <c r="G20" i="15"/>
  <c r="G16" i="15"/>
  <c r="G17" i="15" s="1"/>
  <c r="G18" i="15" s="1"/>
  <c r="G14" i="15"/>
  <c r="G9" i="15"/>
  <c r="G10" i="15" s="1"/>
  <c r="G11" i="15" s="1"/>
  <c r="G12" i="15" s="1"/>
  <c r="G6" i="15"/>
  <c r="G7" i="15" s="1"/>
  <c r="G19" i="15" s="1"/>
  <c r="F172" i="12"/>
  <c r="F171" i="12"/>
  <c r="F170" i="12"/>
  <c r="F169" i="12"/>
  <c r="F167" i="12" s="1"/>
  <c r="F168" i="12"/>
  <c r="F166" i="12"/>
  <c r="F165" i="12"/>
  <c r="F164" i="12"/>
  <c r="F163" i="12"/>
  <c r="F162" i="12"/>
  <c r="F161" i="12"/>
  <c r="F160" i="12"/>
  <c r="F159" i="12"/>
  <c r="F158" i="12"/>
  <c r="F157" i="12"/>
  <c r="F156" i="12"/>
  <c r="F155" i="12"/>
  <c r="F154" i="12"/>
  <c r="F153" i="12"/>
  <c r="F152" i="12"/>
  <c r="F151" i="12"/>
  <c r="F150" i="12"/>
  <c r="F149" i="12"/>
  <c r="F148" i="12"/>
  <c r="F147" i="12"/>
  <c r="F146" i="12"/>
  <c r="F145" i="12"/>
  <c r="F144" i="12"/>
  <c r="F143" i="12"/>
  <c r="F142" i="12"/>
  <c r="F141" i="12"/>
  <c r="F140" i="12" s="1"/>
  <c r="F139" i="12"/>
  <c r="F138" i="12"/>
  <c r="F137" i="12" s="1"/>
  <c r="F136" i="12"/>
  <c r="F135" i="12"/>
  <c r="F134" i="12"/>
  <c r="F133" i="12"/>
  <c r="F132" i="12"/>
  <c r="F131" i="12"/>
  <c r="F130" i="12"/>
  <c r="F129" i="12"/>
  <c r="F128" i="12"/>
  <c r="F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8" i="12"/>
  <c r="F107" i="12"/>
  <c r="F106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N32" i="12"/>
  <c r="M32" i="12"/>
  <c r="L32" i="12"/>
  <c r="K32" i="12"/>
  <c r="J32" i="12"/>
  <c r="I32" i="12"/>
  <c r="H32" i="12"/>
  <c r="G32" i="12"/>
  <c r="F32" i="12" s="1"/>
  <c r="F31" i="12"/>
  <c r="F30" i="12"/>
  <c r="F29" i="12"/>
  <c r="F28" i="12"/>
  <c r="F27" i="12"/>
  <c r="F26" i="12"/>
  <c r="N25" i="12"/>
  <c r="M25" i="12"/>
  <c r="L25" i="12"/>
  <c r="K25" i="12"/>
  <c r="J25" i="12"/>
  <c r="I25" i="12"/>
  <c r="H25" i="12"/>
  <c r="G25" i="12"/>
  <c r="F25" i="12"/>
  <c r="F24" i="12"/>
  <c r="N23" i="12"/>
  <c r="M23" i="12"/>
  <c r="L23" i="12"/>
  <c r="K23" i="12"/>
  <c r="J23" i="12"/>
  <c r="I23" i="12"/>
  <c r="H23" i="12"/>
  <c r="G23" i="12"/>
  <c r="F23" i="12" s="1"/>
  <c r="F22" i="12"/>
  <c r="F21" i="12"/>
  <c r="N20" i="12"/>
  <c r="M20" i="12"/>
  <c r="L20" i="12"/>
  <c r="K20" i="12"/>
  <c r="J20" i="12"/>
  <c r="I20" i="12"/>
  <c r="H20" i="12"/>
  <c r="G20" i="12"/>
  <c r="F20" i="12" s="1"/>
  <c r="F19" i="12"/>
  <c r="F18" i="12"/>
  <c r="N17" i="12"/>
  <c r="M17" i="12"/>
  <c r="L17" i="12"/>
  <c r="K17" i="12"/>
  <c r="J17" i="12"/>
  <c r="I17" i="12"/>
  <c r="H17" i="12"/>
  <c r="G17" i="12"/>
  <c r="F17" i="12"/>
  <c r="F16" i="12"/>
  <c r="F15" i="12"/>
  <c r="N14" i="12"/>
  <c r="M14" i="12"/>
  <c r="L14" i="12"/>
  <c r="K14" i="12"/>
  <c r="K10" i="12" s="1"/>
  <c r="J14" i="12"/>
  <c r="I14" i="12"/>
  <c r="H14" i="12"/>
  <c r="G14" i="12"/>
  <c r="F14" i="12" s="1"/>
  <c r="F13" i="12"/>
  <c r="F12" i="12"/>
  <c r="N11" i="12"/>
  <c r="M11" i="12"/>
  <c r="M10" i="12" s="1"/>
  <c r="L11" i="12"/>
  <c r="L10" i="12" s="1"/>
  <c r="K11" i="12"/>
  <c r="J11" i="12"/>
  <c r="J10" i="12" s="1"/>
  <c r="I11" i="12"/>
  <c r="I10" i="12" s="1"/>
  <c r="H11" i="12"/>
  <c r="H10" i="12" s="1"/>
  <c r="G11" i="12"/>
  <c r="F11" i="12"/>
  <c r="N10" i="12"/>
  <c r="Q2" i="10"/>
  <c r="CN155" i="8"/>
  <c r="CL155" i="8"/>
  <c r="CK155" i="8"/>
  <c r="CD155" i="8"/>
  <c r="BF155" i="8"/>
  <c r="AW155" i="8"/>
  <c r="AP155" i="8"/>
  <c r="AO155" i="8"/>
  <c r="AB155" i="8"/>
  <c r="Z155" i="8"/>
  <c r="Y155" i="8"/>
  <c r="CQ154" i="8"/>
  <c r="CP154" i="8"/>
  <c r="CO154" i="8"/>
  <c r="CN154" i="8"/>
  <c r="CM154" i="8"/>
  <c r="CL154" i="8"/>
  <c r="CK154" i="8"/>
  <c r="CJ154" i="8"/>
  <c r="CJ155" i="8" s="1"/>
  <c r="CI154" i="8"/>
  <c r="CH154" i="8"/>
  <c r="CG154" i="8"/>
  <c r="CF154" i="8"/>
  <c r="CE154" i="8"/>
  <c r="CD154" i="8"/>
  <c r="CC154" i="8"/>
  <c r="CB154" i="8"/>
  <c r="CA154" i="8"/>
  <c r="CA155" i="8" s="1"/>
  <c r="BZ154" i="8"/>
  <c r="BY154" i="8"/>
  <c r="BX154" i="8"/>
  <c r="BW154" i="8"/>
  <c r="BV154" i="8"/>
  <c r="BU154" i="8"/>
  <c r="BT154" i="8"/>
  <c r="BT155" i="8" s="1"/>
  <c r="BS154" i="8"/>
  <c r="BR154" i="8"/>
  <c r="BQ154" i="8"/>
  <c r="BP154" i="8"/>
  <c r="BO154" i="8"/>
  <c r="BN154" i="8"/>
  <c r="BM154" i="8"/>
  <c r="BL154" i="8"/>
  <c r="BK154" i="8"/>
  <c r="BJ154" i="8"/>
  <c r="BI154" i="8"/>
  <c r="BH154" i="8"/>
  <c r="BG154" i="8"/>
  <c r="BF154" i="8"/>
  <c r="BE154" i="8"/>
  <c r="BD154" i="8"/>
  <c r="BC154" i="8"/>
  <c r="BB154" i="8"/>
  <c r="BA154" i="8"/>
  <c r="AZ154" i="8"/>
  <c r="AY154" i="8"/>
  <c r="AX154" i="8"/>
  <c r="AW154" i="8"/>
  <c r="AV154" i="8"/>
  <c r="AU154" i="8"/>
  <c r="AT154" i="8"/>
  <c r="AS154" i="8"/>
  <c r="AR154" i="8"/>
  <c r="AQ154" i="8"/>
  <c r="AP154" i="8"/>
  <c r="AO154" i="8"/>
  <c r="AN154" i="8"/>
  <c r="AN155" i="8" s="1"/>
  <c r="AM154" i="8"/>
  <c r="AL154" i="8"/>
  <c r="AK154" i="8"/>
  <c r="AJ154" i="8"/>
  <c r="AI154" i="8"/>
  <c r="AH154" i="8"/>
  <c r="AG154" i="8"/>
  <c r="AF154" i="8"/>
  <c r="AE154" i="8"/>
  <c r="AD154" i="8"/>
  <c r="AC154" i="8"/>
  <c r="AB154" i="8"/>
  <c r="AA154" i="8"/>
  <c r="Z154" i="8"/>
  <c r="Y154" i="8"/>
  <c r="X154" i="8"/>
  <c r="X155" i="8" s="1"/>
  <c r="W154" i="8"/>
  <c r="V154" i="8"/>
  <c r="U154" i="8"/>
  <c r="T154" i="8"/>
  <c r="S154" i="8"/>
  <c r="R154" i="8"/>
  <c r="R155" i="8" s="1"/>
  <c r="CQ153" i="8"/>
  <c r="CP153" i="8"/>
  <c r="CO153" i="8"/>
  <c r="CN153" i="8"/>
  <c r="CM153" i="8"/>
  <c r="CL153" i="8"/>
  <c r="CK153" i="8"/>
  <c r="CJ153" i="8"/>
  <c r="CI153" i="8"/>
  <c r="CI155" i="8" s="1"/>
  <c r="CH153" i="8"/>
  <c r="CG153" i="8"/>
  <c r="CF153" i="8"/>
  <c r="CE153" i="8"/>
  <c r="CD153" i="8"/>
  <c r="CC153" i="8"/>
  <c r="CC155" i="8" s="1"/>
  <c r="CB153" i="8"/>
  <c r="CA153" i="8"/>
  <c r="BZ153" i="8"/>
  <c r="BZ155" i="8" s="1"/>
  <c r="BY153" i="8"/>
  <c r="BX153" i="8"/>
  <c r="BW153" i="8"/>
  <c r="BV153" i="8"/>
  <c r="BU153" i="8"/>
  <c r="BT153" i="8"/>
  <c r="BS153" i="8"/>
  <c r="BS155" i="8" s="1"/>
  <c r="BR153" i="8"/>
  <c r="BQ153" i="8"/>
  <c r="BP153" i="8"/>
  <c r="BO153" i="8"/>
  <c r="BN153" i="8"/>
  <c r="BM153" i="8"/>
  <c r="BL153" i="8"/>
  <c r="BK153" i="8"/>
  <c r="BJ153" i="8"/>
  <c r="BI153" i="8"/>
  <c r="BH153" i="8"/>
  <c r="BG153" i="8"/>
  <c r="BF153" i="8"/>
  <c r="BE153" i="8"/>
  <c r="BD153" i="8"/>
  <c r="BC153" i="8"/>
  <c r="BB153" i="8"/>
  <c r="BA153" i="8"/>
  <c r="AZ153" i="8"/>
  <c r="AY153" i="8"/>
  <c r="AX153" i="8"/>
  <c r="AW153" i="8"/>
  <c r="AV153" i="8"/>
  <c r="AU153" i="8"/>
  <c r="AT153" i="8"/>
  <c r="AS153" i="8"/>
  <c r="AR153" i="8"/>
  <c r="AQ153" i="8"/>
  <c r="AP153" i="8"/>
  <c r="AO153" i="8"/>
  <c r="AN153" i="8"/>
  <c r="AM153" i="8"/>
  <c r="AM155" i="8" s="1"/>
  <c r="AL153" i="8"/>
  <c r="AK153" i="8"/>
  <c r="AJ153" i="8"/>
  <c r="AI153" i="8"/>
  <c r="AH153" i="8"/>
  <c r="AG153" i="8"/>
  <c r="AF153" i="8"/>
  <c r="AE153" i="8"/>
  <c r="AD153" i="8"/>
  <c r="AC153" i="8"/>
  <c r="AB153" i="8"/>
  <c r="AA153" i="8"/>
  <c r="Z153" i="8"/>
  <c r="Y153" i="8"/>
  <c r="X153" i="8"/>
  <c r="W153" i="8"/>
  <c r="W155" i="8" s="1"/>
  <c r="V153" i="8"/>
  <c r="U153" i="8"/>
  <c r="T153" i="8"/>
  <c r="S153" i="8"/>
  <c r="R153" i="8"/>
  <c r="CQ152" i="8"/>
  <c r="CP152" i="8"/>
  <c r="CO152" i="8"/>
  <c r="CN152" i="8"/>
  <c r="CM152" i="8"/>
  <c r="CL152" i="8"/>
  <c r="CK152" i="8"/>
  <c r="CJ152" i="8"/>
  <c r="CI152" i="8"/>
  <c r="CH152" i="8"/>
  <c r="CH155" i="8" s="1"/>
  <c r="CG152" i="8"/>
  <c r="CF152" i="8"/>
  <c r="CE152" i="8"/>
  <c r="CD152" i="8"/>
  <c r="CC152" i="8"/>
  <c r="CB152" i="8"/>
  <c r="CA152" i="8"/>
  <c r="BZ152" i="8"/>
  <c r="BY152" i="8"/>
  <c r="BX152" i="8"/>
  <c r="BW152" i="8"/>
  <c r="BV152" i="8"/>
  <c r="BU152" i="8"/>
  <c r="BT152" i="8"/>
  <c r="BS152" i="8"/>
  <c r="BR152" i="8"/>
  <c r="BR155" i="8" s="1"/>
  <c r="BQ152" i="8"/>
  <c r="BP152" i="8"/>
  <c r="BO152" i="8"/>
  <c r="BN152" i="8"/>
  <c r="BM152" i="8"/>
  <c r="BL152" i="8"/>
  <c r="BK152" i="8"/>
  <c r="BJ152" i="8"/>
  <c r="BI152" i="8"/>
  <c r="BH152" i="8"/>
  <c r="BG152" i="8"/>
  <c r="BF152" i="8"/>
  <c r="BE152" i="8"/>
  <c r="BD152" i="8"/>
  <c r="BC152" i="8"/>
  <c r="BC155" i="8" s="1"/>
  <c r="BB152" i="8"/>
  <c r="BA152" i="8"/>
  <c r="AZ152" i="8"/>
  <c r="AY152" i="8"/>
  <c r="AX152" i="8"/>
  <c r="AW152" i="8"/>
  <c r="AV152" i="8"/>
  <c r="AU152" i="8"/>
  <c r="AT152" i="8"/>
  <c r="AS152" i="8"/>
  <c r="AR152" i="8"/>
  <c r="AQ152" i="8"/>
  <c r="AP152" i="8"/>
  <c r="AO152" i="8"/>
  <c r="AN152" i="8"/>
  <c r="AM152" i="8"/>
  <c r="AL152" i="8"/>
  <c r="AL155" i="8" s="1"/>
  <c r="AK152" i="8"/>
  <c r="AJ152" i="8"/>
  <c r="AI152" i="8"/>
  <c r="AH152" i="8"/>
  <c r="AG152" i="8"/>
  <c r="AF152" i="8"/>
  <c r="AE152" i="8"/>
  <c r="AD152" i="8"/>
  <c r="AC152" i="8"/>
  <c r="AB152" i="8"/>
  <c r="AA152" i="8"/>
  <c r="Z152" i="8"/>
  <c r="Y152" i="8"/>
  <c r="X152" i="8"/>
  <c r="W152" i="8"/>
  <c r="V152" i="8"/>
  <c r="V155" i="8" s="1"/>
  <c r="U152" i="8"/>
  <c r="T152" i="8"/>
  <c r="S152" i="8"/>
  <c r="R152" i="8"/>
  <c r="CQ151" i="8"/>
  <c r="CQ155" i="8" s="1"/>
  <c r="CP151" i="8"/>
  <c r="CP155" i="8" s="1"/>
  <c r="CO151" i="8"/>
  <c r="CO155" i="8" s="1"/>
  <c r="CN151" i="8"/>
  <c r="CM151" i="8"/>
  <c r="CM155" i="8" s="1"/>
  <c r="CL151" i="8"/>
  <c r="CK151" i="8"/>
  <c r="CJ151" i="8"/>
  <c r="CI151" i="8"/>
  <c r="CH151" i="8"/>
  <c r="CG151" i="8"/>
  <c r="CG155" i="8" s="1"/>
  <c r="CF151" i="8"/>
  <c r="CE151" i="8"/>
  <c r="CE155" i="8" s="1"/>
  <c r="CD151" i="8"/>
  <c r="CC151" i="8"/>
  <c r="CB151" i="8"/>
  <c r="CA151" i="8"/>
  <c r="BZ151" i="8"/>
  <c r="BY151" i="8"/>
  <c r="BY155" i="8" s="1"/>
  <c r="BX151" i="8"/>
  <c r="BX155" i="8" s="1"/>
  <c r="BW151" i="8"/>
  <c r="BW155" i="8" s="1"/>
  <c r="BV151" i="8"/>
  <c r="BV155" i="8" s="1"/>
  <c r="BU151" i="8"/>
  <c r="BU155" i="8" s="1"/>
  <c r="BT151" i="8"/>
  <c r="BS151" i="8"/>
  <c r="BR151" i="8"/>
  <c r="BQ151" i="8"/>
  <c r="BQ155" i="8" s="1"/>
  <c r="BP151" i="8"/>
  <c r="BO151" i="8"/>
  <c r="BO155" i="8" s="1"/>
  <c r="BN151" i="8"/>
  <c r="BN155" i="8" s="1"/>
  <c r="BM151" i="8"/>
  <c r="BM155" i="8" s="1"/>
  <c r="BL151" i="8"/>
  <c r="BK151" i="8"/>
  <c r="BK155" i="8" s="1"/>
  <c r="BJ151" i="8"/>
  <c r="BJ155" i="8" s="1"/>
  <c r="BI151" i="8"/>
  <c r="BI155" i="8" s="1"/>
  <c r="BH151" i="8"/>
  <c r="BH155" i="8" s="1"/>
  <c r="BG151" i="8"/>
  <c r="BG155" i="8" s="1"/>
  <c r="BF151" i="8"/>
  <c r="BE151" i="8"/>
  <c r="BE155" i="8" s="1"/>
  <c r="BD151" i="8"/>
  <c r="BD155" i="8" s="1"/>
  <c r="BC151" i="8"/>
  <c r="BB151" i="8"/>
  <c r="BB155" i="8" s="1"/>
  <c r="BA151" i="8"/>
  <c r="BA155" i="8" s="1"/>
  <c r="AZ151" i="8"/>
  <c r="AY151" i="8"/>
  <c r="AY155" i="8" s="1"/>
  <c r="AX151" i="8"/>
  <c r="AX155" i="8" s="1"/>
  <c r="AW151" i="8"/>
  <c r="AV151" i="8"/>
  <c r="AU151" i="8"/>
  <c r="AU155" i="8" s="1"/>
  <c r="AT151" i="8"/>
  <c r="AT155" i="8" s="1"/>
  <c r="AS151" i="8"/>
  <c r="AS155" i="8" s="1"/>
  <c r="AR151" i="8"/>
  <c r="AR155" i="8" s="1"/>
  <c r="AQ151" i="8"/>
  <c r="AQ155" i="8" s="1"/>
  <c r="AP151" i="8"/>
  <c r="AO151" i="8"/>
  <c r="AN151" i="8"/>
  <c r="AM151" i="8"/>
  <c r="AL151" i="8"/>
  <c r="AK151" i="8"/>
  <c r="AK155" i="8" s="1"/>
  <c r="AJ151" i="8"/>
  <c r="AI151" i="8"/>
  <c r="AI155" i="8" s="1"/>
  <c r="AH151" i="8"/>
  <c r="AH155" i="8" s="1"/>
  <c r="AG151" i="8"/>
  <c r="AG155" i="8" s="1"/>
  <c r="AF151" i="8"/>
  <c r="AE151" i="8"/>
  <c r="AE155" i="8" s="1"/>
  <c r="AD151" i="8"/>
  <c r="AD155" i="8" s="1"/>
  <c r="AC151" i="8"/>
  <c r="AC155" i="8" s="1"/>
  <c r="AB151" i="8"/>
  <c r="AA151" i="8"/>
  <c r="AA155" i="8" s="1"/>
  <c r="Z151" i="8"/>
  <c r="Y151" i="8"/>
  <c r="X151" i="8"/>
  <c r="W151" i="8"/>
  <c r="V151" i="8"/>
  <c r="U151" i="8"/>
  <c r="U155" i="8" s="1"/>
  <c r="T151" i="8"/>
  <c r="S151" i="8"/>
  <c r="S155" i="8" s="1"/>
  <c r="R151" i="8"/>
  <c r="P150" i="8"/>
  <c r="O150" i="8"/>
  <c r="N150" i="8"/>
  <c r="M150" i="8"/>
  <c r="Q150" i="8" s="1"/>
  <c r="L150" i="8"/>
  <c r="P149" i="8"/>
  <c r="O149" i="8"/>
  <c r="N149" i="8"/>
  <c r="M149" i="8"/>
  <c r="Q149" i="8" s="1"/>
  <c r="L149" i="8"/>
  <c r="D149" i="8"/>
  <c r="D148" i="8" s="1"/>
  <c r="P148" i="8"/>
  <c r="O148" i="8"/>
  <c r="N148" i="8"/>
  <c r="M148" i="8"/>
  <c r="Q148" i="8" s="1"/>
  <c r="L148" i="8"/>
  <c r="P147" i="8"/>
  <c r="O147" i="8"/>
  <c r="N147" i="8"/>
  <c r="M147" i="8"/>
  <c r="Q147" i="8" s="1"/>
  <c r="L147" i="8"/>
  <c r="D147" i="8"/>
  <c r="Q146" i="8"/>
  <c r="P146" i="8"/>
  <c r="O146" i="8"/>
  <c r="N146" i="8"/>
  <c r="M146" i="8"/>
  <c r="L146" i="8"/>
  <c r="D146" i="8"/>
  <c r="Q145" i="8"/>
  <c r="P145" i="8"/>
  <c r="O145" i="8"/>
  <c r="N145" i="8"/>
  <c r="M145" i="8"/>
  <c r="L145" i="8"/>
  <c r="D145" i="8"/>
  <c r="D144" i="8" s="1"/>
  <c r="Q144" i="8"/>
  <c r="P144" i="8"/>
  <c r="O144" i="8"/>
  <c r="N144" i="8"/>
  <c r="M144" i="8"/>
  <c r="L144" i="8"/>
  <c r="P143" i="8"/>
  <c r="O143" i="8"/>
  <c r="Q143" i="8" s="1"/>
  <c r="N143" i="8"/>
  <c r="M143" i="8"/>
  <c r="L143" i="8"/>
  <c r="D143" i="8"/>
  <c r="P142" i="8"/>
  <c r="O142" i="8"/>
  <c r="N142" i="8"/>
  <c r="M142" i="8"/>
  <c r="Q142" i="8" s="1"/>
  <c r="L142" i="8"/>
  <c r="D142" i="8"/>
  <c r="D141" i="8" s="1"/>
  <c r="P141" i="8"/>
  <c r="O141" i="8"/>
  <c r="N141" i="8"/>
  <c r="M141" i="8"/>
  <c r="Q141" i="8" s="1"/>
  <c r="L141" i="8"/>
  <c r="P140" i="8"/>
  <c r="O140" i="8"/>
  <c r="N140" i="8"/>
  <c r="M140" i="8"/>
  <c r="Q140" i="8" s="1"/>
  <c r="L140" i="8"/>
  <c r="P139" i="8"/>
  <c r="O139" i="8"/>
  <c r="N139" i="8"/>
  <c r="Q139" i="8" s="1"/>
  <c r="M139" i="8"/>
  <c r="L139" i="8"/>
  <c r="P138" i="8"/>
  <c r="O138" i="8"/>
  <c r="N138" i="8"/>
  <c r="M138" i="8"/>
  <c r="Q138" i="8" s="1"/>
  <c r="L138" i="8"/>
  <c r="P137" i="8"/>
  <c r="O137" i="8"/>
  <c r="N137" i="8"/>
  <c r="Q137" i="8" s="1"/>
  <c r="M137" i="8"/>
  <c r="L137" i="8"/>
  <c r="D137" i="8"/>
  <c r="P136" i="8"/>
  <c r="O136" i="8"/>
  <c r="N136" i="8"/>
  <c r="M136" i="8"/>
  <c r="Q136" i="8" s="1"/>
  <c r="L136" i="8"/>
  <c r="D136" i="8"/>
  <c r="P135" i="8"/>
  <c r="O135" i="8"/>
  <c r="N135" i="8"/>
  <c r="M135" i="8"/>
  <c r="Q135" i="8" s="1"/>
  <c r="L135" i="8"/>
  <c r="D135" i="8"/>
  <c r="Q134" i="8"/>
  <c r="P134" i="8"/>
  <c r="O134" i="8"/>
  <c r="N134" i="8"/>
  <c r="M134" i="8"/>
  <c r="L134" i="8"/>
  <c r="D134" i="8"/>
  <c r="P133" i="8"/>
  <c r="O133" i="8"/>
  <c r="N133" i="8"/>
  <c r="Q133" i="8" s="1"/>
  <c r="M133" i="8"/>
  <c r="L133" i="8"/>
  <c r="D133" i="8"/>
  <c r="P132" i="8"/>
  <c r="O132" i="8"/>
  <c r="Q132" i="8" s="1"/>
  <c r="N132" i="8"/>
  <c r="M132" i="8"/>
  <c r="L132" i="8"/>
  <c r="D132" i="8"/>
  <c r="P131" i="8"/>
  <c r="O131" i="8"/>
  <c r="Q131" i="8" s="1"/>
  <c r="N131" i="8"/>
  <c r="M131" i="8"/>
  <c r="L131" i="8"/>
  <c r="D131" i="8"/>
  <c r="P130" i="8"/>
  <c r="O130" i="8"/>
  <c r="N130" i="8"/>
  <c r="M130" i="8"/>
  <c r="Q130" i="8" s="1"/>
  <c r="L130" i="8"/>
  <c r="D130" i="8"/>
  <c r="P129" i="8"/>
  <c r="O129" i="8"/>
  <c r="N129" i="8"/>
  <c r="M129" i="8"/>
  <c r="L129" i="8"/>
  <c r="D129" i="8"/>
  <c r="P128" i="8"/>
  <c r="O128" i="8"/>
  <c r="N128" i="8"/>
  <c r="M128" i="8"/>
  <c r="Q128" i="8" s="1"/>
  <c r="L128" i="8"/>
  <c r="D128" i="8"/>
  <c r="P127" i="8"/>
  <c r="O127" i="8"/>
  <c r="N127" i="8"/>
  <c r="M127" i="8"/>
  <c r="Q127" i="8" s="1"/>
  <c r="L127" i="8"/>
  <c r="D127" i="8"/>
  <c r="P126" i="8"/>
  <c r="O126" i="8"/>
  <c r="N126" i="8"/>
  <c r="M126" i="8"/>
  <c r="Q126" i="8" s="1"/>
  <c r="L126" i="8"/>
  <c r="D126" i="8"/>
  <c r="P125" i="8"/>
  <c r="O125" i="8"/>
  <c r="N125" i="8"/>
  <c r="M125" i="8"/>
  <c r="L125" i="8"/>
  <c r="D125" i="8"/>
  <c r="P124" i="8"/>
  <c r="O124" i="8"/>
  <c r="N124" i="8"/>
  <c r="M124" i="8"/>
  <c r="L124" i="8"/>
  <c r="D124" i="8"/>
  <c r="P123" i="8"/>
  <c r="O123" i="8"/>
  <c r="N123" i="8"/>
  <c r="M123" i="8"/>
  <c r="Q123" i="8" s="1"/>
  <c r="L123" i="8"/>
  <c r="D123" i="8"/>
  <c r="P122" i="8"/>
  <c r="O122" i="8"/>
  <c r="N122" i="8"/>
  <c r="M122" i="8"/>
  <c r="L122" i="8"/>
  <c r="D122" i="8"/>
  <c r="P121" i="8"/>
  <c r="O121" i="8"/>
  <c r="N121" i="8"/>
  <c r="Q121" i="8" s="1"/>
  <c r="M121" i="8"/>
  <c r="L121" i="8"/>
  <c r="D121" i="8"/>
  <c r="Q120" i="8"/>
  <c r="P120" i="8"/>
  <c r="O120" i="8"/>
  <c r="N120" i="8"/>
  <c r="M120" i="8"/>
  <c r="L120" i="8"/>
  <c r="D120" i="8"/>
  <c r="P119" i="8"/>
  <c r="O119" i="8"/>
  <c r="N119" i="8"/>
  <c r="M119" i="8"/>
  <c r="L119" i="8"/>
  <c r="D119" i="8"/>
  <c r="P118" i="8"/>
  <c r="O118" i="8"/>
  <c r="N118" i="8"/>
  <c r="M118" i="8"/>
  <c r="L118" i="8"/>
  <c r="D118" i="8"/>
  <c r="P117" i="8"/>
  <c r="O117" i="8"/>
  <c r="N117" i="8"/>
  <c r="Q117" i="8" s="1"/>
  <c r="M117" i="8"/>
  <c r="L117" i="8"/>
  <c r="D117" i="8"/>
  <c r="P116" i="8"/>
  <c r="O116" i="8"/>
  <c r="N116" i="8"/>
  <c r="M116" i="8"/>
  <c r="Q116" i="8" s="1"/>
  <c r="L116" i="8"/>
  <c r="D116" i="8"/>
  <c r="P115" i="8"/>
  <c r="O115" i="8"/>
  <c r="N115" i="8"/>
  <c r="Q115" i="8" s="1"/>
  <c r="M115" i="8"/>
  <c r="L115" i="8"/>
  <c r="D115" i="8"/>
  <c r="P114" i="8"/>
  <c r="O114" i="8"/>
  <c r="N114" i="8"/>
  <c r="M114" i="8"/>
  <c r="Q114" i="8" s="1"/>
  <c r="L114" i="8"/>
  <c r="D114" i="8"/>
  <c r="Q113" i="8"/>
  <c r="P113" i="8"/>
  <c r="O113" i="8"/>
  <c r="N113" i="8"/>
  <c r="M113" i="8"/>
  <c r="L113" i="8"/>
  <c r="D113" i="8"/>
  <c r="Q112" i="8"/>
  <c r="P112" i="8"/>
  <c r="O112" i="8"/>
  <c r="N112" i="8"/>
  <c r="M112" i="8"/>
  <c r="L112" i="8"/>
  <c r="D112" i="8"/>
  <c r="P111" i="8"/>
  <c r="O111" i="8"/>
  <c r="Q111" i="8" s="1"/>
  <c r="N111" i="8"/>
  <c r="M111" i="8"/>
  <c r="L111" i="8"/>
  <c r="D111" i="8"/>
  <c r="P110" i="8"/>
  <c r="O110" i="8"/>
  <c r="N110" i="8"/>
  <c r="M110" i="8"/>
  <c r="Q110" i="8" s="1"/>
  <c r="L110" i="8"/>
  <c r="D110" i="8"/>
  <c r="P109" i="8"/>
  <c r="O109" i="8"/>
  <c r="N109" i="8"/>
  <c r="M109" i="8"/>
  <c r="Q109" i="8" s="1"/>
  <c r="L109" i="8"/>
  <c r="D109" i="8"/>
  <c r="P108" i="8"/>
  <c r="O108" i="8"/>
  <c r="N108" i="8"/>
  <c r="M108" i="8"/>
  <c r="Q108" i="8" s="1"/>
  <c r="L108" i="8"/>
  <c r="D108" i="8"/>
  <c r="P107" i="8"/>
  <c r="Q107" i="8" s="1"/>
  <c r="O107" i="8"/>
  <c r="N107" i="8"/>
  <c r="M107" i="8"/>
  <c r="L107" i="8"/>
  <c r="D107" i="8"/>
  <c r="Q106" i="8"/>
  <c r="P106" i="8"/>
  <c r="O106" i="8"/>
  <c r="N106" i="8"/>
  <c r="M106" i="8"/>
  <c r="L106" i="8"/>
  <c r="D106" i="8"/>
  <c r="P105" i="8"/>
  <c r="O105" i="8"/>
  <c r="N105" i="8"/>
  <c r="Q105" i="8" s="1"/>
  <c r="M105" i="8"/>
  <c r="L105" i="8"/>
  <c r="D105" i="8"/>
  <c r="P104" i="8"/>
  <c r="O104" i="8"/>
  <c r="N104" i="8"/>
  <c r="Q104" i="8" s="1"/>
  <c r="M104" i="8"/>
  <c r="L104" i="8"/>
  <c r="D104" i="8"/>
  <c r="P103" i="8"/>
  <c r="O103" i="8"/>
  <c r="N103" i="8"/>
  <c r="M103" i="8"/>
  <c r="Q103" i="8" s="1"/>
  <c r="L103" i="8"/>
  <c r="D103" i="8"/>
  <c r="Q102" i="8"/>
  <c r="P102" i="8"/>
  <c r="O102" i="8"/>
  <c r="N102" i="8"/>
  <c r="M102" i="8"/>
  <c r="L102" i="8"/>
  <c r="D102" i="8"/>
  <c r="P101" i="8"/>
  <c r="O101" i="8"/>
  <c r="N101" i="8"/>
  <c r="Q101" i="8" s="1"/>
  <c r="M101" i="8"/>
  <c r="L101" i="8"/>
  <c r="D101" i="8"/>
  <c r="P100" i="8"/>
  <c r="O100" i="8"/>
  <c r="N100" i="8"/>
  <c r="Q100" i="8" s="1"/>
  <c r="M100" i="8"/>
  <c r="L100" i="8"/>
  <c r="D100" i="8"/>
  <c r="P99" i="8"/>
  <c r="Q99" i="8" s="1"/>
  <c r="O99" i="8"/>
  <c r="N99" i="8"/>
  <c r="M99" i="8"/>
  <c r="L99" i="8"/>
  <c r="D99" i="8"/>
  <c r="Q98" i="8"/>
  <c r="P98" i="8"/>
  <c r="O98" i="8"/>
  <c r="N98" i="8"/>
  <c r="M98" i="8"/>
  <c r="L98" i="8"/>
  <c r="D98" i="8"/>
  <c r="P97" i="8"/>
  <c r="O97" i="8"/>
  <c r="N97" i="8"/>
  <c r="Q97" i="8" s="1"/>
  <c r="M97" i="8"/>
  <c r="L97" i="8"/>
  <c r="D97" i="8"/>
  <c r="P96" i="8"/>
  <c r="O96" i="8"/>
  <c r="N96" i="8"/>
  <c r="M96" i="8"/>
  <c r="Q96" i="8" s="1"/>
  <c r="L96" i="8"/>
  <c r="D96" i="8"/>
  <c r="Q95" i="8"/>
  <c r="P95" i="8"/>
  <c r="O95" i="8"/>
  <c r="N95" i="8"/>
  <c r="M95" i="8"/>
  <c r="L95" i="8"/>
  <c r="D95" i="8"/>
  <c r="P94" i="8"/>
  <c r="O94" i="8"/>
  <c r="N94" i="8"/>
  <c r="M94" i="8"/>
  <c r="Q94" i="8" s="1"/>
  <c r="L94" i="8"/>
  <c r="D94" i="8"/>
  <c r="P93" i="8"/>
  <c r="O93" i="8"/>
  <c r="N93" i="8"/>
  <c r="M93" i="8"/>
  <c r="L93" i="8"/>
  <c r="D93" i="8"/>
  <c r="P92" i="8"/>
  <c r="Q92" i="8" s="1"/>
  <c r="O92" i="8"/>
  <c r="N92" i="8"/>
  <c r="M92" i="8"/>
  <c r="L92" i="8"/>
  <c r="D92" i="8"/>
  <c r="P91" i="8"/>
  <c r="O91" i="8"/>
  <c r="N91" i="8"/>
  <c r="M91" i="8"/>
  <c r="Q91" i="8" s="1"/>
  <c r="L91" i="8"/>
  <c r="D91" i="8"/>
  <c r="Q90" i="8"/>
  <c r="P90" i="8"/>
  <c r="O90" i="8"/>
  <c r="N90" i="8"/>
  <c r="M90" i="8"/>
  <c r="L90" i="8"/>
  <c r="P89" i="8"/>
  <c r="O89" i="8"/>
  <c r="N89" i="8"/>
  <c r="Q89" i="8" s="1"/>
  <c r="M89" i="8"/>
  <c r="L89" i="8"/>
  <c r="D89" i="8"/>
  <c r="P88" i="8"/>
  <c r="Q88" i="8" s="1"/>
  <c r="O88" i="8"/>
  <c r="N88" i="8"/>
  <c r="M88" i="8"/>
  <c r="L88" i="8"/>
  <c r="D88" i="8"/>
  <c r="P87" i="8"/>
  <c r="O87" i="8"/>
  <c r="N87" i="8"/>
  <c r="M87" i="8"/>
  <c r="Q87" i="8" s="1"/>
  <c r="L87" i="8"/>
  <c r="D87" i="8"/>
  <c r="P86" i="8"/>
  <c r="O86" i="8"/>
  <c r="N86" i="8"/>
  <c r="M86" i="8"/>
  <c r="Q86" i="8" s="1"/>
  <c r="L86" i="8"/>
  <c r="D86" i="8"/>
  <c r="Q85" i="8"/>
  <c r="P85" i="8"/>
  <c r="O85" i="8"/>
  <c r="N85" i="8"/>
  <c r="M85" i="8"/>
  <c r="L85" i="8"/>
  <c r="D85" i="8"/>
  <c r="P84" i="8"/>
  <c r="O84" i="8"/>
  <c r="N84" i="8"/>
  <c r="M84" i="8"/>
  <c r="Q84" i="8" s="1"/>
  <c r="L84" i="8"/>
  <c r="D84" i="8"/>
  <c r="D83" i="8" s="1"/>
  <c r="Q83" i="8"/>
  <c r="P83" i="8"/>
  <c r="O83" i="8"/>
  <c r="N83" i="8"/>
  <c r="M83" i="8"/>
  <c r="L83" i="8"/>
  <c r="P82" i="8"/>
  <c r="O82" i="8"/>
  <c r="N82" i="8"/>
  <c r="M82" i="8"/>
  <c r="Q82" i="8" s="1"/>
  <c r="L82" i="8"/>
  <c r="D82" i="8"/>
  <c r="P81" i="8"/>
  <c r="O81" i="8"/>
  <c r="N81" i="8"/>
  <c r="M81" i="8"/>
  <c r="Q81" i="8" s="1"/>
  <c r="L81" i="8"/>
  <c r="D81" i="8"/>
  <c r="Q80" i="8"/>
  <c r="P80" i="8"/>
  <c r="O80" i="8"/>
  <c r="N80" i="8"/>
  <c r="M80" i="8"/>
  <c r="L80" i="8"/>
  <c r="D80" i="8"/>
  <c r="P79" i="8"/>
  <c r="O79" i="8"/>
  <c r="N79" i="8"/>
  <c r="M79" i="8"/>
  <c r="Q79" i="8" s="1"/>
  <c r="L79" i="8"/>
  <c r="D79" i="8"/>
  <c r="Q78" i="8"/>
  <c r="P78" i="8"/>
  <c r="O78" i="8"/>
  <c r="N78" i="8"/>
  <c r="M78" i="8"/>
  <c r="L78" i="8"/>
  <c r="D78" i="8"/>
  <c r="P77" i="8"/>
  <c r="O77" i="8"/>
  <c r="N77" i="8"/>
  <c r="M77" i="8"/>
  <c r="L77" i="8"/>
  <c r="D77" i="8"/>
  <c r="P76" i="8"/>
  <c r="O76" i="8"/>
  <c r="Q76" i="8" s="1"/>
  <c r="N76" i="8"/>
  <c r="M76" i="8"/>
  <c r="L76" i="8"/>
  <c r="D76" i="8"/>
  <c r="P75" i="8"/>
  <c r="O75" i="8"/>
  <c r="N75" i="8"/>
  <c r="M75" i="8"/>
  <c r="Q75" i="8" s="1"/>
  <c r="L75" i="8"/>
  <c r="D75" i="8"/>
  <c r="P74" i="8"/>
  <c r="O74" i="8"/>
  <c r="N74" i="8"/>
  <c r="M74" i="8"/>
  <c r="Q74" i="8" s="1"/>
  <c r="L74" i="8"/>
  <c r="D74" i="8"/>
  <c r="D72" i="8" s="1"/>
  <c r="P73" i="8"/>
  <c r="O73" i="8"/>
  <c r="N73" i="8"/>
  <c r="M73" i="8"/>
  <c r="L73" i="8"/>
  <c r="D73" i="8"/>
  <c r="P72" i="8"/>
  <c r="O72" i="8"/>
  <c r="N72" i="8"/>
  <c r="M72" i="8"/>
  <c r="Q72" i="8" s="1"/>
  <c r="L72" i="8"/>
  <c r="P71" i="8"/>
  <c r="O71" i="8"/>
  <c r="N71" i="8"/>
  <c r="M71" i="8"/>
  <c r="Q71" i="8" s="1"/>
  <c r="D71" i="8"/>
  <c r="P70" i="8"/>
  <c r="O70" i="8"/>
  <c r="N70" i="8"/>
  <c r="M70" i="8"/>
  <c r="Q70" i="8" s="1"/>
  <c r="D70" i="8"/>
  <c r="P69" i="8"/>
  <c r="O69" i="8"/>
  <c r="N69" i="8"/>
  <c r="Q69" i="8" s="1"/>
  <c r="M69" i="8"/>
  <c r="D69" i="8"/>
  <c r="P68" i="8"/>
  <c r="O68" i="8"/>
  <c r="N68" i="8"/>
  <c r="Q68" i="8" s="1"/>
  <c r="M68" i="8"/>
  <c r="D68" i="8"/>
  <c r="P67" i="8"/>
  <c r="O67" i="8"/>
  <c r="N67" i="8"/>
  <c r="M67" i="8"/>
  <c r="Q67" i="8" s="1"/>
  <c r="L67" i="8"/>
  <c r="D67" i="8"/>
  <c r="P66" i="8"/>
  <c r="O66" i="8"/>
  <c r="N66" i="8"/>
  <c r="M66" i="8"/>
  <c r="Q66" i="8" s="1"/>
  <c r="L66" i="8"/>
  <c r="D66" i="8"/>
  <c r="D64" i="8" s="1"/>
  <c r="P65" i="8"/>
  <c r="O65" i="8"/>
  <c r="N65" i="8"/>
  <c r="M65" i="8"/>
  <c r="L65" i="8"/>
  <c r="D65" i="8"/>
  <c r="P64" i="8"/>
  <c r="O64" i="8"/>
  <c r="N64" i="8"/>
  <c r="M64" i="8"/>
  <c r="L64" i="8"/>
  <c r="P63" i="8"/>
  <c r="O63" i="8"/>
  <c r="N63" i="8"/>
  <c r="Q63" i="8" s="1"/>
  <c r="M63" i="8"/>
  <c r="D63" i="8"/>
  <c r="P62" i="8"/>
  <c r="O62" i="8"/>
  <c r="N62" i="8"/>
  <c r="M62" i="8"/>
  <c r="D62" i="8"/>
  <c r="D61" i="8" s="1"/>
  <c r="P61" i="8"/>
  <c r="O61" i="8"/>
  <c r="N61" i="8"/>
  <c r="M61" i="8"/>
  <c r="L61" i="8"/>
  <c r="P60" i="8"/>
  <c r="O60" i="8"/>
  <c r="Q60" i="8" s="1"/>
  <c r="N60" i="8"/>
  <c r="M60" i="8"/>
  <c r="D60" i="8"/>
  <c r="P59" i="8"/>
  <c r="O59" i="8"/>
  <c r="N59" i="8"/>
  <c r="M59" i="8"/>
  <c r="D59" i="8"/>
  <c r="P58" i="8"/>
  <c r="O58" i="8"/>
  <c r="N58" i="8"/>
  <c r="M58" i="8"/>
  <c r="L58" i="8"/>
  <c r="D58" i="8"/>
  <c r="P57" i="8"/>
  <c r="O57" i="8"/>
  <c r="N57" i="8"/>
  <c r="M57" i="8"/>
  <c r="Q57" i="8" s="1"/>
  <c r="D57" i="8"/>
  <c r="P56" i="8"/>
  <c r="O56" i="8"/>
  <c r="N56" i="8"/>
  <c r="M56" i="8"/>
  <c r="Q56" i="8" s="1"/>
  <c r="L56" i="8"/>
  <c r="D56" i="8"/>
  <c r="P55" i="8"/>
  <c r="O55" i="8"/>
  <c r="N55" i="8"/>
  <c r="Q55" i="8" s="1"/>
  <c r="M55" i="8"/>
  <c r="L55" i="8"/>
  <c r="D55" i="8"/>
  <c r="P54" i="8"/>
  <c r="O54" i="8"/>
  <c r="N54" i="8"/>
  <c r="M54" i="8"/>
  <c r="L54" i="8"/>
  <c r="D54" i="8"/>
  <c r="P53" i="8"/>
  <c r="O53" i="8"/>
  <c r="N53" i="8"/>
  <c r="M53" i="8"/>
  <c r="Q53" i="8" s="1"/>
  <c r="L53" i="8"/>
  <c r="D53" i="8"/>
  <c r="P52" i="8"/>
  <c r="O52" i="8"/>
  <c r="N52" i="8"/>
  <c r="Q52" i="8" s="1"/>
  <c r="M52" i="8"/>
  <c r="L52" i="8"/>
  <c r="D52" i="8"/>
  <c r="P51" i="8"/>
  <c r="O51" i="8"/>
  <c r="N51" i="8"/>
  <c r="M51" i="8"/>
  <c r="Q51" i="8" s="1"/>
  <c r="L51" i="8"/>
  <c r="D51" i="8"/>
  <c r="Q50" i="8"/>
  <c r="P50" i="8"/>
  <c r="O50" i="8"/>
  <c r="N50" i="8"/>
  <c r="M50" i="8"/>
  <c r="L50" i="8"/>
  <c r="D50" i="8"/>
  <c r="Q49" i="8"/>
  <c r="P49" i="8"/>
  <c r="O49" i="8"/>
  <c r="N49" i="8"/>
  <c r="M49" i="8"/>
  <c r="L49" i="8"/>
  <c r="D49" i="8"/>
  <c r="P48" i="8"/>
  <c r="O48" i="8"/>
  <c r="Q48" i="8" s="1"/>
  <c r="N48" i="8"/>
  <c r="M48" i="8"/>
  <c r="L48" i="8"/>
  <c r="D48" i="8"/>
  <c r="P47" i="8"/>
  <c r="O47" i="8"/>
  <c r="Q47" i="8" s="1"/>
  <c r="N47" i="8"/>
  <c r="M47" i="8"/>
  <c r="L47" i="8"/>
  <c r="D47" i="8"/>
  <c r="P46" i="8"/>
  <c r="O46" i="8"/>
  <c r="N46" i="8"/>
  <c r="M46" i="8"/>
  <c r="L46" i="8"/>
  <c r="P45" i="8"/>
  <c r="O45" i="8"/>
  <c r="N45" i="8"/>
  <c r="M45" i="8"/>
  <c r="Q45" i="8" s="1"/>
  <c r="L45" i="8"/>
  <c r="D45" i="8"/>
  <c r="Q44" i="8"/>
  <c r="P44" i="8"/>
  <c r="O44" i="8"/>
  <c r="N44" i="8"/>
  <c r="M44" i="8"/>
  <c r="L44" i="8"/>
  <c r="D44" i="8"/>
  <c r="Q43" i="8"/>
  <c r="P43" i="8"/>
  <c r="O43" i="8"/>
  <c r="N43" i="8"/>
  <c r="M43" i="8"/>
  <c r="L43" i="8"/>
  <c r="D43" i="8"/>
  <c r="P42" i="8"/>
  <c r="O42" i="8"/>
  <c r="N42" i="8"/>
  <c r="Q42" i="8" s="1"/>
  <c r="M42" i="8"/>
  <c r="L42" i="8"/>
  <c r="D42" i="8"/>
  <c r="P41" i="8"/>
  <c r="O41" i="8"/>
  <c r="N41" i="8"/>
  <c r="Q41" i="8" s="1"/>
  <c r="M41" i="8"/>
  <c r="L41" i="8"/>
  <c r="D41" i="8"/>
  <c r="P40" i="8"/>
  <c r="O40" i="8"/>
  <c r="N40" i="8"/>
  <c r="M40" i="8"/>
  <c r="Q40" i="8" s="1"/>
  <c r="L40" i="8"/>
  <c r="D40" i="8"/>
  <c r="P39" i="8"/>
  <c r="O39" i="8"/>
  <c r="N39" i="8"/>
  <c r="M39" i="8"/>
  <c r="Q39" i="8" s="1"/>
  <c r="L39" i="8"/>
  <c r="D39" i="8"/>
  <c r="P38" i="8"/>
  <c r="O38" i="8"/>
  <c r="N38" i="8"/>
  <c r="Q38" i="8" s="1"/>
  <c r="M38" i="8"/>
  <c r="L38" i="8"/>
  <c r="D38" i="8"/>
  <c r="P37" i="8"/>
  <c r="O37" i="8"/>
  <c r="Q37" i="8" s="1"/>
  <c r="N37" i="8"/>
  <c r="M37" i="8"/>
  <c r="L37" i="8"/>
  <c r="P36" i="8"/>
  <c r="Q36" i="8" s="1"/>
  <c r="O36" i="8"/>
  <c r="N36" i="8"/>
  <c r="M36" i="8"/>
  <c r="L36" i="8"/>
  <c r="D36" i="8"/>
  <c r="P35" i="8"/>
  <c r="O35" i="8"/>
  <c r="N35" i="8"/>
  <c r="M35" i="8"/>
  <c r="Q35" i="8" s="1"/>
  <c r="L35" i="8"/>
  <c r="D35" i="8"/>
  <c r="P34" i="8"/>
  <c r="O34" i="8"/>
  <c r="N34" i="8"/>
  <c r="Q34" i="8" s="1"/>
  <c r="M34" i="8"/>
  <c r="L34" i="8"/>
  <c r="D34" i="8"/>
  <c r="P33" i="8"/>
  <c r="O33" i="8"/>
  <c r="N33" i="8"/>
  <c r="M33" i="8"/>
  <c r="L33" i="8"/>
  <c r="D33" i="8"/>
  <c r="Q32" i="8"/>
  <c r="P32" i="8"/>
  <c r="O32" i="8"/>
  <c r="N32" i="8"/>
  <c r="M32" i="8"/>
  <c r="L32" i="8"/>
  <c r="D32" i="8"/>
  <c r="P31" i="8"/>
  <c r="O31" i="8"/>
  <c r="N31" i="8"/>
  <c r="M31" i="8"/>
  <c r="Q31" i="8" s="1"/>
  <c r="L31" i="8"/>
  <c r="D31" i="8"/>
  <c r="P30" i="8"/>
  <c r="O30" i="8"/>
  <c r="N30" i="8"/>
  <c r="M30" i="8"/>
  <c r="Q30" i="8" s="1"/>
  <c r="L30" i="8"/>
  <c r="D30" i="8"/>
  <c r="Q29" i="8"/>
  <c r="P29" i="8"/>
  <c r="O29" i="8"/>
  <c r="N29" i="8"/>
  <c r="M29" i="8"/>
  <c r="L29" i="8"/>
  <c r="D29" i="8"/>
  <c r="P28" i="8"/>
  <c r="Q28" i="8" s="1"/>
  <c r="O28" i="8"/>
  <c r="N28" i="8"/>
  <c r="M28" i="8"/>
  <c r="L28" i="8"/>
  <c r="D28" i="8"/>
  <c r="P27" i="8"/>
  <c r="O27" i="8"/>
  <c r="Q27" i="8" s="1"/>
  <c r="N27" i="8"/>
  <c r="M27" i="8"/>
  <c r="L27" i="8"/>
  <c r="D27" i="8"/>
  <c r="P26" i="8"/>
  <c r="O26" i="8"/>
  <c r="N26" i="8"/>
  <c r="Q26" i="8" s="1"/>
  <c r="M26" i="8"/>
  <c r="L26" i="8"/>
  <c r="D26" i="8"/>
  <c r="P25" i="8"/>
  <c r="Q25" i="8" s="1"/>
  <c r="O25" i="8"/>
  <c r="N25" i="8"/>
  <c r="M25" i="8"/>
  <c r="L25" i="8"/>
  <c r="D25" i="8"/>
  <c r="P24" i="8"/>
  <c r="O24" i="8"/>
  <c r="N24" i="8"/>
  <c r="M24" i="8"/>
  <c r="Q24" i="8" s="1"/>
  <c r="L24" i="8"/>
  <c r="D24" i="8"/>
  <c r="P23" i="8"/>
  <c r="Q23" i="8" s="1"/>
  <c r="O23" i="8"/>
  <c r="N23" i="8"/>
  <c r="M23" i="8"/>
  <c r="L23" i="8"/>
  <c r="D23" i="8"/>
  <c r="P22" i="8"/>
  <c r="Q22" i="8" s="1"/>
  <c r="O22" i="8"/>
  <c r="N22" i="8"/>
  <c r="M22" i="8"/>
  <c r="L22" i="8"/>
  <c r="P21" i="8"/>
  <c r="O21" i="8"/>
  <c r="N21" i="8"/>
  <c r="M21" i="8"/>
  <c r="Q21" i="8" s="1"/>
  <c r="L21" i="8"/>
  <c r="D21" i="8"/>
  <c r="Q20" i="8"/>
  <c r="P20" i="8"/>
  <c r="O20" i="8"/>
  <c r="N20" i="8"/>
  <c r="M20" i="8"/>
  <c r="L20" i="8"/>
  <c r="D20" i="8"/>
  <c r="P19" i="8"/>
  <c r="O19" i="8"/>
  <c r="N19" i="8"/>
  <c r="M19" i="8"/>
  <c r="Q19" i="8" s="1"/>
  <c r="L19" i="8"/>
  <c r="D19" i="8"/>
  <c r="P18" i="8"/>
  <c r="O18" i="8"/>
  <c r="Q18" i="8" s="1"/>
  <c r="N18" i="8"/>
  <c r="M18" i="8"/>
  <c r="L18" i="8"/>
  <c r="D18" i="8"/>
  <c r="P17" i="8"/>
  <c r="O17" i="8"/>
  <c r="N17" i="8"/>
  <c r="M17" i="8"/>
  <c r="L17" i="8"/>
  <c r="P16" i="8"/>
  <c r="O16" i="8"/>
  <c r="N16" i="8"/>
  <c r="M16" i="8"/>
  <c r="Q16" i="8" s="1"/>
  <c r="L16" i="8"/>
  <c r="D16" i="8"/>
  <c r="Q15" i="8"/>
  <c r="P15" i="8"/>
  <c r="O15" i="8"/>
  <c r="N15" i="8"/>
  <c r="M15" i="8"/>
  <c r="L15" i="8"/>
  <c r="D15" i="8"/>
  <c r="P14" i="8"/>
  <c r="O14" i="8"/>
  <c r="N14" i="8"/>
  <c r="M14" i="8"/>
  <c r="L14" i="8"/>
  <c r="D14" i="8"/>
  <c r="P13" i="8"/>
  <c r="O13" i="8"/>
  <c r="Q13" i="8" s="1"/>
  <c r="N13" i="8"/>
  <c r="M13" i="8"/>
  <c r="L13" i="8"/>
  <c r="D13" i="8"/>
  <c r="P12" i="8"/>
  <c r="O12" i="8"/>
  <c r="N12" i="8"/>
  <c r="M12" i="8"/>
  <c r="L12" i="8"/>
  <c r="D12" i="8"/>
  <c r="P11" i="8"/>
  <c r="O11" i="8"/>
  <c r="N11" i="8"/>
  <c r="M11" i="8"/>
  <c r="Q11" i="8" s="1"/>
  <c r="L11" i="8"/>
  <c r="D11" i="8"/>
  <c r="P10" i="8"/>
  <c r="O10" i="8"/>
  <c r="N10" i="8"/>
  <c r="Q10" i="8" s="1"/>
  <c r="M10" i="8"/>
  <c r="L10" i="8"/>
  <c r="D10" i="8"/>
  <c r="P9" i="8"/>
  <c r="O9" i="8"/>
  <c r="N9" i="8"/>
  <c r="M9" i="8"/>
  <c r="L9" i="8"/>
  <c r="D9" i="8"/>
  <c r="P8" i="8"/>
  <c r="O8" i="8"/>
  <c r="N8" i="8"/>
  <c r="M8" i="8"/>
  <c r="L8" i="8"/>
  <c r="D8" i="8"/>
  <c r="P7" i="8"/>
  <c r="O7" i="8"/>
  <c r="N7" i="8"/>
  <c r="M7" i="8"/>
  <c r="L7" i="8"/>
  <c r="D7" i="8"/>
  <c r="P6" i="8"/>
  <c r="O6" i="8"/>
  <c r="N6" i="8"/>
  <c r="Q6" i="8" s="1"/>
  <c r="M6" i="8"/>
  <c r="L6" i="8"/>
  <c r="C6" i="8"/>
  <c r="T5" i="8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AH5" i="8" s="1"/>
  <c r="AI5" i="8" s="1"/>
  <c r="AJ5" i="8" s="1"/>
  <c r="AK5" i="8" s="1"/>
  <c r="AL5" i="8" s="1"/>
  <c r="AM5" i="8" s="1"/>
  <c r="AN5" i="8" s="1"/>
  <c r="AO5" i="8" s="1"/>
  <c r="AP5" i="8" s="1"/>
  <c r="AQ5" i="8" s="1"/>
  <c r="AR5" i="8" s="1"/>
  <c r="AS5" i="8" s="1"/>
  <c r="AT5" i="8" s="1"/>
  <c r="AU5" i="8" s="1"/>
  <c r="AV5" i="8" s="1"/>
  <c r="AW5" i="8" s="1"/>
  <c r="AX5" i="8" s="1"/>
  <c r="AY5" i="8" s="1"/>
  <c r="AZ5" i="8" s="1"/>
  <c r="BA5" i="8" s="1"/>
  <c r="BB5" i="8" s="1"/>
  <c r="BC5" i="8" s="1"/>
  <c r="BD5" i="8" s="1"/>
  <c r="BE5" i="8" s="1"/>
  <c r="BF5" i="8" s="1"/>
  <c r="BG5" i="8" s="1"/>
  <c r="BH5" i="8" s="1"/>
  <c r="BI5" i="8" s="1"/>
  <c r="BJ5" i="8" s="1"/>
  <c r="BK5" i="8" s="1"/>
  <c r="BL5" i="8" s="1"/>
  <c r="BM5" i="8" s="1"/>
  <c r="BN5" i="8" s="1"/>
  <c r="BO5" i="8" s="1"/>
  <c r="BP5" i="8" s="1"/>
  <c r="BQ5" i="8" s="1"/>
  <c r="BR5" i="8" s="1"/>
  <c r="BS5" i="8" s="1"/>
  <c r="BT5" i="8" s="1"/>
  <c r="BU5" i="8" s="1"/>
  <c r="BV5" i="8" s="1"/>
  <c r="BW5" i="8" s="1"/>
  <c r="BX5" i="8" s="1"/>
  <c r="BY5" i="8" s="1"/>
  <c r="BZ5" i="8" s="1"/>
  <c r="CA5" i="8" s="1"/>
  <c r="CB5" i="8" s="1"/>
  <c r="CC5" i="8" s="1"/>
  <c r="CD5" i="8" s="1"/>
  <c r="CE5" i="8" s="1"/>
  <c r="CF5" i="8" s="1"/>
  <c r="CG5" i="8" s="1"/>
  <c r="CH5" i="8" s="1"/>
  <c r="CI5" i="8" s="1"/>
  <c r="CJ5" i="8" s="1"/>
  <c r="CK5" i="8" s="1"/>
  <c r="CL5" i="8" s="1"/>
  <c r="CM5" i="8" s="1"/>
  <c r="CN5" i="8" s="1"/>
  <c r="CO5" i="8" s="1"/>
  <c r="CP5" i="8" s="1"/>
  <c r="CQ5" i="8" s="1"/>
  <c r="S5" i="8"/>
  <c r="A1814" i="5"/>
  <c r="A1815" i="5" s="1"/>
  <c r="A1816" i="5" s="1"/>
  <c r="A1817" i="5" s="1"/>
  <c r="A1818" i="5" s="1"/>
  <c r="A1819" i="5" s="1"/>
  <c r="A1820" i="5" s="1"/>
  <c r="A1821" i="5" s="1"/>
  <c r="A1822" i="5" s="1"/>
  <c r="A1823" i="5" s="1"/>
  <c r="A1824" i="5" s="1"/>
  <c r="A1825" i="5" s="1"/>
  <c r="A1826" i="5" s="1"/>
  <c r="A1827" i="5" s="1"/>
  <c r="A1828" i="5" s="1"/>
  <c r="A1829" i="5" s="1"/>
  <c r="A1830" i="5" s="1"/>
  <c r="A1831" i="5" s="1"/>
  <c r="A1832" i="5" s="1"/>
  <c r="A1833" i="5" s="1"/>
  <c r="A1834" i="5" s="1"/>
  <c r="A1835" i="5" s="1"/>
  <c r="A1836" i="5" s="1"/>
  <c r="A1837" i="5" s="1"/>
  <c r="A1838" i="5" s="1"/>
  <c r="A1839" i="5" s="1"/>
  <c r="A1840" i="5" s="1"/>
  <c r="A1841" i="5" s="1"/>
  <c r="A1842" i="5" s="1"/>
  <c r="A1843" i="5" s="1"/>
  <c r="A1844" i="5" s="1"/>
  <c r="A1845" i="5" s="1"/>
  <c r="A1846" i="5" s="1"/>
  <c r="A1847" i="5" s="1"/>
  <c r="A1848" i="5" s="1"/>
  <c r="A1849" i="5" s="1"/>
  <c r="A1850" i="5" s="1"/>
  <c r="A1851" i="5" s="1"/>
  <c r="A1852" i="5" s="1"/>
  <c r="A1853" i="5" s="1"/>
  <c r="A1854" i="5" s="1"/>
  <c r="A1855" i="5" s="1"/>
  <c r="A1856" i="5" s="1"/>
  <c r="A1857" i="5" s="1"/>
  <c r="A1858" i="5" s="1"/>
  <c r="A1859" i="5" s="1"/>
  <c r="A1860" i="5" s="1"/>
  <c r="A1861" i="5" s="1"/>
  <c r="A1862" i="5" s="1"/>
  <c r="A1863" i="5" s="1"/>
  <c r="A1864" i="5" s="1"/>
  <c r="A1865" i="5" s="1"/>
  <c r="A1866" i="5" s="1"/>
  <c r="A1867" i="5" s="1"/>
  <c r="A1868" i="5" s="1"/>
  <c r="A1869" i="5" s="1"/>
  <c r="A1870" i="5" s="1"/>
  <c r="A1871" i="5" s="1"/>
  <c r="A1872" i="5" s="1"/>
  <c r="A1873" i="5" s="1"/>
  <c r="A1874" i="5" s="1"/>
  <c r="A1875" i="5" s="1"/>
  <c r="A1876" i="5" s="1"/>
  <c r="A1877" i="5" s="1"/>
  <c r="A1878" i="5" s="1"/>
  <c r="A1879" i="5" s="1"/>
  <c r="A1880" i="5" s="1"/>
  <c r="A1881" i="5" s="1"/>
  <c r="A1882" i="5" s="1"/>
  <c r="A1883" i="5" s="1"/>
  <c r="A1884" i="5" s="1"/>
  <c r="A1885" i="5" s="1"/>
  <c r="A1886" i="5" s="1"/>
  <c r="A1887" i="5" s="1"/>
  <c r="A1888" i="5" s="1"/>
  <c r="A1889" i="5" s="1"/>
  <c r="A1890" i="5" s="1"/>
  <c r="A1891" i="5" s="1"/>
  <c r="A1892" i="5" s="1"/>
  <c r="A1893" i="5" s="1"/>
  <c r="A1894" i="5" s="1"/>
  <c r="A1895" i="5" s="1"/>
  <c r="A1896" i="5" s="1"/>
  <c r="A1897" i="5" s="1"/>
  <c r="A1898" i="5" s="1"/>
  <c r="A1899" i="5" s="1"/>
  <c r="A1900" i="5" s="1"/>
  <c r="A1901" i="5" s="1"/>
  <c r="A1902" i="5" s="1"/>
  <c r="A1903" i="5" s="1"/>
  <c r="A1904" i="5" s="1"/>
  <c r="A1905" i="5" s="1"/>
  <c r="A1906" i="5" s="1"/>
  <c r="A1907" i="5" s="1"/>
  <c r="A1908" i="5" s="1"/>
  <c r="A1909" i="5" s="1"/>
  <c r="A1910" i="5" s="1"/>
  <c r="A1911" i="5" s="1"/>
  <c r="A1912" i="5" s="1"/>
  <c r="A1913" i="5" s="1"/>
  <c r="A1914" i="5" s="1"/>
  <c r="A1915" i="5" s="1"/>
  <c r="A1916" i="5" s="1"/>
  <c r="A1917" i="5" s="1"/>
  <c r="A1918" i="5" s="1"/>
  <c r="A1919" i="5" s="1"/>
  <c r="A1920" i="5" s="1"/>
  <c r="A1921" i="5" s="1"/>
  <c r="A1922" i="5" s="1"/>
  <c r="A1923" i="5" s="1"/>
  <c r="A1924" i="5" s="1"/>
  <c r="A1925" i="5" s="1"/>
  <c r="A1926" i="5" s="1"/>
  <c r="A1927" i="5" s="1"/>
  <c r="A1928" i="5" s="1"/>
  <c r="A1929" i="5" s="1"/>
  <c r="A1930" i="5" s="1"/>
  <c r="A1931" i="5" s="1"/>
  <c r="A1932" i="5" s="1"/>
  <c r="A1933" i="5" s="1"/>
  <c r="A1934" i="5" s="1"/>
  <c r="A1935" i="5" s="1"/>
  <c r="A1936" i="5" s="1"/>
  <c r="A1937" i="5" s="1"/>
  <c r="A1938" i="5" s="1"/>
  <c r="A1939" i="5" s="1"/>
  <c r="A1940" i="5" s="1"/>
  <c r="A1941" i="5" s="1"/>
  <c r="A1942" i="5" s="1"/>
  <c r="A1943" i="5" s="1"/>
  <c r="A1944" i="5" s="1"/>
  <c r="A1945" i="5" s="1"/>
  <c r="A1946" i="5" s="1"/>
  <c r="A1947" i="5" s="1"/>
  <c r="A1948" i="5" s="1"/>
  <c r="A1949" i="5" s="1"/>
  <c r="A1950" i="5" s="1"/>
  <c r="A1951" i="5" s="1"/>
  <c r="A1952" i="5" s="1"/>
  <c r="A1953" i="5" s="1"/>
  <c r="A1954" i="5" s="1"/>
  <c r="A1955" i="5" s="1"/>
  <c r="A1956" i="5" s="1"/>
  <c r="A1957" i="5" s="1"/>
  <c r="A1958" i="5" s="1"/>
  <c r="A1959" i="5" s="1"/>
  <c r="A1960" i="5" s="1"/>
  <c r="A1961" i="5" s="1"/>
  <c r="A1962" i="5" s="1"/>
  <c r="A1963" i="5" s="1"/>
  <c r="A1964" i="5" s="1"/>
  <c r="A1965" i="5" s="1"/>
  <c r="A1966" i="5" s="1"/>
  <c r="A1967" i="5" s="1"/>
  <c r="A1968" i="5" s="1"/>
  <c r="A1969" i="5" s="1"/>
  <c r="A1970" i="5" s="1"/>
  <c r="A1971" i="5" s="1"/>
  <c r="A1972" i="5" s="1"/>
  <c r="A1973" i="5" s="1"/>
  <c r="A1974" i="5" s="1"/>
  <c r="A1975" i="5" s="1"/>
  <c r="A1976" i="5" s="1"/>
  <c r="A1813" i="5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H3942" i="2"/>
  <c r="H3941" i="2"/>
  <c r="H3940" i="2"/>
  <c r="H3939" i="2"/>
  <c r="H3938" i="2"/>
  <c r="H3937" i="2"/>
  <c r="H3936" i="2"/>
  <c r="H3935" i="2"/>
  <c r="H3934" i="2"/>
  <c r="H3933" i="2"/>
  <c r="H3932" i="2"/>
  <c r="H3931" i="2"/>
  <c r="H3930" i="2"/>
  <c r="H3929" i="2"/>
  <c r="H3928" i="2"/>
  <c r="H3927" i="2"/>
  <c r="H3926" i="2"/>
  <c r="H3925" i="2"/>
  <c r="H3924" i="2"/>
  <c r="H3923" i="2"/>
  <c r="H3922" i="2"/>
  <c r="H3921" i="2"/>
  <c r="H3920" i="2"/>
  <c r="H3919" i="2"/>
  <c r="H3918" i="2"/>
  <c r="H3917" i="2"/>
  <c r="H3916" i="2"/>
  <c r="H3915" i="2"/>
  <c r="H3914" i="2"/>
  <c r="H3913" i="2"/>
  <c r="H3912" i="2"/>
  <c r="H3911" i="2"/>
  <c r="H3910" i="2"/>
  <c r="H3909" i="2"/>
  <c r="H3908" i="2"/>
  <c r="H3907" i="2"/>
  <c r="H3906" i="2"/>
  <c r="H3905" i="2"/>
  <c r="H3904" i="2"/>
  <c r="H3903" i="2"/>
  <c r="H3902" i="2"/>
  <c r="H3901" i="2"/>
  <c r="H3900" i="2"/>
  <c r="H3899" i="2"/>
  <c r="H3898" i="2"/>
  <c r="H3897" i="2"/>
  <c r="H3896" i="2"/>
  <c r="H3895" i="2"/>
  <c r="H3894" i="2"/>
  <c r="H3893" i="2"/>
  <c r="H3892" i="2"/>
  <c r="H3891" i="2"/>
  <c r="H3890" i="2"/>
  <c r="H3889" i="2"/>
  <c r="H3888" i="2"/>
  <c r="H3887" i="2"/>
  <c r="H3886" i="2"/>
  <c r="H3885" i="2"/>
  <c r="H3884" i="2"/>
  <c r="H3883" i="2"/>
  <c r="H3882" i="2"/>
  <c r="H3881" i="2"/>
  <c r="H3880" i="2"/>
  <c r="H3879" i="2"/>
  <c r="H3878" i="2"/>
  <c r="H3877" i="2"/>
  <c r="H3876" i="2"/>
  <c r="H3875" i="2"/>
  <c r="H3874" i="2"/>
  <c r="H3873" i="2"/>
  <c r="H3872" i="2"/>
  <c r="H3871" i="2"/>
  <c r="H3870" i="2"/>
  <c r="H3869" i="2"/>
  <c r="H3868" i="2"/>
  <c r="H3867" i="2"/>
  <c r="H3866" i="2"/>
  <c r="H3865" i="2"/>
  <c r="H3864" i="2"/>
  <c r="H3863" i="2"/>
  <c r="H3862" i="2"/>
  <c r="H3861" i="2"/>
  <c r="H3860" i="2"/>
  <c r="H3859" i="2"/>
  <c r="H3858" i="2"/>
  <c r="H3857" i="2"/>
  <c r="H3856" i="2"/>
  <c r="H3855" i="2"/>
  <c r="H3854" i="2"/>
  <c r="H3853" i="2"/>
  <c r="H3852" i="2"/>
  <c r="H3851" i="2"/>
  <c r="H3850" i="2"/>
  <c r="H3849" i="2"/>
  <c r="H3848" i="2"/>
  <c r="H3847" i="2"/>
  <c r="H3846" i="2"/>
  <c r="H3845" i="2"/>
  <c r="H3844" i="2"/>
  <c r="H3843" i="2"/>
  <c r="H3842" i="2"/>
  <c r="H3841" i="2"/>
  <c r="H3840" i="2"/>
  <c r="H3839" i="2"/>
  <c r="H3838" i="2"/>
  <c r="H3837" i="2"/>
  <c r="H3836" i="2"/>
  <c r="H3835" i="2"/>
  <c r="H3834" i="2"/>
  <c r="H3833" i="2"/>
  <c r="H3832" i="2"/>
  <c r="H3831" i="2"/>
  <c r="H3830" i="2"/>
  <c r="H3829" i="2"/>
  <c r="H3828" i="2"/>
  <c r="H3827" i="2"/>
  <c r="H3826" i="2"/>
  <c r="H3825" i="2"/>
  <c r="H3824" i="2"/>
  <c r="H3823" i="2"/>
  <c r="H3822" i="2"/>
  <c r="H3821" i="2"/>
  <c r="H3820" i="2"/>
  <c r="H3819" i="2"/>
  <c r="H3818" i="2"/>
  <c r="H3817" i="2"/>
  <c r="H3816" i="2"/>
  <c r="H3815" i="2"/>
  <c r="H3814" i="2"/>
  <c r="H3813" i="2"/>
  <c r="H3812" i="2"/>
  <c r="H3811" i="2"/>
  <c r="H3810" i="2"/>
  <c r="H3809" i="2"/>
  <c r="H3808" i="2"/>
  <c r="H3807" i="2"/>
  <c r="H3806" i="2"/>
  <c r="H3805" i="2"/>
  <c r="H3804" i="2"/>
  <c r="H3803" i="2"/>
  <c r="H3802" i="2"/>
  <c r="H3801" i="2"/>
  <c r="H3800" i="2"/>
  <c r="H3799" i="2"/>
  <c r="H3798" i="2"/>
  <c r="H3797" i="2"/>
  <c r="H3796" i="2"/>
  <c r="H3795" i="2"/>
  <c r="H3794" i="2"/>
  <c r="H3793" i="2"/>
  <c r="H3792" i="2"/>
  <c r="H3791" i="2"/>
  <c r="H3790" i="2"/>
  <c r="H3789" i="2"/>
  <c r="H3788" i="2"/>
  <c r="H3787" i="2"/>
  <c r="H3786" i="2"/>
  <c r="H3785" i="2"/>
  <c r="H3784" i="2"/>
  <c r="H3783" i="2"/>
  <c r="H3782" i="2"/>
  <c r="H3781" i="2"/>
  <c r="H3780" i="2"/>
  <c r="H3779" i="2"/>
  <c r="H3778" i="2"/>
  <c r="H3777" i="2"/>
  <c r="H3776" i="2"/>
  <c r="H3775" i="2"/>
  <c r="H3774" i="2"/>
  <c r="H3773" i="2"/>
  <c r="H3772" i="2"/>
  <c r="H3771" i="2"/>
  <c r="H3770" i="2"/>
  <c r="H3769" i="2"/>
  <c r="H3768" i="2"/>
  <c r="H3767" i="2"/>
  <c r="H3766" i="2"/>
  <c r="H3765" i="2"/>
  <c r="H3764" i="2"/>
  <c r="H3763" i="2"/>
  <c r="H3762" i="2"/>
  <c r="H3761" i="2"/>
  <c r="H3760" i="2"/>
  <c r="H3759" i="2"/>
  <c r="H3758" i="2"/>
  <c r="H3757" i="2"/>
  <c r="H3756" i="2"/>
  <c r="H3755" i="2"/>
  <c r="H3754" i="2"/>
  <c r="H3753" i="2"/>
  <c r="H3752" i="2"/>
  <c r="H3751" i="2"/>
  <c r="H3750" i="2"/>
  <c r="H3749" i="2"/>
  <c r="H3748" i="2"/>
  <c r="H3747" i="2"/>
  <c r="H3746" i="2"/>
  <c r="H3745" i="2"/>
  <c r="H3744" i="2"/>
  <c r="H3743" i="2"/>
  <c r="H3742" i="2"/>
  <c r="H3741" i="2"/>
  <c r="H3740" i="2"/>
  <c r="H3739" i="2"/>
  <c r="H3738" i="2"/>
  <c r="H3737" i="2"/>
  <c r="H3736" i="2"/>
  <c r="H3735" i="2"/>
  <c r="H3734" i="2"/>
  <c r="H3733" i="2"/>
  <c r="H3732" i="2"/>
  <c r="H3731" i="2"/>
  <c r="H3730" i="2"/>
  <c r="H3729" i="2"/>
  <c r="H3728" i="2"/>
  <c r="H3727" i="2"/>
  <c r="H3726" i="2"/>
  <c r="H3725" i="2"/>
  <c r="H3724" i="2"/>
  <c r="H3723" i="2"/>
  <c r="H3722" i="2"/>
  <c r="H3721" i="2"/>
  <c r="H3720" i="2"/>
  <c r="H3719" i="2"/>
  <c r="H3718" i="2"/>
  <c r="H3717" i="2"/>
  <c r="H3716" i="2"/>
  <c r="H3715" i="2"/>
  <c r="H3714" i="2"/>
  <c r="H3713" i="2"/>
  <c r="H3712" i="2"/>
  <c r="H3711" i="2"/>
  <c r="H3710" i="2"/>
  <c r="H3709" i="2"/>
  <c r="H3708" i="2"/>
  <c r="H3707" i="2"/>
  <c r="H3706" i="2"/>
  <c r="H3705" i="2"/>
  <c r="H3704" i="2"/>
  <c r="H3703" i="2"/>
  <c r="H3702" i="2"/>
  <c r="H3701" i="2"/>
  <c r="H3700" i="2"/>
  <c r="H3699" i="2"/>
  <c r="H3698" i="2"/>
  <c r="H3697" i="2"/>
  <c r="H3696" i="2"/>
  <c r="H3695" i="2"/>
  <c r="H3694" i="2"/>
  <c r="H3693" i="2"/>
  <c r="H3692" i="2"/>
  <c r="H3691" i="2"/>
  <c r="H3690" i="2"/>
  <c r="H3689" i="2"/>
  <c r="H3688" i="2"/>
  <c r="H3687" i="2"/>
  <c r="H3686" i="2"/>
  <c r="H3685" i="2"/>
  <c r="H3684" i="2"/>
  <c r="H3683" i="2"/>
  <c r="H3682" i="2"/>
  <c r="H3681" i="2"/>
  <c r="H3680" i="2"/>
  <c r="H3679" i="2"/>
  <c r="H3678" i="2"/>
  <c r="H3677" i="2"/>
  <c r="H3676" i="2"/>
  <c r="H3675" i="2"/>
  <c r="H3674" i="2"/>
  <c r="H3673" i="2"/>
  <c r="H3672" i="2"/>
  <c r="H3671" i="2"/>
  <c r="H3670" i="2"/>
  <c r="H3669" i="2"/>
  <c r="H3668" i="2"/>
  <c r="H3667" i="2"/>
  <c r="H3666" i="2"/>
  <c r="H3665" i="2"/>
  <c r="H3664" i="2"/>
  <c r="H3663" i="2"/>
  <c r="H3662" i="2"/>
  <c r="H3661" i="2"/>
  <c r="H3660" i="2"/>
  <c r="H3659" i="2"/>
  <c r="H3658" i="2"/>
  <c r="H3657" i="2"/>
  <c r="H3656" i="2"/>
  <c r="H3655" i="2"/>
  <c r="H3654" i="2"/>
  <c r="H3653" i="2"/>
  <c r="H3652" i="2"/>
  <c r="H3651" i="2"/>
  <c r="H3650" i="2"/>
  <c r="H3649" i="2"/>
  <c r="H3648" i="2"/>
  <c r="H3647" i="2"/>
  <c r="H3646" i="2"/>
  <c r="H3645" i="2"/>
  <c r="H3644" i="2"/>
  <c r="H3643" i="2"/>
  <c r="H3642" i="2"/>
  <c r="H3641" i="2"/>
  <c r="H3640" i="2"/>
  <c r="H3639" i="2"/>
  <c r="H3638" i="2"/>
  <c r="H3637" i="2"/>
  <c r="H3636" i="2"/>
  <c r="H3635" i="2"/>
  <c r="H3634" i="2"/>
  <c r="H3633" i="2"/>
  <c r="H3632" i="2"/>
  <c r="H3631" i="2"/>
  <c r="H3630" i="2"/>
  <c r="H3629" i="2"/>
  <c r="H3628" i="2"/>
  <c r="H3627" i="2"/>
  <c r="H3626" i="2"/>
  <c r="H3625" i="2"/>
  <c r="H3624" i="2"/>
  <c r="H3623" i="2"/>
  <c r="H3622" i="2"/>
  <c r="H3621" i="2"/>
  <c r="H3620" i="2"/>
  <c r="H3619" i="2"/>
  <c r="H3618" i="2"/>
  <c r="H3617" i="2"/>
  <c r="H3616" i="2"/>
  <c r="H3615" i="2"/>
  <c r="H3614" i="2"/>
  <c r="H3613" i="2"/>
  <c r="H3612" i="2"/>
  <c r="H3611" i="2"/>
  <c r="H3610" i="2"/>
  <c r="H3609" i="2"/>
  <c r="H3608" i="2"/>
  <c r="H3607" i="2"/>
  <c r="H3606" i="2"/>
  <c r="H3605" i="2"/>
  <c r="H3604" i="2"/>
  <c r="H3603" i="2"/>
  <c r="H3602" i="2"/>
  <c r="H3601" i="2"/>
  <c r="H3600" i="2"/>
  <c r="H3599" i="2"/>
  <c r="H3598" i="2"/>
  <c r="H3597" i="2"/>
  <c r="H3596" i="2"/>
  <c r="H3595" i="2"/>
  <c r="H3594" i="2"/>
  <c r="H3593" i="2"/>
  <c r="H3592" i="2"/>
  <c r="H3591" i="2"/>
  <c r="H3590" i="2"/>
  <c r="H3589" i="2"/>
  <c r="H3588" i="2"/>
  <c r="H3587" i="2"/>
  <c r="H3586" i="2"/>
  <c r="H3585" i="2"/>
  <c r="H3584" i="2"/>
  <c r="H3583" i="2"/>
  <c r="H3582" i="2"/>
  <c r="H3581" i="2"/>
  <c r="H3580" i="2"/>
  <c r="H3579" i="2"/>
  <c r="H3578" i="2"/>
  <c r="H3577" i="2"/>
  <c r="H3576" i="2"/>
  <c r="H3575" i="2"/>
  <c r="H3574" i="2"/>
  <c r="H3573" i="2"/>
  <c r="H3572" i="2"/>
  <c r="H3571" i="2"/>
  <c r="H3570" i="2"/>
  <c r="H3569" i="2"/>
  <c r="H3568" i="2"/>
  <c r="H3567" i="2"/>
  <c r="H3566" i="2"/>
  <c r="H3565" i="2"/>
  <c r="H3564" i="2"/>
  <c r="H3563" i="2"/>
  <c r="H3562" i="2"/>
  <c r="H3561" i="2"/>
  <c r="H3560" i="2"/>
  <c r="H3559" i="2"/>
  <c r="H3558" i="2"/>
  <c r="H3557" i="2"/>
  <c r="H3556" i="2"/>
  <c r="H3555" i="2"/>
  <c r="H3554" i="2"/>
  <c r="H3553" i="2"/>
  <c r="H3552" i="2"/>
  <c r="H3551" i="2"/>
  <c r="H3550" i="2"/>
  <c r="H3549" i="2"/>
  <c r="H3548" i="2"/>
  <c r="H3547" i="2"/>
  <c r="H3546" i="2"/>
  <c r="H3545" i="2"/>
  <c r="H3544" i="2"/>
  <c r="H3543" i="2"/>
  <c r="H3542" i="2"/>
  <c r="H3541" i="2"/>
  <c r="H3540" i="2"/>
  <c r="H3539" i="2"/>
  <c r="H3538" i="2"/>
  <c r="H3537" i="2"/>
  <c r="H3536" i="2"/>
  <c r="H3535" i="2"/>
  <c r="H3534" i="2"/>
  <c r="H3533" i="2"/>
  <c r="H3532" i="2"/>
  <c r="H3531" i="2"/>
  <c r="H3530" i="2"/>
  <c r="H3529" i="2"/>
  <c r="H3528" i="2"/>
  <c r="H3527" i="2"/>
  <c r="H3526" i="2"/>
  <c r="H3525" i="2"/>
  <c r="H3524" i="2"/>
  <c r="H3523" i="2"/>
  <c r="H3522" i="2"/>
  <c r="H3521" i="2"/>
  <c r="H3520" i="2"/>
  <c r="H3519" i="2"/>
  <c r="H3518" i="2"/>
  <c r="H3517" i="2"/>
  <c r="H3516" i="2"/>
  <c r="H3515" i="2"/>
  <c r="H3514" i="2"/>
  <c r="H3513" i="2"/>
  <c r="H3512" i="2"/>
  <c r="H3511" i="2"/>
  <c r="H3510" i="2"/>
  <c r="H3509" i="2"/>
  <c r="H3508" i="2"/>
  <c r="H3507" i="2"/>
  <c r="H3506" i="2"/>
  <c r="H3505" i="2"/>
  <c r="H3504" i="2"/>
  <c r="H3503" i="2"/>
  <c r="H3502" i="2"/>
  <c r="H3501" i="2"/>
  <c r="H3500" i="2"/>
  <c r="H3499" i="2"/>
  <c r="H3498" i="2"/>
  <c r="H3497" i="2"/>
  <c r="H3496" i="2"/>
  <c r="H3495" i="2"/>
  <c r="H3494" i="2"/>
  <c r="H3493" i="2"/>
  <c r="H3492" i="2"/>
  <c r="H3491" i="2"/>
  <c r="H3490" i="2"/>
  <c r="H3489" i="2"/>
  <c r="H3488" i="2"/>
  <c r="H3487" i="2"/>
  <c r="H3486" i="2"/>
  <c r="H3485" i="2"/>
  <c r="H3484" i="2"/>
  <c r="H3483" i="2"/>
  <c r="H3482" i="2"/>
  <c r="H3481" i="2"/>
  <c r="H3480" i="2"/>
  <c r="H3479" i="2"/>
  <c r="H3478" i="2"/>
  <c r="H3477" i="2"/>
  <c r="H3476" i="2"/>
  <c r="H3475" i="2"/>
  <c r="H3474" i="2"/>
  <c r="H3473" i="2"/>
  <c r="H3472" i="2"/>
  <c r="H3471" i="2"/>
  <c r="H3470" i="2"/>
  <c r="H3469" i="2"/>
  <c r="H3468" i="2"/>
  <c r="H3467" i="2"/>
  <c r="H3466" i="2"/>
  <c r="H3465" i="2"/>
  <c r="H3464" i="2"/>
  <c r="H3463" i="2"/>
  <c r="H3462" i="2"/>
  <c r="H3461" i="2"/>
  <c r="H3460" i="2"/>
  <c r="H3459" i="2"/>
  <c r="H3458" i="2"/>
  <c r="H3457" i="2"/>
  <c r="H3456" i="2"/>
  <c r="H3455" i="2"/>
  <c r="H3454" i="2"/>
  <c r="H3453" i="2"/>
  <c r="H3452" i="2"/>
  <c r="H3451" i="2"/>
  <c r="H3450" i="2"/>
  <c r="H3449" i="2"/>
  <c r="H3448" i="2"/>
  <c r="H3447" i="2"/>
  <c r="H3446" i="2"/>
  <c r="H3445" i="2"/>
  <c r="H3444" i="2"/>
  <c r="H3443" i="2"/>
  <c r="H3442" i="2"/>
  <c r="H3441" i="2"/>
  <c r="H3440" i="2"/>
  <c r="H3439" i="2"/>
  <c r="H3438" i="2"/>
  <c r="H3437" i="2"/>
  <c r="H3436" i="2"/>
  <c r="H3435" i="2"/>
  <c r="H3434" i="2"/>
  <c r="H3433" i="2"/>
  <c r="H3432" i="2"/>
  <c r="H3431" i="2"/>
  <c r="H3430" i="2"/>
  <c r="H3429" i="2"/>
  <c r="H3428" i="2"/>
  <c r="H3427" i="2"/>
  <c r="H3426" i="2"/>
  <c r="H3425" i="2"/>
  <c r="H3424" i="2"/>
  <c r="H3423" i="2"/>
  <c r="H3422" i="2"/>
  <c r="H3421" i="2"/>
  <c r="H3420" i="2"/>
  <c r="H3419" i="2"/>
  <c r="H3418" i="2"/>
  <c r="H3417" i="2"/>
  <c r="H3416" i="2"/>
  <c r="H3415" i="2"/>
  <c r="H3414" i="2"/>
  <c r="H3413" i="2"/>
  <c r="H3412" i="2"/>
  <c r="H3411" i="2"/>
  <c r="H3410" i="2"/>
  <c r="H3409" i="2"/>
  <c r="H3408" i="2"/>
  <c r="H3407" i="2"/>
  <c r="H3406" i="2"/>
  <c r="H3405" i="2"/>
  <c r="H3404" i="2"/>
  <c r="H3403" i="2"/>
  <c r="H3402" i="2"/>
  <c r="H3401" i="2"/>
  <c r="H3400" i="2"/>
  <c r="H3399" i="2"/>
  <c r="H3398" i="2"/>
  <c r="H3397" i="2"/>
  <c r="H3396" i="2"/>
  <c r="H3395" i="2"/>
  <c r="H3394" i="2"/>
  <c r="H3393" i="2"/>
  <c r="H3392" i="2"/>
  <c r="H3391" i="2"/>
  <c r="H3390" i="2"/>
  <c r="H3389" i="2"/>
  <c r="H3388" i="2"/>
  <c r="H3387" i="2"/>
  <c r="H3386" i="2"/>
  <c r="H3385" i="2"/>
  <c r="H3384" i="2"/>
  <c r="H3383" i="2"/>
  <c r="H3382" i="2"/>
  <c r="H3381" i="2"/>
  <c r="H3380" i="2"/>
  <c r="H3379" i="2"/>
  <c r="H3378" i="2"/>
  <c r="H3377" i="2"/>
  <c r="H3376" i="2"/>
  <c r="H3375" i="2"/>
  <c r="H3374" i="2"/>
  <c r="H3373" i="2"/>
  <c r="H3372" i="2"/>
  <c r="H3371" i="2"/>
  <c r="H3370" i="2"/>
  <c r="H3369" i="2"/>
  <c r="H3368" i="2"/>
  <c r="H3367" i="2"/>
  <c r="H3366" i="2"/>
  <c r="H3365" i="2"/>
  <c r="H3364" i="2"/>
  <c r="H3363" i="2"/>
  <c r="H3362" i="2"/>
  <c r="H3361" i="2"/>
  <c r="H3360" i="2"/>
  <c r="H3359" i="2"/>
  <c r="H3358" i="2"/>
  <c r="H3357" i="2"/>
  <c r="H3356" i="2"/>
  <c r="H3355" i="2"/>
  <c r="H3354" i="2"/>
  <c r="H3353" i="2"/>
  <c r="H3352" i="2"/>
  <c r="H3351" i="2"/>
  <c r="H3350" i="2"/>
  <c r="H3349" i="2"/>
  <c r="H3348" i="2"/>
  <c r="H3347" i="2"/>
  <c r="H3346" i="2"/>
  <c r="H3345" i="2"/>
  <c r="H3344" i="2"/>
  <c r="H3343" i="2"/>
  <c r="H3342" i="2"/>
  <c r="H3341" i="2"/>
  <c r="H3340" i="2"/>
  <c r="H3339" i="2"/>
  <c r="H3338" i="2"/>
  <c r="H3337" i="2"/>
  <c r="H3336" i="2"/>
  <c r="H3335" i="2"/>
  <c r="H3334" i="2"/>
  <c r="H3333" i="2"/>
  <c r="H3332" i="2"/>
  <c r="H3331" i="2"/>
  <c r="H3330" i="2"/>
  <c r="H3329" i="2"/>
  <c r="H3328" i="2"/>
  <c r="H3327" i="2"/>
  <c r="H3326" i="2"/>
  <c r="H3325" i="2"/>
  <c r="H3324" i="2"/>
  <c r="H3323" i="2"/>
  <c r="H3322" i="2"/>
  <c r="H3321" i="2"/>
  <c r="H3320" i="2"/>
  <c r="H3319" i="2"/>
  <c r="H3318" i="2"/>
  <c r="H3317" i="2"/>
  <c r="H3316" i="2"/>
  <c r="H3315" i="2"/>
  <c r="H3314" i="2"/>
  <c r="H3313" i="2"/>
  <c r="H3312" i="2"/>
  <c r="H3311" i="2"/>
  <c r="H3310" i="2"/>
  <c r="H3309" i="2"/>
  <c r="H3308" i="2"/>
  <c r="H3307" i="2"/>
  <c r="H3306" i="2"/>
  <c r="H3305" i="2"/>
  <c r="H3304" i="2"/>
  <c r="H3303" i="2"/>
  <c r="H3302" i="2"/>
  <c r="H3301" i="2"/>
  <c r="H3300" i="2"/>
  <c r="H3299" i="2"/>
  <c r="H3298" i="2"/>
  <c r="H3297" i="2"/>
  <c r="H3296" i="2"/>
  <c r="H3295" i="2"/>
  <c r="H3294" i="2"/>
  <c r="H3293" i="2"/>
  <c r="H3292" i="2"/>
  <c r="H3291" i="2"/>
  <c r="H3290" i="2"/>
  <c r="H3289" i="2"/>
  <c r="H3288" i="2"/>
  <c r="H3287" i="2"/>
  <c r="H3286" i="2"/>
  <c r="H3285" i="2"/>
  <c r="H3284" i="2"/>
  <c r="H3283" i="2"/>
  <c r="H3282" i="2"/>
  <c r="H3281" i="2"/>
  <c r="H3280" i="2"/>
  <c r="H3279" i="2"/>
  <c r="H3278" i="2"/>
  <c r="H3277" i="2"/>
  <c r="H3276" i="2"/>
  <c r="H3275" i="2"/>
  <c r="H3274" i="2"/>
  <c r="H3273" i="2"/>
  <c r="H3272" i="2"/>
  <c r="H3271" i="2"/>
  <c r="H3270" i="2"/>
  <c r="H3269" i="2"/>
  <c r="H3268" i="2"/>
  <c r="H3267" i="2"/>
  <c r="H3266" i="2"/>
  <c r="H3265" i="2"/>
  <c r="H3264" i="2"/>
  <c r="H3263" i="2"/>
  <c r="H3262" i="2"/>
  <c r="H3261" i="2"/>
  <c r="H3260" i="2"/>
  <c r="H3259" i="2"/>
  <c r="H3258" i="2"/>
  <c r="H3257" i="2"/>
  <c r="H3256" i="2"/>
  <c r="H3255" i="2"/>
  <c r="H3254" i="2"/>
  <c r="H3253" i="2"/>
  <c r="H3252" i="2"/>
  <c r="H3251" i="2"/>
  <c r="H3250" i="2"/>
  <c r="H3249" i="2"/>
  <c r="H3248" i="2"/>
  <c r="H3247" i="2"/>
  <c r="H3246" i="2"/>
  <c r="H3245" i="2"/>
  <c r="H3244" i="2"/>
  <c r="H3243" i="2"/>
  <c r="H3242" i="2"/>
  <c r="H3241" i="2"/>
  <c r="H3240" i="2"/>
  <c r="H3239" i="2"/>
  <c r="H3238" i="2"/>
  <c r="H3237" i="2"/>
  <c r="H3236" i="2"/>
  <c r="H3235" i="2"/>
  <c r="H3234" i="2"/>
  <c r="H3233" i="2"/>
  <c r="H3232" i="2"/>
  <c r="H3231" i="2"/>
  <c r="H3230" i="2"/>
  <c r="H3229" i="2"/>
  <c r="H3228" i="2"/>
  <c r="H3227" i="2"/>
  <c r="H3226" i="2"/>
  <c r="H3225" i="2"/>
  <c r="H3224" i="2"/>
  <c r="H3223" i="2"/>
  <c r="H3222" i="2"/>
  <c r="H3221" i="2"/>
  <c r="H3220" i="2"/>
  <c r="H3219" i="2"/>
  <c r="H3218" i="2"/>
  <c r="H3217" i="2"/>
  <c r="H3216" i="2"/>
  <c r="H3215" i="2"/>
  <c r="H3214" i="2"/>
  <c r="H3213" i="2"/>
  <c r="H3212" i="2"/>
  <c r="H3211" i="2"/>
  <c r="H3210" i="2"/>
  <c r="H3209" i="2"/>
  <c r="H3208" i="2"/>
  <c r="H3207" i="2"/>
  <c r="H3206" i="2"/>
  <c r="H3205" i="2"/>
  <c r="H3204" i="2"/>
  <c r="H3203" i="2"/>
  <c r="H3202" i="2"/>
  <c r="H3201" i="2"/>
  <c r="H3200" i="2"/>
  <c r="H3199" i="2"/>
  <c r="H3198" i="2"/>
  <c r="H3197" i="2"/>
  <c r="H3196" i="2"/>
  <c r="H3195" i="2"/>
  <c r="H3194" i="2"/>
  <c r="H3193" i="2"/>
  <c r="H3192" i="2"/>
  <c r="H3191" i="2"/>
  <c r="H3190" i="2"/>
  <c r="H3189" i="2"/>
  <c r="H3188" i="2"/>
  <c r="H3187" i="2"/>
  <c r="H3186" i="2"/>
  <c r="H3185" i="2"/>
  <c r="H3184" i="2"/>
  <c r="H3183" i="2"/>
  <c r="H3182" i="2"/>
  <c r="H3181" i="2"/>
  <c r="H3180" i="2"/>
  <c r="H3179" i="2"/>
  <c r="H3178" i="2"/>
  <c r="H3177" i="2"/>
  <c r="H3176" i="2"/>
  <c r="H3175" i="2"/>
  <c r="H3174" i="2"/>
  <c r="H3173" i="2"/>
  <c r="H3172" i="2"/>
  <c r="H3171" i="2"/>
  <c r="H3170" i="2"/>
  <c r="H3169" i="2"/>
  <c r="H3168" i="2"/>
  <c r="H3167" i="2"/>
  <c r="H3166" i="2"/>
  <c r="H3165" i="2"/>
  <c r="H3164" i="2"/>
  <c r="H3163" i="2"/>
  <c r="H3162" i="2"/>
  <c r="H3161" i="2"/>
  <c r="H3160" i="2"/>
  <c r="H3159" i="2"/>
  <c r="H3158" i="2"/>
  <c r="H3157" i="2"/>
  <c r="H3156" i="2"/>
  <c r="H3155" i="2"/>
  <c r="H3154" i="2"/>
  <c r="H3153" i="2"/>
  <c r="H3152" i="2"/>
  <c r="H3151" i="2"/>
  <c r="H3150" i="2"/>
  <c r="H3149" i="2"/>
  <c r="H3148" i="2"/>
  <c r="H3147" i="2"/>
  <c r="H3146" i="2"/>
  <c r="H3145" i="2"/>
  <c r="H3144" i="2"/>
  <c r="H3143" i="2"/>
  <c r="H3142" i="2"/>
  <c r="H3141" i="2"/>
  <c r="H3140" i="2"/>
  <c r="H3139" i="2"/>
  <c r="H3138" i="2"/>
  <c r="H3137" i="2"/>
  <c r="H3136" i="2"/>
  <c r="H3135" i="2"/>
  <c r="H3134" i="2"/>
  <c r="H3133" i="2"/>
  <c r="H3132" i="2"/>
  <c r="H3131" i="2"/>
  <c r="H3130" i="2"/>
  <c r="H3129" i="2"/>
  <c r="H3128" i="2"/>
  <c r="H3127" i="2"/>
  <c r="H3126" i="2"/>
  <c r="H3125" i="2"/>
  <c r="H3124" i="2"/>
  <c r="H3123" i="2"/>
  <c r="H3122" i="2"/>
  <c r="H3121" i="2"/>
  <c r="H3120" i="2"/>
  <c r="H3119" i="2"/>
  <c r="H3118" i="2"/>
  <c r="H3117" i="2"/>
  <c r="H3116" i="2"/>
  <c r="H3115" i="2"/>
  <c r="H3114" i="2"/>
  <c r="H3113" i="2"/>
  <c r="H3112" i="2"/>
  <c r="H3111" i="2"/>
  <c r="H3110" i="2"/>
  <c r="H3109" i="2"/>
  <c r="H3108" i="2"/>
  <c r="H3107" i="2"/>
  <c r="H3106" i="2"/>
  <c r="H3105" i="2"/>
  <c r="H3104" i="2"/>
  <c r="H3103" i="2"/>
  <c r="H3102" i="2"/>
  <c r="H3101" i="2"/>
  <c r="H3100" i="2"/>
  <c r="H3099" i="2"/>
  <c r="H3098" i="2"/>
  <c r="H3097" i="2"/>
  <c r="H3096" i="2"/>
  <c r="H3095" i="2"/>
  <c r="H3094" i="2"/>
  <c r="H3093" i="2"/>
  <c r="H3092" i="2"/>
  <c r="H3091" i="2"/>
  <c r="H3090" i="2"/>
  <c r="H3089" i="2"/>
  <c r="H3088" i="2"/>
  <c r="H3087" i="2"/>
  <c r="H3086" i="2"/>
  <c r="H3085" i="2"/>
  <c r="H3084" i="2"/>
  <c r="H3083" i="2"/>
  <c r="H3082" i="2"/>
  <c r="H3081" i="2"/>
  <c r="H3080" i="2"/>
  <c r="H3079" i="2"/>
  <c r="H3078" i="2"/>
  <c r="H3077" i="2"/>
  <c r="H3076" i="2"/>
  <c r="H3075" i="2"/>
  <c r="H3074" i="2"/>
  <c r="H3073" i="2"/>
  <c r="H3072" i="2"/>
  <c r="H3071" i="2"/>
  <c r="H3070" i="2"/>
  <c r="H3069" i="2"/>
  <c r="H3068" i="2"/>
  <c r="H3067" i="2"/>
  <c r="H3066" i="2"/>
  <c r="H3065" i="2"/>
  <c r="H3064" i="2"/>
  <c r="H3063" i="2"/>
  <c r="H3062" i="2"/>
  <c r="H3061" i="2"/>
  <c r="H3060" i="2"/>
  <c r="H3059" i="2"/>
  <c r="H3058" i="2"/>
  <c r="H3057" i="2"/>
  <c r="H3056" i="2"/>
  <c r="H3055" i="2"/>
  <c r="H3054" i="2"/>
  <c r="H3053" i="2"/>
  <c r="H3052" i="2"/>
  <c r="H3051" i="2"/>
  <c r="H3050" i="2"/>
  <c r="H3049" i="2"/>
  <c r="H3048" i="2"/>
  <c r="H3047" i="2"/>
  <c r="H3046" i="2"/>
  <c r="H3045" i="2"/>
  <c r="H3044" i="2"/>
  <c r="H3043" i="2"/>
  <c r="H3042" i="2"/>
  <c r="H3041" i="2"/>
  <c r="H3040" i="2"/>
  <c r="H3039" i="2"/>
  <c r="H3038" i="2"/>
  <c r="H3037" i="2"/>
  <c r="H3036" i="2"/>
  <c r="H3035" i="2"/>
  <c r="H3034" i="2"/>
  <c r="H3033" i="2"/>
  <c r="H3032" i="2"/>
  <c r="H3031" i="2"/>
  <c r="H3030" i="2"/>
  <c r="H3029" i="2"/>
  <c r="H3028" i="2"/>
  <c r="H3027" i="2"/>
  <c r="H3026" i="2"/>
  <c r="H3025" i="2"/>
  <c r="H3024" i="2"/>
  <c r="H3023" i="2"/>
  <c r="H3022" i="2"/>
  <c r="H3021" i="2"/>
  <c r="H3020" i="2"/>
  <c r="H3019" i="2"/>
  <c r="H3018" i="2"/>
  <c r="H3017" i="2"/>
  <c r="H3016" i="2"/>
  <c r="H3015" i="2"/>
  <c r="H3014" i="2"/>
  <c r="H3013" i="2"/>
  <c r="H3012" i="2"/>
  <c r="H3011" i="2"/>
  <c r="H3010" i="2"/>
  <c r="H3009" i="2"/>
  <c r="H3008" i="2"/>
  <c r="H3007" i="2"/>
  <c r="H3006" i="2"/>
  <c r="H3005" i="2"/>
  <c r="H3004" i="2"/>
  <c r="H3003" i="2"/>
  <c r="H3002" i="2"/>
  <c r="H3001" i="2"/>
  <c r="H3000" i="2"/>
  <c r="H2999" i="2"/>
  <c r="H2998" i="2"/>
  <c r="H2997" i="2"/>
  <c r="H2996" i="2"/>
  <c r="H2995" i="2"/>
  <c r="H2994" i="2"/>
  <c r="H2993" i="2"/>
  <c r="H2992" i="2"/>
  <c r="H2991" i="2"/>
  <c r="H2990" i="2"/>
  <c r="H2989" i="2"/>
  <c r="H2988" i="2"/>
  <c r="H2987" i="2"/>
  <c r="H2986" i="2"/>
  <c r="H2985" i="2"/>
  <c r="H2984" i="2"/>
  <c r="H2983" i="2"/>
  <c r="H2982" i="2"/>
  <c r="H2981" i="2"/>
  <c r="H2980" i="2"/>
  <c r="H2979" i="2"/>
  <c r="H2978" i="2"/>
  <c r="H2977" i="2"/>
  <c r="H2976" i="2"/>
  <c r="H2975" i="2"/>
  <c r="H2974" i="2"/>
  <c r="H2973" i="2"/>
  <c r="H2972" i="2"/>
  <c r="H2971" i="2"/>
  <c r="H2970" i="2"/>
  <c r="H2969" i="2"/>
  <c r="H2968" i="2"/>
  <c r="H2967" i="2"/>
  <c r="H2966" i="2"/>
  <c r="H2965" i="2"/>
  <c r="H2964" i="2"/>
  <c r="H2963" i="2"/>
  <c r="H2962" i="2"/>
  <c r="H2961" i="2"/>
  <c r="H2960" i="2"/>
  <c r="H2959" i="2"/>
  <c r="H2958" i="2"/>
  <c r="H2957" i="2"/>
  <c r="H2956" i="2"/>
  <c r="H2955" i="2"/>
  <c r="H2954" i="2"/>
  <c r="H2953" i="2"/>
  <c r="H2952" i="2"/>
  <c r="H2951" i="2"/>
  <c r="H2950" i="2"/>
  <c r="H2949" i="2"/>
  <c r="H2948" i="2"/>
  <c r="H2947" i="2"/>
  <c r="H2946" i="2"/>
  <c r="H2945" i="2"/>
  <c r="H2944" i="2"/>
  <c r="H2943" i="2"/>
  <c r="H2942" i="2"/>
  <c r="H2941" i="2"/>
  <c r="H2940" i="2"/>
  <c r="H2939" i="2"/>
  <c r="H2938" i="2"/>
  <c r="H2937" i="2"/>
  <c r="H2936" i="2"/>
  <c r="H2935" i="2"/>
  <c r="H2934" i="2"/>
  <c r="H2933" i="2"/>
  <c r="H2932" i="2"/>
  <c r="H2931" i="2"/>
  <c r="H2930" i="2"/>
  <c r="H2929" i="2"/>
  <c r="H2928" i="2"/>
  <c r="H2927" i="2"/>
  <c r="H2926" i="2"/>
  <c r="H2925" i="2"/>
  <c r="H2924" i="2"/>
  <c r="H2923" i="2"/>
  <c r="H2922" i="2"/>
  <c r="H2921" i="2"/>
  <c r="H2920" i="2"/>
  <c r="H2919" i="2"/>
  <c r="H2918" i="2"/>
  <c r="H2917" i="2"/>
  <c r="H2916" i="2"/>
  <c r="H2915" i="2"/>
  <c r="H2914" i="2"/>
  <c r="H2913" i="2"/>
  <c r="H2912" i="2"/>
  <c r="H2911" i="2"/>
  <c r="H2910" i="2"/>
  <c r="H2909" i="2"/>
  <c r="H2908" i="2"/>
  <c r="H2907" i="2"/>
  <c r="H2906" i="2"/>
  <c r="H2905" i="2"/>
  <c r="H2904" i="2"/>
  <c r="H2903" i="2"/>
  <c r="H2902" i="2"/>
  <c r="H2901" i="2"/>
  <c r="H2900" i="2"/>
  <c r="H2899" i="2"/>
  <c r="H2898" i="2"/>
  <c r="H2897" i="2"/>
  <c r="H2896" i="2"/>
  <c r="H2895" i="2"/>
  <c r="H2894" i="2"/>
  <c r="H2893" i="2"/>
  <c r="H2892" i="2"/>
  <c r="H2891" i="2"/>
  <c r="H2890" i="2"/>
  <c r="H2889" i="2"/>
  <c r="H2888" i="2"/>
  <c r="H2887" i="2"/>
  <c r="H2886" i="2"/>
  <c r="H2885" i="2"/>
  <c r="H2884" i="2"/>
  <c r="H2883" i="2"/>
  <c r="H2882" i="2"/>
  <c r="H2881" i="2"/>
  <c r="H2880" i="2"/>
  <c r="H2879" i="2"/>
  <c r="H2878" i="2"/>
  <c r="H2877" i="2"/>
  <c r="H2876" i="2"/>
  <c r="H2875" i="2"/>
  <c r="H2874" i="2"/>
  <c r="H2873" i="2"/>
  <c r="H2872" i="2"/>
  <c r="H2871" i="2"/>
  <c r="H2870" i="2"/>
  <c r="H2869" i="2"/>
  <c r="H2868" i="2"/>
  <c r="H2867" i="2"/>
  <c r="H2866" i="2"/>
  <c r="H2865" i="2"/>
  <c r="H2864" i="2"/>
  <c r="H2863" i="2"/>
  <c r="H2862" i="2"/>
  <c r="H2861" i="2"/>
  <c r="H2860" i="2"/>
  <c r="H2859" i="2"/>
  <c r="H2858" i="2"/>
  <c r="H2857" i="2"/>
  <c r="H2856" i="2"/>
  <c r="H2855" i="2"/>
  <c r="H2854" i="2"/>
  <c r="H2853" i="2"/>
  <c r="H2852" i="2"/>
  <c r="H2851" i="2"/>
  <c r="H2850" i="2"/>
  <c r="H2849" i="2"/>
  <c r="H2848" i="2"/>
  <c r="H2847" i="2"/>
  <c r="H2846" i="2"/>
  <c r="H2845" i="2"/>
  <c r="H2844" i="2"/>
  <c r="H2843" i="2"/>
  <c r="H2842" i="2"/>
  <c r="H2841" i="2"/>
  <c r="H2840" i="2"/>
  <c r="H2839" i="2"/>
  <c r="H2838" i="2"/>
  <c r="H2837" i="2"/>
  <c r="H2836" i="2"/>
  <c r="H2835" i="2"/>
  <c r="H2834" i="2"/>
  <c r="H2833" i="2"/>
  <c r="H2832" i="2"/>
  <c r="H2831" i="2"/>
  <c r="H2830" i="2"/>
  <c r="H2829" i="2"/>
  <c r="H2828" i="2"/>
  <c r="H2827" i="2"/>
  <c r="H2826" i="2"/>
  <c r="H2825" i="2"/>
  <c r="H2824" i="2"/>
  <c r="H2823" i="2"/>
  <c r="H2822" i="2"/>
  <c r="H2821" i="2"/>
  <c r="H2820" i="2"/>
  <c r="H2819" i="2"/>
  <c r="H2818" i="2"/>
  <c r="H2817" i="2"/>
  <c r="H2816" i="2"/>
  <c r="H2815" i="2"/>
  <c r="H2814" i="2"/>
  <c r="H2813" i="2"/>
  <c r="H2812" i="2"/>
  <c r="H2811" i="2"/>
  <c r="H2810" i="2"/>
  <c r="H2809" i="2"/>
  <c r="H2808" i="2"/>
  <c r="H2807" i="2"/>
  <c r="H2806" i="2"/>
  <c r="H2805" i="2"/>
  <c r="H2804" i="2"/>
  <c r="H2803" i="2"/>
  <c r="H2802" i="2"/>
  <c r="H2801" i="2"/>
  <c r="H2800" i="2"/>
  <c r="H2799" i="2"/>
  <c r="H2798" i="2"/>
  <c r="H2797" i="2"/>
  <c r="H2796" i="2"/>
  <c r="H2795" i="2"/>
  <c r="H2794" i="2"/>
  <c r="H2793" i="2"/>
  <c r="H2792" i="2"/>
  <c r="H2791" i="2"/>
  <c r="H2790" i="2"/>
  <c r="H2789" i="2"/>
  <c r="H2788" i="2"/>
  <c r="H2787" i="2"/>
  <c r="H2786" i="2"/>
  <c r="H2785" i="2"/>
  <c r="H2784" i="2"/>
  <c r="H2783" i="2"/>
  <c r="H2782" i="2"/>
  <c r="H2781" i="2"/>
  <c r="H2780" i="2"/>
  <c r="H2779" i="2"/>
  <c r="H2778" i="2"/>
  <c r="H2777" i="2"/>
  <c r="H2776" i="2"/>
  <c r="H2775" i="2"/>
  <c r="H2774" i="2"/>
  <c r="H2773" i="2"/>
  <c r="H2772" i="2"/>
  <c r="H2771" i="2"/>
  <c r="H2770" i="2"/>
  <c r="H2769" i="2"/>
  <c r="H2768" i="2"/>
  <c r="H2767" i="2"/>
  <c r="H2766" i="2"/>
  <c r="H2765" i="2"/>
  <c r="H2764" i="2"/>
  <c r="H2763" i="2"/>
  <c r="H2762" i="2"/>
  <c r="H2761" i="2"/>
  <c r="H2760" i="2"/>
  <c r="H2759" i="2"/>
  <c r="H2758" i="2"/>
  <c r="H2757" i="2"/>
  <c r="H2756" i="2"/>
  <c r="H2755" i="2"/>
  <c r="H2754" i="2"/>
  <c r="H2753" i="2"/>
  <c r="H2752" i="2"/>
  <c r="H2751" i="2"/>
  <c r="H2750" i="2"/>
  <c r="H2749" i="2"/>
  <c r="H2748" i="2"/>
  <c r="H2747" i="2"/>
  <c r="H2746" i="2"/>
  <c r="H2745" i="2"/>
  <c r="H2744" i="2"/>
  <c r="H2743" i="2"/>
  <c r="H2742" i="2"/>
  <c r="H2741" i="2"/>
  <c r="H2740" i="2"/>
  <c r="H2739" i="2"/>
  <c r="H2738" i="2"/>
  <c r="H2737" i="2"/>
  <c r="H2736" i="2"/>
  <c r="H2735" i="2"/>
  <c r="H2734" i="2"/>
  <c r="H2733" i="2"/>
  <c r="H2732" i="2"/>
  <c r="H2731" i="2"/>
  <c r="H2730" i="2"/>
  <c r="H2729" i="2"/>
  <c r="H2728" i="2"/>
  <c r="H2727" i="2"/>
  <c r="H2726" i="2"/>
  <c r="H2725" i="2"/>
  <c r="H2724" i="2"/>
  <c r="H2723" i="2"/>
  <c r="H2722" i="2"/>
  <c r="H2721" i="2"/>
  <c r="H2720" i="2"/>
  <c r="H2719" i="2"/>
  <c r="H2718" i="2"/>
  <c r="H2717" i="2"/>
  <c r="H2716" i="2"/>
  <c r="H2715" i="2"/>
  <c r="H2714" i="2"/>
  <c r="H2713" i="2"/>
  <c r="H2712" i="2"/>
  <c r="H2711" i="2"/>
  <c r="H2710" i="2"/>
  <c r="H2709" i="2"/>
  <c r="H2708" i="2"/>
  <c r="H2707" i="2"/>
  <c r="H2706" i="2"/>
  <c r="H2705" i="2"/>
  <c r="H2704" i="2"/>
  <c r="H2703" i="2"/>
  <c r="H2702" i="2"/>
  <c r="H2701" i="2"/>
  <c r="H2700" i="2"/>
  <c r="H2699" i="2"/>
  <c r="H2698" i="2"/>
  <c r="H2697" i="2"/>
  <c r="H2696" i="2"/>
  <c r="H2695" i="2"/>
  <c r="H2694" i="2"/>
  <c r="H2693" i="2"/>
  <c r="H2692" i="2"/>
  <c r="H2691" i="2"/>
  <c r="H2690" i="2"/>
  <c r="H2689" i="2"/>
  <c r="H2688" i="2"/>
  <c r="H2687" i="2"/>
  <c r="H2686" i="2"/>
  <c r="H2685" i="2"/>
  <c r="H2684" i="2"/>
  <c r="H2683" i="2"/>
  <c r="H2682" i="2"/>
  <c r="H2681" i="2"/>
  <c r="H2680" i="2"/>
  <c r="H2679" i="2"/>
  <c r="H2678" i="2"/>
  <c r="H2677" i="2"/>
  <c r="H2676" i="2"/>
  <c r="H2675" i="2"/>
  <c r="H2674" i="2"/>
  <c r="H2673" i="2"/>
  <c r="H2672" i="2"/>
  <c r="H2671" i="2"/>
  <c r="H2670" i="2"/>
  <c r="H2669" i="2"/>
  <c r="H2668" i="2"/>
  <c r="H2667" i="2"/>
  <c r="H2666" i="2"/>
  <c r="H2665" i="2"/>
  <c r="H2664" i="2"/>
  <c r="H2663" i="2"/>
  <c r="H2662" i="2"/>
  <c r="H2661" i="2"/>
  <c r="H2660" i="2"/>
  <c r="H2659" i="2"/>
  <c r="H2658" i="2"/>
  <c r="H2657" i="2"/>
  <c r="H2656" i="2"/>
  <c r="H2655" i="2"/>
  <c r="H2654" i="2"/>
  <c r="H2653" i="2"/>
  <c r="H2652" i="2"/>
  <c r="H2651" i="2"/>
  <c r="H2650" i="2"/>
  <c r="H2649" i="2"/>
  <c r="H2648" i="2"/>
  <c r="H2647" i="2"/>
  <c r="H2646" i="2"/>
  <c r="H2645" i="2"/>
  <c r="H2644" i="2"/>
  <c r="H2643" i="2"/>
  <c r="H2642" i="2"/>
  <c r="H2641" i="2"/>
  <c r="H2640" i="2"/>
  <c r="H2639" i="2"/>
  <c r="H2638" i="2"/>
  <c r="H2637" i="2"/>
  <c r="H2636" i="2"/>
  <c r="H2635" i="2"/>
  <c r="H2634" i="2"/>
  <c r="H2633" i="2"/>
  <c r="H2632" i="2"/>
  <c r="H2631" i="2"/>
  <c r="H2630" i="2"/>
  <c r="H2629" i="2"/>
  <c r="H2628" i="2"/>
  <c r="H2627" i="2"/>
  <c r="H2626" i="2"/>
  <c r="H2625" i="2"/>
  <c r="H2624" i="2"/>
  <c r="H2623" i="2"/>
  <c r="H2622" i="2"/>
  <c r="H2621" i="2"/>
  <c r="H2620" i="2"/>
  <c r="H2619" i="2"/>
  <c r="H2618" i="2"/>
  <c r="H2617" i="2"/>
  <c r="H2616" i="2"/>
  <c r="H2615" i="2"/>
  <c r="H2614" i="2"/>
  <c r="H2613" i="2"/>
  <c r="H2612" i="2"/>
  <c r="H2611" i="2"/>
  <c r="H2610" i="2"/>
  <c r="H2609" i="2"/>
  <c r="H2608" i="2"/>
  <c r="H2607" i="2"/>
  <c r="H2606" i="2"/>
  <c r="H2605" i="2"/>
  <c r="H2604" i="2"/>
  <c r="H2603" i="2"/>
  <c r="H2602" i="2"/>
  <c r="H2601" i="2"/>
  <c r="H2600" i="2"/>
  <c r="H2599" i="2"/>
  <c r="H2598" i="2"/>
  <c r="H2597" i="2"/>
  <c r="H2596" i="2"/>
  <c r="H2595" i="2"/>
  <c r="H2594" i="2"/>
  <c r="H2593" i="2"/>
  <c r="H2592" i="2"/>
  <c r="H2591" i="2"/>
  <c r="H2590" i="2"/>
  <c r="H2589" i="2"/>
  <c r="H2588" i="2"/>
  <c r="H2587" i="2"/>
  <c r="H2586" i="2"/>
  <c r="H2585" i="2"/>
  <c r="H2584" i="2"/>
  <c r="H2583" i="2"/>
  <c r="H2582" i="2"/>
  <c r="H2581" i="2"/>
  <c r="H2580" i="2"/>
  <c r="H2579" i="2"/>
  <c r="H2578" i="2"/>
  <c r="H2577" i="2"/>
  <c r="H2576" i="2"/>
  <c r="H2575" i="2"/>
  <c r="H2574" i="2"/>
  <c r="H2573" i="2"/>
  <c r="H2572" i="2"/>
  <c r="H2571" i="2"/>
  <c r="H2570" i="2"/>
  <c r="H2569" i="2"/>
  <c r="H2568" i="2"/>
  <c r="H2567" i="2"/>
  <c r="H2566" i="2"/>
  <c r="H2565" i="2"/>
  <c r="H2564" i="2"/>
  <c r="H2563" i="2"/>
  <c r="H2562" i="2"/>
  <c r="H2561" i="2"/>
  <c r="H2560" i="2"/>
  <c r="H2559" i="2"/>
  <c r="H2558" i="2"/>
  <c r="H2557" i="2"/>
  <c r="H2556" i="2"/>
  <c r="H2555" i="2"/>
  <c r="H2554" i="2"/>
  <c r="H2553" i="2"/>
  <c r="H2552" i="2"/>
  <c r="H2551" i="2"/>
  <c r="H2550" i="2"/>
  <c r="H2549" i="2"/>
  <c r="H2548" i="2"/>
  <c r="H2547" i="2"/>
  <c r="H2546" i="2"/>
  <c r="H2545" i="2"/>
  <c r="H2544" i="2"/>
  <c r="H2543" i="2"/>
  <c r="H2542" i="2"/>
  <c r="H2541" i="2"/>
  <c r="H2540" i="2"/>
  <c r="H2539" i="2"/>
  <c r="H2538" i="2"/>
  <c r="H2537" i="2"/>
  <c r="H2536" i="2"/>
  <c r="H2535" i="2"/>
  <c r="H2534" i="2"/>
  <c r="H2533" i="2"/>
  <c r="H2532" i="2"/>
  <c r="H2531" i="2"/>
  <c r="H2530" i="2"/>
  <c r="H2529" i="2"/>
  <c r="H2528" i="2"/>
  <c r="H2527" i="2"/>
  <c r="H2526" i="2"/>
  <c r="H2525" i="2"/>
  <c r="H2524" i="2"/>
  <c r="H2523" i="2"/>
  <c r="H2522" i="2"/>
  <c r="H2521" i="2"/>
  <c r="H2520" i="2"/>
  <c r="H2519" i="2"/>
  <c r="H2518" i="2"/>
  <c r="H2517" i="2"/>
  <c r="H2516" i="2"/>
  <c r="H2515" i="2"/>
  <c r="H2514" i="2"/>
  <c r="H2513" i="2"/>
  <c r="H2512" i="2"/>
  <c r="H2511" i="2"/>
  <c r="H2510" i="2"/>
  <c r="H2509" i="2"/>
  <c r="H2508" i="2"/>
  <c r="H2507" i="2"/>
  <c r="H2506" i="2"/>
  <c r="H2505" i="2"/>
  <c r="H2504" i="2"/>
  <c r="H2503" i="2"/>
  <c r="H2502" i="2"/>
  <c r="H2501" i="2"/>
  <c r="H2500" i="2"/>
  <c r="H2499" i="2"/>
  <c r="H2498" i="2"/>
  <c r="H2497" i="2"/>
  <c r="H2496" i="2"/>
  <c r="H2495" i="2"/>
  <c r="H2494" i="2"/>
  <c r="H2493" i="2"/>
  <c r="H2492" i="2"/>
  <c r="H2491" i="2"/>
  <c r="H2490" i="2"/>
  <c r="H2489" i="2"/>
  <c r="H2488" i="2"/>
  <c r="H2487" i="2"/>
  <c r="H2486" i="2"/>
  <c r="H2485" i="2"/>
  <c r="H2484" i="2"/>
  <c r="H2483" i="2"/>
  <c r="H2482" i="2"/>
  <c r="H2481" i="2"/>
  <c r="H2480" i="2"/>
  <c r="H2479" i="2"/>
  <c r="H2478" i="2"/>
  <c r="H2477" i="2"/>
  <c r="H2476" i="2"/>
  <c r="H2475" i="2"/>
  <c r="H2474" i="2"/>
  <c r="H2473" i="2"/>
  <c r="H2472" i="2"/>
  <c r="H2471" i="2"/>
  <c r="H2470" i="2"/>
  <c r="H2469" i="2"/>
  <c r="H2468" i="2"/>
  <c r="H2467" i="2"/>
  <c r="H2466" i="2"/>
  <c r="H2465" i="2"/>
  <c r="H2464" i="2"/>
  <c r="H2463" i="2"/>
  <c r="H2462" i="2"/>
  <c r="H2461" i="2"/>
  <c r="H2460" i="2"/>
  <c r="H2459" i="2"/>
  <c r="H2458" i="2"/>
  <c r="H2457" i="2"/>
  <c r="H2456" i="2"/>
  <c r="H2455" i="2"/>
  <c r="H2454" i="2"/>
  <c r="H2453" i="2"/>
  <c r="H2452" i="2"/>
  <c r="H2451" i="2"/>
  <c r="H2450" i="2"/>
  <c r="H2449" i="2"/>
  <c r="H2448" i="2"/>
  <c r="H2447" i="2"/>
  <c r="H2446" i="2"/>
  <c r="H2445" i="2"/>
  <c r="H2444" i="2"/>
  <c r="H2443" i="2"/>
  <c r="H2442" i="2"/>
  <c r="H2441" i="2"/>
  <c r="H2440" i="2"/>
  <c r="H2439" i="2"/>
  <c r="H2438" i="2"/>
  <c r="H2437" i="2"/>
  <c r="H2436" i="2"/>
  <c r="H2435" i="2"/>
  <c r="H2434" i="2"/>
  <c r="H2433" i="2"/>
  <c r="H2432" i="2"/>
  <c r="H2431" i="2"/>
  <c r="H2430" i="2"/>
  <c r="H2429" i="2"/>
  <c r="H2428" i="2"/>
  <c r="H2427" i="2"/>
  <c r="H2426" i="2"/>
  <c r="H2425" i="2"/>
  <c r="H2424" i="2"/>
  <c r="H2423" i="2"/>
  <c r="H2422" i="2"/>
  <c r="H2421" i="2"/>
  <c r="H2420" i="2"/>
  <c r="H2419" i="2"/>
  <c r="H2418" i="2"/>
  <c r="H2417" i="2"/>
  <c r="H2416" i="2"/>
  <c r="H2415" i="2"/>
  <c r="H2414" i="2"/>
  <c r="H2413" i="2"/>
  <c r="H2412" i="2"/>
  <c r="H2411" i="2"/>
  <c r="H2410" i="2"/>
  <c r="H2409" i="2"/>
  <c r="H2408" i="2"/>
  <c r="H2407" i="2"/>
  <c r="H2406" i="2"/>
  <c r="H2405" i="2"/>
  <c r="H2404" i="2"/>
  <c r="H2403" i="2"/>
  <c r="H2402" i="2"/>
  <c r="H2401" i="2"/>
  <c r="H2400" i="2"/>
  <c r="H2399" i="2"/>
  <c r="H2398" i="2"/>
  <c r="H2397" i="2"/>
  <c r="H2396" i="2"/>
  <c r="H2395" i="2"/>
  <c r="H2394" i="2"/>
  <c r="H2393" i="2"/>
  <c r="H2392" i="2"/>
  <c r="H2391" i="2"/>
  <c r="H2390" i="2"/>
  <c r="H2389" i="2"/>
  <c r="H2388" i="2"/>
  <c r="H2387" i="2"/>
  <c r="H2386" i="2"/>
  <c r="H2385" i="2"/>
  <c r="H2384" i="2"/>
  <c r="H2383" i="2"/>
  <c r="H2382" i="2"/>
  <c r="H2381" i="2"/>
  <c r="H2380" i="2"/>
  <c r="H2379" i="2"/>
  <c r="H2378" i="2"/>
  <c r="H2377" i="2"/>
  <c r="H2376" i="2"/>
  <c r="H2375" i="2"/>
  <c r="H2374" i="2"/>
  <c r="H2373" i="2"/>
  <c r="H2372" i="2"/>
  <c r="H2371" i="2"/>
  <c r="H2370" i="2"/>
  <c r="H2369" i="2"/>
  <c r="H2368" i="2"/>
  <c r="H2367" i="2"/>
  <c r="H2366" i="2"/>
  <c r="H2365" i="2"/>
  <c r="H2364" i="2"/>
  <c r="H2363" i="2"/>
  <c r="H2362" i="2"/>
  <c r="H2361" i="2"/>
  <c r="H2360" i="2"/>
  <c r="H2359" i="2"/>
  <c r="H2358" i="2"/>
  <c r="H2357" i="2"/>
  <c r="H2356" i="2"/>
  <c r="H2355" i="2"/>
  <c r="H2354" i="2"/>
  <c r="H2353" i="2"/>
  <c r="H2352" i="2"/>
  <c r="H2351" i="2"/>
  <c r="H2350" i="2"/>
  <c r="H2349" i="2"/>
  <c r="H2348" i="2"/>
  <c r="H2347" i="2"/>
  <c r="H2346" i="2"/>
  <c r="H2345" i="2"/>
  <c r="H2344" i="2"/>
  <c r="H2343" i="2"/>
  <c r="H2342" i="2"/>
  <c r="H2341" i="2"/>
  <c r="H2340" i="2"/>
  <c r="H2339" i="2"/>
  <c r="H2338" i="2"/>
  <c r="H2337" i="2"/>
  <c r="H2336" i="2"/>
  <c r="H2335" i="2"/>
  <c r="H2334" i="2"/>
  <c r="H2333" i="2"/>
  <c r="H2332" i="2"/>
  <c r="H2331" i="2"/>
  <c r="H2330" i="2"/>
  <c r="H2329" i="2"/>
  <c r="H2328" i="2"/>
  <c r="H2327" i="2"/>
  <c r="H2326" i="2"/>
  <c r="H2325" i="2"/>
  <c r="H2324" i="2"/>
  <c r="H2323" i="2"/>
  <c r="H2322" i="2"/>
  <c r="H2321" i="2"/>
  <c r="H2320" i="2"/>
  <c r="H2319" i="2"/>
  <c r="H2318" i="2"/>
  <c r="H2317" i="2"/>
  <c r="H2316" i="2"/>
  <c r="H2315" i="2"/>
  <c r="H2314" i="2"/>
  <c r="H2313" i="2"/>
  <c r="H2312" i="2"/>
  <c r="H2311" i="2"/>
  <c r="H2310" i="2"/>
  <c r="H2309" i="2"/>
  <c r="H2308" i="2"/>
  <c r="H2307" i="2"/>
  <c r="H2306" i="2"/>
  <c r="H2305" i="2"/>
  <c r="H2304" i="2"/>
  <c r="H2303" i="2"/>
  <c r="H2302" i="2"/>
  <c r="H2301" i="2"/>
  <c r="H2300" i="2"/>
  <c r="H2299" i="2"/>
  <c r="H2298" i="2"/>
  <c r="H2297" i="2"/>
  <c r="H2296" i="2"/>
  <c r="H2295" i="2"/>
  <c r="H2294" i="2"/>
  <c r="H2293" i="2"/>
  <c r="H2292" i="2"/>
  <c r="H2291" i="2"/>
  <c r="H2290" i="2"/>
  <c r="H2289" i="2"/>
  <c r="H2288" i="2"/>
  <c r="H2287" i="2"/>
  <c r="H2286" i="2"/>
  <c r="H2285" i="2"/>
  <c r="H2284" i="2"/>
  <c r="H2283" i="2"/>
  <c r="H2282" i="2"/>
  <c r="H2281" i="2"/>
  <c r="H2280" i="2"/>
  <c r="H2279" i="2"/>
  <c r="H2278" i="2"/>
  <c r="H2277" i="2"/>
  <c r="H2276" i="2"/>
  <c r="H2275" i="2"/>
  <c r="H2274" i="2"/>
  <c r="H2273" i="2"/>
  <c r="H2272" i="2"/>
  <c r="H2271" i="2"/>
  <c r="H2270" i="2"/>
  <c r="H2269" i="2"/>
  <c r="H2268" i="2"/>
  <c r="H2267" i="2"/>
  <c r="H2266" i="2"/>
  <c r="H2265" i="2"/>
  <c r="H2264" i="2"/>
  <c r="H2263" i="2"/>
  <c r="H2262" i="2"/>
  <c r="H2261" i="2"/>
  <c r="H2260" i="2"/>
  <c r="H2259" i="2"/>
  <c r="H2258" i="2"/>
  <c r="H2257" i="2"/>
  <c r="H2256" i="2"/>
  <c r="H2255" i="2"/>
  <c r="H2254" i="2"/>
  <c r="H2253" i="2"/>
  <c r="H2252" i="2"/>
  <c r="H2251" i="2"/>
  <c r="H2250" i="2"/>
  <c r="H2249" i="2"/>
  <c r="H2248" i="2"/>
  <c r="H2247" i="2"/>
  <c r="H2246" i="2"/>
  <c r="H2245" i="2"/>
  <c r="H2244" i="2"/>
  <c r="H2243" i="2"/>
  <c r="H2242" i="2"/>
  <c r="H2241" i="2"/>
  <c r="H2240" i="2"/>
  <c r="H2239" i="2"/>
  <c r="H2238" i="2"/>
  <c r="H2237" i="2"/>
  <c r="H2236" i="2"/>
  <c r="H2235" i="2"/>
  <c r="H2234" i="2"/>
  <c r="H2233" i="2"/>
  <c r="H2232" i="2"/>
  <c r="H2231" i="2"/>
  <c r="H2230" i="2"/>
  <c r="H2229" i="2"/>
  <c r="H2228" i="2"/>
  <c r="H2227" i="2"/>
  <c r="H2226" i="2"/>
  <c r="H2225" i="2"/>
  <c r="H2224" i="2"/>
  <c r="H2223" i="2"/>
  <c r="H2222" i="2"/>
  <c r="H2221" i="2"/>
  <c r="H2220" i="2"/>
  <c r="H2219" i="2"/>
  <c r="H2218" i="2"/>
  <c r="H2217" i="2"/>
  <c r="H2216" i="2"/>
  <c r="H2215" i="2"/>
  <c r="H2214" i="2"/>
  <c r="H2213" i="2"/>
  <c r="H2212" i="2"/>
  <c r="H2211" i="2"/>
  <c r="H2210" i="2"/>
  <c r="H2209" i="2"/>
  <c r="H2208" i="2"/>
  <c r="H2207" i="2"/>
  <c r="H2206" i="2"/>
  <c r="H2205" i="2"/>
  <c r="H2204" i="2"/>
  <c r="H2203" i="2"/>
  <c r="H2202" i="2"/>
  <c r="H2201" i="2"/>
  <c r="H2200" i="2"/>
  <c r="H2199" i="2"/>
  <c r="H2198" i="2"/>
  <c r="H2197" i="2"/>
  <c r="H2196" i="2"/>
  <c r="H2195" i="2"/>
  <c r="H2194" i="2"/>
  <c r="H2193" i="2"/>
  <c r="H2192" i="2"/>
  <c r="H2191" i="2"/>
  <c r="H2190" i="2"/>
  <c r="H2189" i="2"/>
  <c r="H2188" i="2"/>
  <c r="H2187" i="2"/>
  <c r="H2186" i="2"/>
  <c r="H2185" i="2"/>
  <c r="H2184" i="2"/>
  <c r="H2183" i="2"/>
  <c r="H2182" i="2"/>
  <c r="H2181" i="2"/>
  <c r="H2180" i="2"/>
  <c r="H2179" i="2"/>
  <c r="H2178" i="2"/>
  <c r="H2177" i="2"/>
  <c r="H2176" i="2"/>
  <c r="H2175" i="2"/>
  <c r="H2174" i="2"/>
  <c r="H2173" i="2"/>
  <c r="H2172" i="2"/>
  <c r="H2171" i="2"/>
  <c r="H2170" i="2"/>
  <c r="H2169" i="2"/>
  <c r="H2168" i="2"/>
  <c r="H2167" i="2"/>
  <c r="H2166" i="2"/>
  <c r="H2165" i="2"/>
  <c r="H2164" i="2"/>
  <c r="H2163" i="2"/>
  <c r="H2162" i="2"/>
  <c r="H2161" i="2"/>
  <c r="H2160" i="2"/>
  <c r="H2159" i="2"/>
  <c r="H2158" i="2"/>
  <c r="H2157" i="2"/>
  <c r="H2156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3" i="2"/>
  <c r="H2132" i="2"/>
  <c r="H2131" i="2"/>
  <c r="H2130" i="2"/>
  <c r="H2129" i="2"/>
  <c r="H2128" i="2"/>
  <c r="H2127" i="2"/>
  <c r="H2126" i="2"/>
  <c r="H2125" i="2"/>
  <c r="H2124" i="2"/>
  <c r="H2123" i="2"/>
  <c r="H2122" i="2"/>
  <c r="H2121" i="2"/>
  <c r="H2120" i="2"/>
  <c r="H2119" i="2"/>
  <c r="H2118" i="2"/>
  <c r="H2117" i="2"/>
  <c r="H2116" i="2"/>
  <c r="H2115" i="2"/>
  <c r="H2114" i="2"/>
  <c r="H2113" i="2"/>
  <c r="H2112" i="2"/>
  <c r="H2111" i="2"/>
  <c r="H2110" i="2"/>
  <c r="H2109" i="2"/>
  <c r="H2108" i="2"/>
  <c r="H2107" i="2"/>
  <c r="H2106" i="2"/>
  <c r="H2105" i="2"/>
  <c r="H2104" i="2"/>
  <c r="H2103" i="2"/>
  <c r="H2102" i="2"/>
  <c r="H2101" i="2"/>
  <c r="H2100" i="2"/>
  <c r="H2099" i="2"/>
  <c r="H2098" i="2"/>
  <c r="H2097" i="2"/>
  <c r="H2096" i="2"/>
  <c r="H2095" i="2"/>
  <c r="H2094" i="2"/>
  <c r="H2093" i="2"/>
  <c r="H2092" i="2"/>
  <c r="H2091" i="2"/>
  <c r="H2090" i="2"/>
  <c r="H2089" i="2"/>
  <c r="H2088" i="2"/>
  <c r="H2087" i="2"/>
  <c r="H2086" i="2"/>
  <c r="H2085" i="2"/>
  <c r="H2084" i="2"/>
  <c r="H2083" i="2"/>
  <c r="H2082" i="2"/>
  <c r="H2081" i="2"/>
  <c r="H2080" i="2"/>
  <c r="H2079" i="2"/>
  <c r="H2078" i="2"/>
  <c r="H2077" i="2"/>
  <c r="H2076" i="2"/>
  <c r="H2075" i="2"/>
  <c r="H2074" i="2"/>
  <c r="H2073" i="2"/>
  <c r="H2072" i="2"/>
  <c r="H2071" i="2"/>
  <c r="H2070" i="2"/>
  <c r="H2069" i="2"/>
  <c r="H2068" i="2"/>
  <c r="H2067" i="2"/>
  <c r="H2066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1" i="2"/>
  <c r="H2050" i="2"/>
  <c r="H2049" i="2"/>
  <c r="H2048" i="2"/>
  <c r="H2047" i="2"/>
  <c r="H2046" i="2"/>
  <c r="H2045" i="2"/>
  <c r="H2044" i="2"/>
  <c r="H2043" i="2"/>
  <c r="H2042" i="2"/>
  <c r="H2041" i="2"/>
  <c r="H2040" i="2"/>
  <c r="H2039" i="2"/>
  <c r="H2038" i="2"/>
  <c r="H2037" i="2"/>
  <c r="H2036" i="2"/>
  <c r="H2035" i="2"/>
  <c r="H2034" i="2"/>
  <c r="H2033" i="2"/>
  <c r="H2032" i="2"/>
  <c r="H2031" i="2"/>
  <c r="H2030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2017" i="2"/>
  <c r="H2016" i="2"/>
  <c r="H2015" i="2"/>
  <c r="H2014" i="2"/>
  <c r="H2013" i="2"/>
  <c r="H2012" i="2"/>
  <c r="H2011" i="2"/>
  <c r="H2010" i="2"/>
  <c r="H2009" i="2"/>
  <c r="H2008" i="2"/>
  <c r="H2007" i="2"/>
  <c r="H2006" i="2"/>
  <c r="H2005" i="2"/>
  <c r="H2004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Y1754" i="2"/>
  <c r="H1754" i="2"/>
  <c r="Y1753" i="2"/>
  <c r="H1753" i="2"/>
  <c r="Y1752" i="2"/>
  <c r="H1752" i="2"/>
  <c r="Y1751" i="2"/>
  <c r="H1751" i="2"/>
  <c r="Y1750" i="2"/>
  <c r="H1750" i="2"/>
  <c r="Y1749" i="2"/>
  <c r="H1749" i="2"/>
  <c r="Y1748" i="2"/>
  <c r="H1748" i="2"/>
  <c r="Y1747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Y1628" i="2"/>
  <c r="H1628" i="2"/>
  <c r="Y1627" i="2"/>
  <c r="H1627" i="2"/>
  <c r="Y1626" i="2"/>
  <c r="H1626" i="2"/>
  <c r="Y1625" i="2"/>
  <c r="H1625" i="2"/>
  <c r="Y1624" i="2"/>
  <c r="H1624" i="2"/>
  <c r="Y1623" i="2"/>
  <c r="H1623" i="2"/>
  <c r="Y1622" i="2"/>
  <c r="H1622" i="2"/>
  <c r="Y1621" i="2"/>
  <c r="H1621" i="2"/>
  <c r="Y1620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Y1600" i="2"/>
  <c r="H1600" i="2"/>
  <c r="Y1599" i="2"/>
  <c r="H1599" i="2"/>
  <c r="Y1598" i="2"/>
  <c r="H1598" i="2"/>
  <c r="Y1597" i="2"/>
  <c r="H1597" i="2"/>
  <c r="Y1596" i="2"/>
  <c r="H1596" i="2"/>
  <c r="Y1595" i="2"/>
  <c r="H1595" i="2"/>
  <c r="Y1594" i="2"/>
  <c r="H1594" i="2"/>
  <c r="Y1593" i="2"/>
  <c r="H1593" i="2"/>
  <c r="Y1592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Y1363" i="2"/>
  <c r="H1363" i="2"/>
  <c r="Y1362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Y777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Y661" i="2"/>
  <c r="H661" i="2"/>
  <c r="Y660" i="2"/>
  <c r="H660" i="2"/>
  <c r="Y659" i="2"/>
  <c r="H659" i="2"/>
  <c r="Y658" i="2"/>
  <c r="H658" i="2"/>
  <c r="Y657" i="2"/>
  <c r="H657" i="2"/>
  <c r="Y656" i="2"/>
  <c r="H656" i="2"/>
  <c r="Y655" i="2"/>
  <c r="H655" i="2"/>
  <c r="Y654" i="2"/>
  <c r="H654" i="2"/>
  <c r="Y653" i="2"/>
  <c r="H653" i="2"/>
  <c r="Y652" i="2"/>
  <c r="H652" i="2"/>
  <c r="H651" i="2"/>
  <c r="Y650" i="2"/>
  <c r="H650" i="2"/>
  <c r="Y649" i="2"/>
  <c r="H649" i="2"/>
  <c r="Y648" i="2"/>
  <c r="H648" i="2"/>
  <c r="Y647" i="2"/>
  <c r="H647" i="2"/>
  <c r="Y646" i="2"/>
  <c r="H646" i="2"/>
  <c r="Y645" i="2"/>
  <c r="H645" i="2"/>
  <c r="Y644" i="2"/>
  <c r="H644" i="2"/>
  <c r="Y643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Y329" i="2"/>
  <c r="H329" i="2"/>
  <c r="Y328" i="2"/>
  <c r="H328" i="2"/>
  <c r="Y327" i="2"/>
  <c r="H327" i="2"/>
  <c r="Y326" i="2"/>
  <c r="H326" i="2"/>
  <c r="Y325" i="2"/>
  <c r="H325" i="2"/>
  <c r="Y324" i="2"/>
  <c r="H324" i="2"/>
  <c r="H323" i="2"/>
  <c r="H322" i="2"/>
  <c r="H321" i="2"/>
  <c r="Y320" i="2"/>
  <c r="H320" i="2"/>
  <c r="Y319" i="2"/>
  <c r="H319" i="2"/>
  <c r="Y318" i="2"/>
  <c r="H318" i="2"/>
  <c r="Y317" i="2"/>
  <c r="H317" i="2"/>
  <c r="Y316" i="2"/>
  <c r="H316" i="2"/>
  <c r="Y315" i="2"/>
  <c r="H315" i="2"/>
  <c r="Y314" i="2"/>
  <c r="H314" i="2"/>
  <c r="Y313" i="2"/>
  <c r="H313" i="2"/>
  <c r="Y312" i="2"/>
  <c r="H312" i="2"/>
  <c r="Y311" i="2"/>
  <c r="H311" i="2"/>
  <c r="Y310" i="2"/>
  <c r="H310" i="2"/>
  <c r="Y309" i="2"/>
  <c r="H309" i="2"/>
  <c r="Y308" i="2"/>
  <c r="H308" i="2"/>
  <c r="Y307" i="2"/>
  <c r="H307" i="2"/>
  <c r="Y306" i="2"/>
  <c r="H306" i="2"/>
  <c r="Y305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Y287" i="2"/>
  <c r="H287" i="2"/>
  <c r="Y286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Y171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Y73" i="2"/>
  <c r="H73" i="2"/>
  <c r="Y72" i="2"/>
  <c r="H72" i="2"/>
  <c r="Y71" i="2"/>
  <c r="H71" i="2"/>
  <c r="Y70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Y1754" i="1"/>
  <c r="H1754" i="1"/>
  <c r="Y1753" i="1"/>
  <c r="H1753" i="1"/>
  <c r="Y1752" i="1"/>
  <c r="H1752" i="1"/>
  <c r="Y1751" i="1"/>
  <c r="H1751" i="1"/>
  <c r="Y1750" i="1"/>
  <c r="H1750" i="1"/>
  <c r="Y1749" i="1"/>
  <c r="H1749" i="1"/>
  <c r="Y1748" i="1"/>
  <c r="H1748" i="1"/>
  <c r="Y1747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Y1628" i="1"/>
  <c r="H1628" i="1"/>
  <c r="Y1627" i="1"/>
  <c r="H1627" i="1"/>
  <c r="Y1626" i="1"/>
  <c r="H1626" i="1"/>
  <c r="Y1625" i="1"/>
  <c r="H1625" i="1"/>
  <c r="Y1624" i="1"/>
  <c r="H1624" i="1"/>
  <c r="Y1623" i="1"/>
  <c r="H1623" i="1"/>
  <c r="Y1622" i="1"/>
  <c r="H1622" i="1"/>
  <c r="Y1621" i="1"/>
  <c r="H1621" i="1"/>
  <c r="Y1620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Y1600" i="1"/>
  <c r="H1600" i="1"/>
  <c r="Y1599" i="1"/>
  <c r="H1599" i="1"/>
  <c r="Y1598" i="1"/>
  <c r="H1598" i="1"/>
  <c r="Y1597" i="1"/>
  <c r="H1597" i="1"/>
  <c r="Y1596" i="1"/>
  <c r="H1596" i="1"/>
  <c r="Y1595" i="1"/>
  <c r="H1595" i="1"/>
  <c r="Y1594" i="1"/>
  <c r="H1594" i="1"/>
  <c r="Y1593" i="1"/>
  <c r="H1593" i="1"/>
  <c r="Y1592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Y1363" i="1"/>
  <c r="H1363" i="1"/>
  <c r="Y1362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Y977" i="1"/>
  <c r="H977" i="1"/>
  <c r="Y976" i="1"/>
  <c r="H976" i="1"/>
  <c r="Y975" i="1"/>
  <c r="H975" i="1"/>
  <c r="Y974" i="1"/>
  <c r="H974" i="1"/>
  <c r="Y973" i="1"/>
  <c r="H973" i="1"/>
  <c r="Y972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Y942" i="1"/>
  <c r="H942" i="1"/>
  <c r="Y941" i="1"/>
  <c r="H941" i="1"/>
  <c r="Y940" i="1"/>
  <c r="H940" i="1"/>
  <c r="Y939" i="1"/>
  <c r="H939" i="1"/>
  <c r="Y938" i="1"/>
  <c r="H938" i="1"/>
  <c r="Y937" i="1"/>
  <c r="H937" i="1"/>
  <c r="Y936" i="1"/>
  <c r="H936" i="1"/>
  <c r="Y935" i="1"/>
  <c r="H935" i="1"/>
  <c r="Y934" i="1"/>
  <c r="H934" i="1"/>
  <c r="Y933" i="1"/>
  <c r="H933" i="1"/>
  <c r="Y932" i="1"/>
  <c r="H932" i="1"/>
  <c r="Y931" i="1"/>
  <c r="H931" i="1"/>
  <c r="Y930" i="1"/>
  <c r="H930" i="1"/>
  <c r="Y929" i="1"/>
  <c r="H929" i="1"/>
  <c r="Y928" i="1"/>
  <c r="H928" i="1"/>
  <c r="Y927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Y874" i="1"/>
  <c r="H874" i="1"/>
  <c r="Y873" i="1"/>
  <c r="H873" i="1"/>
  <c r="Y872" i="1"/>
  <c r="H872" i="1"/>
  <c r="Y871" i="1"/>
  <c r="H871" i="1"/>
  <c r="Y870" i="1"/>
  <c r="H870" i="1"/>
  <c r="Y869" i="1"/>
  <c r="H869" i="1"/>
  <c r="Y868" i="1"/>
  <c r="H868" i="1"/>
  <c r="Y867" i="1"/>
  <c r="H867" i="1"/>
  <c r="Y866" i="1"/>
  <c r="H866" i="1"/>
  <c r="Y865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Y630" i="1"/>
  <c r="H630" i="1"/>
  <c r="Y629" i="1"/>
  <c r="H629" i="1"/>
  <c r="H628" i="1"/>
  <c r="Y627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Y483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Y340" i="1"/>
  <c r="H340" i="1"/>
  <c r="Y339" i="1"/>
  <c r="H339" i="1"/>
  <c r="Y338" i="1"/>
  <c r="H338" i="1"/>
  <c r="Y337" i="1"/>
  <c r="H337" i="1"/>
  <c r="Y336" i="1"/>
  <c r="H336" i="1"/>
  <c r="Y335" i="1"/>
  <c r="H335" i="1"/>
  <c r="Y334" i="1"/>
  <c r="H334" i="1"/>
  <c r="Y333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Y50" i="1"/>
  <c r="H50" i="1"/>
  <c r="Y49" i="1"/>
  <c r="H49" i="1"/>
  <c r="Y48" i="1"/>
  <c r="H48" i="1"/>
  <c r="Y47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B27" i="17" l="1"/>
  <c r="B51" i="17"/>
  <c r="B75" i="17"/>
  <c r="B106" i="17"/>
  <c r="B130" i="17"/>
  <c r="B52" i="17"/>
  <c r="B101" i="17"/>
  <c r="B23" i="17"/>
  <c r="B132" i="17"/>
  <c r="B131" i="17"/>
  <c r="A539" i="18"/>
  <c r="A576" i="18"/>
  <c r="A612" i="18"/>
  <c r="A642" i="18"/>
  <c r="A680" i="18"/>
  <c r="A792" i="18"/>
  <c r="A832" i="18"/>
  <c r="A880" i="18"/>
  <c r="A920" i="18"/>
  <c r="A968" i="18"/>
  <c r="A1019" i="18"/>
  <c r="A1058" i="18"/>
  <c r="A1110" i="18"/>
  <c r="A1147" i="18"/>
  <c r="A1196" i="18"/>
  <c r="A1245" i="18"/>
  <c r="A1290" i="18"/>
  <c r="A1343" i="18"/>
  <c r="A1381" i="18"/>
  <c r="A1438" i="18"/>
  <c r="A1495" i="18"/>
  <c r="A1552" i="18"/>
  <c r="A1602" i="18"/>
  <c r="A1660" i="18"/>
  <c r="A1723" i="18"/>
  <c r="A1784" i="18"/>
  <c r="A1851" i="18"/>
  <c r="A1919" i="18"/>
  <c r="A1971" i="18"/>
  <c r="A2040" i="18"/>
  <c r="A2100" i="18"/>
  <c r="A2172" i="18"/>
  <c r="A2246" i="18"/>
  <c r="A32" i="18"/>
  <c r="A66" i="18"/>
  <c r="A94" i="18"/>
  <c r="A128" i="18"/>
  <c r="A155" i="18"/>
  <c r="A190" i="18"/>
  <c r="A224" i="18"/>
  <c r="A251" i="18"/>
  <c r="A286" i="18"/>
  <c r="A313" i="18"/>
  <c r="A347" i="18"/>
  <c r="A382" i="18"/>
  <c r="A409" i="18"/>
  <c r="A445" i="18"/>
  <c r="A473" i="18"/>
  <c r="A511" i="18"/>
  <c r="A547" i="18"/>
  <c r="A577" i="18"/>
  <c r="A613" i="18"/>
  <c r="A643" i="18"/>
  <c r="A681" i="18"/>
  <c r="A719" i="18"/>
  <c r="A749" i="18"/>
  <c r="A793" i="18"/>
  <c r="A833" i="18"/>
  <c r="A881" i="18"/>
  <c r="A933" i="18"/>
  <c r="A969" i="18"/>
  <c r="A1021" i="18"/>
  <c r="A1061" i="18"/>
  <c r="A1111" i="18"/>
  <c r="A1159" i="18"/>
  <c r="A1197" i="18"/>
  <c r="A1246" i="18"/>
  <c r="A1291" i="18"/>
  <c r="A1344" i="18"/>
  <c r="A1397" i="18"/>
  <c r="A1442" i="18"/>
  <c r="A1496" i="18"/>
  <c r="A1554" i="18"/>
  <c r="A1614" i="18"/>
  <c r="A1661" i="18"/>
  <c r="A1727" i="18"/>
  <c r="A1785" i="18"/>
  <c r="A1855" i="18"/>
  <c r="A1922" i="18"/>
  <c r="A1985" i="18"/>
  <c r="A2042" i="18"/>
  <c r="A2107" i="18"/>
  <c r="A2173" i="18"/>
  <c r="A2225" i="18"/>
  <c r="A2218" i="18"/>
  <c r="A2165" i="18"/>
  <c r="A2098" i="18"/>
  <c r="A2201" i="18"/>
  <c r="A2137" i="18"/>
  <c r="A2074" i="18"/>
  <c r="A2024" i="18"/>
  <c r="A1961" i="18"/>
  <c r="A1899" i="18"/>
  <c r="A1852" i="18"/>
  <c r="A1790" i="18"/>
  <c r="A1748" i="18"/>
  <c r="A1688" i="18"/>
  <c r="A1633" i="18"/>
  <c r="A1587" i="18"/>
  <c r="A1533" i="18"/>
  <c r="A1490" i="18"/>
  <c r="A2251" i="18"/>
  <c r="A2187" i="18"/>
  <c r="A2131" i="18"/>
  <c r="A2068" i="18"/>
  <c r="A2004" i="18"/>
  <c r="A1954" i="18"/>
  <c r="A1897" i="18"/>
  <c r="A1849" i="18"/>
  <c r="A1786" i="18"/>
  <c r="A1731" i="18"/>
  <c r="A1685" i="18"/>
  <c r="A1631" i="18"/>
  <c r="A1585" i="18"/>
  <c r="A1530" i="18"/>
  <c r="A1473" i="18"/>
  <c r="A33" i="18"/>
  <c r="A67" i="18"/>
  <c r="A95" i="18"/>
  <c r="A129" i="18"/>
  <c r="A157" i="18"/>
  <c r="A191" i="18"/>
  <c r="A225" i="18"/>
  <c r="A253" i="18"/>
  <c r="A287" i="18"/>
  <c r="A314" i="18"/>
  <c r="A349" i="18"/>
  <c r="A383" i="18"/>
  <c r="A410" i="18"/>
  <c r="A446" i="18"/>
  <c r="A475" i="18"/>
  <c r="A512" i="18"/>
  <c r="A548" i="18"/>
  <c r="A578" i="18"/>
  <c r="A616" i="18"/>
  <c r="A644" i="18"/>
  <c r="A683" i="18"/>
  <c r="A720" i="18"/>
  <c r="A750" i="18"/>
  <c r="A794" i="18"/>
  <c r="A834" i="18"/>
  <c r="A882" i="18"/>
  <c r="A935" i="18"/>
  <c r="A972" i="18"/>
  <c r="A1024" i="18"/>
  <c r="A1063" i="18"/>
  <c r="A1112" i="18"/>
  <c r="A1160" i="18"/>
  <c r="A1200" i="18"/>
  <c r="A1251" i="18"/>
  <c r="A1292" i="18"/>
  <c r="A1346" i="18"/>
  <c r="A1399" i="18"/>
  <c r="A1443" i="18"/>
  <c r="A1497" i="18"/>
  <c r="A1557" i="18"/>
  <c r="A1615" i="18"/>
  <c r="A1663" i="18"/>
  <c r="A1728" i="18"/>
  <c r="A1787" i="18"/>
  <c r="A1856" i="18"/>
  <c r="A1923" i="18"/>
  <c r="A1989" i="18"/>
  <c r="A2043" i="18"/>
  <c r="A2112" i="18"/>
  <c r="A2174" i="18"/>
  <c r="A2252" i="18"/>
  <c r="A8" i="18"/>
  <c r="A34" i="18"/>
  <c r="A68" i="18"/>
  <c r="A96" i="18"/>
  <c r="A130" i="18"/>
  <c r="A164" i="18"/>
  <c r="A192" i="18"/>
  <c r="A226" i="18"/>
  <c r="A254" i="18"/>
  <c r="A288" i="18"/>
  <c r="A322" i="18"/>
  <c r="A350" i="18"/>
  <c r="A384" i="18"/>
  <c r="A411" i="18"/>
  <c r="A447" i="18"/>
  <c r="A483" i="18"/>
  <c r="A513" i="18"/>
  <c r="A549" i="18"/>
  <c r="A579" i="18"/>
  <c r="A617" i="18"/>
  <c r="A655" i="18"/>
  <c r="A685" i="18"/>
  <c r="A721" i="18"/>
  <c r="A752" i="18"/>
  <c r="A795" i="18"/>
  <c r="A845" i="18"/>
  <c r="A885" i="18"/>
  <c r="A937" i="18"/>
  <c r="A973" i="18"/>
  <c r="A1025" i="18"/>
  <c r="A1073" i="18"/>
  <c r="A1113" i="18"/>
  <c r="A1161" i="18"/>
  <c r="A1201" i="18"/>
  <c r="A1255" i="18"/>
  <c r="A1308" i="18"/>
  <c r="A1348" i="18"/>
  <c r="A1400" i="18"/>
  <c r="A1444" i="18"/>
  <c r="A1498" i="18"/>
  <c r="A1558" i="18"/>
  <c r="A1618" i="18"/>
  <c r="A1680" i="18"/>
  <c r="A1729" i="18"/>
  <c r="A1791" i="18"/>
  <c r="A1857" i="18"/>
  <c r="A1924" i="18"/>
  <c r="A1992" i="18"/>
  <c r="A2056" i="18"/>
  <c r="A2114" i="18"/>
  <c r="A2180" i="18"/>
  <c r="A9" i="18"/>
  <c r="A35" i="18"/>
  <c r="A69" i="18"/>
  <c r="A97" i="18"/>
  <c r="A131" i="18"/>
  <c r="A165" i="18"/>
  <c r="A193" i="18"/>
  <c r="A227" i="18"/>
  <c r="A255" i="18"/>
  <c r="A289" i="18"/>
  <c r="A323" i="18"/>
  <c r="A351" i="18"/>
  <c r="A385" i="18"/>
  <c r="A413" i="18"/>
  <c r="A448" i="18"/>
  <c r="A484" i="18"/>
  <c r="A514" i="18"/>
  <c r="A552" i="18"/>
  <c r="A580" i="18"/>
  <c r="A619" i="18"/>
  <c r="A656" i="18"/>
  <c r="A686" i="18"/>
  <c r="A722" i="18"/>
  <c r="A753" i="18"/>
  <c r="A796" i="18"/>
  <c r="A849" i="18"/>
  <c r="A888" i="18"/>
  <c r="A938" i="18"/>
  <c r="A977" i="18"/>
  <c r="A1026" i="18"/>
  <c r="A1074" i="18"/>
  <c r="A1114" i="18"/>
  <c r="A1164" i="18"/>
  <c r="A1202" i="18"/>
  <c r="A1257" i="18"/>
  <c r="A1309" i="18"/>
  <c r="A1352" i="18"/>
  <c r="A1403" i="18"/>
  <c r="A1445" i="18"/>
  <c r="A1501" i="18"/>
  <c r="A1561" i="18"/>
  <c r="A1621" i="18"/>
  <c r="A1681" i="18"/>
  <c r="A1745" i="18"/>
  <c r="A1795" i="18"/>
  <c r="A1858" i="18"/>
  <c r="A1928" i="18"/>
  <c r="A1995" i="18"/>
  <c r="A2059" i="18"/>
  <c r="A2125" i="18"/>
  <c r="A2198" i="18"/>
  <c r="A10" i="18"/>
  <c r="A36" i="18"/>
  <c r="A72" i="18"/>
  <c r="A106" i="18"/>
  <c r="A132" i="18"/>
  <c r="A168" i="18"/>
  <c r="A194" i="18"/>
  <c r="A228" i="18"/>
  <c r="A264" i="18"/>
  <c r="A290" i="18"/>
  <c r="A324" i="18"/>
  <c r="A352" i="18"/>
  <c r="A386" i="18"/>
  <c r="A420" i="18"/>
  <c r="A449" i="18"/>
  <c r="A485" i="18"/>
  <c r="A515" i="18"/>
  <c r="A553" i="18"/>
  <c r="A591" i="18"/>
  <c r="A621" i="18"/>
  <c r="A657" i="18"/>
  <c r="A687" i="18"/>
  <c r="A723" i="18"/>
  <c r="A762" i="18"/>
  <c r="A797" i="18"/>
  <c r="A853" i="18"/>
  <c r="A889" i="18"/>
  <c r="A939" i="18"/>
  <c r="A987" i="18"/>
  <c r="A1029" i="18"/>
  <c r="A1077" i="18"/>
  <c r="A1115" i="18"/>
  <c r="A1165" i="18"/>
  <c r="A1217" i="18"/>
  <c r="A1259" i="18"/>
  <c r="A1310" i="18"/>
  <c r="A1353" i="18"/>
  <c r="A1404" i="18"/>
  <c r="A1459" i="18"/>
  <c r="A1502" i="18"/>
  <c r="A1564" i="18"/>
  <c r="A1622" i="18"/>
  <c r="A1682" i="18"/>
  <c r="A1750" i="18"/>
  <c r="A1807" i="18"/>
  <c r="A1859" i="18"/>
  <c r="A1929" i="18"/>
  <c r="A1996" i="18"/>
  <c r="A2062" i="18"/>
  <c r="A2128" i="18"/>
  <c r="A2204" i="18"/>
  <c r="A1816" i="19"/>
  <c r="A1854" i="19"/>
  <c r="A1895" i="19"/>
  <c r="A1944" i="19"/>
  <c r="A1981" i="19"/>
  <c r="A2021" i="19"/>
  <c r="A2066" i="19"/>
  <c r="A2104" i="19"/>
  <c r="A2145" i="19"/>
  <c r="A2188" i="19"/>
  <c r="A2231" i="19"/>
  <c r="A19" i="19"/>
  <c r="A41" i="19"/>
  <c r="A65" i="19"/>
  <c r="A89" i="19"/>
  <c r="A115" i="19"/>
  <c r="A137" i="19"/>
  <c r="A162" i="19"/>
  <c r="A185" i="19"/>
  <c r="A209" i="19"/>
  <c r="A231" i="19"/>
  <c r="A260" i="19"/>
  <c r="A286" i="19"/>
  <c r="A310" i="19"/>
  <c r="A336" i="19"/>
  <c r="A359" i="19"/>
  <c r="A387" i="19"/>
  <c r="A410" i="19"/>
  <c r="A437" i="19"/>
  <c r="A464" i="19"/>
  <c r="A488" i="19"/>
  <c r="A515" i="19"/>
  <c r="A538" i="19"/>
  <c r="A564" i="19"/>
  <c r="A590" i="19"/>
  <c r="A615" i="19"/>
  <c r="A643" i="19"/>
  <c r="A666" i="19"/>
  <c r="A692" i="19"/>
  <c r="A719" i="19"/>
  <c r="A743" i="19"/>
  <c r="A771" i="19"/>
  <c r="A798" i="19"/>
  <c r="A827" i="19"/>
  <c r="A858" i="19"/>
  <c r="A885" i="19"/>
  <c r="A918" i="19"/>
  <c r="A954" i="19"/>
  <c r="A990" i="19"/>
  <c r="A1017" i="19"/>
  <c r="A1052" i="19"/>
  <c r="A1092" i="19"/>
  <c r="A1126" i="19"/>
  <c r="A1159" i="19"/>
  <c r="A1199" i="19"/>
  <c r="A1234" i="19"/>
  <c r="A1268" i="19"/>
  <c r="A1310" i="19"/>
  <c r="A1345" i="19"/>
  <c r="A1381" i="19"/>
  <c r="A1424" i="19"/>
  <c r="A1462" i="19"/>
  <c r="A1498" i="19"/>
  <c r="A1542" i="19"/>
  <c r="A1577" i="19"/>
  <c r="A1615" i="19"/>
  <c r="A1656" i="19"/>
  <c r="A1695" i="19"/>
  <c r="A1730" i="19"/>
  <c r="A1778" i="19"/>
  <c r="A1817" i="19"/>
  <c r="A1855" i="19"/>
  <c r="A1904" i="19"/>
  <c r="A1945" i="19"/>
  <c r="A1982" i="19"/>
  <c r="A2030" i="19"/>
  <c r="A2069" i="19"/>
  <c r="A2105" i="19"/>
  <c r="A2156" i="19"/>
  <c r="A2193" i="19"/>
  <c r="A2232" i="19"/>
  <c r="A138" i="19"/>
  <c r="A163" i="19"/>
  <c r="A186" i="19"/>
  <c r="A210" i="19"/>
  <c r="A232" i="19"/>
  <c r="A262" i="19"/>
  <c r="A287" i="19"/>
  <c r="A311" i="19"/>
  <c r="A337" i="19"/>
  <c r="A362" i="19"/>
  <c r="A388" i="19"/>
  <c r="A413" i="19"/>
  <c r="A439" i="19"/>
  <c r="A465" i="19"/>
  <c r="A490" i="19"/>
  <c r="A516" i="19"/>
  <c r="A541" i="19"/>
  <c r="A565" i="19"/>
  <c r="A591" i="19"/>
  <c r="A618" i="19"/>
  <c r="A644" i="19"/>
  <c r="A669" i="19"/>
  <c r="A693" i="19"/>
  <c r="A720" i="19"/>
  <c r="A744" i="19"/>
  <c r="A772" i="19"/>
  <c r="A802" i="19"/>
  <c r="A830" i="19"/>
  <c r="A859" i="19"/>
  <c r="A887" i="19"/>
  <c r="A920" i="19"/>
  <c r="A958" i="19"/>
  <c r="A991" i="19"/>
  <c r="A1018" i="19"/>
  <c r="A1054" i="19"/>
  <c r="A1093" i="19"/>
  <c r="A1127" i="19"/>
  <c r="A1164" i="19"/>
  <c r="A1202" i="19"/>
  <c r="A1235" i="19"/>
  <c r="A1269" i="19"/>
  <c r="A1311" i="19"/>
  <c r="A1347" i="19"/>
  <c r="A1385" i="19"/>
  <c r="A1426" i="19"/>
  <c r="A1463" i="19"/>
  <c r="A1501" i="19"/>
  <c r="A1543" i="19"/>
  <c r="A1578" i="19"/>
  <c r="A1616" i="19"/>
  <c r="A1657" i="19"/>
  <c r="A1696" i="19"/>
  <c r="A1732" i="19"/>
  <c r="A1779" i="19"/>
  <c r="A1820" i="19"/>
  <c r="A1856" i="19"/>
  <c r="A1905" i="19"/>
  <c r="A1946" i="19"/>
  <c r="A1984" i="19"/>
  <c r="A2031" i="19"/>
  <c r="A2071" i="19"/>
  <c r="A2106" i="19"/>
  <c r="A2157" i="19"/>
  <c r="A2196" i="19"/>
  <c r="A2234" i="19"/>
  <c r="A2" i="19"/>
  <c r="A22" i="19"/>
  <c r="A45" i="19"/>
  <c r="A68" i="19"/>
  <c r="A95" i="19"/>
  <c r="A117" i="19"/>
  <c r="A141" i="19"/>
  <c r="A164" i="19"/>
  <c r="A189" i="19"/>
  <c r="A211" i="19"/>
  <c r="A238" i="19"/>
  <c r="A263" i="19"/>
  <c r="A288" i="19"/>
  <c r="A313" i="19"/>
  <c r="A338" i="19"/>
  <c r="A365" i="19"/>
  <c r="A389" i="19"/>
  <c r="A415" i="19"/>
  <c r="A441" i="19"/>
  <c r="A467" i="19"/>
  <c r="A493" i="19"/>
  <c r="A517" i="19"/>
  <c r="A542" i="19"/>
  <c r="A566" i="19"/>
  <c r="A594" i="19"/>
  <c r="A621" i="19"/>
  <c r="A645" i="19"/>
  <c r="A670" i="19"/>
  <c r="A694" i="19"/>
  <c r="A721" i="19"/>
  <c r="A745" i="19"/>
  <c r="A775" i="19"/>
  <c r="A803" i="19"/>
  <c r="A831" i="19"/>
  <c r="A860" i="19"/>
  <c r="A889" i="19"/>
  <c r="A921" i="19"/>
  <c r="A959" i="19"/>
  <c r="A992" i="19"/>
  <c r="A1021" i="19"/>
  <c r="A1055" i="19"/>
  <c r="A1095" i="19"/>
  <c r="A1129" i="19"/>
  <c r="A1165" i="19"/>
  <c r="A1203" i="19"/>
  <c r="A1236" i="19"/>
  <c r="A1270" i="19"/>
  <c r="A1313" i="19"/>
  <c r="A1348" i="19"/>
  <c r="A1386" i="19"/>
  <c r="A1428" i="19"/>
  <c r="A1466" i="19"/>
  <c r="A1502" i="19"/>
  <c r="A1544" i="19"/>
  <c r="A1580" i="19"/>
  <c r="A1617" i="19"/>
  <c r="A1658" i="19"/>
  <c r="A1697" i="19"/>
  <c r="A1735" i="19"/>
  <c r="A1780" i="19"/>
  <c r="A1823" i="19"/>
  <c r="A1857" i="19"/>
  <c r="A1906" i="19"/>
  <c r="A1948" i="19"/>
  <c r="A1985" i="19"/>
  <c r="A2032" i="19"/>
  <c r="A2072" i="19"/>
  <c r="A2109" i="19"/>
  <c r="A2158" i="19"/>
  <c r="A2198" i="19"/>
  <c r="A2241" i="19"/>
  <c r="A2245" i="19"/>
  <c r="A2221" i="19"/>
  <c r="A2195" i="19"/>
  <c r="A2168" i="19"/>
  <c r="A2144" i="19"/>
  <c r="A2120" i="19"/>
  <c r="A2095" i="19"/>
  <c r="A2068" i="19"/>
  <c r="A2042" i="19"/>
  <c r="A2018" i="19"/>
  <c r="A1991" i="19"/>
  <c r="A1967" i="19"/>
  <c r="A1942" i="19"/>
  <c r="A1916" i="19"/>
  <c r="A1890" i="19"/>
  <c r="A1866" i="19"/>
  <c r="A1838" i="19"/>
  <c r="A1814" i="19"/>
  <c r="A1791" i="19"/>
  <c r="A1765" i="19"/>
  <c r="A1740" i="19"/>
  <c r="A1713" i="19"/>
  <c r="A1689" i="19"/>
  <c r="A1661" i="19"/>
  <c r="A1637" i="19"/>
  <c r="A1613" i="19"/>
  <c r="A1586" i="19"/>
  <c r="A1561" i="19"/>
  <c r="A1537" i="19"/>
  <c r="A1509" i="19"/>
  <c r="A1485" i="19"/>
  <c r="A1459" i="19"/>
  <c r="A1436" i="19"/>
  <c r="A1409" i="19"/>
  <c r="A1384" i="19"/>
  <c r="A1359" i="19"/>
  <c r="A1332" i="19"/>
  <c r="A1306" i="19"/>
  <c r="A2243" i="19"/>
  <c r="A2218" i="19"/>
  <c r="A2194" i="19"/>
  <c r="A2167" i="19"/>
  <c r="A2143" i="19"/>
  <c r="A2119" i="19"/>
  <c r="A2090" i="19"/>
  <c r="A2067" i="19"/>
  <c r="A2040" i="19"/>
  <c r="A2015" i="19"/>
  <c r="A1990" i="19"/>
  <c r="A1966" i="19"/>
  <c r="A1941" i="19"/>
  <c r="A1913" i="19"/>
  <c r="A1889" i="19"/>
  <c r="A1864" i="19"/>
  <c r="A1837" i="19"/>
  <c r="A1813" i="19"/>
  <c r="A1788" i="19"/>
  <c r="A1762" i="19"/>
  <c r="A1736" i="19"/>
  <c r="A1712" i="19"/>
  <c r="A1684" i="19"/>
  <c r="A1660" i="19"/>
  <c r="A1635" i="19"/>
  <c r="A1612" i="19"/>
  <c r="A1584" i="19"/>
  <c r="A1559" i="19"/>
  <c r="A1536" i="19"/>
  <c r="A1507" i="19"/>
  <c r="A1484" i="19"/>
  <c r="A1458" i="19"/>
  <c r="A1432" i="19"/>
  <c r="A1408" i="19"/>
  <c r="A1382" i="19"/>
  <c r="A1358" i="19"/>
  <c r="A1330" i="19"/>
  <c r="A1305" i="19"/>
  <c r="A1282" i="19"/>
  <c r="A1254" i="19"/>
  <c r="A1231" i="19"/>
  <c r="A1204" i="19"/>
  <c r="A1178" i="19"/>
  <c r="A1153" i="19"/>
  <c r="A1128" i="19"/>
  <c r="A1102" i="19"/>
  <c r="A1077" i="19"/>
  <c r="A1053" i="19"/>
  <c r="A1028" i="19"/>
  <c r="A1000" i="19"/>
  <c r="A976" i="19"/>
  <c r="A950" i="19"/>
  <c r="A925" i="19"/>
  <c r="A900" i="19"/>
  <c r="A877" i="19"/>
  <c r="A851" i="19"/>
  <c r="A828" i="19"/>
  <c r="A805" i="19"/>
  <c r="A782" i="19"/>
  <c r="A760" i="19"/>
  <c r="A739" i="19"/>
  <c r="A718" i="19"/>
  <c r="A695" i="19"/>
  <c r="A675" i="19"/>
  <c r="A654" i="19"/>
  <c r="A632" i="19"/>
  <c r="A612" i="19"/>
  <c r="A592" i="19"/>
  <c r="A570" i="19"/>
  <c r="A549" i="19"/>
  <c r="A529" i="19"/>
  <c r="A506" i="19"/>
  <c r="A486" i="19"/>
  <c r="A466" i="19"/>
  <c r="A446" i="19"/>
  <c r="A424" i="19"/>
  <c r="A403" i="19"/>
  <c r="A383" i="19"/>
  <c r="A360" i="19"/>
  <c r="A340" i="19"/>
  <c r="A320" i="19"/>
  <c r="A298" i="19"/>
  <c r="A278" i="19"/>
  <c r="A257" i="19"/>
  <c r="A237" i="19"/>
  <c r="A2240" i="19"/>
  <c r="A2215" i="19"/>
  <c r="A2189" i="19"/>
  <c r="A2164" i="19"/>
  <c r="A2141" i="19"/>
  <c r="A2115" i="19"/>
  <c r="A2088" i="19"/>
  <c r="A2064" i="19"/>
  <c r="A2038" i="19"/>
  <c r="A2013" i="19"/>
  <c r="A1987" i="19"/>
  <c r="A1964" i="19"/>
  <c r="A1936" i="19"/>
  <c r="A1911" i="19"/>
  <c r="A1886" i="19"/>
  <c r="A1859" i="19"/>
  <c r="A1834" i="19"/>
  <c r="A1811" i="19"/>
  <c r="A1785" i="19"/>
  <c r="A1759" i="19"/>
  <c r="A1733" i="19"/>
  <c r="A1709" i="19"/>
  <c r="A2246" i="19"/>
  <c r="A2213" i="19"/>
  <c r="A2183" i="19"/>
  <c r="A2150" i="19"/>
  <c r="A2122" i="19"/>
  <c r="A2087" i="19"/>
  <c r="A2057" i="19"/>
  <c r="A2028" i="19"/>
  <c r="A1996" i="19"/>
  <c r="A1965" i="19"/>
  <c r="A1932" i="19"/>
  <c r="A1903" i="19"/>
  <c r="A1872" i="19"/>
  <c r="A1839" i="19"/>
  <c r="A1809" i="19"/>
  <c r="A1777" i="19"/>
  <c r="A1747" i="19"/>
  <c r="A1717" i="19"/>
  <c r="A1682" i="19"/>
  <c r="A1655" i="19"/>
  <c r="A1624" i="19"/>
  <c r="A1597" i="19"/>
  <c r="A1567" i="19"/>
  <c r="A1541" i="19"/>
  <c r="A1512" i="19"/>
  <c r="A1480" i="19"/>
  <c r="A1452" i="19"/>
  <c r="A1423" i="19"/>
  <c r="A1393" i="19"/>
  <c r="A1366" i="19"/>
  <c r="A1338" i="19"/>
  <c r="A1308" i="19"/>
  <c r="A1281" i="19"/>
  <c r="A1252" i="19"/>
  <c r="A1225" i="19"/>
  <c r="A1197" i="19"/>
  <c r="A1171" i="19"/>
  <c r="A1145" i="19"/>
  <c r="A1118" i="19"/>
  <c r="A1091" i="19"/>
  <c r="A1062" i="19"/>
  <c r="A1036" i="19"/>
  <c r="A1011" i="19"/>
  <c r="A981" i="19"/>
  <c r="A957" i="19"/>
  <c r="A927" i="19"/>
  <c r="A901" i="19"/>
  <c r="A876" i="19"/>
  <c r="A849" i="19"/>
  <c r="A824" i="19"/>
  <c r="A799" i="19"/>
  <c r="A776" i="19"/>
  <c r="A753" i="19"/>
  <c r="A728" i="19"/>
  <c r="A706" i="19"/>
  <c r="A685" i="19"/>
  <c r="A662" i="19"/>
  <c r="A640" i="19"/>
  <c r="A616" i="19"/>
  <c r="A595" i="19"/>
  <c r="A574" i="19"/>
  <c r="A551" i="19"/>
  <c r="A528" i="19"/>
  <c r="A504" i="19"/>
  <c r="A483" i="19"/>
  <c r="A462" i="19"/>
  <c r="A438" i="19"/>
  <c r="A416" i="19"/>
  <c r="A393" i="19"/>
  <c r="A372" i="19"/>
  <c r="A351" i="19"/>
  <c r="A327" i="19"/>
  <c r="A305" i="19"/>
  <c r="A282" i="19"/>
  <c r="A261" i="19"/>
  <c r="A239" i="19"/>
  <c r="A216" i="19"/>
  <c r="A195" i="19"/>
  <c r="A175" i="19"/>
  <c r="A153" i="19"/>
  <c r="A133" i="19"/>
  <c r="A113" i="19"/>
  <c r="A90" i="19"/>
  <c r="A70" i="19"/>
  <c r="A49" i="19"/>
  <c r="A2242" i="19"/>
  <c r="A2212" i="19"/>
  <c r="A2180" i="19"/>
  <c r="A2149" i="19"/>
  <c r="A2121" i="19"/>
  <c r="A2085" i="19"/>
  <c r="A2056" i="19"/>
  <c r="A2024" i="19"/>
  <c r="A1993" i="19"/>
  <c r="A1962" i="19"/>
  <c r="A1929" i="19"/>
  <c r="A1902" i="19"/>
  <c r="A1870" i="19"/>
  <c r="A1836" i="19"/>
  <c r="A1806" i="19"/>
  <c r="A1775" i="19"/>
  <c r="A1746" i="19"/>
  <c r="A1714" i="19"/>
  <c r="A1681" i="19"/>
  <c r="A1654" i="19"/>
  <c r="A1623" i="19"/>
  <c r="A1596" i="19"/>
  <c r="A1566" i="19"/>
  <c r="A1540" i="19"/>
  <c r="A1506" i="19"/>
  <c r="A1478" i="19"/>
  <c r="A1450" i="19"/>
  <c r="A1422" i="19"/>
  <c r="A1392" i="19"/>
  <c r="A1365" i="19"/>
  <c r="A1335" i="19"/>
  <c r="A1304" i="19"/>
  <c r="A1276" i="19"/>
  <c r="A1251" i="19"/>
  <c r="A1223" i="19"/>
  <c r="A1196" i="19"/>
  <c r="A1169" i="19"/>
  <c r="A1144" i="19"/>
  <c r="A1114" i="19"/>
  <c r="A1089" i="19"/>
  <c r="A1060" i="19"/>
  <c r="A2239" i="19"/>
  <c r="A2209" i="19"/>
  <c r="A2179" i="19"/>
  <c r="A2147" i="19"/>
  <c r="A2118" i="19"/>
  <c r="A2084" i="19"/>
  <c r="A2053" i="19"/>
  <c r="A2023" i="19"/>
  <c r="A1992" i="19"/>
  <c r="A1959" i="19"/>
  <c r="A1928" i="19"/>
  <c r="A1897" i="19"/>
  <c r="A1869" i="19"/>
  <c r="A1833" i="19"/>
  <c r="A1804" i="19"/>
  <c r="A1774" i="19"/>
  <c r="A1743" i="19"/>
  <c r="A1711" i="19"/>
  <c r="A1679" i="19"/>
  <c r="A1652" i="19"/>
  <c r="A1622" i="19"/>
  <c r="A1594" i="19"/>
  <c r="A1565" i="19"/>
  <c r="A1538" i="19"/>
  <c r="A1505" i="19"/>
  <c r="A1477" i="19"/>
  <c r="A1447" i="19"/>
  <c r="A1420" i="19"/>
  <c r="A1391" i="19"/>
  <c r="A1364" i="19"/>
  <c r="A1333" i="19"/>
  <c r="A1303" i="19"/>
  <c r="A1274" i="19"/>
  <c r="A1249" i="19"/>
  <c r="A1222" i="19"/>
  <c r="A1194" i="19"/>
  <c r="A1168" i="19"/>
  <c r="A1140" i="19"/>
  <c r="A1113" i="19"/>
  <c r="A1087" i="19"/>
  <c r="A1059" i="19"/>
  <c r="A1033" i="19"/>
  <c r="A1009" i="19"/>
  <c r="A979" i="19"/>
  <c r="A952" i="19"/>
  <c r="A924" i="19"/>
  <c r="A898" i="19"/>
  <c r="A871" i="19"/>
  <c r="A845" i="19"/>
  <c r="A821" i="19"/>
  <c r="A797" i="19"/>
  <c r="A774" i="19"/>
  <c r="A751" i="19"/>
  <c r="A725" i="19"/>
  <c r="A704" i="19"/>
  <c r="A681" i="19"/>
  <c r="A659" i="19"/>
  <c r="A638" i="19"/>
  <c r="A614" i="19"/>
  <c r="A593" i="19"/>
  <c r="A569" i="19"/>
  <c r="A547" i="19"/>
  <c r="A525" i="19"/>
  <c r="A502" i="19"/>
  <c r="A481" i="19"/>
  <c r="A457" i="19"/>
  <c r="A436" i="19"/>
  <c r="A414" i="19"/>
  <c r="A391" i="19"/>
  <c r="A370" i="19"/>
  <c r="A346" i="19"/>
  <c r="A324" i="19"/>
  <c r="A303" i="19"/>
  <c r="A280" i="19"/>
  <c r="A259" i="19"/>
  <c r="A234" i="19"/>
  <c r="A213" i="19"/>
  <c r="A193" i="19"/>
  <c r="A173" i="19"/>
  <c r="A151" i="19"/>
  <c r="A131" i="19"/>
  <c r="A110" i="19"/>
  <c r="A88" i="19"/>
  <c r="A67" i="19"/>
  <c r="A47" i="19"/>
  <c r="A25" i="19"/>
  <c r="A5" i="19"/>
  <c r="A2238" i="19"/>
  <c r="A2207" i="19"/>
  <c r="A2178" i="19"/>
  <c r="A2146" i="19"/>
  <c r="A2111" i="19"/>
  <c r="A2083" i="19"/>
  <c r="A2052" i="19"/>
  <c r="A2022" i="19"/>
  <c r="A1988" i="19"/>
  <c r="A1956" i="19"/>
  <c r="A1927" i="19"/>
  <c r="A1896" i="19"/>
  <c r="A1868" i="19"/>
  <c r="A1832" i="19"/>
  <c r="A1800" i="19"/>
  <c r="A1772" i="19"/>
  <c r="A1742" i="19"/>
  <c r="A1708" i="19"/>
  <c r="A1678" i="19"/>
  <c r="A1651" i="19"/>
  <c r="A1621" i="19"/>
  <c r="A1593" i="19"/>
  <c r="A1564" i="19"/>
  <c r="A1533" i="19"/>
  <c r="A1504" i="19"/>
  <c r="A1476" i="19"/>
  <c r="A1446" i="19"/>
  <c r="A1418" i="19"/>
  <c r="A1390" i="19"/>
  <c r="A1362" i="19"/>
  <c r="A1328" i="19"/>
  <c r="A1302" i="19"/>
  <c r="A1273" i="19"/>
  <c r="A1248" i="19"/>
  <c r="A1218" i="19"/>
  <c r="A1193" i="19"/>
  <c r="A1167" i="19"/>
  <c r="A1139" i="19"/>
  <c r="A1112" i="19"/>
  <c r="A1086" i="19"/>
  <c r="A1058" i="19"/>
  <c r="A1032" i="19"/>
  <c r="A1002" i="19"/>
  <c r="A978" i="19"/>
  <c r="A949" i="19"/>
  <c r="A922" i="19"/>
  <c r="A896" i="19"/>
  <c r="A869" i="19"/>
  <c r="A23" i="19"/>
  <c r="A46" i="19"/>
  <c r="A71" i="19"/>
  <c r="A96" i="19"/>
  <c r="A118" i="19"/>
  <c r="A142" i="19"/>
  <c r="A165" i="19"/>
  <c r="A190" i="19"/>
  <c r="A212" i="19"/>
  <c r="A241" i="19"/>
  <c r="A264" i="19"/>
  <c r="A290" i="19"/>
  <c r="A314" i="19"/>
  <c r="A339" i="19"/>
  <c r="A366" i="19"/>
  <c r="A390" i="19"/>
  <c r="A418" i="19"/>
  <c r="A442" i="19"/>
  <c r="A468" i="19"/>
  <c r="A494" i="19"/>
  <c r="A518" i="19"/>
  <c r="A543" i="19"/>
  <c r="A567" i="19"/>
  <c r="A596" i="19"/>
  <c r="A622" i="19"/>
  <c r="A646" i="19"/>
  <c r="A671" i="19"/>
  <c r="A697" i="19"/>
  <c r="A722" i="19"/>
  <c r="A747" i="19"/>
  <c r="A777" i="19"/>
  <c r="A804" i="19"/>
  <c r="A833" i="19"/>
  <c r="A861" i="19"/>
  <c r="A892" i="19"/>
  <c r="A926" i="19"/>
  <c r="A960" i="19"/>
  <c r="A993" i="19"/>
  <c r="A1023" i="19"/>
  <c r="A1057" i="19"/>
  <c r="A1096" i="19"/>
  <c r="A1130" i="19"/>
  <c r="A1166" i="19"/>
  <c r="A1207" i="19"/>
  <c r="A1237" i="19"/>
  <c r="A1272" i="19"/>
  <c r="A1314" i="19"/>
  <c r="A1349" i="19"/>
  <c r="A1388" i="19"/>
  <c r="A1429" i="19"/>
  <c r="A1468" i="19"/>
  <c r="A1503" i="19"/>
  <c r="A1545" i="19"/>
  <c r="A1581" i="19"/>
  <c r="A1618" i="19"/>
  <c r="A1663" i="19"/>
  <c r="A1699" i="19"/>
  <c r="A1741" i="19"/>
  <c r="A1784" i="19"/>
  <c r="A1825" i="19"/>
  <c r="A1863" i="19"/>
  <c r="A1907" i="19"/>
  <c r="A1949" i="19"/>
  <c r="A1986" i="19"/>
  <c r="A2033" i="19"/>
  <c r="A2076" i="19"/>
  <c r="A2110" i="19"/>
  <c r="A2159" i="19"/>
  <c r="A2200" i="19"/>
  <c r="A2237" i="19"/>
  <c r="A1429" i="5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428" i="5"/>
  <c r="D17" i="8"/>
  <c r="Q9" i="8"/>
  <c r="Q14" i="8"/>
  <c r="Q58" i="8"/>
  <c r="J167" i="8" s="1"/>
  <c r="D6" i="8"/>
  <c r="Q17" i="8"/>
  <c r="D162" i="8" s="1"/>
  <c r="Q61" i="8"/>
  <c r="J168" i="8" s="1"/>
  <c r="D37" i="8"/>
  <c r="Q118" i="8"/>
  <c r="Q93" i="8"/>
  <c r="Q33" i="8"/>
  <c r="D90" i="8"/>
  <c r="Q46" i="8"/>
  <c r="J166" i="8"/>
  <c r="D166" i="8"/>
  <c r="Q77" i="8"/>
  <c r="Q7" i="8"/>
  <c r="Q12" i="8"/>
  <c r="CR155" i="8"/>
  <c r="D46" i="8"/>
  <c r="Q59" i="8"/>
  <c r="Q62" i="8"/>
  <c r="Q64" i="8"/>
  <c r="J169" i="8" s="1"/>
  <c r="Q119" i="8"/>
  <c r="Q124" i="8"/>
  <c r="Q129" i="8"/>
  <c r="D164" i="8"/>
  <c r="D22" i="8"/>
  <c r="Q54" i="8"/>
  <c r="Q122" i="8"/>
  <c r="Q65" i="8"/>
  <c r="D163" i="8"/>
  <c r="Q73" i="8"/>
  <c r="Q125" i="8"/>
  <c r="Q8" i="8"/>
  <c r="J165" i="8"/>
  <c r="D165" i="8"/>
  <c r="CR154" i="8"/>
  <c r="G10" i="12"/>
  <c r="F10" i="12" s="1"/>
  <c r="F173" i="12" s="1"/>
  <c r="B28" i="17"/>
  <c r="B53" i="17"/>
  <c r="B77" i="17"/>
  <c r="B107" i="17"/>
  <c r="CR153" i="8"/>
  <c r="B134" i="17"/>
  <c r="B118" i="17"/>
  <c r="B102" i="17"/>
  <c r="B86" i="17"/>
  <c r="B70" i="17"/>
  <c r="B54" i="17"/>
  <c r="B38" i="17"/>
  <c r="B22" i="17"/>
  <c r="B6" i="17"/>
  <c r="B129" i="17"/>
  <c r="B113" i="17"/>
  <c r="B97" i="17"/>
  <c r="B81" i="17"/>
  <c r="B65" i="17"/>
  <c r="B49" i="17"/>
  <c r="B33" i="17"/>
  <c r="B17" i="17"/>
  <c r="B2" i="17"/>
  <c r="B128" i="17"/>
  <c r="B112" i="17"/>
  <c r="B96" i="17"/>
  <c r="B80" i="17"/>
  <c r="B64" i="17"/>
  <c r="B48" i="17"/>
  <c r="B32" i="17"/>
  <c r="B16" i="17"/>
  <c r="B124" i="17"/>
  <c r="B105" i="17"/>
  <c r="B85" i="17"/>
  <c r="B66" i="17"/>
  <c r="B45" i="17"/>
  <c r="B26" i="17"/>
  <c r="B7" i="17"/>
  <c r="B123" i="17"/>
  <c r="B104" i="17"/>
  <c r="B84" i="17"/>
  <c r="B63" i="17"/>
  <c r="B44" i="17"/>
  <c r="B25" i="17"/>
  <c r="B5" i="17"/>
  <c r="B122" i="17"/>
  <c r="B103" i="17"/>
  <c r="B83" i="17"/>
  <c r="B62" i="17"/>
  <c r="B43" i="17"/>
  <c r="B24" i="17"/>
  <c r="B4" i="17"/>
  <c r="B138" i="17"/>
  <c r="B119" i="17"/>
  <c r="B99" i="17"/>
  <c r="B78" i="17"/>
  <c r="B59" i="17"/>
  <c r="B40" i="17"/>
  <c r="B20" i="17"/>
  <c r="B29" i="17"/>
  <c r="B55" i="17"/>
  <c r="B79" i="17"/>
  <c r="B108" i="17"/>
  <c r="B133" i="17"/>
  <c r="CR152" i="8"/>
  <c r="B3" i="17"/>
  <c r="B30" i="17"/>
  <c r="B56" i="17"/>
  <c r="B82" i="17"/>
  <c r="B109" i="17"/>
  <c r="B135" i="17"/>
  <c r="AF155" i="8"/>
  <c r="AV155" i="8"/>
  <c r="BL155" i="8"/>
  <c r="CB155" i="8"/>
  <c r="CR151" i="8"/>
  <c r="B8" i="17"/>
  <c r="B31" i="17"/>
  <c r="B57" i="17"/>
  <c r="B87" i="17"/>
  <c r="B110" i="17"/>
  <c r="B136" i="17"/>
  <c r="B9" i="17"/>
  <c r="B34" i="17"/>
  <c r="B58" i="17"/>
  <c r="B88" i="17"/>
  <c r="B111" i="17"/>
  <c r="B137" i="17"/>
  <c r="B10" i="17"/>
  <c r="B35" i="17"/>
  <c r="B60" i="17"/>
  <c r="B89" i="17"/>
  <c r="B114" i="17"/>
  <c r="B11" i="17"/>
  <c r="B36" i="17"/>
  <c r="B61" i="17"/>
  <c r="B90" i="17"/>
  <c r="B115" i="17"/>
  <c r="T155" i="8"/>
  <c r="AJ155" i="8"/>
  <c r="AZ155" i="8"/>
  <c r="BP155" i="8"/>
  <c r="CF155" i="8"/>
  <c r="B12" i="17"/>
  <c r="B37" i="17"/>
  <c r="B67" i="17"/>
  <c r="B91" i="17"/>
  <c r="B116" i="17"/>
  <c r="B13" i="17"/>
  <c r="B39" i="17"/>
  <c r="B68" i="17"/>
  <c r="B92" i="17"/>
  <c r="B117" i="17"/>
  <c r="B14" i="17"/>
  <c r="B41" i="17"/>
  <c r="B69" i="17"/>
  <c r="B93" i="17"/>
  <c r="B120" i="17"/>
  <c r="B15" i="17"/>
  <c r="B42" i="17"/>
  <c r="B71" i="17"/>
  <c r="B94" i="17"/>
  <c r="B121" i="17"/>
  <c r="B18" i="17"/>
  <c r="B46" i="17"/>
  <c r="B72" i="17"/>
  <c r="B95" i="17"/>
  <c r="B125" i="17"/>
  <c r="B19" i="17"/>
  <c r="B47" i="17"/>
  <c r="B73" i="17"/>
  <c r="B98" i="17"/>
  <c r="B126" i="17"/>
  <c r="J161" i="8"/>
  <c r="D161" i="8"/>
  <c r="B21" i="17"/>
  <c r="B50" i="17"/>
  <c r="B74" i="17"/>
  <c r="B100" i="17"/>
  <c r="B127" i="17"/>
  <c r="A19" i="18"/>
  <c r="A40" i="18"/>
  <c r="A59" i="18"/>
  <c r="A79" i="18"/>
  <c r="A98" i="18"/>
  <c r="A117" i="18"/>
  <c r="A138" i="18"/>
  <c r="A158" i="18"/>
  <c r="A177" i="18"/>
  <c r="A196" i="18"/>
  <c r="A217" i="18"/>
  <c r="A237" i="18"/>
  <c r="A256" i="18"/>
  <c r="A275" i="18"/>
  <c r="A296" i="18"/>
  <c r="A315" i="18"/>
  <c r="A335" i="18"/>
  <c r="A354" i="18"/>
  <c r="A373" i="18"/>
  <c r="A394" i="18"/>
  <c r="A414" i="18"/>
  <c r="A433" i="18"/>
  <c r="A453" i="18"/>
  <c r="A477" i="18"/>
  <c r="A497" i="18"/>
  <c r="A517" i="18"/>
  <c r="A541" i="18"/>
  <c r="A561" i="18"/>
  <c r="A581" i="18"/>
  <c r="A605" i="18"/>
  <c r="A625" i="18"/>
  <c r="A645" i="18"/>
  <c r="A669" i="18"/>
  <c r="A689" i="18"/>
  <c r="A709" i="18"/>
  <c r="A733" i="18"/>
  <c r="A754" i="18"/>
  <c r="A777" i="18"/>
  <c r="A809" i="18"/>
  <c r="A837" i="18"/>
  <c r="A861" i="18"/>
  <c r="A893" i="18"/>
  <c r="A921" i="18"/>
  <c r="A949" i="18"/>
  <c r="A981" i="18"/>
  <c r="A1005" i="18"/>
  <c r="A1033" i="18"/>
  <c r="A1065" i="18"/>
  <c r="A1093" i="18"/>
  <c r="A1117" i="18"/>
  <c r="A1149" i="18"/>
  <c r="A1177" i="18"/>
  <c r="A1205" i="18"/>
  <c r="A1237" i="18"/>
  <c r="A1263" i="18"/>
  <c r="A1293" i="18"/>
  <c r="A1327" i="18"/>
  <c r="A1357" i="18"/>
  <c r="A1383" i="18"/>
  <c r="A1417" i="18"/>
  <c r="A1447" i="18"/>
  <c r="A1476" i="18"/>
  <c r="A1511" i="18"/>
  <c r="A1536" i="18"/>
  <c r="A1568" i="18"/>
  <c r="A1604" i="18"/>
  <c r="A1636" i="18"/>
  <c r="A1664" i="18"/>
  <c r="A1700" i="18"/>
  <c r="A1732" i="18"/>
  <c r="A1763" i="18"/>
  <c r="A1801" i="18"/>
  <c r="A1830" i="18"/>
  <c r="A1869" i="18"/>
  <c r="A1900" i="18"/>
  <c r="A1936" i="18"/>
  <c r="A1972" i="18"/>
  <c r="A2005" i="18"/>
  <c r="A2044" i="18"/>
  <c r="A2077" i="18"/>
  <c r="A2115" i="18"/>
  <c r="A2148" i="18"/>
  <c r="A2189" i="18"/>
  <c r="A2224" i="18"/>
  <c r="A2" i="18"/>
  <c r="A20" i="18"/>
  <c r="A41" i="18"/>
  <c r="A61" i="18"/>
  <c r="A80" i="18"/>
  <c r="A99" i="18"/>
  <c r="A120" i="18"/>
  <c r="A139" i="18"/>
  <c r="A159" i="18"/>
  <c r="A178" i="18"/>
  <c r="A197" i="18"/>
  <c r="A218" i="18"/>
  <c r="A238" i="18"/>
  <c r="A257" i="18"/>
  <c r="A276" i="18"/>
  <c r="A297" i="18"/>
  <c r="A317" i="18"/>
  <c r="A336" i="18"/>
  <c r="A355" i="18"/>
  <c r="A376" i="18"/>
  <c r="A395" i="18"/>
  <c r="A415" i="18"/>
  <c r="A434" i="18"/>
  <c r="A456" i="18"/>
  <c r="A478" i="18"/>
  <c r="A498" i="18"/>
  <c r="A520" i="18"/>
  <c r="A542" i="18"/>
  <c r="A562" i="18"/>
  <c r="A584" i="18"/>
  <c r="A606" i="18"/>
  <c r="A626" i="18"/>
  <c r="A648" i="18"/>
  <c r="A670" i="18"/>
  <c r="A690" i="18"/>
  <c r="A712" i="18"/>
  <c r="A734" i="18"/>
  <c r="A755" i="18"/>
  <c r="A780" i="18"/>
  <c r="A810" i="18"/>
  <c r="A838" i="18"/>
  <c r="A866" i="18"/>
  <c r="A896" i="18"/>
  <c r="A922" i="18"/>
  <c r="A952" i="18"/>
  <c r="A982" i="18"/>
  <c r="A1008" i="18"/>
  <c r="A1036" i="18"/>
  <c r="A1066" i="18"/>
  <c r="A1094" i="18"/>
  <c r="A1122" i="18"/>
  <c r="A1152" i="18"/>
  <c r="A1178" i="18"/>
  <c r="A1208" i="18"/>
  <c r="A1239" i="18"/>
  <c r="A1266" i="18"/>
  <c r="A1296" i="18"/>
  <c r="A1328" i="18"/>
  <c r="A1358" i="18"/>
  <c r="A1388" i="18"/>
  <c r="A1420" i="18"/>
  <c r="A1448" i="18"/>
  <c r="A1480" i="18"/>
  <c r="A1512" i="18"/>
  <c r="A1539" i="18"/>
  <c r="A1571" i="18"/>
  <c r="A1605" i="18"/>
  <c r="A1637" i="18"/>
  <c r="A1669" i="18"/>
  <c r="A1704" i="18"/>
  <c r="A1733" i="18"/>
  <c r="A1768" i="18"/>
  <c r="A1802" i="18"/>
  <c r="A1832" i="18"/>
  <c r="A1873" i="18"/>
  <c r="A1904" i="18"/>
  <c r="A1941" i="18"/>
  <c r="A1973" i="18"/>
  <c r="A2009" i="18"/>
  <c r="A2045" i="18"/>
  <c r="A2078" i="18"/>
  <c r="A2116" i="18"/>
  <c r="A2149" i="18"/>
  <c r="A2190" i="18"/>
  <c r="A2248" i="18"/>
  <c r="A2232" i="18"/>
  <c r="A2216" i="18"/>
  <c r="A2200" i="18"/>
  <c r="A2184" i="18"/>
  <c r="A2168" i="18"/>
  <c r="A2247" i="18"/>
  <c r="A2231" i="18"/>
  <c r="A2215" i="18"/>
  <c r="A2199" i="18"/>
  <c r="A2183" i="18"/>
  <c r="A2167" i="18"/>
  <c r="A2151" i="18"/>
  <c r="A2135" i="18"/>
  <c r="A2119" i="18"/>
  <c r="A2103" i="18"/>
  <c r="A2087" i="18"/>
  <c r="A2071" i="18"/>
  <c r="A2055" i="18"/>
  <c r="A2039" i="18"/>
  <c r="A2023" i="18"/>
  <c r="A2007" i="18"/>
  <c r="A1991" i="18"/>
  <c r="A1975" i="18"/>
  <c r="A1959" i="18"/>
  <c r="A1943" i="18"/>
  <c r="A1927" i="18"/>
  <c r="A1911" i="18"/>
  <c r="A1895" i="18"/>
  <c r="A1879" i="18"/>
  <c r="A1863" i="18"/>
  <c r="A1847" i="18"/>
  <c r="A1831" i="18"/>
  <c r="A1815" i="18"/>
  <c r="A1799" i="18"/>
  <c r="A1783" i="18"/>
  <c r="A1767" i="18"/>
  <c r="A1751" i="18"/>
  <c r="A1735" i="18"/>
  <c r="A1719" i="18"/>
  <c r="A1703" i="18"/>
  <c r="A1687" i="18"/>
  <c r="A1671" i="18"/>
  <c r="A1655" i="18"/>
  <c r="A1639" i="18"/>
  <c r="A1623" i="18"/>
  <c r="A1607" i="18"/>
  <c r="A1591" i="18"/>
  <c r="A1575" i="18"/>
  <c r="A1559" i="18"/>
  <c r="A1543" i="18"/>
  <c r="A2249" i="18"/>
  <c r="A2229" i="18"/>
  <c r="A2211" i="18"/>
  <c r="A2193" i="18"/>
  <c r="A2175" i="18"/>
  <c r="A2157" i="18"/>
  <c r="A2140" i="18"/>
  <c r="A2123" i="18"/>
  <c r="A2106" i="18"/>
  <c r="A2089" i="18"/>
  <c r="A2072" i="18"/>
  <c r="A2054" i="18"/>
  <c r="A2037" i="18"/>
  <c r="A2020" i="18"/>
  <c r="A2003" i="18"/>
  <c r="A1986" i="18"/>
  <c r="A1969" i="18"/>
  <c r="A1952" i="18"/>
  <c r="A1935" i="18"/>
  <c r="A1918" i="18"/>
  <c r="A1901" i="18"/>
  <c r="A1884" i="18"/>
  <c r="A1867" i="18"/>
  <c r="A1850" i="18"/>
  <c r="A1833" i="18"/>
  <c r="A1816" i="18"/>
  <c r="A1798" i="18"/>
  <c r="A1781" i="18"/>
  <c r="A1764" i="18"/>
  <c r="A1747" i="18"/>
  <c r="A1730" i="18"/>
  <c r="A1713" i="18"/>
  <c r="A1696" i="18"/>
  <c r="A1679" i="18"/>
  <c r="A1662" i="18"/>
  <c r="A1645" i="18"/>
  <c r="A1628" i="18"/>
  <c r="A1611" i="18"/>
  <c r="A1594" i="18"/>
  <c r="A1577" i="18"/>
  <c r="A1560" i="18"/>
  <c r="A1542" i="18"/>
  <c r="A1526" i="18"/>
  <c r="A1510" i="18"/>
  <c r="A1494" i="18"/>
  <c r="A1478" i="18"/>
  <c r="A1462" i="18"/>
  <c r="A1446" i="18"/>
  <c r="A1430" i="18"/>
  <c r="A1414" i="18"/>
  <c r="A1398" i="18"/>
  <c r="A1382" i="18"/>
  <c r="A1366" i="18"/>
  <c r="A1350" i="18"/>
  <c r="A1334" i="18"/>
  <c r="A1318" i="18"/>
  <c r="A1302" i="18"/>
  <c r="A1286" i="18"/>
  <c r="A1270" i="18"/>
  <c r="A1254" i="18"/>
  <c r="A1238" i="18"/>
  <c r="A2241" i="18"/>
  <c r="A2222" i="18"/>
  <c r="A2203" i="18"/>
  <c r="A2182" i="18"/>
  <c r="A2163" i="18"/>
  <c r="A2145" i="18"/>
  <c r="A2127" i="18"/>
  <c r="A2109" i="18"/>
  <c r="A2091" i="18"/>
  <c r="A2073" i="18"/>
  <c r="A2053" i="18"/>
  <c r="A2035" i="18"/>
  <c r="A2017" i="18"/>
  <c r="A1999" i="18"/>
  <c r="A1981" i="18"/>
  <c r="A1963" i="18"/>
  <c r="A1945" i="18"/>
  <c r="A1926" i="18"/>
  <c r="A1908" i="18"/>
  <c r="A1890" i="18"/>
  <c r="A1872" i="18"/>
  <c r="A1854" i="18"/>
  <c r="A1836" i="18"/>
  <c r="A1818" i="18"/>
  <c r="A1800" i="18"/>
  <c r="A1780" i="18"/>
  <c r="A1762" i="18"/>
  <c r="A1744" i="18"/>
  <c r="A1726" i="18"/>
  <c r="A1708" i="18"/>
  <c r="A1690" i="18"/>
  <c r="A1672" i="18"/>
  <c r="A1653" i="18"/>
  <c r="A1635" i="18"/>
  <c r="A1617" i="18"/>
  <c r="A1599" i="18"/>
  <c r="A1581" i="18"/>
  <c r="A1563" i="18"/>
  <c r="A1545" i="18"/>
  <c r="A1527" i="18"/>
  <c r="A1509" i="18"/>
  <c r="A1492" i="18"/>
  <c r="A1475" i="18"/>
  <c r="A1458" i="18"/>
  <c r="A1441" i="18"/>
  <c r="A1424" i="18"/>
  <c r="A1407" i="18"/>
  <c r="A1390" i="18"/>
  <c r="A1373" i="18"/>
  <c r="A1356" i="18"/>
  <c r="A1339" i="18"/>
  <c r="A1322" i="18"/>
  <c r="A1305" i="18"/>
  <c r="A1288" i="18"/>
  <c r="A1271" i="18"/>
  <c r="A1253" i="18"/>
  <c r="A1236" i="18"/>
  <c r="A1220" i="18"/>
  <c r="A1204" i="18"/>
  <c r="A1188" i="18"/>
  <c r="A1172" i="18"/>
  <c r="A1156" i="18"/>
  <c r="A1140" i="18"/>
  <c r="A1124" i="18"/>
  <c r="A1108" i="18"/>
  <c r="A1092" i="18"/>
  <c r="A1076" i="18"/>
  <c r="A1060" i="18"/>
  <c r="A1044" i="18"/>
  <c r="A1028" i="18"/>
  <c r="A1012" i="18"/>
  <c r="A996" i="18"/>
  <c r="A980" i="18"/>
  <c r="A964" i="18"/>
  <c r="A948" i="18"/>
  <c r="A932" i="18"/>
  <c r="A916" i="18"/>
  <c r="A900" i="18"/>
  <c r="A884" i="18"/>
  <c r="A868" i="18"/>
  <c r="A852" i="18"/>
  <c r="A836" i="18"/>
  <c r="A820" i="18"/>
  <c r="A804" i="18"/>
  <c r="A788" i="18"/>
  <c r="A772" i="18"/>
  <c r="A2240" i="18"/>
  <c r="A2221" i="18"/>
  <c r="A2202" i="18"/>
  <c r="A2181" i="18"/>
  <c r="A2162" i="18"/>
  <c r="A2144" i="18"/>
  <c r="A2126" i="18"/>
  <c r="A2108" i="18"/>
  <c r="A2090" i="18"/>
  <c r="A2070" i="18"/>
  <c r="A2052" i="18"/>
  <c r="A2034" i="18"/>
  <c r="A2016" i="18"/>
  <c r="A1998" i="18"/>
  <c r="A1980" i="18"/>
  <c r="A1962" i="18"/>
  <c r="A1944" i="18"/>
  <c r="A1925" i="18"/>
  <c r="A1907" i="18"/>
  <c r="A1889" i="18"/>
  <c r="A1871" i="18"/>
  <c r="A1853" i="18"/>
  <c r="A1835" i="18"/>
  <c r="A1817" i="18"/>
  <c r="A1797" i="18"/>
  <c r="A1779" i="18"/>
  <c r="A1761" i="18"/>
  <c r="A1743" i="18"/>
  <c r="A1725" i="18"/>
  <c r="A1707" i="18"/>
  <c r="A1689" i="18"/>
  <c r="A1670" i="18"/>
  <c r="A1652" i="18"/>
  <c r="A1634" i="18"/>
  <c r="A1616" i="18"/>
  <c r="A1598" i="18"/>
  <c r="A1580" i="18"/>
  <c r="A1562" i="18"/>
  <c r="A1544" i="18"/>
  <c r="A1525" i="18"/>
  <c r="A1508" i="18"/>
  <c r="A1491" i="18"/>
  <c r="A1474" i="18"/>
  <c r="A1457" i="18"/>
  <c r="A1440" i="18"/>
  <c r="A1423" i="18"/>
  <c r="A1406" i="18"/>
  <c r="A1389" i="18"/>
  <c r="A1372" i="18"/>
  <c r="A1355" i="18"/>
  <c r="A1338" i="18"/>
  <c r="A1321" i="18"/>
  <c r="A1304" i="18"/>
  <c r="A1287" i="18"/>
  <c r="A1269" i="18"/>
  <c r="A1252" i="18"/>
  <c r="A1235" i="18"/>
  <c r="A1219" i="18"/>
  <c r="A1203" i="18"/>
  <c r="A1187" i="18"/>
  <c r="A1171" i="18"/>
  <c r="A1155" i="18"/>
  <c r="A1139" i="18"/>
  <c r="A1123" i="18"/>
  <c r="A1107" i="18"/>
  <c r="A1091" i="18"/>
  <c r="A1075" i="18"/>
  <c r="A1059" i="18"/>
  <c r="A1043" i="18"/>
  <c r="A1027" i="18"/>
  <c r="A1011" i="18"/>
  <c r="A995" i="18"/>
  <c r="A979" i="18"/>
  <c r="A963" i="18"/>
  <c r="A947" i="18"/>
  <c r="A931" i="18"/>
  <c r="A915" i="18"/>
  <c r="A899" i="18"/>
  <c r="A883" i="18"/>
  <c r="A867" i="18"/>
  <c r="A851" i="18"/>
  <c r="A835" i="18"/>
  <c r="A819" i="18"/>
  <c r="A803" i="18"/>
  <c r="A787" i="18"/>
  <c r="A771" i="18"/>
  <c r="A2236" i="18"/>
  <c r="A2217" i="18"/>
  <c r="A2196" i="18"/>
  <c r="A2177" i="18"/>
  <c r="A2158" i="18"/>
  <c r="A2139" i="18"/>
  <c r="A2121" i="18"/>
  <c r="A2102" i="18"/>
  <c r="A2084" i="18"/>
  <c r="A2066" i="18"/>
  <c r="A2048" i="18"/>
  <c r="A2030" i="18"/>
  <c r="A2012" i="18"/>
  <c r="A1994" i="18"/>
  <c r="A1976" i="18"/>
  <c r="A1957" i="18"/>
  <c r="A1939" i="18"/>
  <c r="A1921" i="18"/>
  <c r="A1903" i="18"/>
  <c r="A1885" i="18"/>
  <c r="A1866" i="18"/>
  <c r="A1848" i="18"/>
  <c r="A1829" i="18"/>
  <c r="A1811" i="18"/>
  <c r="A1793" i="18"/>
  <c r="A1775" i="18"/>
  <c r="A1757" i="18"/>
  <c r="A1739" i="18"/>
  <c r="A1721" i="18"/>
  <c r="A1702" i="18"/>
  <c r="A1684" i="18"/>
  <c r="A1666" i="18"/>
  <c r="A1648" i="18"/>
  <c r="A1630" i="18"/>
  <c r="A1612" i="18"/>
  <c r="A1593" i="18"/>
  <c r="A1574" i="18"/>
  <c r="A1556" i="18"/>
  <c r="A1538" i="18"/>
  <c r="A1521" i="18"/>
  <c r="A1504" i="18"/>
  <c r="A1487" i="18"/>
  <c r="A1470" i="18"/>
  <c r="A1453" i="18"/>
  <c r="A1436" i="18"/>
  <c r="A1419" i="18"/>
  <c r="A1402" i="18"/>
  <c r="A1385" i="18"/>
  <c r="A1368" i="18"/>
  <c r="A1351" i="18"/>
  <c r="A1333" i="18"/>
  <c r="A1316" i="18"/>
  <c r="A1299" i="18"/>
  <c r="A1282" i="18"/>
  <c r="A1265" i="18"/>
  <c r="A1248" i="18"/>
  <c r="A1231" i="18"/>
  <c r="A1215" i="18"/>
  <c r="A1199" i="18"/>
  <c r="A1183" i="18"/>
  <c r="A1167" i="18"/>
  <c r="A1151" i="18"/>
  <c r="A1135" i="18"/>
  <c r="A1119" i="18"/>
  <c r="A1103" i="18"/>
  <c r="A1087" i="18"/>
  <c r="A1071" i="18"/>
  <c r="A1055" i="18"/>
  <c r="A1039" i="18"/>
  <c r="A1023" i="18"/>
  <c r="A1007" i="18"/>
  <c r="A991" i="18"/>
  <c r="A975" i="18"/>
  <c r="A959" i="18"/>
  <c r="A943" i="18"/>
  <c r="A927" i="18"/>
  <c r="A911" i="18"/>
  <c r="A895" i="18"/>
  <c r="A879" i="18"/>
  <c r="A863" i="18"/>
  <c r="A847" i="18"/>
  <c r="A831" i="18"/>
  <c r="A815" i="18"/>
  <c r="A799" i="18"/>
  <c r="A783" i="18"/>
  <c r="A767" i="18"/>
  <c r="A751" i="18"/>
  <c r="A2235" i="18"/>
  <c r="A2214" i="18"/>
  <c r="A2195" i="18"/>
  <c r="A2176" i="18"/>
  <c r="A2156" i="18"/>
  <c r="A2138" i="18"/>
  <c r="A2120" i="18"/>
  <c r="A2101" i="18"/>
  <c r="A2083" i="18"/>
  <c r="A2065" i="18"/>
  <c r="A2047" i="18"/>
  <c r="A2029" i="18"/>
  <c r="A2011" i="18"/>
  <c r="A1993" i="18"/>
  <c r="A1974" i="18"/>
  <c r="A1956" i="18"/>
  <c r="A1938" i="18"/>
  <c r="A1920" i="18"/>
  <c r="A1902" i="18"/>
  <c r="A1883" i="18"/>
  <c r="A1865" i="18"/>
  <c r="A1846" i="18"/>
  <c r="A1828" i="18"/>
  <c r="A1810" i="18"/>
  <c r="A1792" i="18"/>
  <c r="A1774" i="18"/>
  <c r="A1756" i="18"/>
  <c r="A1738" i="18"/>
  <c r="A1720" i="18"/>
  <c r="A1701" i="18"/>
  <c r="A1683" i="18"/>
  <c r="A1665" i="18"/>
  <c r="A1647" i="18"/>
  <c r="A1629" i="18"/>
  <c r="A1610" i="18"/>
  <c r="A1592" i="18"/>
  <c r="A1573" i="18"/>
  <c r="A1555" i="18"/>
  <c r="A1537" i="18"/>
  <c r="A1520" i="18"/>
  <c r="A1503" i="18"/>
  <c r="A1486" i="18"/>
  <c r="A1469" i="18"/>
  <c r="A1452" i="18"/>
  <c r="A1435" i="18"/>
  <c r="A1418" i="18"/>
  <c r="A1401" i="18"/>
  <c r="A1384" i="18"/>
  <c r="A1367" i="18"/>
  <c r="A1349" i="18"/>
  <c r="A1332" i="18"/>
  <c r="A1315" i="18"/>
  <c r="A1298" i="18"/>
  <c r="A1281" i="18"/>
  <c r="A1264" i="18"/>
  <c r="A1247" i="18"/>
  <c r="A1230" i="18"/>
  <c r="A1214" i="18"/>
  <c r="A1198" i="18"/>
  <c r="A1182" i="18"/>
  <c r="A1166" i="18"/>
  <c r="A1150" i="18"/>
  <c r="A1134" i="18"/>
  <c r="A1118" i="18"/>
  <c r="A1102" i="18"/>
  <c r="A1086" i="18"/>
  <c r="A1070" i="18"/>
  <c r="A1054" i="18"/>
  <c r="A1038" i="18"/>
  <c r="A1022" i="18"/>
  <c r="A1006" i="18"/>
  <c r="A990" i="18"/>
  <c r="A974" i="18"/>
  <c r="A958" i="18"/>
  <c r="A942" i="18"/>
  <c r="A926" i="18"/>
  <c r="A910" i="18"/>
  <c r="A894" i="18"/>
  <c r="A878" i="18"/>
  <c r="A862" i="18"/>
  <c r="A846" i="18"/>
  <c r="A830" i="18"/>
  <c r="A814" i="18"/>
  <c r="A798" i="18"/>
  <c r="A782" i="18"/>
  <c r="A2239" i="18"/>
  <c r="A2212" i="18"/>
  <c r="A2188" i="18"/>
  <c r="A2161" i="18"/>
  <c r="A2136" i="18"/>
  <c r="A2113" i="18"/>
  <c r="A2088" i="18"/>
  <c r="A2063" i="18"/>
  <c r="A2041" i="18"/>
  <c r="A2015" i="18"/>
  <c r="A1990" i="18"/>
  <c r="A1967" i="18"/>
  <c r="A1942" i="18"/>
  <c r="A1917" i="18"/>
  <c r="A1894" i="18"/>
  <c r="A1870" i="18"/>
  <c r="A1844" i="18"/>
  <c r="A1822" i="18"/>
  <c r="A1796" i="18"/>
  <c r="A1772" i="18"/>
  <c r="A1749" i="18"/>
  <c r="A1724" i="18"/>
  <c r="A1699" i="18"/>
  <c r="A1676" i="18"/>
  <c r="A1651" i="18"/>
  <c r="A1626" i="18"/>
  <c r="A1603" i="18"/>
  <c r="A1579" i="18"/>
  <c r="A1553" i="18"/>
  <c r="A1531" i="18"/>
  <c r="A1507" i="18"/>
  <c r="A1484" i="18"/>
  <c r="A1463" i="18"/>
  <c r="A1439" i="18"/>
  <c r="A1416" i="18"/>
  <c r="A1394" i="18"/>
  <c r="A1371" i="18"/>
  <c r="A1347" i="18"/>
  <c r="A1326" i="18"/>
  <c r="A1303" i="18"/>
  <c r="A1279" i="18"/>
  <c r="A1258" i="18"/>
  <c r="A1234" i="18"/>
  <c r="A1212" i="18"/>
  <c r="A1192" i="18"/>
  <c r="A1170" i="18"/>
  <c r="A1148" i="18"/>
  <c r="A1128" i="18"/>
  <c r="A1106" i="18"/>
  <c r="A1084" i="18"/>
  <c r="A1064" i="18"/>
  <c r="A1042" i="18"/>
  <c r="A1020" i="18"/>
  <c r="A1000" i="18"/>
  <c r="A978" i="18"/>
  <c r="A956" i="18"/>
  <c r="A936" i="18"/>
  <c r="A914" i="18"/>
  <c r="A892" i="18"/>
  <c r="A872" i="18"/>
  <c r="A850" i="18"/>
  <c r="A828" i="18"/>
  <c r="A808" i="18"/>
  <c r="A786" i="18"/>
  <c r="A765" i="18"/>
  <c r="A748" i="18"/>
  <c r="A732" i="18"/>
  <c r="A716" i="18"/>
  <c r="A700" i="18"/>
  <c r="A684" i="18"/>
  <c r="A668" i="18"/>
  <c r="A652" i="18"/>
  <c r="A636" i="18"/>
  <c r="A620" i="18"/>
  <c r="A604" i="18"/>
  <c r="A588" i="18"/>
  <c r="A572" i="18"/>
  <c r="A556" i="18"/>
  <c r="A540" i="18"/>
  <c r="A524" i="18"/>
  <c r="A508" i="18"/>
  <c r="A492" i="18"/>
  <c r="A476" i="18"/>
  <c r="A460" i="18"/>
  <c r="A444" i="18"/>
  <c r="A428" i="18"/>
  <c r="A412" i="18"/>
  <c r="A396" i="18"/>
  <c r="A380" i="18"/>
  <c r="A364" i="18"/>
  <c r="A348" i="18"/>
  <c r="A332" i="18"/>
  <c r="A316" i="18"/>
  <c r="A300" i="18"/>
  <c r="A284" i="18"/>
  <c r="A268" i="18"/>
  <c r="A252" i="18"/>
  <c r="A236" i="18"/>
  <c r="A220" i="18"/>
  <c r="A204" i="18"/>
  <c r="A188" i="18"/>
  <c r="A172" i="18"/>
  <c r="A156" i="18"/>
  <c r="A140" i="18"/>
  <c r="A124" i="18"/>
  <c r="A108" i="18"/>
  <c r="A92" i="18"/>
  <c r="A76" i="18"/>
  <c r="A60" i="18"/>
  <c r="A44" i="18"/>
  <c r="A28" i="18"/>
  <c r="A12" i="18"/>
  <c r="A2237" i="18"/>
  <c r="A2209" i="18"/>
  <c r="A2186" i="18"/>
  <c r="A2159" i="18"/>
  <c r="A2133" i="18"/>
  <c r="A2111" i="18"/>
  <c r="A2085" i="18"/>
  <c r="A2061" i="18"/>
  <c r="A2038" i="18"/>
  <c r="A2013" i="18"/>
  <c r="A1988" i="18"/>
  <c r="A1965" i="18"/>
  <c r="A1940" i="18"/>
  <c r="A1915" i="18"/>
  <c r="A1892" i="18"/>
  <c r="A1868" i="18"/>
  <c r="A1842" i="18"/>
  <c r="A1820" i="18"/>
  <c r="A1794" i="18"/>
  <c r="A1770" i="18"/>
  <c r="A1746" i="18"/>
  <c r="A1722" i="18"/>
  <c r="A1697" i="18"/>
  <c r="A1674" i="18"/>
  <c r="A1649" i="18"/>
  <c r="A1624" i="18"/>
  <c r="A1601" i="18"/>
  <c r="A1576" i="18"/>
  <c r="A1551" i="18"/>
  <c r="A1529" i="18"/>
  <c r="A1505" i="18"/>
  <c r="A1482" i="18"/>
  <c r="A1460" i="18"/>
  <c r="A1437" i="18"/>
  <c r="A1413" i="18"/>
  <c r="A1392" i="18"/>
  <c r="A1369" i="18"/>
  <c r="A1345" i="18"/>
  <c r="A1324" i="18"/>
  <c r="A1300" i="18"/>
  <c r="A1277" i="18"/>
  <c r="A1256" i="18"/>
  <c r="A1232" i="18"/>
  <c r="A1210" i="18"/>
  <c r="A1190" i="18"/>
  <c r="A1168" i="18"/>
  <c r="A1146" i="18"/>
  <c r="A1126" i="18"/>
  <c r="A1104" i="18"/>
  <c r="A1082" i="18"/>
  <c r="A1062" i="18"/>
  <c r="A1040" i="18"/>
  <c r="A1018" i="18"/>
  <c r="A998" i="18"/>
  <c r="A976" i="18"/>
  <c r="A954" i="18"/>
  <c r="A934" i="18"/>
  <c r="A912" i="18"/>
  <c r="A890" i="18"/>
  <c r="A870" i="18"/>
  <c r="A848" i="18"/>
  <c r="A826" i="18"/>
  <c r="A806" i="18"/>
  <c r="A784" i="18"/>
  <c r="A763" i="18"/>
  <c r="A746" i="18"/>
  <c r="A730" i="18"/>
  <c r="A714" i="18"/>
  <c r="A698" i="18"/>
  <c r="A682" i="18"/>
  <c r="A666" i="18"/>
  <c r="A650" i="18"/>
  <c r="A634" i="18"/>
  <c r="A618" i="18"/>
  <c r="A602" i="18"/>
  <c r="A586" i="18"/>
  <c r="A570" i="18"/>
  <c r="A554" i="18"/>
  <c r="A538" i="18"/>
  <c r="A522" i="18"/>
  <c r="A506" i="18"/>
  <c r="A490" i="18"/>
  <c r="A474" i="18"/>
  <c r="A458" i="18"/>
  <c r="A442" i="18"/>
  <c r="A2234" i="18"/>
  <c r="A2208" i="18"/>
  <c r="A2185" i="18"/>
  <c r="A2155" i="18"/>
  <c r="A2132" i="18"/>
  <c r="A2110" i="18"/>
  <c r="A2082" i="18"/>
  <c r="A2060" i="18"/>
  <c r="A2036" i="18"/>
  <c r="A2010" i="18"/>
  <c r="A1987" i="18"/>
  <c r="A1964" i="18"/>
  <c r="A1937" i="18"/>
  <c r="A1914" i="18"/>
  <c r="A1891" i="18"/>
  <c r="A1864" i="18"/>
  <c r="A1841" i="18"/>
  <c r="A1819" i="18"/>
  <c r="A2230" i="18"/>
  <c r="A2206" i="18"/>
  <c r="A2179" i="18"/>
  <c r="A2153" i="18"/>
  <c r="A2130" i="18"/>
  <c r="A2105" i="18"/>
  <c r="A2080" i="18"/>
  <c r="A2058" i="18"/>
  <c r="A2032" i="18"/>
  <c r="A2008" i="18"/>
  <c r="A1984" i="18"/>
  <c r="A1960" i="18"/>
  <c r="A1934" i="18"/>
  <c r="A1912" i="18"/>
  <c r="A1887" i="18"/>
  <c r="A1861" i="18"/>
  <c r="A1839" i="18"/>
  <c r="A1813" i="18"/>
  <c r="A1789" i="18"/>
  <c r="A1766" i="18"/>
  <c r="A1741" i="18"/>
  <c r="A1716" i="18"/>
  <c r="A1693" i="18"/>
  <c r="A1668" i="18"/>
  <c r="A1643" i="18"/>
  <c r="A1620" i="18"/>
  <c r="A1596" i="18"/>
  <c r="A1570" i="18"/>
  <c r="A1548" i="18"/>
  <c r="A1523" i="18"/>
  <c r="A1500" i="18"/>
  <c r="A1479" i="18"/>
  <c r="A1455" i="18"/>
  <c r="A1432" i="18"/>
  <c r="A1410" i="18"/>
  <c r="A1387" i="18"/>
  <c r="A1363" i="18"/>
  <c r="A1342" i="18"/>
  <c r="A1319" i="18"/>
  <c r="A1295" i="18"/>
  <c r="A1274" i="18"/>
  <c r="A1250" i="18"/>
  <c r="A1227" i="18"/>
  <c r="A1207" i="18"/>
  <c r="A1185" i="18"/>
  <c r="A1163" i="18"/>
  <c r="A1143" i="18"/>
  <c r="A1121" i="18"/>
  <c r="A1099" i="18"/>
  <c r="A1079" i="18"/>
  <c r="A1057" i="18"/>
  <c r="A1035" i="18"/>
  <c r="A1015" i="18"/>
  <c r="A993" i="18"/>
  <c r="A971" i="18"/>
  <c r="A951" i="18"/>
  <c r="A929" i="18"/>
  <c r="A907" i="18"/>
  <c r="A887" i="18"/>
  <c r="A865" i="18"/>
  <c r="A843" i="18"/>
  <c r="A823" i="18"/>
  <c r="A801" i="18"/>
  <c r="A779" i="18"/>
  <c r="A760" i="18"/>
  <c r="A743" i="18"/>
  <c r="A727" i="18"/>
  <c r="A711" i="18"/>
  <c r="A695" i="18"/>
  <c r="A679" i="18"/>
  <c r="A663" i="18"/>
  <c r="A647" i="18"/>
  <c r="A631" i="18"/>
  <c r="A615" i="18"/>
  <c r="A599" i="18"/>
  <c r="A583" i="18"/>
  <c r="A567" i="18"/>
  <c r="A551" i="18"/>
  <c r="A535" i="18"/>
  <c r="A519" i="18"/>
  <c r="A503" i="18"/>
  <c r="A487" i="18"/>
  <c r="A471" i="18"/>
  <c r="A455" i="18"/>
  <c r="A439" i="18"/>
  <c r="A423" i="18"/>
  <c r="A407" i="18"/>
  <c r="A391" i="18"/>
  <c r="A375" i="18"/>
  <c r="A359" i="18"/>
  <c r="A343" i="18"/>
  <c r="A327" i="18"/>
  <c r="A311" i="18"/>
  <c r="A295" i="18"/>
  <c r="A279" i="18"/>
  <c r="A263" i="18"/>
  <c r="A247" i="18"/>
  <c r="A231" i="18"/>
  <c r="A215" i="18"/>
  <c r="A199" i="18"/>
  <c r="A183" i="18"/>
  <c r="A167" i="18"/>
  <c r="A151" i="18"/>
  <c r="A135" i="18"/>
  <c r="A119" i="18"/>
  <c r="A103" i="18"/>
  <c r="A87" i="18"/>
  <c r="A71" i="18"/>
  <c r="A55" i="18"/>
  <c r="A39" i="18"/>
  <c r="A23" i="18"/>
  <c r="A7" i="18"/>
  <c r="A2228" i="18"/>
  <c r="A2205" i="18"/>
  <c r="A2178" i="18"/>
  <c r="A2152" i="18"/>
  <c r="A2129" i="18"/>
  <c r="A2104" i="18"/>
  <c r="A2079" i="18"/>
  <c r="A2057" i="18"/>
  <c r="A2031" i="18"/>
  <c r="A2006" i="18"/>
  <c r="A1983" i="18"/>
  <c r="A1958" i="18"/>
  <c r="A1933" i="18"/>
  <c r="A1910" i="18"/>
  <c r="A1886" i="18"/>
  <c r="A1860" i="18"/>
  <c r="A1838" i="18"/>
  <c r="A1812" i="18"/>
  <c r="A1788" i="18"/>
  <c r="A1765" i="18"/>
  <c r="A1740" i="18"/>
  <c r="A1715" i="18"/>
  <c r="A1692" i="18"/>
  <c r="A1667" i="18"/>
  <c r="A1642" i="18"/>
  <c r="A1619" i="18"/>
  <c r="A1595" i="18"/>
  <c r="A1569" i="18"/>
  <c r="A1547" i="18"/>
  <c r="A1522" i="18"/>
  <c r="A1499" i="18"/>
  <c r="A1477" i="18"/>
  <c r="A1454" i="18"/>
  <c r="A1431" i="18"/>
  <c r="A1409" i="18"/>
  <c r="A1386" i="18"/>
  <c r="A1362" i="18"/>
  <c r="A1341" i="18"/>
  <c r="A1317" i="18"/>
  <c r="A1294" i="18"/>
  <c r="A1273" i="18"/>
  <c r="A1249" i="18"/>
  <c r="A1226" i="18"/>
  <c r="A1206" i="18"/>
  <c r="A1184" i="18"/>
  <c r="A1162" i="18"/>
  <c r="A1142" i="18"/>
  <c r="A1120" i="18"/>
  <c r="A1098" i="18"/>
  <c r="A1078" i="18"/>
  <c r="A1056" i="18"/>
  <c r="A1034" i="18"/>
  <c r="A1014" i="18"/>
  <c r="A992" i="18"/>
  <c r="A970" i="18"/>
  <c r="A950" i="18"/>
  <c r="A928" i="18"/>
  <c r="A906" i="18"/>
  <c r="A886" i="18"/>
  <c r="A864" i="18"/>
  <c r="A842" i="18"/>
  <c r="A822" i="18"/>
  <c r="A800" i="18"/>
  <c r="A778" i="18"/>
  <c r="A759" i="18"/>
  <c r="A742" i="18"/>
  <c r="A726" i="18"/>
  <c r="A710" i="18"/>
  <c r="A694" i="18"/>
  <c r="A678" i="18"/>
  <c r="A662" i="18"/>
  <c r="A646" i="18"/>
  <c r="A630" i="18"/>
  <c r="A614" i="18"/>
  <c r="A598" i="18"/>
  <c r="A582" i="18"/>
  <c r="A566" i="18"/>
  <c r="A550" i="18"/>
  <c r="A534" i="18"/>
  <c r="A518" i="18"/>
  <c r="A502" i="18"/>
  <c r="A486" i="18"/>
  <c r="A470" i="18"/>
  <c r="A454" i="18"/>
  <c r="A438" i="18"/>
  <c r="A422" i="18"/>
  <c r="A406" i="18"/>
  <c r="A390" i="18"/>
  <c r="A374" i="18"/>
  <c r="A358" i="18"/>
  <c r="A342" i="18"/>
  <c r="A326" i="18"/>
  <c r="A310" i="18"/>
  <c r="A294" i="18"/>
  <c r="A278" i="18"/>
  <c r="A262" i="18"/>
  <c r="A246" i="18"/>
  <c r="A230" i="18"/>
  <c r="A214" i="18"/>
  <c r="A198" i="18"/>
  <c r="A182" i="18"/>
  <c r="A166" i="18"/>
  <c r="A150" i="18"/>
  <c r="A134" i="18"/>
  <c r="A118" i="18"/>
  <c r="A102" i="18"/>
  <c r="A86" i="18"/>
  <c r="A70" i="18"/>
  <c r="A54" i="18"/>
  <c r="A38" i="18"/>
  <c r="A22" i="18"/>
  <c r="A6" i="18"/>
  <c r="A21" i="18"/>
  <c r="A42" i="18"/>
  <c r="A62" i="18"/>
  <c r="A81" i="18"/>
  <c r="A100" i="18"/>
  <c r="A121" i="18"/>
  <c r="A141" i="18"/>
  <c r="A160" i="18"/>
  <c r="A179" i="18"/>
  <c r="A200" i="18"/>
  <c r="A219" i="18"/>
  <c r="A239" i="18"/>
  <c r="A258" i="18"/>
  <c r="A277" i="18"/>
  <c r="A298" i="18"/>
  <c r="A318" i="18"/>
  <c r="A337" i="18"/>
  <c r="A356" i="18"/>
  <c r="A377" i="18"/>
  <c r="A397" i="18"/>
  <c r="A416" i="18"/>
  <c r="A435" i="18"/>
  <c r="A457" i="18"/>
  <c r="A479" i="18"/>
  <c r="A499" i="18"/>
  <c r="A521" i="18"/>
  <c r="A543" i="18"/>
  <c r="A563" i="18"/>
  <c r="A585" i="18"/>
  <c r="A607" i="18"/>
  <c r="A627" i="18"/>
  <c r="A649" i="18"/>
  <c r="A671" i="18"/>
  <c r="A691" i="18"/>
  <c r="A713" i="18"/>
  <c r="A735" i="18"/>
  <c r="A756" i="18"/>
  <c r="A781" i="18"/>
  <c r="A811" i="18"/>
  <c r="A839" i="18"/>
  <c r="A869" i="18"/>
  <c r="A897" i="18"/>
  <c r="A923" i="18"/>
  <c r="A953" i="18"/>
  <c r="A983" i="18"/>
  <c r="A1009" i="18"/>
  <c r="A1037" i="18"/>
  <c r="A1067" i="18"/>
  <c r="A1095" i="18"/>
  <c r="A1125" i="18"/>
  <c r="A1153" i="18"/>
  <c r="A1179" i="18"/>
  <c r="A1209" i="18"/>
  <c r="A1240" i="18"/>
  <c r="A1267" i="18"/>
  <c r="A1297" i="18"/>
  <c r="A1329" i="18"/>
  <c r="A1359" i="18"/>
  <c r="A1391" i="18"/>
  <c r="A1421" i="18"/>
  <c r="A1449" i="18"/>
  <c r="A1481" i="18"/>
  <c r="A1513" i="18"/>
  <c r="A1540" i="18"/>
  <c r="A1572" i="18"/>
  <c r="A1606" i="18"/>
  <c r="A1638" i="18"/>
  <c r="A1673" i="18"/>
  <c r="A1705" i="18"/>
  <c r="A1734" i="18"/>
  <c r="A1769" i="18"/>
  <c r="A1803" i="18"/>
  <c r="A1834" i="18"/>
  <c r="A1874" i="18"/>
  <c r="A1905" i="18"/>
  <c r="A1946" i="18"/>
  <c r="A1977" i="18"/>
  <c r="A2014" i="18"/>
  <c r="A2046" i="18"/>
  <c r="A2081" i="18"/>
  <c r="A2117" i="18"/>
  <c r="A2150" i="18"/>
  <c r="A2191" i="18"/>
  <c r="A2226" i="18"/>
  <c r="A3" i="18"/>
  <c r="A24" i="18"/>
  <c r="A43" i="18"/>
  <c r="A63" i="18"/>
  <c r="A82" i="18"/>
  <c r="A101" i="18"/>
  <c r="A122" i="18"/>
  <c r="A142" i="18"/>
  <c r="A161" i="18"/>
  <c r="A180" i="18"/>
  <c r="A201" i="18"/>
  <c r="A221" i="18"/>
  <c r="A240" i="18"/>
  <c r="A259" i="18"/>
  <c r="A280" i="18"/>
  <c r="A299" i="18"/>
  <c r="A319" i="18"/>
  <c r="A338" i="18"/>
  <c r="A357" i="18"/>
  <c r="A378" i="18"/>
  <c r="A398" i="18"/>
  <c r="A417" i="18"/>
  <c r="A436" i="18"/>
  <c r="A459" i="18"/>
  <c r="A480" i="18"/>
  <c r="A500" i="18"/>
  <c r="A523" i="18"/>
  <c r="A544" i="18"/>
  <c r="A564" i="18"/>
  <c r="A587" i="18"/>
  <c r="A608" i="18"/>
  <c r="A628" i="18"/>
  <c r="A651" i="18"/>
  <c r="A672" i="18"/>
  <c r="A692" i="18"/>
  <c r="A715" i="18"/>
  <c r="A736" i="18"/>
  <c r="A757" i="18"/>
  <c r="A785" i="18"/>
  <c r="A812" i="18"/>
  <c r="A840" i="18"/>
  <c r="A871" i="18"/>
  <c r="A898" i="18"/>
  <c r="A924" i="18"/>
  <c r="A955" i="18"/>
  <c r="A984" i="18"/>
  <c r="A1010" i="18"/>
  <c r="A1041" i="18"/>
  <c r="A1068" i="18"/>
  <c r="A1096" i="18"/>
  <c r="A1127" i="18"/>
  <c r="A1154" i="18"/>
  <c r="A1180" i="18"/>
  <c r="A1211" i="18"/>
  <c r="A1241" i="18"/>
  <c r="A1268" i="18"/>
  <c r="A1301" i="18"/>
  <c r="A1330" i="18"/>
  <c r="A1360" i="18"/>
  <c r="A1393" i="18"/>
  <c r="A1422" i="18"/>
  <c r="A1450" i="18"/>
  <c r="A1483" i="18"/>
  <c r="A1514" i="18"/>
  <c r="A1541" i="18"/>
  <c r="A1578" i="18"/>
  <c r="A1608" i="18"/>
  <c r="A1640" i="18"/>
  <c r="A1675" i="18"/>
  <c r="A1706" i="18"/>
  <c r="A1736" i="18"/>
  <c r="A1771" i="18"/>
  <c r="A1804" i="18"/>
  <c r="A1837" i="18"/>
  <c r="A1875" i="18"/>
  <c r="A1906" i="18"/>
  <c r="A1947" i="18"/>
  <c r="A1978" i="18"/>
  <c r="A2018" i="18"/>
  <c r="A2049" i="18"/>
  <c r="A2086" i="18"/>
  <c r="A2118" i="18"/>
  <c r="A2154" i="18"/>
  <c r="A2192" i="18"/>
  <c r="A2227" i="18"/>
  <c r="A4" i="18"/>
  <c r="A25" i="18"/>
  <c r="A45" i="18"/>
  <c r="A64" i="18"/>
  <c r="A83" i="18"/>
  <c r="A104" i="18"/>
  <c r="A123" i="18"/>
  <c r="A143" i="18"/>
  <c r="A162" i="18"/>
  <c r="A181" i="18"/>
  <c r="A202" i="18"/>
  <c r="A222" i="18"/>
  <c r="A241" i="18"/>
  <c r="A260" i="18"/>
  <c r="A281" i="18"/>
  <c r="A301" i="18"/>
  <c r="A320" i="18"/>
  <c r="A339" i="18"/>
  <c r="A360" i="18"/>
  <c r="A379" i="18"/>
  <c r="A399" i="18"/>
  <c r="A418" i="18"/>
  <c r="A437" i="18"/>
  <c r="A461" i="18"/>
  <c r="A481" i="18"/>
  <c r="A501" i="18"/>
  <c r="A525" i="18"/>
  <c r="A545" i="18"/>
  <c r="A565" i="18"/>
  <c r="A589" i="18"/>
  <c r="A609" i="18"/>
  <c r="A629" i="18"/>
  <c r="A653" i="18"/>
  <c r="A673" i="18"/>
  <c r="A693" i="18"/>
  <c r="A717" i="18"/>
  <c r="A737" i="18"/>
  <c r="A758" i="18"/>
  <c r="A789" i="18"/>
  <c r="A813" i="18"/>
  <c r="A841" i="18"/>
  <c r="A873" i="18"/>
  <c r="A901" i="18"/>
  <c r="A925" i="18"/>
  <c r="A957" i="18"/>
  <c r="A985" i="18"/>
  <c r="A1013" i="18"/>
  <c r="A1045" i="18"/>
  <c r="A1069" i="18"/>
  <c r="A1097" i="18"/>
  <c r="A1129" i="18"/>
  <c r="A1157" i="18"/>
  <c r="A1181" i="18"/>
  <c r="A1213" i="18"/>
  <c r="A1242" i="18"/>
  <c r="A1272" i="18"/>
  <c r="A1306" i="18"/>
  <c r="A1331" i="18"/>
  <c r="A1361" i="18"/>
  <c r="A1395" i="18"/>
  <c r="A1425" i="18"/>
  <c r="A1451" i="18"/>
  <c r="A1485" i="18"/>
  <c r="A1515" i="18"/>
  <c r="A1546" i="18"/>
  <c r="A1582" i="18"/>
  <c r="A1609" i="18"/>
  <c r="A1641" i="18"/>
  <c r="A1677" i="18"/>
  <c r="A1709" i="18"/>
  <c r="A1737" i="18"/>
  <c r="A1773" i="18"/>
  <c r="A1805" i="18"/>
  <c r="A1840" i="18"/>
  <c r="A1876" i="18"/>
  <c r="A1909" i="18"/>
  <c r="A1948" i="18"/>
  <c r="A1979" i="18"/>
  <c r="A2019" i="18"/>
  <c r="A2050" i="18"/>
  <c r="A2092" i="18"/>
  <c r="A2122" i="18"/>
  <c r="A2160" i="18"/>
  <c r="A2194" i="18"/>
  <c r="A2233" i="18"/>
  <c r="A5" i="18"/>
  <c r="A26" i="18"/>
  <c r="A46" i="18"/>
  <c r="A65" i="18"/>
  <c r="A84" i="18"/>
  <c r="A105" i="18"/>
  <c r="A125" i="18"/>
  <c r="A144" i="18"/>
  <c r="A163" i="18"/>
  <c r="A184" i="18"/>
  <c r="A203" i="18"/>
  <c r="A223" i="18"/>
  <c r="A242" i="18"/>
  <c r="A261" i="18"/>
  <c r="A282" i="18"/>
  <c r="A302" i="18"/>
  <c r="A321" i="18"/>
  <c r="A340" i="18"/>
  <c r="A361" i="18"/>
  <c r="A381" i="18"/>
  <c r="A400" i="18"/>
  <c r="A419" i="18"/>
  <c r="A440" i="18"/>
  <c r="A462" i="18"/>
  <c r="A482" i="18"/>
  <c r="A504" i="18"/>
  <c r="A526" i="18"/>
  <c r="A546" i="18"/>
  <c r="A568" i="18"/>
  <c r="A590" i="18"/>
  <c r="A610" i="18"/>
  <c r="A632" i="18"/>
  <c r="A654" i="18"/>
  <c r="A674" i="18"/>
  <c r="A696" i="18"/>
  <c r="A718" i="18"/>
  <c r="A738" i="18"/>
  <c r="A761" i="18"/>
  <c r="A790" i="18"/>
  <c r="A816" i="18"/>
  <c r="A844" i="18"/>
  <c r="A874" i="18"/>
  <c r="A902" i="18"/>
  <c r="A930" i="18"/>
  <c r="A960" i="18"/>
  <c r="A986" i="18"/>
  <c r="A1016" i="18"/>
  <c r="A1046" i="18"/>
  <c r="A1072" i="18"/>
  <c r="A1100" i="18"/>
  <c r="A1130" i="18"/>
  <c r="A1158" i="18"/>
  <c r="A1186" i="18"/>
  <c r="A1216" i="18"/>
  <c r="A1243" i="18"/>
  <c r="A1275" i="18"/>
  <c r="A1307" i="18"/>
  <c r="A1335" i="18"/>
  <c r="A1364" i="18"/>
  <c r="A1396" i="18"/>
  <c r="A1426" i="18"/>
  <c r="A1456" i="18"/>
  <c r="A1488" i="18"/>
  <c r="A1516" i="18"/>
  <c r="A1549" i="18"/>
  <c r="A1583" i="18"/>
  <c r="A1613" i="18"/>
  <c r="A1644" i="18"/>
  <c r="A1678" i="18"/>
  <c r="A1710" i="18"/>
  <c r="A1742" i="18"/>
  <c r="A1776" i="18"/>
  <c r="A1806" i="18"/>
  <c r="A1843" i="18"/>
  <c r="A1877" i="18"/>
  <c r="A1913" i="18"/>
  <c r="A1949" i="18"/>
  <c r="A1982" i="18"/>
  <c r="A2021" i="18"/>
  <c r="A2051" i="18"/>
  <c r="A2093" i="18"/>
  <c r="A2124" i="18"/>
  <c r="A2164" i="18"/>
  <c r="A2197" i="18"/>
  <c r="A2238" i="18"/>
  <c r="A15" i="19"/>
  <c r="A33" i="19"/>
  <c r="A51" i="19"/>
  <c r="A69" i="19"/>
  <c r="A87" i="19"/>
  <c r="A105" i="19"/>
  <c r="A125" i="19"/>
  <c r="A143" i="19"/>
  <c r="A161" i="19"/>
  <c r="A179" i="19"/>
  <c r="A197" i="19"/>
  <c r="A215" i="19"/>
  <c r="A233" i="19"/>
  <c r="A253" i="19"/>
  <c r="A271" i="19"/>
  <c r="A289" i="19"/>
  <c r="A307" i="19"/>
  <c r="A325" i="19"/>
  <c r="A343" i="19"/>
  <c r="A361" i="19"/>
  <c r="A381" i="19"/>
  <c r="A399" i="19"/>
  <c r="A417" i="19"/>
  <c r="A435" i="19"/>
  <c r="A453" i="19"/>
  <c r="A471" i="19"/>
  <c r="A489" i="19"/>
  <c r="A509" i="19"/>
  <c r="A527" i="19"/>
  <c r="A545" i="19"/>
  <c r="A563" i="19"/>
  <c r="A581" i="19"/>
  <c r="A599" i="19"/>
  <c r="A617" i="19"/>
  <c r="A637" i="19"/>
  <c r="A655" i="19"/>
  <c r="A673" i="19"/>
  <c r="A691" i="19"/>
  <c r="A709" i="19"/>
  <c r="A727" i="19"/>
  <c r="A746" i="19"/>
  <c r="A768" i="19"/>
  <c r="A787" i="19"/>
  <c r="A806" i="19"/>
  <c r="A826" i="19"/>
  <c r="A847" i="19"/>
  <c r="A867" i="19"/>
  <c r="A888" i="19"/>
  <c r="A911" i="19"/>
  <c r="A932" i="19"/>
  <c r="A956" i="19"/>
  <c r="A977" i="19"/>
  <c r="A998" i="19"/>
  <c r="A1020" i="19"/>
  <c r="A1042" i="19"/>
  <c r="A1066" i="19"/>
  <c r="A1088" i="19"/>
  <c r="A1110" i="19"/>
  <c r="A1132" i="19"/>
  <c r="A1154" i="19"/>
  <c r="A1176" i="19"/>
  <c r="A1198" i="19"/>
  <c r="A1221" i="19"/>
  <c r="A1245" i="19"/>
  <c r="A1266" i="19"/>
  <c r="A1287" i="19"/>
  <c r="A1309" i="19"/>
  <c r="A1331" i="19"/>
  <c r="A1353" i="19"/>
  <c r="A1377" i="19"/>
  <c r="A1399" i="19"/>
  <c r="A1421" i="19"/>
  <c r="A1442" i="19"/>
  <c r="A1464" i="19"/>
  <c r="A1487" i="19"/>
  <c r="A1508" i="19"/>
  <c r="A1532" i="19"/>
  <c r="A1555" i="19"/>
  <c r="A1576" i="19"/>
  <c r="A1598" i="19"/>
  <c r="A1620" i="19"/>
  <c r="A1641" i="19"/>
  <c r="A1664" i="19"/>
  <c r="A1688" i="19"/>
  <c r="A1710" i="19"/>
  <c r="A1731" i="19"/>
  <c r="A1753" i="19"/>
  <c r="A1776" i="19"/>
  <c r="A1797" i="19"/>
  <c r="A1818" i="19"/>
  <c r="A1843" i="19"/>
  <c r="A1865" i="19"/>
  <c r="A1887" i="19"/>
  <c r="A1908" i="19"/>
  <c r="A1930" i="19"/>
  <c r="A1952" i="19"/>
  <c r="A1974" i="19"/>
  <c r="A1999" i="19"/>
  <c r="A2020" i="19"/>
  <c r="A2041" i="19"/>
  <c r="A2065" i="19"/>
  <c r="A2086" i="19"/>
  <c r="A2108" i="19"/>
  <c r="A2129" i="19"/>
  <c r="A2154" i="19"/>
  <c r="A2176" i="19"/>
  <c r="A2197" i="19"/>
  <c r="A2220" i="19"/>
  <c r="A2252" i="19"/>
  <c r="A2251" i="19"/>
  <c r="A2235" i="19"/>
  <c r="A2219" i="19"/>
  <c r="A2203" i="19"/>
  <c r="A2187" i="19"/>
  <c r="A2171" i="19"/>
  <c r="A2155" i="19"/>
  <c r="A2139" i="19"/>
  <c r="A2123" i="19"/>
  <c r="A2107" i="19"/>
  <c r="A2091" i="19"/>
  <c r="A2075" i="19"/>
  <c r="A2059" i="19"/>
  <c r="A2043" i="19"/>
  <c r="A2027" i="19"/>
  <c r="A2011" i="19"/>
  <c r="A1995" i="19"/>
  <c r="A1979" i="19"/>
  <c r="A1963" i="19"/>
  <c r="A1947" i="19"/>
  <c r="A1931" i="19"/>
  <c r="A1915" i="19"/>
  <c r="A1899" i="19"/>
  <c r="A1883" i="19"/>
  <c r="A1867" i="19"/>
  <c r="A1851" i="19"/>
  <c r="A1835" i="19"/>
  <c r="A1819" i="19"/>
  <c r="A1803" i="19"/>
  <c r="A1787" i="19"/>
  <c r="A1771" i="19"/>
  <c r="A1755" i="19"/>
  <c r="A1739" i="19"/>
  <c r="A1723" i="19"/>
  <c r="A1707" i="19"/>
  <c r="A1691" i="19"/>
  <c r="A1675" i="19"/>
  <c r="A1659" i="19"/>
  <c r="A1643" i="19"/>
  <c r="A1627" i="19"/>
  <c r="A1611" i="19"/>
  <c r="A1595" i="19"/>
  <c r="A1579" i="19"/>
  <c r="A1563" i="19"/>
  <c r="A1547" i="19"/>
  <c r="A1531" i="19"/>
  <c r="A1515" i="19"/>
  <c r="A1499" i="19"/>
  <c r="A1483" i="19"/>
  <c r="A1467" i="19"/>
  <c r="A1451" i="19"/>
  <c r="A1435" i="19"/>
  <c r="A1419" i="19"/>
  <c r="A1403" i="19"/>
  <c r="A1387" i="19"/>
  <c r="A1371" i="19"/>
  <c r="A1355" i="19"/>
  <c r="A1339" i="19"/>
  <c r="A1323" i="19"/>
  <c r="A1307" i="19"/>
  <c r="A1291" i="19"/>
  <c r="A1275" i="19"/>
  <c r="A1259" i="19"/>
  <c r="A1243" i="19"/>
  <c r="A1227" i="19"/>
  <c r="A1211" i="19"/>
  <c r="A1195" i="19"/>
  <c r="A1179" i="19"/>
  <c r="A1163" i="19"/>
  <c r="A1147" i="19"/>
  <c r="A1131" i="19"/>
  <c r="A1115" i="19"/>
  <c r="A1099" i="19"/>
  <c r="A1083" i="19"/>
  <c r="A1067" i="19"/>
  <c r="A1051" i="19"/>
  <c r="A1035" i="19"/>
  <c r="A1019" i="19"/>
  <c r="A1003" i="19"/>
  <c r="A987" i="19"/>
  <c r="A971" i="19"/>
  <c r="A955" i="19"/>
  <c r="A939" i="19"/>
  <c r="A923" i="19"/>
  <c r="A907" i="19"/>
  <c r="A2250" i="19"/>
  <c r="A2233" i="19"/>
  <c r="A2216" i="19"/>
  <c r="A2199" i="19"/>
  <c r="A2182" i="19"/>
  <c r="A2165" i="19"/>
  <c r="A2148" i="19"/>
  <c r="A2131" i="19"/>
  <c r="A2114" i="19"/>
  <c r="A2097" i="19"/>
  <c r="A2080" i="19"/>
  <c r="A2063" i="19"/>
  <c r="A2046" i="19"/>
  <c r="A2029" i="19"/>
  <c r="A2012" i="19"/>
  <c r="A1994" i="19"/>
  <c r="A1977" i="19"/>
  <c r="A1960" i="19"/>
  <c r="A1943" i="19"/>
  <c r="A1926" i="19"/>
  <c r="A1909" i="19"/>
  <c r="A1892" i="19"/>
  <c r="A1875" i="19"/>
  <c r="A1858" i="19"/>
  <c r="A1841" i="19"/>
  <c r="A1824" i="19"/>
  <c r="A1807" i="19"/>
  <c r="A1790" i="19"/>
  <c r="A1773" i="19"/>
  <c r="A1756" i="19"/>
  <c r="A1738" i="19"/>
  <c r="A1721" i="19"/>
  <c r="A1704" i="19"/>
  <c r="A1687" i="19"/>
  <c r="A1670" i="19"/>
  <c r="A1653" i="19"/>
  <c r="A1636" i="19"/>
  <c r="A1619" i="19"/>
  <c r="A1602" i="19"/>
  <c r="A1585" i="19"/>
  <c r="A1568" i="19"/>
  <c r="A1551" i="19"/>
  <c r="A1534" i="19"/>
  <c r="A1517" i="19"/>
  <c r="A1500" i="19"/>
  <c r="A1482" i="19"/>
  <c r="A1465" i="19"/>
  <c r="A1448" i="19"/>
  <c r="A1431" i="19"/>
  <c r="A1414" i="19"/>
  <c r="A1397" i="19"/>
  <c r="A1380" i="19"/>
  <c r="A1363" i="19"/>
  <c r="A1346" i="19"/>
  <c r="A1329" i="19"/>
  <c r="A1312" i="19"/>
  <c r="A1295" i="19"/>
  <c r="A1278" i="19"/>
  <c r="A1261" i="19"/>
  <c r="A1244" i="19"/>
  <c r="A1226" i="19"/>
  <c r="A1209" i="19"/>
  <c r="A1192" i="19"/>
  <c r="A1175" i="19"/>
  <c r="A1158" i="19"/>
  <c r="A1141" i="19"/>
  <c r="A1124" i="19"/>
  <c r="A1107" i="19"/>
  <c r="A1090" i="19"/>
  <c r="A1073" i="19"/>
  <c r="A1056" i="19"/>
  <c r="A1039" i="19"/>
  <c r="A1022" i="19"/>
  <c r="A1005" i="19"/>
  <c r="A988" i="19"/>
  <c r="A970" i="19"/>
  <c r="A953" i="19"/>
  <c r="A936" i="19"/>
  <c r="A919" i="19"/>
  <c r="A902" i="19"/>
  <c r="A886" i="19"/>
  <c r="A870" i="19"/>
  <c r="A854" i="19"/>
  <c r="A838" i="19"/>
  <c r="A822" i="19"/>
  <c r="A2244" i="19"/>
  <c r="A2226" i="19"/>
  <c r="A2208" i="19"/>
  <c r="A2190" i="19"/>
  <c r="A2172" i="19"/>
  <c r="A2153" i="19"/>
  <c r="A2135" i="19"/>
  <c r="A2117" i="19"/>
  <c r="A2099" i="19"/>
  <c r="A2081" i="19"/>
  <c r="A2062" i="19"/>
  <c r="A2044" i="19"/>
  <c r="A2025" i="19"/>
  <c r="A2007" i="19"/>
  <c r="A1989" i="19"/>
  <c r="A1971" i="19"/>
  <c r="A1953" i="19"/>
  <c r="A1935" i="19"/>
  <c r="A1917" i="19"/>
  <c r="A1898" i="19"/>
  <c r="A1880" i="19"/>
  <c r="A1862" i="19"/>
  <c r="A1844" i="19"/>
  <c r="A1826" i="19"/>
  <c r="A1808" i="19"/>
  <c r="A1789" i="19"/>
  <c r="A1770" i="19"/>
  <c r="A1752" i="19"/>
  <c r="A1734" i="19"/>
  <c r="A1716" i="19"/>
  <c r="A1698" i="19"/>
  <c r="A1680" i="19"/>
  <c r="A1662" i="19"/>
  <c r="A1644" i="19"/>
  <c r="A1625" i="19"/>
  <c r="A1607" i="19"/>
  <c r="A1589" i="19"/>
  <c r="A1571" i="19"/>
  <c r="A1553" i="19"/>
  <c r="A1535" i="19"/>
  <c r="A1516" i="19"/>
  <c r="A1497" i="19"/>
  <c r="A1479" i="19"/>
  <c r="A1461" i="19"/>
  <c r="A1443" i="19"/>
  <c r="A1425" i="19"/>
  <c r="A1407" i="19"/>
  <c r="A1389" i="19"/>
  <c r="A1370" i="19"/>
  <c r="A1352" i="19"/>
  <c r="A1334" i="19"/>
  <c r="A1316" i="19"/>
  <c r="A1298" i="19"/>
  <c r="A1280" i="19"/>
  <c r="A1262" i="19"/>
  <c r="A1242" i="19"/>
  <c r="A1224" i="19"/>
  <c r="A1206" i="19"/>
  <c r="A1188" i="19"/>
  <c r="A1170" i="19"/>
  <c r="A1152" i="19"/>
  <c r="A1134" i="19"/>
  <c r="A1116" i="19"/>
  <c r="A1097" i="19"/>
  <c r="A1079" i="19"/>
  <c r="A1061" i="19"/>
  <c r="A1043" i="19"/>
  <c r="A1025" i="19"/>
  <c r="A1007" i="19"/>
  <c r="A989" i="19"/>
  <c r="A969" i="19"/>
  <c r="A951" i="19"/>
  <c r="A933" i="19"/>
  <c r="A915" i="19"/>
  <c r="A897" i="19"/>
  <c r="A880" i="19"/>
  <c r="A863" i="19"/>
  <c r="A846" i="19"/>
  <c r="A829" i="19"/>
  <c r="A812" i="19"/>
  <c r="A796" i="19"/>
  <c r="A780" i="19"/>
  <c r="A764" i="19"/>
  <c r="A748" i="19"/>
  <c r="A732" i="19"/>
  <c r="A2249" i="19"/>
  <c r="A2230" i="19"/>
  <c r="A2211" i="19"/>
  <c r="A2192" i="19"/>
  <c r="A2173" i="19"/>
  <c r="A2152" i="19"/>
  <c r="A2133" i="19"/>
  <c r="A2113" i="19"/>
  <c r="A2094" i="19"/>
  <c r="A2074" i="19"/>
  <c r="A2055" i="19"/>
  <c r="A2036" i="19"/>
  <c r="A2017" i="19"/>
  <c r="A1998" i="19"/>
  <c r="A1978" i="19"/>
  <c r="A1958" i="19"/>
  <c r="A1939" i="19"/>
  <c r="A1920" i="19"/>
  <c r="A1901" i="19"/>
  <c r="A1881" i="19"/>
  <c r="A1861" i="19"/>
  <c r="A1842" i="19"/>
  <c r="A1822" i="19"/>
  <c r="A1802" i="19"/>
  <c r="A1783" i="19"/>
  <c r="A1764" i="19"/>
  <c r="A1745" i="19"/>
  <c r="A1726" i="19"/>
  <c r="A1706" i="19"/>
  <c r="A1686" i="19"/>
  <c r="A1667" i="19"/>
  <c r="A1648" i="19"/>
  <c r="A1629" i="19"/>
  <c r="A1609" i="19"/>
  <c r="A1590" i="19"/>
  <c r="A1570" i="19"/>
  <c r="A1550" i="19"/>
  <c r="A1530" i="19"/>
  <c r="A1511" i="19"/>
  <c r="A1492" i="19"/>
  <c r="A1473" i="19"/>
  <c r="A1454" i="19"/>
  <c r="A1434" i="19"/>
  <c r="A1415" i="19"/>
  <c r="A1395" i="19"/>
  <c r="A1376" i="19"/>
  <c r="A1357" i="19"/>
  <c r="A1337" i="19"/>
  <c r="A1318" i="19"/>
  <c r="A1299" i="19"/>
  <c r="A1279" i="19"/>
  <c r="A1258" i="19"/>
  <c r="A1239" i="19"/>
  <c r="A1220" i="19"/>
  <c r="A1201" i="19"/>
  <c r="A1182" i="19"/>
  <c r="A1162" i="19"/>
  <c r="A1143" i="19"/>
  <c r="A1123" i="19"/>
  <c r="A1104" i="19"/>
  <c r="A1085" i="19"/>
  <c r="A1065" i="19"/>
  <c r="A1046" i="19"/>
  <c r="A1027" i="19"/>
  <c r="A1008" i="19"/>
  <c r="A986" i="19"/>
  <c r="A967" i="19"/>
  <c r="A948" i="19"/>
  <c r="A929" i="19"/>
  <c r="A910" i="19"/>
  <c r="A891" i="19"/>
  <c r="A873" i="19"/>
  <c r="A855" i="19"/>
  <c r="A836" i="19"/>
  <c r="A818" i="19"/>
  <c r="A801" i="19"/>
  <c r="A784" i="19"/>
  <c r="A767" i="19"/>
  <c r="A750" i="19"/>
  <c r="A733" i="19"/>
  <c r="A716" i="19"/>
  <c r="A700" i="19"/>
  <c r="A684" i="19"/>
  <c r="A668" i="19"/>
  <c r="A652" i="19"/>
  <c r="A636" i="19"/>
  <c r="A620" i="19"/>
  <c r="A604" i="19"/>
  <c r="A588" i="19"/>
  <c r="A572" i="19"/>
  <c r="A556" i="19"/>
  <c r="A540" i="19"/>
  <c r="A524" i="19"/>
  <c r="A508" i="19"/>
  <c r="A492" i="19"/>
  <c r="A476" i="19"/>
  <c r="A460" i="19"/>
  <c r="A444" i="19"/>
  <c r="A428" i="19"/>
  <c r="A412" i="19"/>
  <c r="A396" i="19"/>
  <c r="A380" i="19"/>
  <c r="A364" i="19"/>
  <c r="A348" i="19"/>
  <c r="A332" i="19"/>
  <c r="A316" i="19"/>
  <c r="A300" i="19"/>
  <c r="A284" i="19"/>
  <c r="A268" i="19"/>
  <c r="A252" i="19"/>
  <c r="A236" i="19"/>
  <c r="A220" i="19"/>
  <c r="A204" i="19"/>
  <c r="A188" i="19"/>
  <c r="A172" i="19"/>
  <c r="A156" i="19"/>
  <c r="A140" i="19"/>
  <c r="A124" i="19"/>
  <c r="A108" i="19"/>
  <c r="A92" i="19"/>
  <c r="A76" i="19"/>
  <c r="A60" i="19"/>
  <c r="A44" i="19"/>
  <c r="A28" i="19"/>
  <c r="A12" i="19"/>
  <c r="A2248" i="19"/>
  <c r="A2229" i="19"/>
  <c r="A2210" i="19"/>
  <c r="A2191" i="19"/>
  <c r="A2170" i="19"/>
  <c r="A2151" i="19"/>
  <c r="A2132" i="19"/>
  <c r="A2112" i="19"/>
  <c r="A2093" i="19"/>
  <c r="A2073" i="19"/>
  <c r="A2054" i="19"/>
  <c r="A2035" i="19"/>
  <c r="A2016" i="19"/>
  <c r="A1997" i="19"/>
  <c r="A1976" i="19"/>
  <c r="A1957" i="19"/>
  <c r="A1938" i="19"/>
  <c r="A1919" i="19"/>
  <c r="A1900" i="19"/>
  <c r="A1879" i="19"/>
  <c r="A1860" i="19"/>
  <c r="A1840" i="19"/>
  <c r="A1821" i="19"/>
  <c r="A1801" i="19"/>
  <c r="A1782" i="19"/>
  <c r="A1763" i="19"/>
  <c r="A1744" i="19"/>
  <c r="A1725" i="19"/>
  <c r="A1705" i="19"/>
  <c r="A1685" i="19"/>
  <c r="A1666" i="19"/>
  <c r="A1647" i="19"/>
  <c r="A1628" i="19"/>
  <c r="A1608" i="19"/>
  <c r="A1588" i="19"/>
  <c r="A1569" i="19"/>
  <c r="A1549" i="19"/>
  <c r="A1529" i="19"/>
  <c r="A1510" i="19"/>
  <c r="A1491" i="19"/>
  <c r="A1472" i="19"/>
  <c r="A1453" i="19"/>
  <c r="A1433" i="19"/>
  <c r="A1413" i="19"/>
  <c r="A1394" i="19"/>
  <c r="A1375" i="19"/>
  <c r="A1356" i="19"/>
  <c r="A1336" i="19"/>
  <c r="A1317" i="19"/>
  <c r="A1297" i="19"/>
  <c r="A1277" i="19"/>
  <c r="A1257" i="19"/>
  <c r="A1238" i="19"/>
  <c r="A1219" i="19"/>
  <c r="A1200" i="19"/>
  <c r="A1181" i="19"/>
  <c r="A1161" i="19"/>
  <c r="A1142" i="19"/>
  <c r="A1122" i="19"/>
  <c r="A1103" i="19"/>
  <c r="A1084" i="19"/>
  <c r="A1064" i="19"/>
  <c r="A1045" i="19"/>
  <c r="A1026" i="19"/>
  <c r="A1006" i="19"/>
  <c r="A985" i="19"/>
  <c r="A966" i="19"/>
  <c r="A947" i="19"/>
  <c r="A928" i="19"/>
  <c r="A909" i="19"/>
  <c r="A890" i="19"/>
  <c r="A872" i="19"/>
  <c r="A853" i="19"/>
  <c r="A835" i="19"/>
  <c r="A817" i="19"/>
  <c r="A800" i="19"/>
  <c r="A783" i="19"/>
  <c r="A766" i="19"/>
  <c r="A749" i="19"/>
  <c r="A731" i="19"/>
  <c r="A715" i="19"/>
  <c r="A699" i="19"/>
  <c r="A683" i="19"/>
  <c r="A667" i="19"/>
  <c r="A651" i="19"/>
  <c r="A635" i="19"/>
  <c r="A619" i="19"/>
  <c r="A603" i="19"/>
  <c r="A587" i="19"/>
  <c r="A571" i="19"/>
  <c r="A555" i="19"/>
  <c r="A539" i="19"/>
  <c r="A523" i="19"/>
  <c r="A507" i="19"/>
  <c r="A491" i="19"/>
  <c r="A475" i="19"/>
  <c r="A459" i="19"/>
  <c r="A443" i="19"/>
  <c r="A427" i="19"/>
  <c r="A411" i="19"/>
  <c r="A395" i="19"/>
  <c r="A379" i="19"/>
  <c r="A363" i="19"/>
  <c r="A347" i="19"/>
  <c r="A331" i="19"/>
  <c r="A315" i="19"/>
  <c r="A299" i="19"/>
  <c r="A283" i="19"/>
  <c r="A267" i="19"/>
  <c r="A251" i="19"/>
  <c r="A235" i="19"/>
  <c r="A219" i="19"/>
  <c r="A203" i="19"/>
  <c r="A187" i="19"/>
  <c r="A171" i="19"/>
  <c r="A155" i="19"/>
  <c r="A139" i="19"/>
  <c r="A123" i="19"/>
  <c r="A107" i="19"/>
  <c r="A91" i="19"/>
  <c r="A75" i="19"/>
  <c r="A59" i="19"/>
  <c r="A43" i="19"/>
  <c r="A27" i="19"/>
  <c r="A11" i="19"/>
  <c r="A20" i="19"/>
  <c r="A38" i="19"/>
  <c r="A56" i="19"/>
  <c r="A74" i="19"/>
  <c r="A94" i="19"/>
  <c r="A112" i="19"/>
  <c r="A130" i="19"/>
  <c r="A148" i="19"/>
  <c r="A166" i="19"/>
  <c r="A184" i="19"/>
  <c r="A202" i="19"/>
  <c r="A222" i="19"/>
  <c r="A240" i="19"/>
  <c r="A258" i="19"/>
  <c r="A276" i="19"/>
  <c r="A294" i="19"/>
  <c r="A312" i="19"/>
  <c r="A330" i="19"/>
  <c r="A350" i="19"/>
  <c r="A368" i="19"/>
  <c r="A386" i="19"/>
  <c r="A404" i="19"/>
  <c r="A422" i="19"/>
  <c r="A440" i="19"/>
  <c r="A458" i="19"/>
  <c r="A478" i="19"/>
  <c r="A496" i="19"/>
  <c r="A514" i="19"/>
  <c r="A532" i="19"/>
  <c r="A550" i="19"/>
  <c r="A568" i="19"/>
  <c r="A586" i="19"/>
  <c r="A606" i="19"/>
  <c r="A624" i="19"/>
  <c r="A642" i="19"/>
  <c r="A660" i="19"/>
  <c r="A678" i="19"/>
  <c r="A696" i="19"/>
  <c r="A714" i="19"/>
  <c r="A735" i="19"/>
  <c r="A754" i="19"/>
  <c r="A773" i="19"/>
  <c r="A792" i="19"/>
  <c r="A811" i="19"/>
  <c r="A832" i="19"/>
  <c r="A852" i="19"/>
  <c r="A875" i="19"/>
  <c r="A895" i="19"/>
  <c r="A917" i="19"/>
  <c r="A940" i="19"/>
  <c r="A961" i="19"/>
  <c r="A982" i="19"/>
  <c r="A1004" i="19"/>
  <c r="A1029" i="19"/>
  <c r="A1050" i="19"/>
  <c r="A1072" i="19"/>
  <c r="A1094" i="19"/>
  <c r="A1117" i="19"/>
  <c r="A1138" i="19"/>
  <c r="A1160" i="19"/>
  <c r="A1184" i="19"/>
  <c r="A1205" i="19"/>
  <c r="A1229" i="19"/>
  <c r="A1250" i="19"/>
  <c r="A1271" i="19"/>
  <c r="A1293" i="19"/>
  <c r="A1315" i="19"/>
  <c r="A1340" i="19"/>
  <c r="A1361" i="19"/>
  <c r="A1383" i="19"/>
  <c r="A1405" i="19"/>
  <c r="A1427" i="19"/>
  <c r="A1449" i="19"/>
  <c r="A1471" i="19"/>
  <c r="A1494" i="19"/>
  <c r="A1518" i="19"/>
  <c r="A1539" i="19"/>
  <c r="A1560" i="19"/>
  <c r="A1582" i="19"/>
  <c r="A1604" i="19"/>
  <c r="A1626" i="19"/>
  <c r="A1650" i="19"/>
  <c r="A1672" i="19"/>
  <c r="A1694" i="19"/>
  <c r="A1715" i="19"/>
  <c r="A1737" i="19"/>
  <c r="A1760" i="19"/>
  <c r="A1781" i="19"/>
  <c r="A1805" i="19"/>
  <c r="A1828" i="19"/>
  <c r="A1849" i="19"/>
  <c r="A1871" i="19"/>
  <c r="A1893" i="19"/>
  <c r="A1914" i="19"/>
  <c r="A1937" i="19"/>
  <c r="A1961" i="19"/>
  <c r="A1983" i="19"/>
  <c r="A2004" i="19"/>
  <c r="A2026" i="19"/>
  <c r="A2049" i="19"/>
  <c r="A2070" i="19"/>
  <c r="A2092" i="19"/>
  <c r="A2116" i="19"/>
  <c r="A2138" i="19"/>
  <c r="A2160" i="19"/>
  <c r="A2181" i="19"/>
  <c r="A2204" i="19"/>
  <c r="A2225" i="19"/>
  <c r="A2247" i="19"/>
  <c r="D168" i="8" l="1"/>
  <c r="J157" i="8"/>
  <c r="J162" i="8"/>
  <c r="K157" i="8"/>
</calcChain>
</file>

<file path=xl/sharedStrings.xml><?xml version="1.0" encoding="utf-8"?>
<sst xmlns="http://schemas.openxmlformats.org/spreadsheetml/2006/main" count="70465" uniqueCount="8853">
  <si>
    <t>vnh,</t>
  </si>
  <si>
    <t>ZONA DE RESPONSABILIDAD</t>
  </si>
  <si>
    <t>CED</t>
  </si>
  <si>
    <t>EDIFICIO</t>
  </si>
  <si>
    <t>ÁREA</t>
  </si>
  <si>
    <t>COD.AMB</t>
  </si>
  <si>
    <t>AMBIENTE</t>
  </si>
  <si>
    <t>CÓDIGO TOTAL</t>
  </si>
  <si>
    <t>MÓDULO</t>
  </si>
  <si>
    <t>m2</t>
  </si>
  <si>
    <t>ESTADO DE LA HABITACION (0-100%)</t>
  </si>
  <si>
    <t>DETALLES DE LA HABITACION</t>
  </si>
  <si>
    <t>MUEBLE</t>
  </si>
  <si>
    <t>CÓDIGO MUEBLE</t>
  </si>
  <si>
    <t>ESTADO DEL MUEBLE (0-100%)</t>
  </si>
  <si>
    <t xml:space="preserve">DETALLE DEL MUEBLE </t>
  </si>
  <si>
    <t>COLOR/MARCA</t>
  </si>
  <si>
    <t>ALTO</t>
  </si>
  <si>
    <t>LARGO</t>
  </si>
  <si>
    <t>ANCHO</t>
  </si>
  <si>
    <t>FOTO DEL MUEBLE</t>
  </si>
  <si>
    <t>FOTO DEL ACTA</t>
  </si>
  <si>
    <t>RESPONSABLE</t>
  </si>
  <si>
    <t>CÓDIGO RESPONSABLE</t>
  </si>
  <si>
    <t>ALMACENES</t>
  </si>
  <si>
    <t>FECHA</t>
  </si>
  <si>
    <t>COD</t>
  </si>
  <si>
    <t>EDIFICIOS ADMINISTRATIVOS</t>
  </si>
  <si>
    <t>FIRMA ENCARGADO</t>
  </si>
  <si>
    <t>PLANTAS OPERATIVAS</t>
  </si>
  <si>
    <t>DEVOLUCIÓN</t>
  </si>
  <si>
    <t>ESTADO</t>
  </si>
  <si>
    <t>VESTIDORES</t>
  </si>
  <si>
    <t>MOTIVO DE CAMBIO DE ESTADO</t>
  </si>
  <si>
    <t>ALM</t>
  </si>
  <si>
    <t>AIRES</t>
  </si>
  <si>
    <t>SILLA GIRATORIA</t>
  </si>
  <si>
    <t>SL-0159</t>
  </si>
  <si>
    <t>ALMACÉN</t>
  </si>
  <si>
    <t>FRIDA MARITZA RAMOS OLANDA</t>
  </si>
  <si>
    <t>SUM</t>
  </si>
  <si>
    <t>SUMINISTROS</t>
  </si>
  <si>
    <t>ALMACEN DE REPUESTOS Y SUMINISTROS</t>
  </si>
  <si>
    <t>AAP-0001</t>
  </si>
  <si>
    <t>AAP-0002</t>
  </si>
  <si>
    <t>AAP-0003</t>
  </si>
  <si>
    <t>BL-0001</t>
  </si>
  <si>
    <t>BN-0001</t>
  </si>
  <si>
    <t>BN-0002</t>
  </si>
  <si>
    <t>MESA ESCRITORIO</t>
  </si>
  <si>
    <t>BN-0488</t>
  </si>
  <si>
    <t>ME-0099</t>
  </si>
  <si>
    <t>BN-0489</t>
  </si>
  <si>
    <t>CB-0001</t>
  </si>
  <si>
    <t>CB-0002</t>
  </si>
  <si>
    <t>CB-0003</t>
  </si>
  <si>
    <t>CB-0004</t>
  </si>
  <si>
    <t>CB-0005</t>
  </si>
  <si>
    <t>CB-0006</t>
  </si>
  <si>
    <t>CB-0007</t>
  </si>
  <si>
    <t>CB-0008</t>
  </si>
  <si>
    <t>CB-0009</t>
  </si>
  <si>
    <t>CB-0010</t>
  </si>
  <si>
    <t>CB-0011</t>
  </si>
  <si>
    <t>CB-0012</t>
  </si>
  <si>
    <t>CB-0013</t>
  </si>
  <si>
    <t>CB-0014</t>
  </si>
  <si>
    <t>CB-0015</t>
  </si>
  <si>
    <t>CB-0016</t>
  </si>
  <si>
    <t>CB-0017</t>
  </si>
  <si>
    <t>CB-0018</t>
  </si>
  <si>
    <t>CB-0019</t>
  </si>
  <si>
    <t>CB-0020</t>
  </si>
  <si>
    <t>CB-0021</t>
  </si>
  <si>
    <t>CB-0022</t>
  </si>
  <si>
    <t>CB-0024</t>
  </si>
  <si>
    <t>CB-0025</t>
  </si>
  <si>
    <t>CB-0026</t>
  </si>
  <si>
    <t>CB-0028</t>
  </si>
  <si>
    <t>CB-0030</t>
  </si>
  <si>
    <t>CB-0031</t>
  </si>
  <si>
    <t>CB-0032</t>
  </si>
  <si>
    <t>CB-0033</t>
  </si>
  <si>
    <t>CB-0034</t>
  </si>
  <si>
    <t>CB-0035</t>
  </si>
  <si>
    <t>CB-0036</t>
  </si>
  <si>
    <t>CB-0037</t>
  </si>
  <si>
    <t>CB-0038</t>
  </si>
  <si>
    <t>CB-0039</t>
  </si>
  <si>
    <t>CB-0040</t>
  </si>
  <si>
    <t>SL-0720</t>
  </si>
  <si>
    <t>CB-0041</t>
  </si>
  <si>
    <t>CB-0042</t>
  </si>
  <si>
    <t>CB-0043</t>
  </si>
  <si>
    <t>SILLA BAJA DE PLANTA</t>
  </si>
  <si>
    <t>CB-0044</t>
  </si>
  <si>
    <t>FABRICACION</t>
  </si>
  <si>
    <t>CB-0045</t>
  </si>
  <si>
    <t>CB-0046</t>
  </si>
  <si>
    <t>CB-0047</t>
  </si>
  <si>
    <t>CB-0048</t>
  </si>
  <si>
    <t>CB-0050</t>
  </si>
  <si>
    <t>CB-0051</t>
  </si>
  <si>
    <t>CB-0052</t>
  </si>
  <si>
    <t>CB-0053</t>
  </si>
  <si>
    <t>CB-0054</t>
  </si>
  <si>
    <t>CB-0055</t>
  </si>
  <si>
    <t>JESUS ZANABRIA</t>
  </si>
  <si>
    <t>CB-0057</t>
  </si>
  <si>
    <t>CB-0058</t>
  </si>
  <si>
    <t>CB-0059</t>
  </si>
  <si>
    <t>CB-0060</t>
  </si>
  <si>
    <t>CB-0061</t>
  </si>
  <si>
    <t>SÍ</t>
  </si>
  <si>
    <t>CB-0062</t>
  </si>
  <si>
    <t>ITEM</t>
  </si>
  <si>
    <t>CB-0064</t>
  </si>
  <si>
    <t>ACTIVO</t>
  </si>
  <si>
    <t>CB-0065</t>
  </si>
  <si>
    <t>CB-0066</t>
  </si>
  <si>
    <t>CB-0068</t>
  </si>
  <si>
    <t>CB-0069</t>
  </si>
  <si>
    <t>CB-0070</t>
  </si>
  <si>
    <t>CB-0071</t>
  </si>
  <si>
    <t>CB-0072</t>
  </si>
  <si>
    <t>CB-0073</t>
  </si>
  <si>
    <t>CB-0074</t>
  </si>
  <si>
    <t>CB-0079</t>
  </si>
  <si>
    <t>CB-0080</t>
  </si>
  <si>
    <t>CB-0081</t>
  </si>
  <si>
    <t>CB-0082</t>
  </si>
  <si>
    <t>CÓDIGO
 MUEBLE</t>
  </si>
  <si>
    <t>CB-0083</t>
  </si>
  <si>
    <t>CB-0084</t>
  </si>
  <si>
    <t>CB-0086</t>
  </si>
  <si>
    <t>DETALLE DE MUEBLE</t>
  </si>
  <si>
    <t>CB-0091</t>
  </si>
  <si>
    <t>CB-0092</t>
  </si>
  <si>
    <t>ENLACE</t>
  </si>
  <si>
    <t>CB-0097</t>
  </si>
  <si>
    <t>SL-0630</t>
  </si>
  <si>
    <t>CB-0099</t>
  </si>
  <si>
    <t>CB-0100</t>
  </si>
  <si>
    <t>CB-0101</t>
  </si>
  <si>
    <t>CB-0102</t>
  </si>
  <si>
    <t>CB-0103</t>
  </si>
  <si>
    <t>CB-0104</t>
  </si>
  <si>
    <t>CB-0105</t>
  </si>
  <si>
    <t>CB-0106</t>
  </si>
  <si>
    <t>BLANCA BAUTISTA</t>
  </si>
  <si>
    <t>Oficina Jefatura
 Acabado Telas</t>
  </si>
  <si>
    <t>CB-0107</t>
  </si>
  <si>
    <t>CB-0108</t>
  </si>
  <si>
    <t>CB-0110</t>
  </si>
  <si>
    <t>Pizarra</t>
  </si>
  <si>
    <t>CB-0112</t>
  </si>
  <si>
    <t>CB-0113</t>
  </si>
  <si>
    <t>PI-0031</t>
  </si>
  <si>
    <t>CB-0114</t>
  </si>
  <si>
    <t>CB-0117</t>
  </si>
  <si>
    <t>https://drive.google.com/file/d/1y0EMPFY3N-jl7J6ZNv6G_24LmBtqNsyg/view?usp=drive_link</t>
  </si>
  <si>
    <t>CB-0120</t>
  </si>
  <si>
    <t>CB-0121</t>
  </si>
  <si>
    <t>CB-0122</t>
  </si>
  <si>
    <t>CB-0123</t>
  </si>
  <si>
    <t>CB-0126</t>
  </si>
  <si>
    <t>CB-0127</t>
  </si>
  <si>
    <t>SL-0758</t>
  </si>
  <si>
    <t>CB-0128</t>
  </si>
  <si>
    <t>CB-0129</t>
  </si>
  <si>
    <t>CB-0130</t>
  </si>
  <si>
    <t>CB-0132</t>
  </si>
  <si>
    <t>CB-0133</t>
  </si>
  <si>
    <t>CB-0134</t>
  </si>
  <si>
    <t>CB-0135</t>
  </si>
  <si>
    <t>RAFAEL MURILLO</t>
  </si>
  <si>
    <t>CB-0136</t>
  </si>
  <si>
    <t>Gerardo Christian Salas Nuñez</t>
  </si>
  <si>
    <t>CB-0137</t>
  </si>
  <si>
    <t>CB-0138</t>
  </si>
  <si>
    <t>CB-0139</t>
  </si>
  <si>
    <t>CB-0140</t>
  </si>
  <si>
    <t>CB-0141</t>
  </si>
  <si>
    <t>CB-0143</t>
  </si>
  <si>
    <t>CB-0144</t>
  </si>
  <si>
    <t>CB-0145</t>
  </si>
  <si>
    <t>CB-0146</t>
  </si>
  <si>
    <t>CB-0147</t>
  </si>
  <si>
    <t>CB-0148</t>
  </si>
  <si>
    <t>CB-0149</t>
  </si>
  <si>
    <t>CB-0150</t>
  </si>
  <si>
    <t>CB-0151</t>
  </si>
  <si>
    <t>CB-0152</t>
  </si>
  <si>
    <t>SL-0759</t>
  </si>
  <si>
    <t>CB-0155</t>
  </si>
  <si>
    <t>Mueble bajo</t>
  </si>
  <si>
    <t>CB-0156</t>
  </si>
  <si>
    <t>CB-0157</t>
  </si>
  <si>
    <t>MB-0181</t>
  </si>
  <si>
    <t>CB-0158</t>
  </si>
  <si>
    <t>CB-0159</t>
  </si>
  <si>
    <t>CB-0160</t>
  </si>
  <si>
    <t>CB-0162</t>
  </si>
  <si>
    <t>PEDRO PABLO PAREDES SALAZAR</t>
  </si>
  <si>
    <t>https://drive.google.com/file/d/1y-mIVJwO_cKl4_dbRB-3JvMk2oDaTuq0/view?usp=drive_link</t>
  </si>
  <si>
    <t>CB-0164</t>
  </si>
  <si>
    <t>CB-0165</t>
  </si>
  <si>
    <t>CB-0166</t>
  </si>
  <si>
    <t>CB-0167</t>
  </si>
  <si>
    <t>CB-0169</t>
  </si>
  <si>
    <t>CB-0170</t>
  </si>
  <si>
    <t>CB-0171</t>
  </si>
  <si>
    <t>CB-0181</t>
  </si>
  <si>
    <t>CB-0182</t>
  </si>
  <si>
    <t>HIL</t>
  </si>
  <si>
    <t>CB-0183</t>
  </si>
  <si>
    <t>CB-168</t>
  </si>
  <si>
    <t>CD-0001</t>
  </si>
  <si>
    <t>HILADOS</t>
  </si>
  <si>
    <t>CD-0002</t>
  </si>
  <si>
    <t>ALMACEN DE HILADOS</t>
  </si>
  <si>
    <t>CD-0003</t>
  </si>
  <si>
    <t>CD-0004</t>
  </si>
  <si>
    <t>CD-0005</t>
  </si>
  <si>
    <t>CD-0006</t>
  </si>
  <si>
    <t>CD-0007</t>
  </si>
  <si>
    <t>CD-0008</t>
  </si>
  <si>
    <t>CD-0009</t>
  </si>
  <si>
    <t>DEVOLUCIONES URDIMBE</t>
  </si>
  <si>
    <t>CD-0013</t>
  </si>
  <si>
    <t>CD-0014</t>
  </si>
  <si>
    <t>CD-0015</t>
  </si>
  <si>
    <t>CD-0016</t>
  </si>
  <si>
    <t>CD-0017</t>
  </si>
  <si>
    <t>CD-0018</t>
  </si>
  <si>
    <t>ME-0401</t>
  </si>
  <si>
    <t>CD-0019</t>
  </si>
  <si>
    <t>CD-0020</t>
  </si>
  <si>
    <t>FUERA DE ESTANDAR</t>
  </si>
  <si>
    <t>CD-0021</t>
  </si>
  <si>
    <t>CD-0022</t>
  </si>
  <si>
    <t>Silla giratoria</t>
  </si>
  <si>
    <t>CD-0023</t>
  </si>
  <si>
    <t>CD-0024</t>
  </si>
  <si>
    <t>SL-0050</t>
  </si>
  <si>
    <t>CD-0025</t>
  </si>
  <si>
    <t>CD-0026</t>
  </si>
  <si>
    <t>CD-0027</t>
  </si>
  <si>
    <t>https://drive.google.com/file/d/1xzNjbzEJzikKmRPAFWPZE9m-YMFaNllA/view?usp=drive_link</t>
  </si>
  <si>
    <t>CD-0028</t>
  </si>
  <si>
    <t>AIRON LLERENA</t>
  </si>
  <si>
    <t>CD-0029</t>
  </si>
  <si>
    <t>CD-0030</t>
  </si>
  <si>
    <t>CD-0031</t>
  </si>
  <si>
    <t>CD-0032</t>
  </si>
  <si>
    <t>CD-0033</t>
  </si>
  <si>
    <t>CD-0034</t>
  </si>
  <si>
    <t>CD-0035</t>
  </si>
  <si>
    <t>CD-0036</t>
  </si>
  <si>
    <t>CD-0037</t>
  </si>
  <si>
    <t>CD-0038</t>
  </si>
  <si>
    <t>CD-0039</t>
  </si>
  <si>
    <t>CD-0040</t>
  </si>
  <si>
    <t>CAL</t>
  </si>
  <si>
    <t>CW. ALMACEN</t>
  </si>
  <si>
    <t>CD-0041</t>
  </si>
  <si>
    <t>DESPACHOS PLANO</t>
  </si>
  <si>
    <t>CD-0042</t>
  </si>
  <si>
    <t>MT-CAL-02</t>
  </si>
  <si>
    <t>CD-0043</t>
  </si>
  <si>
    <t>CD-0044</t>
  </si>
  <si>
    <t>ME-0402</t>
  </si>
  <si>
    <t>CD-0045</t>
  </si>
  <si>
    <t>Mesa escritorio</t>
  </si>
  <si>
    <t>CD-0046</t>
  </si>
  <si>
    <t>CD-0047</t>
  </si>
  <si>
    <t>ME-0102</t>
  </si>
  <si>
    <t>ME-0292</t>
  </si>
  <si>
    <t>CD-0048</t>
  </si>
  <si>
    <t>CD-0049</t>
  </si>
  <si>
    <t>Presencia de desgaste en los laterales</t>
  </si>
  <si>
    <t>CD-0050</t>
  </si>
  <si>
    <t>VICTOR CORICAZA</t>
  </si>
  <si>
    <t>CD-0051</t>
  </si>
  <si>
    <t>https://drive.google.com/file/d/1xaMfLLKm3XZDMXOr_cV61vW4M1fYrzBj/view?usp=drive_link</t>
  </si>
  <si>
    <t>CD-0052</t>
  </si>
  <si>
    <t>CD-0053</t>
  </si>
  <si>
    <t>NO</t>
  </si>
  <si>
    <t>CD-0054</t>
  </si>
  <si>
    <t>CD-0055</t>
  </si>
  <si>
    <t>ESTELA ALESSANDRA RIVERA MONTOYA</t>
  </si>
  <si>
    <t>CD-0056</t>
  </si>
  <si>
    <t>CD-0057</t>
  </si>
  <si>
    <t>CD-0059</t>
  </si>
  <si>
    <t>CD-0060</t>
  </si>
  <si>
    <t>CD-0061</t>
  </si>
  <si>
    <t>CD-0065</t>
  </si>
  <si>
    <t>CD-0066</t>
  </si>
  <si>
    <t>DESPACHOS KT</t>
  </si>
  <si>
    <t>CD-0067</t>
  </si>
  <si>
    <t>CD-0069</t>
  </si>
  <si>
    <t>ME-0403</t>
  </si>
  <si>
    <t>CD-0070</t>
  </si>
  <si>
    <t>CD-0071</t>
  </si>
  <si>
    <t>CD-0072</t>
  </si>
  <si>
    <t>CD-0073</t>
  </si>
  <si>
    <t>CD-0074</t>
  </si>
  <si>
    <t>SL-0564</t>
  </si>
  <si>
    <t>MT-CAL-03</t>
  </si>
  <si>
    <t>CD-0075</t>
  </si>
  <si>
    <t>CD-0076</t>
  </si>
  <si>
    <t>CD-0077</t>
  </si>
  <si>
    <t>https://drive.google.com/file/d/1xYq_J23jxDsLTg91ZslRIJfVARVxRR_B/view?usp=drive_link</t>
  </si>
  <si>
    <t>CD-0078</t>
  </si>
  <si>
    <t>CD-0079</t>
  </si>
  <si>
    <t>SL-0162</t>
  </si>
  <si>
    <t>CD-0080</t>
  </si>
  <si>
    <t>CD-0081</t>
  </si>
  <si>
    <t>CD-0082</t>
  </si>
  <si>
    <t>CD-0083</t>
  </si>
  <si>
    <t>CD-0084</t>
  </si>
  <si>
    <t>CD-0085</t>
  </si>
  <si>
    <t>CD-0086</t>
  </si>
  <si>
    <t>CD-0087</t>
  </si>
  <si>
    <t>CD-0088</t>
  </si>
  <si>
    <t>CD-0089</t>
  </si>
  <si>
    <t>DESPACHOS KM</t>
  </si>
  <si>
    <t>CD-0090</t>
  </si>
  <si>
    <t>CD-0091</t>
  </si>
  <si>
    <t>CD-0092</t>
  </si>
  <si>
    <t>CD-0106</t>
  </si>
  <si>
    <t>CD-0163</t>
  </si>
  <si>
    <t>ME-0404</t>
  </si>
  <si>
    <t>CF-0001</t>
  </si>
  <si>
    <t>COMPRAS</t>
  </si>
  <si>
    <t>CM-0001</t>
  </si>
  <si>
    <t>CCO</t>
  </si>
  <si>
    <t>DC-0001</t>
  </si>
  <si>
    <t>CW COMPRAS</t>
  </si>
  <si>
    <t>DC-0002</t>
  </si>
  <si>
    <t>SL-0595</t>
  </si>
  <si>
    <t>DC-0003</t>
  </si>
  <si>
    <t>DC-0004</t>
  </si>
  <si>
    <t>DC-0005</t>
  </si>
  <si>
    <t>DC-0006</t>
  </si>
  <si>
    <t>DC-0007</t>
  </si>
  <si>
    <t>DC-0008</t>
  </si>
  <si>
    <t>MUEBLE BAJO</t>
  </si>
  <si>
    <t>DC-0009</t>
  </si>
  <si>
    <t>MB-0007</t>
  </si>
  <si>
    <t>DC-0010</t>
  </si>
  <si>
    <t>DC-0011</t>
  </si>
  <si>
    <t>DC-0012</t>
  </si>
  <si>
    <t>DC-0013</t>
  </si>
  <si>
    <t>DC-0014</t>
  </si>
  <si>
    <t>DC-0015</t>
  </si>
  <si>
    <t>DC-0016</t>
  </si>
  <si>
    <t>https://drive.google.com/file/d/1V9S62Xqq6Zviteqpkad85Gde7pNRVOwF/view?usp=drive_link</t>
  </si>
  <si>
    <t>DC-0017</t>
  </si>
  <si>
    <t>DC-0018</t>
  </si>
  <si>
    <t>DC-0019</t>
  </si>
  <si>
    <t>DC-0020</t>
  </si>
  <si>
    <t>SUPERVISOR</t>
  </si>
  <si>
    <t>DC-0021</t>
  </si>
  <si>
    <t>DC-0022</t>
  </si>
  <si>
    <t>DC-0023</t>
  </si>
  <si>
    <t>DC-0024</t>
  </si>
  <si>
    <t>ME-0405</t>
  </si>
  <si>
    <t>DC-0025</t>
  </si>
  <si>
    <t>DC-0026</t>
  </si>
  <si>
    <t>DC-0027</t>
  </si>
  <si>
    <t>DC-0028</t>
  </si>
  <si>
    <t>DC-0029</t>
  </si>
  <si>
    <t>DC-0030</t>
  </si>
  <si>
    <t>DC-0031</t>
  </si>
  <si>
    <t>DC-0032</t>
  </si>
  <si>
    <t>DC-0033</t>
  </si>
  <si>
    <t>DC-0034</t>
  </si>
  <si>
    <t>GIASMINA TAPIA CORNEJO</t>
  </si>
  <si>
    <t>DC-0035</t>
  </si>
  <si>
    <t>DC-0036</t>
  </si>
  <si>
    <t>DC-0037</t>
  </si>
  <si>
    <t>https://drive.google.com/file/d/1x_RvKzDbaQyBUtSlkpdoQ72YLO5tslT3/view?usp=drive_link</t>
  </si>
  <si>
    <t>DC-0038</t>
  </si>
  <si>
    <t>EM-0001</t>
  </si>
  <si>
    <t>EM-0002</t>
  </si>
  <si>
    <t>EM-0003</t>
  </si>
  <si>
    <t>EM-0004</t>
  </si>
  <si>
    <t>EM-0005</t>
  </si>
  <si>
    <t>EM-0006</t>
  </si>
  <si>
    <t>EM-0007</t>
  </si>
  <si>
    <t>EM-0008</t>
  </si>
  <si>
    <t>EM-0011</t>
  </si>
  <si>
    <t>EM-0013</t>
  </si>
  <si>
    <t>MB-0008</t>
  </si>
  <si>
    <t>EM-0014</t>
  </si>
  <si>
    <t>EM-0015</t>
  </si>
  <si>
    <t>EM-0016</t>
  </si>
  <si>
    <t>EM-0017</t>
  </si>
  <si>
    <t>https://drive.google.com/file/d/1U5ZGHYAsMnMnKRym54zb7azALv5-Vq5t/view?usp=drive_link</t>
  </si>
  <si>
    <t>EM-0018</t>
  </si>
  <si>
    <t>EM-0019</t>
  </si>
  <si>
    <t>EM-0020</t>
  </si>
  <si>
    <t>EM-0021</t>
  </si>
  <si>
    <t>EM-0022</t>
  </si>
  <si>
    <t>EM-0023</t>
  </si>
  <si>
    <t>EM-0024</t>
  </si>
  <si>
    <t>EM-0025</t>
  </si>
  <si>
    <t>EM-0026</t>
  </si>
  <si>
    <t>EM-0027</t>
  </si>
  <si>
    <t>MB-0182</t>
  </si>
  <si>
    <t>GUSTAVO TEXI</t>
  </si>
  <si>
    <t>EM-0028</t>
  </si>
  <si>
    <t>EM-0030</t>
  </si>
  <si>
    <t>EM-0031</t>
  </si>
  <si>
    <t>https://drive.google.com/file/d/1xbz0_6aIJVRXV3GT2xtXEACBm16M9dg5/view?usp=drive_link</t>
  </si>
  <si>
    <t>EM-0032</t>
  </si>
  <si>
    <t>EM-0033</t>
  </si>
  <si>
    <t>EM-0034</t>
  </si>
  <si>
    <t>EM-0035</t>
  </si>
  <si>
    <t>EM-0036</t>
  </si>
  <si>
    <t>EM-0037</t>
  </si>
  <si>
    <t>EM-0038</t>
  </si>
  <si>
    <t>EM-0039</t>
  </si>
  <si>
    <t>EM-0040</t>
  </si>
  <si>
    <t>EM-0041</t>
  </si>
  <si>
    <t>EM-0042</t>
  </si>
  <si>
    <t>EM-0043</t>
  </si>
  <si>
    <t>LIBRE</t>
  </si>
  <si>
    <t>EM-0044</t>
  </si>
  <si>
    <t>ES-0001</t>
  </si>
  <si>
    <t>ME-0406</t>
  </si>
  <si>
    <t>ES-0003</t>
  </si>
  <si>
    <t>ES-0004</t>
  </si>
  <si>
    <t>ES-0005</t>
  </si>
  <si>
    <t>ES-0006</t>
  </si>
  <si>
    <t>Contenedor de basura</t>
  </si>
  <si>
    <t>ES-0007</t>
  </si>
  <si>
    <t>ES-0008</t>
  </si>
  <si>
    <t>ES-0009</t>
  </si>
  <si>
    <t>ES-0010</t>
  </si>
  <si>
    <t>ES-0011</t>
  </si>
  <si>
    <t>https://drive.google.com/file/d/1yFwuhQ6J6KHDBaVHNfrDoDGbv4Jen3Sp/view?usp=drive_link</t>
  </si>
  <si>
    <t>ES-0012</t>
  </si>
  <si>
    <t>ES-0013</t>
  </si>
  <si>
    <t>ES-0018</t>
  </si>
  <si>
    <t>ES-0019</t>
  </si>
  <si>
    <t>ES-0020</t>
  </si>
  <si>
    <t>ES-0021</t>
  </si>
  <si>
    <t>FR-0001</t>
  </si>
  <si>
    <t>MB-0009</t>
  </si>
  <si>
    <t>FR-0002</t>
  </si>
  <si>
    <t>FR-0003</t>
  </si>
  <si>
    <t>IM-0003</t>
  </si>
  <si>
    <t>IM-0004</t>
  </si>
  <si>
    <t>IM-0005</t>
  </si>
  <si>
    <t>IM-0006</t>
  </si>
  <si>
    <t>IM-0007</t>
  </si>
  <si>
    <t>ME-0407</t>
  </si>
  <si>
    <t>IM-0008</t>
  </si>
  <si>
    <t>IM-0009</t>
  </si>
  <si>
    <t>IM-0010</t>
  </si>
  <si>
    <t>IM-0011</t>
  </si>
  <si>
    <t>IM-0012</t>
  </si>
  <si>
    <t>IN-0001</t>
  </si>
  <si>
    <t>IN-0002</t>
  </si>
  <si>
    <t>IN-0003</t>
  </si>
  <si>
    <t>MB-0180</t>
  </si>
  <si>
    <t>IN-0004</t>
  </si>
  <si>
    <t>https://drive.google.com/file/d/1xWkVo_Rv9o4vi1XsVV4omWEoFeTwfpyl/view?usp=drive_link</t>
  </si>
  <si>
    <t>IN-0005</t>
  </si>
  <si>
    <t>IN-0006</t>
  </si>
  <si>
    <t>IN-0007</t>
  </si>
  <si>
    <t>IN-0008</t>
  </si>
  <si>
    <t>IN-0009</t>
  </si>
  <si>
    <t>IN-0010</t>
  </si>
  <si>
    <t>MB-0010</t>
  </si>
  <si>
    <t>IN-0011</t>
  </si>
  <si>
    <t>IN-0012</t>
  </si>
  <si>
    <t>DEVOLUCIONES TRAMA</t>
  </si>
  <si>
    <t>IN-0013</t>
  </si>
  <si>
    <t>IN-0014</t>
  </si>
  <si>
    <t>IN-0015</t>
  </si>
  <si>
    <t>IN-0016</t>
  </si>
  <si>
    <t>ME-0408</t>
  </si>
  <si>
    <t>IN-0017</t>
  </si>
  <si>
    <t>IN-0018</t>
  </si>
  <si>
    <t>IN-0019</t>
  </si>
  <si>
    <t>IN-0020</t>
  </si>
  <si>
    <t>IN-0021</t>
  </si>
  <si>
    <t>IN-0022</t>
  </si>
  <si>
    <t>Coworking Acabado Telas</t>
  </si>
  <si>
    <t>IN-0023</t>
  </si>
  <si>
    <t>IN-0024</t>
  </si>
  <si>
    <t>Mueble estante</t>
  </si>
  <si>
    <t>IN-0025</t>
  </si>
  <si>
    <t>IN-0026</t>
  </si>
  <si>
    <t>MS-0102</t>
  </si>
  <si>
    <t>IN-0027</t>
  </si>
  <si>
    <t>IN-0028</t>
  </si>
  <si>
    <t>IN-0029</t>
  </si>
  <si>
    <t>https://drive.google.com/file/d/1z3eK0V7Ioebuo3IYxQHXRyZFHKmv7a0j/view?usp=drive_link</t>
  </si>
  <si>
    <t>IN-0030</t>
  </si>
  <si>
    <t>MB-0011</t>
  </si>
  <si>
    <t>IN-0031</t>
  </si>
  <si>
    <t>IN-0032</t>
  </si>
  <si>
    <t>IN-0033</t>
  </si>
  <si>
    <t>IN-0034</t>
  </si>
  <si>
    <t>IN-0035</t>
  </si>
  <si>
    <t>IN-0036</t>
  </si>
  <si>
    <t>INGRESOS COMPRAS</t>
  </si>
  <si>
    <t>IN-0037</t>
  </si>
  <si>
    <t>IN-0038</t>
  </si>
  <si>
    <t>IN-0039</t>
  </si>
  <si>
    <t>ME-0409</t>
  </si>
  <si>
    <t>IN-0040</t>
  </si>
  <si>
    <t>IN-0041</t>
  </si>
  <si>
    <t>IN-0042</t>
  </si>
  <si>
    <t>Gerardo Salas Nuñez</t>
  </si>
  <si>
    <t>IN-0043</t>
  </si>
  <si>
    <t>IN-0044</t>
  </si>
  <si>
    <t>IN-0045</t>
  </si>
  <si>
    <t>IN-0046</t>
  </si>
  <si>
    <t>CLAUDIO SANTIESTEBAN</t>
  </si>
  <si>
    <t>IN-0047</t>
  </si>
  <si>
    <t>IN-0048</t>
  </si>
  <si>
    <t>MB-0012</t>
  </si>
  <si>
    <t>IN-0049</t>
  </si>
  <si>
    <t>Silla</t>
  </si>
  <si>
    <t>IN-0050</t>
  </si>
  <si>
    <t>IN-0051</t>
  </si>
  <si>
    <t>SL-0598</t>
  </si>
  <si>
    <t>IN-0052</t>
  </si>
  <si>
    <t>IN-0053</t>
  </si>
  <si>
    <t>IN-0054</t>
  </si>
  <si>
    <t>https://drive.google.com/file/d/1zJMGp6mZ-QsM3qjBH-fEHUfzl0xjiwwa/view?usp=drive_link</t>
  </si>
  <si>
    <t>IN-0055</t>
  </si>
  <si>
    <t>IN-0056</t>
  </si>
  <si>
    <t>IN-0057</t>
  </si>
  <si>
    <t>IN-0058</t>
  </si>
  <si>
    <t>IN-0059</t>
  </si>
  <si>
    <t>IN-0060</t>
  </si>
  <si>
    <t>IN-0061</t>
  </si>
  <si>
    <t>IN-0062</t>
  </si>
  <si>
    <t>IN-0063</t>
  </si>
  <si>
    <t>INGRESOS PRODUCCIÓN</t>
  </si>
  <si>
    <t>IN-0064</t>
  </si>
  <si>
    <t>IN-0065</t>
  </si>
  <si>
    <t>IN-0066</t>
  </si>
  <si>
    <t>IN-0067</t>
  </si>
  <si>
    <t>ME-0410</t>
  </si>
  <si>
    <t>MUEBLE ESTANTE</t>
  </si>
  <si>
    <t>IN-0068</t>
  </si>
  <si>
    <t>MS-0007</t>
  </si>
  <si>
    <t>IN-0069</t>
  </si>
  <si>
    <t>IN-0070</t>
  </si>
  <si>
    <t>IN-0071</t>
  </si>
  <si>
    <t>IN-0072</t>
  </si>
  <si>
    <t>IN-0073</t>
  </si>
  <si>
    <t>JHON ORMACHEA</t>
  </si>
  <si>
    <t>https://drive.google.com/file/d/17DGRMrSmIdV_WFl5BcxY0aP-ROS3NEKC/view?usp=drive_link</t>
  </si>
  <si>
    <t>IN-0074</t>
  </si>
  <si>
    <t>IN-0075</t>
  </si>
  <si>
    <t>IN-0076</t>
  </si>
  <si>
    <t>SL-0596</t>
  </si>
  <si>
    <t>IN-0077</t>
  </si>
  <si>
    <t>IN-0078</t>
  </si>
  <si>
    <t>IN-0079</t>
  </si>
  <si>
    <t>IN-0080</t>
  </si>
  <si>
    <t>https://drive.google.com/file/d/1zLWikTWBg03ZyRSEOoKtybEEt8Qys3RS/view?usp=drive_link</t>
  </si>
  <si>
    <t>IN-0081</t>
  </si>
  <si>
    <t>IN-0082</t>
  </si>
  <si>
    <t>IN-0083</t>
  </si>
  <si>
    <t>IN-0084</t>
  </si>
  <si>
    <t>IN-0085</t>
  </si>
  <si>
    <t>IN-0086</t>
  </si>
  <si>
    <t>IN-0087</t>
  </si>
  <si>
    <t>IN-0088</t>
  </si>
  <si>
    <t>IN-0089</t>
  </si>
  <si>
    <t>IN-0090</t>
  </si>
  <si>
    <t>IN-0091</t>
  </si>
  <si>
    <t>IN-0092</t>
  </si>
  <si>
    <t>IN-0093</t>
  </si>
  <si>
    <t>IN-0094</t>
  </si>
  <si>
    <t>SL-0683</t>
  </si>
  <si>
    <t>IN-0095</t>
  </si>
  <si>
    <t>IN-0096</t>
  </si>
  <si>
    <t>VERONA</t>
  </si>
  <si>
    <t>IN-0097</t>
  </si>
  <si>
    <t>IN-0098</t>
  </si>
  <si>
    <t>IN-0099</t>
  </si>
  <si>
    <t>IN-0100</t>
  </si>
  <si>
    <t>IN-0101</t>
  </si>
  <si>
    <t>Ventilador</t>
  </si>
  <si>
    <t>IN-0102</t>
  </si>
  <si>
    <t>SILLA DE VISITA</t>
  </si>
  <si>
    <t>IN-0103</t>
  </si>
  <si>
    <t>VP-0026</t>
  </si>
  <si>
    <t>IN-0104</t>
  </si>
  <si>
    <t>SL-0114</t>
  </si>
  <si>
    <t>IN-0105</t>
  </si>
  <si>
    <t>IN-0106</t>
  </si>
  <si>
    <t>Pata delantera izq. doblada</t>
  </si>
  <si>
    <t>IN-0107</t>
  </si>
  <si>
    <t>https://drive.google.com/file/d/1zzIMln7ioS903Qk2thzMcL9cErhTF1Mr/view?usp=drive_link</t>
  </si>
  <si>
    <t>IN-0108</t>
  </si>
  <si>
    <t>IN-0109</t>
  </si>
  <si>
    <t>IN-0110</t>
  </si>
  <si>
    <t>IN-0111</t>
  </si>
  <si>
    <t>IN-0112</t>
  </si>
  <si>
    <t>JL-0001</t>
  </si>
  <si>
    <t>JL-0002</t>
  </si>
  <si>
    <t>JL-0003</t>
  </si>
  <si>
    <t>JL-0004</t>
  </si>
  <si>
    <t>JL-0005</t>
  </si>
  <si>
    <t>JL-0006</t>
  </si>
  <si>
    <t>JL-0007</t>
  </si>
  <si>
    <t>JL-0008</t>
  </si>
  <si>
    <t>JL-0009</t>
  </si>
  <si>
    <t>JL-0010</t>
  </si>
  <si>
    <t>JL-0011</t>
  </si>
  <si>
    <t>JL-0012</t>
  </si>
  <si>
    <t>JL-0013</t>
  </si>
  <si>
    <t>SL-0682</t>
  </si>
  <si>
    <t>JL-0014</t>
  </si>
  <si>
    <t>JL-0015</t>
  </si>
  <si>
    <t>JL-0016</t>
  </si>
  <si>
    <t>JL-0017</t>
  </si>
  <si>
    <t>JL-0018</t>
  </si>
  <si>
    <t>JL-0019</t>
  </si>
  <si>
    <t>Mesa de trabajo</t>
  </si>
  <si>
    <t>JL-0020</t>
  </si>
  <si>
    <t>JL-0021</t>
  </si>
  <si>
    <t>MT-0088</t>
  </si>
  <si>
    <t>JL-0022</t>
  </si>
  <si>
    <t>SL-0115</t>
  </si>
  <si>
    <t>JL-0023</t>
  </si>
  <si>
    <t>JL-0024</t>
  </si>
  <si>
    <t>https://drive.google.com/file/d/1-MkrW_sCOz9CXoBIa9JJgSnAXEe6IUtm/view?usp=drive_link</t>
  </si>
  <si>
    <t>PTE</t>
  </si>
  <si>
    <t>JL-0026</t>
  </si>
  <si>
    <t>JL-0027</t>
  </si>
  <si>
    <t>JL-0028</t>
  </si>
  <si>
    <t>JL-0029</t>
  </si>
  <si>
    <t>https://drive.google.com/file/d/11IdC9-vh89j3J0s_3tDtcHa8dZxgCiZ-/view?usp=drive_link</t>
  </si>
  <si>
    <t>LM-0001</t>
  </si>
  <si>
    <t>LM-0002</t>
  </si>
  <si>
    <t>LM-0003</t>
  </si>
  <si>
    <t>LM-0004</t>
  </si>
  <si>
    <t>LM-0005</t>
  </si>
  <si>
    <t>LM-0006</t>
  </si>
  <si>
    <t>ME-0109</t>
  </si>
  <si>
    <t>LM-0007</t>
  </si>
  <si>
    <t>LM-0008</t>
  </si>
  <si>
    <t>LM-0009</t>
  </si>
  <si>
    <t>LM-0010</t>
  </si>
  <si>
    <t>LM-0011</t>
  </si>
  <si>
    <t>LM-0012</t>
  </si>
  <si>
    <t>LM-0013</t>
  </si>
  <si>
    <t>LM-0014</t>
  </si>
  <si>
    <t>ORLANDO MARTINEZ QUIÑONES</t>
  </si>
  <si>
    <t>LM-0015</t>
  </si>
  <si>
    <t>LM-0016</t>
  </si>
  <si>
    <t>LM-0017</t>
  </si>
  <si>
    <t>SL-0597</t>
  </si>
  <si>
    <t>LM-0018</t>
  </si>
  <si>
    <t>LM-0019</t>
  </si>
  <si>
    <t>LM-0020</t>
  </si>
  <si>
    <t>LM-0021</t>
  </si>
  <si>
    <t>https://drive.google.com/file/d/1zEPqYMIiKKbcXg0qyXwZ_M_CDSyktcat/view?usp=drive_link</t>
  </si>
  <si>
    <t>LM-0022</t>
  </si>
  <si>
    <t>LM-0023</t>
  </si>
  <si>
    <t>LM-0024</t>
  </si>
  <si>
    <t>LM-0025</t>
  </si>
  <si>
    <t>LM-0026</t>
  </si>
  <si>
    <t>LM-0027</t>
  </si>
  <si>
    <t>LM-0028</t>
  </si>
  <si>
    <t>LM-0029</t>
  </si>
  <si>
    <t>LM-0030</t>
  </si>
  <si>
    <t>LM-0031</t>
  </si>
  <si>
    <t>SL-0116</t>
  </si>
  <si>
    <t>LM-0032</t>
  </si>
  <si>
    <t>ME-0108</t>
  </si>
  <si>
    <t>LM-0033</t>
  </si>
  <si>
    <t>LM-0034</t>
  </si>
  <si>
    <t>LM-0035</t>
  </si>
  <si>
    <t>LM-0036</t>
  </si>
  <si>
    <t>LM-0037</t>
  </si>
  <si>
    <t>LM-0038</t>
  </si>
  <si>
    <t>LM-0039</t>
  </si>
  <si>
    <t>LM-0040</t>
  </si>
  <si>
    <t>VICTOR CORICASA</t>
  </si>
  <si>
    <t>LM-0041</t>
  </si>
  <si>
    <t>LM-0042</t>
  </si>
  <si>
    <t>LM-0043</t>
  </si>
  <si>
    <t>SL-0599</t>
  </si>
  <si>
    <t>LM-0044</t>
  </si>
  <si>
    <t>LM-0045</t>
  </si>
  <si>
    <t>LM-0046</t>
  </si>
  <si>
    <t>https://drive.google.com/file/d/1zDSFF_5UdaMAcslFeG1Xu3oYHaXtrYCA/view?usp=drive_link</t>
  </si>
  <si>
    <t>LM-0047</t>
  </si>
  <si>
    <t>LM-0048</t>
  </si>
  <si>
    <t>LM-0049</t>
  </si>
  <si>
    <t>LM-0050</t>
  </si>
  <si>
    <t>LM-0051</t>
  </si>
  <si>
    <t>MT-CCO-01</t>
  </si>
  <si>
    <t>LM-0052</t>
  </si>
  <si>
    <t>LM-0053</t>
  </si>
  <si>
    <t>LM-0054</t>
  </si>
  <si>
    <t>LM-0055</t>
  </si>
  <si>
    <t>ME-0050</t>
  </si>
  <si>
    <t>CREDENZA</t>
  </si>
  <si>
    <t>LM-0056</t>
  </si>
  <si>
    <t>Fórmica desgastada. Último cajón no cierra por completo</t>
  </si>
  <si>
    <t>LM-0057</t>
  </si>
  <si>
    <t>LM-0058</t>
  </si>
  <si>
    <t>LM-0059</t>
  </si>
  <si>
    <t>LM-0060</t>
  </si>
  <si>
    <t>https://drive.google.com/file/d/1OkfXKZwhhuj793tZ7Z4AVFFGkqIEwJ0_/view?usp=drive_link</t>
  </si>
  <si>
    <t>LM-0061</t>
  </si>
  <si>
    <t>LM-0062</t>
  </si>
  <si>
    <t>LM-0063</t>
  </si>
  <si>
    <t>LM-0064</t>
  </si>
  <si>
    <t>LM-0065</t>
  </si>
  <si>
    <t>LM-0066</t>
  </si>
  <si>
    <t>LM-0067</t>
  </si>
  <si>
    <t>PI-0032</t>
  </si>
  <si>
    <t>LM-0068</t>
  </si>
  <si>
    <t>LM-0069</t>
  </si>
  <si>
    <t>LM-0070</t>
  </si>
  <si>
    <t>https://drive.google.com/file/d/1ypxiIwobiN0i0K5i3tuTK5fGZN9Rlx90/view?usp=drive_link</t>
  </si>
  <si>
    <t>LM-0071</t>
  </si>
  <si>
    <t>LM-0072</t>
  </si>
  <si>
    <t>LM-0073</t>
  </si>
  <si>
    <t>LM-0074</t>
  </si>
  <si>
    <t>LM-0075</t>
  </si>
  <si>
    <t>LM-0076</t>
  </si>
  <si>
    <t>LM-0077</t>
  </si>
  <si>
    <t>LM-0078</t>
  </si>
  <si>
    <t>LM-0079</t>
  </si>
  <si>
    <t>LM-0080</t>
  </si>
  <si>
    <t>LM-0081</t>
  </si>
  <si>
    <t>LM-0082</t>
  </si>
  <si>
    <t>LM-0083</t>
  </si>
  <si>
    <t>LM-0084</t>
  </si>
  <si>
    <t>LM-0085</t>
  </si>
  <si>
    <t>LM-0086</t>
  </si>
  <si>
    <t>LM-0087</t>
  </si>
  <si>
    <t>SL-0113</t>
  </si>
  <si>
    <t>LM-0088</t>
  </si>
  <si>
    <t>LM-0089</t>
  </si>
  <si>
    <t>LM-0090</t>
  </si>
  <si>
    <t>Televisor</t>
  </si>
  <si>
    <t>LM-0091</t>
  </si>
  <si>
    <t>TV-0002</t>
  </si>
  <si>
    <t>LM-0092</t>
  </si>
  <si>
    <t>LM-0093</t>
  </si>
  <si>
    <t>https://drive.google.com/file/d/179pJMPRSU_64eugolvouMJaITxSIg8-O/view?usp=drive_link</t>
  </si>
  <si>
    <t>LM-0094</t>
  </si>
  <si>
    <t>LM-0095</t>
  </si>
  <si>
    <t>https://drive.google.com/file/d/1rZXBGmarKyi25qrmFQM3ddz5t0IEh7gD/view?usp=drive_link</t>
  </si>
  <si>
    <t>LM-0096</t>
  </si>
  <si>
    <t>LM-0097</t>
  </si>
  <si>
    <t>LM-0098</t>
  </si>
  <si>
    <t>LM-0099</t>
  </si>
  <si>
    <t>LM-0100</t>
  </si>
  <si>
    <t>LM-0101</t>
  </si>
  <si>
    <t>LM-0102</t>
  </si>
  <si>
    <t>LM-0103</t>
  </si>
  <si>
    <t>LM-0104</t>
  </si>
  <si>
    <t>LM-0105</t>
  </si>
  <si>
    <t>LM-0106</t>
  </si>
  <si>
    <t>LM-0107</t>
  </si>
  <si>
    <t>LM-0108</t>
  </si>
  <si>
    <t>LM-0109</t>
  </si>
  <si>
    <t>LM-0110</t>
  </si>
  <si>
    <t>LM-0111</t>
  </si>
  <si>
    <t>LM-0112</t>
  </si>
  <si>
    <t>LM-0113</t>
  </si>
  <si>
    <t>LM-0115</t>
  </si>
  <si>
    <t>LM-0117</t>
  </si>
  <si>
    <t>LM-0118</t>
  </si>
  <si>
    <t>LM-0119</t>
  </si>
  <si>
    <t>LM-0120</t>
  </si>
  <si>
    <t>LM-0121</t>
  </si>
  <si>
    <t>LM-0122</t>
  </si>
  <si>
    <t>LN-0001</t>
  </si>
  <si>
    <t>LN-0002</t>
  </si>
  <si>
    <t>LN-0003</t>
  </si>
  <si>
    <t>LV-0001</t>
  </si>
  <si>
    <t>MA-0001</t>
  </si>
  <si>
    <t>MA-0002</t>
  </si>
  <si>
    <t>MA-0003</t>
  </si>
  <si>
    <t>MA-0004</t>
  </si>
  <si>
    <t>MA-0005</t>
  </si>
  <si>
    <t>MA-0006</t>
  </si>
  <si>
    <t>MA-0007</t>
  </si>
  <si>
    <t>MA-0008</t>
  </si>
  <si>
    <t>MA-0009</t>
  </si>
  <si>
    <t>MA-0010</t>
  </si>
  <si>
    <t>MA-0011</t>
  </si>
  <si>
    <t>MA-0012</t>
  </si>
  <si>
    <t>MA-0013</t>
  </si>
  <si>
    <t>MA-0014</t>
  </si>
  <si>
    <t>MA-0015</t>
  </si>
  <si>
    <t>MA-0016</t>
  </si>
  <si>
    <t>MA-0017</t>
  </si>
  <si>
    <t>MA-0018</t>
  </si>
  <si>
    <t>MA-0019</t>
  </si>
  <si>
    <t>MA-0020</t>
  </si>
  <si>
    <t>MA-0021</t>
  </si>
  <si>
    <t>MA-0022</t>
  </si>
  <si>
    <t>MA-0023</t>
  </si>
  <si>
    <t>MA-0024</t>
  </si>
  <si>
    <t>MA-0025</t>
  </si>
  <si>
    <t>MB-00</t>
  </si>
  <si>
    <t>MB-0001</t>
  </si>
  <si>
    <t>MB-0002</t>
  </si>
  <si>
    <t>MB-0003</t>
  </si>
  <si>
    <t>MB-0004</t>
  </si>
  <si>
    <t>MB-0005</t>
  </si>
  <si>
    <t>MB-0006</t>
  </si>
  <si>
    <t>MB-00103</t>
  </si>
  <si>
    <t>MB-0013</t>
  </si>
  <si>
    <t>MB-0014</t>
  </si>
  <si>
    <t>MB-0015</t>
  </si>
  <si>
    <t>MB-0016</t>
  </si>
  <si>
    <t>MB-0017</t>
  </si>
  <si>
    <t>MB-0018</t>
  </si>
  <si>
    <t>MB-0019</t>
  </si>
  <si>
    <t>MB-0020</t>
  </si>
  <si>
    <t>MB-0021</t>
  </si>
  <si>
    <t>MB-0022</t>
  </si>
  <si>
    <t>MB-0023</t>
  </si>
  <si>
    <t>MB-0024</t>
  </si>
  <si>
    <t>MB-0025</t>
  </si>
  <si>
    <t>MB-0026</t>
  </si>
  <si>
    <t>MB-0027</t>
  </si>
  <si>
    <t>MB-0028</t>
  </si>
  <si>
    <t>MB-0029</t>
  </si>
  <si>
    <t>MB-0030</t>
  </si>
  <si>
    <t>MB-0031</t>
  </si>
  <si>
    <t>MB-0032</t>
  </si>
  <si>
    <t>MB-0033</t>
  </si>
  <si>
    <t>MB-0034</t>
  </si>
  <si>
    <t>MB-0035</t>
  </si>
  <si>
    <t>MB-0036</t>
  </si>
  <si>
    <t>MB-0037</t>
  </si>
  <si>
    <t>MB-0038</t>
  </si>
  <si>
    <t>MB-0039</t>
  </si>
  <si>
    <t>MB-0040</t>
  </si>
  <si>
    <t>MB-0041</t>
  </si>
  <si>
    <t>MB-0042</t>
  </si>
  <si>
    <t>MB-0043</t>
  </si>
  <si>
    <t>MB-0044</t>
  </si>
  <si>
    <t>MB-0045</t>
  </si>
  <si>
    <t>MB-0046</t>
  </si>
  <si>
    <t>MB-0048</t>
  </si>
  <si>
    <t>MB-0052</t>
  </si>
  <si>
    <t>MB-0053</t>
  </si>
  <si>
    <t>MB-0054</t>
  </si>
  <si>
    <t>MB-0055</t>
  </si>
  <si>
    <t>MB-0056</t>
  </si>
  <si>
    <t>MB-0057</t>
  </si>
  <si>
    <t>MB-0058</t>
  </si>
  <si>
    <t>MB-0059</t>
  </si>
  <si>
    <t>MB-0060</t>
  </si>
  <si>
    <t>MB-0062</t>
  </si>
  <si>
    <t>MB-0063</t>
  </si>
  <si>
    <t>MB-0064</t>
  </si>
  <si>
    <t>MB-0065</t>
  </si>
  <si>
    <t>MB-0066</t>
  </si>
  <si>
    <t>MB-0067</t>
  </si>
  <si>
    <t>MB-0068</t>
  </si>
  <si>
    <t>MB-0069</t>
  </si>
  <si>
    <t>MB-0070</t>
  </si>
  <si>
    <t>MB-0071</t>
  </si>
  <si>
    <t>CW. COMPRAS</t>
  </si>
  <si>
    <t>MB-0072</t>
  </si>
  <si>
    <t>MB-0073</t>
  </si>
  <si>
    <t>MB-0074</t>
  </si>
  <si>
    <t>CW MANTENIMIENTO</t>
  </si>
  <si>
    <t>MB-0075</t>
  </si>
  <si>
    <t>MB-0076</t>
  </si>
  <si>
    <t>MB-0077</t>
  </si>
  <si>
    <t>MB-0159</t>
  </si>
  <si>
    <t>MB-0078</t>
  </si>
  <si>
    <t>MELISSA TEJADA</t>
  </si>
  <si>
    <t>ME-0053</t>
  </si>
  <si>
    <t>MB-0080</t>
  </si>
  <si>
    <t>MB-0081</t>
  </si>
  <si>
    <t>Último cajón abre con dificultad</t>
  </si>
  <si>
    <t>MB-0082</t>
  </si>
  <si>
    <t>MB-0083</t>
  </si>
  <si>
    <t>https://drive.google.com/file/d/1ym_tPz5LGn4nzOkjm3iKfXCxpLP5xK80/view?usp=drive_link</t>
  </si>
  <si>
    <t>MB-0084</t>
  </si>
  <si>
    <t>MB-0085</t>
  </si>
  <si>
    <t>MB-0086</t>
  </si>
  <si>
    <t>MB-0088</t>
  </si>
  <si>
    <t>JOAQUIN ALBERTO ROMERO LECAROS</t>
  </si>
  <si>
    <t>MB-0089</t>
  </si>
  <si>
    <t>MB-0090</t>
  </si>
  <si>
    <t>MB-0091</t>
  </si>
  <si>
    <t>MB-0092</t>
  </si>
  <si>
    <t>MB-0093</t>
  </si>
  <si>
    <t>MB-0094</t>
  </si>
  <si>
    <t>MB-0095</t>
  </si>
  <si>
    <t>MB-0096</t>
  </si>
  <si>
    <t>MB-0097</t>
  </si>
  <si>
    <t>MB-0098</t>
  </si>
  <si>
    <t>MB-0099</t>
  </si>
  <si>
    <t>MB-0100</t>
  </si>
  <si>
    <t>MT-CCO-03</t>
  </si>
  <si>
    <t>MB-0101</t>
  </si>
  <si>
    <t>MB-0102</t>
  </si>
  <si>
    <t>MB-0104</t>
  </si>
  <si>
    <t>SL-0119</t>
  </si>
  <si>
    <t>MB-0105</t>
  </si>
  <si>
    <t>MB-0106</t>
  </si>
  <si>
    <t>MB-0107</t>
  </si>
  <si>
    <t>MB-0108</t>
  </si>
  <si>
    <t>ME-0342</t>
  </si>
  <si>
    <t>MB-0109</t>
  </si>
  <si>
    <t>MB-0110</t>
  </si>
  <si>
    <t>MB-0111</t>
  </si>
  <si>
    <t>MB-0112</t>
  </si>
  <si>
    <t>https://drive.google.com/file/d/1zuMb7x9GSyK2C-E7J9Sa0_iF98tyFvzN/view?usp=drive_link</t>
  </si>
  <si>
    <t>MB-0113</t>
  </si>
  <si>
    <t>MB-0114</t>
  </si>
  <si>
    <t>MB-0115</t>
  </si>
  <si>
    <t>MB-0116</t>
  </si>
  <si>
    <t>MB-0117</t>
  </si>
  <si>
    <t>MB-0118</t>
  </si>
  <si>
    <t>MB-0119</t>
  </si>
  <si>
    <t>MB-0121</t>
  </si>
  <si>
    <t>MB-0125</t>
  </si>
  <si>
    <t>MB-0127</t>
  </si>
  <si>
    <t>MB-0128</t>
  </si>
  <si>
    <t>ELEVADOR DE MONITOR</t>
  </si>
  <si>
    <t>MB-0129</t>
  </si>
  <si>
    <t>MB-0130</t>
  </si>
  <si>
    <t>MB-0131</t>
  </si>
  <si>
    <t>MB-0132</t>
  </si>
  <si>
    <t>MB-0133</t>
  </si>
  <si>
    <t>MB-0134</t>
  </si>
  <si>
    <t>Jean Gabriel Cruz</t>
  </si>
  <si>
    <t>MB-0136</t>
  </si>
  <si>
    <t>MB-0139</t>
  </si>
  <si>
    <t>MB-0140</t>
  </si>
  <si>
    <t>MB-0141</t>
  </si>
  <si>
    <t>MB-0144</t>
  </si>
  <si>
    <t>MB-0146</t>
  </si>
  <si>
    <t>MB-0150</t>
  </si>
  <si>
    <t>MB-0151</t>
  </si>
  <si>
    <t>Credenza</t>
  </si>
  <si>
    <t>MB-0153</t>
  </si>
  <si>
    <t>MB-0154</t>
  </si>
  <si>
    <t>MB-0155</t>
  </si>
  <si>
    <t>MB-0156</t>
  </si>
  <si>
    <t>MB-0157</t>
  </si>
  <si>
    <t>https://drive.google.com/file/d/1zamZuZS1EtFPIZ2_er6R1vU60CPKU1t3/view?usp=drive_link</t>
  </si>
  <si>
    <t>MB-0162</t>
  </si>
  <si>
    <t>MB-0163</t>
  </si>
  <si>
    <t>MB-0164</t>
  </si>
  <si>
    <t>MT-CCO-04</t>
  </si>
  <si>
    <t>MB-0165</t>
  </si>
  <si>
    <t>MB-0166</t>
  </si>
  <si>
    <t>MB-0167</t>
  </si>
  <si>
    <t>MB-0168</t>
  </si>
  <si>
    <t>ME-0052</t>
  </si>
  <si>
    <t>MB-0169</t>
  </si>
  <si>
    <t>MB-0170</t>
  </si>
  <si>
    <t>JULIO ALEJANDRO GALLO CONCHA</t>
  </si>
  <si>
    <t>No tiene el 1er jalador. Fórmico desgastado</t>
  </si>
  <si>
    <t>MB-0171</t>
  </si>
  <si>
    <t>MB-0172</t>
  </si>
  <si>
    <t>https://drive.google.com/file/d/141gkp3aI7Dww5zT9II0hoPKM3sGywZ-g/view?usp=drive_link</t>
  </si>
  <si>
    <t>MB-0173</t>
  </si>
  <si>
    <t>MB-0174</t>
  </si>
  <si>
    <t>MB-0175</t>
  </si>
  <si>
    <t>MB-0176</t>
  </si>
  <si>
    <t>MB-0177</t>
  </si>
  <si>
    <t>MB-0178</t>
  </si>
  <si>
    <t>MB-0179</t>
  </si>
  <si>
    <t>SL-0612</t>
  </si>
  <si>
    <t>MB-0202</t>
  </si>
  <si>
    <t>MB-0203</t>
  </si>
  <si>
    <t>MB-0204</t>
  </si>
  <si>
    <t>ME-0101</t>
  </si>
  <si>
    <t>MAGALI BRIGITTE TAPIA ABRIL</t>
  </si>
  <si>
    <t>MB-0205</t>
  </si>
  <si>
    <t>https://drive.google.com/file/d/1zu2yqM7jeGM6elwFFNcQRQuxaPYZFKQA/view?usp=drive_link</t>
  </si>
  <si>
    <t>MB-0206</t>
  </si>
  <si>
    <t>MB-0207</t>
  </si>
  <si>
    <t>MB-0209</t>
  </si>
  <si>
    <t>MB-0212</t>
  </si>
  <si>
    <t>MB-0213</t>
  </si>
  <si>
    <t>MB-0214</t>
  </si>
  <si>
    <t>MB-0215</t>
  </si>
  <si>
    <t>MB-0216</t>
  </si>
  <si>
    <t>MB-0217</t>
  </si>
  <si>
    <t>MB-0221</t>
  </si>
  <si>
    <t>MB-0222</t>
  </si>
  <si>
    <t>MB-0223</t>
  </si>
  <si>
    <t>MB-0224</t>
  </si>
  <si>
    <t>MB-0225</t>
  </si>
  <si>
    <t>SL-0118</t>
  </si>
  <si>
    <t>MB-0227</t>
  </si>
  <si>
    <t>MB-0229</t>
  </si>
  <si>
    <t>MB-0230</t>
  </si>
  <si>
    <t>MB-0231</t>
  </si>
  <si>
    <t>MB-0232</t>
  </si>
  <si>
    <t>MB-0233</t>
  </si>
  <si>
    <t>https://drive.google.com/file/d/1hff4jxf4GVLKZhaN_zROpcfOtncV1iGm/view?usp=drive_link</t>
  </si>
  <si>
    <t>MB-0234</t>
  </si>
  <si>
    <t>MB-0250</t>
  </si>
  <si>
    <t>MB-0252</t>
  </si>
  <si>
    <t>MB-0253</t>
  </si>
  <si>
    <t>MB-0259</t>
  </si>
  <si>
    <t>https://drive.google.com/file/d/1zramtGtnlLkeWVDpda43hYrNml9t7ht6/view?usp=drive_link</t>
  </si>
  <si>
    <t>MB-140</t>
  </si>
  <si>
    <t>MC-0001</t>
  </si>
  <si>
    <t>MC-0003</t>
  </si>
  <si>
    <t>MC-0004</t>
  </si>
  <si>
    <t xml:space="preserve">MELISSA TEJADA </t>
  </si>
  <si>
    <t>MC-0005</t>
  </si>
  <si>
    <t>MC-0006</t>
  </si>
  <si>
    <t>MC-0007</t>
  </si>
  <si>
    <t>MC-0009</t>
  </si>
  <si>
    <t>MC-0010</t>
  </si>
  <si>
    <t>MC-0011</t>
  </si>
  <si>
    <t>MC-0012</t>
  </si>
  <si>
    <t>MC-0014</t>
  </si>
  <si>
    <t>MC1-0001</t>
  </si>
  <si>
    <t>MC1-0002</t>
  </si>
  <si>
    <t>MC1-0003</t>
  </si>
  <si>
    <t>MC1-0004</t>
  </si>
  <si>
    <t>MC1-0005</t>
  </si>
  <si>
    <t>MC1-0006</t>
  </si>
  <si>
    <t>ME-0107</t>
  </si>
  <si>
    <t>MT-CCO-05</t>
  </si>
  <si>
    <t>MD-0001</t>
  </si>
  <si>
    <t>MD-0002</t>
  </si>
  <si>
    <t>MD-0003</t>
  </si>
  <si>
    <t>MD-0004</t>
  </si>
  <si>
    <t>https://drive.google.com/file/d/1zb_1_cvZT9_21cYP8Nc8eWv8Q57_FZ6g/view?usp=drive_link</t>
  </si>
  <si>
    <t>MD-0005</t>
  </si>
  <si>
    <t>ME-0051</t>
  </si>
  <si>
    <t>MD-0006</t>
  </si>
  <si>
    <t>MD-0014</t>
  </si>
  <si>
    <t>Inestabilidad general del escitorio</t>
  </si>
  <si>
    <t>ME-0001</t>
  </si>
  <si>
    <t>ME-0002</t>
  </si>
  <si>
    <t>ME-0003</t>
  </si>
  <si>
    <t>ME-0004</t>
  </si>
  <si>
    <t>https://drive.google.com/file/d/1PflweQKlRQsjVbcKpYwHIChtasek_d_N/view?usp=drive_link</t>
  </si>
  <si>
    <t>ME-0005</t>
  </si>
  <si>
    <t>ME-0006</t>
  </si>
  <si>
    <t>ME-0008</t>
  </si>
  <si>
    <t>ME-0009</t>
  </si>
  <si>
    <t>ME-0010</t>
  </si>
  <si>
    <t>ME-0011</t>
  </si>
  <si>
    <t>Virginia Palomino</t>
  </si>
  <si>
    <t>ME-0012</t>
  </si>
  <si>
    <t>ME-0013</t>
  </si>
  <si>
    <t>ME-0014</t>
  </si>
  <si>
    <t>ME-0015</t>
  </si>
  <si>
    <t>ME-0016</t>
  </si>
  <si>
    <t>MS-0014</t>
  </si>
  <si>
    <t>ME-0017</t>
  </si>
  <si>
    <t>ME-0018</t>
  </si>
  <si>
    <t>ME-0019</t>
  </si>
  <si>
    <t>ME-0341</t>
  </si>
  <si>
    <t>ME-0020</t>
  </si>
  <si>
    <t>ME-0021</t>
  </si>
  <si>
    <t>ME-0023</t>
  </si>
  <si>
    <t>https://drive.google.com/file/d/1-G1E9BW57foAfJHtRGgrxx_xrxcRIfWh/view?usp=drive_link</t>
  </si>
  <si>
    <t>ME-0024</t>
  </si>
  <si>
    <t>CLAUDIA CARLA YLAQUITA DIAZ</t>
  </si>
  <si>
    <t>ME-0025</t>
  </si>
  <si>
    <t>ME-0026</t>
  </si>
  <si>
    <t>ME-0027</t>
  </si>
  <si>
    <t>ME-0028</t>
  </si>
  <si>
    <t>ME-0029</t>
  </si>
  <si>
    <t>ME-0030</t>
  </si>
  <si>
    <t>ME-0031</t>
  </si>
  <si>
    <t>ME-0032</t>
  </si>
  <si>
    <t>ME-0033</t>
  </si>
  <si>
    <t>ME-0034</t>
  </si>
  <si>
    <t>ME-0035</t>
  </si>
  <si>
    <t>ME-0036</t>
  </si>
  <si>
    <t>ME-0037</t>
  </si>
  <si>
    <t>ME-0038</t>
  </si>
  <si>
    <t>ME-0039</t>
  </si>
  <si>
    <t>ME-0040</t>
  </si>
  <si>
    <t>ME-0041</t>
  </si>
  <si>
    <t>ME-0042</t>
  </si>
  <si>
    <t>ME-0043</t>
  </si>
  <si>
    <t>SL-0117</t>
  </si>
  <si>
    <t>SL-0611</t>
  </si>
  <si>
    <t>ME-0044</t>
  </si>
  <si>
    <t>Rayaduras en reposabrazos. Colchón desgastado</t>
  </si>
  <si>
    <t>SL-0064</t>
  </si>
  <si>
    <t>ME-0045</t>
  </si>
  <si>
    <t>ME-0046</t>
  </si>
  <si>
    <t>ME-0047</t>
  </si>
  <si>
    <t>ME-0048</t>
  </si>
  <si>
    <t>https://drive.google.com/file/d/1zfNl__na-0C36hhooWaEm-d0KiNvwlCK/view?usp=drive_link</t>
  </si>
  <si>
    <t>ME-0049</t>
  </si>
  <si>
    <t>https://drive.google.com/file/d/1IWXikbkzYaeEtfFakLLHaqaoG788jGRU/view?usp=drive_link</t>
  </si>
  <si>
    <t>ME-0054</t>
  </si>
  <si>
    <t>ME-0055</t>
  </si>
  <si>
    <t>ME-0056</t>
  </si>
  <si>
    <t>ME-0057</t>
  </si>
  <si>
    <t>ME-0058</t>
  </si>
  <si>
    <t>ME-0059</t>
  </si>
  <si>
    <t>ME-0060</t>
  </si>
  <si>
    <t>ME-0061</t>
  </si>
  <si>
    <t>ME-0062</t>
  </si>
  <si>
    <t>ME-0063</t>
  </si>
  <si>
    <t>ME-0064</t>
  </si>
  <si>
    <t>ME-0065</t>
  </si>
  <si>
    <t>ME-0066</t>
  </si>
  <si>
    <t>ME-0067</t>
  </si>
  <si>
    <t>ME-0068</t>
  </si>
  <si>
    <t>ME-0069</t>
  </si>
  <si>
    <t>ME-0070</t>
  </si>
  <si>
    <t>ME-0071</t>
  </si>
  <si>
    <t>SL-0161</t>
  </si>
  <si>
    <t>ME-0072</t>
  </si>
  <si>
    <t>ME-0073</t>
  </si>
  <si>
    <t>ME-0074</t>
  </si>
  <si>
    <t>ME-0075</t>
  </si>
  <si>
    <t>ME-0076</t>
  </si>
  <si>
    <t>ME-0077</t>
  </si>
  <si>
    <t>ME-0078</t>
  </si>
  <si>
    <t>ME-0079</t>
  </si>
  <si>
    <t>Leda Alvaro</t>
  </si>
  <si>
    <t>ME-0080</t>
  </si>
  <si>
    <t>ME-0081</t>
  </si>
  <si>
    <t>ME-0082</t>
  </si>
  <si>
    <t>ME-0083</t>
  </si>
  <si>
    <t>ME-0084</t>
  </si>
  <si>
    <t>ME-0085</t>
  </si>
  <si>
    <t>ME-0086</t>
  </si>
  <si>
    <t>ME-0091</t>
  </si>
  <si>
    <t>ME-0095</t>
  </si>
  <si>
    <t>ME-0340</t>
  </si>
  <si>
    <t xml:space="preserve">SILLA </t>
  </si>
  <si>
    <t>ME-0096</t>
  </si>
  <si>
    <t>SL-0179</t>
  </si>
  <si>
    <t>ME-0097</t>
  </si>
  <si>
    <t>ME-0098</t>
  </si>
  <si>
    <t>https://drive.google.com/file/d/1-Ar1JOR4YGZHMi--rSfbzcOHn1LNupJQ/view?usp=drive_link</t>
  </si>
  <si>
    <t>ME-0100</t>
  </si>
  <si>
    <t>ROSALIA NINAVILCA ALVAREZ</t>
  </si>
  <si>
    <t>ME-0103</t>
  </si>
  <si>
    <t>MT-CCO-02</t>
  </si>
  <si>
    <t>ME-0104</t>
  </si>
  <si>
    <t>ME-0105</t>
  </si>
  <si>
    <t>ME-0110</t>
  </si>
  <si>
    <t>ME-0111</t>
  </si>
  <si>
    <t>ME-0112</t>
  </si>
  <si>
    <t>SL-0019</t>
  </si>
  <si>
    <t>ME-0113</t>
  </si>
  <si>
    <t>ME-0114</t>
  </si>
  <si>
    <t>ME-0115</t>
  </si>
  <si>
    <t>ME-0117</t>
  </si>
  <si>
    <t>ME-0118</t>
  </si>
  <si>
    <t>ME-0119</t>
  </si>
  <si>
    <t>GIANPIERRE ALEGRIA MENDOZA</t>
  </si>
  <si>
    <t>JUAN JESUS CARPIO SALAZAR</t>
  </si>
  <si>
    <t>ME-0120</t>
  </si>
  <si>
    <t>ME-0121</t>
  </si>
  <si>
    <t>ME-0122</t>
  </si>
  <si>
    <t>SL-0610</t>
  </si>
  <si>
    <t>ME-0123</t>
  </si>
  <si>
    <t>ME-0124</t>
  </si>
  <si>
    <t>ME-0125</t>
  </si>
  <si>
    <t>https://drive.google.com/file/d/1gVx7t-k74UwLvm6ra3lU5WcG_4VPlQvA/view?usp=drive_link</t>
  </si>
  <si>
    <t>ME-0126</t>
  </si>
  <si>
    <t>ME-0127</t>
  </si>
  <si>
    <t>ME-0128</t>
  </si>
  <si>
    <t>ME-0129</t>
  </si>
  <si>
    <t>ME-0130</t>
  </si>
  <si>
    <t>ME-0131</t>
  </si>
  <si>
    <t>SL-0180</t>
  </si>
  <si>
    <t>ME-0132</t>
  </si>
  <si>
    <t>ME-0133</t>
  </si>
  <si>
    <t>ME-0134</t>
  </si>
  <si>
    <t>SL-0120</t>
  </si>
  <si>
    <t>ME-0135</t>
  </si>
  <si>
    <t>ME-0136</t>
  </si>
  <si>
    <t>ME-0138</t>
  </si>
  <si>
    <t>ME-0139</t>
  </si>
  <si>
    <t>ME-0140</t>
  </si>
  <si>
    <t>ME-0141</t>
  </si>
  <si>
    <t>ME-0142</t>
  </si>
  <si>
    <t>ME-0143</t>
  </si>
  <si>
    <t>ME-0144</t>
  </si>
  <si>
    <t>ME-0145</t>
  </si>
  <si>
    <t>ME-0146</t>
  </si>
  <si>
    <t>ME-0147</t>
  </si>
  <si>
    <t>ME-0148</t>
  </si>
  <si>
    <t>ME-0150</t>
  </si>
  <si>
    <t>ME-0151</t>
  </si>
  <si>
    <t>ME-0152</t>
  </si>
  <si>
    <t>ME-0153</t>
  </si>
  <si>
    <t>ME-0154</t>
  </si>
  <si>
    <t>https://drive.google.com/file/d/15VFAqXRHztIB1Bv8L7S_KdyegyZOlfxU/view?usp=drive_link</t>
  </si>
  <si>
    <t>SL-0130</t>
  </si>
  <si>
    <t>ME-0155</t>
  </si>
  <si>
    <t>ME-0156</t>
  </si>
  <si>
    <t>ME-0157</t>
  </si>
  <si>
    <t>ME-0158</t>
  </si>
  <si>
    <t>ME-0159</t>
  </si>
  <si>
    <t>ME-0160</t>
  </si>
  <si>
    <t>ME-0161</t>
  </si>
  <si>
    <t>HILADIO RAMOS VALENCIA</t>
  </si>
  <si>
    <t>ME-0162</t>
  </si>
  <si>
    <t>ME-0163</t>
  </si>
  <si>
    <t>ME-0164</t>
  </si>
  <si>
    <t>ME-0165</t>
  </si>
  <si>
    <t>ME-0166</t>
  </si>
  <si>
    <t>ME-0167</t>
  </si>
  <si>
    <t>ME-0168</t>
  </si>
  <si>
    <t>ME-0169</t>
  </si>
  <si>
    <t>ME-0170</t>
  </si>
  <si>
    <t>PRODUCTO TERMINADO</t>
  </si>
  <si>
    <t>ALMACEN PRODUCTOS TERMINADOS</t>
  </si>
  <si>
    <t>ME-0171</t>
  </si>
  <si>
    <t>ME-0172</t>
  </si>
  <si>
    <t>ALMACEN GENERAL</t>
  </si>
  <si>
    <t>ME-0173</t>
  </si>
  <si>
    <t>ME-0174</t>
  </si>
  <si>
    <t>ME-0175</t>
  </si>
  <si>
    <t>ME-0176</t>
  </si>
  <si>
    <t>ME-0177</t>
  </si>
  <si>
    <t>VENTILADOR DE PIE</t>
  </si>
  <si>
    <t>ME-0178</t>
  </si>
  <si>
    <t>VP-0002</t>
  </si>
  <si>
    <t>MS-0103</t>
  </si>
  <si>
    <t>MT-CCO-06</t>
  </si>
  <si>
    <t>ME-0179</t>
  </si>
  <si>
    <t>MODELO BS-H9722</t>
  </si>
  <si>
    <t>ME-0180</t>
  </si>
  <si>
    <t>ME-0181</t>
  </si>
  <si>
    <t>ME-0182</t>
  </si>
  <si>
    <t>https://drive.google.com/file/d/1li4qYK9hiurSClqAoDPtHiI01gbo0Uz7/view?usp=drive_link</t>
  </si>
  <si>
    <t>ME-0183</t>
  </si>
  <si>
    <t>ME-0184</t>
  </si>
  <si>
    <t>ME-0185</t>
  </si>
  <si>
    <t>ME-0186</t>
  </si>
  <si>
    <t>YENIFER KAREN HALLASI AYMA</t>
  </si>
  <si>
    <t>ME-0187</t>
  </si>
  <si>
    <t>ME-0188</t>
  </si>
  <si>
    <t>Fórmico con raspones</t>
  </si>
  <si>
    <t>ME-0189</t>
  </si>
  <si>
    <t>ME-0190</t>
  </si>
  <si>
    <t>ME-0191</t>
  </si>
  <si>
    <t>ME-0192</t>
  </si>
  <si>
    <t>ME-0193</t>
  </si>
  <si>
    <t>ME-0194</t>
  </si>
  <si>
    <t>ME-0195</t>
  </si>
  <si>
    <t>ME-0196</t>
  </si>
  <si>
    <t>CHRISTIAN IRIGOYEN PRADA</t>
  </si>
  <si>
    <t>ME-0197</t>
  </si>
  <si>
    <t>ME-0198</t>
  </si>
  <si>
    <t>ME-0199</t>
  </si>
  <si>
    <t>ME-0200</t>
  </si>
  <si>
    <t>ME-0201</t>
  </si>
  <si>
    <t>ME-0202</t>
  </si>
  <si>
    <t>ME-0203</t>
  </si>
  <si>
    <t>ME-0204</t>
  </si>
  <si>
    <t>ME-0205</t>
  </si>
  <si>
    <t>VP-0003</t>
  </si>
  <si>
    <t>ME-0206</t>
  </si>
  <si>
    <t>ME-0207</t>
  </si>
  <si>
    <t>ME-0209</t>
  </si>
  <si>
    <t>ME-0210</t>
  </si>
  <si>
    <t>ME-0211</t>
  </si>
  <si>
    <t>Impresora</t>
  </si>
  <si>
    <t>ME-0212</t>
  </si>
  <si>
    <t>ME-0213</t>
  </si>
  <si>
    <t>ME-0214</t>
  </si>
  <si>
    <t>ME-0215</t>
  </si>
  <si>
    <t>https://drive.google.com/file/d/1-0hTRP0JxroocpglqLhkfKCkzjEHBgxq/view?usp=drive_link</t>
  </si>
  <si>
    <t>ME-0216</t>
  </si>
  <si>
    <t>ME-0217</t>
  </si>
  <si>
    <t>ME-0218</t>
  </si>
  <si>
    <t>ME-0220</t>
  </si>
  <si>
    <t>ME-0221</t>
  </si>
  <si>
    <t>ME-0222</t>
  </si>
  <si>
    <t>ME-0223</t>
  </si>
  <si>
    <t>ME-0224</t>
  </si>
  <si>
    <t>ME-0225</t>
  </si>
  <si>
    <t>ME-0226</t>
  </si>
  <si>
    <t>ME-0227</t>
  </si>
  <si>
    <t>ME-0228</t>
  </si>
  <si>
    <t>ME-0229</t>
  </si>
  <si>
    <t>ME-0230</t>
  </si>
  <si>
    <t>ME-0231</t>
  </si>
  <si>
    <t>ME-0232</t>
  </si>
  <si>
    <t>ME-0233</t>
  </si>
  <si>
    <t>VP-0006</t>
  </si>
  <si>
    <t>ME-0234</t>
  </si>
  <si>
    <t>ME-0235</t>
  </si>
  <si>
    <t>ME-0236</t>
  </si>
  <si>
    <t>ME-0237</t>
  </si>
  <si>
    <t>ME-0238</t>
  </si>
  <si>
    <t>ME-0239</t>
  </si>
  <si>
    <t>ME-0240</t>
  </si>
  <si>
    <t>ME-0241</t>
  </si>
  <si>
    <t>ME-0242</t>
  </si>
  <si>
    <t>https://drive.google.com/file/d/1ybS-2QlnT_m5sMP6IVL1FTgh42fQSAgn/view?usp=drive_link</t>
  </si>
  <si>
    <t>ME-0244</t>
  </si>
  <si>
    <t>ME-0245</t>
  </si>
  <si>
    <t>ME-0246</t>
  </si>
  <si>
    <t>ME-0247</t>
  </si>
  <si>
    <t>ME-0248</t>
  </si>
  <si>
    <t>ME-0249</t>
  </si>
  <si>
    <t>ME-0250</t>
  </si>
  <si>
    <t>ME-0251</t>
  </si>
  <si>
    <t>ME-0252</t>
  </si>
  <si>
    <t>ME-0253</t>
  </si>
  <si>
    <t>ME-0254</t>
  </si>
  <si>
    <t>ME-0256</t>
  </si>
  <si>
    <t>Ivan Dueñas</t>
  </si>
  <si>
    <t>ME-0257</t>
  </si>
  <si>
    <t>MESA DE TRABAJO</t>
  </si>
  <si>
    <t>ME-0258</t>
  </si>
  <si>
    <t>MT-0002</t>
  </si>
  <si>
    <t>ME-0259</t>
  </si>
  <si>
    <t>ME-0260</t>
  </si>
  <si>
    <t>ME-0266</t>
  </si>
  <si>
    <t>ME-0268</t>
  </si>
  <si>
    <t>ME-0269</t>
  </si>
  <si>
    <t>ME-0270</t>
  </si>
  <si>
    <t>ME-0271</t>
  </si>
  <si>
    <t>ME-0272</t>
  </si>
  <si>
    <t>ME-0273</t>
  </si>
  <si>
    <t>ME-0274</t>
  </si>
  <si>
    <t>ME-0275</t>
  </si>
  <si>
    <t>ME-0276</t>
  </si>
  <si>
    <t>ME-0277</t>
  </si>
  <si>
    <t>ME-0278</t>
  </si>
  <si>
    <t>ME-0279</t>
  </si>
  <si>
    <t>ME-0280</t>
  </si>
  <si>
    <t>ME-0281</t>
  </si>
  <si>
    <t>SL-0609</t>
  </si>
  <si>
    <t>ME-0282</t>
  </si>
  <si>
    <t>ME-0283</t>
  </si>
  <si>
    <t>MT-0003</t>
  </si>
  <si>
    <t>ME-0284</t>
  </si>
  <si>
    <t>ME-0285</t>
  </si>
  <si>
    <t>ME-0286</t>
  </si>
  <si>
    <t>https://drive.google.com/file/d/1yaJBu3c2Qr4ZEGA6WAC8PUgfhhbLhwgm/view?usp=drive_link</t>
  </si>
  <si>
    <t>ME-0287</t>
  </si>
  <si>
    <t>ME-0288</t>
  </si>
  <si>
    <t>ME-0289</t>
  </si>
  <si>
    <t>ME-0293</t>
  </si>
  <si>
    <t>ME-0294</t>
  </si>
  <si>
    <t>ME-0296</t>
  </si>
  <si>
    <t>ME-0297</t>
  </si>
  <si>
    <t>ME-0298</t>
  </si>
  <si>
    <t>ME-0299</t>
  </si>
  <si>
    <t>ME-0300</t>
  </si>
  <si>
    <t>ME-0301</t>
  </si>
  <si>
    <t>ME-0302</t>
  </si>
  <si>
    <t>ME-0303</t>
  </si>
  <si>
    <t>MT-0004</t>
  </si>
  <si>
    <t>ME-0305</t>
  </si>
  <si>
    <t>ME-0308</t>
  </si>
  <si>
    <t>ME-0310</t>
  </si>
  <si>
    <t>ME-0311</t>
  </si>
  <si>
    <t>ME-0312</t>
  </si>
  <si>
    <t>ME-0313</t>
  </si>
  <si>
    <t>ME-0314</t>
  </si>
  <si>
    <t>https://drive.google.com/file/d/1yYYkkhE9WJfNWRvQiwBRMQ3H08FJS3bQ/view?usp=drive_link</t>
  </si>
  <si>
    <t>ME-0315</t>
  </si>
  <si>
    <t>ME-0316</t>
  </si>
  <si>
    <t>ME-0317</t>
  </si>
  <si>
    <t>ME-0318</t>
  </si>
  <si>
    <t>ME-0319</t>
  </si>
  <si>
    <t>ME-033
 8</t>
  </si>
  <si>
    <t>ME-0335</t>
  </si>
  <si>
    <t>ME-0336</t>
  </si>
  <si>
    <t>ME-0337</t>
  </si>
  <si>
    <t>ME-0339</t>
  </si>
  <si>
    <t>Ronald Saavedra</t>
  </si>
  <si>
    <t>ME-0345</t>
  </si>
  <si>
    <t>MT-0005</t>
  </si>
  <si>
    <t>ME-0346</t>
  </si>
  <si>
    <t>ME-0347</t>
  </si>
  <si>
    <t>ME-0348</t>
  </si>
  <si>
    <t>ME-0362</t>
  </si>
  <si>
    <t>ME-0387</t>
  </si>
  <si>
    <t>ME-0388</t>
  </si>
  <si>
    <t>ME-0389</t>
  </si>
  <si>
    <t>ME-0390</t>
  </si>
  <si>
    <t>ME-0391</t>
  </si>
  <si>
    <t>ME-0392</t>
  </si>
  <si>
    <t>ME-0393</t>
  </si>
  <si>
    <t>https://drive.google.com/file/d/1mkkkjbr5WRjulnlZM1oUdJvxXzxqMald/view?usp=drive_link</t>
  </si>
  <si>
    <t>MT-0006</t>
  </si>
  <si>
    <t>ME-0590</t>
  </si>
  <si>
    <t>ME-098</t>
  </si>
  <si>
    <t>MK-0001</t>
  </si>
  <si>
    <t>MN-0011</t>
  </si>
  <si>
    <t>MN-0012</t>
  </si>
  <si>
    <t>MN-0013</t>
  </si>
  <si>
    <t>MN-0014</t>
  </si>
  <si>
    <t>MN-0015</t>
  </si>
  <si>
    <t>MND-0011</t>
  </si>
  <si>
    <t>MP-0001</t>
  </si>
  <si>
    <t>REM</t>
  </si>
  <si>
    <t>REMATE</t>
  </si>
  <si>
    <t>ALMACEN REMATE</t>
  </si>
  <si>
    <t>SL-0608</t>
  </si>
  <si>
    <t>MR-0001</t>
  </si>
  <si>
    <t>MR-0002</t>
  </si>
  <si>
    <t>https://drive.google.com/file/d/1yfiQL0PzFmfJFtYNZ8Cb4V8aBb7vtXGj/view?usp=drive_link</t>
  </si>
  <si>
    <t>MR-0003</t>
  </si>
  <si>
    <t>MR-0004</t>
  </si>
  <si>
    <t>MR-0005</t>
  </si>
  <si>
    <t>MR-0006</t>
  </si>
  <si>
    <t>MT-0007</t>
  </si>
  <si>
    <t>MR-0007</t>
  </si>
  <si>
    <t>MR-0010</t>
  </si>
  <si>
    <t>MR-0011</t>
  </si>
  <si>
    <t>MR-0012</t>
  </si>
  <si>
    <t>MR-0013</t>
  </si>
  <si>
    <t>MR-0014</t>
  </si>
  <si>
    <t>MR-0015</t>
  </si>
  <si>
    <t>JOSE ALPACA CANO</t>
  </si>
  <si>
    <t>MR-0016</t>
  </si>
  <si>
    <t>MR-0017</t>
  </si>
  <si>
    <t>MR-0018</t>
  </si>
  <si>
    <t>MR-0019</t>
  </si>
  <si>
    <t>MR-0021</t>
  </si>
  <si>
    <t>MR-0024</t>
  </si>
  <si>
    <t>MPR</t>
  </si>
  <si>
    <t>MR-0027</t>
  </si>
  <si>
    <t>MATERIA PRIMA</t>
  </si>
  <si>
    <t>MR-0030</t>
  </si>
  <si>
    <t>ALMACEN MATERIA PRIMA</t>
  </si>
  <si>
    <t>AMP</t>
  </si>
  <si>
    <t>MR-0031</t>
  </si>
  <si>
    <t>MS_0033</t>
  </si>
  <si>
    <t>MS-</t>
  </si>
  <si>
    <t>MS-0001</t>
  </si>
  <si>
    <t>MS-0002</t>
  </si>
  <si>
    <t>MS-0003</t>
  </si>
  <si>
    <t>MS-0004</t>
  </si>
  <si>
    <t>OFICINA CONTADOR GENERAL</t>
  </si>
  <si>
    <t>SL-0618</t>
  </si>
  <si>
    <t>MS-0005</t>
  </si>
  <si>
    <t>Perchero</t>
  </si>
  <si>
    <t>MS-0006</t>
  </si>
  <si>
    <t>PR-0006</t>
  </si>
  <si>
    <t>MS-0008</t>
  </si>
  <si>
    <t>Operativo</t>
  </si>
  <si>
    <t>MS-0009</t>
  </si>
  <si>
    <t>Tomasa Huamani Arotaipe</t>
  </si>
  <si>
    <t>MS-0010</t>
  </si>
  <si>
    <t>MS-0011</t>
  </si>
  <si>
    <r>
      <rPr>
        <u/>
        <sz val="9"/>
        <color rgb="FF1155CC"/>
        <rFont val="&quot;Aptos Narrow&quot;,sans-serif"/>
      </rPr>
      <t>https://drive.google.com/file/d/1c1e6qma-XeosEEvBzcLPanaGaQBKmgyM/view?usp=drive_link</t>
    </r>
  </si>
  <si>
    <t>MS-0012</t>
  </si>
  <si>
    <t>MS-0013</t>
  </si>
  <si>
    <t>MS-0015</t>
  </si>
  <si>
    <t>MS-0016</t>
  </si>
  <si>
    <t>MS-0017</t>
  </si>
  <si>
    <t>MS-0018</t>
  </si>
  <si>
    <t>MS-0019</t>
  </si>
  <si>
    <t>MS-0020</t>
  </si>
  <si>
    <t>MS-0021</t>
  </si>
  <si>
    <t>MS-0022</t>
  </si>
  <si>
    <t>INACTIVO</t>
  </si>
  <si>
    <t>MS-0025</t>
  </si>
  <si>
    <t>CAMBIO DE RESPONSABLE</t>
  </si>
  <si>
    <t>MS-0026</t>
  </si>
  <si>
    <t>MS-0027</t>
  </si>
  <si>
    <t>MS-0028</t>
  </si>
  <si>
    <t>MS-0029</t>
  </si>
  <si>
    <t>Patricio Hilarión Carpio Álvarez</t>
  </si>
  <si>
    <t>MS-0030</t>
  </si>
  <si>
    <t>MS-0031</t>
  </si>
  <si>
    <t>MS-0033</t>
  </si>
  <si>
    <t>MS-0034</t>
  </si>
  <si>
    <t>MS-0035</t>
  </si>
  <si>
    <t>MS-0036</t>
  </si>
  <si>
    <t>MS-0037</t>
  </si>
  <si>
    <t>MS-0038</t>
  </si>
  <si>
    <t>SL-0621</t>
  </si>
  <si>
    <t>MS-0039</t>
  </si>
  <si>
    <t>MS-0040</t>
  </si>
  <si>
    <t>MS-0041</t>
  </si>
  <si>
    <t>Fórmico despegado en los esquineros</t>
  </si>
  <si>
    <t>MS-0042</t>
  </si>
  <si>
    <t>MS-0043</t>
  </si>
  <si>
    <r>
      <rPr>
        <u/>
        <sz val="9"/>
        <color rgb="FF1155CC"/>
        <rFont val="&quot;Aptos Narrow&quot;,sans-serif"/>
      </rPr>
      <t>https://drive.google.com/file/d/1c4S1NEauJXLzpH-8VZEgMN7f8OBBBNGN/view?usp=drive_link</t>
    </r>
  </si>
  <si>
    <t>MS-0044</t>
  </si>
  <si>
    <t>MS-0045</t>
  </si>
  <si>
    <t>MS-0046</t>
  </si>
  <si>
    <t>MS-0047</t>
  </si>
  <si>
    <t>Leonor Gladys Huata Huamani</t>
  </si>
  <si>
    <t>MS-0049</t>
  </si>
  <si>
    <t>MS-0050</t>
  </si>
  <si>
    <t>MS-0051</t>
  </si>
  <si>
    <t>MS-0054</t>
  </si>
  <si>
    <t>MS-0055</t>
  </si>
  <si>
    <t>MS-0056</t>
  </si>
  <si>
    <t>MS-0057</t>
  </si>
  <si>
    <t>MS-0058</t>
  </si>
  <si>
    <t>MS-0059</t>
  </si>
  <si>
    <t>MS-0060</t>
  </si>
  <si>
    <t>MS-0061</t>
  </si>
  <si>
    <t>MS-0062</t>
  </si>
  <si>
    <t>MS-0063</t>
  </si>
  <si>
    <t>MS-0064</t>
  </si>
  <si>
    <t>MS-0065</t>
  </si>
  <si>
    <t>MS-0066</t>
  </si>
  <si>
    <t>MS-0067</t>
  </si>
  <si>
    <t>SL-0620</t>
  </si>
  <si>
    <t>MS-0068</t>
  </si>
  <si>
    <t>MS-0069</t>
  </si>
  <si>
    <t>MS-0070</t>
  </si>
  <si>
    <t>SL-0574</t>
  </si>
  <si>
    <t>MS-0071</t>
  </si>
  <si>
    <t>MS-0072</t>
  </si>
  <si>
    <t>Tipo jefatura</t>
  </si>
  <si>
    <t>MS-0073</t>
  </si>
  <si>
    <t>MS-0074</t>
  </si>
  <si>
    <r>
      <rPr>
        <u/>
        <sz val="9"/>
        <color rgb="FF1155CC"/>
        <rFont val="&quot;Aptos Narrow&quot;,sans-serif"/>
      </rPr>
      <t>https://drive.google.com/file/d/1c2ilL1HRvBy4zoiMe6R4VsZJyX6FeD03/view?usp=drive_link</t>
    </r>
  </si>
  <si>
    <t>MS-0075</t>
  </si>
  <si>
    <t>MS-0076</t>
  </si>
  <si>
    <t>MS-0077</t>
  </si>
  <si>
    <t>MS-0078</t>
  </si>
  <si>
    <t>MS-0081</t>
  </si>
  <si>
    <t>MS-0084</t>
  </si>
  <si>
    <t>MS-0085</t>
  </si>
  <si>
    <t>MS-0086</t>
  </si>
  <si>
    <t>MS-0087</t>
  </si>
  <si>
    <t>MS-0088</t>
  </si>
  <si>
    <t>Frida Edith Jimenez Cuentas</t>
  </si>
  <si>
    <t>MS-0089</t>
  </si>
  <si>
    <t>MS-0090</t>
  </si>
  <si>
    <t>MS-0091</t>
  </si>
  <si>
    <t>MS-0092</t>
  </si>
  <si>
    <t>MS-0094</t>
  </si>
  <si>
    <t>MS-0095</t>
  </si>
  <si>
    <r>
      <rPr>
        <u/>
        <sz val="9"/>
        <color rgb="FF1155CC"/>
        <rFont val="&quot;Aptos Narrow&quot;,sans-serif"/>
      </rPr>
      <t>https://drive.google.com/file/d/1c68zcu54VkBSQRZWLwcmDdT9BfTUXLuT/view?usp=drive_link</t>
    </r>
  </si>
  <si>
    <t>MS-0096</t>
  </si>
  <si>
    <t>MS-0097</t>
  </si>
  <si>
    <t>MS-0100</t>
  </si>
  <si>
    <t>MS-0101</t>
  </si>
  <si>
    <t>MS-0105</t>
  </si>
  <si>
    <t>MS-0106</t>
  </si>
  <si>
    <t>MS-0107</t>
  </si>
  <si>
    <t>MS-0108</t>
  </si>
  <si>
    <t>MS-0109</t>
  </si>
  <si>
    <t>MS-0110</t>
  </si>
  <si>
    <t>MS-0111</t>
  </si>
  <si>
    <t>SL-0619</t>
  </si>
  <si>
    <t>MS-0112</t>
  </si>
  <si>
    <t>MS-0113</t>
  </si>
  <si>
    <t>MS-0114</t>
  </si>
  <si>
    <t>MS-0116</t>
  </si>
  <si>
    <t>MS-0133</t>
  </si>
  <si>
    <t>MS-0134</t>
  </si>
  <si>
    <t>Balbina Alicia Condori Luque</t>
  </si>
  <si>
    <t>MS-0160</t>
  </si>
  <si>
    <t>MS-0161</t>
  </si>
  <si>
    <t>Despintado en varias zonas</t>
  </si>
  <si>
    <r>
      <rPr>
        <u/>
        <sz val="9"/>
        <color rgb="FF1155CC"/>
        <rFont val="&quot;Aptos Narrow&quot;,sans-serif"/>
      </rPr>
      <t>https://drive.google.com/file/d/1xWM0FzLVLp7cSNWPiAqtb4ERLJt-ba0k/view?usp=drive_link</t>
    </r>
  </si>
  <si>
    <t>MT-0008</t>
  </si>
  <si>
    <t>MT-0010</t>
  </si>
  <si>
    <t>MT-0011</t>
  </si>
  <si>
    <t>MT-0012</t>
  </si>
  <si>
    <t>MT-0014</t>
  </si>
  <si>
    <t>MT-0015</t>
  </si>
  <si>
    <t>MT-0016</t>
  </si>
  <si>
    <t>MT-0017</t>
  </si>
  <si>
    <t>MT-0018</t>
  </si>
  <si>
    <t>MT-0019</t>
  </si>
  <si>
    <t>MT-0020</t>
  </si>
  <si>
    <t>MT-0021</t>
  </si>
  <si>
    <t>MT-0022</t>
  </si>
  <si>
    <t>MT-0023</t>
  </si>
  <si>
    <t>Estela Rivera</t>
  </si>
  <si>
    <t>MT-0024</t>
  </si>
  <si>
    <t>MT-0025</t>
  </si>
  <si>
    <t>MT-0026</t>
  </si>
  <si>
    <t>MT-0027</t>
  </si>
  <si>
    <r>
      <rPr>
        <u/>
        <sz val="9"/>
        <color rgb="FF1155CC"/>
        <rFont val="&quot;Aptos Narrow&quot;,sans-serif"/>
      </rPr>
      <t>https://drive.google.com/file/d/1cJHdvvzMszoVf2De4rxx_VEve0OsRe7t/view?usp=drive_link</t>
    </r>
  </si>
  <si>
    <t>MT-0028</t>
  </si>
  <si>
    <t>MT-0029</t>
  </si>
  <si>
    <t>MT-0030</t>
  </si>
  <si>
    <t>MT-0031</t>
  </si>
  <si>
    <t>MT-0032</t>
  </si>
  <si>
    <t>MT-0033</t>
  </si>
  <si>
    <t>MT-0034</t>
  </si>
  <si>
    <t>MT-0035</t>
  </si>
  <si>
    <t>MT-0036</t>
  </si>
  <si>
    <t>MT-0038</t>
  </si>
  <si>
    <t>MT-0039</t>
  </si>
  <si>
    <t>MT-0040</t>
  </si>
  <si>
    <t>MT-0041</t>
  </si>
  <si>
    <t>MT-0042</t>
  </si>
  <si>
    <t>MT-0043</t>
  </si>
  <si>
    <t>MT-0044</t>
  </si>
  <si>
    <t>MT-0045</t>
  </si>
  <si>
    <t>MT-0046</t>
  </si>
  <si>
    <t>MT-0047</t>
  </si>
  <si>
    <r>
      <rPr>
        <u/>
        <sz val="9"/>
        <color rgb="FF1155CC"/>
        <rFont val="&quot;Aptos Narrow&quot;,sans-serif"/>
      </rPr>
      <t>https://drive.google.com/file/d/1c-Dw62XplyfPSwtnGa9sHlLHxTrX1gyZ/view?usp=drive_link</t>
    </r>
  </si>
  <si>
    <t>MT-0048</t>
  </si>
  <si>
    <t>MT-0049</t>
  </si>
  <si>
    <t>MT-0050</t>
  </si>
  <si>
    <t>MT-0051</t>
  </si>
  <si>
    <t>MT-0052</t>
  </si>
  <si>
    <t>MT-0053</t>
  </si>
  <si>
    <t>MT-0054</t>
  </si>
  <si>
    <t>MT-0055</t>
  </si>
  <si>
    <t>MT-0056</t>
  </si>
  <si>
    <t>MT-0057</t>
  </si>
  <si>
    <t>MT-0058</t>
  </si>
  <si>
    <t>MT-0059</t>
  </si>
  <si>
    <t>MT-0060</t>
  </si>
  <si>
    <t>MT-0061</t>
  </si>
  <si>
    <t>MT-0062</t>
  </si>
  <si>
    <t>MT-0063</t>
  </si>
  <si>
    <t>MT-0064</t>
  </si>
  <si>
    <t>MT-0065</t>
  </si>
  <si>
    <t>Jaime Moscoso</t>
  </si>
  <si>
    <t>MT-0066</t>
  </si>
  <si>
    <t>MT-0067</t>
  </si>
  <si>
    <t>MT-0068</t>
  </si>
  <si>
    <t>Presencia de zonas despintadas</t>
  </si>
  <si>
    <t>MT-0069</t>
  </si>
  <si>
    <t>MT-0070</t>
  </si>
  <si>
    <r>
      <rPr>
        <u/>
        <sz val="9"/>
        <color rgb="FF1155CC"/>
        <rFont val="&quot;Aptos Narrow&quot;,sans-serif"/>
      </rPr>
      <t>https://drive.google.com/file/d/1cLHOkGEi-1Hv6HWLqdCIY9TKF-rSYypo/view?usp=drive_link</t>
    </r>
  </si>
  <si>
    <t>MT-0071</t>
  </si>
  <si>
    <t>MT-0072</t>
  </si>
  <si>
    <t>MT-0073</t>
  </si>
  <si>
    <t>MT-0075</t>
  </si>
  <si>
    <t>APT</t>
  </si>
  <si>
    <t>MT-0076</t>
  </si>
  <si>
    <t>MT-0077</t>
  </si>
  <si>
    <t>MT-0079</t>
  </si>
  <si>
    <t>MT-0080</t>
  </si>
  <si>
    <t>MT-0082</t>
  </si>
  <si>
    <t>SL-0056</t>
  </si>
  <si>
    <t>MT-0083</t>
  </si>
  <si>
    <t>MT-0084</t>
  </si>
  <si>
    <t>MT-0085</t>
  </si>
  <si>
    <t>MT-0087</t>
  </si>
  <si>
    <t>MT-0089</t>
  </si>
  <si>
    <t>MT-0090</t>
  </si>
  <si>
    <t>ALDO NESTOR RAMOS CAMATICO</t>
  </si>
  <si>
    <t>MT-0091</t>
  </si>
  <si>
    <t>MT-0094</t>
  </si>
  <si>
    <t>MT-0095</t>
  </si>
  <si>
    <t>MT-0097</t>
  </si>
  <si>
    <t>VP-0029</t>
  </si>
  <si>
    <t>P-0009</t>
  </si>
  <si>
    <t>PC-0001</t>
  </si>
  <si>
    <t>PC-0002</t>
  </si>
  <si>
    <r>
      <rPr>
        <u/>
        <sz val="9"/>
        <color rgb="FF1155CC"/>
        <rFont val="&quot;Aptos Narrow&quot;,sans-serif"/>
      </rPr>
      <t>https://drive.google.com/file/d/1c7VLWnt13ZN3A61Qai7aE9seW2SamJ5V/view?usp=drive_link</t>
    </r>
  </si>
  <si>
    <t>PH-0001</t>
  </si>
  <si>
    <t>PH-0002</t>
  </si>
  <si>
    <t>PH-0003</t>
  </si>
  <si>
    <t>PH-0004</t>
  </si>
  <si>
    <t>PH-0005</t>
  </si>
  <si>
    <t>PH-0006</t>
  </si>
  <si>
    <t>PH-0007</t>
  </si>
  <si>
    <t>PH-0008</t>
  </si>
  <si>
    <t>PH-0009</t>
  </si>
  <si>
    <t>PH-0010</t>
  </si>
  <si>
    <t>PH-0011</t>
  </si>
  <si>
    <t>PH-0012</t>
  </si>
  <si>
    <t>PH-0013</t>
  </si>
  <si>
    <t>ALI BORDA PIZARRO</t>
  </si>
  <si>
    <t>PH-0014</t>
  </si>
  <si>
    <t>PH-0015</t>
  </si>
  <si>
    <t>PH-0016</t>
  </si>
  <si>
    <t>PH-0017</t>
  </si>
  <si>
    <r>
      <rPr>
        <u/>
        <sz val="9"/>
        <color rgb="FF1155CC"/>
        <rFont val="&quot;Aptos Narrow&quot;,sans-serif"/>
      </rPr>
      <t>https://drive.google.com/file/d/1cUX9oUHaSb9PHqCOFy6pjgIv-RaVtQjn/view?usp=drive_link</t>
    </r>
  </si>
  <si>
    <t>PH-0019</t>
  </si>
  <si>
    <t>PH-0020</t>
  </si>
  <si>
    <t>PH-0021</t>
  </si>
  <si>
    <t>PH-0022</t>
  </si>
  <si>
    <t>PH-0023</t>
  </si>
  <si>
    <t>PH-0024</t>
  </si>
  <si>
    <t>PH-0025</t>
  </si>
  <si>
    <t>PH-0026</t>
  </si>
  <si>
    <t>PH-0027</t>
  </si>
  <si>
    <t>PH-0028</t>
  </si>
  <si>
    <t>PI-0003</t>
  </si>
  <si>
    <t>PI-0004</t>
  </si>
  <si>
    <t>PI-0005</t>
  </si>
  <si>
    <t>Silla de visita</t>
  </si>
  <si>
    <t>PI-0006</t>
  </si>
  <si>
    <t>SL-0571</t>
  </si>
  <si>
    <t>Patas despintadas</t>
  </si>
  <si>
    <t>PI-0007</t>
  </si>
  <si>
    <r>
      <rPr>
        <u/>
        <sz val="9"/>
        <color rgb="FF1155CC"/>
        <rFont val="&quot;Aptos Narrow&quot;,sans-serif"/>
      </rPr>
      <t>https://drive.google.com/file/d/1bSSDNCJKnUGck6TXjph6VxA2b4WJVvz5/view?usp=drive_link</t>
    </r>
  </si>
  <si>
    <t>PI-0008</t>
  </si>
  <si>
    <t>PI-0010</t>
  </si>
  <si>
    <t>JOSÉ ANTONIO SAIRE CUBA</t>
  </si>
  <si>
    <t>PI-0011</t>
  </si>
  <si>
    <t>PI-0012</t>
  </si>
  <si>
    <t>PI-0013</t>
  </si>
  <si>
    <t>PI-0014</t>
  </si>
  <si>
    <t>PI-0015</t>
  </si>
  <si>
    <t>PI-0016</t>
  </si>
  <si>
    <t>PI-0019</t>
  </si>
  <si>
    <t>PI-0020</t>
  </si>
  <si>
    <t>PI-0021</t>
  </si>
  <si>
    <t>PI-0022</t>
  </si>
  <si>
    <t>PI-0023</t>
  </si>
  <si>
    <t>PI-0024</t>
  </si>
  <si>
    <t>PI-0025</t>
  </si>
  <si>
    <t>PI-0027</t>
  </si>
  <si>
    <t>PI-0028</t>
  </si>
  <si>
    <t>SL-0572</t>
  </si>
  <si>
    <t>PI-0033</t>
  </si>
  <si>
    <t>Tipo gerencia</t>
  </si>
  <si>
    <t>PI-0035</t>
  </si>
  <si>
    <r>
      <rPr>
        <u/>
        <sz val="9"/>
        <color rgb="FF1155CC"/>
        <rFont val="&quot;Aptos Narrow&quot;,sans-serif"/>
      </rPr>
      <t>https://drive.google.com/file/d/1cXak1l-uAgydycYv0LAzWBGyTWk8IF76/view?usp=drive_link</t>
    </r>
  </si>
  <si>
    <t>PL-0001</t>
  </si>
  <si>
    <t>SILLA</t>
  </si>
  <si>
    <t>PL-0002</t>
  </si>
  <si>
    <t>SL-0148</t>
  </si>
  <si>
    <t>PR</t>
  </si>
  <si>
    <t>PR-0001</t>
  </si>
  <si>
    <t>PR-0003</t>
  </si>
  <si>
    <t>PR-0008</t>
  </si>
  <si>
    <t>PT-0001</t>
  </si>
  <si>
    <t>PT-0002</t>
  </si>
  <si>
    <t>PT-0003</t>
  </si>
  <si>
    <t>PT-0004</t>
  </si>
  <si>
    <t>PT-0005</t>
  </si>
  <si>
    <t>PT-0006</t>
  </si>
  <si>
    <t>PT-0007</t>
  </si>
  <si>
    <t>PT-0008</t>
  </si>
  <si>
    <t>PT-0009</t>
  </si>
  <si>
    <t>SL-0573</t>
  </si>
  <si>
    <t>PT-0010</t>
  </si>
  <si>
    <t>PT-0011</t>
  </si>
  <si>
    <t>PT-0012</t>
  </si>
  <si>
    <r>
      <rPr>
        <u/>
        <sz val="9"/>
        <color rgb="FF1155CC"/>
        <rFont val="&quot;Aptos Narrow&quot;,sans-serif"/>
      </rPr>
      <t>https://drive.google.com/file/d/1cV0hTd4Y9uUcab-jV_8ltv9AXOfTxp9P/view?usp=drive_link</t>
    </r>
  </si>
  <si>
    <t>PT-0013</t>
  </si>
  <si>
    <t>PT-0014</t>
  </si>
  <si>
    <t>PT-0015</t>
  </si>
  <si>
    <t>PT-0016</t>
  </si>
  <si>
    <t>PT-0017</t>
  </si>
  <si>
    <t>PT-0018</t>
  </si>
  <si>
    <t>PT-0019</t>
  </si>
  <si>
    <t>PT-0020</t>
  </si>
  <si>
    <t>PT-0021</t>
  </si>
  <si>
    <t>PT-0022</t>
  </si>
  <si>
    <t>PT-0023</t>
  </si>
  <si>
    <t>PT-0024</t>
  </si>
  <si>
    <t>RAD-001</t>
  </si>
  <si>
    <t>COWORKING CONTABILIDAD</t>
  </si>
  <si>
    <t>RAD-002</t>
  </si>
  <si>
    <t>RAD-003</t>
  </si>
  <si>
    <t>RAD-004</t>
  </si>
  <si>
    <t>RAD-005</t>
  </si>
  <si>
    <t>RAD-006</t>
  </si>
  <si>
    <t>Cajón central sin asa</t>
  </si>
  <si>
    <t>RAD-007</t>
  </si>
  <si>
    <r>
      <rPr>
        <u/>
        <sz val="9"/>
        <color rgb="FF1155CC"/>
        <rFont val="&quot;Aptos Narrow&quot;,sans-serif"/>
      </rPr>
      <t>https://drive.google.com/file/d/1vSMwCBdpBRuzFBSx0avSgDVSHMjvi9us/view?usp=drive_link</t>
    </r>
  </si>
  <si>
    <t>RAD-008</t>
  </si>
  <si>
    <t>RAD-009</t>
  </si>
  <si>
    <t>RAD-010</t>
  </si>
  <si>
    <t>RAD-011</t>
  </si>
  <si>
    <t>RAD-012</t>
  </si>
  <si>
    <t>RF-0002</t>
  </si>
  <si>
    <t>RK</t>
  </si>
  <si>
    <t>RK-</t>
  </si>
  <si>
    <t>RK-0006</t>
  </si>
  <si>
    <t>RK-0007</t>
  </si>
  <si>
    <t>RK-0010</t>
  </si>
  <si>
    <t>RK-0011</t>
  </si>
  <si>
    <t>Katherine Montalvo Silvestre</t>
  </si>
  <si>
    <t>RK-0012</t>
  </si>
  <si>
    <t>RK-0013</t>
  </si>
  <si>
    <t>RK-0014</t>
  </si>
  <si>
    <t>RK-0015</t>
  </si>
  <si>
    <t>RK-0016</t>
  </si>
  <si>
    <t>RK-0017</t>
  </si>
  <si>
    <t>RK-0018</t>
  </si>
  <si>
    <t>SL-0581</t>
  </si>
  <si>
    <t>RK-0019</t>
  </si>
  <si>
    <t>RK-0020</t>
  </si>
  <si>
    <t>Silla sin asa</t>
  </si>
  <si>
    <t>RK-0021</t>
  </si>
  <si>
    <r>
      <rPr>
        <u/>
        <sz val="9"/>
        <color rgb="FF1155CC"/>
        <rFont val="&quot;Aptos Narrow&quot;,sans-serif"/>
      </rPr>
      <t>https://drive.google.com/file/d/1FT7ce_fgGgyZQXw2kr0Z1ZaBK21bSBJ1/view?usp=drive_link</t>
    </r>
  </si>
  <si>
    <t>RK-0022</t>
  </si>
  <si>
    <t>RK-0023</t>
  </si>
  <si>
    <t>RK-0024</t>
  </si>
  <si>
    <t>RK-0025</t>
  </si>
  <si>
    <t>RK-0026</t>
  </si>
  <si>
    <t>RK-0027</t>
  </si>
  <si>
    <t>RK-0028</t>
  </si>
  <si>
    <t>RK: 0020</t>
  </si>
  <si>
    <t>RW-0001</t>
  </si>
  <si>
    <t>SD-0001</t>
  </si>
  <si>
    <t>SD-0002</t>
  </si>
  <si>
    <t>SD-0003</t>
  </si>
  <si>
    <t>SD-0004</t>
  </si>
  <si>
    <t>SD-0005</t>
  </si>
  <si>
    <t>SD-0006</t>
  </si>
  <si>
    <t>SD-0007</t>
  </si>
  <si>
    <t>SL-0577</t>
  </si>
  <si>
    <t>SD-0008</t>
  </si>
  <si>
    <t>Banca de madera</t>
  </si>
  <si>
    <t>SD-0009</t>
  </si>
  <si>
    <t>SD-0010</t>
  </si>
  <si>
    <r>
      <rPr>
        <u/>
        <sz val="9"/>
        <color rgb="FF1155CC"/>
        <rFont val="&quot;Aptos Narrow&quot;,sans-serif"/>
      </rPr>
      <t>https://drive.google.com/file/d/1ZCCZ0xrv10gfm8W83I2IQC6e9xjonV0l/view?usp=drive_link</t>
    </r>
  </si>
  <si>
    <t>Silla-0206</t>
  </si>
  <si>
    <t>Silla-500</t>
  </si>
  <si>
    <t>FERNANDO ARTURO LINARES PALO</t>
  </si>
  <si>
    <t>SL-</t>
  </si>
  <si>
    <t>SL- 0480</t>
  </si>
  <si>
    <t>SL-0001</t>
  </si>
  <si>
    <t>SL-0002</t>
  </si>
  <si>
    <t>SL-0004</t>
  </si>
  <si>
    <t>SL-0005</t>
  </si>
  <si>
    <t>SL-0006</t>
  </si>
  <si>
    <t>SL-0007</t>
  </si>
  <si>
    <t>SL-0008</t>
  </si>
  <si>
    <t>SL-0009</t>
  </si>
  <si>
    <t>SL-0010</t>
  </si>
  <si>
    <t>SL-0011</t>
  </si>
  <si>
    <t>SL-0013</t>
  </si>
  <si>
    <t>SL-0014</t>
  </si>
  <si>
    <t>SL-0016</t>
  </si>
  <si>
    <t>Material metálico (fuera del estándar)</t>
  </si>
  <si>
    <t>SL-0149</t>
  </si>
  <si>
    <t>SL-0017</t>
  </si>
  <si>
    <r>
      <rPr>
        <u/>
        <sz val="9"/>
        <color rgb="FF1155CC"/>
        <rFont val="&quot;Aptos Narrow&quot;,sans-serif"/>
      </rPr>
      <t>https://drive.google.com/file/d/16fEy3pQXkEYT0YqY42qcmfqMO-vLxJBd/view?usp=drive_link</t>
    </r>
  </si>
  <si>
    <t>SL-0018</t>
  </si>
  <si>
    <t>SL-0020</t>
  </si>
  <si>
    <t>SL-0021</t>
  </si>
  <si>
    <t>SL-0022</t>
  </si>
  <si>
    <t>SL-0023</t>
  </si>
  <si>
    <t>SL-0024</t>
  </si>
  <si>
    <t>SL-0025</t>
  </si>
  <si>
    <t>SL-0026</t>
  </si>
  <si>
    <t>SL-0028</t>
  </si>
  <si>
    <t>SL-0029</t>
  </si>
  <si>
    <t>SL-0030</t>
  </si>
  <si>
    <t>SL-0031</t>
  </si>
  <si>
    <t>SL-0032</t>
  </si>
  <si>
    <t>SL-0033</t>
  </si>
  <si>
    <t>SL-0034</t>
  </si>
  <si>
    <t>SL-0035</t>
  </si>
  <si>
    <t>SL-0036</t>
  </si>
  <si>
    <t>SL-0037</t>
  </si>
  <si>
    <t>SL-0038</t>
  </si>
  <si>
    <t>Mueble deformado ligeramente por flexión</t>
  </si>
  <si>
    <t>SL-0039</t>
  </si>
  <si>
    <r>
      <rPr>
        <u/>
        <sz val="9"/>
        <color rgb="FF1155CC"/>
        <rFont val="&quot;Aptos Narrow&quot;,sans-serif"/>
      </rPr>
      <t>https://drive.google.com/file/d/1bFNreoIZm5gIfma-78JAeaD8vX1z8KSx/view?usp=drive_link</t>
    </r>
  </si>
  <si>
    <t>SL-0040</t>
  </si>
  <si>
    <t>SL-0041</t>
  </si>
  <si>
    <t>SL-0044</t>
  </si>
  <si>
    <t>SL-0045</t>
  </si>
  <si>
    <t>SL-0047</t>
  </si>
  <si>
    <t>SL-0048</t>
  </si>
  <si>
    <t>SL-0049</t>
  </si>
  <si>
    <t>SL-0051</t>
  </si>
  <si>
    <t>SL-0053</t>
  </si>
  <si>
    <t>SL-0055</t>
  </si>
  <si>
    <t>Uso común</t>
  </si>
  <si>
    <t>SL-0057</t>
  </si>
  <si>
    <t>SL-0058</t>
  </si>
  <si>
    <t>SL-0059</t>
  </si>
  <si>
    <t>SL-0060</t>
  </si>
  <si>
    <t>SL-0061</t>
  </si>
  <si>
    <t>SL-0062</t>
  </si>
  <si>
    <t>SL-0063</t>
  </si>
  <si>
    <t>SL-0065</t>
  </si>
  <si>
    <t>SL-0066</t>
  </si>
  <si>
    <t>Cajones son difíciles de abrir</t>
  </si>
  <si>
    <t>SL-0067</t>
  </si>
  <si>
    <r>
      <rPr>
        <u/>
        <sz val="9"/>
        <color rgb="FF1155CC"/>
        <rFont val="&quot;Aptos Narrow&quot;,sans-serif"/>
      </rPr>
      <t>https://drive.google.com/file/d/1qSDCxQ1pVPOHc1xFWQOYXc7PssCVOCNW/view?usp=drive_link</t>
    </r>
  </si>
  <si>
    <t>SL-0068</t>
  </si>
  <si>
    <t>SL-0069</t>
  </si>
  <si>
    <t>SL-0070</t>
  </si>
  <si>
    <t>SL-0071</t>
  </si>
  <si>
    <t>SL-0072</t>
  </si>
  <si>
    <t>SL-0073</t>
  </si>
  <si>
    <t>SL-0074</t>
  </si>
  <si>
    <t>SL-0075</t>
  </si>
  <si>
    <t>SL-0076</t>
  </si>
  <si>
    <t>SL-0077</t>
  </si>
  <si>
    <t>SL-0078</t>
  </si>
  <si>
    <t>Evelyn Álvarez Silvestre</t>
  </si>
  <si>
    <t>SL-0079</t>
  </si>
  <si>
    <t>SL-0080</t>
  </si>
  <si>
    <t>SL-0082</t>
  </si>
  <si>
    <t>SL-0083</t>
  </si>
  <si>
    <t>SL-0084</t>
  </si>
  <si>
    <t>SL-0085</t>
  </si>
  <si>
    <t>SL-0086</t>
  </si>
  <si>
    <t>SL-0087</t>
  </si>
  <si>
    <t>SL-0582</t>
  </si>
  <si>
    <t>SL-0088</t>
  </si>
  <si>
    <t>SL-0089</t>
  </si>
  <si>
    <t>Presencia de despintado</t>
  </si>
  <si>
    <t>SL-0090</t>
  </si>
  <si>
    <r>
      <rPr>
        <u/>
        <sz val="9"/>
        <color rgb="FF1155CC"/>
        <rFont val="&quot;Aptos Narrow&quot;,sans-serif"/>
      </rPr>
      <t>https://drive.google.com/file/d/1fhoNPoYrc_Kl1tAtqquQZkso1dF4mpSt/view?usp=drive_link</t>
    </r>
  </si>
  <si>
    <t>SL-0091</t>
  </si>
  <si>
    <t>SL-0092</t>
  </si>
  <si>
    <t>SL-0094</t>
  </si>
  <si>
    <t>SL-0095</t>
  </si>
  <si>
    <t>SL-0096</t>
  </si>
  <si>
    <t>SL-0097</t>
  </si>
  <si>
    <t>SL-0098</t>
  </si>
  <si>
    <t>SL-0099</t>
  </si>
  <si>
    <t>SL-0100</t>
  </si>
  <si>
    <t>SL-0101</t>
  </si>
  <si>
    <t>SL-0102</t>
  </si>
  <si>
    <t>SL-0103</t>
  </si>
  <si>
    <t>SL-0104</t>
  </si>
  <si>
    <t>SL-0105</t>
  </si>
  <si>
    <t>SL-0106</t>
  </si>
  <si>
    <t>SL-0107</t>
  </si>
  <si>
    <t>SL-0108</t>
  </si>
  <si>
    <t>Laterales despintados</t>
  </si>
  <si>
    <t>SL-0109</t>
  </si>
  <si>
    <r>
      <rPr>
        <u/>
        <sz val="9"/>
        <color rgb="FF1155CC"/>
        <rFont val="&quot;Aptos Narrow&quot;,sans-serif"/>
      </rPr>
      <t>https://drive.google.com/file/d/1_rMUMfbPfw94km6iSZw8m39_ZxInZqFy/view?usp=drive_link</t>
    </r>
  </si>
  <si>
    <t>SL-0110</t>
  </si>
  <si>
    <t>SL-0111</t>
  </si>
  <si>
    <t>SL-0112</t>
  </si>
  <si>
    <t>SL-0121</t>
  </si>
  <si>
    <t>SL-0122</t>
  </si>
  <si>
    <t>SL-0123</t>
  </si>
  <si>
    <t>SL-0125</t>
  </si>
  <si>
    <t>SL-0126</t>
  </si>
  <si>
    <t>Presencia de astillas y despintado en sus laterales</t>
  </si>
  <si>
    <r>
      <rPr>
        <u/>
        <sz val="9"/>
        <color rgb="FF1155CC"/>
        <rFont val="&quot;Aptos Narrow&quot;,sans-serif"/>
      </rPr>
      <t>https://drive.google.com/file/d/11E6_C0ljU0-_ei-7FO0Q_vByzSsiBe8_/view?usp=drive_link</t>
    </r>
  </si>
  <si>
    <t>SL-0127</t>
  </si>
  <si>
    <t>SL-0128</t>
  </si>
  <si>
    <t>SL-0129</t>
  </si>
  <si>
    <t>SL-0131</t>
  </si>
  <si>
    <t>SL-0132</t>
  </si>
  <si>
    <t>SL-0133</t>
  </si>
  <si>
    <t>Mueble ligeramente</t>
  </si>
  <si>
    <r>
      <rPr>
        <u/>
        <sz val="9"/>
        <color rgb="FF1155CC"/>
        <rFont val="&quot;Aptos Narrow&quot;,sans-serif"/>
      </rPr>
      <t>https://drive.google.com/file/d/1sYTmgAPrdNUAMsiSYr6D-SzrGH3cOZIf/view?usp=drive_link</t>
    </r>
  </si>
  <si>
    <t>SL-0134</t>
  </si>
  <si>
    <t>SL-0150</t>
  </si>
  <si>
    <t>SL-0135</t>
  </si>
  <si>
    <t>SL-0136</t>
  </si>
  <si>
    <t>SL-0137</t>
  </si>
  <si>
    <t>SL-0138</t>
  </si>
  <si>
    <t>SL-0139</t>
  </si>
  <si>
    <t>SL-0140</t>
  </si>
  <si>
    <t>SL-0141</t>
  </si>
  <si>
    <t>SL-0142</t>
  </si>
  <si>
    <t>SL-0143</t>
  </si>
  <si>
    <t>SL-0144</t>
  </si>
  <si>
    <t>SL-0145</t>
  </si>
  <si>
    <t>SL-0146</t>
  </si>
  <si>
    <t>SL-0147</t>
  </si>
  <si>
    <t>Esquinero sin fórmico</t>
  </si>
  <si>
    <t>SL-0151</t>
  </si>
  <si>
    <t>SL-0152</t>
  </si>
  <si>
    <r>
      <rPr>
        <u/>
        <sz val="9"/>
        <color rgb="FF1155CC"/>
        <rFont val="&quot;Aptos Narrow&quot;,sans-serif"/>
      </rPr>
      <t>https://drive.google.com/file/d/1TwXikRIK1_vK7TK7-3Jpy9c_4TIJh3gn/view?usp=drive_link</t>
    </r>
  </si>
  <si>
    <t>SL-0153</t>
  </si>
  <si>
    <t>SL-0154</t>
  </si>
  <si>
    <t>SL-0155</t>
  </si>
  <si>
    <t>SL-0156</t>
  </si>
  <si>
    <t>SL-0157</t>
  </si>
  <si>
    <t>SL-0158</t>
  </si>
  <si>
    <t>SL-0160</t>
  </si>
  <si>
    <t>SL-0163</t>
  </si>
  <si>
    <t>Claudia Ojeda Torres</t>
  </si>
  <si>
    <t>SL-0165</t>
  </si>
  <si>
    <t>SL-0166</t>
  </si>
  <si>
    <t>SL-0167</t>
  </si>
  <si>
    <t>SL-0168</t>
  </si>
  <si>
    <t>SL-0169</t>
  </si>
  <si>
    <t>SL-0172</t>
  </si>
  <si>
    <t>SL-0173</t>
  </si>
  <si>
    <t>SL-0175</t>
  </si>
  <si>
    <t>SL-0176</t>
  </si>
  <si>
    <t>SL-0583</t>
  </si>
  <si>
    <t>SL-0177</t>
  </si>
  <si>
    <t>SL-0178</t>
  </si>
  <si>
    <t>Asiento desgastado</t>
  </si>
  <si>
    <r>
      <rPr>
        <u/>
        <sz val="9"/>
        <color rgb="FF1155CC"/>
        <rFont val="&quot;Aptos Narrow&quot;,sans-serif"/>
      </rPr>
      <t>https://drive.google.com/file/d/1ejj_H1jQBbfDxtPY5MwMyoAigQWJnYfa/view?usp=drive_link</t>
    </r>
  </si>
  <si>
    <t>SL-0181</t>
  </si>
  <si>
    <t>SL-0182</t>
  </si>
  <si>
    <t>SL-0183</t>
  </si>
  <si>
    <t>SL-0184</t>
  </si>
  <si>
    <t>SL-0185</t>
  </si>
  <si>
    <t>SL-0186</t>
  </si>
  <si>
    <t>SL-0187</t>
  </si>
  <si>
    <t>SL-0188</t>
  </si>
  <si>
    <t>SL-0189</t>
  </si>
  <si>
    <t>SL-0190</t>
  </si>
  <si>
    <t>SL-0191</t>
  </si>
  <si>
    <t>SL-0192</t>
  </si>
  <si>
    <t>SL-0193</t>
  </si>
  <si>
    <t>SL-0194</t>
  </si>
  <si>
    <t>SL-0195</t>
  </si>
  <si>
    <t>SL-0196</t>
  </si>
  <si>
    <t>SL-0197</t>
  </si>
  <si>
    <t>SL-0198</t>
  </si>
  <si>
    <t>SL-0199</t>
  </si>
  <si>
    <t>SL-0200</t>
  </si>
  <si>
    <t>SL-0201</t>
  </si>
  <si>
    <t>SL-0580</t>
  </si>
  <si>
    <t>SL-0202</t>
  </si>
  <si>
    <t>Patas despintadas y esquinero derecho desprendido</t>
  </si>
  <si>
    <t>SL-0203</t>
  </si>
  <si>
    <r>
      <rPr>
        <u/>
        <sz val="9"/>
        <color rgb="FF1155CC"/>
        <rFont val="&quot;Aptos Narrow&quot;,sans-serif"/>
      </rPr>
      <t>https://drive.google.com/file/d/13Vcv2Ue4S18PRjEs0vkq3RHBnz73OVsU/view?usp=drive_link</t>
    </r>
  </si>
  <si>
    <t>SL-0204</t>
  </si>
  <si>
    <t>SL-0205</t>
  </si>
  <si>
    <t>SL-0207</t>
  </si>
  <si>
    <t>SL-0208</t>
  </si>
  <si>
    <t>SL-0209</t>
  </si>
  <si>
    <t>SL-0210</t>
  </si>
  <si>
    <t>SL-0211</t>
  </si>
  <si>
    <t>SL-0212</t>
  </si>
  <si>
    <t>SL-0213</t>
  </si>
  <si>
    <t>SL-0214</t>
  </si>
  <si>
    <t>SL-0215</t>
  </si>
  <si>
    <t>SL-0216</t>
  </si>
  <si>
    <t>SL-0217</t>
  </si>
  <si>
    <t>SL-0218</t>
  </si>
  <si>
    <t>SL-0219</t>
  </si>
  <si>
    <t>SL-0220</t>
  </si>
  <si>
    <t>SL-0221</t>
  </si>
  <si>
    <t>SL-0222</t>
  </si>
  <si>
    <t>SL-0223</t>
  </si>
  <si>
    <t>SL-0224</t>
  </si>
  <si>
    <t>CWH</t>
  </si>
  <si>
    <t>SL-0225</t>
  </si>
  <si>
    <t>CW HILADOS</t>
  </si>
  <si>
    <t>SL-0226</t>
  </si>
  <si>
    <t>SL-0227</t>
  </si>
  <si>
    <t>SL-0228</t>
  </si>
  <si>
    <t>SL-0229</t>
  </si>
  <si>
    <t>Mueble desgastado y despintado</t>
  </si>
  <si>
    <t>SL-0230</t>
  </si>
  <si>
    <r>
      <rPr>
        <u/>
        <sz val="9"/>
        <color rgb="FF1155CC"/>
        <rFont val="&quot;Aptos Narrow&quot;,sans-serif"/>
      </rPr>
      <t>https://drive.google.com/file/d/11E6_C0ljU0-_ei-7FO0Q_vByzSsiBe8_/view?usp=drive_link</t>
    </r>
  </si>
  <si>
    <t>SL-0231</t>
  </si>
  <si>
    <t>SL-0232</t>
  </si>
  <si>
    <t>SL-0233</t>
  </si>
  <si>
    <t>SL-0234</t>
  </si>
  <si>
    <t>SL-0235</t>
  </si>
  <si>
    <t>SL-0236</t>
  </si>
  <si>
    <t>SL-0241</t>
  </si>
  <si>
    <t>SL-0243</t>
  </si>
  <si>
    <t>SL-0245</t>
  </si>
  <si>
    <t>SL-0246</t>
  </si>
  <si>
    <t>SL-0579</t>
  </si>
  <si>
    <t>SL-0247</t>
  </si>
  <si>
    <t>Forro desgarrado, relleno expuesto, espaldar con presencia de arañones</t>
  </si>
  <si>
    <t>SL-0248</t>
  </si>
  <si>
    <t>SL-0249</t>
  </si>
  <si>
    <r>
      <rPr>
        <u/>
        <sz val="9"/>
        <color rgb="FF1155CC"/>
        <rFont val="&quot;Aptos Narrow&quot;,sans-serif"/>
      </rPr>
      <t>https://drive.google.com/file/d/1YW8LzqA5soz38x1bLLJqM6CVEggw6rmi/view?usp=drive_link</t>
    </r>
  </si>
  <si>
    <t>SL-0264</t>
  </si>
  <si>
    <t>SL-0265</t>
  </si>
  <si>
    <t>SL-0266</t>
  </si>
  <si>
    <t>SL-0267</t>
  </si>
  <si>
    <t>SL-0268</t>
  </si>
  <si>
    <t>SL-0269</t>
  </si>
  <si>
    <t>SL-0270</t>
  </si>
  <si>
    <t>CHI</t>
  </si>
  <si>
    <t>SL-0271</t>
  </si>
  <si>
    <t>CW. HILADOS</t>
  </si>
  <si>
    <t>SL-0272</t>
  </si>
  <si>
    <t>SL-0273</t>
  </si>
  <si>
    <t>SL-0274</t>
  </si>
  <si>
    <t>RICHARD ADOLFO QUISPE MAMANI</t>
  </si>
  <si>
    <t>SL-0275</t>
  </si>
  <si>
    <t>SL-0276</t>
  </si>
  <si>
    <t>SL-0277</t>
  </si>
  <si>
    <t>SL-0278</t>
  </si>
  <si>
    <t>SL-0279</t>
  </si>
  <si>
    <t>SL-0280</t>
  </si>
  <si>
    <t>SL-0281</t>
  </si>
  <si>
    <t>SL-0282</t>
  </si>
  <si>
    <t>Material plástico (fuera del estándar)</t>
  </si>
  <si>
    <t>SL-0283</t>
  </si>
  <si>
    <r>
      <rPr>
        <u/>
        <sz val="9"/>
        <color rgb="FF1155CC"/>
        <rFont val="&quot;Aptos Narrow&quot;,sans-serif"/>
      </rPr>
      <t>https://drive.google.com/file/d/1ipM-PT1WLrb2O_YA6HZu7IJ4Nzx42Z2o/view?usp=drive_link</t>
    </r>
  </si>
  <si>
    <t>SL-0284</t>
  </si>
  <si>
    <t>SL-0285</t>
  </si>
  <si>
    <t>SL-0286</t>
  </si>
  <si>
    <t>SL-0287</t>
  </si>
  <si>
    <t>SL-0288</t>
  </si>
  <si>
    <t>MELISSA  VANESSA TEJADA ZEGARRA</t>
  </si>
  <si>
    <t>SL-0289</t>
  </si>
  <si>
    <t>SL-0290</t>
  </si>
  <si>
    <t>SL-0291</t>
  </si>
  <si>
    <t>SL-0295</t>
  </si>
  <si>
    <t>SL-0296</t>
  </si>
  <si>
    <t>SL-0297</t>
  </si>
  <si>
    <t>SL-0298</t>
  </si>
  <si>
    <t>SL-0299</t>
  </si>
  <si>
    <t>SL-0300</t>
  </si>
  <si>
    <t>SL-0301</t>
  </si>
  <si>
    <t>SL-0302</t>
  </si>
  <si>
    <t>SL-0303</t>
  </si>
  <si>
    <t>SL-0304</t>
  </si>
  <si>
    <t>SL-0311</t>
  </si>
  <si>
    <t>SL-0312</t>
  </si>
  <si>
    <t>SL-0313</t>
  </si>
  <si>
    <t>Mueble desgastado con presencia de rayones</t>
  </si>
  <si>
    <t>SL-0314</t>
  </si>
  <si>
    <r>
      <rPr>
        <u/>
        <sz val="9"/>
        <color rgb="FF1155CC"/>
        <rFont val="&quot;Aptos Narrow&quot;,sans-serif"/>
      </rPr>
      <t>https://drive.google.com/file/d/1tBwqJMt5trpvEPPxOauP06PE7ffv9CPw/view?usp=drive_link</t>
    </r>
  </si>
  <si>
    <t>SL-0315</t>
  </si>
  <si>
    <t>SL-0316</t>
  </si>
  <si>
    <t>SL-0317</t>
  </si>
  <si>
    <t>SL-0318</t>
  </si>
  <si>
    <t>SL-0319</t>
  </si>
  <si>
    <t>SL-0320</t>
  </si>
  <si>
    <t>SL-0321</t>
  </si>
  <si>
    <t>SL-0322</t>
  </si>
  <si>
    <t>SL-0323</t>
  </si>
  <si>
    <t>SL-0324</t>
  </si>
  <si>
    <t>SL-0325</t>
  </si>
  <si>
    <t>SL-0326</t>
  </si>
  <si>
    <t>SL-0327</t>
  </si>
  <si>
    <t>SL-0328</t>
  </si>
  <si>
    <t>SL-0329</t>
  </si>
  <si>
    <t>SL-0330</t>
  </si>
  <si>
    <t>SL-0331</t>
  </si>
  <si>
    <t>SL-0332</t>
  </si>
  <si>
    <t>SL-0333</t>
  </si>
  <si>
    <t>SL-0334</t>
  </si>
  <si>
    <t>SL-0335</t>
  </si>
  <si>
    <t>SL-0336</t>
  </si>
  <si>
    <t>Mueble desgastado</t>
  </si>
  <si>
    <t>SL-0337</t>
  </si>
  <si>
    <t>SL-0338</t>
  </si>
  <si>
    <r>
      <rPr>
        <u/>
        <sz val="9"/>
        <color rgb="FF1155CC"/>
        <rFont val="&quot;Aptos Narrow&quot;,sans-serif"/>
      </rPr>
      <t>https://drive.google.com/file/d/1HcNKhMUmrTqFNSAk0d2yDz4x8wlL0R_7/view?usp=drive_link</t>
    </r>
  </si>
  <si>
    <t>SL-0339</t>
  </si>
  <si>
    <t>SL-0340</t>
  </si>
  <si>
    <t>SL-0341</t>
  </si>
  <si>
    <t>MÓDULO DESPACHO URDIMBRES Y TRAMAS</t>
  </si>
  <si>
    <t>SL-0342</t>
  </si>
  <si>
    <t>SL-0343</t>
  </si>
  <si>
    <t>SL-0344</t>
  </si>
  <si>
    <t>MT-HIL-URTR</t>
  </si>
  <si>
    <t>SL-0345</t>
  </si>
  <si>
    <t>SL-0346</t>
  </si>
  <si>
    <t>SL-0347</t>
  </si>
  <si>
    <t>SL-0348</t>
  </si>
  <si>
    <t>SL-0349</t>
  </si>
  <si>
    <t>SL-0350</t>
  </si>
  <si>
    <t>SL-0515</t>
  </si>
  <si>
    <t>SL-0351</t>
  </si>
  <si>
    <t>SL-0352</t>
  </si>
  <si>
    <t>SL-0353</t>
  </si>
  <si>
    <t>SL-0354</t>
  </si>
  <si>
    <t>SL-0355</t>
  </si>
  <si>
    <t>SL-0356</t>
  </si>
  <si>
    <t>Cajones ligeramente despintados</t>
  </si>
  <si>
    <t>SL-0357</t>
  </si>
  <si>
    <t>SL-0358</t>
  </si>
  <si>
    <r>
      <rPr>
        <u/>
        <sz val="9"/>
        <color rgb="FF1155CC"/>
        <rFont val="&quot;Aptos Narrow&quot;,sans-serif"/>
      </rPr>
      <t>https://drive.google.com/file/d/1lgLkWvXYK6_4Fm-6Ghp8TWBARTtNi4jA/view?usp=drive_link</t>
    </r>
  </si>
  <si>
    <t>SL-0359</t>
  </si>
  <si>
    <t>SL-0360</t>
  </si>
  <si>
    <t>SL-0361</t>
  </si>
  <si>
    <t>SL-0362</t>
  </si>
  <si>
    <t>SL-0363</t>
  </si>
  <si>
    <t>SL-0364</t>
  </si>
  <si>
    <t>SL-0365</t>
  </si>
  <si>
    <t>SL-0366</t>
  </si>
  <si>
    <t>SL-0367</t>
  </si>
  <si>
    <t>Juan Diego Rojas Canahuire</t>
  </si>
  <si>
    <t>SL-0369</t>
  </si>
  <si>
    <t>SL-0370</t>
  </si>
  <si>
    <t>SL-0371</t>
  </si>
  <si>
    <t>OF. JEFATURA</t>
  </si>
  <si>
    <t>SL-0374</t>
  </si>
  <si>
    <t>SL-0375</t>
  </si>
  <si>
    <t>MT-OHI-01</t>
  </si>
  <si>
    <t>SL-0376</t>
  </si>
  <si>
    <t>SL-0377</t>
  </si>
  <si>
    <t>SL-0584</t>
  </si>
  <si>
    <t>SL-0378</t>
  </si>
  <si>
    <t>SL-0379</t>
  </si>
  <si>
    <t>Silla sin posa brazos</t>
  </si>
  <si>
    <t>SL-0380</t>
  </si>
  <si>
    <r>
      <rPr>
        <u/>
        <sz val="9"/>
        <color rgb="FF1155CC"/>
        <rFont val="&quot;Aptos Narrow&quot;,sans-serif"/>
      </rPr>
      <t>https://drive.google.com/file/d/1er_WiT-lEP6QGgk-mTueowEyNAEV7UIy/view?usp=drive_link</t>
    </r>
  </si>
  <si>
    <t>SL-0381</t>
  </si>
  <si>
    <t>SL-0382</t>
  </si>
  <si>
    <t>SL-0383</t>
  </si>
  <si>
    <t>ALMACEN DE SUMINISTROS</t>
  </si>
  <si>
    <t>SL-0384</t>
  </si>
  <si>
    <t>SL-0385</t>
  </si>
  <si>
    <t>SL-0386</t>
  </si>
  <si>
    <t>SL-0387</t>
  </si>
  <si>
    <t>SL-0388</t>
  </si>
  <si>
    <t>https://drive.google.com/file/d/1nuDstpEKbOjVefcB2ytSJRMPhBoXtv5C/view?usp=drive_link</t>
  </si>
  <si>
    <t>SL-0389</t>
  </si>
  <si>
    <t>SL-0390</t>
  </si>
  <si>
    <t>SL-0393</t>
  </si>
  <si>
    <t>SL-0394</t>
  </si>
  <si>
    <t>SL-0395</t>
  </si>
  <si>
    <t>SL-0396</t>
  </si>
  <si>
    <t>SL-0397</t>
  </si>
  <si>
    <t>SL-0398</t>
  </si>
  <si>
    <t>SL-0399</t>
  </si>
  <si>
    <t>SL-0400</t>
  </si>
  <si>
    <t>SL-0401</t>
  </si>
  <si>
    <t>SL-0402</t>
  </si>
  <si>
    <t>SL-0403</t>
  </si>
  <si>
    <t>Material alambre (fuera del estándar)</t>
  </si>
  <si>
    <t>SL-0404</t>
  </si>
  <si>
    <t>SL-0405</t>
  </si>
  <si>
    <r>
      <rPr>
        <u/>
        <sz val="9"/>
        <color rgb="FF1155CC"/>
        <rFont val="&quot;Aptos Narrow&quot;,sans-serif"/>
      </rPr>
      <t>https://drive.google.com/file/d/11fx0UFHOWC2UIIo6O1AYrmPmqSxYI-Bp/view?usp=drive_link</t>
    </r>
  </si>
  <si>
    <t>SL-0406</t>
  </si>
  <si>
    <t>SL-0407</t>
  </si>
  <si>
    <t>MELISSA TEJADA ZEGARRA</t>
  </si>
  <si>
    <t>SL-0409</t>
  </si>
  <si>
    <t>SL-0410</t>
  </si>
  <si>
    <t>SL-0411</t>
  </si>
  <si>
    <t>SL-0412</t>
  </si>
  <si>
    <t>SL-0413</t>
  </si>
  <si>
    <t>SL-0414</t>
  </si>
  <si>
    <t>SL-0415</t>
  </si>
  <si>
    <t>SL-0416</t>
  </si>
  <si>
    <t>SL-0417</t>
  </si>
  <si>
    <t>SL-0418</t>
  </si>
  <si>
    <t>SL-0419</t>
  </si>
  <si>
    <t>SL-0420</t>
  </si>
  <si>
    <t>SL-0421</t>
  </si>
  <si>
    <t>SL-0422</t>
  </si>
  <si>
    <t>SL-0423</t>
  </si>
  <si>
    <t>SL-0424</t>
  </si>
  <si>
    <t>Esquinero sin fórmico y cajones ligeramente despintados</t>
  </si>
  <si>
    <t>SL-0425</t>
  </si>
  <si>
    <r>
      <rPr>
        <u/>
        <sz val="9"/>
        <color rgb="FF1155CC"/>
        <rFont val="&quot;Aptos Narrow&quot;,sans-serif"/>
      </rPr>
      <t>https://drive.google.com/file/d/1o9G9ViIqnBoSY-3dq0aXGxb8KBF50CE8/view?usp=drive_link</t>
    </r>
  </si>
  <si>
    <t>SL-0426</t>
  </si>
  <si>
    <t>SL-0427</t>
  </si>
  <si>
    <t>SL-0428</t>
  </si>
  <si>
    <t>SL-0429</t>
  </si>
  <si>
    <t>SL-0430</t>
  </si>
  <si>
    <t>SL-0431</t>
  </si>
  <si>
    <t>SL-0432</t>
  </si>
  <si>
    <t>SL-0433</t>
  </si>
  <si>
    <t>SL-0434</t>
  </si>
  <si>
    <t>SL-0435</t>
  </si>
  <si>
    <t>Stefano Giuseppe Ugarte Riquelme</t>
  </si>
  <si>
    <t>SL-0436</t>
  </si>
  <si>
    <t>SL-0437</t>
  </si>
  <si>
    <t>SL-0438</t>
  </si>
  <si>
    <t>SL-0439</t>
  </si>
  <si>
    <t>SL-0440</t>
  </si>
  <si>
    <t>SL-0441</t>
  </si>
  <si>
    <t>SL-0442</t>
  </si>
  <si>
    <t>SL-0443</t>
  </si>
  <si>
    <t>SL-0575</t>
  </si>
  <si>
    <t>Fuera del estándar (debería ser giratoria)</t>
  </si>
  <si>
    <r>
      <rPr>
        <u/>
        <sz val="9"/>
        <color rgb="FF1155CC"/>
        <rFont val="&quot;Aptos Narrow&quot;,sans-serif"/>
      </rPr>
      <t>https://drive.google.com/file/d/1jQkbHV0ywHd_dLRX3I3Mx0Q6sWrGp3NB/view?usp=drive_link</t>
    </r>
  </si>
  <si>
    <t>SL-0444</t>
  </si>
  <si>
    <t>SL-0447</t>
  </si>
  <si>
    <t>SL-0448</t>
  </si>
  <si>
    <t>SL-0449</t>
  </si>
  <si>
    <t>SL-0450</t>
  </si>
  <si>
    <t>SL-0451</t>
  </si>
  <si>
    <t>SL-0452</t>
  </si>
  <si>
    <t>SL-0453</t>
  </si>
  <si>
    <t>SL-0454</t>
  </si>
  <si>
    <t>SL-0455</t>
  </si>
  <si>
    <t>SL-0456</t>
  </si>
  <si>
    <t>SL-0457</t>
  </si>
  <si>
    <t>SL-0458</t>
  </si>
  <si>
    <t>SL-0460</t>
  </si>
  <si>
    <t>SL-0461</t>
  </si>
  <si>
    <t>SL-0462</t>
  </si>
  <si>
    <t>SL-0463</t>
  </si>
  <si>
    <t>SL-0464</t>
  </si>
  <si>
    <t>SL-0465</t>
  </si>
  <si>
    <t>SL-0466</t>
  </si>
  <si>
    <t>SL-0467</t>
  </si>
  <si>
    <t>SL-0468</t>
  </si>
  <si>
    <r>
      <rPr>
        <u/>
        <sz val="9"/>
        <color rgb="FF1155CC"/>
        <rFont val="&quot;Aptos Narrow&quot;,sans-serif"/>
      </rPr>
      <t>https://drive.google.com/file/d/1TYZjcRQEV8rz5R1t_DjGEe7k1UdPl_KN/view?usp=drive_link</t>
    </r>
  </si>
  <si>
    <t>SL-0469</t>
  </si>
  <si>
    <t>SL-0470</t>
  </si>
  <si>
    <t>SL-0471</t>
  </si>
  <si>
    <t>SL-0472</t>
  </si>
  <si>
    <t>SL-0473</t>
  </si>
  <si>
    <t>SL-0474</t>
  </si>
  <si>
    <t>SL-0475</t>
  </si>
  <si>
    <t>SL-0476</t>
  </si>
  <si>
    <t>SL-0477</t>
  </si>
  <si>
    <t>SL-0478</t>
  </si>
  <si>
    <t>SL-0479</t>
  </si>
  <si>
    <t>SL-0480</t>
  </si>
  <si>
    <t>SL-0481</t>
  </si>
  <si>
    <t>SL-0482</t>
  </si>
  <si>
    <t>SL-0483</t>
  </si>
  <si>
    <t>SL-0484</t>
  </si>
  <si>
    <t>SL-0485</t>
  </si>
  <si>
    <t>SL-0486</t>
  </si>
  <si>
    <t>Fórmico despegado en los laterales</t>
  </si>
  <si>
    <t>SL-0487</t>
  </si>
  <si>
    <r>
      <rPr>
        <u/>
        <sz val="9"/>
        <color rgb="FF1155CC"/>
        <rFont val="&quot;Aptos Narrow&quot;,sans-serif"/>
      </rPr>
      <t>https://drive.google.com/file/d/1AQ5uMR9fxUQo_XdUqwW7cSoAJmqbQioE/view?usp=drive_link</t>
    </r>
  </si>
  <si>
    <t>SL-0488</t>
  </si>
  <si>
    <t>SL-0489</t>
  </si>
  <si>
    <t>SL-0490</t>
  </si>
  <si>
    <t>SL-0491</t>
  </si>
  <si>
    <t>SL-0492</t>
  </si>
  <si>
    <t>SL-0493</t>
  </si>
  <si>
    <t>SL-0494</t>
  </si>
  <si>
    <t>SL-0495</t>
  </si>
  <si>
    <t>SL-0496</t>
  </si>
  <si>
    <t>Rosemary Nancy Ponce De Leon Castillo</t>
  </si>
  <si>
    <t>SL-0498</t>
  </si>
  <si>
    <t>SL-0499</t>
  </si>
  <si>
    <t>SL-0500</t>
  </si>
  <si>
    <t>SL-0501</t>
  </si>
  <si>
    <t>SL-0502</t>
  </si>
  <si>
    <t>SL-0503</t>
  </si>
  <si>
    <t>SL-0576</t>
  </si>
  <si>
    <t>SL-0504</t>
  </si>
  <si>
    <t>Estado óptimo</t>
  </si>
  <si>
    <t>SL-0505</t>
  </si>
  <si>
    <t>SL-0506</t>
  </si>
  <si>
    <r>
      <rPr>
        <u/>
        <sz val="9"/>
        <color rgb="FF1155CC"/>
        <rFont val="&quot;Aptos Narrow&quot;,sans-serif"/>
      </rPr>
      <t>https://drive.google.com/file/d/1H6Rb-f2ZI4171XkOnCQAJXTDjiENwh41/view?usp=drive_link</t>
    </r>
  </si>
  <si>
    <t>SL-0507</t>
  </si>
  <si>
    <t>SL-0508</t>
  </si>
  <si>
    <t>SL-0509</t>
  </si>
  <si>
    <t>SL-0510</t>
  </si>
  <si>
    <t>SL-0512</t>
  </si>
  <si>
    <t>SL-0513</t>
  </si>
  <si>
    <t>SL-0514</t>
  </si>
  <si>
    <t>SL-0516</t>
  </si>
  <si>
    <t>SL-0517</t>
  </si>
  <si>
    <t>SL-0518</t>
  </si>
  <si>
    <t>SL-0519</t>
  </si>
  <si>
    <t>SL-0520</t>
  </si>
  <si>
    <t>SL-0524</t>
  </si>
  <si>
    <t>SL-0525</t>
  </si>
  <si>
    <t>SL-0585</t>
  </si>
  <si>
    <t>SL-0526</t>
  </si>
  <si>
    <t>SL-0527</t>
  </si>
  <si>
    <t>Material madera</t>
  </si>
  <si>
    <t>SL-0532</t>
  </si>
  <si>
    <t>SL-0534</t>
  </si>
  <si>
    <r>
      <rPr>
        <u/>
        <sz val="9"/>
        <color rgb="FF1155CC"/>
        <rFont val="&quot;Aptos Narrow&quot;,sans-serif"/>
      </rPr>
      <t>https://drive.google.com/file/d/1napZQwx72lJleIOjTJ8BaAdAFtT9Fff4/view?usp=drive_link</t>
    </r>
  </si>
  <si>
    <t>SL-0535</t>
  </si>
  <si>
    <t>SL-0536</t>
  </si>
  <si>
    <t>SL-0537</t>
  </si>
  <si>
    <t>SL-0538</t>
  </si>
  <si>
    <t>SL-0541</t>
  </si>
  <si>
    <t>SL-0542</t>
  </si>
  <si>
    <t>SL-0543</t>
  </si>
  <si>
    <t>SL-0544</t>
  </si>
  <si>
    <t>SL-0545</t>
  </si>
  <si>
    <t>SL-0546</t>
  </si>
  <si>
    <t>SL-0547</t>
  </si>
  <si>
    <t>SL-0549</t>
  </si>
  <si>
    <t>SL-0550</t>
  </si>
  <si>
    <t>SL-0551</t>
  </si>
  <si>
    <t>SL-0552</t>
  </si>
  <si>
    <t>SL-0553</t>
  </si>
  <si>
    <t>SL-0554</t>
  </si>
  <si>
    <t>SL-0555</t>
  </si>
  <si>
    <r>
      <rPr>
        <u/>
        <sz val="9"/>
        <color rgb="FF1155CC"/>
        <rFont val="&quot;Aptos Narrow&quot;,sans-serif"/>
      </rPr>
      <t>https://drive.google.com/file/d/1UFJg2azWMzWVQT3vJyPZgA48Cb7ZiEjb/view?usp=drive_link</t>
    </r>
  </si>
  <si>
    <t>SL-0557</t>
  </si>
  <si>
    <t>SL-0558</t>
  </si>
  <si>
    <t>SL-0559</t>
  </si>
  <si>
    <t>SL-0560</t>
  </si>
  <si>
    <t>SL-0562</t>
  </si>
  <si>
    <t>SL-0565</t>
  </si>
  <si>
    <t>SL-0566</t>
  </si>
  <si>
    <t>SL-0567</t>
  </si>
  <si>
    <t>SL-0568</t>
  </si>
  <si>
    <t>SL-0569</t>
  </si>
  <si>
    <t>Material metálico</t>
  </si>
  <si>
    <r>
      <rPr>
        <u/>
        <sz val="9"/>
        <color rgb="FF1155CC"/>
        <rFont val="&quot;Aptos Narrow&quot;,sans-serif"/>
      </rPr>
      <t>https://drive.google.com/file/d/1cVOss6X7OeNPENzxXIKqIWhayVUsW0fV/view?usp=drive_link</t>
    </r>
  </si>
  <si>
    <t>SL-0586</t>
  </si>
  <si>
    <t>SL-0587</t>
  </si>
  <si>
    <t>SL-0588</t>
  </si>
  <si>
    <t>SL-0589</t>
  </si>
  <si>
    <t>SL-0590</t>
  </si>
  <si>
    <t>SL-0591</t>
  </si>
  <si>
    <t>SL-0600</t>
  </si>
  <si>
    <t>SL-0601</t>
  </si>
  <si>
    <r>
      <rPr>
        <u/>
        <sz val="9"/>
        <color rgb="FF1155CC"/>
        <rFont val="&quot;Aptos Narrow&quot;,sans-serif"/>
      </rPr>
      <t>https://drive.google.com/file/d/1I9Dbl5PhJJwsZ48IBHtYvBwkBfzn5F00/view?usp=drive_link</t>
    </r>
  </si>
  <si>
    <t>SL-0605</t>
  </si>
  <si>
    <t>SL-0606</t>
  </si>
  <si>
    <t>SL-0614</t>
  </si>
  <si>
    <t>Sonia Zuloaga Castillo</t>
  </si>
  <si>
    <t>SL-0615</t>
  </si>
  <si>
    <t>SL-0616</t>
  </si>
  <si>
    <t>SL-0617</t>
  </si>
  <si>
    <t>SL-0622</t>
  </si>
  <si>
    <t>SL-0623</t>
  </si>
  <si>
    <t>SL-0625</t>
  </si>
  <si>
    <r>
      <rPr>
        <u/>
        <sz val="9"/>
        <color rgb="FF1155CC"/>
        <rFont val="&quot;Aptos Narrow&quot;,sans-serif"/>
      </rPr>
      <t>https://drive.google.com/file/d/1H3BPEDhFVRQcf9lHWN5WHGTq47HIeWjb/view?usp=drive_link</t>
    </r>
  </si>
  <si>
    <t>SL-0626</t>
  </si>
  <si>
    <t>SL-0627</t>
  </si>
  <si>
    <t>SL-0629</t>
  </si>
  <si>
    <t>SL-0631</t>
  </si>
  <si>
    <t>SL-0632</t>
  </si>
  <si>
    <t>SL-0633</t>
  </si>
  <si>
    <t>SL-0634</t>
  </si>
  <si>
    <t>SL-0635</t>
  </si>
  <si>
    <t>SL-0636</t>
  </si>
  <si>
    <t>SL-0637</t>
  </si>
  <si>
    <t>OMP</t>
  </si>
  <si>
    <t>SL-0638</t>
  </si>
  <si>
    <t>OF. ALMACEN MATERIA PRIMA</t>
  </si>
  <si>
    <t>SL-0639</t>
  </si>
  <si>
    <t>SL-0640</t>
  </si>
  <si>
    <t>SL-0641</t>
  </si>
  <si>
    <t>SL-0642</t>
  </si>
  <si>
    <t>SL-0643</t>
  </si>
  <si>
    <t>SL-0644</t>
  </si>
  <si>
    <t>SL-0645</t>
  </si>
  <si>
    <t>SL-0646</t>
  </si>
  <si>
    <t>SL-0647</t>
  </si>
  <si>
    <t>SL-0648</t>
  </si>
  <si>
    <t>Contenedor fuera del estándar</t>
  </si>
  <si>
    <t>SL-0649</t>
  </si>
  <si>
    <t>SL-0650</t>
  </si>
  <si>
    <r>
      <rPr>
        <u/>
        <sz val="9"/>
        <color rgb="FF1155CC"/>
        <rFont val="&quot;Aptos Narrow&quot;,sans-serif"/>
      </rPr>
      <t>https://drive.google.com/file/d/1Qzfmtun2VFSbdId6N0yGqDZGeSd27Xwb/view?usp=drive_link</t>
    </r>
  </si>
  <si>
    <t>SL-0654</t>
  </si>
  <si>
    <t>SL-0663</t>
  </si>
  <si>
    <t>SL-0664</t>
  </si>
  <si>
    <t>SL-0666</t>
  </si>
  <si>
    <t>SL-0669</t>
  </si>
  <si>
    <t>SL-0670</t>
  </si>
  <si>
    <t>SL-0671</t>
  </si>
  <si>
    <t>SL-0672</t>
  </si>
  <si>
    <t>SL-0673</t>
  </si>
  <si>
    <t>SL-0674</t>
  </si>
  <si>
    <t>SL-0675</t>
  </si>
  <si>
    <t>SL-0680</t>
  </si>
  <si>
    <t>SL-0684</t>
  </si>
  <si>
    <t>SL-0685</t>
  </si>
  <si>
    <t>SL-0686</t>
  </si>
  <si>
    <t>Ligeramente despintado</t>
  </si>
  <si>
    <t>SL-0687</t>
  </si>
  <si>
    <t>SL-0711</t>
  </si>
  <si>
    <r>
      <rPr>
        <u/>
        <sz val="9"/>
        <color rgb="FF1155CC"/>
        <rFont val="&quot;Aptos Narrow&quot;,sans-serif"/>
      </rPr>
      <t>https://drive.google.com/file/d/142vQUrTVSWHH9-i84b_a1mOZA70f8j72/view?usp=drive_link</t>
    </r>
  </si>
  <si>
    <t>SL-0712</t>
  </si>
  <si>
    <t>SL-0713</t>
  </si>
  <si>
    <t>SL-0714</t>
  </si>
  <si>
    <t>SL-0715</t>
  </si>
  <si>
    <t>SL-0716</t>
  </si>
  <si>
    <t>SL-0717</t>
  </si>
  <si>
    <t>SL-0718</t>
  </si>
  <si>
    <t>SL-0719</t>
  </si>
  <si>
    <t>ROSALIA NINAVILCA  ALVAREZ</t>
  </si>
  <si>
    <t>SL-0721</t>
  </si>
  <si>
    <t>SL-0722</t>
  </si>
  <si>
    <t>SL-0724</t>
  </si>
  <si>
    <t>SL-0725</t>
  </si>
  <si>
    <t>SL-0726</t>
  </si>
  <si>
    <t>SL-0727</t>
  </si>
  <si>
    <t>DISP. PAPEL TOALLA</t>
  </si>
  <si>
    <t>SL-0728</t>
  </si>
  <si>
    <t>SL-0745</t>
  </si>
  <si>
    <r>
      <rPr>
        <u/>
        <sz val="9"/>
        <color rgb="FF1155CC"/>
        <rFont val="&quot;Aptos Narrow&quot;,sans-serif"/>
      </rPr>
      <t>https://drive.google.com/file/d/1nY3FzvsWN4jwJ5cGKxTswHGex9nvLZUd/view?usp=drive_link</t>
    </r>
  </si>
  <si>
    <t>SL-0747</t>
  </si>
  <si>
    <t>SL-0748</t>
  </si>
  <si>
    <t>SL-0749</t>
  </si>
  <si>
    <t>SL-0754</t>
  </si>
  <si>
    <t>SL-0755</t>
  </si>
  <si>
    <t>SL-0756</t>
  </si>
  <si>
    <t>SL-0757</t>
  </si>
  <si>
    <t>SL-0760</t>
  </si>
  <si>
    <t>SL-0761</t>
  </si>
  <si>
    <t>SL-0762</t>
  </si>
  <si>
    <t>SL-0763</t>
  </si>
  <si>
    <t>SL-0764</t>
  </si>
  <si>
    <t>SL-0765</t>
  </si>
  <si>
    <r>
      <rPr>
        <u/>
        <sz val="9"/>
        <color rgb="FF1155CC"/>
        <rFont val="&quot;Aptos Narrow&quot;,sans-serif"/>
      </rPr>
      <t>https://drive.google.com/file/d/1HZmkWW0rcD5Can8oRePrNL5HAVB3QApD/view?usp=drive_link</t>
    </r>
  </si>
  <si>
    <t>SL-0766</t>
  </si>
  <si>
    <t>SL-0767</t>
  </si>
  <si>
    <t>SL-0768</t>
  </si>
  <si>
    <t>SL-0769</t>
  </si>
  <si>
    <t>SL-0770</t>
  </si>
  <si>
    <t>SHD</t>
  </si>
  <si>
    <t>SL-0771</t>
  </si>
  <si>
    <t>SS.HH. DAMAS</t>
  </si>
  <si>
    <t>SL-0772</t>
  </si>
  <si>
    <t>SL-0773</t>
  </si>
  <si>
    <t>SL-0774</t>
  </si>
  <si>
    <t>SL-G1-0027</t>
  </si>
  <si>
    <t>SLL-0001</t>
  </si>
  <si>
    <t>SLL-0002</t>
  </si>
  <si>
    <t>INODORO</t>
  </si>
  <si>
    <t>SLL-0003</t>
  </si>
  <si>
    <t>SLL-0004</t>
  </si>
  <si>
    <t>SLL-0005</t>
  </si>
  <si>
    <t>SLL-0006</t>
  </si>
  <si>
    <t>SLL-0010</t>
  </si>
  <si>
    <t>SM-0001</t>
  </si>
  <si>
    <t>SM-0002</t>
  </si>
  <si>
    <t>SM-0003</t>
  </si>
  <si>
    <t>SM-0004</t>
  </si>
  <si>
    <t>SM-0005</t>
  </si>
  <si>
    <t>SM-0006</t>
  </si>
  <si>
    <t>SM-0007</t>
  </si>
  <si>
    <r>
      <rPr>
        <u/>
        <sz val="9"/>
        <color rgb="FF1155CC"/>
        <rFont val="&quot;Aptos Narrow&quot;,sans-serif"/>
      </rPr>
      <t>https://drive.google.com/file/d/1LjKoiqM4jkt-vFLF0DsZpVK1aa79FDoH/view?usp=drive_link</t>
    </r>
  </si>
  <si>
    <t>SO-0001</t>
  </si>
  <si>
    <t>SO-0002</t>
  </si>
  <si>
    <t>SO-0003</t>
  </si>
  <si>
    <t>SO-0004</t>
  </si>
  <si>
    <t>SO-0005</t>
  </si>
  <si>
    <t>SO-0006</t>
  </si>
  <si>
    <t>SO-0009</t>
  </si>
  <si>
    <t>SO-0010</t>
  </si>
  <si>
    <t>SO-0011</t>
  </si>
  <si>
    <t>SO-0013</t>
  </si>
  <si>
    <t>SO-0014</t>
  </si>
  <si>
    <t>SO-0015</t>
  </si>
  <si>
    <t>TH-0001</t>
  </si>
  <si>
    <t>TH-0002</t>
  </si>
  <si>
    <t>TH-0003</t>
  </si>
  <si>
    <t>TH-0004</t>
  </si>
  <si>
    <t>TH-0005</t>
  </si>
  <si>
    <t>TH-0006</t>
  </si>
  <si>
    <t>TH-0007</t>
  </si>
  <si>
    <t>TH-0008</t>
  </si>
  <si>
    <t>TH-0009</t>
  </si>
  <si>
    <t>TH-0010</t>
  </si>
  <si>
    <t>Despintado mayormente en el lado derecho</t>
  </si>
  <si>
    <t>TH-0011</t>
  </si>
  <si>
    <r>
      <rPr>
        <u/>
        <sz val="9"/>
        <color rgb="FF1155CC"/>
        <rFont val="&quot;Aptos Narrow&quot;,sans-serif"/>
      </rPr>
      <t>https://drive.google.com/file/d/1KDFNhdEfyOBlgSuq4EU-WPqmGqKK1tkP/view?usp=drive_link</t>
    </r>
  </si>
  <si>
    <t>TH-0012</t>
  </si>
  <si>
    <t>TH-0013</t>
  </si>
  <si>
    <t>TH-0014</t>
  </si>
  <si>
    <t>TP-0001</t>
  </si>
  <si>
    <t>TR-0002</t>
  </si>
  <si>
    <t>UR-0001</t>
  </si>
  <si>
    <t>UR-0002</t>
  </si>
  <si>
    <t>UR-0003</t>
  </si>
  <si>
    <t>UR-0005</t>
  </si>
  <si>
    <t>UR-0006</t>
  </si>
  <si>
    <t>UR-0007</t>
  </si>
  <si>
    <t>UR-0008</t>
  </si>
  <si>
    <t>UR-0009</t>
  </si>
  <si>
    <t>DISP. JABON LIQUIDO</t>
  </si>
  <si>
    <t>UR-0010</t>
  </si>
  <si>
    <t>UR-0011</t>
  </si>
  <si>
    <t>UR-0012</t>
  </si>
  <si>
    <t>UR-0013</t>
  </si>
  <si>
    <t>UR-0014</t>
  </si>
  <si>
    <t>UR-0015</t>
  </si>
  <si>
    <t>UR-0016</t>
  </si>
  <si>
    <t>UR-0017</t>
  </si>
  <si>
    <t>UR-0018</t>
  </si>
  <si>
    <t>UR-0019</t>
  </si>
  <si>
    <t>UR-0020</t>
  </si>
  <si>
    <t>UR-0021</t>
  </si>
  <si>
    <r>
      <rPr>
        <u/>
        <sz val="9"/>
        <color rgb="FF1155CC"/>
        <rFont val="&quot;Aptos Narrow&quot;,sans-serif"/>
      </rPr>
      <t>https://drive.google.com/file/d/1rXLHYolnOGM7LJHopMDRk2CGJFYRVawn/view?usp=drive_link</t>
    </r>
  </si>
  <si>
    <t>UR-0022</t>
  </si>
  <si>
    <t>UR-0023</t>
  </si>
  <si>
    <t>UR-0024</t>
  </si>
  <si>
    <t>UR-0025</t>
  </si>
  <si>
    <t>UR-0026</t>
  </si>
  <si>
    <t>UR-0027</t>
  </si>
  <si>
    <t>UR-0028</t>
  </si>
  <si>
    <t>UR-0029</t>
  </si>
  <si>
    <t>UR-0030</t>
  </si>
  <si>
    <t>UR-0031</t>
  </si>
  <si>
    <t>UR-0032</t>
  </si>
  <si>
    <t>UR-0033</t>
  </si>
  <si>
    <t>UR-0034</t>
  </si>
  <si>
    <t>LAVAMANOS</t>
  </si>
  <si>
    <t>UR-0035</t>
  </si>
  <si>
    <t>UR-0036</t>
  </si>
  <si>
    <t>UR-0037</t>
  </si>
  <si>
    <t>UR-0038</t>
  </si>
  <si>
    <t>UR-0039</t>
  </si>
  <si>
    <t>UR-0040</t>
  </si>
  <si>
    <t>VP</t>
  </si>
  <si>
    <t>VP-</t>
  </si>
  <si>
    <t>VP-0001</t>
  </si>
  <si>
    <t>VP-0004</t>
  </si>
  <si>
    <r>
      <rPr>
        <u/>
        <sz val="9"/>
        <color rgb="FF1155CC"/>
        <rFont val="&quot;Aptos Narrow&quot;,sans-serif"/>
      </rPr>
      <t>https://drive.google.com/file/d/10UcnhTKgpIkYoJ7OoSHFsALe3BiChk3x/view?usp=drive_link</t>
    </r>
  </si>
  <si>
    <t>VP-0005</t>
  </si>
  <si>
    <t>VP-0007</t>
  </si>
  <si>
    <t>VP-0008</t>
  </si>
  <si>
    <t>VP-0009</t>
  </si>
  <si>
    <t>VP-0010</t>
  </si>
  <si>
    <t>VP-0011</t>
  </si>
  <si>
    <t>VP-0013</t>
  </si>
  <si>
    <t>VP-0014</t>
  </si>
  <si>
    <t>VP-0015</t>
  </si>
  <si>
    <t>VP-0016</t>
  </si>
  <si>
    <t>VP-0017</t>
  </si>
  <si>
    <t>VP-0018</t>
  </si>
  <si>
    <t>VP-0019</t>
  </si>
  <si>
    <t>VP-0020</t>
  </si>
  <si>
    <t>VP-0021</t>
  </si>
  <si>
    <t>VP-0022</t>
  </si>
  <si>
    <t>VP-0024</t>
  </si>
  <si>
    <t>VP-0025</t>
  </si>
  <si>
    <t>CW PRODUCTO TERMINADO</t>
  </si>
  <si>
    <t>VP-0034</t>
  </si>
  <si>
    <t>VP-0027</t>
  </si>
  <si>
    <t>VP-0028</t>
  </si>
  <si>
    <r>
      <rPr>
        <u/>
        <sz val="9"/>
        <color rgb="FF1155CC"/>
        <rFont val="&quot;Aptos Narrow&quot;,sans-serif"/>
      </rPr>
      <t>https://drive.google.com/file/d/1IWLYjSAas0WPsOzP4Jvcnl1lyVMa3hTd/view?usp=drive_link</t>
    </r>
  </si>
  <si>
    <t>MT-CPT-01</t>
  </si>
  <si>
    <t>VP-0030</t>
  </si>
  <si>
    <t>VP-0031</t>
  </si>
  <si>
    <t>VP-0032</t>
  </si>
  <si>
    <t>SHV</t>
  </si>
  <si>
    <t>SS.HH. VARONES</t>
  </si>
  <si>
    <t>VP-0035</t>
  </si>
  <si>
    <t>VP-0038</t>
  </si>
  <si>
    <t>VP-0087</t>
  </si>
  <si>
    <t>Cajones abren y cierran con dificultad</t>
  </si>
  <si>
    <t>VP-0105</t>
  </si>
  <si>
    <t>VP-0239</t>
  </si>
  <si>
    <t>https://drive.google.com/file/d/1W9JE2Bvgv7IjsoVdY7R4GEAjATiBVZi3/view?usp=drive_link</t>
  </si>
  <si>
    <t>Patas desgastadas</t>
  </si>
  <si>
    <r>
      <rPr>
        <u/>
        <sz val="9"/>
        <color rgb="FF1155CC"/>
        <rFont val="&quot;Aptos Narrow&quot;,sans-serif"/>
      </rPr>
      <t>https://drive.google.com/file/d/1dhNFiztjlqRCtf4vqzdzqYL1Er6Wb9BM/view?usp=drive_link</t>
    </r>
  </si>
  <si>
    <t>HOLGER QUISPE HUSACA</t>
  </si>
  <si>
    <t>Justo Ángel Morocco Tupa</t>
  </si>
  <si>
    <t>Presencia de fórmico despegado en los esquineros</t>
  </si>
  <si>
    <r>
      <rPr>
        <u/>
        <sz val="9"/>
        <color rgb="FF1155CC"/>
        <rFont val="&quot;Aptos Narrow&quot;,sans-serif"/>
      </rPr>
      <t>https://drive.google.com/file/d/1hA6SqaQjMk4B1uTZV7LDQJNSsWvtXrRI/view?usp=drive_link</t>
    </r>
  </si>
  <si>
    <t>https://drive.google.com/file/d/17RA3IoZr84alMKf5kt7xvdGZ08jwCt7T/view?usp=drive_link</t>
  </si>
  <si>
    <t>URINARIO</t>
  </si>
  <si>
    <r>
      <rPr>
        <u/>
        <sz val="9"/>
        <color rgb="FF1155CC"/>
        <rFont val="&quot;Aptos Narrow&quot;,sans-serif"/>
      </rPr>
      <t>https://drive.google.com/file/d/18YVv2tzrgobm33dapNbwFDPh06-EmAa7/view?usp=drive_link</t>
    </r>
  </si>
  <si>
    <r>
      <rPr>
        <u/>
        <sz val="9"/>
        <color rgb="FF1155CC"/>
        <rFont val="&quot;Aptos Narrow&quot;,sans-serif"/>
      </rPr>
      <t>https://drive.google.com/file/d/1YsvqE2cp8EWZTR6g5UpP_iEYgZx9_202/view?usp=drive_link</t>
    </r>
  </si>
  <si>
    <t>MT-CPT-02</t>
  </si>
  <si>
    <t>Rack metálico (fuera del estándar)</t>
  </si>
  <si>
    <r>
      <rPr>
        <u/>
        <sz val="9"/>
        <color rgb="FF1155CC"/>
        <rFont val="&quot;Aptos Narrow&quot;,sans-serif"/>
      </rPr>
      <t>https://drive.google.com/file/d/17hc95w0Y59SWyumoXJ3sTgzpF4N-eadH/view?usp=drive_link</t>
    </r>
  </si>
  <si>
    <t>https://drive.google.com/file/d/1Fhju27XanMyPpacfJM1Y3CS-5fJHfs9s/view?usp=drive_link</t>
  </si>
  <si>
    <r>
      <rPr>
        <u/>
        <sz val="9"/>
        <color rgb="FF1155CC"/>
        <rFont val="&quot;Aptos Narrow&quot;,sans-serif"/>
      </rPr>
      <t>https://drive.google.com/file/d/1IFr4X0TjWfkstDJUg5tZOabb9e7FQypq/view?usp=drive_link</t>
    </r>
  </si>
  <si>
    <t>MT-CPT-03</t>
  </si>
  <si>
    <t>Cajón del medio suelto, a veces se cae. Cajones duros de abrir y cerrar</t>
  </si>
  <si>
    <t>https://drive.google.com/file/d/19LT19ckMvq0ZkdN0V7d0MK2S3yvo7qoI/view?usp=drive_link</t>
  </si>
  <si>
    <t>Fórmico ligeramente despegado</t>
  </si>
  <si>
    <r>
      <rPr>
        <u/>
        <sz val="9"/>
        <color rgb="FF1155CC"/>
        <rFont val="&quot;Aptos Narrow&quot;,sans-serif"/>
      </rPr>
      <t>https://drive.google.com/file/d/19OS8qb8rGMKSC3aZbhzLNqZAXyfuULeL/view?usp=drive_link</t>
    </r>
  </si>
  <si>
    <t>Renzo Fuentes Valdez</t>
  </si>
  <si>
    <t>Silla con posa brazo torcido y marco de espaldar desprendido</t>
  </si>
  <si>
    <r>
      <rPr>
        <u/>
        <sz val="9"/>
        <color rgb="FF1155CC"/>
        <rFont val="&quot;Aptos Narrow&quot;,sans-serif"/>
      </rPr>
      <t>https://drive.google.com/file/d/1Z--PZSUBH0PhXkG7dR7DdBCxzbZtG1se/view?usp=drive_link</t>
    </r>
  </si>
  <si>
    <t>Silla no sube ni baja</t>
  </si>
  <si>
    <t>https://drive.google.com/file/d/1jH9qzo_ErTk3SxDphJNS-IyhGyn4vOIU/view?usp=drive_link</t>
  </si>
  <si>
    <t>JHONATAN CHOQUE</t>
  </si>
  <si>
    <r>
      <rPr>
        <u/>
        <sz val="9"/>
        <color rgb="FF1155CC"/>
        <rFont val="&quot;Aptos Narrow&quot;,sans-serif"/>
      </rPr>
      <t>https://drive.google.com/file/d/18EVU1Q95tMT3Lkx-jEuxtUxLnP2JXEFl/view?usp=drive_link</t>
    </r>
  </si>
  <si>
    <t>FULGENCIA MARÍA HUARACCALLO DE MAMANÍ</t>
  </si>
  <si>
    <t>Despintado en algunas zonas</t>
  </si>
  <si>
    <r>
      <rPr>
        <u/>
        <sz val="9"/>
        <color rgb="FF1155CC"/>
        <rFont val="&quot;Aptos Narrow&quot;,sans-serif"/>
      </rPr>
      <t>https://drive.google.com/file/d/11buk3YaL5Zvdnjr8WXmzwmsQBXLsU49Y/view?usp=drive_link</t>
    </r>
  </si>
  <si>
    <t>MT-CPT-04</t>
  </si>
  <si>
    <t>Robert Aranibar Ponce</t>
  </si>
  <si>
    <t>https://drive.google.com/file/d/1hubaXSFhAjAatKrz25HRtSE-NrlscbRM/view?usp=drive_link</t>
  </si>
  <si>
    <r>
      <rPr>
        <u/>
        <sz val="9"/>
        <color rgb="FF1155CC"/>
        <rFont val="&quot;Aptos Narrow&quot;,sans-serif"/>
      </rPr>
      <t>https://drive.google.com/file/d/1Cb7Dphvc6JjSpoKsi2nei_kshEr5BTJT/view?usp=drive_link</t>
    </r>
  </si>
  <si>
    <t>ELIOT BAXTER</t>
  </si>
  <si>
    <t>PABLO BUSTOS GOMEZ</t>
  </si>
  <si>
    <r>
      <rPr>
        <u/>
        <sz val="9"/>
        <color rgb="FF1155CC"/>
        <rFont val="&quot;Aptos Narrow&quot;,sans-serif"/>
      </rPr>
      <t>https://drive.google.com/file/d/1GGxLnuqpQUqy_rZoyzU77TUUHnvl6gum/view?usp=drive_link</t>
    </r>
  </si>
  <si>
    <t>VICTOR MIGUEL VASQUEZ DAZA</t>
  </si>
  <si>
    <t>https://drive.google.com/file/d/1ywlGGjIAVUZbOrQQrudcUOSEeQ2OdUMH/view?usp=drive_link</t>
  </si>
  <si>
    <r>
      <rPr>
        <u/>
        <sz val="9"/>
        <color rgb="FF1155CC"/>
        <rFont val="&quot;Aptos Narrow&quot;,sans-serif"/>
      </rPr>
      <t>https://drive.google.com/file/d/11v0_A9YDlBD1vzwOf9yty-QU3f7rsk8V/view?usp=drive_link</t>
    </r>
  </si>
  <si>
    <t>https://drive.google.com/file/d/1Uxeq6cbip04NWkeR5DXUbs12ILZLYMkO/view?usp=drive_link</t>
  </si>
  <si>
    <t>Material metálico y despintado en el lado derecho</t>
  </si>
  <si>
    <r>
      <rPr>
        <u/>
        <sz val="9"/>
        <color rgb="FF1155CC"/>
        <rFont val="&quot;Aptos Narrow&quot;,sans-serif"/>
      </rPr>
      <t>https://drive.google.com/file/d/1pkygnXNkLJKo-96x2ujfVLNOGNN7RMNl/view?usp=drive_link</t>
    </r>
  </si>
  <si>
    <r>
      <rPr>
        <u/>
        <sz val="9"/>
        <color rgb="FF1155CC"/>
        <rFont val="&quot;Aptos Narrow&quot;,sans-serif"/>
      </rPr>
      <t>https://drive.google.com/file/d/1-npQyW27O1R6-_avD1QUq3nMwQ8mHlUD/view?usp=drive_link</t>
    </r>
  </si>
  <si>
    <t>MUEBLE ALTO</t>
  </si>
  <si>
    <t>https://drive.google.com/file/d/1OZtyOwTf0ffqoaqk1RziJvzBvaT-x0U1/view?usp=drive_link</t>
  </si>
  <si>
    <r>
      <rPr>
        <u/>
        <sz val="9"/>
        <color rgb="FF1155CC"/>
        <rFont val="&quot;Aptos Narrow&quot;,sans-serif"/>
      </rPr>
      <t>https://drive.google.com/file/d/1U5o5TBOc5BFqh0SLKNEN6Uu1ZR4lSFhh/view?usp=drive_link</t>
    </r>
  </si>
  <si>
    <t>OFICINA C. COSTOS</t>
  </si>
  <si>
    <r>
      <rPr>
        <u/>
        <sz val="9"/>
        <color rgb="FF1155CC"/>
        <rFont val="&quot;Aptos Narrow&quot;,sans-serif"/>
      </rPr>
      <t>https://drive.google.com/file/d/1by8897zVXF0_AjYVOJITKEJ1lXKr_Jev/view?usp=drive_link</t>
    </r>
  </si>
  <si>
    <t>https://drive.google.com/file/d/1OsE0OnJotQEKAQUJ63AfM14o6EzzypJ5/view?usp=drive_link</t>
  </si>
  <si>
    <t>Julio Cesar Anahua Ramos</t>
  </si>
  <si>
    <t>OFICINA C.COSTOS</t>
  </si>
  <si>
    <t>Vidrio de mesa con presencia de haber tenido una rotura en el lado lateral izquierdo</t>
  </si>
  <si>
    <r>
      <rPr>
        <u/>
        <sz val="9"/>
        <color rgb="FF1155CC"/>
        <rFont val="&quot;Aptos Narrow&quot;,sans-serif"/>
      </rPr>
      <t>https://drive.google.com/file/d/1l-xIoxsPg3WiT2ltFC4VTFL0WetS3MnQ/view?usp=drive_link</t>
    </r>
  </si>
  <si>
    <t>Aire acondicionado</t>
  </si>
  <si>
    <t>BRYAN JOSE MARTINEZ ZAPANA</t>
  </si>
  <si>
    <t xml:space="preserve">AIRE ACONDICIONADO </t>
  </si>
  <si>
    <t>BALANZA</t>
  </si>
  <si>
    <t>Banca</t>
  </si>
  <si>
    <t>Caja fuerte</t>
  </si>
  <si>
    <t>CAMILLA</t>
  </si>
  <si>
    <t>Fórmico despegado en el esquinero</t>
  </si>
  <si>
    <t>DISP. PAPEL HIGIENICO</t>
  </si>
  <si>
    <r>
      <rPr>
        <u/>
        <sz val="9"/>
        <color rgb="FF1155CC"/>
        <rFont val="&quot;Aptos Narrow&quot;,sans-serif"/>
      </rPr>
      <t>https://drive.google.com/file/d/17veUOku5xQzneY81ggKTZXvF1ECqntRO/view?usp=drive_link</t>
    </r>
  </si>
  <si>
    <t>DISP. PAPEL HIGIENICO CHICO</t>
  </si>
  <si>
    <t>DISP. PAPEL TOALLA EN HOJAS</t>
  </si>
  <si>
    <t>DISPENSADOR DE PAPEL TOALLA</t>
  </si>
  <si>
    <t>https://drive.google.com/file/d/1nMrk5mmJLaRsuzL5VnJ1ABsc4YsmPzUn/view?usp=drive_link</t>
  </si>
  <si>
    <t>Dispensador papel toalla</t>
  </si>
  <si>
    <t>DUCHA</t>
  </si>
  <si>
    <t>Espejo</t>
  </si>
  <si>
    <t>FRIGOBAR</t>
  </si>
  <si>
    <t>Jabón líquido</t>
  </si>
  <si>
    <t>LINTERNA</t>
  </si>
  <si>
    <t>Maceta</t>
  </si>
  <si>
    <t>Maniquí</t>
  </si>
  <si>
    <t>MESA</t>
  </si>
  <si>
    <t xml:space="preserve">MESA </t>
  </si>
  <si>
    <t>Mesa comedor</t>
  </si>
  <si>
    <r>
      <rPr>
        <u/>
        <sz val="9"/>
        <color rgb="FF1155CC"/>
        <rFont val="&quot;Aptos Narrow&quot;,sans-serif"/>
      </rPr>
      <t>https://drive.google.com/file/d/1XPm8o6GhOzD5VCY2R-qe0IBWMPwxrGf8/view?usp=drive_link</t>
    </r>
  </si>
  <si>
    <t>MESA DE ESCRITORIO</t>
  </si>
  <si>
    <t xml:space="preserve">MESA ESCRITORIO </t>
  </si>
  <si>
    <t>MUEBLE ALTO P/CASCOS</t>
  </si>
  <si>
    <t>Mueble archivador</t>
  </si>
  <si>
    <t xml:space="preserve">MUEBLE BAJO </t>
  </si>
  <si>
    <t>MUEBLE BAJO DE VIDRIO</t>
  </si>
  <si>
    <t>MUEBLE BAJO P/ENMICADORA</t>
  </si>
  <si>
    <t>MUEBLE BAJO P/HIDRATACIÓN</t>
  </si>
  <si>
    <t>Mueble escritorio</t>
  </si>
  <si>
    <t>MUEBLES ALTOS</t>
  </si>
  <si>
    <t xml:space="preserve">Rayones en puerta </t>
  </si>
  <si>
    <t>Perchero metálico</t>
  </si>
  <si>
    <t>PIZARRA</t>
  </si>
  <si>
    <t>Cajones despintados</t>
  </si>
  <si>
    <t>PIZARRA ACRILICA</t>
  </si>
  <si>
    <t>ELIOT BAXTER ROJAS</t>
  </si>
  <si>
    <t>https://drive.google.com/file/d/188wP699qlTwXcf_VJliqTuEBQWpxZ3_l/view?usp=drive_link</t>
  </si>
  <si>
    <t>PLOTTER</t>
  </si>
  <si>
    <r>
      <rPr>
        <u/>
        <sz val="9"/>
        <color rgb="FF1155CC"/>
        <rFont val="&quot;Aptos Narrow&quot;,sans-serif"/>
      </rPr>
      <t>https://drive.google.com/file/d/1Kx8R9tkMCJSrHGHB9M6liQcnTtk2iQp0/view?usp=drive_link</t>
    </r>
  </si>
  <si>
    <t>Rack</t>
  </si>
  <si>
    <t xml:space="preserve">RACK </t>
  </si>
  <si>
    <t>RADIO</t>
  </si>
  <si>
    <t>REFRIGERADOR</t>
  </si>
  <si>
    <t>SECADOR DE MANOS</t>
  </si>
  <si>
    <t>SILLA DE REUNIÓN</t>
  </si>
  <si>
    <t>Silla directorio</t>
  </si>
  <si>
    <t xml:space="preserve">SILLA GIRATORIA </t>
  </si>
  <si>
    <t>SILLA GIRATORIA GERENCIA TIPO 1</t>
  </si>
  <si>
    <t>Material madera (fuera del estándar)</t>
  </si>
  <si>
    <t>Silla Sillón</t>
  </si>
  <si>
    <t>Sillón</t>
  </si>
  <si>
    <r>
      <rPr>
        <u/>
        <sz val="9"/>
        <color rgb="FF1155CC"/>
        <rFont val="&quot;Aptos Narrow&quot;,sans-serif"/>
      </rPr>
      <t>https://drive.google.com/file/d/18IYBmkO_1ZFiFNEp5upM3tNlukdB9aqk/view?usp=drive_link</t>
    </r>
  </si>
  <si>
    <t>Sombrilla</t>
  </si>
  <si>
    <t>Trituradora de papel</t>
  </si>
  <si>
    <t>Base extremadamente inestable, suelta, se reposa hacia atrás excesivamente</t>
  </si>
  <si>
    <t>https://drive.google.com/file/d/1OR4TBvetdphUIlGlixIBFNY77Ve3Xj3e/view?usp=drive_link</t>
  </si>
  <si>
    <r>
      <rPr>
        <u/>
        <sz val="9"/>
        <color rgb="FF1155CC"/>
        <rFont val="&quot;Aptos Narrow&quot;,sans-serif"/>
      </rPr>
      <t>https://drive.google.com/file/d/1BnLPkVSnIecHsS7ZzblQH8GSBxn903ho/view?usp=drive_link</t>
    </r>
  </si>
  <si>
    <t>OFICINA AUDITORIA</t>
  </si>
  <si>
    <t>Fórmico despegado en ciertas zonas de los laterales</t>
  </si>
  <si>
    <t>Reposabrazos sin acolchado, tapiz desgastado y rayado, base extremadamente inestable</t>
  </si>
  <si>
    <r>
      <rPr>
        <u/>
        <sz val="9"/>
        <color rgb="FF1155CC"/>
        <rFont val="&quot;Aptos Narrow&quot;,sans-serif"/>
      </rPr>
      <t>https://drive.google.com/file/d/1OJo4eYlUMgtznbVenB9fnKao9UonePg0/view?usp=drive_link</t>
    </r>
  </si>
  <si>
    <t>https://drive.google.com/file/d/1K0xzJbiM8u9Ak3MNG9-snxpS-5uoyNnq/view?usp=drive_link</t>
  </si>
  <si>
    <r>
      <rPr>
        <u/>
        <sz val="9"/>
        <color rgb="FF1155CC"/>
        <rFont val="&quot;Aptos Narrow&quot;,sans-serif"/>
      </rPr>
      <t>https://drive.google.com/file/d/1jxzoy5NytjuLhfxSrTkS-471-9whOFTA/view?usp=drive_link</t>
    </r>
  </si>
  <si>
    <t>Despintado en la parte delantera</t>
  </si>
  <si>
    <r>
      <rPr>
        <u/>
        <sz val="9"/>
        <color rgb="FF1155CC"/>
        <rFont val="&quot;Aptos Narrow&quot;,sans-serif"/>
      </rPr>
      <t>https://drive.google.com/file/d/1154kfLh9McRCPy9f9uQmVOskDXNVLdG0/view?usp=drive_link</t>
    </r>
  </si>
  <si>
    <t>Presenta ligero desgaste</t>
  </si>
  <si>
    <r>
      <rPr>
        <u/>
        <sz val="9"/>
        <color rgb="FF1155CC"/>
        <rFont val="&quot;Aptos Narrow&quot;,sans-serif"/>
      </rPr>
      <t>https://drive.google.com/file/d/1RXGOCaGLH--bQKW3E_c0fglRmZR8Uj92/view?usp=drive_link</t>
    </r>
  </si>
  <si>
    <t>Fórmico despegado en ciertas zonas</t>
  </si>
  <si>
    <r>
      <rPr>
        <u/>
        <sz val="9"/>
        <color rgb="FF1155CC"/>
        <rFont val="&quot;Aptos Narrow&quot;,sans-serif"/>
      </rPr>
      <t>https://drive.google.com/file/d/1IGHvocodRgKUXfRHVRzDoFMSumpLjx-v/view?usp=drive_link</t>
    </r>
  </si>
  <si>
    <r>
      <rPr>
        <u/>
        <sz val="9"/>
        <color rgb="FF1155CC"/>
        <rFont val="&quot;Aptos Narrow&quot;,sans-serif"/>
      </rPr>
      <t>https://drive.google.com/file/d/1DwskKCfqu-WXqUihlnKHQVCgJTxigMlE/view?usp=drive_link</t>
    </r>
  </si>
  <si>
    <r>
      <rPr>
        <u/>
        <sz val="9"/>
        <color rgb="FF1155CC"/>
        <rFont val="&quot;Aptos Narrow&quot;,sans-serif"/>
      </rPr>
      <t>https://drive.google.com/file/d/1C6CRoSyP3mDOF9R3XWkHAe63Iu2qIsvm/view?usp=drive_link</t>
    </r>
  </si>
  <si>
    <r>
      <rPr>
        <u/>
        <sz val="9"/>
        <color rgb="FF1155CC"/>
        <rFont val="&quot;Aptos Narrow&quot;,sans-serif"/>
      </rPr>
      <t>https://drive.google.com/file/d/15ekAuxYzBmoHyUEpNNAC2zEGfyKwkAn1/view?usp=drive_link</t>
    </r>
  </si>
  <si>
    <t>Estado Óptimo</t>
  </si>
  <si>
    <r>
      <rPr>
        <u/>
        <sz val="9"/>
        <color rgb="FF1155CC"/>
        <rFont val="&quot;Aptos Narrow&quot;,sans-serif"/>
      </rPr>
      <t>https://drive.google.com/file/d/1fkBwVZAcwt7v5YeY3ZZoscUhMTXr2Tei/view?usp=drive_link</t>
    </r>
  </si>
  <si>
    <t>Poza brazos y esquinero pelados</t>
  </si>
  <si>
    <r>
      <rPr>
        <u/>
        <sz val="9"/>
        <color rgb="FF1155CC"/>
        <rFont val="&quot;Aptos Narrow&quot;,sans-serif"/>
      </rPr>
      <t>https://drive.google.com/file/d/10SepQz2WBoFLUnS75lJzoMK0DnzVfY8e/view?usp=drive_link</t>
    </r>
  </si>
  <si>
    <t>Coworking Alpaca Plaza</t>
  </si>
  <si>
    <r>
      <rPr>
        <u/>
        <sz val="11"/>
        <color rgb="FF1155CC"/>
        <rFont val="&quot;Aptos Narrow&quot;, sans-serif"/>
      </rPr>
      <t>https://drive.google.com/file/d/1d3jTE3orL6pt5Gmg8vJ-Dl9hW_qI68fS/view?usp=drive_link</t>
    </r>
  </si>
  <si>
    <t>Silvia Victoria Vela Anci</t>
  </si>
  <si>
    <r>
      <rPr>
        <u/>
        <sz val="11"/>
        <color rgb="FF1155CC"/>
        <rFont val="&quot;Aptos Narrow&quot;, sans-serif"/>
      </rPr>
      <t>https://drive.google.com/file/d/1dFucHbBsKM7iMiP_r1_ZdcWd7hbfEKIJ/view?usp=drive_link</t>
    </r>
  </si>
  <si>
    <r>
      <rPr>
        <u/>
        <sz val="11"/>
        <color rgb="FF1155CC"/>
        <rFont val="&quot;Aptos Narrow&quot;, sans-serif"/>
      </rPr>
      <t>https://drive.google.com/file/d/1cwGmmR6CHiQ1lWiAlr-ZOoRd0o_faY32/view?usp=drive_link</t>
    </r>
  </si>
  <si>
    <r>
      <rPr>
        <u/>
        <sz val="11"/>
        <color rgb="FF1155CC"/>
        <rFont val="&quot;Aptos Narrow&quot;, sans-serif"/>
      </rPr>
      <t>https://drive.google.com/file/d/1dIjfqQlzt24PgD5nnXRqq_QnuBR79Pco/view?usp=drive_link</t>
    </r>
  </si>
  <si>
    <r>
      <rPr>
        <u/>
        <sz val="11"/>
        <color rgb="FF1155CC"/>
        <rFont val="&quot;Aptos Narrow&quot;, sans-serif"/>
      </rPr>
      <t>https://drive.google.com/file/d/1cr6yZasHF9tpoXtj5D45OJCwWocZgJu_/view?usp=drive_link</t>
    </r>
  </si>
  <si>
    <r>
      <rPr>
        <u/>
        <sz val="11"/>
        <color rgb="FF1155CC"/>
        <rFont val="&quot;Aptos Narrow&quot;, sans-serif"/>
      </rPr>
      <t>https://drive.google.com/file/d/1d1YaV5q4sjMfgbYTnTuuW6Eec9HtciRr/view?usp=drive_link</t>
    </r>
  </si>
  <si>
    <r>
      <rPr>
        <u/>
        <sz val="11"/>
        <color rgb="FF1155CC"/>
        <rFont val="&quot;Aptos Narrow&quot;, sans-serif"/>
      </rPr>
      <t>https://drive.google.com/file/d/1c7lswslYwltMwLWvubU39YkKZy885lnK/view?usp=drive_link</t>
    </r>
  </si>
  <si>
    <r>
      <rPr>
        <u/>
        <sz val="11"/>
        <color rgb="FF1155CC"/>
        <rFont val="&quot;Aptos Narrow&quot;, sans-serif"/>
      </rPr>
      <t>https://drive.google.com/file/d/1dOOpRLoH2UcsUO3zyrLCR4ylBW8U4BT_/view?usp=drive_link</t>
    </r>
  </si>
  <si>
    <r>
      <rPr>
        <u/>
        <sz val="11"/>
        <color rgb="FF1155CC"/>
        <rFont val="&quot;Aptos Narrow&quot;, sans-serif"/>
      </rPr>
      <t>https://drive.google.com/file/d/1bruVGKNHs23n9lM1NgSvSygQnacS3seZ/view?usp=drive_link</t>
    </r>
  </si>
  <si>
    <r>
      <rPr>
        <u/>
        <sz val="11"/>
        <color rgb="FF1155CC"/>
        <rFont val="&quot;Aptos Narrow&quot;, sans-serif"/>
      </rPr>
      <t>https://drive.google.com/file/d/1dSSyz50Yhn8tlwxEOO1PcDG10yigOaJy/view?usp=drive_link</t>
    </r>
  </si>
  <si>
    <r>
      <rPr>
        <u/>
        <sz val="11"/>
        <color rgb="FF1155CC"/>
        <rFont val="&quot;Aptos Narrow&quot;, sans-serif"/>
      </rPr>
      <t>https://drive.google.com/file/d/1bsJk1QKcDCx7hTyKgC7iz3H4Jo9oywXl/view?usp=drive_link</t>
    </r>
  </si>
  <si>
    <r>
      <rPr>
        <u/>
        <sz val="11"/>
        <color rgb="FF1155CC"/>
        <rFont val="&quot;Aptos Narrow&quot;, sans-serif"/>
      </rPr>
      <t>https://drive.google.com/file/d/1c58azP1BMhlWHOD4sAkBrPwh--USLEpS/view?usp=drive_link</t>
    </r>
  </si>
  <si>
    <r>
      <rPr>
        <u/>
        <sz val="11"/>
        <color rgb="FF1155CC"/>
        <rFont val="&quot;Aptos Narrow&quot;, sans-serif"/>
      </rPr>
      <t>https://drive.google.com/file/d/1qZVbvZj6pMV2uNcb2BQUngVQ4dL2F_M1/view?usp=drive_link</t>
    </r>
  </si>
  <si>
    <r>
      <rPr>
        <u/>
        <sz val="11"/>
        <color rgb="FF1155CC"/>
        <rFont val="&quot;Aptos Narrow&quot;, sans-serif"/>
      </rPr>
      <t>https://drive.google.com/file/d/173UV5cvBQmk5HMecWcKdrqzYatm6ytC6/view?usp=drive_link</t>
    </r>
  </si>
  <si>
    <t>EAPT</t>
  </si>
  <si>
    <r>
      <rPr>
        <u/>
        <sz val="11"/>
        <color rgb="FF1155CC"/>
        <rFont val="&quot;Aptos Narrow&quot;, sans-serif"/>
      </rPr>
      <t>https://drive.google.com/file/d/1UQubUQ-5lUSxoob3c8K7_bj94L94CLDA/view?usp=drive_link</t>
    </r>
  </si>
  <si>
    <t>DIGITACIÓN OCUP.</t>
  </si>
  <si>
    <t>SLG</t>
  </si>
  <si>
    <t>SLV</t>
  </si>
  <si>
    <t>Silla tipo banco</t>
  </si>
  <si>
    <t>SLB</t>
  </si>
  <si>
    <t xml:space="preserve">Silla giratoria </t>
  </si>
  <si>
    <t>SLGV</t>
  </si>
  <si>
    <t>ME</t>
  </si>
  <si>
    <t>MB</t>
  </si>
  <si>
    <t>MT</t>
  </si>
  <si>
    <t>CB</t>
  </si>
  <si>
    <t>AAP</t>
  </si>
  <si>
    <r>
      <rPr>
        <u/>
        <sz val="11"/>
        <color rgb="FF1155CC"/>
        <rFont val="&quot;Aptos Narrow&quot;, sans-serif"/>
      </rPr>
      <t>https://drive.google.com/file/d/1oWaj4ATe-btSyunpispb3rZsFjEYAE9w/view?usp=drive_link</t>
    </r>
  </si>
  <si>
    <t>PI</t>
  </si>
  <si>
    <t>Mueble alto</t>
  </si>
  <si>
    <t>MA</t>
  </si>
  <si>
    <t>MS</t>
  </si>
  <si>
    <t>IM</t>
  </si>
  <si>
    <t>MC2</t>
  </si>
  <si>
    <t>MC1</t>
  </si>
  <si>
    <t>SO</t>
  </si>
  <si>
    <t>Elevador de monitor</t>
  </si>
  <si>
    <t>EM</t>
  </si>
  <si>
    <t>SLL</t>
  </si>
  <si>
    <t>MR</t>
  </si>
  <si>
    <t>Trituradora</t>
  </si>
  <si>
    <t>TR</t>
  </si>
  <si>
    <r>
      <rPr>
        <u/>
        <sz val="11"/>
        <color rgb="FF1155CC"/>
        <rFont val="&quot;Aptos Narrow&quot;, sans-serif"/>
      </rPr>
      <t>https://drive.google.com/file/d/1e423ytRAWkosdtR3TRuJ0u8AJQKHHcqJ/view?usp=drive_link</t>
    </r>
  </si>
  <si>
    <r>
      <rPr>
        <u/>
        <sz val="11"/>
        <color rgb="FF1155CC"/>
        <rFont val="&quot;Aptos Narrow&quot;, sans-serif"/>
      </rPr>
      <t>https://drive.google.com/file/d/1WjHSa_6wsD14iVgj8-FHX5z4YahhdEEx/view?usp=drive_link</t>
    </r>
  </si>
  <si>
    <r>
      <rPr>
        <u/>
        <sz val="11"/>
        <color rgb="FF1155CC"/>
        <rFont val="&quot;Aptos Narrow&quot;, sans-serif"/>
      </rPr>
      <t>https://drive.google.com/file/d/1c9_mcmydRFQRVqfz9EZXpb87xSJE_E80/view?usp=drive_link</t>
    </r>
  </si>
  <si>
    <t>PATIO INTERIOR ALPACA PLAZA</t>
  </si>
  <si>
    <r>
      <rPr>
        <u/>
        <sz val="11"/>
        <color rgb="FF1155CC"/>
        <rFont val="&quot;Aptos Narrow&quot;, sans-serif"/>
      </rPr>
      <t>https://drive.google.com/file/d/1ZkgDFrzaZ4-TbfOsaRBNYQaEQpHm5dp6/view?usp=drive_link</t>
    </r>
  </si>
  <si>
    <t>Grieta visible en una de las piezas centrales</t>
  </si>
  <si>
    <r>
      <rPr>
        <u/>
        <sz val="11"/>
        <color rgb="FF1155CC"/>
        <rFont val="&quot;Aptos Narrow&quot;, sans-serif"/>
      </rPr>
      <t>https://drive.google.com/file/d/13qjCBYoYJUnlHmCWPZTSlvePt6Pjv2Th/view?usp=drive_link</t>
    </r>
  </si>
  <si>
    <r>
      <rPr>
        <u/>
        <sz val="11"/>
        <color rgb="FF1155CC"/>
        <rFont val="&quot;Aptos Narrow&quot;, sans-serif"/>
      </rPr>
      <t>https://drive.google.com/file/d/1Zh4rXs6DcgZspYxBh7g5Q-3kzSBVMd2W/view?usp=drive_link</t>
    </r>
  </si>
  <si>
    <t>CONCLUIDO</t>
  </si>
  <si>
    <t>ÚLTIMA MODIFICACIÓN: 21 DE MAYO DEL 2025 - 08:45 HRS</t>
  </si>
  <si>
    <r>
      <rPr>
        <u/>
        <sz val="11"/>
        <color rgb="FF1155CC"/>
        <rFont val="&quot;Aptos Narrow&quot;, sans-serif"/>
      </rPr>
      <t>https://drive.google.com/file/d/1ZqvL8FQG3qyonJVdTp9PDTMd8S0jvRLg/view?usp=drive_link</t>
    </r>
  </si>
  <si>
    <t>PENDIENTE</t>
  </si>
  <si>
    <t>FM - TAXONOMÍA DE MOBILIARIO</t>
  </si>
  <si>
    <t>Patas ligeramente despintadas</t>
  </si>
  <si>
    <r>
      <rPr>
        <u/>
        <sz val="11"/>
        <color rgb="FF1155CC"/>
        <rFont val="&quot;Aptos Narrow&quot;, sans-serif"/>
      </rPr>
      <t>https://drive.google.com/file/d/1_9NtFVfVCXSP9BGG-iMbE0MUEbEuLpv8/view?usp=drive_link</t>
    </r>
  </si>
  <si>
    <t>EN PROCESO</t>
  </si>
  <si>
    <t>RETRASADO</t>
  </si>
  <si>
    <r>
      <rPr>
        <u/>
        <sz val="11"/>
        <color rgb="FF1155CC"/>
        <rFont val="&quot;Aptos Narrow&quot;, sans-serif"/>
      </rPr>
      <t>https://drive.google.com/file/d/1_L7ug237mbd50669Z1Rtc-7sKn_WjnRv/view?usp=drive_link</t>
    </r>
  </si>
  <si>
    <t>EDT</t>
  </si>
  <si>
    <t>Descripción del hito</t>
  </si>
  <si>
    <t>% Avance</t>
  </si>
  <si>
    <t>1. ID. ESPACIO</t>
  </si>
  <si>
    <t>2. REGISTRO MÓDULO DE ACTIVOS Y CODIFICACIÓN</t>
  </si>
  <si>
    <t>3. ELABORACIÓN DE INFORME</t>
  </si>
  <si>
    <t>4. DIFUSIÓN DE RESULTADOS</t>
  </si>
  <si>
    <t>5. VERIFICACIÓN POR ACTUALIZACIÓN</t>
  </si>
  <si>
    <t>Inicio</t>
  </si>
  <si>
    <t>Fin</t>
  </si>
  <si>
    <t>Días programados</t>
  </si>
  <si>
    <t>EJECUTADO</t>
  </si>
  <si>
    <t>tot</t>
  </si>
  <si>
    <r>
      <rPr>
        <u/>
        <sz val="11"/>
        <color rgb="FF1155CC"/>
        <rFont val="&quot;Aptos Narrow&quot;, sans-serif"/>
      </rPr>
      <t>https://drive.google.com/file/d/1_UfydhUOw9PLIh_eZ0ONQRTf24MWDIKl/view?usp=drive_link</t>
    </r>
  </si>
  <si>
    <r>
      <rPr>
        <u/>
        <sz val="11"/>
        <color rgb="FF1155CC"/>
        <rFont val="&quot;Aptos Narrow&quot;, sans-serif"/>
      </rPr>
      <t>https://drive.google.com/file/d/1ZwA-5Xca8JvJrsC_IfC2VueSiZhSt4Sj/view?usp=drive_link</t>
    </r>
  </si>
  <si>
    <t>Razgado en la parte superior</t>
  </si>
  <si>
    <t>https://drive.google.com/file/d/1NvyVUu5HnTS5PxxXuJMLa_r4cCLALRyy/view?usp=drive_link</t>
  </si>
  <si>
    <t>https://drive.google.com/file/d/1CRcKss4Vtj5o3VoMHIY7RZIU1qx3QZ9f/view?usp=drive_link</t>
  </si>
  <si>
    <t>Desgastado, astillado en los bordes y grietas longitudinales</t>
  </si>
  <si>
    <r>
      <rPr>
        <u/>
        <sz val="11"/>
        <color rgb="FF1155CC"/>
        <rFont val="&quot;Aptos Narrow&quot;, sans-serif"/>
      </rPr>
      <t>https://drive.google.com/file/d/1Z1dAZZiCPuUorW6-4xaAIm4-IpH9-RPy/view?usp=drive_link</t>
    </r>
  </si>
  <si>
    <r>
      <rPr>
        <u/>
        <sz val="11"/>
        <color rgb="FF1155CC"/>
        <rFont val="&quot;Aptos Narrow&quot;, sans-serif"/>
      </rPr>
      <t>https://drive.google.com/file/d/1ZbehsikZrzHpDsJPbedBqIlfyJH_GrDJ/view?usp=drive_link</t>
    </r>
  </si>
  <si>
    <t>2.2</t>
  </si>
  <si>
    <r>
      <rPr>
        <u/>
        <sz val="11"/>
        <color rgb="FF1155CC"/>
        <rFont val="&quot;Aptos Narrow&quot;, sans-serif"/>
      </rPr>
      <t>https://drive.google.com/file/d/1ZhgSiyWqGMA1QB61A3bNVyRUJFHDdgEF/view?usp=drive_link</t>
    </r>
  </si>
  <si>
    <r>
      <rPr>
        <u/>
        <sz val="11"/>
        <color rgb="FF1155CC"/>
        <rFont val="&quot;Aptos Narrow&quot;, sans-serif"/>
      </rPr>
      <t>https://drive.google.com/file/d/1kRyx9Man1Yofk0VY1xoUkyIZ607ze1qi/view?usp=drive_link</t>
    </r>
  </si>
  <si>
    <r>
      <rPr>
        <u/>
        <sz val="11"/>
        <color rgb="FF1155CC"/>
        <rFont val="&quot;Aptos Narrow&quot;, sans-serif"/>
      </rPr>
      <t>https://drive.google.com/file/d/1L9yDXOixyQzJI9PDs-2HdupYTlc-6IU-/view?usp=drive_link</t>
    </r>
  </si>
  <si>
    <t>.</t>
  </si>
  <si>
    <r>
      <rPr>
        <u/>
        <sz val="11"/>
        <color rgb="FF1155CC"/>
        <rFont val="&quot;Aptos Narrow&quot;, sans-serif"/>
      </rPr>
      <t>https://drive.google.com/file/d/1uPI6YS-5CpgdlGvbU-f-YqXqEWe55Lw9/view?usp=drive_link</t>
    </r>
  </si>
  <si>
    <t>2.2.1</t>
  </si>
  <si>
    <t>Hall de entrada</t>
  </si>
  <si>
    <t>SALA DE REUNIONES ALPACA PLAZA</t>
  </si>
  <si>
    <r>
      <rPr>
        <u/>
        <sz val="11"/>
        <color rgb="FF1155CC"/>
        <rFont val="&quot;Aptos Narrow&quot;, sans-serif"/>
      </rPr>
      <t>https://drive.google.com/file/d/1m1Cq7XrZeSpKTLYBU71pOL-qqbcslsx9/view?usp=drive_link</t>
    </r>
  </si>
  <si>
    <r>
      <rPr>
        <u/>
        <sz val="11"/>
        <color rgb="FF1155CC"/>
        <rFont val="&quot;Aptos Narrow&quot;, sans-serif"/>
      </rPr>
      <t>https://drive.google.com/file/d/1m1Cq7XrZeSpKTLYBU71pOL-qqbcslsx9/view?usp=drive_link</t>
    </r>
  </si>
  <si>
    <t>2.2.2</t>
  </si>
  <si>
    <r>
      <rPr>
        <u/>
        <sz val="11"/>
        <color rgb="FF1155CC"/>
        <rFont val="&quot;Aptos Narrow&quot;, sans-serif"/>
      </rPr>
      <t>https://drive.google.com/file/d/1m1Cq7XrZeSpKTLYBU71pOL-qqbcslsx9/view?usp=drive_link</t>
    </r>
  </si>
  <si>
    <t>Sala de capacitación</t>
  </si>
  <si>
    <r>
      <rPr>
        <u/>
        <sz val="11"/>
        <color rgb="FF1155CC"/>
        <rFont val="&quot;Aptos Narrow&quot;, sans-serif"/>
      </rPr>
      <t>https://drive.google.com/file/d/1AVC7ulz0nVH07ByUPfnxZzrDjbulv5va/view?usp=drive_link</t>
    </r>
  </si>
  <si>
    <t>MIGUEL ANGEL VILCA DIAZ</t>
  </si>
  <si>
    <r>
      <rPr>
        <u/>
        <sz val="11"/>
        <color rgb="FF1155CC"/>
        <rFont val="&quot;Aptos Narrow&quot;, sans-serif"/>
      </rPr>
      <t>https://drive.google.com/file/d/1AVC7ulz0nVH07ByUPfnxZzrDjbulv5va/view?usp=drive_link</t>
    </r>
  </si>
  <si>
    <t>2.2.3</t>
  </si>
  <si>
    <t>Coworking RRHH 1</t>
  </si>
  <si>
    <r>
      <rPr>
        <u/>
        <sz val="11"/>
        <color rgb="FF1155CC"/>
        <rFont val="&quot;Aptos Narrow&quot;, sans-serif"/>
      </rPr>
      <t>https://drive.google.com/file/d/1AVC7ulz0nVH07ByUPfnxZzrDjbulv5va/view?usp=drive_link</t>
    </r>
  </si>
  <si>
    <r>
      <rPr>
        <u/>
        <sz val="11"/>
        <color rgb="FF1155CC"/>
        <rFont val="&quot;Aptos Narrow&quot;, sans-serif"/>
      </rPr>
      <t>https://drive.google.com/file/d/10Yf_E6hhvPaccrRGl1mRxNWtDDbozmFN/view?usp=drive_link</t>
    </r>
  </si>
  <si>
    <t>2.2.4</t>
  </si>
  <si>
    <t>Gerencia de Recursos Humanos</t>
  </si>
  <si>
    <r>
      <rPr>
        <u/>
        <sz val="11"/>
        <color rgb="FF1155CC"/>
        <rFont val="&quot;Aptos Narrow&quot;, sans-serif"/>
      </rPr>
      <t>https://drive.google.com/file/d/10Yf_E6hhvPaccrRGl1mRxNWtDDbozmFN/view?usp=drive_link</t>
    </r>
  </si>
  <si>
    <r>
      <rPr>
        <u/>
        <sz val="11"/>
        <color rgb="FF1155CC"/>
        <rFont val="&quot;Aptos Narrow&quot;, sans-serif"/>
      </rPr>
      <t>https://drive.google.com/file/d/10Yf_E6hhvPaccrRGl1mRxNWtDDbozmFN/view?usp=drive_link</t>
    </r>
  </si>
  <si>
    <t>2.2.5</t>
  </si>
  <si>
    <t>FIDA  MARITZA RAMOS OLANDA</t>
  </si>
  <si>
    <t>Oficina Bienestar Social</t>
  </si>
  <si>
    <r>
      <rPr>
        <u/>
        <sz val="11"/>
        <color rgb="FF1155CC"/>
        <rFont val="&quot;Aptos Narrow&quot;, sans-serif"/>
      </rPr>
      <t>https://drive.google.com/file/d/1O6wEwoVMgy447DvLEf6QN3KpZhlq8-6P/view?usp=drive_link</t>
    </r>
  </si>
  <si>
    <r>
      <rPr>
        <u/>
        <sz val="11"/>
        <color rgb="FF1155CC"/>
        <rFont val="&quot;Aptos Narrow&quot;, sans-serif"/>
      </rPr>
      <t>https://drive.google.com/file/d/1O6wEwoVMgy447DvLEf6QN3KpZhlq8-6P/view?usp=drive_link</t>
    </r>
  </si>
  <si>
    <t>2.2.6</t>
  </si>
  <si>
    <r>
      <rPr>
        <u/>
        <sz val="11"/>
        <color rgb="FF1155CC"/>
        <rFont val="&quot;Aptos Narrow&quot;, sans-serif"/>
      </rPr>
      <t>https://drive.google.com/file/d/1O6wEwoVMgy447DvLEf6QN3KpZhlq8-6P/view?usp=drive_link</t>
    </r>
  </si>
  <si>
    <t>Oficina Legal</t>
  </si>
  <si>
    <r>
      <rPr>
        <u/>
        <sz val="11"/>
        <color rgb="FF1155CC"/>
        <rFont val="&quot;Aptos Narrow&quot;, sans-serif"/>
      </rPr>
      <t>https://drive.google.com/file/d/12rRDgVcdmPR06R-LOTdw1CHIvHoNHLpx/view?usp=drive_link</t>
    </r>
  </si>
  <si>
    <r>
      <rPr>
        <u/>
        <sz val="11"/>
        <color rgb="FF1155CC"/>
        <rFont val="&quot;Aptos Narrow&quot;, sans-serif"/>
      </rPr>
      <t>https://drive.google.com/file/d/12rRDgVcdmPR06R-LOTdw1CHIvHoNHLpx/view?usp=drive_link</t>
    </r>
  </si>
  <si>
    <t>2.2.7</t>
  </si>
  <si>
    <t>Coworking RRHH 2</t>
  </si>
  <si>
    <t>MELISSA VANESSA TEJADA ZEGARRA</t>
  </si>
  <si>
    <r>
      <rPr>
        <u/>
        <sz val="11"/>
        <color rgb="FF1155CC"/>
        <rFont val="&quot;Aptos Narrow&quot;, sans-serif"/>
      </rPr>
      <t>https://drive.google.com/file/d/12rRDgVcdmPR06R-LOTdw1CHIvHoNHLpx/view?usp=drive_link</t>
    </r>
  </si>
  <si>
    <r>
      <rPr>
        <u/>
        <sz val="11"/>
        <color rgb="FF1155CC"/>
        <rFont val="&quot;Aptos Narrow&quot;, sans-serif"/>
      </rPr>
      <t>https://drive.google.com/file/d/1M2epZRnJwO4-P42xZ78UDqddYvtiCt_9/view?usp=drive_link</t>
    </r>
  </si>
  <si>
    <t>2.2.8</t>
  </si>
  <si>
    <t>Kitchenette</t>
  </si>
  <si>
    <r>
      <rPr>
        <u/>
        <sz val="11"/>
        <color rgb="FF1155CC"/>
        <rFont val="&quot;Aptos Narrow&quot;, sans-serif"/>
      </rPr>
      <t>https://drive.google.com/file/d/1M2epZRnJwO4-P42xZ78UDqddYvtiCt_9/view?usp=drive_link</t>
    </r>
  </si>
  <si>
    <r>
      <rPr>
        <u/>
        <sz val="11"/>
        <color rgb="FF1155CC"/>
        <rFont val="&quot;Aptos Narrow&quot;, sans-serif"/>
      </rPr>
      <t>https://drive.google.com/file/d/1M2epZRnJwO4-P42xZ78UDqddYvtiCt_9/view?usp=drive_link</t>
    </r>
  </si>
  <si>
    <t>2.2.9</t>
  </si>
  <si>
    <t>Archivo</t>
  </si>
  <si>
    <r>
      <rPr>
        <u/>
        <sz val="11"/>
        <color rgb="FF1155CC"/>
        <rFont val="&quot;Aptos Narrow&quot;, sans-serif"/>
      </rPr>
      <t>https://drive.google.com/file/d/19UOj_1PgAU28z9xgsBSl6uAhQlTZHK5i/view?usp=drive_link</t>
    </r>
  </si>
  <si>
    <r>
      <rPr>
        <u/>
        <sz val="11"/>
        <color rgb="FF1155CC"/>
        <rFont val="&quot;Aptos Narrow&quot;, sans-serif"/>
      </rPr>
      <t>https://drive.google.com/file/d/19UOj_1PgAU28z9xgsBSl6uAhQlTZHK5i/view?usp=drive_link</t>
    </r>
  </si>
  <si>
    <t>2.2.10</t>
  </si>
  <si>
    <t>Pasillo</t>
  </si>
  <si>
    <r>
      <rPr>
        <u/>
        <sz val="11"/>
        <color rgb="FF1155CC"/>
        <rFont val="&quot;Aptos Narrow&quot;, sans-serif"/>
      </rPr>
      <t>https://drive.google.com/file/d/19UOj_1PgAU28z9xgsBSl6uAhQlTZHK5i/view?usp=drive_link</t>
    </r>
  </si>
  <si>
    <r>
      <rPr>
        <u/>
        <sz val="11"/>
        <color rgb="FF1155CC"/>
        <rFont val="&quot;Aptos Narrow&quot;, sans-serif"/>
      </rPr>
      <t>https://drive.google.com/file/d/14Oxb7uvwLUx7Qol40x8EigoiqAQtR3m5/view?usp=drive_link</t>
    </r>
  </si>
  <si>
    <t>2.1</t>
  </si>
  <si>
    <t>COMPLEJO DEPORTIVO</t>
  </si>
  <si>
    <r>
      <rPr>
        <u/>
        <sz val="11"/>
        <color rgb="FF1155CC"/>
        <rFont val="&quot;Aptos Narrow&quot;, sans-serif"/>
      </rPr>
      <t>https://drive.google.com/file/d/14Oxb7uvwLUx7Qol40x8EigoiqAQtR3m5/view?usp=drive_link</t>
    </r>
  </si>
  <si>
    <r>
      <rPr>
        <u/>
        <sz val="11"/>
        <color rgb="FF1155CC"/>
        <rFont val="&quot;Aptos Narrow&quot;, sans-serif"/>
      </rPr>
      <t>https://drive.google.com/file/d/14Oxb7uvwLUx7Qol40x8EigoiqAQtR3m5/view?usp=drive_link</t>
    </r>
  </si>
  <si>
    <r>
      <rPr>
        <u/>
        <sz val="11"/>
        <color rgb="FF1155CC"/>
        <rFont val="&quot;Aptos Narrow&quot;, sans-serif"/>
      </rPr>
      <t>https://drive.google.com/file/d/1rxv_EXi5zJHgEzEqjLSz4tAcajCn8e08/view?usp=drive_link</t>
    </r>
  </si>
  <si>
    <t>2.1.1</t>
  </si>
  <si>
    <t>Garita de control</t>
  </si>
  <si>
    <r>
      <rPr>
        <u/>
        <sz val="11"/>
        <color rgb="FF1155CC"/>
        <rFont val="&quot;Aptos Narrow&quot;, sans-serif"/>
      </rPr>
      <t>https://drive.google.com/file/d/1rxv_EXi5zJHgEzEqjLSz4tAcajCn8e08/view?usp=drive_link</t>
    </r>
  </si>
  <si>
    <r>
      <rPr>
        <u/>
        <sz val="11"/>
        <color rgb="FF1155CC"/>
        <rFont val="&quot;Aptos Narrow&quot;, sans-serif"/>
      </rPr>
      <t>https://drive.google.com/file/d/1rxv_EXi5zJHgEzEqjLSz4tAcajCn8e08/view?usp=drive_link</t>
    </r>
  </si>
  <si>
    <t>EAD</t>
  </si>
  <si>
    <t>2.1.2</t>
  </si>
  <si>
    <t>Consultorio ocupacional</t>
  </si>
  <si>
    <t>CAS</t>
  </si>
  <si>
    <t>CASONA</t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</si>
  <si>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</si>
  <si>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t>CASONA TORRE 1 2DO PISO</t>
  </si>
  <si>
    <t>CEG</t>
  </si>
  <si>
    <t xml:space="preserve"> EXPANSIÓN GLOBAL</t>
  </si>
  <si>
    <t>VIRGINIA SANTOS DAVILA</t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</si>
  <si>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</si>
  <si>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</si>
  <si>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t>DAÑOS EN LA PARTE SUPERIOR</t>
  </si>
  <si>
    <t>2.1.3</t>
  </si>
  <si>
    <t>Zona de refrigerio</t>
  </si>
  <si>
    <t>DANIELA BURGOS</t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</si>
  <si>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</si>
  <si>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t>2.1.4</t>
  </si>
  <si>
    <t>Lactario</t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</si>
  <si>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</si>
  <si>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t>PAMELA URQUIZO</t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</si>
  <si>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</si>
  <si>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t>ADM</t>
  </si>
  <si>
    <t>ADMINISTRACIÓN</t>
  </si>
  <si>
    <t>ADMINISTRACION 1ER PISO</t>
  </si>
  <si>
    <t>CWP</t>
  </si>
  <si>
    <t>CW. PATRONAJE</t>
  </si>
  <si>
    <t>2.5</t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</si>
  <si>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</si>
  <si>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t>https://drive.google.com/file/d/1k32INdRnx7aMIxUv0XIdD_PuYKDMiVCp/view?usp=drive_link</t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</si>
  <si>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</si>
  <si>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t>Carlos Cardenas Velasquez</t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</si>
  <si>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</si>
  <si>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t>MELANIE LEE</t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</si>
  <si>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</si>
  <si>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t>https://drive.google.com/file/d/1jxlsvyxB8dj6DNCm6ydczD_SyEQmDdfX/view?usp=drive_link</t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</si>
  <si>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</si>
  <si>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</si>
  <si>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</si>
  <si>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t>2.5.3</t>
  </si>
  <si>
    <t>Sala de reuniones</t>
  </si>
  <si>
    <t>https://drive.google.com/file/d/1juNxKgoGzUhjp9vuaOc4alEVEe9jvfsT/view?usp=drive_link</t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</si>
  <si>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</si>
  <si>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t>ELENA SHARMELY TELLEZ</t>
  </si>
  <si>
    <t xml:space="preserve"> MARKETING-EXPANSIÓN GLOBAL</t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</si>
  <si>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</si>
  <si>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</si>
  <si>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t>MARIA HUACO CÉSPEDES</t>
  </si>
  <si>
    <t>2.5.5</t>
  </si>
  <si>
    <t>Oficina Gerencia de Marketing</t>
  </si>
  <si>
    <t>https://drive.google.com/file/d/1hZW8xQX-O2j-xLmiiLTpoP7r40zV0LG-/view?usp=drive_link</t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</si>
  <si>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</si>
  <si>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t>Daniel Luis Len</t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</si>
  <si>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</si>
  <si>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t>RHU</t>
  </si>
  <si>
    <t>RECURSOS HUMANOS</t>
  </si>
  <si>
    <t>RRHH</t>
  </si>
  <si>
    <t>ARC</t>
  </si>
  <si>
    <t>ARCHIVO</t>
  </si>
  <si>
    <t>2.5.6</t>
  </si>
  <si>
    <t>Coworking Casona</t>
  </si>
  <si>
    <r>
      <rPr>
        <u/>
        <sz val="11"/>
        <color rgb="FF1155CC"/>
        <rFont val="&quot;Aptos Narrow&quot;, sans-serif"/>
      </rPr>
      <t>https://drive.google.com/file/d/1HTkEwEDY537V60TQGm2uzQT3zPIswOqt/view?usp=drive_link</t>
    </r>
  </si>
  <si>
    <t>https://drive.google.com/file/d/1hZSlyjojDhth0Ko0HM5SXe6-TKI7Zlex/view?usp=drive_link</t>
  </si>
  <si>
    <t>https://drive.google.com/file/d/1MU8CHYOypHp-dEsFofsIw2UvAtG_vor4/view?usp=drive_link</t>
  </si>
  <si>
    <r>
      <rPr>
        <u/>
        <sz val="11"/>
        <color rgb="FF1155CC"/>
        <rFont val="&quot;Aptos Narrow&quot;, sans-serif"/>
      </rPr>
      <t>https://drive.google.com/file/d/1DVILTSRKJmdwUgzH1UdmDtqRyhRmyytt/view?usp=drive_link</t>
    </r>
  </si>
  <si>
    <t>KARLA FERNANDEZ BACA</t>
  </si>
  <si>
    <t>2.5.7</t>
  </si>
  <si>
    <t>Oficina 1</t>
  </si>
  <si>
    <t>https://drive.google.com/file/d/1hfRhKPiSJLa4--O785bPr2t5qGkmB71E/view?usp=drive_link</t>
  </si>
  <si>
    <r>
      <rPr>
        <u/>
        <sz val="11"/>
        <color rgb="FF1155CC"/>
        <rFont val="&quot;Aptos Narrow&quot;, sans-serif"/>
      </rPr>
      <t>https://drive.google.com/file/d/1dN-hX_qKEp4w7aQstonrOdK1ybKDxZNr/view?usp=drive_link</t>
    </r>
  </si>
  <si>
    <t>Rafael Ernesto Quintanilla Cornejo</t>
  </si>
  <si>
    <t>https://drive.google.com/file/d/1MASPwMqUPXJ7CfC189DoDkFjs5T972AY/view?usp=drive_link</t>
  </si>
  <si>
    <t>2.5.8</t>
  </si>
  <si>
    <r>
      <rPr>
        <u/>
        <sz val="11"/>
        <color rgb="FF1155CC"/>
        <rFont val="&quot;Aptos Narrow&quot;, sans-serif"/>
      </rPr>
      <t>https://drive.google.com/file/d/1Y0LCZu9wJz31KFC_Vtwo-pedC1mVSNqE/view?usp=drive_link</t>
    </r>
  </si>
  <si>
    <t>Oficina 2</t>
  </si>
  <si>
    <t>https://drive.google.com/file/d/1h_DAIOTh2ANJuQQKJZ-jwoRQh6WIIXCT/view?usp=drive_link</t>
  </si>
  <si>
    <t>https://drive.google.com/file/d/1ML2tiIRrbjMA3cK3cO9w3vO8rHqIAWfj/view?usp=drive_link</t>
  </si>
  <si>
    <r>
      <rPr>
        <u/>
        <sz val="11"/>
        <color rgb="FF1155CC"/>
        <rFont val="&quot;Aptos Narrow&quot;, sans-serif"/>
      </rPr>
      <t>https://drive.google.com/file/d/1HV77_VNGNIMISTRvuyd9Art0ROYQZs3k/view?usp=drive_link</t>
    </r>
  </si>
  <si>
    <t>2.5.9</t>
  </si>
  <si>
    <t>ADMINISTRACION 2DO PISO</t>
  </si>
  <si>
    <r>
      <rPr>
        <u/>
        <sz val="11"/>
        <color rgb="FF1155CC"/>
        <rFont val="&quot;Aptos Narrow&quot;, sans-serif"/>
      </rPr>
      <t>https://drive.google.com/file/d/1jB5HEucEUhk0BCb3ygUZkhzd9t9BMNxz/view?usp=drive_link</t>
    </r>
  </si>
  <si>
    <t>https://drive.google.com/file/d/1ho5m3uMJHWHvNYvGyYPCrm6f1vScCD1L/view?usp=drive_link</t>
  </si>
  <si>
    <t>2.5.10</t>
  </si>
  <si>
    <t>Oficina Visual &amp; Store Planning</t>
  </si>
  <si>
    <r>
      <rPr>
        <u/>
        <sz val="11"/>
        <color rgb="FF1155CC"/>
        <rFont val="&quot;Aptos Narrow&quot;, sans-serif"/>
      </rPr>
      <t>https://drive.google.com/file/d/1jYPjEe8yPaG3fET2lty_r-euoadAHqnQ/view?usp=drive_link</t>
    </r>
  </si>
  <si>
    <t>Percy Alejandro Chacón</t>
  </si>
  <si>
    <r>
      <rPr>
        <u/>
        <sz val="11"/>
        <color rgb="FF1155CC"/>
        <rFont val="&quot;Aptos Narrow&quot;, sans-serif"/>
      </rPr>
      <t>https://drive.google.com/file/d/1jIkRWby_c9ng_H9UOshpFpLvsL_khjpH/view?usp=drive_link</t>
    </r>
  </si>
  <si>
    <t>2.5.11</t>
  </si>
  <si>
    <t>Coworking Marketing</t>
  </si>
  <si>
    <t>https://drive.google.com/file/d/1hnKMllwwE0YXJtVQizLKBwBmSYUSmBvx/view?usp=drive_link</t>
  </si>
  <si>
    <t>OLE</t>
  </si>
  <si>
    <t>ÁREA LEGAL</t>
  </si>
  <si>
    <r>
      <rPr>
        <u/>
        <sz val="11"/>
        <color rgb="FF1155CC"/>
        <rFont val="&quot;Aptos Narrow&quot;, sans-serif"/>
      </rPr>
      <t>https://drive.google.com/file/d/1jG4bCX5CXw3RJcbTqRpqfxN9Jd1hH8oa/view?usp=drive_link</t>
    </r>
  </si>
  <si>
    <t>https://drive.google.com/file/d/1Lm-cZvzsTLazp9jHMWjjNs2pmw2d1Dx_/view?usp=drive_link</t>
  </si>
  <si>
    <t>2.5.12</t>
  </si>
  <si>
    <t>Oficina Gerencia Expansión Global</t>
  </si>
  <si>
    <t>https://drive.google.com/file/d/1i1M8KlHNSB-10XghGRsiMAba-UCtli9r/view?usp=drive_link</t>
  </si>
  <si>
    <t>JOSÉ LEJANDRO DE JESUS OBANDO RIVERA</t>
  </si>
  <si>
    <r>
      <rPr>
        <u/>
        <sz val="11"/>
        <color rgb="FF1155CC"/>
        <rFont val="&quot;Aptos Narrow&quot;, sans-serif"/>
      </rPr>
      <t>https://drive.google.com/file/d/1jGw_k6bMaH1DuqF8QU_HbtyHWwv7RgLx/view?usp=drive_link</t>
    </r>
  </si>
  <si>
    <t>Luis Olvea</t>
  </si>
  <si>
    <t>https://drive.google.com/file/d/1LrYMqZlbDJEq0tgaq4nQQgN_fJrNZivT/view?usp=drive_link</t>
  </si>
  <si>
    <t>2.5.13</t>
  </si>
  <si>
    <t>Coworking Expansión Global</t>
  </si>
  <si>
    <t>https://drive.google.com/file/d/1iBnujwJCQFXAvGodKZsVUj7n0r-VUI3v/view?usp=drive_link</t>
  </si>
  <si>
    <r>
      <rPr>
        <u/>
        <sz val="11"/>
        <color rgb="FF1155CC"/>
        <rFont val="&quot;Aptos Narrow&quot;, sans-serif"/>
      </rPr>
      <t>https://drive.google.com/file/d/1jQr2FXmLYUt__vcs9EK4e9BmEoPjF4-3/view?usp=drive_link</t>
    </r>
  </si>
  <si>
    <r>
      <rPr>
        <u/>
        <sz val="11"/>
        <color rgb="FF1155CC"/>
        <rFont val="&quot;Aptos Narrow&quot;, sans-serif"/>
      </rPr>
      <t>https://drive.google.com/file/d/1jHaFRQ-x3JV4Qpas15aVS4QKRBSjoxst/view?usp=drive_link</t>
    </r>
  </si>
  <si>
    <t>Beige</t>
  </si>
  <si>
    <t>https://drive.google.com/file/d/1LvRb-C1idXJdQcBvF7Y6kTi3xThXYd2W/view?usp=drive_link</t>
  </si>
  <si>
    <t>2.5.14</t>
  </si>
  <si>
    <t>https://drive.google.com/file/d/1iBSQbhXvkqVTJGu3ea8C4FEy7XoMd5fx/view?usp=drive_link</t>
  </si>
  <si>
    <t>Coworking Tiendas</t>
  </si>
  <si>
    <t>Wilber López Herrera</t>
  </si>
  <si>
    <r>
      <rPr>
        <u/>
        <sz val="11"/>
        <color rgb="FF1155CC"/>
        <rFont val="&quot;Aptos Narrow&quot;, sans-serif"/>
      </rPr>
      <t>https://drive.google.com/file/d/1jRP_sjj4Jc0lgAwuo-ec3wFoDGOPVnTB/view?usp=drive_link</t>
    </r>
  </si>
  <si>
    <t>2.5.15</t>
  </si>
  <si>
    <t>Jefatura Tiendas</t>
  </si>
  <si>
    <t>https://drive.google.com/file/d/1i31yvB-B452OezSj3CrpiQFIBsM0WMQC/view?usp=drive_link</t>
  </si>
  <si>
    <r>
      <rPr>
        <u/>
        <sz val="11"/>
        <color rgb="FF1155CC"/>
        <rFont val="&quot;Aptos Narrow&quot;, sans-serif"/>
      </rPr>
      <t>https://drive.google.com/file/d/1jRpPZM2cAwOOT1koEEelpQdRWKB9vnsI/view?usp=drive_link</t>
    </r>
  </si>
  <si>
    <t>https://drive.google.com/file/d/1LyzYTM7e98MEkYpRJgOD1ThtVHPpexCj/view?usp=drive_link</t>
  </si>
  <si>
    <t>SHOWROOM ALPACA PLAZA</t>
  </si>
  <si>
    <r>
      <rPr>
        <u/>
        <sz val="11"/>
        <color rgb="FF1155CC"/>
        <rFont val="&quot;Aptos Narrow&quot;, sans-serif"/>
      </rPr>
      <t>https://drive.google.com/file/d/1kU3kwDEZCerMJvUEmNveDOPFsQQAP-w7/view?usp=drive_link</t>
    </r>
  </si>
  <si>
    <t>2.5.16</t>
  </si>
  <si>
    <t>Coworking IKUAL</t>
  </si>
  <si>
    <t>Angela Liliana Delgado Gutierrez</t>
  </si>
  <si>
    <t>https://drive.google.com/file/d/1i2JVrsDuzj_EbISAdKExiUf9RJoA2xS4/view?usp=drive_link</t>
  </si>
  <si>
    <r>
      <rPr>
        <u/>
        <sz val="11"/>
        <color rgb="FF1155CC"/>
        <rFont val="&quot;Aptos Narrow&quot;, sans-serif"/>
      </rPr>
      <t>https://drive.google.com/file/d/1kU3kwDEZCerMJvUEmNveDOPFsQQAP-w7/view?usp=drive_link</t>
    </r>
  </si>
  <si>
    <r>
      <rPr>
        <u/>
        <sz val="11"/>
        <color rgb="FF1155CC"/>
        <rFont val="&quot;Aptos Narrow&quot;, sans-serif"/>
      </rPr>
      <t>https://drive.google.com/file/d/1kU3kwDEZCerMJvUEmNveDOPFsQQAP-w7/view?usp=drive_link</t>
    </r>
  </si>
  <si>
    <t>2.5.17</t>
  </si>
  <si>
    <t>Jefatura IKUAL</t>
  </si>
  <si>
    <t>https://drive.google.com/file/d/1LiH6twxr8OaeejF2-6djQNdm8Hs2-7of/view?usp=drive_link</t>
  </si>
  <si>
    <t>https://drive.google.com/file/d/1hZGqkgzTEUEQTXUCphCq3FzkFyrSkoRf/view?usp=drive_link</t>
  </si>
  <si>
    <r>
      <rPr>
        <u/>
        <sz val="11"/>
        <color rgb="FF1155CC"/>
        <rFont val="&quot;Aptos Narrow&quot;, sans-serif"/>
      </rPr>
      <t>https://drive.google.com/file/d/1kU3kwDEZCerMJvUEmNveDOPFsQQAP-w7/view?usp=drive_link</t>
    </r>
  </si>
  <si>
    <r>
      <rPr>
        <u/>
        <sz val="11"/>
        <color rgb="FF1155CC"/>
        <rFont val="&quot;Aptos Narrow&quot;, sans-serif"/>
      </rPr>
      <t>https://drive.google.com/file/d/1kU3kwDEZCerMJvUEmNveDOPFsQQAP-w7/view?usp=drive_link</t>
    </r>
  </si>
  <si>
    <t>CASONA 1ER PISO</t>
  </si>
  <si>
    <t>MARKETING ALPACA 111</t>
  </si>
  <si>
    <t>2.6</t>
  </si>
  <si>
    <t>ALPACA PLAZA</t>
  </si>
  <si>
    <r>
      <rPr>
        <u/>
        <sz val="11"/>
        <color rgb="FF1155CC"/>
        <rFont val="&quot;Aptos Narrow&quot;, sans-serif"/>
      </rPr>
      <t>https://drive.google.com/file/d/1kU3kwDEZCerMJvUEmNveDOPFsQQAP-w7/view?usp=drive_link</t>
    </r>
  </si>
  <si>
    <t>https://drive.google.com/file/d/1iy_WFIz5YUR-UpSRblm5R4yXfjXRc7FA/view?usp=drive_link</t>
  </si>
  <si>
    <t>Valeria Meza Figueroa</t>
  </si>
  <si>
    <r>
      <rPr>
        <u/>
        <sz val="11"/>
        <color rgb="FF1155CC"/>
        <rFont val="&quot;Aptos Narrow&quot;, sans-serif"/>
      </rPr>
      <t>https://drive.google.com/file/d/1kU3kwDEZCerMJvUEmNveDOPFsQQAP-w7/view?usp=drive_link</t>
    </r>
  </si>
  <si>
    <t>SILLA GIRATORIA VERONA</t>
  </si>
  <si>
    <t>KAREN VERA</t>
  </si>
  <si>
    <r>
      <rPr>
        <u/>
        <sz val="11"/>
        <color rgb="FF1155CC"/>
        <rFont val="&quot;Aptos Narrow&quot;, sans-serif"/>
      </rPr>
      <t>https://drive.google.com/file/d/1kU3kwDEZCerMJvUEmNveDOPFsQQAP-w7/view?usp=drive_link</t>
    </r>
  </si>
  <si>
    <t>https://drive.google.com/file/d/1iaG0yfMgRbN4TEPbpR30Dd_2loehSe9d/view?usp=drive_link</t>
  </si>
  <si>
    <t>2.6.1</t>
  </si>
  <si>
    <r>
      <rPr>
        <u/>
        <sz val="11"/>
        <color rgb="FF1155CC"/>
        <rFont val="&quot;Aptos Narrow&quot;, sans-serif"/>
      </rPr>
      <t>https://drive.google.com/file/d/1owEHv0SHSKoWCFw-AHlvn-ApfIiNIPPB/view?usp=drive_link</t>
    </r>
  </si>
  <si>
    <t>Lucero Huamanquispe</t>
  </si>
  <si>
    <t>CDE</t>
  </si>
  <si>
    <t>ZONA DE REFRIGERIO</t>
  </si>
  <si>
    <t>ZRE</t>
  </si>
  <si>
    <t>COMEDOR/COMPLEJO DEPORTIVO</t>
  </si>
  <si>
    <r>
      <rPr>
        <u/>
        <sz val="11"/>
        <color rgb="FF1155CC"/>
        <rFont val="&quot;Aptos Narrow&quot;, sans-serif"/>
      </rPr>
      <t>https://drive.google.com/file/d/1mA6YCn8WEXfvCnC2NTjj9LyYtgMtd4gJ/view?usp=drive_link</t>
    </r>
  </si>
  <si>
    <t>https://drive.google.com/file/d/1ixlBL-gB8JjPSAjlBEgGvAl6tJLc5-ge/view?usp=drive_link</t>
  </si>
  <si>
    <t>https://drive.google.com/file/d/1QKVHOHQsBUAgab9Wkrxo705775QVOHH3/view?usp=drive_link</t>
  </si>
  <si>
    <t>2.6.2</t>
  </si>
  <si>
    <t>Coworking</t>
  </si>
  <si>
    <t>Johana Maribel Huapaya Soto</t>
  </si>
  <si>
    <r>
      <rPr>
        <u/>
        <sz val="11"/>
        <color rgb="FF1155CC"/>
        <rFont val="&quot;Aptos Narrow&quot;, sans-serif"/>
      </rPr>
      <t>https://drive.google.com/file/d/1fhAdkfogn1YLjSwvr2PpbEkHK_VJQgr1/view?usp=drive_link</t>
    </r>
  </si>
  <si>
    <t>https://drive.google.com/file/d/1iICf1rIqlQY8RMqZPA8FQwkuJGxFQkp2/view?usp=drive_link</t>
  </si>
  <si>
    <t>2.6.3</t>
  </si>
  <si>
    <r>
      <rPr>
        <u/>
        <sz val="11"/>
        <color rgb="FF1155CC"/>
        <rFont val="&quot;Aptos Narrow&quot;, sans-serif"/>
      </rPr>
      <t>https://drive.google.com/file/d/1RqcQzMoeeTTpXOqpHS8q8tcgmhHfYLsb/view?usp=drive_link</t>
    </r>
  </si>
  <si>
    <t>Barra</t>
  </si>
  <si>
    <t>Jorge Luis Solorzano</t>
  </si>
  <si>
    <t>https://drive.google.com/file/d/1jFO1kzjKL73iIBgowRUB879Lvxf3gzOT/view?usp=drive_link</t>
  </si>
  <si>
    <r>
      <rPr>
        <u/>
        <sz val="11"/>
        <color rgb="FF1155CC"/>
        <rFont val="&quot;Aptos Narrow&quot;, sans-serif"/>
      </rPr>
      <t>https://drive.google.com/file/d/1w4SGc6hR2aay_7-7OSJNqnzycG6cZlWB/view?usp=drive_link</t>
    </r>
  </si>
  <si>
    <t>2.6.4</t>
  </si>
  <si>
    <t>Terraza</t>
  </si>
  <si>
    <r>
      <rPr>
        <u/>
        <sz val="11"/>
        <color rgb="FF1155CC"/>
        <rFont val="&quot;Aptos Narrow&quot;, sans-serif"/>
      </rPr>
      <t>https://drive.google.com/file/d/1lco_pbhsFwylaBmbyfAxUksbIkCReC8B/view?usp=drive_link</t>
    </r>
  </si>
  <si>
    <t>https://drive.google.com/file/d/1jMhNN2glEPkeAy2JPLOq1avMJfJ9zvZc/view?usp=drive_link</t>
  </si>
  <si>
    <t>2.6.5</t>
  </si>
  <si>
    <t>Patio</t>
  </si>
  <si>
    <r>
      <rPr>
        <u/>
        <sz val="11"/>
        <color rgb="FF1155CC"/>
        <rFont val="&quot;Aptos Narrow&quot;, sans-serif"/>
      </rPr>
      <t>https://drive.google.com/file/d/1QTPCTJosCEJrsmX2zlIoO9Ol7xfqMJz1/view?usp=drive_link</t>
    </r>
  </si>
  <si>
    <t>https://drive.google.com/file/d/1j4Jq6yZ490M383lCndbSZeIq0ovCdM4m/view?usp=drive_link</t>
  </si>
  <si>
    <t>2.6.6</t>
  </si>
  <si>
    <t>Sala fotográfica</t>
  </si>
  <si>
    <t>https://drive.google.com/file/d/1QTPCTJosCEJrsmX2zlIoO9Ol7xfqMJz1/view?usp=drive_link</t>
  </si>
  <si>
    <t>https://drive.google.com/file/d/1QPi1M9KfybTr2UZ-9vA5CqzPHhr9Bc5z/view?usp=drive_link</t>
  </si>
  <si>
    <t>https://drive.google.com/file/d/1jCuuZXf40fRImXbZF2xns-e0-6bIepLF/view?usp=drive_link</t>
  </si>
  <si>
    <t>2.6.7</t>
  </si>
  <si>
    <t>Showroom Stock Service</t>
  </si>
  <si>
    <t>2.6.8</t>
  </si>
  <si>
    <t>Cocina</t>
  </si>
  <si>
    <t>https://drive.google.com/file/d/1jUNN_Yu4KIxwsiAKx0f_m_4wYF2SXnwk/view?usp=drive_link</t>
  </si>
  <si>
    <r>
      <rPr>
        <u/>
        <sz val="11"/>
        <color rgb="FF1155CC"/>
        <rFont val="&quot;Aptos Narrow&quot;, sans-serif"/>
      </rPr>
      <t>https://drive.google.com/file/d/1QTPCTJosCEJrsmX2zlIoO9Ol7xfqMJz1/view?usp=drive_link</t>
    </r>
  </si>
  <si>
    <t>2.7</t>
  </si>
  <si>
    <t>ADMINISTRACIÓN PISO 2</t>
  </si>
  <si>
    <t>PATRONAJE II</t>
  </si>
  <si>
    <t>https://drive.google.com/file/d/1jWmZ36amwjIHZSkWjpl-y8FktRgEt6xH/view?usp=drive_link</t>
  </si>
  <si>
    <t>https://drive.google.com/file/d/1PdVKKd9QXlYTsYYepaTfdlWjGCdto7Uv/view?usp=drive_link</t>
  </si>
  <si>
    <t>2.7.1</t>
  </si>
  <si>
    <r>
      <rPr>
        <u/>
        <sz val="11"/>
        <color rgb="FF1155CC"/>
        <rFont val="&quot;Aptos Narrow&quot;, sans-serif"/>
      </rPr>
      <t>https://drive.google.com/file/d/1QTPCTJosCEJrsmX2zlIoO9Ol7xfqMJz1/view?usp=drive_link</t>
    </r>
  </si>
  <si>
    <t>Oficina Gerencia General</t>
  </si>
  <si>
    <t>OFICINA JEFATURA C.PUNTO</t>
  </si>
  <si>
    <t>TIENE DOS ARAÑONES</t>
  </si>
  <si>
    <t>JOSÉ MARÍA CUEVA QUISPE</t>
  </si>
  <si>
    <t>ACUNET</t>
  </si>
  <si>
    <t>https://drive.google.com/file/d/1jYf3s-JId9auOo4ef-CbPbk35LuJkoM4/view?usp=drive_link</t>
  </si>
  <si>
    <t>BRAZOS LIGERAMENTE PELADOS</t>
  </si>
  <si>
    <t>2.7.2</t>
  </si>
  <si>
    <t>Oficina Gerencia de Administración</t>
  </si>
  <si>
    <t>ASIENTO LIGERAMENTE PELADO</t>
  </si>
  <si>
    <t>POLIDEPORTIVO</t>
  </si>
  <si>
    <t>CONSULTORIO OCUPACIONAL</t>
  </si>
  <si>
    <t>https://drive.google.com/file/d/1jaJ-PTaRgaCYbk3yeJuMhZDmooiPxTOA/view?usp=drive_link</t>
  </si>
  <si>
    <t>2.7.3</t>
  </si>
  <si>
    <t>Gerencia Financiera</t>
  </si>
  <si>
    <t>https://drive.google.com/file/d/1je8a8gVphlTGY_dL8WzrSQrPKcEyDphV/view?usp=drive_link</t>
  </si>
  <si>
    <t>2.7.4</t>
  </si>
  <si>
    <t>Secretaría Gerencia General</t>
  </si>
  <si>
    <t>MUEBLE ARCHIVADOR</t>
  </si>
  <si>
    <t>CAW</t>
  </si>
  <si>
    <t>PARTE SUPERIOR DESPINTADA</t>
  </si>
  <si>
    <t>https://drive.google.com/file/d/1jsUTnET_o1SBC4_HAmYxL0PRbK3zzN_z/view?usp=drive_link</t>
  </si>
  <si>
    <t>https://drive.google.com/file/d/1d3jTE3orL6pt5Gmg8vJ-Dl9hW_qI68fS/view?usp=drive_link</t>
  </si>
  <si>
    <t>2.7.5</t>
  </si>
  <si>
    <t>Sala de Directorio</t>
  </si>
  <si>
    <t>CONTENEDOR DE BASURA</t>
  </si>
  <si>
    <t>https://drive.google.com/file/d/1iTUCWUqzXnrqj6cmKEoP1_jJBRC37x-_/view?usp=drive_link</t>
  </si>
  <si>
    <t>OFICINA DE EFICIENCIA</t>
  </si>
  <si>
    <t>JUAN CARLOS BARREDA AVALOS</t>
  </si>
  <si>
    <t>https://drive.google.com/file/d/1dFucHbBsKM7iMiP_r1_ZdcWd7hbfEKIJ/view?usp=drive_link</t>
  </si>
  <si>
    <t>ANA CLAUDIA AQUICE GUEVARA</t>
  </si>
  <si>
    <t>2.7.6</t>
  </si>
  <si>
    <t>https://drive.google.com/file/d/1iKpd_8OMyz7HTEAIjA1B-KH0e8SfsZ3S/view?usp=drive_link</t>
  </si>
  <si>
    <t>https://drive.google.com/file/d/1cwGmmR6CHiQ1lWiAlr-ZOoRd0o_faY32/view?usp=drive_link</t>
  </si>
  <si>
    <t>PARTE SUPERIOR DESPINTADA Y ZONAS CON ASTILLAS</t>
  </si>
  <si>
    <t>https://drive.google.com/file/d/1icwilq0fdo6hwyb4KrbX_bPlCXgb7qGE/view?usp=drive_link</t>
  </si>
  <si>
    <t>2.7.7</t>
  </si>
  <si>
    <t>https://drive.google.com/file/d/1dIjfqQlzt24PgD5nnXRqq_QnuBR79Pco/view?usp=drive_link</t>
  </si>
  <si>
    <t>https://drive.google.com/file/d/1ihrGfI4UHvewRLMa25nGVWXXgJUWySb2/view?usp=drive_link</t>
  </si>
  <si>
    <t>2.7.8</t>
  </si>
  <si>
    <t>Recepción</t>
  </si>
  <si>
    <t>https://drive.google.com/file/d/1cr6yZasHF9tpoXtj5D45OJCwWocZgJu_/view?usp=drive_link</t>
  </si>
  <si>
    <t>https://drive.google.com/file/d/1ioAyMi9iY0K9U-tyL6afRvjosP244eC0/view?usp=drive_link</t>
  </si>
  <si>
    <t>2.7.9</t>
  </si>
  <si>
    <t>Hall</t>
  </si>
  <si>
    <t>https://drive.google.com/file/d/1d1YaV5q4sjMfgbYTnTuuW6Eec9HtciRr/view?usp=drive_link</t>
  </si>
  <si>
    <t>SALA FOTOGRÁFICA C.PUNTO</t>
  </si>
  <si>
    <t>2.7.10</t>
  </si>
  <si>
    <t>Oficina de Tesorería</t>
  </si>
  <si>
    <t>SILLA DESPINTADA</t>
  </si>
  <si>
    <t>GDV</t>
  </si>
  <si>
    <t>GERENCIA DE VENTA</t>
  </si>
  <si>
    <t>https://drive.google.com/file/d/1c7lswslYwltMwLWvubU39YkKZy885lnK/view?usp=drive_link</t>
  </si>
  <si>
    <t>SILLA CON LIGERAS RAJADURAS</t>
  </si>
  <si>
    <t>https://drive.google.com/file/d/1YjwNt3w5ijj49rrl5a1IcD2izvXPrXzt/view?usp=drive_link</t>
  </si>
  <si>
    <t>2.7.11</t>
  </si>
  <si>
    <t>Coworking de Finanzas</t>
  </si>
  <si>
    <t>ANDREA CHIAPPE RESTREPO</t>
  </si>
  <si>
    <t>ESPEJO</t>
  </si>
  <si>
    <t>https://drive.google.com/file/d/1dOOpRLoH2UcsUO3zyrLCR4ylBW8U4BT_/view?usp=drive_link</t>
  </si>
  <si>
    <t>https://drive.google.com/file/d/1MQA9-yhhxNUnhT5ykDY1ekVk9HMmrorD/view?usp=drive_link</t>
  </si>
  <si>
    <t>3.1</t>
  </si>
  <si>
    <t>GERENCIA EXPANSIÓN GLOBAL</t>
  </si>
  <si>
    <t>HILANDERÍA</t>
  </si>
  <si>
    <t>Lea Patthey Kaufmann</t>
  </si>
  <si>
    <t>https://drive.google.com/file/d/1bsJk1QKcDCx7hTyKgC7iz3H4Jo9oywXl/view?usp=drive_link</t>
  </si>
  <si>
    <t>https://drive.google.com/file/d/1P8Mrnov-nYqQ_BQPmmg_169nFEpVcnGm/view?usp=drive_link</t>
  </si>
  <si>
    <t>https://drive.google.com/file/d/1c58azP1BMhlWHOD4sAkBrPwh--USLEpS/view?usp=drive_link</t>
  </si>
  <si>
    <t>3.1.1</t>
  </si>
  <si>
    <t>Oficina Jefatura Hilandería</t>
  </si>
  <si>
    <t>https://drive.google.com/file/d/13vHhRBjJ6_dxYWOgdFKlP1nOH2t_blxz/view?usp=drive_link</t>
  </si>
  <si>
    <t>https://drive.google.com/file/d/1qZVbvZj6pMV2uNcb2BQUngVQ4dL2F_M1/view?usp=drive_link</t>
  </si>
  <si>
    <t>3.1.2</t>
  </si>
  <si>
    <t>Coworking Hilandería</t>
  </si>
  <si>
    <t>https://drive.google.com/file/d/13ZpDFJ5rZL3q8KERjaIzWNoo5JCt59oB/view?usp=drive_link</t>
  </si>
  <si>
    <t>https://drive.google.com/file/d/173UV5cvBQmk5HMecWcKdrqzYatm6ytC6/view?usp=drive_link</t>
  </si>
  <si>
    <t>CW EXPANSIÓN GLOBAL</t>
  </si>
  <si>
    <t>3.2</t>
  </si>
  <si>
    <t>CTP (1er,2do y 3er piso)</t>
  </si>
  <si>
    <t>https://drive.google.com/file/d/1NM52wxIACazDx0jdrmhZ__fhoG6zB4Y6/view?usp=drive_link</t>
  </si>
  <si>
    <t>https://drive.google.com/file/d/1UQubUQ-5lUSxoob3c8K7_bj94L94CLDA/view?usp=drive_link</t>
  </si>
  <si>
    <t>3.2.1</t>
  </si>
  <si>
    <t>P2 Coworking CTP</t>
  </si>
  <si>
    <t>https://drive.google.com/file/d/1eo7QoaGpY4mC_xJsYg1kBDUQFuskyraR/view?usp=drive_link</t>
  </si>
  <si>
    <t>https://drive.google.com/file/d/1oWaj4ATe-btSyunpispb3rZsFjEYAE9w/view?usp=drive_link</t>
  </si>
  <si>
    <t>ADMINISTRACION 1ER PISO NORTE</t>
  </si>
  <si>
    <t>CW. COMERCIO EXTERIOR</t>
  </si>
  <si>
    <t>3.2.2</t>
  </si>
  <si>
    <t>P2 Oficina Jefatura CTP</t>
  </si>
  <si>
    <t>CLAUDIA LIZETH URQUIZO FLORES</t>
  </si>
  <si>
    <t>https://drive.google.com/file/d/1e423ytRAWkosdtR3TRuJ0u8AJQKHHcqJ/view?usp=drive_link</t>
  </si>
  <si>
    <t>CLAUDIA DIAZ CHAVEZ</t>
  </si>
  <si>
    <t>Virginia Santos Dávila</t>
  </si>
  <si>
    <t>3.3</t>
  </si>
  <si>
    <t>CONFECCIÓN PUNTO</t>
  </si>
  <si>
    <t>CW. VENTAS NACIONALES</t>
  </si>
  <si>
    <t>https://drive.google.com/file/d/1WjHSa_6wsD14iVgj8-FHX5z4YahhdEEx/view?usp=drive_link</t>
  </si>
  <si>
    <t>Daniela Burgos</t>
  </si>
  <si>
    <t>OHD</t>
  </si>
  <si>
    <t>HEAD DESIGNER</t>
  </si>
  <si>
    <t>Pamela Urquizo</t>
  </si>
  <si>
    <t>https://drive.google.com/file/d/1c9_mcmydRFQRVqfz9EZXpb87xSJE_E80/view?usp=drive_link</t>
  </si>
  <si>
    <t>Silla Giratoria</t>
  </si>
  <si>
    <t>3.3.1</t>
  </si>
  <si>
    <t>Coworking Estudios Industriales</t>
  </si>
  <si>
    <t>https://drive.google.com/file/d/1VVKeF49pdqa8MgAGGXUCLN_n2AAj9NWX/view?usp=drive_link</t>
  </si>
  <si>
    <t>Sylvie Therese Kaufmann De Patthey</t>
  </si>
  <si>
    <t>Melanie Lee</t>
  </si>
  <si>
    <t>Tres cuerpos</t>
  </si>
  <si>
    <t>https://drive.google.com/file/d/1bruVGKNHs23n9lM1NgSvSygQnacS3seZ/view?usp=drive_link</t>
  </si>
  <si>
    <t>3.3.2</t>
  </si>
  <si>
    <t>Oficina Coordinación Estudios Industriales</t>
  </si>
  <si>
    <t>https://drive.google.com/file/d/1UbIU6x5QRxGW4GH5x4DgjNibR24XPYg7/view?usp=drive_link</t>
  </si>
  <si>
    <t>Maria Cristina Huaco Céspedes</t>
  </si>
  <si>
    <t>Un cuerpo</t>
  </si>
  <si>
    <t>https://drive.google.com/file/d/1dSSyz50Yhn8tlwxEOO1PcDG10yigOaJy/view?usp=drive_link</t>
  </si>
  <si>
    <t>3.3.3</t>
  </si>
  <si>
    <t>Oficina Jefatura Confección</t>
  </si>
  <si>
    <t>LACTARIO</t>
  </si>
  <si>
    <t>https://drive.google.com/file/d/1VSV8A4oPPUsr5ja7UBoA8w_uLwmIA2s6/view?usp=drive_link</t>
  </si>
  <si>
    <r>
      <rPr>
        <u/>
        <sz val="11"/>
        <color rgb="FF1155CC"/>
        <rFont val="&quot;Aptos Narrow&quot;, sans-serif"/>
      </rPr>
      <t>https://drive.google.com/file/d/1PSPbU_t2ddJsy_-NcTEhdeE977LeHnH-/view?usp=sharing</t>
    </r>
  </si>
  <si>
    <t>CW</t>
  </si>
  <si>
    <t>COWORKING CASONA</t>
  </si>
  <si>
    <t>MARJORI COYA</t>
  </si>
  <si>
    <t>3.3.4</t>
  </si>
  <si>
    <t>SILLÓN</t>
  </si>
  <si>
    <t>Oficina Eficiencias</t>
  </si>
  <si>
    <t>2 cuerpos</t>
  </si>
  <si>
    <r>
      <rPr>
        <u/>
        <sz val="11"/>
        <color rgb="FF1155CC"/>
        <rFont val="&quot;Aptos Narrow&quot;, sans-serif"/>
      </rPr>
      <t>https://drive.google.com/file/d/1sfDs8y-PYI1lntjZkB6cPxa_WsUT-QfE/view?usp=sharing</t>
    </r>
  </si>
  <si>
    <t>https://drive.google.com/file/d/1VSjDFE_uiruDm6KlHug25ni9Tv_vDdrK/view?usp=drive_link</t>
  </si>
  <si>
    <t>3 cuerpos</t>
  </si>
  <si>
    <r>
      <rPr>
        <u/>
        <sz val="11"/>
        <color rgb="FF1155CC"/>
        <rFont val="&quot;Aptos Narrow&quot;, sans-serif"/>
      </rPr>
      <t>https://drive.google.com/file/d/1XKqhpkophJfELNj7DxoH-AOdDlYSSuNX/view?usp=sharing</t>
    </r>
  </si>
  <si>
    <t>3.3.5</t>
  </si>
  <si>
    <t>Sala Fotográfica</t>
  </si>
  <si>
    <t>Negro</t>
  </si>
  <si>
    <t>1 cuerpo</t>
  </si>
  <si>
    <t>https://drive.google.com/file/d/148E7pjQITC_xAcja78pFhX5g347QvDhn/view?usp=sharing</t>
  </si>
  <si>
    <t>https://drive.google.com/file/d/1VRKB9RtMzj-j9uOkCUJhvzQxYsuClpHc/view?usp=drive_link</t>
  </si>
  <si>
    <t>CWC</t>
  </si>
  <si>
    <t>COWORKING COMUNICACIÓN</t>
  </si>
  <si>
    <t>3.3.6</t>
  </si>
  <si>
    <t>P2 Coworking Seguridad</t>
  </si>
  <si>
    <t>https://drive.google.com/file/d/1gtcVGiKoEoU89qM81xKw0TpurrkJ5d80/view?usp=drive_link</t>
  </si>
  <si>
    <r>
      <rPr>
        <u/>
        <sz val="11"/>
        <color rgb="FF1155CC"/>
        <rFont val="&quot;Aptos Narrow&quot;, sans-serif"/>
      </rPr>
      <t>https://drive.google.com/file/d/1xXJLRuIYVTUx5WnfuOw69CUWFn0PPs8h/view?usp=sharing</t>
    </r>
  </si>
  <si>
    <t>101.05</t>
  </si>
  <si>
    <t>https://drive.google.com/file/d/1UhBqcZMQfp4nFr7UfB5atyqCHntc9gDf/view?usp=drive_link</t>
  </si>
  <si>
    <t>SUSAN BALDEÓN LLERENA</t>
  </si>
  <si>
    <t>3.3.7</t>
  </si>
  <si>
    <t>P2 Oficina Jefatura Seguridad</t>
  </si>
  <si>
    <r>
      <rPr>
        <u/>
        <sz val="11"/>
        <color rgb="FF1155CC"/>
        <rFont val="&quot;Aptos Narrow&quot;, sans-serif"/>
      </rPr>
      <t>https://drive.google.com/file/d/1VbZTmLZVrReej9z2T63HUPzh2fi9GwLV/view?usp=sharing</t>
    </r>
  </si>
  <si>
    <t>https://drive.google.com/file/d/1qdZ5Z8qqBhjzyI6r5PY8IDUTRb87RbfU/view?usp=drive_link</t>
  </si>
  <si>
    <t>https://drive.google.com/file/d/1V602cGibsEZVZPE-Az02cpisIeYe4bSF/view?usp=drive_link</t>
  </si>
  <si>
    <t>MARCO ANTONIO MARTINEZ</t>
  </si>
  <si>
    <r>
      <rPr>
        <u/>
        <sz val="11"/>
        <color rgb="FF1155CC"/>
        <rFont val="&quot;Aptos Narrow&quot;, sans-serif"/>
      </rPr>
      <t>https://drive.google.com/file/d/1SbAjGoFejX-wObDGawy9YtOWQV0f_G0I/view?usp=sharing</t>
    </r>
  </si>
  <si>
    <t>3.4</t>
  </si>
  <si>
    <t>TEJIDO PLANO</t>
  </si>
  <si>
    <t>https://drive.google.com/file/d/1rqSRiC9NHkDAP57DLFixyRWsuNnE1GAG/view?usp=drive_link</t>
  </si>
  <si>
    <r>
      <rPr>
        <u/>
        <sz val="11"/>
        <color rgb="FF1155CC"/>
        <rFont val="&quot;Aptos Narrow&quot;, sans-serif"/>
      </rPr>
      <t>https://drive.google.com/file/d/1unK6kiIseRRJAAC1bDb4tlG0mICrHARC/view?usp=sharing</t>
    </r>
  </si>
  <si>
    <t>ANGELA CHAVEZ</t>
  </si>
  <si>
    <t>https://drive.google.com/file/d/1U_NFFEwXEzpBzeV_kKpijRJlR9lTq3ej/view?usp=drive_link</t>
  </si>
  <si>
    <t>https://drive.google.com/file/d/1HbaB66vyb0dhSM9QnqWFfvnIaTEgIJGB/view?usp=drive_link</t>
  </si>
  <si>
    <r>
      <rPr>
        <u/>
        <sz val="11"/>
        <color rgb="FF1155CC"/>
        <rFont val="&quot;Aptos Narrow&quot;, sans-serif"/>
      </rPr>
      <t>https://drive.google.com/file/d/19Hxg7a6yXcA85KUDqnoQaRR49_qC5OfH/view?usp=sharing</t>
    </r>
  </si>
  <si>
    <t>ALEXANDER CHICCAÑA DE LA CRUZ</t>
  </si>
  <si>
    <t>84.5</t>
  </si>
  <si>
    <t>SILLON</t>
  </si>
  <si>
    <t>https://drive.google.com/file/d/1Ud9vi5tYTCewuqqVUI7RSEs0fyYYBZ1U/view?usp=drive_link</t>
  </si>
  <si>
    <t>3.4.1</t>
  </si>
  <si>
    <r>
      <rPr>
        <u/>
        <sz val="11"/>
        <color rgb="FF1155CC"/>
        <rFont val="&quot;Aptos Narrow&quot;, sans-serif"/>
      </rPr>
      <t>https://drive.google.com/file/d/1LttafOCKlkiV_nvtu_lhbk7kZ3-iQcr3/view?usp=sharing</t>
    </r>
  </si>
  <si>
    <t>Laboratorio Tintorería</t>
  </si>
  <si>
    <t>https://drive.google.com/file/d/1FjIVaBFm7YrOgQGiUdz5pq01l44AcUIc/view?usp=drive_link</t>
  </si>
  <si>
    <t>PORTERÍA</t>
  </si>
  <si>
    <t>MODELO HCSRL9</t>
  </si>
  <si>
    <r>
      <rPr>
        <u/>
        <sz val="11"/>
        <color rgb="FF1155CC"/>
        <rFont val="&quot;Aptos Narrow&quot;, sans-serif"/>
      </rPr>
      <t>https://drive.google.com/file/d/14ZnDDHc9fHTs9ksG8d2Gc0v_VHQwe8Ml/view?usp=sharing</t>
    </r>
  </si>
  <si>
    <t>72.5</t>
  </si>
  <si>
    <t>150.5</t>
  </si>
  <si>
    <t>https://drive.google.com/file/d/1V5I1pPLLhx9Jrcy_hnVlieyKJYkQRvbd/view?usp=drive_link</t>
  </si>
  <si>
    <t>https://drive.google.com/file/d/1K80lh16uKq1ePafO4Gx6JPxCzyP4mgmP/view?usp=drive_link</t>
  </si>
  <si>
    <t>JUNIOR PAREDES Z.</t>
  </si>
  <si>
    <t>3.4.2</t>
  </si>
  <si>
    <t>Coworking Tintorería</t>
  </si>
  <si>
    <r>
      <rPr>
        <u/>
        <sz val="11"/>
        <color rgb="FF1155CC"/>
        <rFont val="&quot;Aptos Narrow&quot;, sans-serif"/>
      </rPr>
      <t>https://drive.google.com/file/d/14g0WyxdYiJ8lXdaVsGH0tC1a3JoKwMVi/view?usp=sharing</t>
    </r>
  </si>
  <si>
    <t>https://drive.google.com/file/d/1Hf7DIdZgCdI-6tSE_HWsafZTZ-ZgmRXj/view?usp=drive_link</t>
  </si>
  <si>
    <t>https://drive.google.com/file/d/1Vc8mTCKAzc67TIaHWfmpHrOxkVlKGTWC/view?usp=drive_link</t>
  </si>
  <si>
    <t>3.4.3</t>
  </si>
  <si>
    <t>Oficina Jefatura Tintorería</t>
  </si>
  <si>
    <r>
      <rPr>
        <u/>
        <sz val="11"/>
        <color rgb="FF1155CC"/>
        <rFont val="&quot;Aptos Narrow&quot;, sans-serif"/>
      </rPr>
      <t>https://drive.google.com/file/d/14kOjkJt9ClSx33wjtO8VtP3UZeoodZW2/view?usp=sharing</t>
    </r>
  </si>
  <si>
    <t>https://drive.google.com/file/d/1B6Ab8rdedOKKq9nG9fffMaiPbUct2Voe/view?usp=drive_link</t>
  </si>
  <si>
    <t>https://drive.google.com/file/d/1Ue5xonDy5CCu67ONN9qC4jmpSuWmUsW2/view?usp=drive_link</t>
  </si>
  <si>
    <t>3.4.4</t>
  </si>
  <si>
    <t>Coworking Terceros</t>
  </si>
  <si>
    <r>
      <rPr>
        <u/>
        <sz val="11"/>
        <color rgb="FF1155CC"/>
        <rFont val="&quot;Aptos Narrow&quot;, sans-serif"/>
      </rPr>
      <t>https://drive.google.com/file/d/1tjBQjauvzqLLOwOQOrYuVqRQcyUiZxYb/view?usp=sharing</t>
    </r>
  </si>
  <si>
    <t>HUGO POSTIGO</t>
  </si>
  <si>
    <t>https://drive.google.com/file/d/16L7_r-Hqs2p4vXVXZHN4Hp48NImdLaFM/view?usp=drive_link</t>
  </si>
  <si>
    <t>PORTERIA</t>
  </si>
  <si>
    <r>
      <rPr>
        <u/>
        <sz val="11"/>
        <color rgb="FF1155CC"/>
        <rFont val="&quot;Aptos Narrow&quot;, sans-serif"/>
      </rPr>
      <t>https://drive.google.com/file/d/13iP2fNUyR3VUCzOlEN3d_V6dH9GgpFue/view?usp=sharing</t>
    </r>
  </si>
  <si>
    <t>https://drive.google.com/file/d/1VEiqmkBRGYX-pNbMFy7InPwfyFCk8FR8/view?usp=drive_link</t>
  </si>
  <si>
    <t>3.4.5</t>
  </si>
  <si>
    <t>Oficina Acabado Telas</t>
  </si>
  <si>
    <r>
      <rPr>
        <u/>
        <sz val="11"/>
        <color rgb="FF1155CC"/>
        <rFont val="&quot;Aptos Narrow&quot;, sans-serif"/>
      </rPr>
      <t>https://drive.google.com/file/d/13CpU1X2JGvrdhHWyaQTR43CwkCkBQkiF/view?usp=sharing</t>
    </r>
  </si>
  <si>
    <t>3.4.6</t>
  </si>
  <si>
    <t>https://drive.google.com/file/d/1UbhPqp0i6NbDkioXKFWk9sCZ6J9KlXFa/view?usp=drive_link</t>
  </si>
  <si>
    <r>
      <rPr>
        <u/>
        <sz val="9"/>
        <color rgb="FF1155CC"/>
        <rFont val="&quot;Aptos Narrow&quot;,sans-serif"/>
      </rPr>
      <t>https://drive.google.com/file/d/1vSMwCBdpBRuzFBSx0avSgDVSHMjvi9us/view?usp=drive_link</t>
    </r>
  </si>
  <si>
    <r>
      <rPr>
        <u/>
        <sz val="11"/>
        <color rgb="FF1155CC"/>
        <rFont val="&quot;Aptos Narrow&quot;, sans-serif"/>
      </rPr>
      <t>https://drive.google.com/file/d/1vWUzgVuGHX-m0ohtebh3jljXvRE6haGN/view?usp=sharing</t>
    </r>
  </si>
  <si>
    <t>3.4.7</t>
  </si>
  <si>
    <t>Oficina Telares</t>
  </si>
  <si>
    <r>
      <rPr>
        <u/>
        <sz val="11"/>
        <color rgb="FF1155CC"/>
        <rFont val="&quot;Aptos Narrow&quot;, sans-serif"/>
      </rPr>
      <t>https://drive.google.com/file/d/1xBpyLwQzdRzZP0OHxwZ9g744iLNRDCL8/view?usp=sharing</t>
    </r>
  </si>
  <si>
    <t>https://drive.google.com/file/d/1UvVxtLKHA2sBMH8op1Z9-AO2zUtqLz_H/view?usp=drive_link</t>
  </si>
  <si>
    <r>
      <rPr>
        <u/>
        <sz val="9"/>
        <color rgb="FF1155CC"/>
        <rFont val="&quot;Aptos Narrow&quot;,sans-serif"/>
      </rPr>
      <t>https://drive.google.com/file/d/1FT7ce_fgGgyZQXw2kr0Z1ZaBK21bSBJ1/view?usp=drive_link</t>
    </r>
  </si>
  <si>
    <t>3.4.8</t>
  </si>
  <si>
    <t>Oficina Zurcido</t>
  </si>
  <si>
    <r>
      <rPr>
        <u/>
        <sz val="11"/>
        <color rgb="FF1155CC"/>
        <rFont val="&quot;Aptos Narrow&quot;, sans-serif"/>
      </rPr>
      <t>https://drive.google.com/file/d/13YyZx4rBHqeQXAy8D6v_HsAkCm_VUqkX/view?usp=sharing</t>
    </r>
  </si>
  <si>
    <r>
      <rPr>
        <u/>
        <sz val="9"/>
        <color rgb="FF1155CC"/>
        <rFont val="&quot;Aptos Narrow&quot;,sans-serif"/>
      </rPr>
      <t>https://drive.google.com/file/d/1ZCCZ0xrv10gfm8W83I2IQC6e9xjonV0l/view?usp=drive_link</t>
    </r>
  </si>
  <si>
    <r>
      <rPr>
        <u/>
        <sz val="11"/>
        <color rgb="FF1155CC"/>
        <rFont val="&quot;Aptos Narrow&quot;, sans-serif"/>
      </rPr>
      <t>https://drive.google.com/file/d/13SPlYbBRduyQfsmZpCsrHGcsBZ4tzZmz/view?usp=sharing</t>
    </r>
  </si>
  <si>
    <t>MARKETING FABRIL</t>
  </si>
  <si>
    <t>3.4.9</t>
  </si>
  <si>
    <t>Coworking Pre almacén</t>
  </si>
  <si>
    <r>
      <rPr>
        <u/>
        <sz val="9"/>
        <color rgb="FF1155CC"/>
        <rFont val="&quot;Aptos Narrow&quot;,sans-serif"/>
      </rPr>
      <t>https://drive.google.com/file/d/16fEy3pQXkEYT0YqY42qcmfqMO-vLxJBd/view?usp=drive_link</t>
    </r>
  </si>
  <si>
    <t>ALEJANDRO ISAAC ANGULO CASTRO</t>
  </si>
  <si>
    <r>
      <rPr>
        <u/>
        <sz val="11"/>
        <color rgb="FF1155CC"/>
        <rFont val="&quot;Aptos Narrow&quot;, sans-serif"/>
      </rPr>
      <t>https://drive.google.com/file/d/13aqZ6JnNyrbR7zKfqfxZPc4-Oi2vvInQ/view?usp=sharing</t>
    </r>
  </si>
  <si>
    <t>SS.HH. DAMAS DISEÑO KUNA</t>
  </si>
  <si>
    <r>
      <rPr>
        <u/>
        <sz val="9"/>
        <color rgb="FF1155CC"/>
        <rFont val="&quot;Aptos Narrow&quot;,sans-serif"/>
      </rPr>
      <t>https://drive.google.com/file/d/1bFNreoIZm5gIfma-78JAeaD8vX1z8KSx/view?usp=drive_link</t>
    </r>
  </si>
  <si>
    <t>3.4.10</t>
  </si>
  <si>
    <t>Oficina Coordinador de Estampado</t>
  </si>
  <si>
    <r>
      <rPr>
        <u/>
        <sz val="11"/>
        <color rgb="FF1155CC"/>
        <rFont val="&quot;Aptos Narrow&quot;, sans-serif"/>
      </rPr>
      <t>https://drive.google.com/file/d/1P13JY64glKSDV-pK3Z_GgkrsCA4kETbz/view?usp=sharing</t>
    </r>
  </si>
  <si>
    <r>
      <rPr>
        <u/>
        <sz val="11"/>
        <color rgb="FF1155CC"/>
        <rFont val="&quot;Aptos Narrow&quot;, sans-serif"/>
      </rPr>
      <t>https://drive.google.com/file/d/13LyMg5ls9e9GA6hjOYsiGLE_2P0nkX0a/view?usp=sharing</t>
    </r>
  </si>
  <si>
    <t>3.5</t>
  </si>
  <si>
    <r>
      <rPr>
        <u/>
        <sz val="9"/>
        <color rgb="FF1155CC"/>
        <rFont val="&quot;Aptos Narrow&quot;,sans-serif"/>
      </rPr>
      <t>https://drive.google.com/file/d/1qSDCxQ1pVPOHc1xFWQOYXc7PssCVOCNW/view?usp=drive_link</t>
    </r>
  </si>
  <si>
    <t>TEJIDO PUNTO</t>
  </si>
  <si>
    <r>
      <rPr>
        <u/>
        <sz val="11"/>
        <color rgb="FF1155CC"/>
        <rFont val="&quot;Aptos Narrow&quot;, sans-serif"/>
      </rPr>
      <t>https://drive.google.com/file/d/13swEjX6xKyYqlvBiP879TjSj49mw-Q8f/view?usp=sharing</t>
    </r>
  </si>
  <si>
    <r>
      <rPr>
        <u/>
        <sz val="9"/>
        <color rgb="FF1155CC"/>
        <rFont val="&quot;Aptos Narrow&quot;,sans-serif"/>
      </rPr>
      <t>https://drive.google.com/file/d/1fhoNPoYrc_Kl1tAtqquQZkso1dF4mpSt/view?usp=drive_link</t>
    </r>
  </si>
  <si>
    <r>
      <rPr>
        <u/>
        <sz val="11"/>
        <color rgb="FF1155CC"/>
        <rFont val="&quot;Aptos Narrow&quot;, sans-serif"/>
      </rPr>
      <t>https://drive.google.com/file/d/139gz5URt-zdxfLajTqhvziAwh6KCa1aM/view?usp=sharing</t>
    </r>
  </si>
  <si>
    <t>3.5.1</t>
  </si>
  <si>
    <t>Coworking Oficina Técnica</t>
  </si>
  <si>
    <r>
      <rPr>
        <u/>
        <sz val="9"/>
        <color rgb="FF1155CC"/>
        <rFont val="&quot;Aptos Narrow&quot;,sans-serif"/>
      </rPr>
      <t>https://drive.google.com/file/d/1_rMUMfbPfw94km6iSZw8m39_ZxInZqFy/view?usp=drive_link</t>
    </r>
  </si>
  <si>
    <t>JEFATURA SEGURIDAD INDUSTRIAL</t>
  </si>
  <si>
    <t>https://drive.google.com/file/d/1REdYAP8KZz-96IodlHM1_U0idSbb6Bh5/view?usp=sharing</t>
  </si>
  <si>
    <t>ADMINISTRACION 1ER PISO SUR</t>
  </si>
  <si>
    <t>CW. GESTION DE INVENTARIO</t>
  </si>
  <si>
    <t>FELIPE ARTURO PAREDES ARCE</t>
  </si>
  <si>
    <t>3.5.2</t>
  </si>
  <si>
    <t>Oficina Coordinación Oficina Técnica</t>
  </si>
  <si>
    <t>KARINA PINTO CORTIJO</t>
  </si>
  <si>
    <t>https://drive.google.com/file/d/1REdYAP8KZz-96IodlHM1_U0idSbb6Bh5/view?usp=drive_link</t>
  </si>
  <si>
    <r>
      <rPr>
        <u/>
        <sz val="9"/>
        <color rgb="FF1155CC"/>
        <rFont val="&quot;Aptos Narrow&quot;,sans-serif"/>
      </rPr>
      <t>https://drive.google.com/file/d/11E6_C0ljU0-_ei-7FO0Q_vByzSsiBe8_/view?usp=drive_link</t>
    </r>
  </si>
  <si>
    <t>CWGI</t>
  </si>
  <si>
    <t>3.5.3</t>
  </si>
  <si>
    <t>Coworking Tejido Punto 1</t>
  </si>
  <si>
    <t>Kimberly Chavez Pauca</t>
  </si>
  <si>
    <t>https://drive.google.com/file/d/10Ay0RZrvwWY7Fe38Y0l_Xb0bnSYnImc2/view?usp=drive_link</t>
  </si>
  <si>
    <r>
      <rPr>
        <u/>
        <sz val="9"/>
        <color rgb="FF1155CC"/>
        <rFont val="&quot;Aptos Narrow&quot;,sans-serif"/>
      </rPr>
      <t>https://drive.google.com/file/d/1sYTmgAPrdNUAMsiSYr6D-SzrGH3cOZIf/view?usp=drive_link</t>
    </r>
  </si>
  <si>
    <t>3.5.4</t>
  </si>
  <si>
    <t>Coworking Tejido Punto 2</t>
  </si>
  <si>
    <t>https://drive.google.com/file/d/1bm-2Q5R8Gr6S7QA0X7e2YSYZmqbfAq3z/view?usp=drive_link</t>
  </si>
  <si>
    <r>
      <rPr>
        <u/>
        <sz val="9"/>
        <color rgb="FF1155CC"/>
        <rFont val="&quot;Aptos Narrow&quot;,sans-serif"/>
      </rPr>
      <t>https://drive.google.com/file/d/1TwXikRIK1_vK7TK7-3Jpy9c_4TIJh3gn/view?usp=drive_link</t>
    </r>
  </si>
  <si>
    <t>VENTILADOR</t>
  </si>
  <si>
    <t>3.5.5</t>
  </si>
  <si>
    <t>Módulo de trabajo de muestras</t>
  </si>
  <si>
    <t>https://drive.google.com/file/d/1_uh7wgKzPYOUigojNPLoAb5v4b5zRCpA/view?usp=drive_link</t>
  </si>
  <si>
    <r>
      <rPr>
        <u/>
        <sz val="9"/>
        <color rgb="FF1155CC"/>
        <rFont val="&quot;Aptos Narrow&quot;,sans-serif"/>
      </rPr>
      <t>https://drive.google.com/file/d/1ejj_H1jQBbfDxtPY5MwMyoAigQWJnYfa/view?usp=drive_link</t>
    </r>
  </si>
  <si>
    <t>GABRIELA PORTOCARRERO ANGULO</t>
  </si>
  <si>
    <t>CW. SEGURIDAD INDUSTRIAL</t>
  </si>
  <si>
    <t>3.5.6</t>
  </si>
  <si>
    <t>Oficina de Coordinador de Planta</t>
  </si>
  <si>
    <t>CW. PLANIFICACION</t>
  </si>
  <si>
    <t>https://drive.google.com/file/d/1GEFngBm8QXazEi3wbPmz8vx6fqO4mMJC/view?usp=drive_link</t>
  </si>
  <si>
    <r>
      <rPr>
        <u/>
        <sz val="9"/>
        <color rgb="FF1155CC"/>
        <rFont val="&quot;Aptos Narrow&quot;,sans-serif"/>
      </rPr>
      <t>https://drive.google.com/file/d/13Vcv2Ue4S18PRjEs0vkq3RHBnz73OVsU/view?usp=drive_link</t>
    </r>
  </si>
  <si>
    <t>CLAUDIA FERNANDEZ BACA</t>
  </si>
  <si>
    <t>DISPONIBLE</t>
  </si>
  <si>
    <t>2.8</t>
  </si>
  <si>
    <t>ADMINISTRACIÓN PISO 1</t>
  </si>
  <si>
    <t>https://drive.google.com/file/d/1MXd2Zioo4XMg4pZVKsxwKbkvm7-TINkl/view?usp=drive_link</t>
  </si>
  <si>
    <r>
      <rPr>
        <u/>
        <sz val="9"/>
        <color rgb="FF1155CC"/>
        <rFont val="&quot;Aptos Narrow&quot;,sans-serif"/>
      </rPr>
      <t>https://drive.google.com/file/d/11E6_C0ljU0-_ei-7FO0Q_vByzSsiBe8_/view?usp=drive_link</t>
    </r>
  </si>
  <si>
    <t>WILLIAM VELASQUEZ CRUZ</t>
  </si>
  <si>
    <r>
      <rPr>
        <u/>
        <sz val="9"/>
        <color rgb="FF1155CC"/>
        <rFont val="&quot;Aptos Narrow&quot;,sans-serif"/>
      </rPr>
      <t>https://drive.google.com/file/d/1YW8LzqA5soz38x1bLLJqM6CVEggw6rmi/view?usp=drive_link</t>
    </r>
  </si>
  <si>
    <t>x</t>
  </si>
  <si>
    <t>https://drive.google.com/file/d/1A8JWV0m6uhPInaTtWHo9F_-bNL_hfGw9/view?usp=drive_link</t>
  </si>
  <si>
    <t>2.8.1</t>
  </si>
  <si>
    <t>Coworking de Contabilidad</t>
  </si>
  <si>
    <t>CYNTHIA VANESSA YARLEQUE YARLEQUE</t>
  </si>
  <si>
    <r>
      <rPr>
        <u/>
        <sz val="9"/>
        <color rgb="FF1155CC"/>
        <rFont val="&quot;Aptos Narrow&quot;,sans-serif"/>
      </rPr>
      <t>https://drive.google.com/file/d/1ipM-PT1WLrb2O_YA6HZu7IJ4Nzx42Z2o/view?usp=drive_link</t>
    </r>
  </si>
  <si>
    <t>https://drive.google.com/file/d/1rQqsHX5UqhW96FpQbciyTeWk1V9xuMtA/view?usp=drive_link</t>
  </si>
  <si>
    <r>
      <rPr>
        <u/>
        <sz val="9"/>
        <color rgb="FF1155CC"/>
        <rFont val="&quot;Aptos Narrow&quot;,sans-serif"/>
      </rPr>
      <t>https://drive.google.com/file/d/1tBwqJMt5trpvEPPxOauP06PE7ffv9CPw/view?usp=drive_link</t>
    </r>
  </si>
  <si>
    <t>2.8.2</t>
  </si>
  <si>
    <t>Oficina Contador</t>
  </si>
  <si>
    <t>https://drive.google.com/file/d/1lXOoEdoWoVLOBnTQCnxTNedHxHRMzDs3/view?usp=drive_link</t>
  </si>
  <si>
    <r>
      <rPr>
        <u/>
        <sz val="9"/>
        <color rgb="FF1155CC"/>
        <rFont val="&quot;Aptos Narrow&quot;,sans-serif"/>
      </rPr>
      <t>https://drive.google.com/file/d/1HcNKhMUmrTqFNSAk0d2yDz4x8wlL0R_7/view?usp=drive_link</t>
    </r>
  </si>
  <si>
    <t>2.8.3</t>
  </si>
  <si>
    <t>Coworking Remuneraciones</t>
  </si>
  <si>
    <t>TEILARD CARLOS CESPEDES ELGUERA</t>
  </si>
  <si>
    <r>
      <rPr>
        <u/>
        <sz val="11"/>
        <color rgb="FF1155CC"/>
        <rFont val="&quot;Aptos Narrow&quot;, sans-serif"/>
      </rPr>
      <t>https://drive.google.com/file/d/1peQiRztYuekbDUSUdyBrax1zBY2F6u1S/view?usp=drive_link</t>
    </r>
  </si>
  <si>
    <r>
      <rPr>
        <u/>
        <sz val="9"/>
        <color rgb="FF1155CC"/>
        <rFont val="&quot;Aptos Narrow&quot;,sans-serif"/>
      </rPr>
      <t>https://drive.google.com/file/d/1lgLkWvXYK6_4Fm-6Ghp8TWBARTtNi4jA/view?usp=drive_link</t>
    </r>
  </si>
  <si>
    <t>https://drive.google.com/file/d/1XJCQ6sGh31-9wdRmwC8QeQ5SAdtIuSOT/view?usp=drive_link</t>
  </si>
  <si>
    <t>2.8.4</t>
  </si>
  <si>
    <t>Contabilidad Auditoria</t>
  </si>
  <si>
    <t>KATHERIN ROCIO CARPIO TORRES/ MARISOL VERONICA QUISPE MACHACA/ ANGEL GABRIEL HUAMANI QUISPE</t>
  </si>
  <si>
    <r>
      <rPr>
        <u/>
        <sz val="9"/>
        <color rgb="FF1155CC"/>
        <rFont val="&quot;Aptos Narrow&quot;,sans-serif"/>
      </rPr>
      <t>https://drive.google.com/file/d/1er_WiT-lEP6QGgk-mTueowEyNAEV7UIy/view?usp=drive_link</t>
    </r>
  </si>
  <si>
    <t>MAURICIO DIAZ RAMOS</t>
  </si>
  <si>
    <r>
      <rPr>
        <u/>
        <sz val="11"/>
        <color rgb="FF1155CC"/>
        <rFont val="&quot;Aptos Narrow&quot;, sans-serif"/>
      </rPr>
      <t>https://drive.google.com/file/d/1_7IliyCtJ6zc2jF88YmNJwR2902l8WVS/view?usp=drive_link</t>
    </r>
  </si>
  <si>
    <t>2.8.5</t>
  </si>
  <si>
    <t>Oficina Comercio Exterior</t>
  </si>
  <si>
    <r>
      <rPr>
        <u/>
        <sz val="9"/>
        <color rgb="FF1155CC"/>
        <rFont val="&quot;Aptos Narrow&quot;,sans-serif"/>
      </rPr>
      <t>https://drive.google.com/file/d/11fx0UFHOWC2UIIo6O1AYrmPmqSxYI-Bp/view?usp=drive_link</t>
    </r>
  </si>
  <si>
    <t>https://drive.google.com/file/d/1DmYQkPwPSN4JWSuyvjfOvs02BcDjl-lT/view?usp=drive_link</t>
  </si>
  <si>
    <r>
      <rPr>
        <u/>
        <sz val="9"/>
        <color rgb="FF1155CC"/>
        <rFont val="&quot;Aptos Narrow&quot;,sans-serif"/>
      </rPr>
      <t>https://drive.google.com/file/d/1o9G9ViIqnBoSY-3dq0aXGxb8KBF50CE8/view?usp=drive_link</t>
    </r>
  </si>
  <si>
    <t>2.8.6</t>
  </si>
  <si>
    <t>https://drive.google.com/file/d/1ubgvsMZbUSOQp0aH69T8lGyLDozgSOCw/view?usp=drive_link</t>
  </si>
  <si>
    <t>Oficina Jefatura Marketing Fabril</t>
  </si>
  <si>
    <t>FIORELLA CORZO NÁJAR</t>
  </si>
  <si>
    <r>
      <rPr>
        <u/>
        <sz val="9"/>
        <color rgb="FF1155CC"/>
        <rFont val="&quot;Aptos Narrow&quot;,sans-serif"/>
      </rPr>
      <t>https://drive.google.com/file/d/1jQkbHV0ywHd_dLRX3I3Mx0Q6sWrGp3NB/view?usp=drive_link</t>
    </r>
  </si>
  <si>
    <t>https://drive.google.com/file/d/1lJC3FZ04-0bPu2H_uvCJXCseNE43yIah/view?usp=drive_link</t>
  </si>
  <si>
    <t>2.8.7</t>
  </si>
  <si>
    <t>Oficina Gerencia Comercial</t>
  </si>
  <si>
    <t>https://drive.google.com/file/d/1syMIPUpN7QOw6_lKX2D6nUP4B6Yp9mWx/view?usp=drive_link</t>
  </si>
  <si>
    <r>
      <rPr>
        <u/>
        <sz val="9"/>
        <color rgb="FF1155CC"/>
        <rFont val="&quot;Aptos Narrow&quot;,sans-serif"/>
      </rPr>
      <t>https://drive.google.com/file/d/1TYZjcRQEV8rz5R1t_DjGEe7k1UdPl_KN/view?usp=drive_link</t>
    </r>
  </si>
  <si>
    <t>2.8.8</t>
  </si>
  <si>
    <t>Coworking Comercio Exterior</t>
  </si>
  <si>
    <t>https://drive.google.com/file/d/1TuykB0DMxr2yiB2jdwLG9PPmFepjMpUs/view?usp=drive_link</t>
  </si>
  <si>
    <t>LUIS HECTOR LLERENA TAPIA</t>
  </si>
  <si>
    <t>https://drive.google.com/file/d/1z5DbtGLpvbQvAxIN8oYXfu7KlIH45Z2v/view?usp=drive_link</t>
  </si>
  <si>
    <r>
      <rPr>
        <u/>
        <sz val="9"/>
        <color rgb="FF1155CC"/>
        <rFont val="&quot;Aptos Narrow&quot;,sans-serif"/>
      </rPr>
      <t>https://drive.google.com/file/d/1AQ5uMR9fxUQo_XdUqwW7cSoAJmqbQioE/view?usp=drive_link</t>
    </r>
  </si>
  <si>
    <t>2.8.9</t>
  </si>
  <si>
    <t>Coworking Tejido Punto</t>
  </si>
  <si>
    <t>https://drive.google.com/file/d/1FwKLZ-MCZ1LOFRoY5luj6j5k8W0307iS/view?usp=drive_link</t>
  </si>
  <si>
    <t>2.8.10</t>
  </si>
  <si>
    <t>Oficina Stock Service</t>
  </si>
  <si>
    <r>
      <rPr>
        <u/>
        <sz val="9"/>
        <color rgb="FF1155CC"/>
        <rFont val="&quot;Aptos Narrow&quot;,sans-serif"/>
      </rPr>
      <t>https://drive.google.com/file/d/1H6Rb-f2ZI4171XkOnCQAJXTDjiENwh41/view?usp=drive_link</t>
    </r>
  </si>
  <si>
    <t>https://drive.google.com/file/d/1r_Jmuy5uJ2dHcvxo1hsMrpOqBmKgO9wt/view?usp=drive_link</t>
  </si>
  <si>
    <t>2.8.11</t>
  </si>
  <si>
    <t>Oficina Ventas Nacionales</t>
  </si>
  <si>
    <t>RODRIGO SANTIAGO MACEDO CARPIO</t>
  </si>
  <si>
    <r>
      <rPr>
        <u/>
        <sz val="9"/>
        <color rgb="FF1155CC"/>
        <rFont val="&quot;Aptos Narrow&quot;,sans-serif"/>
      </rPr>
      <t>https://drive.google.com/file/d/1napZQwx72lJleIOjTJ8BaAdAFtT9Fff4/view?usp=drive_link</t>
    </r>
  </si>
  <si>
    <t>https://drive.google.com/file/d/1I7MgNL0byp9xcvORDcqjMhBdRCQjl39A/view?usp=drive_link</t>
  </si>
  <si>
    <t>2.8.12</t>
  </si>
  <si>
    <t xml:space="preserve">Oficina Gerencia </t>
  </si>
  <si>
    <t>CW. PLANIFICACIÓN</t>
  </si>
  <si>
    <t>https://drive.google.com/file/d/1I3gNab3OAT3h8na8gQ-e9ryuQ2RXWOdh/view?usp=drive_link</t>
  </si>
  <si>
    <r>
      <rPr>
        <u/>
        <sz val="9"/>
        <color rgb="FF1155CC"/>
        <rFont val="&quot;Aptos Narrow&quot;,sans-serif"/>
      </rPr>
      <t>https://drive.google.com/file/d/1UFJg2azWMzWVQT3vJyPZgA48Cb7ZiEjb/view?usp=drive_link</t>
    </r>
  </si>
  <si>
    <t>Carlos Romainville</t>
  </si>
  <si>
    <t>CW. VENTAS Y DISEÑO TEJIDO PUNTO</t>
  </si>
  <si>
    <t>https://drive.google.com/file/d/1YAZjRfK1UIkf2vxPA3SCM0YKrFiQ9m3E/view?usp=drive_link</t>
  </si>
  <si>
    <t>2.8.13</t>
  </si>
  <si>
    <t>Coworking Diseño KUNA</t>
  </si>
  <si>
    <t>LUCIANA MARÍA NIETO DENEGRI</t>
  </si>
  <si>
    <r>
      <rPr>
        <u/>
        <sz val="9"/>
        <color rgb="FF1155CC"/>
        <rFont val="&quot;Aptos Narrow&quot;,sans-serif"/>
      </rPr>
      <t>https://drive.google.com/file/d/1cVOss6X7OeNPENzxXIKqIWhayVUsW0fV/view?usp=drive_link</t>
    </r>
  </si>
  <si>
    <t>https://drive.google.com/file/d/1VzXAVONQIUK84kuujeSjAsACzNDV88i7/view?usp=drive_link</t>
  </si>
  <si>
    <t>2.8.14</t>
  </si>
  <si>
    <t>Oficina Diseño KUNA</t>
  </si>
  <si>
    <t>https://drive.google.com/file/d/1L_kDACDL1U4awdHRzQSbey3tSyP7l1EJ/view?usp=drive_link</t>
  </si>
  <si>
    <r>
      <rPr>
        <u/>
        <sz val="9"/>
        <color rgb="FF1155CC"/>
        <rFont val="&quot;Aptos Narrow&quot;,sans-serif"/>
      </rPr>
      <t>https://drive.google.com/file/d/1I9Dbl5PhJJwsZ48IBHtYvBwkBfzn5F00/view?usp=drive_link</t>
    </r>
  </si>
  <si>
    <t>NELIDA LIZBETH ARI MAMANI</t>
  </si>
  <si>
    <t>2.8.15</t>
  </si>
  <si>
    <t>Coworking Diseño Tejido Plano</t>
  </si>
  <si>
    <r>
      <rPr>
        <u/>
        <sz val="9"/>
        <color rgb="FF1155CC"/>
        <rFont val="&quot;Aptos Narrow&quot;,sans-serif"/>
      </rPr>
      <t>https://drive.google.com/file/d/1H3BPEDhFVRQcf9lHWN5WHGTq47HIeWjb/view?usp=drive_link</t>
    </r>
  </si>
  <si>
    <t>https://drive.google.com/file/d/1oYISwWu514YS6GQRhif4I5sWTxQkGC_A/view?usp=drive_link</t>
  </si>
  <si>
    <t>2.8.16</t>
  </si>
  <si>
    <t>Oficina Diseñador Telas</t>
  </si>
  <si>
    <t>VANESA ESCARCENA TURPO</t>
  </si>
  <si>
    <t>OFICINA SUB GERENCIA DE OPERACIONES</t>
  </si>
  <si>
    <t>Pizarra Vidrio Templado</t>
  </si>
  <si>
    <r>
      <rPr>
        <u/>
        <sz val="11"/>
        <color rgb="FF1155CC"/>
        <rFont val="&quot;Aptos Narrow&quot;, sans-serif"/>
      </rPr>
      <t>https://drive.google.com/file/d/1mDb97YK38NBNSjHo2Pjv5oiS8_IvED_N/view?usp=sharing</t>
    </r>
  </si>
  <si>
    <r>
      <rPr>
        <u/>
        <sz val="9"/>
        <color rgb="FF1155CC"/>
        <rFont val="&quot;Aptos Narrow&quot;,sans-serif"/>
      </rPr>
      <t>https://drive.google.com/file/d/1Qzfmtun2VFSbdId6N0yGqDZGeSd27Xwb/view?usp=drive_link</t>
    </r>
  </si>
  <si>
    <t>FRANZ OLIVERA ESCOBEDO</t>
  </si>
  <si>
    <t>2.8.17</t>
  </si>
  <si>
    <t>Nuevo</t>
  </si>
  <si>
    <r>
      <rPr>
        <u/>
        <sz val="11"/>
        <color rgb="FF1155CC"/>
        <rFont val="&quot;Aptos Narrow&quot;, sans-serif"/>
      </rPr>
      <t>https://drive.google.com/file/d/15p0ZIYdjMraJZS43LqGlB06mVlS6u8Ew/view?usp=sharing</t>
    </r>
  </si>
  <si>
    <r>
      <rPr>
        <u/>
        <sz val="9"/>
        <color rgb="FF1155CC"/>
        <rFont val="&quot;Aptos Narrow&quot;,sans-serif"/>
      </rPr>
      <t>https://drive.google.com/file/d/142vQUrTVSWHH9-i84b_a1mOZA70f8j72/view?usp=drive_link</t>
    </r>
  </si>
  <si>
    <t>ELSA MARIBEL PINTO BARREDA</t>
  </si>
  <si>
    <r>
      <rPr>
        <u/>
        <sz val="11"/>
        <color rgb="FF1155CC"/>
        <rFont val="&quot;Aptos Narrow&quot;, sans-serif"/>
      </rPr>
      <t>https://drive.google.com/file/d/11KKKcSxbl-P86RQxmgT9JOxEaigDRQaX/view?usp=sharing</t>
    </r>
  </si>
  <si>
    <t>2.8.18</t>
  </si>
  <si>
    <r>
      <rPr>
        <u/>
        <sz val="9"/>
        <color rgb="FF1155CC"/>
        <rFont val="&quot;Aptos Narrow&quot;,sans-serif"/>
      </rPr>
      <t>https://drive.google.com/file/d/1nY3FzvsWN4jwJ5cGKxTswHGex9nvLZUd/view?usp=drive_link</t>
    </r>
  </si>
  <si>
    <r>
      <rPr>
        <u/>
        <sz val="9"/>
        <color rgb="FF1155CC"/>
        <rFont val="&quot;Aptos Narrow&quot;,sans-serif"/>
      </rPr>
      <t>https://drive.google.com/file/d/1HZmkWW0rcD5Can8oRePrNL5HAVB3QApD/view?usp=drive_link</t>
    </r>
  </si>
  <si>
    <r>
      <rPr>
        <u/>
        <sz val="11"/>
        <color rgb="FF1155CC"/>
        <rFont val="&quot;Aptos Narrow&quot;, sans-serif"/>
      </rPr>
      <t>https://drive.google.com/file/d/1mXNIW_PbrsXTGKHWDrgtk6BkUjfsmeir/view?usp=sharing</t>
    </r>
  </si>
  <si>
    <t>2.8.19</t>
  </si>
  <si>
    <t>Oficina Jefatura Ventas CTP</t>
  </si>
  <si>
    <t>LOURDES RITA MOLINA RODRIGUEZ</t>
  </si>
  <si>
    <r>
      <rPr>
        <u/>
        <sz val="11"/>
        <color rgb="FF1155CC"/>
        <rFont val="&quot;Aptos Narrow&quot;, sans-serif"/>
      </rPr>
      <t>https://drive.google.com/file/d/1FxKEiBFbcTUa5cjF-PiJd9JT9vh_9O6d/view?usp=sharing</t>
    </r>
  </si>
  <si>
    <r>
      <rPr>
        <u/>
        <sz val="9"/>
        <color rgb="FF1155CC"/>
        <rFont val="&quot;Aptos Narrow&quot;,sans-serif"/>
      </rPr>
      <t>https://drive.google.com/file/d/1LjKoiqM4jkt-vFLF0DsZpVK1aa79FDoH/view?usp=drive_link</t>
    </r>
  </si>
  <si>
    <t>2.8.20</t>
  </si>
  <si>
    <t>Coworking Ventas CTP</t>
  </si>
  <si>
    <r>
      <rPr>
        <u/>
        <sz val="11"/>
        <color rgb="FF1155CC"/>
        <rFont val="&quot;Aptos Narrow&quot;, sans-serif"/>
      </rPr>
      <t>https://drive.google.com/file/d/1oF9XTpcaxxgBy_mmRt7bf-P_IuQW5gVJ/view?usp=drive_link</t>
    </r>
  </si>
  <si>
    <t>2.8.21</t>
  </si>
  <si>
    <t>Coworking Patronaje</t>
  </si>
  <si>
    <r>
      <rPr>
        <u/>
        <sz val="9"/>
        <color rgb="FF1155CC"/>
        <rFont val="&quot;Aptos Narrow&quot;,sans-serif"/>
      </rPr>
      <t>https://drive.google.com/file/d/1KDFNhdEfyOBlgSuq4EU-WPqmGqKK1tkP/view?usp=drive_link</t>
    </r>
  </si>
  <si>
    <r>
      <rPr>
        <u/>
        <sz val="11"/>
        <color rgb="FF1155CC"/>
        <rFont val="&quot;Aptos Narrow&quot;, sans-serif"/>
      </rPr>
      <t>https://drive.google.com/file/d/11nlbCFvVDsM5mp2rGRho46Ry1wahztd2/view?usp=sharing</t>
    </r>
  </si>
  <si>
    <t>NATALIE MONTERO CHAVEZ</t>
  </si>
  <si>
    <t>TÓPICO</t>
  </si>
  <si>
    <t>https://drive.google.com/file/d/1B1uAQec90-ENBRasukW-sabiqwdWxG2b/view?usp=drive_link</t>
  </si>
  <si>
    <t>2.8.22</t>
  </si>
  <si>
    <t>Sala de Plotter</t>
  </si>
  <si>
    <r>
      <rPr>
        <u/>
        <sz val="9"/>
        <color rgb="FF1155CC"/>
        <rFont val="&quot;Aptos Narrow&quot;,sans-serif"/>
      </rPr>
      <t>https://drive.google.com/file/d/1rXLHYolnOGM7LJHopMDRk2CGJFYRVawn/view?usp=drive_link</t>
    </r>
  </si>
  <si>
    <t>LIA SAHYLI LAURA APAZA</t>
  </si>
  <si>
    <t>Fuera del estandar</t>
  </si>
  <si>
    <t>https://drive.google.com/file/d/1AzLc6g9CjTk_xbNXrnSADMOMGkQGJ9Ke/view?usp=drive_link</t>
  </si>
  <si>
    <t>PAULA SOFÍA CHANGA ROMERO</t>
  </si>
  <si>
    <t>2.8.23</t>
  </si>
  <si>
    <t>Showroom Tejido Plano</t>
  </si>
  <si>
    <r>
      <rPr>
        <u/>
        <sz val="9"/>
        <color rgb="FF1155CC"/>
        <rFont val="&quot;Aptos Narrow&quot;,sans-serif"/>
      </rPr>
      <t>https://drive.google.com/file/d/10UcnhTKgpIkYoJ7OoSHFsALe3BiChk3x/view?usp=drive_link</t>
    </r>
  </si>
  <si>
    <t>https://drive.google.com/file/d/1BDa9Gpfu8dp4Ns0kZvQqW55GlIvmZWUE/view?usp=drive_link</t>
  </si>
  <si>
    <t>2.8.24</t>
  </si>
  <si>
    <t>Showroom Tejido Punto</t>
  </si>
  <si>
    <t>https://drive.google.com/file/d/1ukasFFzITjtyIQJ52LStp_AUk05gqygG/view?usp=drive_link</t>
  </si>
  <si>
    <t>Andrea Chiappe Restrepo</t>
  </si>
  <si>
    <r>
      <rPr>
        <u/>
        <sz val="9"/>
        <color rgb="FF1155CC"/>
        <rFont val="&quot;Aptos Narrow&quot;,sans-serif"/>
      </rPr>
      <t>https://drive.google.com/file/d/1IWLYjSAas0WPsOzP4Jvcnl1lyVMa3hTd/view?usp=drive_link</t>
    </r>
  </si>
  <si>
    <r>
      <rPr>
        <u/>
        <sz val="11"/>
        <color rgb="FF1155CC"/>
        <rFont val="&quot;Aptos Narrow&quot;, sans-serif"/>
      </rPr>
      <t>https://drive.google.com/file/d/18OqJ43VzjVVfRRCag1rnQ-VD5Y4VGunv/view?usp=drive_link</t>
    </r>
  </si>
  <si>
    <t>KATHERINE PATRICIA GRANADOS TREVEJO</t>
  </si>
  <si>
    <r>
      <rPr>
        <u/>
        <sz val="9"/>
        <color rgb="FF1155CC"/>
        <rFont val="&quot;Aptos Narrow&quot;,sans-serif"/>
      </rPr>
      <t>https://drive.google.com/file/d/1dhNFiztjlqRCtf4vqzdzqYL1Er6Wb9BM/view?usp=drive_link</t>
    </r>
  </si>
  <si>
    <t>https://drive.google.com/file/d/18HK3FLmSr1YvmtQEsXBKZ3HdNwffTcyJ/view?usp=drive_link</t>
  </si>
  <si>
    <t>2.8.25</t>
  </si>
  <si>
    <t>Coworking Gestión de Inventarios</t>
  </si>
  <si>
    <r>
      <rPr>
        <u/>
        <sz val="9"/>
        <color rgb="FF1155CC"/>
        <rFont val="&quot;Aptos Narrow&quot;,sans-serif"/>
      </rPr>
      <t>https://drive.google.com/file/d/1hA6SqaQjMk4B1uTZV7LDQJNSsWvtXrRI/view?usp=drive_link</t>
    </r>
  </si>
  <si>
    <r>
      <rPr>
        <u/>
        <sz val="11"/>
        <color rgb="FF1155CC"/>
        <rFont val="&quot;Aptos Narrow&quot;, sans-serif"/>
      </rPr>
      <t>https://drive.google.com/file/d/18HLn3lHKei99Ii6IiZihTUwq2lF60jDP/view?usp=drive_link</t>
    </r>
  </si>
  <si>
    <t>MARÍA TERESA JIMÉNEZ CHOCANO</t>
  </si>
  <si>
    <t>2.8.26</t>
  </si>
  <si>
    <t>Coworking Planificación</t>
  </si>
  <si>
    <r>
      <rPr>
        <u/>
        <sz val="9"/>
        <color rgb="FF1155CC"/>
        <rFont val="&quot;Aptos Narrow&quot;,sans-serif"/>
      </rPr>
      <t>https://drive.google.com/file/d/18YVv2tzrgobm33dapNbwFDPh06-EmAa7/view?usp=drive_link</t>
    </r>
  </si>
  <si>
    <r>
      <rPr>
        <u/>
        <sz val="11"/>
        <color rgb="FF1155CC"/>
        <rFont val="&quot;Aptos Narrow&quot;, sans-serif"/>
      </rPr>
      <t>https://drive.google.com/file/d/187y64IG2RM8xoL9A0VMHAA1iTl2yHJMY/view?usp=drive_link</t>
    </r>
  </si>
  <si>
    <r>
      <rPr>
        <u/>
        <sz val="9"/>
        <color rgb="FF1155CC"/>
        <rFont val="&quot;Aptos Narrow&quot;,sans-serif"/>
      </rPr>
      <t>https://drive.google.com/file/d/1YsvqE2cp8EWZTR6g5UpP_iEYgZx9_202/view?usp=drive_link</t>
    </r>
  </si>
  <si>
    <t>2.8.27</t>
  </si>
  <si>
    <t>Coworking Sistemas 1</t>
  </si>
  <si>
    <t>Fuera del estandar, usada para reposo de brazo</t>
  </si>
  <si>
    <t>https://drive.google.com/file/d/1Al55BK4UAxez24pmUxvDC54WCB_BFdyl/view?usp=sharing</t>
  </si>
  <si>
    <r>
      <rPr>
        <u/>
        <sz val="9"/>
        <color rgb="FF1155CC"/>
        <rFont val="&quot;Aptos Narrow&quot;,sans-serif"/>
      </rPr>
      <t>https://drive.google.com/file/d/17hc95w0Y59SWyumoXJ3sTgzpF4N-eadH/view?usp=drive_link</t>
    </r>
  </si>
  <si>
    <t>https://drive.google.com/file/d/1oBWt5FATozwE8FSJOGeAMJ0e0_OcNvjq/view?usp=drive_link</t>
  </si>
  <si>
    <t>2.8.28</t>
  </si>
  <si>
    <t>Oficina Diseñadora</t>
  </si>
  <si>
    <r>
      <rPr>
        <u/>
        <sz val="9"/>
        <color rgb="FF1155CC"/>
        <rFont val="&quot;Aptos Narrow&quot;,sans-serif"/>
      </rPr>
      <t>https://drive.google.com/file/d/1IFr4X0TjWfkstDJUg5tZOabb9e7FQypq/view?usp=drive_link</t>
    </r>
  </si>
  <si>
    <t>https://drive.google.com/file/d/1Abk_WqpBk-QxckFJPAFn2mabJM-9K0dg/view?usp=sharing</t>
  </si>
  <si>
    <t>2.8.29</t>
  </si>
  <si>
    <t>Oficina Jefatura TIC</t>
  </si>
  <si>
    <r>
      <rPr>
        <u/>
        <sz val="9"/>
        <color rgb="FF1155CC"/>
        <rFont val="&quot;Aptos Narrow&quot;,sans-serif"/>
      </rPr>
      <t>https://drive.google.com/file/d/19OS8qb8rGMKSC3aZbhzLNqZAXyfuULeL/view?usp=drive_link</t>
    </r>
  </si>
  <si>
    <t>https://drive.google.com/file/d/1Ag7AIbSV4V2JkpbFk7-YlFY-bB755z0D/view?usp=sharing</t>
  </si>
  <si>
    <r>
      <rPr>
        <u/>
        <sz val="9"/>
        <color rgb="FF1155CC"/>
        <rFont val="&quot;Aptos Narrow&quot;,sans-serif"/>
      </rPr>
      <t>https://drive.google.com/file/d/1Z--PZSUBH0PhXkG7dR7DdBCxzbZtG1se/view?usp=drive_link</t>
    </r>
  </si>
  <si>
    <t>2.3</t>
  </si>
  <si>
    <t>https://drive.google.com/file/d/1Af8NNASTkPIoMOttB3s5d2Lg01LlY-Y0/view?usp=drive_link</t>
  </si>
  <si>
    <t>INFRAESTRUCTURA</t>
  </si>
  <si>
    <r>
      <rPr>
        <u/>
        <sz val="9"/>
        <color rgb="FF1155CC"/>
        <rFont val="&quot;Aptos Narrow&quot;,sans-serif"/>
      </rPr>
      <t>https://drive.google.com/file/d/18EVU1Q95tMT3Lkx-jEuxtUxLnP2JXEFl/view?usp=drive_link</t>
    </r>
  </si>
  <si>
    <t>https://drive.google.com/file/d/1AYq9yTM3BRbmlumZ6S6xi2xpBM9XRCrX/view?usp=sharing</t>
  </si>
  <si>
    <t>https://drive.google.com/file/d/1ASDRb4BIXCSOzHb-HRQENgaK91aipMRl/view?usp=sharing</t>
  </si>
  <si>
    <r>
      <rPr>
        <u/>
        <sz val="9"/>
        <color rgb="FF1155CC"/>
        <rFont val="&quot;Aptos Narrow&quot;,sans-serif"/>
      </rPr>
      <t>https://drive.google.com/file/d/11buk3YaL5Zvdnjr8WXmzwmsQBXLsU49Y/view?usp=drive_link</t>
    </r>
  </si>
  <si>
    <t>2.3.1</t>
  </si>
  <si>
    <t>Oficina FM</t>
  </si>
  <si>
    <r>
      <rPr>
        <u/>
        <sz val="9"/>
        <color rgb="FF1155CC"/>
        <rFont val="&quot;Aptos Narrow&quot;,sans-serif"/>
      </rPr>
      <t>https://drive.google.com/file/d/1Cb7Dphvc6JjSpoKsi2nei_kshEr5BTJT/view?usp=drive_link</t>
    </r>
  </si>
  <si>
    <t>https://drive.google.com/file/d/1ATVn0jEfGJCvtwInBkJP3QpkFzKrfqWb/view?usp=sharing</t>
  </si>
  <si>
    <t>https://drive.google.com/file/d/1BB3F1NDA6B691zWdDmlp9BAIgN5YL0is/view?usp=drive_link</t>
  </si>
  <si>
    <t>2.3.2</t>
  </si>
  <si>
    <r>
      <rPr>
        <u/>
        <sz val="9"/>
        <color rgb="FF1155CC"/>
        <rFont val="&quot;Aptos Narrow&quot;,sans-serif"/>
      </rPr>
      <t>https://drive.google.com/file/d/1GGxLnuqpQUqy_rZoyzU77TUUHnvl6gum/view?usp=drive_link</t>
    </r>
  </si>
  <si>
    <t>Oficina TIC</t>
  </si>
  <si>
    <t>https://drive.google.com/file/d/18mBB8QaqOts9va5sgaxiZixPeaOR0C4z/view?usp=drive_link</t>
  </si>
  <si>
    <r>
      <rPr>
        <u/>
        <sz val="9"/>
        <color rgb="FF1155CC"/>
        <rFont val="&quot;Aptos Narrow&quot;,sans-serif"/>
      </rPr>
      <t>https://drive.google.com/file/d/11v0_A9YDlBD1vzwOf9yty-QU3f7rsk8V/view?usp=drive_link</t>
    </r>
  </si>
  <si>
    <t>2.3.3</t>
  </si>
  <si>
    <t>Centro de Datos</t>
  </si>
  <si>
    <t>https://drive.google.com/file/d/1A_AGvIYedFnLUQAYXFH2gVpblEKqjSSV/view?usp=drive_link</t>
  </si>
  <si>
    <r>
      <rPr>
        <u/>
        <sz val="9"/>
        <color rgb="FF1155CC"/>
        <rFont val="&quot;Aptos Narrow&quot;,sans-serif"/>
      </rPr>
      <t>https://drive.google.com/file/d/1pkygnXNkLJKo-96x2ujfVLNOGNN7RMNl/view?usp=drive_link</t>
    </r>
  </si>
  <si>
    <t>https://drive.google.com/file/d/1ACB2n535B-tyei1pnT45hgrIDKeeCVn_/view?usp=drive_link</t>
  </si>
  <si>
    <t>2.3.4</t>
  </si>
  <si>
    <t>Central telefónica</t>
  </si>
  <si>
    <r>
      <rPr>
        <u/>
        <sz val="9"/>
        <color rgb="FF1155CC"/>
        <rFont val="&quot;Aptos Narrow&quot;,sans-serif"/>
      </rPr>
      <t>https://drive.google.com/file/d/1-npQyW27O1R6-_avD1QUq3nMwQ8mHlUD/view?usp=drive_link</t>
    </r>
  </si>
  <si>
    <t>https://drive.google.com/file/d/1ARdtixMmn8piHMsfjWvJXVIcbsgvKWWL/view?usp=drive_link</t>
  </si>
  <si>
    <t>2.3.5</t>
  </si>
  <si>
    <t>Sub-gerencia de Operaciones</t>
  </si>
  <si>
    <r>
      <rPr>
        <u/>
        <sz val="9"/>
        <color rgb="FF1155CC"/>
        <rFont val="&quot;Aptos Narrow&quot;,sans-serif"/>
      </rPr>
      <t>https://drive.google.com/file/d/1U5o5TBOc5BFqh0SLKNEN6Uu1ZR4lSFhh/view?usp=drive_link</t>
    </r>
  </si>
  <si>
    <t>https://drive.google.com/file/d/18Q6XqXRtGAgdgT8NSOVCEckfYEUIK2i9/view?usp=drive_link</t>
  </si>
  <si>
    <t>STOCK SERVICE</t>
  </si>
  <si>
    <t>https://drive.google.com/file/d/18Xs0JL_l2MozopOPGI4mkrUzG3qTe8tp/view?usp=sharing</t>
  </si>
  <si>
    <t>CSS</t>
  </si>
  <si>
    <t>COWORKING STOCK SERVICE</t>
  </si>
  <si>
    <t>2.3.6</t>
  </si>
  <si>
    <t>Laboratorio de Calidad</t>
  </si>
  <si>
    <t>https://drive.google.com/file/d/1Ald6sRhwQlxT3UDTegoI1BBkNwtCd7Bn/view?usp=drive_link</t>
  </si>
  <si>
    <t>https://drive.google.com/file/d/1c84St8K6Teu_tkOwNoV8a_GaTDsmXq01/view?usp=drive_link</t>
  </si>
  <si>
    <t>FINANZAS</t>
  </si>
  <si>
    <t>OFICINA C. OFICINA TÉCNICA</t>
  </si>
  <si>
    <t>JONATHAN IVEROS TORRES</t>
  </si>
  <si>
    <r>
      <rPr>
        <u/>
        <sz val="8"/>
        <color rgb="FF1155CC"/>
        <rFont val="&quot;Arial&quot;,sans-serif"/>
      </rPr>
      <t>https://drive.google.com/file/d/1fkpGrwM3tAugD7PxHEGxYXJ6A1y2IDbZ/view?usp=drive_link</t>
    </r>
  </si>
  <si>
    <t>2.3.6.1</t>
  </si>
  <si>
    <t>JORGE CUEVA PEREZ</t>
  </si>
  <si>
    <t>BORIS CHACÓN VALDIVIA</t>
  </si>
  <si>
    <t>Zona Administrativa</t>
  </si>
  <si>
    <r>
      <rPr>
        <u/>
        <sz val="8"/>
        <color rgb="FF1155CC"/>
        <rFont val="&quot;Arial&quot;,sans-serif"/>
      </rPr>
      <t>https://drive.google.com/file/d/1fkpbk11fEBg2nLHUhLy7xz5yd7PmcT6V/view?usp=drive_link</t>
    </r>
  </si>
  <si>
    <t>https://drive.google.com/file/d/1whhoFN6hFh4AD6soUlZ_55w9aOxHJm8T/view?usp=drive_link</t>
  </si>
  <si>
    <t>Contendor de basura</t>
  </si>
  <si>
    <r>
      <rPr>
        <u/>
        <sz val="8"/>
        <color rgb="FF1155CC"/>
        <rFont val="&quot;Arial&quot;,sans-serif"/>
      </rPr>
      <t>https://drive.google.com/file/d/1fadlRYZfwRc9xNzq-Gv6qXVgJ3xxVN7r/view?usp=drive_link</t>
    </r>
  </si>
  <si>
    <t>2.3.6.2</t>
  </si>
  <si>
    <t>Zona Caliente</t>
  </si>
  <si>
    <t>G. INVENTARIOS</t>
  </si>
  <si>
    <r>
      <rPr>
        <u/>
        <sz val="8"/>
        <color rgb="FF1155CC"/>
        <rFont val="&quot;Arial&quot;,sans-serif"/>
      </rPr>
      <t>https://drive.google.com/file/d/1fmVl6YYRCh98iSKRbsY5XXKn1XBx7NQF/view?usp=drive_link</t>
    </r>
  </si>
  <si>
    <t>https://drive.google.com/file/d/1908tweOw8BFAti3iGUr5SEvT59trGAVp/view?usp=drive_link</t>
  </si>
  <si>
    <t>2.3.6.3</t>
  </si>
  <si>
    <t>Zona Húmeda</t>
  </si>
  <si>
    <r>
      <rPr>
        <u/>
        <sz val="8"/>
        <color rgb="FF1155CC"/>
        <rFont val="&quot;Arial&quot;,sans-serif"/>
      </rPr>
      <t>https://drive.google.com/file/d/1fiUtpmEBxCXGVKd64WBGG6LiC01FXVBL/view?usp=drive_link</t>
    </r>
  </si>
  <si>
    <t>2.3.7</t>
  </si>
  <si>
    <t>Oficina Gerencia de Operaciones</t>
  </si>
  <si>
    <r>
      <rPr>
        <u/>
        <sz val="8"/>
        <color rgb="FF1155CC"/>
        <rFont val="&quot;Arial&quot;,sans-serif"/>
      </rPr>
      <t>https://drive.google.com/file/d/1fXLF_-gdam6j54jEqm9TEuLzSKtVxV1l/view?usp=drive_link</t>
    </r>
  </si>
  <si>
    <t>https://drive.google.com/file/d/1rWExA0AOi6FubThax-fk06wWRWPThSPG/view?usp=drive_link</t>
  </si>
  <si>
    <t>2.3.8</t>
  </si>
  <si>
    <t>DAYANA MICHAEL CHAVEZ QUINTANA</t>
  </si>
  <si>
    <t>Coworking Gerencia de Operaciones</t>
  </si>
  <si>
    <r>
      <rPr>
        <u/>
        <sz val="8"/>
        <color rgb="FF1155CC"/>
        <rFont val="&quot;Arial&quot;,sans-serif"/>
      </rPr>
      <t>https://drive.google.com/file/d/1ffy1c9X1ctmfRAQEE_s15nGjzykaABZ7/view?usp=drive_link</t>
    </r>
  </si>
  <si>
    <t>2.3.9</t>
  </si>
  <si>
    <t>Sala de Reuniones</t>
  </si>
  <si>
    <t>https://drive.google.com/file/d/1Gp5-oyc9_vMbSS5sCj3Q_5G24UzOHyt-/view?usp=drive_link</t>
  </si>
  <si>
    <t>JVC</t>
  </si>
  <si>
    <t>JEFATURA VENTAS CTP</t>
  </si>
  <si>
    <r>
      <rPr>
        <u/>
        <sz val="8"/>
        <color rgb="FF1155CC"/>
        <rFont val="&quot;Arial&quot;,sans-serif"/>
      </rPr>
      <t>https://drive.google.com/file/d/1fcWwX5GIWuYT7zLHIdxhO5okFBNbXEDk/view?usp=drive_link</t>
    </r>
  </si>
  <si>
    <t>https://drive.google.com/file/d/1fMWCVAcShJdgkB4iFbeBbAJT3lUpMvT5/view?usp=drive_link</t>
  </si>
  <si>
    <t>2.3.10</t>
  </si>
  <si>
    <t>Coworking de Calidad</t>
  </si>
  <si>
    <t>OFICINA TÉCNICA I</t>
  </si>
  <si>
    <t>Diana Palacios Romero</t>
  </si>
  <si>
    <t>https://drive.google.com/file/d/1-ovMg-1ZxsrEKXutuETdXLiq0L2NOY8C/view?usp=drive_link</t>
  </si>
  <si>
    <t>https://drive.google.com/file/d/1g7bLcNC60cut5uC92nTdIlRmz6Mf3ycx/view?usp=drive_link</t>
  </si>
  <si>
    <t>2.3.11</t>
  </si>
  <si>
    <t>Coworking Sostenibilidad y M.A.</t>
  </si>
  <si>
    <t>CLAUDIA URQUIZO FLORES</t>
  </si>
  <si>
    <t>JEREMY MOSCOSO</t>
  </si>
  <si>
    <t>https://drive.google.com/file/d/1faDtH5IlQtY8URt6Fiw4aoO34kdK_-Lj/view?usp=drive_link</t>
  </si>
  <si>
    <t>https://drive.google.com/file/d/1gDWoVDRvIgrSXBncivF9-RaWHtfFwm-Z/view?usp=drive_link</t>
  </si>
  <si>
    <t>1.1</t>
  </si>
  <si>
    <t>https://drive.google.com/file/d/1Abk07FxS4CQllYcMDuBDq_wTfTrsnRrc/view?usp=drive_link</t>
  </si>
  <si>
    <t>GIANFRANCO LUNA</t>
  </si>
  <si>
    <t>https://drive.google.com/file/d/1fVsCLpq9W56aBXHJ_m8sLQN90Aglr8TQ/view?usp=drive_link</t>
  </si>
  <si>
    <t>https://drive.google.com/file/d/1gKN8UOlMOiPs42GQOOqAu7HqQgDJDUTz/view?usp=drive_link</t>
  </si>
  <si>
    <t>https://drive.google.com/file/d/1ymQngrx49hdNv-OTepzQYgbvYbyQ_aYn/view?usp=drive_link</t>
  </si>
  <si>
    <t>https://drive.google.com/file/d/1gBvbNKB67jqJa1_LjcYWrcYfHbd8rLpe/view?usp=drive_link</t>
  </si>
  <si>
    <t>1.1.1</t>
  </si>
  <si>
    <t>https://drive.google.com/file/d/1fUIQnZiDDbHbaZaP9CSAkkUPU_HzBzLp/view?usp=drive_link</t>
  </si>
  <si>
    <t>https://drive.google.com/file/d/1nuLdjr4fiKHBei2ze-Os0u_EDM4e9U4P/view?usp=drive_link</t>
  </si>
  <si>
    <t>https://drive.google.com/file/d/1lgxsZpKRllocUGB_y1ObY7qXoqAn1OAH/view?usp=drive_link</t>
  </si>
  <si>
    <t>1.1.2</t>
  </si>
  <si>
    <t>https://drive.google.com/file/d/1fhR8cWS6ZniQ07Cb2d7eZzz5zFnWexRO/view?usp=drive_link</t>
  </si>
  <si>
    <t>Módulos de trabajo</t>
  </si>
  <si>
    <t>https://drive.google.com/file/d/1gLNtBXKqdjNJrmhF4hx6WI3Lv3TVpzRL/view?usp=drive_link</t>
  </si>
  <si>
    <t>https://drive.google.com/file/d/1fdFr1VtS6vxdCUPc7oyhkaU2aOVcKEp9/view?usp=drive_link</t>
  </si>
  <si>
    <t>https://drive.google.com/file/d/1Bet0wpQbtwfQpwozFIOi9ACd0Gjca7jO/view?usp=drive_link</t>
  </si>
  <si>
    <t>https://drive.google.com/file/d/1nvI5XtwE0hXBBi8OjrnEqYw4OHPSvcUq/view?usp=drive_link</t>
  </si>
  <si>
    <t>1.2</t>
  </si>
  <si>
    <t>1.2.1</t>
  </si>
  <si>
    <t>RACK</t>
  </si>
  <si>
    <t>https://drive.google.com/file/d/1LGtHcr6q5uf2Gl5mYn3fM6K-JS-sEiKL/view?usp=drive_link</t>
  </si>
  <si>
    <t>https://drive.google.com/file/d/1Z5quQ2Scz_fu8f5jFG-GAHJVacvSawFu/view?usp=drive_link</t>
  </si>
  <si>
    <t>https://drive.google.com/file/d/1feEgbjEW17T4V_yCKFtkw3-buISuvrWw/view?usp=drive_link</t>
  </si>
  <si>
    <t>1.2.2</t>
  </si>
  <si>
    <t>https://drive.google.com/file/d/1pQ-e5Esgubo3kjEk8DTrmOb2BvSeLtXs/view?usp=drive_link</t>
  </si>
  <si>
    <t>MARKETING</t>
  </si>
  <si>
    <t>1.3</t>
  </si>
  <si>
    <t>https://drive.google.com/file/d/1H9qm8NfyM7iIznqvu0gFJ7-qyFv0JYNj/view?usp=drive_link</t>
  </si>
  <si>
    <t>https://drive.google.com/file/d/1gRx_xVHjUDA75YO752nktC0X3NxlAzp4/view?usp=drive_link</t>
  </si>
  <si>
    <t>ANDREÉ SACA</t>
  </si>
  <si>
    <t>FRANK JILAPA</t>
  </si>
  <si>
    <t>ODP</t>
  </si>
  <si>
    <t>OF. JEFATURA DISEÑO TEJIDO PLANO</t>
  </si>
  <si>
    <t>1.3.1</t>
  </si>
  <si>
    <t>https://drive.google.com/file/d/1gRQVtZWsoYm9BQ1IfgnLBTZqmAkWNj02/view?usp=drive_link</t>
  </si>
  <si>
    <t>https://drive.google.com/file/d/1K30Zbglp7VRpVp1H4UmJWy2bDhdQU7qz/view?usp=drive_link</t>
  </si>
  <si>
    <t>1.3.2</t>
  </si>
  <si>
    <t>ANGELA LILIANA DELGADO GUTIERREZ</t>
  </si>
  <si>
    <t>https://drive.google.com/file/d/1gM9IiXGRSwhkEOsUg4Z0KJjpwH7E3XfF/view?usp=drive_link</t>
  </si>
  <si>
    <t>1.4</t>
  </si>
  <si>
    <t>TELAS</t>
  </si>
  <si>
    <t>https://drive.google.com/file/d/1mt0P0yV05HvM4xmk2ng0LKkfSm6fPjpJ/view?usp=drive_link</t>
  </si>
  <si>
    <t>https://drive.google.com/file/d/1gWyvVrR7cKBQmpXNQZrtSeSplJZ7TS6S/view?usp=drive_link</t>
  </si>
  <si>
    <t>1.4.1</t>
  </si>
  <si>
    <t>https://drive.google.com/file/d/1gsdCWDPFZj8fXrOoUkuuPf8Ki9zAtkoy/view?usp=drive_link</t>
  </si>
  <si>
    <t>https://drive.google.com/file/d/1fA8bFa-LFbg6X62kDiy_cm6LBefgWRRJ/view?usp=drive_link</t>
  </si>
  <si>
    <t>CARLOS VILCA</t>
  </si>
  <si>
    <t>1.5</t>
  </si>
  <si>
    <t>PATRONAJE</t>
  </si>
  <si>
    <t>https://drive.google.com/file/d/1AIHDpWY5x4_intsMLrRe4nLp_ONgXmhU/view?usp=drive_link</t>
  </si>
  <si>
    <t>LUIS SOLORZANO</t>
  </si>
  <si>
    <t>1.5.1</t>
  </si>
  <si>
    <t>https://drive.google.com/file/d/1qLCXlimMurpBltXGNjDbj1BaeE1s5ugP/view?usp=drive_link</t>
  </si>
  <si>
    <t>https://drive.google.com/file/d/1gu2LTePmLUuWAtdgmDQDJwfpmmIfnQyX/view?usp=drive_link</t>
  </si>
  <si>
    <t>1.6</t>
  </si>
  <si>
    <t>https://drive.google.com/file/d/1h5IeRThJXVTA4wyIruz447uhVAeOK6MP/view?usp=drive_link</t>
  </si>
  <si>
    <t>RAFAEL QUINTANILLA</t>
  </si>
  <si>
    <t>https://drive.google.com/file/d/1E8ggDyKyl3cOVslz-6voIGKR2TM4G-y8/view?usp=drive_link</t>
  </si>
  <si>
    <t>1.6.1</t>
  </si>
  <si>
    <t>Coworking Compras</t>
  </si>
  <si>
    <t>https://drive.google.com/file/d/1jnKJvXDd3lMCjmef8Nrq5EE8RgmPJRsl/view?usp=drive_link</t>
  </si>
  <si>
    <t>CARLOS CARDENAS</t>
  </si>
  <si>
    <t>EXPOSICIÓN DE ENTREGABLES</t>
  </si>
  <si>
    <t>https://drive.google.com/file/d/1jL1W08UXnZLUYWsW_Oq08ik3NK8xJFNt/view?usp=drive_link</t>
  </si>
  <si>
    <t>PLANIFICACIÓN</t>
  </si>
  <si>
    <t>https://drive.google.com/file/d/1fY_FwoZKjj6XKEAce7HF4lOUe0_J4kZ4/view?usp=drive_link</t>
  </si>
  <si>
    <t>p</t>
  </si>
  <si>
    <t>COWORKING VENTAS NACIONALES</t>
  </si>
  <si>
    <t>RODRIGO MACEDO CARPIO</t>
  </si>
  <si>
    <t>CVN</t>
  </si>
  <si>
    <t>https://drive.google.com/file/d/1Gv67Cxl1X1LfvLlR_PL9hT9iTpLlbLeZ/view?usp=drive_link</t>
  </si>
  <si>
    <t>https://drive.google.com/file/d/1XBdjGrNB77Q8z6IT3l8drRWwjeZTJcip/view?usp=drive_link</t>
  </si>
  <si>
    <t>BEATRIZ CONDORI RIOS</t>
  </si>
  <si>
    <t>EDILBARDO DELGDO VERA</t>
  </si>
  <si>
    <t>https://drive.google.com/file/d/16RH56Z3fkj8pOlg200zUpZdSmhHudE6h/view?usp=drive_link</t>
  </si>
  <si>
    <t>https://drive.google.com/file/d/1h_tuWfdI1lfnFBEMqHvfgirhMeNigCrG/view?usp=drive_link</t>
  </si>
  <si>
    <t>ANGEL CARRILLO</t>
  </si>
  <si>
    <t>https://drive.google.com/file/d/1JRPeLBFjkbHluBBrw--ZJoaoiZ9PuGLL/view?usp=drive_link</t>
  </si>
  <si>
    <t>https://drive.google.com/file/d/1hbgtUtgd2f1qA4MlzL53gZJskvoxGw9E/view?usp=drive_link</t>
  </si>
  <si>
    <t>JOSE QUISPE RAMOS</t>
  </si>
  <si>
    <t>https://drive.google.com/file/d/19nW4S3J6YSoX_NQGQVHsaVBTRA1EaP9k/view?usp=drive_link</t>
  </si>
  <si>
    <t>https://drive.google.com/file/d/1hZtnN5bCIjGDSiAiyRed4RrbM4T10BUP/view?usp=drive_link</t>
  </si>
  <si>
    <t>ANGEL EDY CARRILLO LLACHO</t>
  </si>
  <si>
    <t>https://drive.google.com/file/d/1RPuz9lVt9cPkg48j5QPUN5yExarRNmEc/view?usp=drive_link</t>
  </si>
  <si>
    <t>https://drive.google.com/file/d/1UrZ7wQtia-zzdzTvn8ItYYk-y17Btkao/view?usp=drive_link</t>
  </si>
  <si>
    <t>https://drive.google.com/file/d/1HPlucG-ROQcvi_yL7fi4d2JFz6o4wPik/view?usp=drive_link</t>
  </si>
  <si>
    <t>https://drive.google.com/file/d/1hgBaVvNpC4xvhCwMl9r5S6rVKDaLlTiZ/view?usp=drive_link</t>
  </si>
  <si>
    <t>https://drive.google.com/file/d/1e5UWgDYSVjDj5F70okTq5HBKJd6PKHpq/view?usp=drive_link</t>
  </si>
  <si>
    <t>YOHANNA CASTILLO RIVERA</t>
  </si>
  <si>
    <t>VANESSA OCHOA CONTRERAS</t>
  </si>
  <si>
    <t>https://drive.google.com/file/d/1URiic7fLpUBi-32TDYf3rBuv0TWNSSPm/view?usp=drive_link</t>
  </si>
  <si>
    <t>https://drive.google.com/file/d/1hoD7Bf7bVF2YDAHC9PFY58ZWsjFRRGLU/view?usp=drive_link</t>
  </si>
  <si>
    <t>https://drive.google.com/file/d/1WV_tmTiNcblT4vFhixI72HZ-923oD4_S/view?usp=drive_link</t>
  </si>
  <si>
    <t>https://drive.google.com/file/d/1hc9GWhrCL74p7nI70sppsRsYm-_pIDHu/view?usp=drive_link</t>
  </si>
  <si>
    <t>STEFANY DEL ROSARIO MEJIA</t>
  </si>
  <si>
    <t>JAIME CASTILLO</t>
  </si>
  <si>
    <t>https://drive.google.com/file/d/1BVmILRTnBztdiNpvN5eWFNcNUpU1-GRY/view?usp=drive_link</t>
  </si>
  <si>
    <t>https://drive.google.com/file/d/1pYf--J6R2ErdI8ExRMNFKwSCdsQ0cPk0/view?usp=drive_link</t>
  </si>
  <si>
    <t>https://drive.google.com/file/d/1l5AQgn9UkmY_zIQ_lZhh7NMkfQ1XqhhT/view?usp=drive_link</t>
  </si>
  <si>
    <t>DANNY VILCA</t>
  </si>
  <si>
    <t>https://drive.google.com/file/d/1hXFl6rDX0kLlT0nMaj7XZPEXUH_nH0bQ/view?usp=drive_link</t>
  </si>
  <si>
    <t>https://drive.google.com/file/d/1TkTATEae0rF1vd2jVB9eTkRQh1GU-SEW/view?usp=drive_link</t>
  </si>
  <si>
    <t>https://drive.google.com/file/d/1hWMMCzYzHwAbzViqSKMEAiZOI7AyobQi/view?usp=drive_link</t>
  </si>
  <si>
    <t>EDGAR QUISPE</t>
  </si>
  <si>
    <t>https://drive.google.com/file/d/1Tl2TrRZ-55TpvBavY8ZhK9epcgEBTrn5/view?usp=drive_link</t>
  </si>
  <si>
    <t>https://drive.google.com/file/d/1h5r5hgsDMDEEMLplWwQCbW-AKTbmvPy0/view?usp=drive_link</t>
  </si>
  <si>
    <t>AVANCE GENERAL A ÚLTIMA FECHA DE MODIFICACIÓN</t>
  </si>
  <si>
    <t>% AVANCE PROGRAMADO</t>
  </si>
  <si>
    <t>% AVANCE EJECUTADO</t>
  </si>
  <si>
    <t>REMUNERACIONES</t>
  </si>
  <si>
    <t>https://drive.google.com/file/d/1BaXSFoCCu5ydIHLf2br-IJD4OqZECW3y/view?usp=drive_link</t>
  </si>
  <si>
    <t>https://drive.google.com/file/d/1hSrcLANVWiqSfdWZPuRofxve1lLil8hO/view?usp=drive_link</t>
  </si>
  <si>
    <t>MAICOLL ANDERSON SALAS VALENCIA</t>
  </si>
  <si>
    <t>AVANCE POR EDIFICIOS</t>
  </si>
  <si>
    <t>https://drive.google.com/file/d/1pcttjjVcXg-KQdiHsjjhFSEpyUWrfoqq/view?usp=drive_link</t>
  </si>
  <si>
    <t>https://drive.google.com/file/d/1zv90zYhFp8jMNqlZTBuZFyaUNyuoczZ1/view?usp=drive_link</t>
  </si>
  <si>
    <t>https://drive.google.com/file/d/1hHz32gw-mrprBnF_4eSHLV4Q80EidrOu/view?usp=drive_link</t>
  </si>
  <si>
    <t>https://drive.google.com/file/d/1Wu0z_nHNRfr6WLcSXaevDiRiBmlC6SnM/view?usp=drive_link</t>
  </si>
  <si>
    <t>YESSICA FLORES LOPEZ</t>
  </si>
  <si>
    <t>CTP</t>
  </si>
  <si>
    <t>CREDITOS Y COBRANZAS</t>
  </si>
  <si>
    <t>https://drive.google.com/file/d/1ny9aFFv9IWGhrDdYtkeY6wApbQOcXNzu/view?usp=drive_link</t>
  </si>
  <si>
    <t>RETAIL</t>
  </si>
  <si>
    <t>ROSMARY JARA QUISPE</t>
  </si>
  <si>
    <t>Metálica</t>
  </si>
  <si>
    <t>https://drive.google.com/file/d/1gibSgZvY_rr8UTAG5gV3rhzOt7GK7M9P/view?usp=drive_link</t>
  </si>
  <si>
    <t>BORIS ANDRE CHACON VALDIVIA</t>
  </si>
  <si>
    <t>GUILLERMO VILLALOBOS</t>
  </si>
  <si>
    <t>https://drive.google.com/file/d/1gaAISzkfUuGIFdvw_TTf3ki8aKt3QqxO/view?usp=drive_link</t>
  </si>
  <si>
    <t>NIXA VEGAZO</t>
  </si>
  <si>
    <t>https://drive.google.com/file/d/1gYZAku9cNCkoZNVqALeZmJ4ZfsqBjZtV/view?usp=drive_link</t>
  </si>
  <si>
    <t xml:space="preserve">SILVERIA </t>
  </si>
  <si>
    <t>https://drive.google.com/file/d/1fXRbRb-4m7CVcQ1wDo-MJ0LuueYjHTlW/view?usp=drive_link</t>
  </si>
  <si>
    <t>ROSA ABIGAIL NEYRA HUAMANI</t>
  </si>
  <si>
    <t>https://drive.google.com/file/d/1g0qxaB3nksk3Jlk5qekSqcTQ3QHRYpLm/view?usp=drive_link</t>
  </si>
  <si>
    <t>https://drive.google.com/file/d/1fqGg4DHvOkLeJNCXFp_rb5RqaFMESZ5f/view?usp=drive_link</t>
  </si>
  <si>
    <t>CAROLINA PINTO</t>
  </si>
  <si>
    <t>OFICINA TÉCNICA II</t>
  </si>
  <si>
    <t>https://drive.google.com/file/d/1mnuqfXd7hpn5QZ9z2KcPetxnXwccFGdx/view?usp=drive_link</t>
  </si>
  <si>
    <t>FERNANDO GARCIA</t>
  </si>
  <si>
    <t>JUAN PABLO POLAR MANRIQUE</t>
  </si>
  <si>
    <t>MIGUEL SALAZAR</t>
  </si>
  <si>
    <t>SDP</t>
  </si>
  <si>
    <t>SALA PLOTTER</t>
  </si>
  <si>
    <t>https://drive.google.com/file/d/1mtQ30bx5zTObmb2j6-kjRDGzcCT0Hawt/view?usp=drive_link</t>
  </si>
  <si>
    <t>https://drive.google.com/file/d/1mMS08vhkKrViRAJ5Tnzl2LBh4TqSkZ2e/view?usp=drive_link</t>
  </si>
  <si>
    <t>https://drive.google.com/file/d/1mh4LNgHnaPYJjPwGgmVmx8k7NLNfb3EF/view?usp=drive_link</t>
  </si>
  <si>
    <t>DANIEL TAYPE</t>
  </si>
  <si>
    <t>DANIELA LUISA MAMANI HUAMAN</t>
  </si>
  <si>
    <t>https://drive.google.com/file/d/1o0b5J1AfHoqAzZ_O98Qflncb4U_Vb6Ff/view?usp=drive_link</t>
  </si>
  <si>
    <t>Elevador de Monitor</t>
  </si>
  <si>
    <t>https://drive.google.com/file/d/1mbGVxb-BuUQ0KaE1Ciu95CqssQnIP38M/view?usp=drive_link</t>
  </si>
  <si>
    <t>CW CASONA</t>
  </si>
  <si>
    <t>https://drive.google.com/file/d/1mfXJ1ZL5PVUse5x8gEFsrCPbgFLfSp_0/view?usp=drive_link</t>
  </si>
  <si>
    <t>María Rossina Paredes Ortiz</t>
  </si>
  <si>
    <t>MARKETING PRODUCTO</t>
  </si>
  <si>
    <t>https://drive.google.com/file/d/1mqXnuMTwx_u1nRjnYNZO2COYPeHEHXks/view?usp=drive_link</t>
  </si>
  <si>
    <t>https://drive.google.com/file/d/1mNWyp3j2q3B3BB2yne7MJH1pHcTzNzvz/view?usp=drive_link</t>
  </si>
  <si>
    <t>Gonzalo Nuñez Urday</t>
  </si>
  <si>
    <t>JHON CORIMANYA</t>
  </si>
  <si>
    <t>OEG</t>
  </si>
  <si>
    <t>CW GERENCIA EXPANSIÓN GLOBAL</t>
  </si>
  <si>
    <t>https://drive.google.com/file/d/1nS_GCvCsbEGVqwPm6BSDgGUmxp9IGUbu/view?usp=drive_link</t>
  </si>
  <si>
    <t>SHOWROOM 2 CONFECCIÓN TEJIDO PUNTO</t>
  </si>
  <si>
    <t>CWV</t>
  </si>
  <si>
    <t>LEA PATTHEY</t>
  </si>
  <si>
    <t>Contenedor</t>
  </si>
  <si>
    <t>https://drive.google.com/file/d/1nX_AlK3C08UAlWkuRjNPDhreyaNRxWqY/view?usp=drive_link</t>
  </si>
  <si>
    <t>https://drive.google.com/file/d/1mpo6ti1H1cRjtDu0DhtOQ_8NwxQZ8BlN/view?usp=drive_link</t>
  </si>
  <si>
    <t>OFICINA COWORKING
 TP</t>
  </si>
  <si>
    <t>https://drive.google.com/file/d/1l2lmRNvweczKL0Og-tjD5PuYr6pzTJ5L/view?usp=drive_link</t>
  </si>
  <si>
    <t>GUILLERMO PORTOCARRERO</t>
  </si>
  <si>
    <t>https://drive.google.com/file/d/1l11Hr-D-sDyxe6d_567DzUORuRJBmin9/view?usp=drive_link</t>
  </si>
  <si>
    <t>https://drive.google.com/file/d/1l3MC45Q6bzFllPvCb2THx9-4gvp2nNH_/view?usp=drive_link</t>
  </si>
  <si>
    <t>https://drive.google.com/file/d/1l7_0c4qjaGlt-67216I6DpBUlChyvldF/view?usp=drive_link</t>
  </si>
  <si>
    <t>https://drive.google.com/file/d/1l1VWSdhssRWyr0_6VOGOjYSsVEs-YoIk/view?usp=drive_link</t>
  </si>
  <si>
    <t>ELTON DEL MAR</t>
  </si>
  <si>
    <t>https://drive.google.com/file/d/1kbnVqbuMAG4RsF0OCeXecJX12yDv2Mdj/view?usp=drive_link</t>
  </si>
  <si>
    <t>https://drive.google.com/file/d/1zp_phTq0HW_yjx1islUFgNOj9sQVMgqm/view?usp=drive_link</t>
  </si>
  <si>
    <t>https://drive.google.com/file/d/1kdUUJpjpa0P3l_uh_fr6q0P4VzYIspu7/view?usp=drive_link</t>
  </si>
  <si>
    <t>https://drive.google.com/file/d/1kZBka7XDBwy9viHGCEPH_2HUu0b67NUS/view?usp=drive_link</t>
  </si>
  <si>
    <t>ABDIAS COSI</t>
  </si>
  <si>
    <t>COMERCIAL RETAIL</t>
  </si>
  <si>
    <t>CWI</t>
  </si>
  <si>
    <t>CW IKUAL</t>
  </si>
  <si>
    <t>https://drive.google.com/file/d/1kawnxtDC_0pmzbdVLMOID5RoV1DFc5Wp/view?usp=drive_link</t>
  </si>
  <si>
    <t>Roselena Duque Valdivia</t>
  </si>
  <si>
    <t>https://drive.google.com/file/d/1mBkoVMVztCnTVtA7Z0eSxY1oxVkcqEe2/view?usp=drive_link</t>
  </si>
  <si>
    <t>INF</t>
  </si>
  <si>
    <t>INFRAESTRUCTURA OPERACIONES</t>
  </si>
  <si>
    <t>CWOP</t>
  </si>
  <si>
    <t>CW OPERACIONES</t>
  </si>
  <si>
    <t>https://drive.google.com/file/d/1kRiXFUqV_RckeNyXix-HnAfyZ-PAofau/view?usp=drive_link</t>
  </si>
  <si>
    <t>ALBERTO FERNANDEZ</t>
  </si>
  <si>
    <t>https://drive.google.com/file/d/1sweet297UCSwNbqTw1n45p1FYIEMajBC/view?usp=drive_link</t>
  </si>
  <si>
    <t>https://drive.google.com/file/d/1kTzW6Jj2Isrq7Z4B8uLFfR0d511szqGy/view?usp=drive_link</t>
  </si>
  <si>
    <t>https://drive.google.com/file/d/1kS4QJfgpKQqXaaZIB0xNcMz2trPPV-5a/view?usp=drive_link</t>
  </si>
  <si>
    <t>https://drive.google.com/file/d/1Z4PCX8HQd50S3L396aLKErQFDbTh-S_W/view?usp=drive_link</t>
  </si>
  <si>
    <t>https://drive.google.com/file/d/1lx557z0SLbvMk2TtWdUd1qymDZ4yNYOj/view?usp=drive_link</t>
  </si>
  <si>
    <t>FUNCIONALIDAD</t>
  </si>
  <si>
    <t>MATERIALIDAD</t>
  </si>
  <si>
    <t>MARCA</t>
  </si>
  <si>
    <t>https://drive.google.com/file/d/1lq-MhPtLTRMg2TIYIXuDINXiA3pgRtZv/view?usp=drive_link</t>
  </si>
  <si>
    <t>FOTO</t>
  </si>
  <si>
    <t>OBSERVACIONES</t>
  </si>
  <si>
    <t>Cortina Roller</t>
  </si>
  <si>
    <t>NAVY GRIS</t>
  </si>
  <si>
    <t>ARONI</t>
  </si>
  <si>
    <t>http://aroni.pe/cortinas-roller/</t>
  </si>
  <si>
    <t>https://drive.google.com/file/d/1lgp1AwWTKGGxnCT_4QmMhiHx14dZZ3Pj/view?usp=drive_link</t>
  </si>
  <si>
    <t>Mobiliario en Melamina</t>
  </si>
  <si>
    <t>NACAR RH</t>
  </si>
  <si>
    <t>SH</t>
  </si>
  <si>
    <t>PELIKANO</t>
  </si>
  <si>
    <t>SS.HH. SHOWROOM 2 CONFECCIÓN TEJIDO PUNTO</t>
  </si>
  <si>
    <t>https://www.pelikano.com/catalogo/p/nacar</t>
  </si>
  <si>
    <t>VALERIA LUCÍA CUADROS GUTIERREZ</t>
  </si>
  <si>
    <t>https://drive.google.com/file/d/1lXkCTcRPNZMTkXTQ-jikp6PqLd9MC4x6/view?usp=drive_link</t>
  </si>
  <si>
    <t>BLANCO RH</t>
  </si>
  <si>
    <t>https://www.pelikano.com/catalogo/p/agave-72whj</t>
  </si>
  <si>
    <t>https://drive.google.com/file/d/1lXCCglP5paJx84npr4tUbhxqZ6oAwdsz/view?usp=drive_link</t>
  </si>
  <si>
    <t>Pintura en pared Interior/Exterior</t>
  </si>
  <si>
    <t>SATIN GRIS CLÁSICO</t>
  </si>
  <si>
    <t>AMERICAN COLORS</t>
  </si>
  <si>
    <t>https://www.promart.pe/pintura-american-colors-satinado-gris-clasico-1gl/p?srsltid=AfmBOopREJKwWbUrh_WxFy9BBTMGssfJD75SQd7VSa6pIB1qyjQsBf5X</t>
  </si>
  <si>
    <t>Gancho en lugar inadecuado</t>
  </si>
  <si>
    <t>https://drive.google.com/file/d/1lVDbUk0byNK0XLm8ppWRaApTgSabjFf_/view?usp=drive_link</t>
  </si>
  <si>
    <t>Luminarias</t>
  </si>
  <si>
    <t>PANEL LED 60X60 40W</t>
  </si>
  <si>
    <t>PHILIPS</t>
  </si>
  <si>
    <t>https://lumiserperu.com/producto/panel-led-60x60-empotrable-40w-macroled/</t>
  </si>
  <si>
    <t>JOSE MANUEL AMAYA ESPINOZA</t>
  </si>
  <si>
    <t>LUZ CÁLIDA, NEUTRA Y FRÍA SEGÚN ESPACIOS</t>
  </si>
  <si>
    <t>https://drive.google.com/file/d/1lQDTV7FnMNZLeUdI3lXn3iOZNAEALy7j/view?usp=drive_link</t>
  </si>
  <si>
    <t>PANEL LED 60X120 40W</t>
  </si>
  <si>
    <t>https://ledvance.lifestore.pe/producto/panel-led-ledvance-rectangular-60x120-54w-6500k-50000hrs-2/</t>
  </si>
  <si>
    <t>https://drive.google.com/file/d/1lL4flqif1oPGFb5x66TX50-OivX7WfEc/view?usp=drive_link</t>
  </si>
  <si>
    <t>PASTORAL SOLAR 200W</t>
  </si>
  <si>
    <t>https://www.lighting.philips.com.pe/api/assets/v1/file/Signify/content/LP_CF_8685906_EU.es_PE.PROF.CF/Localized_commercial_leaflet_L_mpara_solar_All_In_One_de_alumbrado_p_blico_SmartBright_Essential_es_PE.pdf</t>
  </si>
  <si>
    <t>https://drive.google.com/file/d/1lGCsq2v201yjIPog4Uc8lYuVTEPg9tWP/view?usp=drive_link</t>
  </si>
  <si>
    <t>OFICINA JEFATURA TP</t>
  </si>
  <si>
    <t>SOLAR</t>
  </si>
  <si>
    <t>TUBO LED 120 8W</t>
  </si>
  <si>
    <t>https://drive.google.com/file/d/1m1iHOzLPvBRXFvE6VJXe-Liatn3sP5x4/view?usp=drive_link</t>
  </si>
  <si>
    <t>https://www.promart.pe/foco-led-tube-8w-765-g-hv-600mm/p</t>
  </si>
  <si>
    <t>DIEGO MAURICIO MOROTE CORRALES</t>
  </si>
  <si>
    <t>Puertas metálicas</t>
  </si>
  <si>
    <t>https://drive.google.com/file/d/1k2BWjyw0txxUq6jfMyDIJY4KUFzJcdJD/view?usp=drive_link</t>
  </si>
  <si>
    <t>PERFIL DE ALUMINIO NEGRO SERIE 80</t>
  </si>
  <si>
    <t>FABRICACIÓN</t>
  </si>
  <si>
    <t>-</t>
  </si>
  <si>
    <t>CONSIDERAR PARA PUERTAS INTERIORES LA ALTERNATIVA DE VIDRIOS LAMINADOS TIPO SANDWICH 6 MM</t>
  </si>
  <si>
    <t>MAMPARA DE VIDRIO TEMPLADO</t>
  </si>
  <si>
    <t>https://drive.google.com/file/d/1kIM0jEBVO_O1PdejUezso_962QUxl9Vi/view?usp=drive_link</t>
  </si>
  <si>
    <t>TEMPLADO TINTADO GRIS HUMO O SIN TINTE SEGÚN ESPACIOS. ESPESOR 8 MM EXTERIOR GRIS HUMO INTERIOR INCOLORO</t>
  </si>
  <si>
    <t>Ventanas</t>
  </si>
  <si>
    <t>PERFIL DE ALUMINIO NEGRO SERIE 25</t>
  </si>
  <si>
    <t>https://drive.google.com/file/d/1jtlM3AjpdVNtu665cDnvKvBeiIEwed3F/view?usp=drive_link</t>
  </si>
  <si>
    <t>Puertas de madera</t>
  </si>
  <si>
    <t>NEGRO MATIZADO</t>
  </si>
  <si>
    <t>Tubería metálica</t>
  </si>
  <si>
    <t>TUBERÍA DE 2X1'' PINTADO DE NEGRO</t>
  </si>
  <si>
    <t>AL HORNO</t>
  </si>
  <si>
    <t>https://drive.google.com/file/d/1jxqUsdVhRznCA83tBoQvh5fO4-zb5Fe6/view?usp=drive_link</t>
  </si>
  <si>
    <t>Sillas giratorias</t>
  </si>
  <si>
    <t>GIRATORIA TIPO VERONA</t>
  </si>
  <si>
    <t>HOME COLLECTION</t>
  </si>
  <si>
    <t>https://www.sodimac.com.pe/sodimac-pe/articulo/113085276/Silla-de-Oficina-Verona-Negro/113085279?kid=goosho_669250&amp;shop=googleShopping&amp;gad_source=1&amp;gclid=Cj0KCQjwqIm_BhDnARIsAKBYcmsXxi5e2ZzaHuZzxJNy5c8zmi37NJUVeTIIdfvqOhSbqld0WjNTzGAaAk6qEALw_wcB</t>
  </si>
  <si>
    <t>https://drive.google.com/file/d/1k2GLBfaRtlaIcl8XPctA4Id9nuGzcnu2/view?usp=drive_link</t>
  </si>
  <si>
    <t>OFICINA G. DE VENTAS TEJIDO PUNTO</t>
  </si>
  <si>
    <t>GIANELLA PILAR ECHEVARRIA NUÑEZ</t>
  </si>
  <si>
    <t>GIRATORIA TIPO LONDRES</t>
  </si>
  <si>
    <t>https://www.sodimac.com.pe/sodimac-pe/articulo/115905565/Silla-Giratoria-Ergonomica-Gerencial-Londres-Colors-Black/115905567?exp=so_com</t>
  </si>
  <si>
    <t>PARA GERENCIAS</t>
  </si>
  <si>
    <t>SIllas giratorias</t>
  </si>
  <si>
    <t>SILLA DE VISITA DE TELA NEGRA</t>
  </si>
  <si>
    <t>https://sodimac.falabella.com.pe/sodimac-pe/product/123893091/Silla-de-Visita-Tela-Negro/123893092</t>
  </si>
  <si>
    <t>Falso Techo</t>
  </si>
  <si>
    <t>BALDOSAS TERMOACUSTICAS PVC 60X60</t>
  </si>
  <si>
    <t>NAVECON</t>
  </si>
  <si>
    <t>Macetas</t>
  </si>
  <si>
    <t>MACETERO AUTORREGANTE 32X30 TAUPE</t>
  </si>
  <si>
    <t>https://www.sodimac.com.pe/sodimac-pe/articulo/113328551/Macetero-Autorregante-Taupe-32x30x/113328556?kid=goosho_100252&amp;shop=googleShopping&amp;gad_source=1&amp;gclid=Cj0KCQjwqIm_BhDnARIsAKBYcmtjAFd4VXXl9UyHolmbAEIpvM9KBrXyGUhzxYnnNWlvOiFMV9vxXhgaAl68EALw_wcB</t>
  </si>
  <si>
    <t>ALFOMBRAS</t>
  </si>
  <si>
    <t>MODULAR 50X50</t>
  </si>
  <si>
    <t>MATRIX</t>
  </si>
  <si>
    <t>SPAZIO STRIP</t>
  </si>
  <si>
    <t>CONTENEDORES DE BASURA</t>
  </si>
  <si>
    <t>TIPO VAIVEN 26 LT.</t>
  </si>
  <si>
    <t>METALBIN</t>
  </si>
  <si>
    <t>PASACABLE RECTANGULAR</t>
  </si>
  <si>
    <t>150X80 GRIS</t>
  </si>
  <si>
    <t>MALCOR</t>
  </si>
  <si>
    <t>PAOLA MILAGROS VELA SALAZAR</t>
  </si>
  <si>
    <t>Rajadura en la parte inferior izquierda</t>
  </si>
  <si>
    <t>COWORKING GESTIÓN DE INVENTARIOS</t>
  </si>
  <si>
    <r>
      <rPr>
        <u/>
        <sz val="9"/>
        <color rgb="FF1155CC"/>
        <rFont val="&quot;Aptos Narrow&quot;,sans-serif"/>
      </rPr>
      <t>https://drive.google.com/file/d/1Qf5jtHj2FBtwE1Cl2qaJkHq2IWvelNT4/view?usp=drive_link</t>
    </r>
  </si>
  <si>
    <t>John Esquivel Hoffmeister</t>
  </si>
  <si>
    <r>
      <rPr>
        <u/>
        <sz val="9"/>
        <color rgb="FF1155CC"/>
        <rFont val="&quot;Aptos Narrow&quot;,sans-serif"/>
      </rPr>
      <t>https://drive.google.com/file/d/1QXUFhFt2v6ghAkhranrGBCmtwcoqlirf/view?usp=drive_link</t>
    </r>
  </si>
  <si>
    <r>
      <rPr>
        <u/>
        <sz val="9"/>
        <color rgb="FF1155CC"/>
        <rFont val="&quot;Aptos Narrow&quot;,sans-serif"/>
      </rPr>
      <t>https://drive.google.com/file/d/1aRtIugiyQv7ZduSjzHoIbPY-FIh7LpVd/view?usp=drive_link</t>
    </r>
  </si>
  <si>
    <t>BERLY JORDY GUTIERREZ CELIS</t>
  </si>
  <si>
    <r>
      <rPr>
        <u/>
        <sz val="9"/>
        <color rgb="FF1155CC"/>
        <rFont val="&quot;Aptos Narrow&quot;,sans-serif"/>
      </rPr>
      <t>https://drive.google.com/file/d/1AvZlHe5oTJjt3lhNqv6sNw8O_1TvIMBv/view?usp=drive_link</t>
    </r>
  </si>
  <si>
    <t>NOMBRE DE ACTIVO</t>
  </si>
  <si>
    <t>MODELO</t>
  </si>
  <si>
    <t>DESCRIPCIÓN</t>
  </si>
  <si>
    <t>TIPO</t>
  </si>
  <si>
    <t>ESPECIALIDAD</t>
  </si>
  <si>
    <t>FECHA DE RECEPCIÓN</t>
  </si>
  <si>
    <t>FECHA DE ENTREGA</t>
  </si>
  <si>
    <t>ÓRDEN DE TRABAJO</t>
  </si>
  <si>
    <t>KIT</t>
  </si>
  <si>
    <t>NÚMERO KIT</t>
  </si>
  <si>
    <t>CÓDIGO</t>
  </si>
  <si>
    <t>Doris Carbajal</t>
  </si>
  <si>
    <t>CANTIDAD</t>
  </si>
  <si>
    <t>CÓDIGO DE BARRAS</t>
  </si>
  <si>
    <t>FOTO ACTIVO</t>
  </si>
  <si>
    <t>FOTO PLACA</t>
  </si>
  <si>
    <t>SKU</t>
  </si>
  <si>
    <t>MONEDA</t>
  </si>
  <si>
    <t>PRECIO</t>
  </si>
  <si>
    <t>VALE DE CONSUMO</t>
  </si>
  <si>
    <t>EQUIPO DE DESTORNILLADOR HEXAGONAL DE IMPACTO 6MM (1/4")</t>
  </si>
  <si>
    <t>MILWAUKEE</t>
  </si>
  <si>
    <t>M18 FUEL 2953-22</t>
  </si>
  <si>
    <r>
      <rPr>
        <u/>
        <sz val="9"/>
        <color rgb="FF1155CC"/>
        <rFont val="&quot;Aptos Narrow&quot;,sans-serif"/>
      </rPr>
      <t>https://drive.google.com/file/d/1a5b78thtL8Ueu2GUTOxWUBulSxvWzPJD/view?usp=drive_link</t>
    </r>
  </si>
  <si>
    <t>KIT QUE INCLUYE:
- DESTORNILLADOR
- 2 BATERÍAS M18 RED LITHIUM XC 5.0 AH
- MALETA ROJA
- CARGADOR PARA BATERÍA M18 RED LITHIUM XC 5.0</t>
  </si>
  <si>
    <t>EQUIPO DE PODER</t>
  </si>
  <si>
    <t>GENERAL</t>
  </si>
  <si>
    <t>NUEVO</t>
  </si>
  <si>
    <t>FM</t>
  </si>
  <si>
    <t>001</t>
  </si>
  <si>
    <t>DES-IMP</t>
  </si>
  <si>
    <t>USD</t>
  </si>
  <si>
    <t>VC25002616</t>
  </si>
  <si>
    <t>DESTORNILLADOR HEXAGONAL 6 MM (1/4")</t>
  </si>
  <si>
    <t>EN KIT DE ITEM 1</t>
  </si>
  <si>
    <r>
      <rPr>
        <u/>
        <sz val="9"/>
        <color rgb="FF1155CC"/>
        <rFont val="&quot;Aptos Narrow&quot;,sans-serif"/>
      </rPr>
      <t>https://drive.google.com/file/d/1c9WVTAc-5fSAsE9RH3ojjL2Nk3tD8v0W/view?usp=drive_link</t>
    </r>
  </si>
  <si>
    <t>BATERÍA M18 RED LITHIUM XC 5.0</t>
  </si>
  <si>
    <t>MALETA DE DESTORNILLADOR M18 FUEL 2953-22</t>
  </si>
  <si>
    <t>CARGADOR PARA BATERÍA M18 RED LITHIUM XC 5.0</t>
  </si>
  <si>
    <r>
      <rPr>
        <u/>
        <sz val="9"/>
        <color rgb="FF1155CC"/>
        <rFont val="&quot;Aptos Narrow&quot;,sans-serif"/>
      </rPr>
      <t>https://drive.google.com/file/d/1xcVjWYM5sUdH5V0mVahQII_6OjTt3XI2/view?usp=drive_link</t>
    </r>
  </si>
  <si>
    <t>Carlos Vargas</t>
  </si>
  <si>
    <r>
      <rPr>
        <u/>
        <sz val="9"/>
        <color rgb="FF1155CC"/>
        <rFont val="&quot;Aptos Narrow&quot;,sans-serif"/>
      </rPr>
      <t>https://drive.google.com/file/d/1tZArsDbcd2sPceJPxYpmjapnXtq0vZa8/view?usp=drive_link</t>
    </r>
  </si>
  <si>
    <t>D'Angelo Salvatore Alatrista Del Carpio</t>
  </si>
  <si>
    <r>
      <rPr>
        <u/>
        <sz val="9"/>
        <color rgb="FF1155CC"/>
        <rFont val="&quot;Aptos Narrow&quot;,sans-serif"/>
      </rPr>
      <t>https://drive.google.com/file/d/1TIWxtIZCptkXQoty59y_YE1nl3p_eo5c/view?usp=drive_link</t>
    </r>
  </si>
  <si>
    <r>
      <rPr>
        <u/>
        <sz val="9"/>
        <color rgb="FF1155CC"/>
        <rFont val="&quot;Aptos Narrow&quot;,sans-serif"/>
      </rPr>
      <t>https://drive.google.com/file/d/1x_kH-ojklAZg6XiB0xssGs4QIX5n_k6D/view?usp=drive_link</t>
    </r>
  </si>
  <si>
    <t>Deysi Vargas</t>
  </si>
  <si>
    <r>
      <rPr>
        <u/>
        <sz val="9"/>
        <color rgb="FF1155CC"/>
        <rFont val="&quot;Aptos Narrow&quot;,sans-serif"/>
      </rPr>
      <t>https://drive.google.com/file/d/1_6bbqxWOvqeZWlbAV9ijeWzHyjYYvPzu/view?usp=drive_link</t>
    </r>
  </si>
  <si>
    <t>CWS</t>
  </si>
  <si>
    <t>CW SELECCIÓN</t>
  </si>
  <si>
    <r>
      <rPr>
        <u/>
        <sz val="9"/>
        <color rgb="FF1155CC"/>
        <rFont val="&quot;Aptos Narrow&quot;,sans-serif"/>
      </rPr>
      <t>https://drive.google.com/file/d/16TCgEf5zNywN81SJgLNIGiPPm_njtGUv/view?usp=drive_link</t>
    </r>
  </si>
  <si>
    <t>https://drive.google.com/file/d/1JwUwQYrugs4oJXMoS8yQ39YhzDt8C2S3/view?usp=drive_link</t>
  </si>
  <si>
    <r>
      <rPr>
        <u/>
        <sz val="9"/>
        <color rgb="FF1155CC"/>
        <rFont val="&quot;Aptos Narrow&quot;,sans-serif"/>
      </rPr>
      <t>https://drive.google.com/file/d/1EoM0uPrC7XZFXaciZ7ZmHIo4T1B9W9Ij/view?usp=drive_link</t>
    </r>
  </si>
  <si>
    <t>Karina Pinto</t>
  </si>
  <si>
    <r>
      <rPr>
        <u/>
        <sz val="9"/>
        <color rgb="FF1155CC"/>
        <rFont val="&quot;Aptos Narrow&quot;,sans-serif"/>
      </rPr>
      <t>https://drive.google.com/file/d/1qV_Si1-QhAYjJckL1zImkChduFtvQ_n0/view?usp=drive_link</t>
    </r>
  </si>
  <si>
    <t>https://drive.google.com/file/d/1JsiUZlCXHd_aoQxvVslgwnpIICMeaxzn/view?usp=drive_link</t>
  </si>
  <si>
    <r>
      <rPr>
        <u/>
        <sz val="9"/>
        <color rgb="FF1155CC"/>
        <rFont val="&quot;Aptos Narrow&quot;,sans-serif"/>
      </rPr>
      <t>https://drive.google.com/file/d/134u4PUV7WfQcIUy0LhBtqoHds_m4GOaf/view?usp=drive_link</t>
    </r>
  </si>
  <si>
    <t>JACKELINE ROSARIO MANRIQUE FLORES</t>
  </si>
  <si>
    <r>
      <rPr>
        <u/>
        <sz val="9"/>
        <color rgb="FF1155CC"/>
        <rFont val="&quot;Aptos Narrow&quot;,sans-serif"/>
      </rPr>
      <t>https://drive.google.com/file/d/1IP9LjauUxpJqg9l6OON1asIDlOyodS7X/view?usp=drive_link</t>
    </r>
  </si>
  <si>
    <t>Jan Pool Jorge</t>
  </si>
  <si>
    <t>https://drive.google.com/file/d/1Jnpx1O_4KjlwEvlB-TRcFxdBd_rx5U3q/view?usp=drive_link</t>
  </si>
  <si>
    <r>
      <rPr>
        <u/>
        <sz val="9"/>
        <color rgb="FF1155CC"/>
        <rFont val="&quot;Aptos Narrow&quot;,sans-serif"/>
      </rPr>
      <t>https://drive.google.com/file/d/1tdmwLjOhDhjN2V0YuQ2xRm0ddT01CLcx/view?usp=drive_link</t>
    </r>
  </si>
  <si>
    <t>DIRECTORIO</t>
  </si>
  <si>
    <t>AYRTON ALESSANDRO APARICIO CHAVEZ</t>
  </si>
  <si>
    <r>
      <rPr>
        <u/>
        <sz val="9"/>
        <color rgb="FF1155CC"/>
        <rFont val="&quot;Aptos Narrow&quot;,sans-serif"/>
      </rPr>
      <t>https://drive.google.com/file/d/1xAOacw8XvZUAE4AFgNBwbFQOjW2Pe4lz/view?usp=drive_link</t>
    </r>
  </si>
  <si>
    <r>
      <rPr>
        <u/>
        <sz val="9"/>
        <color rgb="FF1155CC"/>
        <rFont val="&quot;Aptos Narrow&quot;,sans-serif"/>
      </rPr>
      <t>https://drive.google.com/file/d/11YYBFsdWsJI6aBBXppGFAK6zcS97UO_q/view?usp=drive_link</t>
    </r>
  </si>
  <si>
    <t>https://drive.google.com/file/d/1K5l2E4L7WJBPk4oZv1_sNfLGPWTV9HPJ/view?usp=drive_link</t>
  </si>
  <si>
    <r>
      <rPr>
        <u/>
        <sz val="9"/>
        <color rgb="FF1155CC"/>
        <rFont val="&quot;Aptos Narrow&quot;,sans-serif"/>
      </rPr>
      <t>https://drive.google.com/file/d/1DtF6fghF3ACRjoQZaEDFjg69zzRhXecD/view?usp=drive_link</t>
    </r>
  </si>
  <si>
    <t>JOE ALEXANDER CERPA ESPINAL</t>
  </si>
  <si>
    <r>
      <rPr>
        <u/>
        <sz val="9"/>
        <color rgb="FF1155CC"/>
        <rFont val="&quot;Aptos Narrow&quot;,sans-serif"/>
      </rPr>
      <t>https://drive.google.com/file/d/1iScjcwH64slI88_S9NcOKcIZOVaYRZ5T/view?usp=drive_link</t>
    </r>
  </si>
  <si>
    <t>https://drive.google.com/file/d/1KHCBkJ1exNDPz-8TYZXToH0Mp0NYMa_V/view?usp=drive_link</t>
  </si>
  <si>
    <r>
      <rPr>
        <u/>
        <sz val="9"/>
        <color rgb="FF1155CC"/>
        <rFont val="Arial"/>
      </rPr>
      <t>https://drive.google.com/file/d/11w3X0tJAapxlU5ZmVLfZQeja8BHvJ9RR/view?usp=drive_link</t>
    </r>
  </si>
  <si>
    <t>CARLA SUÁREZ</t>
  </si>
  <si>
    <r>
      <rPr>
        <u/>
        <sz val="9"/>
        <color rgb="FF1155CC"/>
        <rFont val="&quot;Aptos Narrow&quot;,sans-serif"/>
      </rPr>
      <t>https://drive.google.com/file/d/1po4XJcciHEk0yYgcwb_4X7cnVLL93vuR/view?usp=drive_link</t>
    </r>
  </si>
  <si>
    <t>https://drive.google.com/file/d/1KY-9ZjAlWNUNE1zTNUcGnN_gvEvjsTV9/view?usp=drive_link</t>
  </si>
  <si>
    <r>
      <rPr>
        <u/>
        <sz val="9"/>
        <color rgb="FF1155CC"/>
        <rFont val="&quot;Aptos Narrow&quot;,sans-serif"/>
      </rPr>
      <t>https://drive.google.com/file/d/1po4XJcciHEk0yYgcwb_4X7cnVLL93vuR/view?usp=drive_link</t>
    </r>
  </si>
  <si>
    <t>CINTHYA CONDORI HUISA</t>
  </si>
  <si>
    <r>
      <rPr>
        <u/>
        <sz val="9"/>
        <color rgb="FF1155CC"/>
        <rFont val="&quot;Aptos Narrow&quot;,sans-serif"/>
      </rPr>
      <t>https://drive.google.com/file/d/1po4XJcciHEk0yYgcwb_4X7cnVLL93vuR/view?usp=drive_link</t>
    </r>
  </si>
  <si>
    <t>https://drive.google.com/file/d/1K8JXzWVJM6FJwe0WRAnU1J0L0kqARp_0/view?usp=drive_link</t>
  </si>
  <si>
    <r>
      <rPr>
        <u/>
        <sz val="9"/>
        <color rgb="FF1155CC"/>
        <rFont val="&quot;Aptos Narrow&quot;,sans-serif"/>
      </rPr>
      <t>https://drive.google.com/file/d/1YWuOsPoFTy1hdXr3xRpBYm67DJOsejhv/view?usp=drive_link</t>
    </r>
  </si>
  <si>
    <t>MANIQUÍ</t>
  </si>
  <si>
    <r>
      <rPr>
        <u/>
        <sz val="9"/>
        <color rgb="FF1155CC"/>
        <rFont val="&quot;Aptos Narrow&quot;,sans-serif"/>
      </rPr>
      <t>https://drive.google.com/file/d/1VCcvFyXtL_8xV7lEBr94imqF8StA5rNL/view?usp=drive_link</t>
    </r>
  </si>
  <si>
    <t>https://drive.google.com/file/d/1KHddV_dNTC_7IXC1blrPFLkgHcCrbSeZ/view?usp=drive_link</t>
  </si>
  <si>
    <r>
      <rPr>
        <u/>
        <sz val="9"/>
        <color rgb="FF1155CC"/>
        <rFont val="&quot;Aptos Narrow&quot;,sans-serif"/>
      </rPr>
      <t>https://drive.google.com/file/d/1APxjjVgG0W730_3Bx4ItrKGoaQiUy6xc/view?usp=drive_link</t>
    </r>
  </si>
  <si>
    <t>https://drive.google.com/file/d/1AHm3U6vNdFo4pJYzcA2tTOTciDloyUoz/view?usp=drive_link</t>
  </si>
  <si>
    <r>
      <rPr>
        <u/>
        <sz val="9"/>
        <color rgb="FF1155CC"/>
        <rFont val="&quot;Aptos Narrow&quot;,sans-serif"/>
      </rPr>
      <t>https://drive.google.com/file/d/1APxjjVgG0W730_3Bx4ItrKGoaQiUy6xc/view?usp=drive_link</t>
    </r>
  </si>
  <si>
    <r>
      <rPr>
        <u/>
        <sz val="9"/>
        <color rgb="FF1155CC"/>
        <rFont val="&quot;Aptos Narrow&quot;,sans-serif"/>
      </rPr>
      <t>https://drive.google.com/file/d/1APxjjVgG0W730_3Bx4ItrKGoaQiUy6xc/view?usp=drive_link</t>
    </r>
  </si>
  <si>
    <t>COWORKING REMUNERACIONES</t>
  </si>
  <si>
    <t>Óptimo</t>
  </si>
  <si>
    <r>
      <rPr>
        <u/>
        <sz val="9"/>
        <color rgb="FF1155CC"/>
        <rFont val="&quot;Aptos Narrow&quot;,sans-serif"/>
      </rPr>
      <t>https://drive.google.com/file/d/1-7RaHy-j8KxrCivf_8I0hCQ720W3kAaT/view?usp=drive_link</t>
    </r>
  </si>
  <si>
    <t>https://drive.google.com/file/d/1KU5oAYAck0XXPzrDzmEzxZvFNc3joqZN/view?usp=drive_link</t>
  </si>
  <si>
    <t>Dany Silvestre</t>
  </si>
  <si>
    <r>
      <rPr>
        <u/>
        <sz val="9"/>
        <color rgb="FF1155CC"/>
        <rFont val="&quot;Aptos Narrow&quot;,sans-serif"/>
      </rPr>
      <t>https://drive.google.com/file/d/19u6WqMxDEazsHEHjL6WWj_NqiDEfxNnT/view?usp=drive_link</t>
    </r>
  </si>
  <si>
    <t>https://drive.google.com/file/d/1Jnr9pq3cLUkXC8K0PZEQbTeKN6fhE1Jg/view?usp=drive_link</t>
  </si>
  <si>
    <r>
      <rPr>
        <u/>
        <sz val="9"/>
        <color rgb="FF1155CC"/>
        <rFont val="&quot;Aptos Narrow&quot;,sans-serif"/>
      </rPr>
      <t>https://drive.google.com/file/d/19PvwXNaSKKDEE7iJjufrmagFXzInxPcl/view?usp=drive_link</t>
    </r>
  </si>
  <si>
    <r>
      <rPr>
        <u/>
        <sz val="9"/>
        <color rgb="FF1155CC"/>
        <rFont val="&quot;Aptos Narrow&quot;,sans-serif"/>
      </rPr>
      <t>https://drive.google.com/file/d/1Y6WH4WdYwdq_nQTUiCi0IUBsYCIehtfz/view?usp=drive_link</t>
    </r>
  </si>
  <si>
    <t>https://drive.google.com/file/d/1Jxr5jOmknJMRMjQ3jDMBQJdWkTI3Ysa-/view?usp=drive_link</t>
  </si>
  <si>
    <t>Patas metálicas despintadas</t>
  </si>
  <si>
    <r>
      <rPr>
        <u/>
        <sz val="9"/>
        <color rgb="FF1155CC"/>
        <rFont val="&quot;Aptos Narrow&quot;,sans-serif"/>
      </rPr>
      <t>https://drive.google.com/file/d/1N3X7NkTnY1diI-QhtXPqAPtp5Dyd6_n_/view?usp=drive_link</t>
    </r>
  </si>
  <si>
    <t>https://drive.google.com/file/d/1KHaxQ0vLvV1GXdUaoMmwy1058B-4MDhY/view?usp=drive_link</t>
  </si>
  <si>
    <t>Felipe Ticona</t>
  </si>
  <si>
    <t>Fuera del estándar</t>
  </si>
  <si>
    <r>
      <rPr>
        <u/>
        <sz val="9"/>
        <color rgb="FF1155CC"/>
        <rFont val="&quot;Aptos Narrow&quot;,sans-serif"/>
      </rPr>
      <t>https://drive.google.com/file/d/1kLi_0r8HRyeKu9F3XoeBjO1ibHz9ymwQ/view?usp=drive_link</t>
    </r>
  </si>
  <si>
    <t>https://drive.google.com/file/d/1KG8p5_PiDkp_zNmtkS_4BED-IoqBK4Rj/view?usp=drive_link</t>
  </si>
  <si>
    <t>Despintada</t>
  </si>
  <si>
    <t>HALL</t>
  </si>
  <si>
    <r>
      <rPr>
        <u/>
        <sz val="9"/>
        <color rgb="FF1155CC"/>
        <rFont val="&quot;Aptos Narrow&quot;,sans-serif"/>
      </rPr>
      <t>https://drive.google.com/file/d/1rrUvje92FxK1EdaZ86lzAe0MEZ3rarN0/view?usp=drive_link</t>
    </r>
  </si>
  <si>
    <r>
      <rPr>
        <u/>
        <sz val="9"/>
        <color rgb="FF1155CC"/>
        <rFont val="&quot;Aptos Narrow&quot;,sans-serif"/>
      </rPr>
      <t>https://drive.google.com/file/d/1I0aha-JrR3uuCMrfqff6ktVE6CGBxAXq/view?usp=drive_link</t>
    </r>
  </si>
  <si>
    <t>https://drive.google.com/file/d/1KNrmKwrqdbQRQ2FsjMa-fulelfRTpBLF/view?usp=drive_link</t>
  </si>
  <si>
    <r>
      <rPr>
        <u/>
        <sz val="9"/>
        <color rgb="FF1155CC"/>
        <rFont val="&quot;Aptos Narrow&quot;,sans-serif"/>
      </rPr>
      <t>https://drive.google.com/file/d/16AXBP-nzY7TWNrRk0Z9m3lzPmmh0zArC/view?usp=drive_link</t>
    </r>
  </si>
  <si>
    <t>https://drive.google.com/file/d/1KHLvfJ-eJPBdBjEscidWXSaXebMJXFyD/view?usp=drive_link</t>
  </si>
  <si>
    <r>
      <rPr>
        <u/>
        <sz val="9"/>
        <color rgb="FF1155CC"/>
        <rFont val="&quot;Aptos Narrow&quot;,sans-serif"/>
      </rPr>
      <t>https://drive.google.com/file/d/1aGPOinaQKNGdoQ5tU48mMB0J-Tl5J6_F/view?usp=drive_link</t>
    </r>
  </si>
  <si>
    <t>OFICINA GERENCIA ADMINISTRATIVA</t>
  </si>
  <si>
    <r>
      <rPr>
        <u/>
        <sz val="9"/>
        <color rgb="FF1155CC"/>
        <rFont val="&quot;Aptos Narrow&quot;,sans-serif"/>
      </rPr>
      <t>https://drive.google.com/file/d/1ygXcuPEsbIR9GDnnyFM5wOFTRhBBMVNU/view?usp=drive_link</t>
    </r>
  </si>
  <si>
    <t>NABIH ABUAPARA HERRERA</t>
  </si>
  <si>
    <t>https://drive.google.com/file/d/1KA0GF6yMXOrek8Sk3BquLhEzOoFXaDZq/view?usp=drive_link</t>
  </si>
  <si>
    <r>
      <rPr>
        <u/>
        <sz val="9"/>
        <color rgb="FF1155CC"/>
        <rFont val="&quot;Aptos Narrow&quot;,sans-serif"/>
      </rPr>
      <t>https://drive.google.com/file/d/1bwOiUvBSlDiY77XjzAQzxHzGf_6YiHzY/view?usp=drive_link</t>
    </r>
  </si>
  <si>
    <r>
      <rPr>
        <u/>
        <sz val="9"/>
        <color rgb="FF1155CC"/>
        <rFont val="&quot;Aptos Narrow&quot;,sans-serif"/>
      </rPr>
      <t>https://drive.google.com/file/d/16RRMSVpIHKQtTjTC6d6lHKcB1zDdsH12/view?usp=drive_link</t>
    </r>
  </si>
  <si>
    <t>Yessica Flores</t>
  </si>
  <si>
    <r>
      <rPr>
        <u/>
        <sz val="9"/>
        <color rgb="FF1155CC"/>
        <rFont val="&quot;Aptos Narrow&quot;,sans-serif"/>
      </rPr>
      <t>https://drive.google.com/file/d/1l0-YmFQSl1W_vRqJPEW7UyFyF5iMzaCg/view?usp=drive_link</t>
    </r>
  </si>
  <si>
    <t>CASONA TORRE 1</t>
  </si>
  <si>
    <t>CW. EXPANSION GLOBAL</t>
  </si>
  <si>
    <t>Fiera del estándar</t>
  </si>
  <si>
    <r>
      <rPr>
        <u/>
        <sz val="9"/>
        <color rgb="FF1155CC"/>
        <rFont val="&quot;Aptos Narrow&quot;,sans-serif"/>
      </rPr>
      <t>https://drive.google.com/file/d/1O3m9EWhYl91En8BnBi7ICcMTZHCWGNA3/view?usp=drive_link</t>
    </r>
  </si>
  <si>
    <t>https://drive.google.com/file/d/1xjCyAmUZ2Y0Fkd379legWlbjz7k8cvVq/view?usp=sharing</t>
  </si>
  <si>
    <t>DANIELA BURGOS GARCIA</t>
  </si>
  <si>
    <t>CASONA TORRE 2</t>
  </si>
  <si>
    <r>
      <rPr>
        <u/>
        <sz val="9"/>
        <color rgb="FF1155CC"/>
        <rFont val="&quot;Aptos Narrow&quot;,sans-serif"/>
      </rPr>
      <t>https://drive.google.com/file/d/1-82r1X35Q7u4cDW0wn1BWuqqZCTEdxxf/view?usp=drive_link</t>
    </r>
  </si>
  <si>
    <t>https://drive.google.com/file/d/13Vn7uLuGiayaOlFDlfM5D79YSSohuWCh/view?usp=drive_link</t>
  </si>
  <si>
    <r>
      <rPr>
        <u/>
        <sz val="9"/>
        <color rgb="FF1155CC"/>
        <rFont val="&quot;Aptos Narrow&quot;,sans-serif"/>
      </rPr>
      <t>https://drive.google.com/file/d/1hpeX_wmlrYWz9aO4PU4pGrs4nEjkUmFu/view?usp=drive_link</t>
    </r>
  </si>
  <si>
    <t>CFM</t>
  </si>
  <si>
    <t>CW. FACILITY MANAGEMENT</t>
  </si>
  <si>
    <t>Maicoll Salas Valencia</t>
  </si>
  <si>
    <t>RADIO MOTOROLA T210</t>
  </si>
  <si>
    <t>MOTOROLA</t>
  </si>
  <si>
    <t>NORIA CONDORI</t>
  </si>
  <si>
    <r>
      <rPr>
        <u/>
        <sz val="9"/>
        <color rgb="FF1155CC"/>
        <rFont val="&quot;Aptos Narrow&quot;,sans-serif"/>
      </rPr>
      <t>https://drive.google.com/file/d/1twC0V0MTseK8Eli42pCpnXbGPSTY5blI/view?usp=drive_link</t>
    </r>
  </si>
  <si>
    <t>MARIA FERNANDEZ</t>
  </si>
  <si>
    <r>
      <rPr>
        <u/>
        <sz val="9"/>
        <color rgb="FF1155CC"/>
        <rFont val="&quot;Aptos Narrow&quot;,sans-serif"/>
      </rPr>
      <t>https://drive.google.com/file/d/1OCGGAMlB73TeZYg5vxVqHcoa_7X3FQMI/view?usp=drive_link</t>
    </r>
  </si>
  <si>
    <t>JOE GAONA</t>
  </si>
  <si>
    <r>
      <rPr>
        <u/>
        <sz val="9"/>
        <color rgb="FF1155CC"/>
        <rFont val="&quot;Aptos Narrow&quot;,sans-serif"/>
      </rPr>
      <t>https://drive.google.com/file/d/1rrUvje92FxK1EdaZ86lzAe0MEZ3rarN0/view?usp=drive_link</t>
    </r>
  </si>
  <si>
    <t>SONIA HUILLCA</t>
  </si>
  <si>
    <r>
      <rPr>
        <u/>
        <sz val="9"/>
        <color rgb="FF1155CC"/>
        <rFont val="Arial"/>
      </rPr>
      <t>https://drive.google.com/file/d/12acqqQPKsMxX-m1iNAskNvWt0rk7Momg/view?usp=drive_link</t>
    </r>
  </si>
  <si>
    <t>OFICINA GERENCIA FINANCIERA</t>
  </si>
  <si>
    <t>DELIA MAMANI</t>
  </si>
  <si>
    <r>
      <rPr>
        <u/>
        <sz val="9"/>
        <color rgb="FF1155CC"/>
        <rFont val="&quot;Aptos Narrow&quot;,sans-serif"/>
      </rPr>
      <t>https://drive.google.com/file/d/1P1nMdP9GXehh35meW8wZWoHOP1wRzWFU/view?usp=drive_link</t>
    </r>
  </si>
  <si>
    <t>JOSE LUIS ESCALANTE ORDOÑEZ</t>
  </si>
  <si>
    <t>ALDAIR/PAULO</t>
  </si>
  <si>
    <r>
      <rPr>
        <u/>
        <sz val="9"/>
        <color rgb="FF1155CC"/>
        <rFont val="&quot;Aptos Narrow&quot;,sans-serif"/>
      </rPr>
      <t>https://drive.google.com/file/d/1w7JlvtlJ20OGBE376xJQoMMhPEXVnNa3/view?usp=drive_link</t>
    </r>
  </si>
  <si>
    <t>LUIS/ANGEL</t>
  </si>
  <si>
    <r>
      <rPr>
        <u/>
        <sz val="9"/>
        <color rgb="FF1155CC"/>
        <rFont val="&quot;Aptos Narrow&quot;,sans-serif"/>
      </rPr>
      <t>https://drive.google.com/file/d/1kptXibNMg9NshA0F8-Rk0puFL4dOTho9/view?usp=drive_link</t>
    </r>
  </si>
  <si>
    <t>GROBER</t>
  </si>
  <si>
    <t>ARAMIS</t>
  </si>
  <si>
    <r>
      <rPr>
        <u/>
        <sz val="9"/>
        <color rgb="FF1155CC"/>
        <rFont val="&quot;Aptos Narrow&quot;,sans-serif"/>
      </rPr>
      <t>https://drive.google.com/file/d/1koivjSSqkwXvf9YZWouc1SWI2W0gyReV/view?usp=drive_link</t>
    </r>
  </si>
  <si>
    <t>GREGORI/OLGER</t>
  </si>
  <si>
    <t>VESTIDORES CTP</t>
  </si>
  <si>
    <t>Inodoro</t>
  </si>
  <si>
    <t>CLAUDIA FERNÁNDEZ BACA</t>
  </si>
  <si>
    <t>RADIO MOTOROLA T400</t>
  </si>
  <si>
    <t>CLAUDIA FERNANDA LAJO SANTOS</t>
  </si>
  <si>
    <t>XAVIER ANDRE ENRIQUEZ PAREDES</t>
  </si>
  <si>
    <t>Contenedor
 de basura</t>
  </si>
  <si>
    <t>OGG</t>
  </si>
  <si>
    <t>OFICINA GERENCIA GENERAL</t>
  </si>
  <si>
    <t>TORRE 2</t>
  </si>
  <si>
    <t>CW. IKUAL</t>
  </si>
  <si>
    <t>ALEJANDRO OLAZÁBAL GÓMEZ DE LA TORRE</t>
  </si>
  <si>
    <t>Secadora de manos</t>
  </si>
  <si>
    <t>Lavamanos</t>
  </si>
  <si>
    <t>KEVIN VLADIMIR ARAGON CUSIRRAMOS</t>
  </si>
  <si>
    <t>Duchas</t>
  </si>
  <si>
    <t>ELVA MERCEDES CHAVEZ FERNANDEZ</t>
  </si>
  <si>
    <t>OSG</t>
  </si>
  <si>
    <t>OFICINA SECRETARIA GENERAL</t>
  </si>
  <si>
    <t>JORGE AUGUSTO PAMPA DIAZ</t>
  </si>
  <si>
    <t>EDWIN LUIS ZUÑIGA VIVANCO</t>
  </si>
  <si>
    <t>SILVIA VICTORIA VELA ANCI</t>
  </si>
  <si>
    <t>JEFATURA STOCK SERVICE</t>
  </si>
  <si>
    <r>
      <rPr>
        <u/>
        <sz val="9"/>
        <color rgb="FF1155CC"/>
        <rFont val="&quot;Aptos Narrow&quot;,sans-serif"/>
      </rPr>
      <t>https://drive.google.com/file/d/119pYeE9engVKnBE9SGw6B6uOJmg4TlJO/view?usp=drive_link</t>
    </r>
  </si>
  <si>
    <t>Desgastada</t>
  </si>
  <si>
    <r>
      <rPr>
        <u/>
        <sz val="9"/>
        <color rgb="FF1155CC"/>
        <rFont val="&quot;Aptos Narrow&quot;,sans-serif"/>
      </rPr>
      <t>https://drive.google.com/file/d/1zFt_1zgOVpoB63VzZcVbbBFLLC9XXtgo/view?usp=drive_link</t>
    </r>
  </si>
  <si>
    <t>WILBERT ISMAEL YEPEZ VILCA</t>
  </si>
  <si>
    <t>Usada como mes de trabajao (desgastada)</t>
  </si>
  <si>
    <r>
      <rPr>
        <u/>
        <sz val="9"/>
        <color rgb="FF1155CC"/>
        <rFont val="&quot;Aptos Narrow&quot;,sans-serif"/>
      </rPr>
      <t>https://drive.google.com/file/d/11qDxlJdiIUpmATV4IFHbxhEewgUGs9Me/view?usp=drive_link</t>
    </r>
  </si>
  <si>
    <t>GIOVANNA DEL PILAR ZEBALLOS SALAS</t>
  </si>
  <si>
    <r>
      <rPr>
        <u/>
        <sz val="9"/>
        <color rgb="FF1155CC"/>
        <rFont val="&quot;Aptos Narrow&quot;,sans-serif"/>
      </rPr>
      <t>https://drive.google.com/file/d/1Zb51h8uFkGMbeMp-rVfvsqVGtFanjZq8/view?usp=drive_link</t>
    </r>
  </si>
  <si>
    <t>Reportada como rota</t>
  </si>
  <si>
    <r>
      <rPr>
        <u/>
        <sz val="9"/>
        <color rgb="FF1155CC"/>
        <rFont val="&quot;Aptos Narrow&quot;,sans-serif"/>
      </rPr>
      <t>https://drive.google.com/file/d/1ekyvWo4XI8Z2OuAz-Evkw1UAo1Bq3W4I/view?usp=drive_link</t>
    </r>
  </si>
  <si>
    <t>CW. INFRAESTRUCTURA TIC</t>
  </si>
  <si>
    <t>MT-CIN-01</t>
  </si>
  <si>
    <t>RECEPCIÓN</t>
  </si>
  <si>
    <r>
      <rPr>
        <u/>
        <sz val="10"/>
        <color rgb="FF1155CC"/>
        <rFont val="Arial"/>
      </rPr>
      <t>https://drive.google.com/file/d/188ryJ3gvukMOP03GLm6Obe8ZIHi4JPrN/view</t>
    </r>
  </si>
  <si>
    <t>VICTOR MANUEL ROMERO FLORES</t>
  </si>
  <si>
    <t>MT-CIN-02</t>
  </si>
  <si>
    <t>NATALIA ESTHER FUENTES ROMERO</t>
  </si>
  <si>
    <t>RENZO ALEXIS INCAHUANACO FLORES</t>
  </si>
  <si>
    <t>Rack de prendas</t>
  </si>
  <si>
    <t>Desgastado</t>
  </si>
  <si>
    <r>
      <rPr>
        <u/>
        <sz val="9"/>
        <color rgb="FF1155CC"/>
        <rFont val="&quot;Aptos Narrow&quot;,sans-serif"/>
      </rPr>
      <t>https://drive.google.com/file/d/1AmXT_Ubc0xgIpa2CeDm-vkxoklezBow6/view?usp=drive_link</t>
    </r>
  </si>
  <si>
    <t>MT-CIN-04</t>
  </si>
  <si>
    <t>MT-CIN-06</t>
  </si>
  <si>
    <r>
      <rPr>
        <u/>
        <sz val="9"/>
        <color rgb="FF1155CC"/>
        <rFont val="&quot;Aptos Narrow&quot;,sans-serif"/>
      </rPr>
      <t>https://drive.google.com/file/d/10Acq8Pm4Uxq9hqI6V6yqsWK5gQc6R0Qc/view?usp=drive_link</t>
    </r>
  </si>
  <si>
    <t>MT-CIN-07</t>
  </si>
  <si>
    <r>
      <rPr>
        <u/>
        <sz val="9"/>
        <color rgb="FF1155CC"/>
        <rFont val="&quot;Aptos Narrow&quot;,sans-serif"/>
      </rPr>
      <t>https://drive.google.com/file/d/1KGcsTkiugHVrb_0tJAZ8P0Q1nsWUgxr2/view?usp=drive_link</t>
    </r>
  </si>
  <si>
    <t>MIGUEL ALFONSO UGARTE SORIA</t>
  </si>
  <si>
    <t>TESORERÍA</t>
  </si>
  <si>
    <t>Coworking Stock Service</t>
  </si>
  <si>
    <t>LOURDES EDITH TAPIA PALACIOS</t>
  </si>
  <si>
    <t>Fórmico despegado en ciertas zonas de la parte superior</t>
  </si>
  <si>
    <r>
      <rPr>
        <u/>
        <sz val="9"/>
        <color rgb="FF1155CC"/>
        <rFont val="&quot;Aptos Narrow&quot;,sans-serif"/>
      </rPr>
      <t>https://drive.google.com/file/d/1rWExA0AOi6FubThax-fk06wWRWPThSPG/view?usp=drive_link</t>
    </r>
  </si>
  <si>
    <t>Dayana Michael Chávez</t>
  </si>
  <si>
    <r>
      <rPr>
        <u/>
        <sz val="9"/>
        <color rgb="FF1155CC"/>
        <rFont val="&quot;Aptos Narrow&quot;,sans-serif"/>
      </rPr>
      <t>https://drive.google.com/file/d/1Gp5-oyc9_vMbSS5sCj3Q_5G24UzOHyt-/view?usp=drive_link</t>
    </r>
  </si>
  <si>
    <r>
      <rPr>
        <u/>
        <sz val="9"/>
        <color rgb="FF1155CC"/>
        <rFont val="&quot;Aptos Narrow&quot;,sans-serif"/>
      </rPr>
      <t>https://drive.google.com/file/d/1-ovMg-1ZxsrEKXutuETdXLiq0L2NOY8C/view?usp=drive_link</t>
    </r>
  </si>
  <si>
    <t>Claudia Urquizo</t>
  </si>
  <si>
    <r>
      <rPr>
        <u/>
        <sz val="9"/>
        <color rgb="FF1155CC"/>
        <rFont val="&quot;Aptos Narrow&quot;,sans-serif"/>
      </rPr>
      <t>https://drive.google.com/file/d/1Abk07FxS4CQllYcMDuBDq_wTfTrsnRrc/view?usp=drive_link</t>
    </r>
  </si>
  <si>
    <r>
      <rPr>
        <u/>
        <sz val="9"/>
        <color rgb="FF1155CC"/>
        <rFont val="&quot;Aptos Narrow&quot;,sans-serif"/>
      </rPr>
      <t>https://drive.google.com/file/d/1ymQngrx49hdNv-OTepzQYgbvYbyQ_aYn/view?usp=drive_link</t>
    </r>
  </si>
  <si>
    <t>TIPOLOGÍA DE ESPACIOS POR EDIFICIO</t>
  </si>
  <si>
    <t>PISO 2 ADMINISTRACIÓN</t>
  </si>
  <si>
    <t>Propiedad del usuario</t>
  </si>
  <si>
    <r>
      <rPr>
        <u/>
        <sz val="9"/>
        <color rgb="FF1155CC"/>
        <rFont val="&quot;Aptos Narrow&quot;,sans-serif"/>
      </rPr>
      <t>https://drive.google.com/file/d/1H9qm8NfyM7iIznqvu0gFJ7-qyFv0JYNj/view?usp=drive_link</t>
    </r>
  </si>
  <si>
    <t>GERENCIA GENERAL</t>
  </si>
  <si>
    <t>GERENCIA 1era LINEA</t>
  </si>
  <si>
    <t>Dayana Michael Chávez/ Jhonathan Iveros</t>
  </si>
  <si>
    <t>GERENCIA 2da LINEA</t>
  </si>
  <si>
    <t>SECRETARÍA</t>
  </si>
  <si>
    <t>OFICINA JEFATURA/COORDINACIÓN ABIERTA + EQ DE TRABAJO</t>
  </si>
  <si>
    <t>SALA DE REUNIONES DE DIRECTORIO</t>
  </si>
  <si>
    <t>COWORKING DE MÓDULOS DE TRABAJO TIPO ADMINISTRATIVO</t>
  </si>
  <si>
    <r>
      <rPr>
        <u/>
        <sz val="9"/>
        <color rgb="FF1155CC"/>
        <rFont val="&quot;Aptos Narrow&quot;,sans-serif"/>
      </rPr>
      <t>https://drive.google.com/file/d/1K30Zbglp7VRpVp1H4UmJWy2bDhdQU7qz/view?usp=drive_link</t>
    </r>
  </si>
  <si>
    <t>CARLOS ZUÑIGA PINTO</t>
  </si>
  <si>
    <t>CENTRO DE DATOS</t>
  </si>
  <si>
    <t>LABORATORIO</t>
  </si>
  <si>
    <t>Uso compartido Ventas Nacionales y Stock Service</t>
  </si>
  <si>
    <t>SALA DE REUNIONES</t>
  </si>
  <si>
    <t>COWORKING DE MÓDULOS DE TRABAJO</t>
  </si>
  <si>
    <t>SSHH DAMAS</t>
  </si>
  <si>
    <t>SSHH Y DUCHA</t>
  </si>
  <si>
    <t>SSHH VARONES</t>
  </si>
  <si>
    <t>RAMPA</t>
  </si>
  <si>
    <r>
      <rPr>
        <u/>
        <sz val="9"/>
        <color rgb="FF1155CC"/>
        <rFont val="&quot;Aptos Narrow&quot;,sans-serif"/>
      </rPr>
      <t>https://drive.google.com/file/d/1mt0P0yV05HvM4xmk2ng0LKkfSm6fPjpJ/view?usp=drive_link</t>
    </r>
  </si>
  <si>
    <t>KITCHENETTE</t>
  </si>
  <si>
    <t>Uso compartido</t>
  </si>
  <si>
    <t>OFICINA JEFATURA/COORDINACIÓN CERRADA</t>
  </si>
  <si>
    <t>PISO 1 ADMINISTRACIÓN</t>
  </si>
  <si>
    <r>
      <rPr>
        <u/>
        <sz val="9"/>
        <color rgb="FF1155CC"/>
        <rFont val="&quot;Aptos Narrow&quot;,sans-serif"/>
      </rPr>
      <t>https://drive.google.com/file/d/1fA8bFa-LFbg6X62kDiy_cm6LBefgWRRJ/view?usp=drive_link</t>
    </r>
  </si>
  <si>
    <t>HALL DE ESPERA</t>
  </si>
  <si>
    <t>COWORKING DE MÓDULOS DE TRABAJO TIPO DISEÑO</t>
  </si>
  <si>
    <t>Angela Liliana Delgado Gutiérrez</t>
  </si>
  <si>
    <t>MARCO ANTONIO MANRIQUE VALDIVIA</t>
  </si>
  <si>
    <t>PASILLO</t>
  </si>
  <si>
    <t>BENIS JERAMEEL MAMANI HUALLPA</t>
  </si>
  <si>
    <r>
      <rPr>
        <u/>
        <sz val="9"/>
        <color rgb="FF1155CC"/>
        <rFont val="&quot;Aptos Narrow&quot;,sans-serif"/>
      </rPr>
      <t>https://drive.google.com/file/d/1qLCXlimMurpBltXGNjDbj1BaeE1s5ugP/view?usp=drive_link</t>
    </r>
  </si>
  <si>
    <t>SHOWROOM</t>
  </si>
  <si>
    <t>OFICINAS EN PLANTAS OPERATIVAS</t>
  </si>
  <si>
    <t>SSHH PRIVADO</t>
  </si>
  <si>
    <t>MÓDULO DE TRABAJO TIPO PLANTA</t>
  </si>
  <si>
    <t>SALA FOTOGRÁFICA</t>
  </si>
  <si>
    <r>
      <rPr>
        <u/>
        <sz val="9"/>
        <color rgb="FF1155CC"/>
        <rFont val="&quot;Aptos Narrow&quot;,sans-serif"/>
      </rPr>
      <t>https://drive.google.com/file/d/1E8ggDyKyl3cOVslz-6voIGKR2TM4G-y8/view?usp=drive_link</t>
    </r>
  </si>
  <si>
    <t>MANTENIMIENTO</t>
  </si>
  <si>
    <t>Juan Pablo</t>
  </si>
  <si>
    <r>
      <rPr>
        <u/>
        <sz val="9"/>
        <color rgb="FF1155CC"/>
        <rFont val="&quot;Aptos Narrow&quot;,sans-serif"/>
      </rPr>
      <t>https://drive.google.com/file/d/1jL1W08UXnZLUYWsW_Oq08ik3NK8xJFNt/view?usp=drive_link</t>
    </r>
  </si>
  <si>
    <t>CAPILLA</t>
  </si>
  <si>
    <t>SSHH</t>
  </si>
  <si>
    <t>CANCHA DE PASTO</t>
  </si>
  <si>
    <t>COWORKING COMERCIO EXTERIOR</t>
  </si>
  <si>
    <t>JARDINES ROSALES</t>
  </si>
  <si>
    <t>CANCHA DE CEMENTO</t>
  </si>
  <si>
    <t>JARDINES QUEÑUALES</t>
  </si>
  <si>
    <t>Operativa</t>
  </si>
  <si>
    <t>CELDAS DE RESIDUOS</t>
  </si>
  <si>
    <r>
      <rPr>
        <u/>
        <sz val="9"/>
        <color rgb="FF1155CC"/>
        <rFont val="&quot;Aptos Narrow&quot;,sans-serif"/>
      </rPr>
      <t>https://drive.google.com/file/d/19LE_K60jLYj2g_YvQ3FRKrPv9-9MwpFk/view?usp=drive_link</t>
    </r>
  </si>
  <si>
    <t>PASARELA DE PASTO</t>
  </si>
  <si>
    <t>ESTACIONAMIENTO DE AUTOS</t>
  </si>
  <si>
    <t>ESPACIO DE REFRIGERIO (MESAS Y SOMBRILLAS)</t>
  </si>
  <si>
    <t>ESTACIONAMIENTO DE BICICLETAS</t>
  </si>
  <si>
    <t>María Alejandra Rodrigo</t>
  </si>
  <si>
    <t>SALA DE CAPACITACIÓN</t>
  </si>
  <si>
    <t>BARRA</t>
  </si>
  <si>
    <t>TERRAZA</t>
  </si>
  <si>
    <t>COMEDOR</t>
  </si>
  <si>
    <r>
      <rPr>
        <u/>
        <sz val="9"/>
        <color rgb="FF1155CC"/>
        <rFont val="&quot;Aptos Narrow&quot;,sans-serif"/>
      </rPr>
      <t>https://drive.google.com/file/d/19cIa5P5e2d7S1Bcja_j0CwrB480np44J/view?usp=drive_link</t>
    </r>
  </si>
  <si>
    <t>ADMINISTRACION GERENCIA CENTRAL</t>
  </si>
  <si>
    <t>PATIO</t>
  </si>
  <si>
    <t>COMEDOR INTERIOR</t>
  </si>
  <si>
    <t>COCINA</t>
  </si>
  <si>
    <t>CUARTO DE LIMPIEZA</t>
  </si>
  <si>
    <t>TIENDA ALPACA PLAZA</t>
  </si>
  <si>
    <t>SS.HH.</t>
  </si>
  <si>
    <t>ALMACÉN DE COCINA</t>
  </si>
  <si>
    <r>
      <rPr>
        <u/>
        <sz val="9"/>
        <color rgb="FF1155CC"/>
        <rFont val="&quot;Aptos Narrow&quot;,sans-serif"/>
      </rPr>
      <t>https://drive.google.com/file/d/19MAMnuIjYp_xNYXzkGcNU2uDqMH92exf/view?usp=drive_link</t>
    </r>
  </si>
  <si>
    <t>MAN</t>
  </si>
  <si>
    <t>CW. MANTENIMIENTO</t>
  </si>
  <si>
    <t>VICTOR MANUEL WONG ZEGARRA</t>
  </si>
  <si>
    <r>
      <rPr>
        <u/>
        <sz val="9"/>
        <color rgb="FF1155CC"/>
        <rFont val="&quot;Aptos Narrow&quot;,sans-serif"/>
      </rPr>
      <t>https://drive.google.com/file/d/19j_QibHJw41tQHL1LrBdoxRa-bZkwD7n/view?usp=drive_link</t>
    </r>
  </si>
  <si>
    <t>MT-CMA-01</t>
  </si>
  <si>
    <t>ACTUALMENTE DESOCUPADO</t>
  </si>
  <si>
    <r>
      <rPr>
        <u/>
        <sz val="9"/>
        <color rgb="FF1155CC"/>
        <rFont val="&quot;Aptos Narrow&quot;,sans-serif"/>
      </rPr>
      <t>https://drive.google.com/file/d/19uDETsbnH3_GCfhnWPWoxnvuB6CO2f3B/view?usp=drive_link</t>
    </r>
  </si>
  <si>
    <t>CINTHIA RUMAY AYALA</t>
  </si>
  <si>
    <t>MT-CMA-02</t>
  </si>
  <si>
    <r>
      <rPr>
        <u/>
        <sz val="9"/>
        <color rgb="FF1155CC"/>
        <rFont val="&quot;Aptos Narrow&quot;,sans-serif"/>
      </rPr>
      <t>https://drive.google.com/file/d/19K4n1tQbvKV6tgICkxklxPhhG5Wk8Dj-/view?usp=drive_link</t>
    </r>
  </si>
  <si>
    <t>JUAN MIGUEL LOPA LAZO</t>
  </si>
  <si>
    <t>Javier Edward Cuadros</t>
  </si>
  <si>
    <r>
      <rPr>
        <u/>
        <sz val="9"/>
        <color rgb="FF1155CC"/>
        <rFont val="&quot;Aptos Narrow&quot;,sans-serif"/>
      </rPr>
      <t>https://drive.google.com/file/d/19K4n1tQbvKV6tgICkxklxPhhG5Wk8Dj-/view?usp=drive_link</t>
    </r>
  </si>
  <si>
    <r>
      <rPr>
        <u/>
        <sz val="9"/>
        <color rgb="FF1155CC"/>
        <rFont val="&quot;Aptos Narrow&quot;,sans-serif"/>
      </rPr>
      <t>https://drive.google.com/file/d/1A-U46XWkNP3DJunTuzc5cx7Tyvmn5GK9/view?usp=drive_link</t>
    </r>
  </si>
  <si>
    <t>MT-CMA-03</t>
  </si>
  <si>
    <t>MARÍA FERNANDEZ CCALA</t>
  </si>
  <si>
    <r>
      <rPr>
        <u/>
        <sz val="9"/>
        <color rgb="FF1155CC"/>
        <rFont val="&quot;Aptos Narrow&quot;,sans-serif"/>
      </rPr>
      <t>https://drive.google.com/file/d/1A0LKsh06a1YihXsxlxN31ZJ83wP6HAEo/view?usp=drive_link</t>
    </r>
  </si>
  <si>
    <t>Nombre de la empresa</t>
  </si>
  <si>
    <t>INCALPACA TPX S.A.</t>
  </si>
  <si>
    <t>Leyenda</t>
  </si>
  <si>
    <t>Responsable del proyecto</t>
  </si>
  <si>
    <t>XAVIER ENRÍQUEZ</t>
  </si>
  <si>
    <t>Fecha de inicio del proyecto:</t>
  </si>
  <si>
    <r>
      <rPr>
        <u/>
        <sz val="9"/>
        <color rgb="FF1155CC"/>
        <rFont val="&quot;Aptos Narrow&quot;,sans-serif"/>
      </rPr>
      <t>https://drive.google.com/file/d/197IuNsVf_ld5lP0jKlw4qTF3kgGuiFA4/view?usp=drive_link</t>
    </r>
  </si>
  <si>
    <t>Incremento de desplazamiento:</t>
  </si>
  <si>
    <t>Bruno Joaquín Escalante</t>
  </si>
  <si>
    <t>Código</t>
  </si>
  <si>
    <t>MT-CMA-04</t>
  </si>
  <si>
    <t>Entregable</t>
  </si>
  <si>
    <t>DIFUSIÓN DE INFORME</t>
  </si>
  <si>
    <t>2. REG. DISTRIBUCIÓN</t>
  </si>
  <si>
    <t>3. ID. ACTIVOS</t>
  </si>
  <si>
    <t>5. REG. M.T</t>
  </si>
  <si>
    <t>6. LLENADO DOCUMENTACIÓN</t>
  </si>
  <si>
    <t>ANA CLAUDIA AQUIRE GUEVARA</t>
  </si>
  <si>
    <t>7. REG. CARACTERÍSTICAS</t>
  </si>
  <si>
    <t>8. REALIZACIÓN DE INFORME</t>
  </si>
  <si>
    <r>
      <rPr>
        <u/>
        <sz val="9"/>
        <color rgb="FF1155CC"/>
        <rFont val="&quot;Aptos Narrow&quot;,sans-serif"/>
      </rPr>
      <t>https://drive.google.com/file/d/196vdJcI884pZM_2zAx0xlzuPp8JZ_oOq/view?usp=drive_link</t>
    </r>
  </si>
  <si>
    <t>9. DIFUSIÓN DE HALLAZGOS</t>
  </si>
  <si>
    <t>Fecha finalización</t>
  </si>
  <si>
    <t>Fecha revisión</t>
  </si>
  <si>
    <t>Tiempo de desarollor</t>
  </si>
  <si>
    <t xml:space="preserve"> </t>
  </si>
  <si>
    <r>
      <rPr>
        <u/>
        <sz val="9"/>
        <color rgb="FF1155CC"/>
        <rFont val="&quot;Aptos Narrow&quot;,sans-serif"/>
      </rPr>
      <t>https://drive.google.com/file/d/18tL1qpWSMemE1h3xCS1EVSI2Q9QH2kjE/view?usp=drive_link</t>
    </r>
  </si>
  <si>
    <t>ASIGNACIÓN POR REMODELACIÓN CALIDAD</t>
  </si>
  <si>
    <t>JEANETTE ESCALONA VENEGAS</t>
  </si>
  <si>
    <t>1 SEMANA</t>
  </si>
  <si>
    <r>
      <rPr>
        <u/>
        <sz val="9"/>
        <color rgb="FF1155CC"/>
        <rFont val="&quot;Aptos Narrow&quot;,sans-serif"/>
      </rPr>
      <t>https://drive.google.com/file/d/18uYAUJnsZFz8MCdsCVb3vbwWkoHQKX-M/view?usp=drive_link</t>
    </r>
  </si>
  <si>
    <t>MT-CMA-05</t>
  </si>
  <si>
    <t>LUIS GUTIERREZ</t>
  </si>
  <si>
    <t>Muele bajo</t>
  </si>
  <si>
    <r>
      <rPr>
        <u/>
        <sz val="9"/>
        <color rgb="FF1155CC"/>
        <rFont val="&quot;Aptos Narrow&quot;,sans-serif"/>
      </rPr>
      <t>https://drive.google.com/file/d/18sWkHgphyw3giWsHn-S0yiNMDnfseim9/view?usp=drive_link</t>
    </r>
  </si>
  <si>
    <r>
      <rPr>
        <u/>
        <sz val="9"/>
        <color rgb="FF1155CC"/>
        <rFont val="&quot;Aptos Narrow&quot;,sans-serif"/>
      </rPr>
      <t>https://drive.google.com/file/d/18s42zUpg6Mry-NPEA1yvh1wBl8mzPpZ7/view?usp=drive_link</t>
    </r>
  </si>
  <si>
    <t>MT-CMA-06</t>
  </si>
  <si>
    <t>Fiorella Del Rosario Zúñiga</t>
  </si>
  <si>
    <t>BRYAN NAVIÍO MARTINEZ</t>
  </si>
  <si>
    <r>
      <rPr>
        <u/>
        <sz val="9"/>
        <color rgb="FF1155CC"/>
        <rFont val="&quot;Aptos Narrow&quot;,sans-serif"/>
      </rPr>
      <t>https://drive.google.com/file/d/18lgI0U-sovugL_pGUxlZ6jdpcFZjAQ1r/view?usp=drive_link</t>
    </r>
  </si>
  <si>
    <t>TEL</t>
  </si>
  <si>
    <r>
      <rPr>
        <u/>
        <sz val="9"/>
        <color rgb="FF1155CC"/>
        <rFont val="&quot;Aptos Narrow&quot;,sans-serif"/>
      </rPr>
      <t>https://drive.google.com/file/d/18qUBuG_IpuBewbGztYYyRaY-cMiuHvii/view?usp=drive_link</t>
    </r>
  </si>
  <si>
    <t>MT-CMA-07</t>
  </si>
  <si>
    <t>COM</t>
  </si>
  <si>
    <t>INFORME</t>
  </si>
  <si>
    <r>
      <rPr>
        <u/>
        <sz val="9"/>
        <color rgb="FF1155CC"/>
        <rFont val="Arial"/>
      </rPr>
      <t>https://drive.google.com/file/d/19FBih_YYQ2Wa3m9ohguU52REzGJUDXy3/view?usp=drive_link</t>
    </r>
  </si>
  <si>
    <t>GIANPIERRE ALEGRÍA</t>
  </si>
  <si>
    <t>MT-CMA-08</t>
  </si>
  <si>
    <t>2</t>
  </si>
  <si>
    <r>
      <rPr>
        <u/>
        <sz val="9"/>
        <color rgb="FF1155CC"/>
        <rFont val="&quot;Aptos Narrow&quot;,sans-serif"/>
      </rPr>
      <t>https://drive.google.com/file/d/19AgBOHeDuLFUbnQlhApTYiDD22SCfqSZ/view?usp=drive_link</t>
    </r>
  </si>
  <si>
    <t>6 SEMANAS</t>
  </si>
  <si>
    <t>MT-CMA-09</t>
  </si>
  <si>
    <t>GAR</t>
  </si>
  <si>
    <r>
      <rPr>
        <u/>
        <sz val="9"/>
        <color rgb="FF1155CC"/>
        <rFont val="&quot;Aptos Narrow&quot;,sans-serif"/>
      </rPr>
      <t>https://drive.google.com/file/d/19Btd4c4Tv1AcP8aMaG1Rx5oGoC1VaDz6/view?usp=drive_link</t>
    </r>
  </si>
  <si>
    <t>TOP</t>
  </si>
  <si>
    <t>Katy Zegarra Manrique</t>
  </si>
  <si>
    <t>JEANETTE ESCALONA</t>
  </si>
  <si>
    <t>LAC</t>
  </si>
  <si>
    <t>INFORME N006</t>
  </si>
  <si>
    <t>CMR</t>
  </si>
  <si>
    <t>CW. MARKETING RETAIL</t>
  </si>
  <si>
    <r>
      <rPr>
        <u/>
        <sz val="9"/>
        <color rgb="FF1155CC"/>
        <rFont val="&quot;Aptos Narrow&quot;,sans-serif"/>
      </rPr>
      <t>https://drive.google.com/file/d/199gpBE0PHESLaUWBesFATUVeQ-1VrSmp/view?usp=drive_link</t>
    </r>
  </si>
  <si>
    <t>Fabiana Isabel Sanz Caballero</t>
  </si>
  <si>
    <t>INFORME N010</t>
  </si>
  <si>
    <r>
      <rPr>
        <u/>
        <sz val="9"/>
        <color rgb="FF1155CC"/>
        <rFont val="&quot;Aptos Narrow&quot;,sans-serif"/>
      </rPr>
      <t>https://drive.google.com/file/d/19JWJ1D8dbF2RMNT9jUnvA4RSKxn3xMBj/view?usp=drive_link</t>
    </r>
  </si>
  <si>
    <t>OFICINA DE DISEÑO</t>
  </si>
  <si>
    <t>Nueva</t>
  </si>
  <si>
    <r>
      <rPr>
        <u/>
        <sz val="9"/>
        <color rgb="FF1155CC"/>
        <rFont val="&quot;Aptos Narrow&quot;,sans-serif"/>
      </rPr>
      <t>https://drive.google.com/file/d/1tQmJJNlbHL_nVcvma99cNPAFheaIADJJ/view?usp=drive_link</t>
    </r>
  </si>
  <si>
    <t>Blanca Díaz Acosta</t>
  </si>
  <si>
    <r>
      <rPr>
        <u/>
        <sz val="9"/>
        <color rgb="FF1155CC"/>
        <rFont val="&quot;Aptos Narrow&quot;,sans-serif"/>
      </rPr>
      <t>https://drive.google.com/file/d/1tYCqi5CNRDSIwRk6Muh0EXMWOomAPcLb/view?usp=drive_link</t>
    </r>
  </si>
  <si>
    <r>
      <rPr>
        <u/>
        <sz val="9"/>
        <color rgb="FF1155CC"/>
        <rFont val="&quot;Aptos Narrow&quot;,sans-serif"/>
      </rPr>
      <t>https://drive.google.com/file/d/1tFaj7bla9tDn0lyDHVMcz66KG7Lhoz5T/view?usp=drive_link</t>
    </r>
  </si>
  <si>
    <r>
      <rPr>
        <u/>
        <sz val="9"/>
        <color rgb="FF1155CC"/>
        <rFont val="&quot;Aptos Narrow&quot;,sans-serif"/>
      </rPr>
      <t>https://drive.google.com/file/d/1tQeblmFqtdKO49FWdwVhRYx7xru67vPC/view?usp=drive_link</t>
    </r>
  </si>
  <si>
    <r>
      <rPr>
        <u/>
        <sz val="9"/>
        <color rgb="FF1155CC"/>
        <rFont val="&quot;Aptos Narrow&quot;,sans-serif"/>
      </rPr>
      <t>https://drive.google.com/file/d/1tmK4tkJqtT9yuam-udgF1kMTRs84SOq6/view?usp=drive_link</t>
    </r>
  </si>
  <si>
    <t>INFORME N004</t>
  </si>
  <si>
    <r>
      <rPr>
        <u/>
        <sz val="9"/>
        <color rgb="FF1155CC"/>
        <rFont val="&quot;Aptos Narrow&quot;,sans-serif"/>
      </rPr>
      <t>https://drive.google.com/file/d/1OXK3S36Elh5Oe2TBoA6CZPR8W82jyTbq/view?usp=drive_link</t>
    </r>
  </si>
  <si>
    <t>OFICINA HEAD DESIGNER</t>
  </si>
  <si>
    <r>
      <rPr>
        <u/>
        <sz val="9"/>
        <color rgb="FF1155CC"/>
        <rFont val="&quot;Aptos Narrow&quot;,sans-serif"/>
      </rPr>
      <t>https://drive.google.com/file/d/1Ho2AtHhOV3Pq_qw-G1BJn6h5WKHgrEk_/view?usp=drive_link</t>
    </r>
  </si>
  <si>
    <r>
      <rPr>
        <u/>
        <sz val="9"/>
        <color rgb="FF1155CC"/>
        <rFont val="&quot;Aptos Narrow&quot;,sans-serif"/>
      </rPr>
      <t>https://drive.google.com/file/d/1HntIRfU07EO0CeLIhM6Mt9YO1QquU3Fg/view?usp=drive_link</t>
    </r>
  </si>
  <si>
    <t>https://drive.google.com/file/d/1INQtVXgmDtef83uiQCdvZ_IP78kM_C0N/view?usp=drive_link</t>
  </si>
  <si>
    <t>Espaldar desajustado</t>
  </si>
  <si>
    <t>https://drive.google.com/file/d/1I2zGz5_gD1FWNehYKJ6dmkqnszbCJ9gD/view?usp=drive_link</t>
  </si>
  <si>
    <t>Mueble baja</t>
  </si>
  <si>
    <t>2.3.12</t>
  </si>
  <si>
    <t>https://drive.google.com/file/d/1IikQzNJ4pPhpfC-X2DtVWlHkzT0ac6KK/view?usp=drive_link</t>
  </si>
  <si>
    <t>https://drive.google.com/file/d/1IaW3CW_sBRR9bdusKPOLCFnKqpJi7iNo/view?usp=drive_link</t>
  </si>
  <si>
    <t>https://drive.google.com/file/d/1HjTM8KWq5xzUq1ypbdSYqPAzYPy4fnFj/view?usp=drive_link</t>
  </si>
  <si>
    <t>PIA</t>
  </si>
  <si>
    <t>PATIO INTERIOR</t>
  </si>
  <si>
    <t>2.3.13</t>
  </si>
  <si>
    <t>Gestión de Color</t>
  </si>
  <si>
    <t>https://drive.google.com/file/d/1Hk4x3Eugz9NPaa21V_zzMnW0f95De41f/view?usp=drive_link</t>
  </si>
  <si>
    <t>2.4</t>
  </si>
  <si>
    <r>
      <rPr>
        <u/>
        <sz val="11"/>
        <color rgb="FF1155CC"/>
        <rFont val="&quot;Aptos Narrow&quot;, sans-serif"/>
      </rPr>
      <t>https://drive.google.com/file/d/1ZkgDFrzaZ4-TbfOsaRBNYQaEQpHm5dp6/view?usp=drive_link</t>
    </r>
  </si>
  <si>
    <t>2.4.1</t>
  </si>
  <si>
    <t>2.4.2</t>
  </si>
  <si>
    <t>https://drive.google.com/file/d/1HlTxViMBFsO-krvYqSUliT9pKvDmXtXH/view?usp=drive_link</t>
  </si>
  <si>
    <t>2.4.3</t>
  </si>
  <si>
    <t>Oficina Jefatura Mantenimiento</t>
  </si>
  <si>
    <t>2.5.1</t>
  </si>
  <si>
    <t>2.5.2</t>
  </si>
  <si>
    <t>Capilla</t>
  </si>
  <si>
    <t>https://drive.google.com/file/d/1HZL9YDtCd1F7KIUCmF7DhGaJxwveKcIU/view?usp=drive_link</t>
  </si>
  <si>
    <r>
      <rPr>
        <u/>
        <sz val="11"/>
        <color rgb="FF1155CC"/>
        <rFont val="&quot;Aptos Narrow&quot;, sans-serif"/>
      </rPr>
      <t>https://drive.google.com/file/d/13qjCBYoYJUnlHmCWPZTSlvePt6Pjv2Th/view?usp=drive_link</t>
    </r>
  </si>
  <si>
    <t>2.5.4</t>
  </si>
  <si>
    <t>Oficina Jefatura Planeamiento y Distribución</t>
  </si>
  <si>
    <t>Acolchado reventado</t>
  </si>
  <si>
    <t>https://drive.google.com/file/d/1HY_Trg2DKjwGAC58kLxmAah-oCjJaFlB/view?usp=drive_link</t>
  </si>
  <si>
    <r>
      <rPr>
        <u/>
        <sz val="11"/>
        <color rgb="FF1155CC"/>
        <rFont val="&quot;Aptos Narrow&quot;, sans-serif"/>
      </rPr>
      <t>https://drive.google.com/file/d/1Zh4rXs6DcgZspYxBh7g5Q-3kzSBVMd2W/view?usp=drive_link</t>
    </r>
  </si>
  <si>
    <t>https://drive.google.com/file/d/1Iu8m_ABl5dO0JhboMAXckKp8t3hgR7is/view?usp=drive_link</t>
  </si>
  <si>
    <t>https://drive.google.com/file/d/1Ioc7Ghwgb5bYxoVLXiUZVtWHnRIozShH/view?usp=drive_link</t>
  </si>
  <si>
    <r>
      <rPr>
        <u/>
        <sz val="11"/>
        <color rgb="FF1155CC"/>
        <rFont val="&quot;Aptos Narrow&quot;, sans-serif"/>
      </rPr>
      <t>https://drive.google.com/file/d/1ZqvL8FQG3qyonJVdTp9PDTMd8S0jvRLg/view?usp=drive_link</t>
    </r>
  </si>
  <si>
    <r>
      <rPr>
        <u/>
        <sz val="9"/>
        <color rgb="FF1155CC"/>
        <rFont val="&quot;Aptos Narrow&quot;,sans-serif"/>
      </rPr>
      <t>https://drive.google.com/file/d/1Gv67Cxl1X1LfvLlR_PL9hT9iTpLlbLeZ/view?usp=drive_link</t>
    </r>
  </si>
  <si>
    <r>
      <rPr>
        <u/>
        <sz val="11"/>
        <color rgb="FF1155CC"/>
        <rFont val="&quot;Aptos Narrow&quot;, sans-serif"/>
      </rPr>
      <t>https://drive.google.com/file/d/1_9NtFVfVCXSP9BGG-iMbE0MUEbEuLpv8/view?usp=drive_link</t>
    </r>
  </si>
  <si>
    <t>Fórmico despegado en las esquinas y laterales</t>
  </si>
  <si>
    <r>
      <rPr>
        <u/>
        <sz val="9"/>
        <color rgb="FF1155CC"/>
        <rFont val="&quot;Aptos Narrow&quot;,sans-serif"/>
      </rPr>
      <t>https://drive.google.com/file/d/16RH56Z3fkj8pOlg200zUpZdSmhHudE6h/view?usp=drive_link</t>
    </r>
  </si>
  <si>
    <r>
      <rPr>
        <u/>
        <sz val="9"/>
        <color rgb="FF1155CC"/>
        <rFont val="&quot;Aptos Narrow&quot;,sans-serif"/>
      </rPr>
      <t>https://drive.google.com/file/d/1JRPeLBFjkbHluBBrw--ZJoaoiZ9PuGLL/view?usp=drive_link</t>
    </r>
  </si>
  <si>
    <r>
      <rPr>
        <u/>
        <sz val="11"/>
        <color rgb="FF1155CC"/>
        <rFont val="&quot;Aptos Narrow&quot;, sans-serif"/>
      </rPr>
      <t>https://drive.google.com/file/d/1_AFfdBX_xMQwfRrxyvI2xpygbYqepcqa/view?usp=drive_link</t>
    </r>
  </si>
  <si>
    <t>Mueble archivador tipo bandeja</t>
  </si>
  <si>
    <r>
      <rPr>
        <u/>
        <sz val="9"/>
        <color rgb="FF1155CC"/>
        <rFont val="&quot;Aptos Narrow&quot;,sans-serif"/>
      </rPr>
      <t>https://drive.google.com/file/d/19nW4S3J6YSoX_NQGQVHsaVBTRA1EaP9k/view?usp=drive_link</t>
    </r>
  </si>
  <si>
    <r>
      <rPr>
        <u/>
        <sz val="11"/>
        <color rgb="FF1155CC"/>
        <rFont val="&quot;Aptos Narrow&quot;, sans-serif"/>
      </rPr>
      <t>https://drive.google.com/file/d/1_UfydhUOw9PLIh_eZ0ONQRTf24MWDIKl/view?usp=drive_link</t>
    </r>
  </si>
  <si>
    <r>
      <rPr>
        <u/>
        <sz val="9"/>
        <color rgb="FF1155CC"/>
        <rFont val="&quot;Aptos Narrow&quot;,sans-serif"/>
      </rPr>
      <t>https://drive.google.com/file/d/1EkQDT3U3lmeU4JCWQAM4nagVgp7MgcnC/view?usp=drive_link</t>
    </r>
  </si>
  <si>
    <t>Presencia de rotura en el esquinero; despintado en varias zonas</t>
  </si>
  <si>
    <r>
      <rPr>
        <u/>
        <sz val="9"/>
        <color rgb="FF1155CC"/>
        <rFont val="&quot;Aptos Narrow&quot;,sans-serif"/>
      </rPr>
      <t>https://drive.google.com/file/d/1HPlucG-ROQcvi_yL7fi4d2JFz6o4wPik/view?usp=drive_link</t>
    </r>
  </si>
  <si>
    <r>
      <rPr>
        <u/>
        <sz val="11"/>
        <color rgb="FF1155CC"/>
        <rFont val="&quot;Aptos Narrow&quot;, sans-serif"/>
      </rPr>
      <t>https://drive.google.com/file/d/1ZwA-5Xca8JvJrsC_IfC2VueSiZhSt4Sj/view?usp=drive_link</t>
    </r>
  </si>
  <si>
    <t>Usada como mesa de trabajo; fórmico despegado en los esquineros; despintado en varias zonas</t>
  </si>
  <si>
    <r>
      <rPr>
        <u/>
        <sz val="9"/>
        <color rgb="FF1155CC"/>
        <rFont val="&quot;Aptos Narrow&quot;,sans-serif"/>
      </rPr>
      <t>https://drive.google.com/file/d/1e5UWgDYSVjDj5F70okTq5HBKJd6PKHpq/view?usp=drive_link</t>
    </r>
  </si>
  <si>
    <t>USO COMPARTIDO</t>
  </si>
  <si>
    <t>Despintada en varias zonas</t>
  </si>
  <si>
    <r>
      <rPr>
        <u/>
        <sz val="9"/>
        <color rgb="FF1155CC"/>
        <rFont val="&quot;Aptos Narrow&quot;,sans-serif"/>
      </rPr>
      <t>https://drive.google.com/file/d/1URiic7fLpUBi-32TDYf3rBuv0TWNSSPm/view?usp=drive_link</t>
    </r>
  </si>
  <si>
    <r>
      <rPr>
        <u/>
        <sz val="11"/>
        <color rgb="FF1155CC"/>
        <rFont val="&quot;Aptos Narrow&quot;, sans-serif"/>
      </rPr>
      <t>https://drive.google.com/file/d/1_L7ug237mbd50669Z1Rtc-7sKn_WjnRv/view?usp=drive_link</t>
    </r>
  </si>
  <si>
    <t>Oficina Remuneraciones</t>
  </si>
  <si>
    <r>
      <rPr>
        <u/>
        <sz val="9"/>
        <color rgb="FF1155CC"/>
        <rFont val="&quot;Aptos Narrow&quot;,sans-serif"/>
      </rPr>
      <t>https://drive.google.com/file/d/1WV_tmTiNcblT4vFhixI72HZ-923oD4_S/view?usp=drive_link</t>
    </r>
  </si>
  <si>
    <r>
      <rPr>
        <u/>
        <sz val="11"/>
        <color rgb="FF1155CC"/>
        <rFont val="&quot;Aptos Narrow&quot;, sans-serif"/>
      </rPr>
      <t>https://drive.google.com/file/d/1ZhgSiyWqGMA1QB61A3bNVyRUJFHDdgEF/view?usp=drive_link</t>
    </r>
  </si>
  <si>
    <r>
      <rPr>
        <u/>
        <sz val="9"/>
        <color rgb="FF1155CC"/>
        <rFont val="&quot;Aptos Narrow&quot;,sans-serif"/>
      </rPr>
      <t>https://drive.google.com/file/d/1BVmILRTnBztdiNpvN5eWFNcNUpU1-GRY/view?usp=drive_link</t>
    </r>
  </si>
  <si>
    <t>Fórmico despegado</t>
  </si>
  <si>
    <r>
      <rPr>
        <u/>
        <sz val="11"/>
        <color rgb="FF1155CC"/>
        <rFont val="&quot;Aptos Narrow&quot;, sans-serif"/>
      </rPr>
      <t>https://drive.google.com/file/d/1Z1dAZZiCPuUorW6-4xaAIm4-IpH9-RPy/view?usp=drive_link</t>
    </r>
  </si>
  <si>
    <r>
      <rPr>
        <u/>
        <sz val="9"/>
        <color rgb="FF1155CC"/>
        <rFont val="&quot;Aptos Narrow&quot;,sans-serif"/>
      </rPr>
      <t>https://drive.google.com/file/d/1l5AQgn9UkmY_zIQ_lZhh7NMkfQ1XqhhT/view?usp=drive_link</t>
    </r>
  </si>
  <si>
    <t>Despintado</t>
  </si>
  <si>
    <r>
      <rPr>
        <u/>
        <sz val="9"/>
        <color rgb="FF1155CC"/>
        <rFont val="&quot;Aptos Narrow&quot;,sans-serif"/>
      </rPr>
      <t>https://drive.google.com/file/d/1TkTATEae0rF1vd2jVB9eTkRQh1GU-SEW/view?usp=drive_link</t>
    </r>
  </si>
  <si>
    <t>Oficina Gerencia K. Palza</t>
  </si>
  <si>
    <r>
      <rPr>
        <u/>
        <sz val="11"/>
        <color rgb="FF1155CC"/>
        <rFont val="&quot;Aptos Narrow&quot;, sans-serif"/>
      </rPr>
      <t>https://drive.google.com/file/d/1ZbehsikZrzHpDsJPbedBqIlfyJH_GrDJ/view?usp=drive_link</t>
    </r>
  </si>
  <si>
    <t>Mueble con presencia de rayones</t>
  </si>
  <si>
    <r>
      <rPr>
        <u/>
        <sz val="9"/>
        <color rgb="FF1155CC"/>
        <rFont val="&quot;Aptos Narrow&quot;,sans-serif"/>
      </rPr>
      <t>https://drive.google.com/file/d/1Tl2TrRZ-55TpvBavY8ZhK9epcgEBTrn5/view?usp=drive_link</t>
    </r>
  </si>
  <si>
    <t>Showroom 1</t>
  </si>
  <si>
    <r>
      <rPr>
        <u/>
        <sz val="11"/>
        <color rgb="FF1155CC"/>
        <rFont val="&quot;Aptos Narrow&quot;, sans-serif"/>
      </rPr>
      <t>https://drive.google.com/file/d/1kRyx9Man1Yofk0VY1xoUkyIZ607ze1qi/view?usp=drive_link</t>
    </r>
  </si>
  <si>
    <t>Showroom 2</t>
  </si>
  <si>
    <r>
      <rPr>
        <u/>
        <sz val="9"/>
        <color rgb="FF1155CC"/>
        <rFont val="&quot;Aptos Narrow&quot;,sans-serif"/>
      </rPr>
      <t>https://drive.google.com/file/d/1BaXSFoCCu5ydIHLf2br-IJD4OqZECW3y/view?usp=drive_link</t>
    </r>
  </si>
  <si>
    <r>
      <rPr>
        <u/>
        <sz val="9"/>
        <color rgb="FF1155CC"/>
        <rFont val="&quot;Aptos Narrow&quot;,sans-serif"/>
      </rPr>
      <t>https://drive.google.com/file/d/1JL-9yDZSDs7zs9v8donWWfEWhZesPQ5g/view?usp=drive_link</t>
    </r>
  </si>
  <si>
    <r>
      <rPr>
        <u/>
        <sz val="11"/>
        <color rgb="FF1155CC"/>
        <rFont val="&quot;Aptos Narrow&quot;, sans-serif"/>
      </rPr>
      <t>https://drive.google.com/file/d/1L9yDXOixyQzJI9PDs-2HdupYTlc-6IU-/view?usp=drive_link</t>
    </r>
  </si>
  <si>
    <t>Coworking Sistemas 2</t>
  </si>
  <si>
    <t>3</t>
  </si>
  <si>
    <t>Laterales desgastados</t>
  </si>
  <si>
    <t>2 SEMANAS</t>
  </si>
  <si>
    <r>
      <rPr>
        <u/>
        <sz val="9"/>
        <color rgb="FF1155CC"/>
        <rFont val="&quot;Aptos Narrow&quot;,sans-serif"/>
      </rPr>
      <t>https://drive.google.com/file/d/1zv90zYhFp8jMNqlZTBuZFyaUNyuoczZ1/view?usp=drive_link</t>
    </r>
  </si>
  <si>
    <r>
      <rPr>
        <u/>
        <sz val="11"/>
        <color rgb="FF1155CC"/>
        <rFont val="&quot;Aptos Narrow&quot;, sans-serif"/>
      </rPr>
      <t>https://drive.google.com/file/d/1uPI6YS-5CpgdlGvbU-f-YqXqEWe55Lw9/view?usp=drive_link</t>
    </r>
  </si>
  <si>
    <t>INFORME N 005</t>
  </si>
  <si>
    <r>
      <rPr>
        <u/>
        <sz val="9"/>
        <color rgb="FF1155CC"/>
        <rFont val="&quot;Aptos Narrow&quot;,sans-serif"/>
      </rPr>
      <t>https://drive.google.com/file/d/1Wu0z_nHNRfr6WLcSXaevDiRiBmlC6SnM/view?usp=drive_link</t>
    </r>
  </si>
  <si>
    <t>OFICINA  GERENCIA COMERCIAL</t>
  </si>
  <si>
    <t>https://drive.google.com/file/d/1uPI6YS-5CpgdlGvbU-f-YqXqEWe55Lw9/view?usp=drive_link</t>
  </si>
  <si>
    <r>
      <rPr>
        <u/>
        <sz val="9"/>
        <color rgb="FF1155CC"/>
        <rFont val="&quot;Aptos Narrow&quot;,sans-serif"/>
      </rPr>
      <t>https://drive.google.com/file/d/1J9BZQHX8svNZBLqovG2mcgTsVfNvO5Ww/view?usp=drive_link</t>
    </r>
  </si>
  <si>
    <t>SRA</t>
  </si>
  <si>
    <t>Sala de reuniones Alpaca Plaza</t>
  </si>
  <si>
    <t>JUAN PABLO RIVERA CASTILLO</t>
  </si>
  <si>
    <t>https://drive.google.com/file/d/1m1Cq7XrZeSpKTLYBU71pOL-qqbcslsx9/view?usp=drive_link</t>
  </si>
  <si>
    <r>
      <rPr>
        <u/>
        <sz val="9"/>
        <color rgb="FF1155CC"/>
        <rFont val="&quot;Aptos Narrow&quot;,sans-serif"/>
      </rPr>
      <t>https://drive.google.com/file/d/1fNwFUEvgYgtiyphNJyYpJCzYVaeoLeIg/view?usp=drive_link</t>
    </r>
  </si>
  <si>
    <r>
      <rPr>
        <u/>
        <sz val="9"/>
        <color rgb="FF1155CC"/>
        <rFont val="&quot;Aptos Narrow&quot;,sans-serif"/>
      </rPr>
      <t>https://drive.google.com/file/d/1VIH2i5OllZp9RFem0DK48sZgfo5LBcQ-/view?usp=drive_link</t>
    </r>
  </si>
  <si>
    <r>
      <rPr>
        <u/>
        <sz val="9"/>
        <color rgb="FF1155CC"/>
        <rFont val="&quot;Aptos Narrow&quot;,sans-serif"/>
      </rPr>
      <t>https://drive.google.com/file/d/10tENmF2SK2IYOuN_4Vt40SdbXewWE0Er/view?usp=drive_link</t>
    </r>
  </si>
  <si>
    <t>BANDEJA ARCHIVADORA</t>
  </si>
  <si>
    <r>
      <rPr>
        <u/>
        <sz val="9"/>
        <color rgb="FF1155CC"/>
        <rFont val="&quot;Aptos Narrow&quot;,sans-serif"/>
      </rPr>
      <t>https://drive.google.com/file/d/1mX7aWWEcE6emGGZmFoqt0bzfHp2YPPC0/view?usp=drive_link</t>
    </r>
  </si>
  <si>
    <t>https://drive.google.com/file/d/1AVC7ulz0nVH07ByUPfnxZzrDjbulv5va/view?usp=drive_link</t>
  </si>
  <si>
    <t>Presencia de rasguño en la parte inferior izquierda</t>
  </si>
  <si>
    <r>
      <rPr>
        <u/>
        <sz val="9"/>
        <color rgb="FF1155CC"/>
        <rFont val="&quot;Aptos Narrow&quot;,sans-serif"/>
      </rPr>
      <t>https://drive.google.com/file/d/14DNKLpHtgoy4BU9aImTHmJ61wrCVT5BP/view?usp=drive_link</t>
    </r>
  </si>
  <si>
    <t>3.4.11</t>
  </si>
  <si>
    <t>Laboratorio Estampado</t>
  </si>
  <si>
    <r>
      <rPr>
        <u/>
        <sz val="9"/>
        <color rgb="FF1155CC"/>
        <rFont val="&quot;Aptos Narrow&quot;,sans-serif"/>
      </rPr>
      <t>https://drive.google.com/file/d/1ziQq0IgMyTDT6M1zIjJyD-w09tWa1jzh/view?usp=drive_link</t>
    </r>
  </si>
  <si>
    <t>MACETA</t>
  </si>
  <si>
    <r>
      <rPr>
        <u/>
        <sz val="9"/>
        <color rgb="FF1155CC"/>
        <rFont val="&quot;Aptos Narrow&quot;,sans-serif"/>
      </rPr>
      <t>https://drive.google.com/file/d/1gTQ1OQa4-Hpd6PDOOPuOYyBFLmoA884d/view?usp=drive_link</t>
    </r>
  </si>
  <si>
    <r>
      <rPr>
        <u/>
        <sz val="9"/>
        <color rgb="FF1155CC"/>
        <rFont val="&quot;Aptos Narrow&quot;,sans-serif"/>
      </rPr>
      <t>https://drive.google.com/file/d/1t18axjxJNaXy46Eo7hYWsfqSzoyTKd4u/view?usp=drive_link</t>
    </r>
  </si>
  <si>
    <t>4</t>
  </si>
  <si>
    <t>4.1</t>
  </si>
  <si>
    <t>https://drive.google.com/file/d/10Yf_E6hhvPaccrRGl1mRxNWtDDbozmFN/view?usp=drive_link</t>
  </si>
  <si>
    <t>RECURSOS HUMANOS DAMAS</t>
  </si>
  <si>
    <t>MÓDULO BUSINESS INTELLIGENCE</t>
  </si>
  <si>
    <t>4.2</t>
  </si>
  <si>
    <t>RECURSOS HUMANOS VARONES</t>
  </si>
  <si>
    <r>
      <rPr>
        <u/>
        <sz val="9"/>
        <color rgb="FF1155CC"/>
        <rFont val="&quot;Aptos Narrow&quot;,sans-serif"/>
      </rPr>
      <t>https://drive.google.com/file/d/1c84St8K6Teu_tkOwNoV8a_GaTDsmXq01/view?usp=drive_link</t>
    </r>
  </si>
  <si>
    <t>4.3</t>
  </si>
  <si>
    <t>PATIO CENTRAL DAMAS</t>
  </si>
  <si>
    <t>JONATHAN IRVING IVEROS TORRES</t>
  </si>
  <si>
    <t>4.4</t>
  </si>
  <si>
    <t>PATIO CENTRAL VARONES</t>
  </si>
  <si>
    <t>4.5</t>
  </si>
  <si>
    <t>COSTADO DE COMEDOR DAMAS</t>
  </si>
  <si>
    <t>Presenta zonas despintadas</t>
  </si>
  <si>
    <r>
      <rPr>
        <u/>
        <sz val="9"/>
        <color rgb="FF1155CC"/>
        <rFont val="&quot;Aptos Narrow&quot;,sans-serif"/>
      </rPr>
      <t>https://drive.google.com/file/d/1whhoFN6hFh4AD6soUlZ_55w9aOxHJm8T/view?usp=drive_link</t>
    </r>
  </si>
  <si>
    <t>AVANCE GENERAL</t>
  </si>
  <si>
    <t>Bandeja archivadora</t>
  </si>
  <si>
    <r>
      <rPr>
        <u/>
        <sz val="9"/>
        <color rgb="FF1155CC"/>
        <rFont val="&quot;Aptos Narrow&quot;,sans-serif"/>
      </rPr>
      <t>https://drive.google.com/file/d/1908tweOw8BFAti3iGUr5SEvT59trGAVp/view?usp=drive_link</t>
    </r>
  </si>
  <si>
    <r>
      <rPr>
        <u/>
        <sz val="9"/>
        <color rgb="FF1155CC"/>
        <rFont val="&quot;Aptos Narrow&quot;,sans-serif"/>
      </rPr>
      <t>https://drive.google.com/file/d/1KP5H4jUnbLulYAzhX_qeFZHcMFyQun9q/view?usp=drive_link</t>
    </r>
  </si>
  <si>
    <t>Usada como mesa de trabajo</t>
  </si>
  <si>
    <r>
      <rPr>
        <u/>
        <sz val="9"/>
        <color rgb="FF1155CC"/>
        <rFont val="&quot;Aptos Narrow&quot;,sans-serif"/>
      </rPr>
      <t>https://drive.google.com/file/d/1fA8bFa-LFbg6X62kDiy_cm6LBefgWRRJ/view?usp=drive_link</t>
    </r>
  </si>
  <si>
    <t>https://drive.google.com/file/d/1O6wEwoVMgy447DvLEf6QN3KpZhlq8-6P/view?usp=drive_link</t>
  </si>
  <si>
    <t>Presencia de manchas blancas</t>
  </si>
  <si>
    <r>
      <rPr>
        <u/>
        <sz val="9"/>
        <color rgb="FF1155CC"/>
        <rFont val="&quot;Aptos Narrow&quot;,sans-serif"/>
      </rPr>
      <t>https://drive.google.com/file/d/1E8ggDyKyl3cOVslz-6voIGKR2TM4G-y8/view?usp=drive_link</t>
    </r>
  </si>
  <si>
    <t>Es-0007</t>
  </si>
  <si>
    <r>
      <rPr>
        <u/>
        <sz val="9"/>
        <color rgb="FF1155CC"/>
        <rFont val="&quot;Aptos Narrow&quot;,sans-serif"/>
      </rPr>
      <t>https://drive.google.com/file/d/1jL1W08UXnZLUYWsW_Oq08ik3NK8xJFNt/view?usp=drive_link</t>
    </r>
  </si>
  <si>
    <t>Oficina de Créditos y Cobranzas</t>
  </si>
  <si>
    <r>
      <rPr>
        <u/>
        <sz val="10"/>
        <color rgb="FF1155CC"/>
        <rFont val="&quot;Aptos Narrow&quot;,sans-serif"/>
      </rPr>
      <t>https://drive.google.com/file/d/1SugGBGKxR0TBe8TloGlrS-R8HNo7EH4j/view?usp=drive_link</t>
    </r>
  </si>
  <si>
    <r>
      <rPr>
        <u/>
        <sz val="10"/>
        <color rgb="FF1155CC"/>
        <rFont val="&quot;Aptos Narrow&quot;,sans-serif"/>
      </rPr>
      <t>https://drive.google.com/file/d/1TNdWyyxKuC_Sc5PHmcV3Sj7FWDJuvtri/view?usp=drive_link</t>
    </r>
  </si>
  <si>
    <t>Boris Andre Chacón Valdivia</t>
  </si>
  <si>
    <r>
      <rPr>
        <u/>
        <sz val="10"/>
        <color rgb="FF1155CC"/>
        <rFont val="&quot;Aptos Narrow&quot;,sans-serif"/>
      </rPr>
      <t>https://drive.google.com/file/d/147LI434Onzjijqqcei4YFoonGNW6byaH/view?usp=drive_link</t>
    </r>
  </si>
  <si>
    <t>https://drive.google.com/file/d/12rRDgVcdmPR06R-LOTdw1CHIvHoNHLpx/view?usp=drive_link</t>
  </si>
  <si>
    <r>
      <rPr>
        <u/>
        <sz val="10"/>
        <color rgb="FF1155CC"/>
        <rFont val="&quot;Aptos Narrow&quot;,sans-serif"/>
      </rPr>
      <t>https://drive.google.com/file/d/1T9hkf3B8Z5Wk_xu5QxxRucTIe0kNdAnR/view?usp=drive_link</t>
    </r>
  </si>
  <si>
    <r>
      <rPr>
        <u/>
        <sz val="10"/>
        <color rgb="FF1155CC"/>
        <rFont val="&quot;Aptos Narrow&quot;,sans-serif"/>
      </rPr>
      <t>https://drive.google.com/file/d/144vCA_6td8fR5IbW8mUPD_LTcAWDAlpI/view?usp=drive_link</t>
    </r>
  </si>
  <si>
    <r>
      <rPr>
        <u/>
        <sz val="10"/>
        <color rgb="FF1155CC"/>
        <rFont val="&quot;Aptos Narrow&quot;,sans-serif"/>
      </rPr>
      <t>https://drive.google.com/file/d/18wPU5TVzqsgzF5VH9fRYjQ1ibYrdN8K5/view?usp=drive_link</t>
    </r>
  </si>
  <si>
    <t>https://drive.google.com/file/d/1M2epZRnJwO4-P42xZ78UDqddYvtiCt_9/view?usp=drive_link</t>
  </si>
  <si>
    <r>
      <rPr>
        <u/>
        <sz val="10"/>
        <color rgb="FF1155CC"/>
        <rFont val="&quot;Aptos Narrow&quot;,sans-serif"/>
      </rPr>
      <t>https://drive.google.com/file/d/13u-tj0_UHDUvSzwjsTfxd93GOw5Ngq1V/view?usp=drive_link</t>
    </r>
  </si>
  <si>
    <r>
      <rPr>
        <u/>
        <sz val="10"/>
        <color rgb="FF1155CC"/>
        <rFont val="&quot;Aptos Narrow&quot;,sans-serif"/>
      </rPr>
      <t>https://drive.google.com/file/d/13hh8HBT6YHjZF7MN5F_9HItbfhQxTxr3/view?usp=drive_link</t>
    </r>
  </si>
  <si>
    <r>
      <rPr>
        <u/>
        <sz val="10"/>
        <color rgb="FF1155CC"/>
        <rFont val="&quot;Aptos Narrow&quot;,sans-serif"/>
      </rPr>
      <t>https://drive.google.com/file/d/13hh8HBT6YHjZF7MN5F_9HItbfhQxTxr3/view?usp=drive_link</t>
    </r>
  </si>
  <si>
    <r>
      <rPr>
        <u/>
        <sz val="10"/>
        <color rgb="FF1155CC"/>
        <rFont val="&quot;Aptos Narrow&quot;,sans-serif"/>
      </rPr>
      <t>https://drive.google.com/file/d/13_Ha6ipY6gbnKfn6zXoh1dcjTsuU81wB/view?usp=drive_link</t>
    </r>
  </si>
  <si>
    <t>https://drive.google.com/file/d/19UOj_1PgAU28z9xgsBSl6uAhQlTZHK5i/view?usp=drive_link</t>
  </si>
  <si>
    <r>
      <rPr>
        <u/>
        <sz val="10"/>
        <color rgb="FF1155CC"/>
        <rFont val="&quot;Aptos Narrow&quot;,sans-serif"/>
      </rPr>
      <t>https://drive.google.com/file/d/1VWfYIgSiPGWbAVm_PsO2UOlLt30_KoWV/view?usp=drive_link</t>
    </r>
  </si>
  <si>
    <t>Juan Pablo Polar Manrique</t>
  </si>
  <si>
    <r>
      <rPr>
        <u/>
        <sz val="10"/>
        <color rgb="FF1155CC"/>
        <rFont val="&quot;Aptos Narrow&quot;,sans-serif"/>
      </rPr>
      <t>https://drive.google.com/file/d/1mBJ_cRjZ2D7cWs5pmN9kuxPZRrl2C3bL/view?usp=drive_link</t>
    </r>
  </si>
  <si>
    <r>
      <rPr>
        <u/>
        <sz val="10"/>
        <color rgb="FF1155CC"/>
        <rFont val="&quot;Aptos Narrow&quot;,sans-serif"/>
      </rPr>
      <t>https://drive.google.com/file/d/1mSVTVAgXy7KZBspXqST6lGbfXWP6jY8f/view?usp=drive_link</t>
    </r>
  </si>
  <si>
    <r>
      <rPr>
        <u/>
        <sz val="10"/>
        <color rgb="FF1155CC"/>
        <rFont val="&quot;Aptos Narrow&quot;,sans-serif"/>
      </rPr>
      <t>https://drive.google.com/file/d/1StGmJ1lrlyuDk5SYVZ_7rzjKrUtSvT3H/view?usp=drive_link</t>
    </r>
  </si>
  <si>
    <t>DUD</t>
  </si>
  <si>
    <t>Daniela Luisa Mamani Huaman</t>
  </si>
  <si>
    <t>https://drive.google.com/file/d/14Oxb7uvwLUx7Qol40x8EigoiqAQtR3m5/view?usp=drive_link</t>
  </si>
  <si>
    <t>Total EDIFICIOS ADMINISTRATIVOS</t>
  </si>
  <si>
    <r>
      <rPr>
        <u/>
        <sz val="10"/>
        <color rgb="FF1155CC"/>
        <rFont val="&quot;Aptos Narrow&quot;,sans-serif"/>
      </rPr>
      <t>https://drive.google.com/file/d/1SeBiAjOuxBAlg7zeR0_ifUZbwaQIwf3R/view?usp=drive_link</t>
    </r>
  </si>
  <si>
    <r>
      <rPr>
        <u/>
        <sz val="10"/>
        <color rgb="FF1155CC"/>
        <rFont val="&quot;Aptos Narrow&quot;,sans-serif"/>
      </rPr>
      <t>https://drive.google.com/file/d/1SkdZVFQiRXyCrgINfVxH9GB9XrTwRTzj/view?usp=drive_link</t>
    </r>
  </si>
  <si>
    <r>
      <rPr>
        <u/>
        <sz val="10"/>
        <color rgb="FF1155CC"/>
        <rFont val="&quot;Aptos Narrow&quot;,sans-serif"/>
      </rPr>
      <t>https://drive.google.com/file/d/1m13tr4VjdTuqNJUqZDTUz8-m-1vmndf5/view?usp=drive_link</t>
    </r>
  </si>
  <si>
    <t>Tipo giratoria</t>
  </si>
  <si>
    <t>CW. TIENDAS</t>
  </si>
  <si>
    <r>
      <rPr>
        <u/>
        <sz val="9"/>
        <color rgb="FF1155CC"/>
        <rFont val="&quot;Arial&quot;,sans-serif"/>
      </rPr>
      <t>https://drive.google.com/file/d/1ojmzL5SVeK2Mh-O9lO8ZTv4RuvDrysdM/view?usp=drive_link</t>
    </r>
  </si>
  <si>
    <t>BRIAN HERNAN CHAVERA CERVANTES</t>
  </si>
  <si>
    <t>Nayeli Karyna Arias Espinoza</t>
  </si>
  <si>
    <t>https://drive.google.com/file/d/1rxv_EXi5zJHgEzEqjLSz4tAcajCn8e08/view?usp=drive_link</t>
  </si>
  <si>
    <t>Mesa compartida</t>
  </si>
  <si>
    <r>
      <rPr>
        <u/>
        <sz val="9"/>
        <color rgb="FF1155CC"/>
        <rFont val="&quot;Arial&quot;,sans-serif"/>
      </rPr>
      <t>https://drive.google.com/file/d/1GB0nHvXUC4lYDswKnJda7B6zYlZZv285/view?usp=drive_link</t>
    </r>
  </si>
  <si>
    <t>Nombre Completo</t>
  </si>
  <si>
    <t>OFICINA</t>
  </si>
  <si>
    <t>Área</t>
  </si>
  <si>
    <t>Centro de Costo</t>
  </si>
  <si>
    <t>BARREDA CHAUPI, ALESSANDRA HEISER</t>
  </si>
  <si>
    <t>ABASTACIMIENTOS Y PLANIFICACIO</t>
  </si>
  <si>
    <t>4002 - ABASTACIMIENTOS Y PLANIFICACION</t>
  </si>
  <si>
    <r>
      <rPr>
        <u/>
        <sz val="9"/>
        <color rgb="FF1155CC"/>
        <rFont val="&quot;Arial&quot;,sans-serif"/>
      </rPr>
      <t>https://drive.google.com/file/d/1p05yGTLOlZmDcAo6C34fDaBZ4iG_xfRB/view?usp=drive_link</t>
    </r>
  </si>
  <si>
    <t>CORZO NAJAR, FIORELLA ANGELICA</t>
  </si>
  <si>
    <t>DELGADO VERA, EDILBRANDO EDWIN</t>
  </si>
  <si>
    <t>DIAZ RAMOS, MAURICIO JUAN EDUARDO</t>
  </si>
  <si>
    <t>LORENA MAGALY JOVE ALATRISTA</t>
  </si>
  <si>
    <t>ESTRADA RODRIGUEZ, JAVIER ENRIQUE</t>
  </si>
  <si>
    <t>FERNANDEZ BACA, CLAUDIA</t>
  </si>
  <si>
    <t>4201 - GERENCIA PROD.PRENDAS</t>
  </si>
  <si>
    <t>LLERENA TAPIA, LUIS HECTOR</t>
  </si>
  <si>
    <r>
      <rPr>
        <u/>
        <sz val="9"/>
        <color rgb="FF1155CC"/>
        <rFont val="&quot;Arial&quot;,sans-serif"/>
      </rPr>
      <t>https://drive.google.com/file/d/1zR9Z_ohXW12hRIhQ19McTs5Mp6TpLPaf/view?usp=drive_link</t>
    </r>
  </si>
  <si>
    <t>MACEDO CARPIO, RODRIGO SANTIAGO</t>
  </si>
  <si>
    <t>OCHOA CONTRERAS, VANESSA AMELIA</t>
  </si>
  <si>
    <t>QUISPE RAMOS, JOSE LUIS</t>
  </si>
  <si>
    <t>Paolo Henry Martínez Ponce</t>
  </si>
  <si>
    <t>VELASQUEZ CRUZ, WILLIAM ARTHUR</t>
  </si>
  <si>
    <t>VILCA HUILLCAHUARI, DANNY ALEX</t>
  </si>
  <si>
    <t>CARPIO ALVAREZ, PASCUAL GUILLERMO</t>
  </si>
  <si>
    <t>ACABADO FINAL CHOMPAS</t>
  </si>
  <si>
    <r>
      <rPr>
        <u/>
        <sz val="9"/>
        <color rgb="FF1155CC"/>
        <rFont val="&quot;Arial&quot;,sans-serif"/>
      </rPr>
      <t>https://drive.google.com/file/d/1oqiScNaMnkEzoVIioDrtfKoqzlRYDDGN/view?usp=drive_link</t>
    </r>
  </si>
  <si>
    <t>3901 - ACABADO FINAL CHOMPAS</t>
  </si>
  <si>
    <t>LUNA SALAZAR, YESSENIA MARIBEL</t>
  </si>
  <si>
    <t>ACABADOS CTP</t>
  </si>
  <si>
    <t>7030 - ACABADOS</t>
  </si>
  <si>
    <t>PACHA VELA, RICARDO GAVINO</t>
  </si>
  <si>
    <t>ACABADOS TELAS</t>
  </si>
  <si>
    <t>3400 - ACABADOS</t>
  </si>
  <si>
    <t>SAAVEDRA PARDO, RONALD AUGUSTO</t>
  </si>
  <si>
    <t>SALAS NUÑEZ, GERARDO CHRISTIAN</t>
  </si>
  <si>
    <t>SALAZAR MEDINA, DOMINGO SIXTO</t>
  </si>
  <si>
    <t>JOVE ALATRISTA, LORENA MAGALY</t>
  </si>
  <si>
    <t>ADMINISTRACION TIENDAS AREQUIPA</t>
  </si>
  <si>
    <t>2600 - ADMINISTRACION TIENDAS KUNA</t>
  </si>
  <si>
    <t>ARAGON CUSIRRAMOS, KEVIN VLADIMIR</t>
  </si>
  <si>
    <t>ADMINISTRACION TIENDAS IKUAL PRINCIPAL</t>
  </si>
  <si>
    <t>2800 - ADMINISTRACION VENTAS IKUAL</t>
  </si>
  <si>
    <t>DELGADO PALOMINO, ANA GABRIELA</t>
  </si>
  <si>
    <r>
      <rPr>
        <u/>
        <sz val="9"/>
        <color rgb="FF1155CC"/>
        <rFont val="&quot;Arial&quot;,sans-serif"/>
      </rPr>
      <t>https://drive.google.com/file/d/1oyrcWiYRWdb3digwXiStb8ored9Y9WGu/view?usp=drive_link</t>
    </r>
  </si>
  <si>
    <t>ADMINISTRACION TIENDAS LIMA</t>
  </si>
  <si>
    <t>CHAVEZ FERNANDEZ, ELVA MERCEDES</t>
  </si>
  <si>
    <t>https://drive.google.com/file/d/10DLOE-pNnmAYytMTfENaUkPPIOqI8T2s/view?usp=drive_link</t>
  </si>
  <si>
    <t>ADMINISTRACION VENTAS IKUAL</t>
  </si>
  <si>
    <t>GAMERO OSORIO, MELISSA LUCIA</t>
  </si>
  <si>
    <t>RIVERA PALOMINO, DANIELA DEL PILAR</t>
  </si>
  <si>
    <t>ZUÑIGA VIVANCO, EDWIN LUIS</t>
  </si>
  <si>
    <t>CORICAZA PACORI, VICTOR DAVID</t>
  </si>
  <si>
    <t>ALM. FLOCA Y TOPS</t>
  </si>
  <si>
    <t>4107 - ALM. FLOCA Y TOPS</t>
  </si>
  <si>
    <t>MARTINEZ QUIÑONEZ, ORLANDO LUIS</t>
  </si>
  <si>
    <t>ALM.HILADOS TELAS</t>
  </si>
  <si>
    <t>4108 - ALM.HILADOS TELAS</t>
  </si>
  <si>
    <t>TEXI BEGAZO, GUSTAVO ADOLFO RUBEN</t>
  </si>
  <si>
    <t>GONZALES RAMIREZ, CARLOS</t>
  </si>
  <si>
    <r>
      <rPr>
        <u/>
        <sz val="9"/>
        <color rgb="FF1155CC"/>
        <rFont val="&quot;Arial&quot;,sans-serif"/>
      </rPr>
      <t>https://drive.google.com/file/d/1ZfBK-GZLf990YobuJ18mx3R-vZmuZ7Nc/view?usp=drive_link</t>
    </r>
  </si>
  <si>
    <t>ALMACEN PRODUCTO TERMINADO - TELAS</t>
  </si>
  <si>
    <t>2503 - ALMACEN DE PROD. TERM.-TELAS</t>
  </si>
  <si>
    <t>BORDA PIZARRO, ALI</t>
  </si>
  <si>
    <t>ALMACEN DE ACCESORIOS Y LINEA DE CASA</t>
  </si>
  <si>
    <t>2505 - ALMACEN DE ACCESORIOS Y LINEA DE CASA</t>
  </si>
  <si>
    <t>CW. TIENDAS (TIC)</t>
  </si>
  <si>
    <t>BUSTOS GOMEZ, MARIO PABLO NICANOR</t>
  </si>
  <si>
    <t>ALMACEN DE PROD. TERM - PRENDAS</t>
  </si>
  <si>
    <t>2504 - ALMACEN DE PROD. TERM - PRENDAS</t>
  </si>
  <si>
    <t>HALLASI AYMA, YENIFER KAREN</t>
  </si>
  <si>
    <t>CARPIO SALAZAR, JUAN JESUS</t>
  </si>
  <si>
    <t>Carlos Alberto Pacha Vela</t>
  </si>
  <si>
    <t>4005 - ALMACEN DE REPUESTOS Y SUMINISTROS</t>
  </si>
  <si>
    <t>PAREDES SALAZAR, PEDRO PABLO</t>
  </si>
  <si>
    <t>RIVERA MONTOYA, ESTELA ALESSANDRA</t>
  </si>
  <si>
    <t>CÉSAR ANDRE KRAUSS LEON</t>
  </si>
  <si>
    <t>ROMERO LECAROS, JOAQUIN ALBERTO</t>
  </si>
  <si>
    <t>TAPIA ABRIL, MAGALI BRIGITTE</t>
  </si>
  <si>
    <r>
      <rPr>
        <u/>
        <sz val="9"/>
        <color rgb="FF1155CC"/>
        <rFont val="&quot;Arial&quot;,sans-serif"/>
      </rPr>
      <t>https://drive.google.com/file/d/1pRo8j77cZuw9Cy-MEqiP1z8aNi3ezDOw/view?usp=drive_link</t>
    </r>
  </si>
  <si>
    <t>TAPIA CORNEJO, VIUGIANA GIASMINA G.</t>
  </si>
  <si>
    <t>TEJADA ZEGARRA, MELISSA VANESSA</t>
  </si>
  <si>
    <t>1102 - GERENCIA ADMINISTRACIÓN Y RRHH</t>
  </si>
  <si>
    <t>YLAQUITA DIAZ, CLAUDIA CARLA</t>
  </si>
  <si>
    <t>COAGUILA CUTIPA, ROSA MARIA</t>
  </si>
  <si>
    <t>ALMACEN GENERAL TIENDAS</t>
  </si>
  <si>
    <t>2627 - ALMACEN GENERAL TIENDAS</t>
  </si>
  <si>
    <t>RAMOS CAMATICO, ALDO NESTOR</t>
  </si>
  <si>
    <t>SAIRE CUBA, JOSE ANTONIO</t>
  </si>
  <si>
    <r>
      <rPr>
        <u/>
        <sz val="9"/>
        <color rgb="FF1155CC"/>
        <rFont val="&quot;Arial&quot;,sans-serif"/>
      </rPr>
      <t>https://drive.google.com/file/d/1o_U8hUbgAEelaof3CLreed56Q4Vuy3IZ/view?usp=drive_link</t>
    </r>
  </si>
  <si>
    <t>FUENTES ROMERO, NATALIA ESTHER</t>
  </si>
  <si>
    <t>SAICO QQUELLHUA, LUIS VICTOR</t>
  </si>
  <si>
    <t>CENTRALTELEFONICA</t>
  </si>
  <si>
    <t>22242</t>
  </si>
  <si>
    <t>CUADROS ALVAREZ, JAVIER EDWARD</t>
  </si>
  <si>
    <t>COMERCIO EXTERIOR</t>
  </si>
  <si>
    <t>2501 - COMERCIO EXTERIOR</t>
  </si>
  <si>
    <t>RODRIGO DE INDACOCHEA, MARIA ALEJANDRA</t>
  </si>
  <si>
    <t>ZEGARRA MANRIQUE DE FLORES, KATY</t>
  </si>
  <si>
    <t>ZUÑIGA ALFARO, FIORELLA DEL ROSARIO</t>
  </si>
  <si>
    <t>CAZA JIMEMEZ, MARIO DIONICIO</t>
  </si>
  <si>
    <t>CONFECCION CTP</t>
  </si>
  <si>
    <t>7020 - CONFECCION</t>
  </si>
  <si>
    <t>RONDON ANDRADE, HUGO ROBERTO</t>
  </si>
  <si>
    <r>
      <rPr>
        <u/>
        <sz val="9"/>
        <color rgb="FF1155CC"/>
        <rFont val="&quot;Arial&quot;,sans-serif"/>
      </rPr>
      <t>https://drive.google.com/file/d/1KeML7dfbSEZkHK-XK5Os2O35BGsSFbCV/view?usp=drive_link</t>
    </r>
  </si>
  <si>
    <t>ZEGARRA CALDERON, WALTHER SANTOS</t>
  </si>
  <si>
    <t>CONFECCION I</t>
  </si>
  <si>
    <t>3701 - CONFECCION I</t>
  </si>
  <si>
    <t>CUEVA QUISPE, JOSE MARIA</t>
  </si>
  <si>
    <t>CONFECCION PRENDAS</t>
  </si>
  <si>
    <t>3700 - CONFECCION</t>
  </si>
  <si>
    <t>ARAUJO MENDOZA, MARIA DEL MILAGRO</t>
  </si>
  <si>
    <t>CONFECCION TEJIDO PLANO</t>
  </si>
  <si>
    <t>7000 - CONFECCION TEJIDO PLANO</t>
  </si>
  <si>
    <t>GONZALES AVENDAÑO, MARIANA CECILIA</t>
  </si>
  <si>
    <t>ALVAREZ SILVESTRE, EVELYN MASSIEL</t>
  </si>
  <si>
    <t>CONTABILIDAD</t>
  </si>
  <si>
    <t>1104 - CONTABILIDAD</t>
  </si>
  <si>
    <t>APAZA CHUPA, ROSA MARIA</t>
  </si>
  <si>
    <t>ARANIBAR PONCE, ROBERT ANDREE</t>
  </si>
  <si>
    <t>Tipo banco</t>
  </si>
  <si>
    <r>
      <rPr>
        <u/>
        <sz val="9"/>
        <color rgb="FF1155CC"/>
        <rFont val="&quot;Arial&quot;,sans-serif"/>
      </rPr>
      <t>https://drive.google.com/file/d/1mArVkilkSgSBtHyGLwd7uubNzF8qc3kL/view?usp=drive_link</t>
    </r>
  </si>
  <si>
    <t>CARPIO ALVAREZ, PATRICIO HILARION</t>
  </si>
  <si>
    <t>MOROCCO TUPA, JUSTO ANGEL</t>
  </si>
  <si>
    <t>OJEDA TORRES, CLAUDIA</t>
  </si>
  <si>
    <t>PONCE DE LEON CASTILLO, ROSEMARY NANCY</t>
  </si>
  <si>
    <t>ROJAS CANAHUIRE, JUAN DIEGO</t>
  </si>
  <si>
    <t>ZULOAGA CASTILLO, SONIA MARIA</t>
  </si>
  <si>
    <t>ANAHUA RAMOS, JULIO CESAR</t>
  </si>
  <si>
    <t>CONTABILIDAD DE COSTOS</t>
  </si>
  <si>
    <r>
      <rPr>
        <u/>
        <sz val="9"/>
        <color rgb="FF1155CC"/>
        <rFont val="&quot;Arial&quot;,sans-serif"/>
      </rPr>
      <t>https://drive.google.com/file/d/1y--tMt1SbJjV2MZIzextH4aeJr9VEqXb/view?usp=drive_link</t>
    </r>
  </si>
  <si>
    <t>Silla rota, código reasignado en disposición</t>
  </si>
  <si>
    <t>FUENTES VALDEZ, RENZO ARTURO</t>
  </si>
  <si>
    <t>CORA CASTRO, MARIA MARTINA</t>
  </si>
  <si>
    <t>CONTROL CALIDAD PRENDAS</t>
  </si>
  <si>
    <t>4205 - CONTROL CALIDAD PRENDAS</t>
  </si>
  <si>
    <t>DIAZ TALAVERA, LUZGARDA MONICA</t>
  </si>
  <si>
    <t>ESCALONA VENEGAS, JEANNETTE ALEJANDRA</t>
  </si>
  <si>
    <t>HUAIPAR MONJE, MARCELA LUZ</t>
  </si>
  <si>
    <t>NINAVILCA ALVAREZ, ROSALIA NORMA</t>
  </si>
  <si>
    <t>RONDON VELASQUEZ, ADAN OSCAR</t>
  </si>
  <si>
    <r>
      <rPr>
        <u/>
        <sz val="9"/>
        <color rgb="FF1155CC"/>
        <rFont val="&quot;Arial&quot;,sans-serif"/>
      </rPr>
      <t>https://drive.google.com/file/d/1phLDwrQffUDo2A_bqFOlmOzJTe0KRFme/view?usp=drive_link</t>
    </r>
  </si>
  <si>
    <t>RUMAY AYALA, CINTHIA VERONICA</t>
  </si>
  <si>
    <t>CONTROL DE CALIDAD</t>
  </si>
  <si>
    <t>PERLAS SUAÑA, CALIXTO</t>
  </si>
  <si>
    <t>CONTROL DE CALIDAD CONF. TEJ. PLANO</t>
  </si>
  <si>
    <t>4305 - CONTROL DE CALIDAD CONF. TEJ. PLANO</t>
  </si>
  <si>
    <t>PACHA VELA, CARLOS ALBERTO</t>
  </si>
  <si>
    <t>CONTROL DE CALIDAD TELAS</t>
  </si>
  <si>
    <t>4106 - CONTROL DE CALIDAD TELAS</t>
  </si>
  <si>
    <t>RODRIGUEZ MANRIQUE, YANILA ESTELA</t>
  </si>
  <si>
    <t>CHIROQUE CANO, PABLO CESAR</t>
  </si>
  <si>
    <t>CORTE</t>
  </si>
  <si>
    <t>7010 - CORTE</t>
  </si>
  <si>
    <t>MAMANI HUAMAN, DANIELA LUISA</t>
  </si>
  <si>
    <t>POLAR MANRIQUE, JUAN PABLO</t>
  </si>
  <si>
    <r>
      <rPr>
        <u/>
        <sz val="9"/>
        <color rgb="FF1155CC"/>
        <rFont val="&quot;Arial&quot;,sans-serif"/>
      </rPr>
      <t>https://drive.google.com/file/d/1sE_4I6zqwYOE5Qc2n7rh41n4M9aKpxtw/view?usp=drive_link</t>
    </r>
  </si>
  <si>
    <t>1103 - GERENCIA FINANCIERA</t>
  </si>
  <si>
    <t>ALEGRIA MENDOZA, GIANPIERRE ALEJANDRO</t>
  </si>
  <si>
    <t>DESARROLLO DE NUEVOS PRODUCTOS</t>
  </si>
  <si>
    <t>4113 - DESARROLLO DE NUEVOS PRODUCTOS</t>
  </si>
  <si>
    <t>PACO DEZA, CAROL NATALIA</t>
  </si>
  <si>
    <t>CARRILLO LLACHO, ANGEL EDY</t>
  </si>
  <si>
    <t>DESARROLLO PROTOTIPOS</t>
  </si>
  <si>
    <t>4006 - DESARROLLO PROTOTIPOS</t>
  </si>
  <si>
    <t>CASTILLO ARENAS, JAIME ALEJANDRO</t>
  </si>
  <si>
    <t>CORIMANYA APAZA, LINCOL JOHN</t>
  </si>
  <si>
    <r>
      <rPr>
        <u/>
        <sz val="9"/>
        <color rgb="FF1155CC"/>
        <rFont val="&quot;Arial&quot;,sans-serif"/>
      </rPr>
      <t>https://drive.google.com/file/d/1ojEPCmSS6kA1fI0Siln_QIi_rXRp1K9F/view?usp=drive_link</t>
    </r>
  </si>
  <si>
    <t>CUEVA PEREZ, JORGE RAUL</t>
  </si>
  <si>
    <t>JILAPA CHANI, FRANK WALDIR</t>
  </si>
  <si>
    <t>LUNA ORTIZ, GIANFRANCO HUMBERTO</t>
  </si>
  <si>
    <t>PORTOCARRERO CARDENAS, GUILLERMO HENRY</t>
  </si>
  <si>
    <t>QUISPE SOLANO, EDGAR</t>
  </si>
  <si>
    <t>SALAZAR JIMENEZ, MIGUEL ANGEL</t>
  </si>
  <si>
    <t>Residuos alpaca</t>
  </si>
  <si>
    <t>VILCA ROSAS, CARLOS ALBERTO</t>
  </si>
  <si>
    <r>
      <rPr>
        <u/>
        <sz val="9"/>
        <color rgb="FF1155CC"/>
        <rFont val="&quot;Arial&quot;,sans-serif"/>
      </rPr>
      <t>https://drive.google.com/file/d/1okIAHd2JcNAVWJXGg6iDGY14hZFAmWlk/view?usp=drive_link</t>
    </r>
  </si>
  <si>
    <t>VILLALOBOS YAURI, GUILLERMO HENRY</t>
  </si>
  <si>
    <t>AMERI CESPEDES, MICAELA</t>
  </si>
  <si>
    <t>DISENO DE TELAS</t>
  </si>
  <si>
    <t>2203 - VENTAS EXPORT. ACCESORIOS</t>
  </si>
  <si>
    <t>ARIAS CALLATA, YOVANA CECILIA</t>
  </si>
  <si>
    <t>2201 - VENTAS EXPORT. TELAS</t>
  </si>
  <si>
    <t>ATAMARI SULLAYME, JOSE ADOLFO</t>
  </si>
  <si>
    <t>BACA VALDIVIA, VICTOR HUGO</t>
  </si>
  <si>
    <t>2205 - VENTAS EXPORT. LINEA DE CASA</t>
  </si>
  <si>
    <t>CHARRES CHOQUE, MAGALY FLUVIA</t>
  </si>
  <si>
    <t>Residuos telas</t>
  </si>
  <si>
    <t>FEBRES PINTO, MIGUEL ANGEL</t>
  </si>
  <si>
    <r>
      <rPr>
        <u/>
        <sz val="9"/>
        <color rgb="FF1155CC"/>
        <rFont val="&quot;Arial&quot;,sans-serif"/>
      </rPr>
      <t>https://drive.google.com/file/d/1okIAHd2JcNAVWJXGg6iDGY14hZFAmWlk/view?usp=drive_link</t>
    </r>
  </si>
  <si>
    <t>QUISPE PAREDES, MARIA DEL CARMEN</t>
  </si>
  <si>
    <t>QUINTANA CCANAHUIRI, DIYNA MILAGROS</t>
  </si>
  <si>
    <t>DISEÑO CONFECCION TEJIDO PLANO</t>
  </si>
  <si>
    <t>4304 - DISEÑO CONFECCION TEJIDO PLANO</t>
  </si>
  <si>
    <t>SALAS NUÑEZ, MAYRA KARLA</t>
  </si>
  <si>
    <t>No aprovechables</t>
  </si>
  <si>
    <t>SALMON HERNANDEZ, DANIELA</t>
  </si>
  <si>
    <r>
      <rPr>
        <u/>
        <sz val="9"/>
        <color rgb="FF1155CC"/>
        <rFont val="&quot;Arial&quot;,sans-serif"/>
      </rPr>
      <t>https://drive.google.com/file/d/1LPxsOrCuJ0ORm6CdAu9joWE2Y8GaJIBy/view?usp=drive_link</t>
    </r>
  </si>
  <si>
    <t>ARI MAMANI, NELIDA LIZBETH</t>
  </si>
  <si>
    <t>DISEÑO DE PRENDAS</t>
  </si>
  <si>
    <t>4203 - DISEÑO DE PRENDAS</t>
  </si>
  <si>
    <t>DIAZ CHAVEZ, CLAUDIA CECILIA</t>
  </si>
  <si>
    <t>ESCARCENA TURPO, VANESA</t>
  </si>
  <si>
    <t>MOLINA RODRIGUEZ, LOURDES RITA</t>
  </si>
  <si>
    <t>PINTO BANDA, ELSA MARIBEL</t>
  </si>
  <si>
    <t>CACERES DEL CARPIO, GIULIANO</t>
  </si>
  <si>
    <t>DISEÑO RETAIL</t>
  </si>
  <si>
    <t>Residuos de algodón</t>
  </si>
  <si>
    <t>CORNEJO MEDINA, SUSAN FABIOLA</t>
  </si>
  <si>
    <r>
      <rPr>
        <u/>
        <sz val="9"/>
        <color rgb="FF1155CC"/>
        <rFont val="&quot;Arial&quot;,sans-serif"/>
      </rPr>
      <t>https://drive.google.com/file/d/1LPxsOrCuJ0ORm6CdAu9joWE2Y8GaJIBy/view?usp=drive_link</t>
    </r>
  </si>
  <si>
    <t>KAUFMANN DE PATTHEY, SYLVIE THERESE</t>
  </si>
  <si>
    <t>MARTINEZ CARDENAS, WILLIAM HENRY</t>
  </si>
  <si>
    <t>SAENZ ZENTENO, MARIA DEL CARMEN</t>
  </si>
  <si>
    <t>BARRIGA FLORES, LUZ MILAGROS</t>
  </si>
  <si>
    <t>DISTRIBUCION Y PLANEAMIENTO</t>
  </si>
  <si>
    <t>HERRERA RIVERA, DINA ROXANA</t>
  </si>
  <si>
    <t>SALAZAR MEDINA, FREDY ALBERTO</t>
  </si>
  <si>
    <r>
      <rPr>
        <u/>
        <sz val="9"/>
        <color rgb="FF1155CC"/>
        <rFont val="&quot;Arial&quot;,sans-serif"/>
      </rPr>
      <t>https://drive.google.com/file/d/1oZFPRDnemsxeTunqRsWutFR-OQNi5Ocu/view?usp=drive_link</t>
    </r>
  </si>
  <si>
    <t>VARGAS MACHUCA ROJAS, FABIO ALBERTO</t>
  </si>
  <si>
    <t>ESCALANTE MONTESINOS, ALEX GUSTAVO</t>
  </si>
  <si>
    <t>ECOMMERCE</t>
  </si>
  <si>
    <t>2661 - VENTAS PAGINA WEB ( E-COMMERCE)</t>
  </si>
  <si>
    <t>FERNANDEZ CENTENO, JEAN PIERRE</t>
  </si>
  <si>
    <t>GERONIMO MONTOYA, CLEYSE ANGELY</t>
  </si>
  <si>
    <t>Rotawash</t>
  </si>
  <si>
    <t>HUAMANVILCA TITO, ROXANA</t>
  </si>
  <si>
    <t>ZEBALLOS SALAS, GIOVANNA DEL PILAR</t>
  </si>
  <si>
    <r>
      <rPr>
        <u/>
        <sz val="9"/>
        <color rgb="FF1155CC"/>
        <rFont val="&quot;Arial&quot;,sans-serif"/>
      </rPr>
      <t>https://drive.google.com/file/d/1oH3BX1tjSbXyCSFDqSVxLzZvwwQUoKgQ/view?usp=drive_link</t>
    </r>
  </si>
  <si>
    <t>ENTRENAMIENTO RETAIL</t>
  </si>
  <si>
    <t>HUALLA HUAYAPA, ANGELITA MARIBEL</t>
  </si>
  <si>
    <t>ESTAMPADO</t>
  </si>
  <si>
    <t>3852 - ESTAMPADO</t>
  </si>
  <si>
    <t>PAREDES PUMA, BRIGGITTE PRISCILLA</t>
  </si>
  <si>
    <t>ESTUD. INDUSTR. CONF. TEJ. PLANO</t>
  </si>
  <si>
    <t>4302 - ESTUD. INDUSTR. CONF. TEJ. PLANO</t>
  </si>
  <si>
    <t>RODRIGUEZ ESPINOZA, NORA PAOLA</t>
  </si>
  <si>
    <t>HUAHUISA APAZA, ALEXANDER HUBERT</t>
  </si>
  <si>
    <t>ESTUD.INDUSTRIALES PRENDAS</t>
  </si>
  <si>
    <t>4202 - ESTUD.INDUSTRIALES PRENDAS</t>
  </si>
  <si>
    <t>RIOS UZATEGUI, JORGE ALBERTO</t>
  </si>
  <si>
    <t>ZUÑIGA CORTEZ, ANA MARIA</t>
  </si>
  <si>
    <t>Lavadora</t>
  </si>
  <si>
    <t>AMAYA ESPINOZA, JOSE MANUEL</t>
  </si>
  <si>
    <t>INFRAESTUCTURA</t>
  </si>
  <si>
    <t>ESTUDIOS INDUSTRIALES</t>
  </si>
  <si>
    <t>4102 - ESTUD. INDUSTRIALES TELAS</t>
  </si>
  <si>
    <t>CHUQUIRAY MUÑOZ, JONATHAN FRANCISCO</t>
  </si>
  <si>
    <r>
      <rPr>
        <u/>
        <sz val="9"/>
        <color rgb="FF1155CC"/>
        <rFont val="&quot;Arial&quot;,sans-serif"/>
      </rPr>
      <t>https://drive.google.com/file/d/1oSTH5RXkGu6p2YR3NIndt4gEsPDNPj9P/view?usp=drive_link</t>
    </r>
  </si>
  <si>
    <t>EXCELENCIA OPERACIONAL</t>
  </si>
  <si>
    <t>4000 - GERENCIA DE OPERACIONES</t>
  </si>
  <si>
    <t>GOMEZ AVALOS, KERSTIN GRACE</t>
  </si>
  <si>
    <t>ESPINOZA RODRIGUEZ, MARIA ALEJANDRA</t>
  </si>
  <si>
    <t>EXPANSIÓN GLOBAL</t>
  </si>
  <si>
    <t>2660 - VENTAS MAYORISTAS KUNA</t>
  </si>
  <si>
    <t>CHACON VALDIVIA, BORIS ANDRE</t>
  </si>
  <si>
    <t>GERENCIA FINANZAS</t>
  </si>
  <si>
    <t>ESCALANTE ORDOÑEZ, JOSE LUIS</t>
  </si>
  <si>
    <t>GERENCIA FINANZAS PRINCIPAL</t>
  </si>
  <si>
    <t>PORTOCARRERO ANGULO, GABRIELA IRMA</t>
  </si>
  <si>
    <t>GERENCIA COMERCIAL 01</t>
  </si>
  <si>
    <t>2100 - GERENCIA COMERCIAL</t>
  </si>
  <si>
    <t>RIVERA CASTILLO, JUAN PABLO</t>
  </si>
  <si>
    <t>URQUIZO FLORES, CLAUDIA LIZEHT</t>
  </si>
  <si>
    <t>GERENCIA COMERCIAL 02</t>
  </si>
  <si>
    <r>
      <rPr>
        <u/>
        <sz val="9"/>
        <color rgb="FF1155CC"/>
        <rFont val="&quot;Arial&quot;,sans-serif"/>
      </rPr>
      <t>https://drive.google.com/file/d/1oDKzFkMu52s2p11ImdyJzVVxcwgy77ke/view?usp=drive_link</t>
    </r>
  </si>
  <si>
    <t>OLAZÁBAL GÓMEZ DE LA TORRE, ALEJANDRO</t>
  </si>
  <si>
    <t>GERENCIA DE ADMINISTRACION Y RRHH</t>
  </si>
  <si>
    <t>ARIAS ESPINOZA, NAYELI KARYNA</t>
  </si>
  <si>
    <t>GERENCIA DE OPERACIONES</t>
  </si>
  <si>
    <t>CESPEDES ELGUERA, TEILARD CARLOS</t>
  </si>
  <si>
    <t>CUADROS GUTIERREZ, VALERIA LUCIA</t>
  </si>
  <si>
    <t>ECHEVARRIA NUÑEZ, GIANELLA PILAR</t>
  </si>
  <si>
    <t>OF.JEFATURA COMERCIO EXTERIOR</t>
  </si>
  <si>
    <t>GUTIERREZ CELIS, BERLY JORDY</t>
  </si>
  <si>
    <t>HUERTA MOLINA, MILAGROS GUADALUPE</t>
  </si>
  <si>
    <t>MOROTE CORRALES, DIEGO MAURICIO</t>
  </si>
  <si>
    <t>https://drive.google.com/file/d/1w80AIWGZgeDlzvaajow6Qgw5GQRKVAB-/view?usp=drive_link</t>
  </si>
  <si>
    <t>MUÑANTE CHACON, PAUL CARLOS</t>
  </si>
  <si>
    <t>OLIVERA ESCOBEDO, FRANZ FELIPE</t>
  </si>
  <si>
    <t>TITO HUILCAÑAHUI, GIANCARLO</t>
  </si>
  <si>
    <t>VELA SALAZAR, PAOLA MILAGROS</t>
  </si>
  <si>
    <t>JAVIER CUADROS ALVAREZ</t>
  </si>
  <si>
    <t>DUQUE VALDIVIA, ROSELENA CANDELARIA</t>
  </si>
  <si>
    <t>GERENCIA DE RETAIL</t>
  </si>
  <si>
    <t>NEVES DEL CARPIO, KAREN GRACE</t>
  </si>
  <si>
    <t>PAMPA DIAZ, JORGE AUGUSTO</t>
  </si>
  <si>
    <t>1101 - GERENCIA GENERAL</t>
  </si>
  <si>
    <t>PATTHEY KAUFMANN, ALOIS</t>
  </si>
  <si>
    <t>https://drive.google.com/file/d/1gRVLXjG4QBYBTvQsMYf7Yg3DcrTNUosM/view?usp=drive_link</t>
  </si>
  <si>
    <t>PATTHEY SALAS, JACQUES FRANCOIS</t>
  </si>
  <si>
    <t>VELA ANCI, SILVIA VICTORIA</t>
  </si>
  <si>
    <t>CARBAJAL ANCHAPURI, DORIS</t>
  </si>
  <si>
    <t>GESTION DE INVENTARIOS</t>
  </si>
  <si>
    <t>2628 - GESTION DE INVENTARIOS</t>
  </si>
  <si>
    <t>ESQUIVEL HOFFMEISTER, JOHN</t>
  </si>
  <si>
    <t>JIMENEZ ORBEGOSO, JORGE HUMBERTO</t>
  </si>
  <si>
    <t>PINTO CORTIJO, KARINA</t>
  </si>
  <si>
    <t>2518 - GESTION DE INVENTARIOS</t>
  </si>
  <si>
    <t>VARGAS CHURAPA, CARLOS WILDER</t>
  </si>
  <si>
    <t>VARGAS MOLINA, DEYSI CARMENCITA</t>
  </si>
  <si>
    <t>https://drive.google.com/file/d/1Q8f3_qcUa9tqNKEu6uv-7UTRxXf8DMWf/view?usp=drive_link</t>
  </si>
  <si>
    <t>CABANA CONDORI, JOSE ANTONIO</t>
  </si>
  <si>
    <t>HILADO/FLOCA/TOPS</t>
  </si>
  <si>
    <t>3300 - TINTORERIA</t>
  </si>
  <si>
    <t>HUANCA ROJAS, ADRIAN</t>
  </si>
  <si>
    <t>HILANDERIA</t>
  </si>
  <si>
    <t>3100 - HILATURA</t>
  </si>
  <si>
    <t>PALACIOS RODRIGUEZ, LUIS ANTONIO</t>
  </si>
  <si>
    <t>XXXXXX ESTALLA, VICENTE LEONCIO</t>
  </si>
  <si>
    <t>QUISPE BELLIDO, JUAN JOSE</t>
  </si>
  <si>
    <t>HILATURA 01</t>
  </si>
  <si>
    <t>BUENO LUQUE, GEREMY STEFHANO</t>
  </si>
  <si>
    <t>OF..JEFATURA COMERCIO EXTERIOR</t>
  </si>
  <si>
    <t>INFRAESTRUCTURA TIC</t>
  </si>
  <si>
    <t>1106 - INFORMACION Y SISTEMAS</t>
  </si>
  <si>
    <t>INCAHUANACO FLORES, RENZO ALEXIS</t>
  </si>
  <si>
    <t>https://drive.google.com/file/d/1wvu95_9Zh98ksnTaWE20-P3LW7bv2RmL/view?usp=drive_link</t>
  </si>
  <si>
    <t>ROMERO FLORES, VICTOR MANUEL</t>
  </si>
  <si>
    <t>ZUÑIGA PINTO, CARLOS ALBERTO</t>
  </si>
  <si>
    <t>IVEROS TORRES, JONATHAN IRVING</t>
  </si>
  <si>
    <t>INTELIGENCIA COMERCIAL</t>
  </si>
  <si>
    <t>CHAVERA CERVANTES, BRIAN HERNAN</t>
  </si>
  <si>
    <t>INTELIGENCIA DE NEGOCIOS</t>
  </si>
  <si>
    <t>QUISPE CABRERA, ELLIOT DENNVER</t>
  </si>
  <si>
    <t>PINTO APAZA, CARLOS JHON</t>
  </si>
  <si>
    <t>LAVANDERIA Y PLANCHADO</t>
  </si>
  <si>
    <t>3600 - LAVANDERIA Y PLANCHADO</t>
  </si>
  <si>
    <t>AQUICE GUEVARA, ANA CLAUDIA</t>
  </si>
  <si>
    <t>CONFECCIÓN PRENDAS</t>
  </si>
  <si>
    <t>CONFECCIÓN I</t>
  </si>
  <si>
    <t>https://drive.google.com/file/d/1FD_oqWpeSZOQZG4z8V4ASSD9MbuHJNYJ/view?usp=drive_link</t>
  </si>
  <si>
    <t>AYALA VERA, ROBERTO WALTER</t>
  </si>
  <si>
    <t>MANTENIMIENTO TOTAL</t>
  </si>
  <si>
    <t>4004 - MANTENIMIENTO TOTAL</t>
  </si>
  <si>
    <t>CHAMBI TIZNADO, RAUL FREDY</t>
  </si>
  <si>
    <t>DIAZ FLORES, HIPOLITO YUBERLY</t>
  </si>
  <si>
    <t>GUTIERREZ VELARDE, LUIS EMILIO</t>
  </si>
  <si>
    <t>HUARACHA CENTTY, HUMBERTO JOSE</t>
  </si>
  <si>
    <t>NAVIO MARTINEZ, BRYAN MANUEL</t>
  </si>
  <si>
    <t>PRADO SOLIS, DAVID FABRIZIO DE JESUS</t>
  </si>
  <si>
    <t>VALDERRAMA PAREDES, OMAR YVAN</t>
  </si>
  <si>
    <t>WONG ZEGARRA, VICTOR MANUEL</t>
  </si>
  <si>
    <t>ANGULO CASTRO, ALEJANDRO ISAAC</t>
  </si>
  <si>
    <t>https://drive.google.com/file/d/1cVRBHR84MRTEFxwUNbi_hlHJJxLZKjFM/view?usp=drive_link</t>
  </si>
  <si>
    <t>2509 - PUBLICIDAD Y MARKETING FABRIL</t>
  </si>
  <si>
    <t>NUÑEZ GAMA, ANDREE RENATO</t>
  </si>
  <si>
    <t>2631 - MARKETING TIENDAS KUNA</t>
  </si>
  <si>
    <t>SACA PALAO, DIEGO</t>
  </si>
  <si>
    <t>HUACASI QUISPE, JOSE</t>
  </si>
  <si>
    <t>MUESTRAS</t>
  </si>
  <si>
    <t>3704 - MUESTRAS</t>
  </si>
  <si>
    <t>VASQUEZ MAMANI DE ALVAREZ, LAURA IDALIA</t>
  </si>
  <si>
    <t>FLORES RODRIGUEZ DE DEZA, CECILIA CRISTINA</t>
  </si>
  <si>
    <t>N/A</t>
  </si>
  <si>
    <t>OFICINA LIMA</t>
  </si>
  <si>
    <t>NINAQUISPE RAVELO, JULIO CESAR</t>
  </si>
  <si>
    <t>CARDENAS VELASQUEZ, CARLOS EDGARDO</t>
  </si>
  <si>
    <t>PATRONAJE CONFECC. TEJ. PLANO</t>
  </si>
  <si>
    <t>4303 - PATRONAJE CONFECC. TEJ. PLANO</t>
  </si>
  <si>
    <t>https://drive.google.com/file/d/1ZJs6fMfEHdtyqWO1U2wZAcnoB6eLYqjy/view?usp=drive_link</t>
  </si>
  <si>
    <t>LOPEZ HEREDIA, WILBER</t>
  </si>
  <si>
    <t>OLVEA VILCA, LUIS</t>
  </si>
  <si>
    <t>QUINTANILLA CORNEJO, RAFAEL ERNESTO</t>
  </si>
  <si>
    <t>https://drive.google.com/file/d/1HTkEwEDY537V60TQGm2uzQT3zPIswOqt/view?usp=drive_link</t>
  </si>
  <si>
    <t>QUISPE SAMAYANI, LESSLY JAQUELINE</t>
  </si>
  <si>
    <t>SOLORZANO PEREZ, LUIS ARNALDO</t>
  </si>
  <si>
    <t>MOSCOSO GOMEZ, JEREMY</t>
  </si>
  <si>
    <t>PLANTA TEJIDO DE PUNTO</t>
  </si>
  <si>
    <t>3500 - TEJIDO DE PUNTO</t>
  </si>
  <si>
    <t>SALAS ARIAS, ADA MARIANNA</t>
  </si>
  <si>
    <t>https://drive.google.com/file/d/1kXwp2uZ3zaZgeafLvGoe9Z19gLPxYadi/view?usp=drive_link</t>
  </si>
  <si>
    <t>DIAZ RENDON, CARMEN JUSTINA</t>
  </si>
  <si>
    <t>PREALMACEN PRINCIPAL</t>
  </si>
  <si>
    <t>3000 - PREALMACEN</t>
  </si>
  <si>
    <t>ARENAS CHAVEZ, CLAUDIA NEVENKA</t>
  </si>
  <si>
    <t>PRODUCTO RETAIL</t>
  </si>
  <si>
    <t>NUÑEZ URDAY, GONZALO RICARDO</t>
  </si>
  <si>
    <t>ARCE PARKER, WILLIAM AUGUSTO</t>
  </si>
  <si>
    <t>PUBLICIDAD Y MARKETING TIENDAS RETAIL</t>
  </si>
  <si>
    <t>BEJARANO QUISPE, MARJORY MARLENNE</t>
  </si>
  <si>
    <t>BERECIC SALAZAR, IVANNA CAROLINA</t>
  </si>
  <si>
    <t>DAMMERT LOPEZ, MARIA DEL PILAR</t>
  </si>
  <si>
    <t>OF- JEFATURA COMERCIO EXTERIOR</t>
  </si>
  <si>
    <t>ESCALANTE ESTREMADOYRO, BRUNO JOAQUIN</t>
  </si>
  <si>
    <t>https://drive.google.com/file/d/1DVILTSRKJmdwUgzH1UdmDtqRyhRmyytt/view?usp=drive_link</t>
  </si>
  <si>
    <t>https://drive.google.com/file/d/1vAyqPVZEhVl9UVW5ploCQV73P48r-eT3/view?usp=drive_link</t>
  </si>
  <si>
    <t>2301 - VENTAS NACION. MAYORISTAS</t>
  </si>
  <si>
    <t>HUACO CESPEDES, MARIA CRISTINA</t>
  </si>
  <si>
    <t>HUAMANQUISPE ZAMBRANO, LUCERO DENISSE</t>
  </si>
  <si>
    <t>MANRIQUE SALINAS, CLAUDIA DORA</t>
  </si>
  <si>
    <t>MANUEL CRUZ, LEANDRO MIGUEL</t>
  </si>
  <si>
    <t>PANIORA HUAMAN, RITA ESTHER</t>
  </si>
  <si>
    <t>PAREDES ORTIZ, MARIA ROSSINA</t>
  </si>
  <si>
    <t>PINTO BRAVO, JENNIFER CAROLINA</t>
  </si>
  <si>
    <t>https://drive.google.com/file/d/17HfO8fk8PlgMhM2YiIg7MSkqV_efrivC/view?usp=drive_link</t>
  </si>
  <si>
    <t>TALAVERA SIMONS, XIMENA</t>
  </si>
  <si>
    <t>TAPIA CHAMBI, KIARA FERNANDA</t>
  </si>
  <si>
    <t>TELLEZ MAMANI, ELENA SHARMELY</t>
  </si>
  <si>
    <t>APARICIO CHAVEZ, AYRTON ALESSANDRO</t>
  </si>
  <si>
    <t>https://drive.google.com/file/d/1dN-hX_qKEp4w7aQstonrOdK1ybKDxZNr/view?usp=drive_link</t>
  </si>
  <si>
    <t>1105 - RECURSOS HUMANOS</t>
  </si>
  <si>
    <t>BALDEON LLERENA, SUSAN CRISTINA</t>
  </si>
  <si>
    <t>BEJARANO PORTILLA, KATIUSKA NATALY</t>
  </si>
  <si>
    <t>CHAVEZ BEGAZO, ANGELA FERNANDA</t>
  </si>
  <si>
    <t>CHICCAÑA DE LA CRUZ, ALEXANDER BRYAN</t>
  </si>
  <si>
    <t>https://drive.google.com/file/d/1Zc1HSUSKiFMlPw189sYPa8yc3Z0G2ljV/view?usp=drive_link</t>
  </si>
  <si>
    <t>FERNANDEZ BACA, KARLA</t>
  </si>
  <si>
    <t>MANRIQUE FLORES, JACKELINE ROSARIO</t>
  </si>
  <si>
    <t>OBANDO RIVERA, JOSE ALEJANDRO DE JESUS</t>
  </si>
  <si>
    <t>ROMAINVILLE PALOMINO, CARLOS JESUS</t>
  </si>
  <si>
    <t>SANCHEZ HERRERA DE MALLEA, CARMEN FABIOLA</t>
  </si>
  <si>
    <t>SUAREZ QUISPE, CARLA ESMERALDA</t>
  </si>
  <si>
    <t>CERPA ESPINAL, JOE ALEXANDER</t>
  </si>
  <si>
    <t>RELACIONES LABORALES</t>
  </si>
  <si>
    <t>https://drive.google.com/file/d/1t2GGpXDL_08PcIpXI5wSAS4IEYfbYIx-/view?usp=drive_link</t>
  </si>
  <si>
    <t>DEL CARPIO LEON, ELIANA GUADALUPE</t>
  </si>
  <si>
    <t>https://drive.google.com/file/d/1Y0LCZu9wJz31KFC_Vtwo-pedC1mVSNqE/view?usp=drive_link</t>
  </si>
  <si>
    <t>FLORES LOPEZ, YESSICA MILAGROS</t>
  </si>
  <si>
    <t>GONGORA SANCHEZ, DIANA CAROLINA</t>
  </si>
  <si>
    <t>SILVESTRE MAMANI, DANY</t>
  </si>
  <si>
    <t>TICONA MAMANI, FELIPE</t>
  </si>
  <si>
    <t>HUARSAYA ROQUE, NERY ZELIDE</t>
  </si>
  <si>
    <t>SALA DE MUESTRAS TELAS</t>
  </si>
  <si>
    <t>4104 - SALA DE MUESTRAS TELAS</t>
  </si>
  <si>
    <t>POSTIGO JARUFE, HUGO FUAD</t>
  </si>
  <si>
    <t>SEGURIDAD PATRIMONIAL</t>
  </si>
  <si>
    <t>https://drive.google.com/file/d/1lDZaIkiFfs7BGDH33wsmWOe4LAvslSSk/view?usp=drive_link</t>
  </si>
  <si>
    <t>ALEGRE PICHA, KATHERINE MARIA</t>
  </si>
  <si>
    <t>SEGURIDAD Y SALUD OCUPACIONAL</t>
  </si>
  <si>
    <t>BERNEDO AMPUERO, OSCAR RENATO</t>
  </si>
  <si>
    <t>LAURA APAZA, LIA SAHYLI</t>
  </si>
  <si>
    <t>PAREDES ARCE, FELIPE ARTURO</t>
  </si>
  <si>
    <t>YARLEQUE YARLEQUE, CYNTHIA VANESSA</t>
  </si>
  <si>
    <t>ENRIQUEZ PAREDES, XAVIER ANDRE EZEQUIEL</t>
  </si>
  <si>
    <t>SERVICIOS GENERALES</t>
  </si>
  <si>
    <t>1116 - SERVICIOS GENERALES</t>
  </si>
  <si>
    <t>FERNANDEZ GONZALES, RODRIGO FERNANDO GONZALO</t>
  </si>
  <si>
    <t>https://drive.google.com/file/d/1HV77_VNGNIMISTRvuyd9Art0ROYQZs3k/view?usp=drive_link</t>
  </si>
  <si>
    <t>HUAPAYA SOTO, JOHANA MARIBEL</t>
  </si>
  <si>
    <t>LAJO SANTOS, CLAUDIA FERNANDA</t>
  </si>
  <si>
    <t>BENAVENTE GARCIA, SAGRARIO CRISTINA</t>
  </si>
  <si>
    <t>SOSTENIBILIDAD Y MEDIOAMBIENTE</t>
  </si>
  <si>
    <t>QUISPE ROSAS, DANITZA ALEXIA</t>
  </si>
  <si>
    <t>CHAVEZ QUINTANA, DAYANA MICHAEL</t>
  </si>
  <si>
    <t>STOCKSERVICE</t>
  </si>
  <si>
    <t>DELGADO GUTIERREZ, ANGELA LILIANA</t>
  </si>
  <si>
    <t>ZEA GARCIA CALDERON, ALFREDO EDUARDO JOSE</t>
  </si>
  <si>
    <t>SWCOMERCIAL</t>
  </si>
  <si>
    <t>OFICINA MKT FABRIL</t>
  </si>
  <si>
    <t>CADILLO BEGAZO, JOSE LUIS ALBERTO</t>
  </si>
  <si>
    <t>SWPRODUCCION</t>
  </si>
  <si>
    <t>AZA MAMANI, NICOLL DEL ROSARIO</t>
  </si>
  <si>
    <t>SWRETAIL</t>
  </si>
  <si>
    <t>https://drive.google.com/file/d/1gffNjNIYp_3VhCDnd6kd__BJ2KkFs-ke/view?usp=drive_link</t>
  </si>
  <si>
    <t>CASTRO SALAS, CARLA NEVY</t>
  </si>
  <si>
    <t>https://drive.google.com/file/d/1jB5HEucEUhk0BCb3ygUZkhzd9t9BMNxz/view?usp=drive_link</t>
  </si>
  <si>
    <t>VALDIVIA FLORES, NEMESIO PABLO</t>
  </si>
  <si>
    <t>TEJIDO DE PUNTO</t>
  </si>
  <si>
    <t>VALER SULCA, LUIS MANUEL</t>
  </si>
  <si>
    <t>BUSTAMANTE CONDORI, VICTOR HUGO</t>
  </si>
  <si>
    <t>TEJIDO PLANO PRINCIPAL</t>
  </si>
  <si>
    <t>3202 - TELARES</t>
  </si>
  <si>
    <t>LIZZETTE CONDOR CASTILLO</t>
  </si>
  <si>
    <t>CUADROS VALDIVIA, JUAN GUALBERTO</t>
  </si>
  <si>
    <t>3200 - TEJIDO PLANO</t>
  </si>
  <si>
    <t>HUARSAYA APAZA, HECTOR DAVID</t>
  </si>
  <si>
    <t>LOA GONZALES, HERACLIO</t>
  </si>
  <si>
    <t>ROMANI CONDORI, EFRAIN SANTOS</t>
  </si>
  <si>
    <t>https://drive.google.com/file/d/1I1GO-nRhPrpDV9Xob8vR4Heq9uzqIr2D/view?usp=drive_link</t>
  </si>
  <si>
    <t>CHOQUE QUILLE, TOMASA</t>
  </si>
  <si>
    <t>TEJIDO SHIMA</t>
  </si>
  <si>
    <t>3503 - TEJIDO SHIMA</t>
  </si>
  <si>
    <t>MENDOZA OBANDO, MIGUEL ANGEL</t>
  </si>
  <si>
    <t>https://drive.google.com/file/d/1jYPjEe8yPaG3fET2lty_r-euoadAHqnQ/view?usp=drive_link</t>
  </si>
  <si>
    <t>RIVERO ZAVALA, JORGE</t>
  </si>
  <si>
    <t>SALAZAR MEDINA, ROMULO AMADOR</t>
  </si>
  <si>
    <t>POBLETE CASTRO, BRIAN AUGUSTO</t>
  </si>
  <si>
    <t>TERCEROS CHOMPAS</t>
  </si>
  <si>
    <t>3703 - TERCEROS CHOMPAS</t>
  </si>
  <si>
    <t>ZAVALA RIVERA, CESAR ARTURO</t>
  </si>
  <si>
    <t>https://drive.google.com/file/d/1RLGtRmpTjRscMh-_em4T_Ri893cy7ihY/view?usp=drive_link</t>
  </si>
  <si>
    <t>MANRIQUE VALDIVIA, MARCO ANTONIO</t>
  </si>
  <si>
    <t>TESORERIA</t>
  </si>
  <si>
    <t>TAPIA PALACIOS, LOURDES EDITH</t>
  </si>
  <si>
    <t>AMADO DAVILA, DANITZA DANIELA</t>
  </si>
  <si>
    <t>TIC</t>
  </si>
  <si>
    <t>CORDOVA PUMA, STEVEN AARON</t>
  </si>
  <si>
    <t>GRANDA PAREDES, LIZBETH NORMA</t>
  </si>
  <si>
    <t>https://drive.google.com/file/d/1jIkRWby_c9ng_H9UOshpFpLvsL_khjpH/view?usp=drive_link</t>
  </si>
  <si>
    <t>JASAUI TORRES, EDUARDO JORGE</t>
  </si>
  <si>
    <t>KRAUSS LEON, CESAR ANDRES</t>
  </si>
  <si>
    <t>https://drive.google.com/file/d/1hWAVqsabh_RykE75_VA81uD0AEWYJ9iB/view?usp=drive_link</t>
  </si>
  <si>
    <t>PORTILLA VILCA, MARIA FERNANDA</t>
  </si>
  <si>
    <t>ROJAS NUÑEZ, ALEJANDRO JOSEPHAT</t>
  </si>
  <si>
    <t>SALAS X, HELAR</t>
  </si>
  <si>
    <t>SALINAS VARGAS, ANGELA LUCIA</t>
  </si>
  <si>
    <t>UGARTE SORIA, MIGUEL ALFONSO</t>
  </si>
  <si>
    <t>ALVAREZ LLAVE, MAURICIO ALEXANDER</t>
  </si>
  <si>
    <t>TINTORERIA</t>
  </si>
  <si>
    <t>COAQUIRA MERCADO, YULY SANDRA</t>
  </si>
  <si>
    <t>https://drive.google.com/file/d/1942XO93K2BPvs9OFShpXUakVMIY_WPPY/view?usp=drive_link</t>
  </si>
  <si>
    <t>HUANCA ANCCO, ROXANA LUZMARINA</t>
  </si>
  <si>
    <t>3301 - TELAS</t>
  </si>
  <si>
    <t>MEZA CUADROS, MARIA DE LOS ANGELES</t>
  </si>
  <si>
    <t>https://drive.google.com/file/d/1jG4bCX5CXw3RJcbTqRpqfxN9Jd1hH8oa/view?usp=drive_link</t>
  </si>
  <si>
    <t>SALCEDO OBANDO, KAROL ALEJANDRA</t>
  </si>
  <si>
    <t>MEDINA ROSSEL, VALERIA NICOLE</t>
  </si>
  <si>
    <t>VENTAS EXPORT. ACCESORIOS</t>
  </si>
  <si>
    <t>BALDARRAGO TEJADA, ALEXIA DANIELA</t>
  </si>
  <si>
    <t>VENTAS EXPORT. CONF. TEJ. PLAN</t>
  </si>
  <si>
    <t>2204 - VENTAS EXPORT. CONF. TEJ. PLANO</t>
  </si>
  <si>
    <t>PALZA NAJAR, KATHERIN YVANIA</t>
  </si>
  <si>
    <t>https://drive.google.com/file/d/1uPHX__bxa5zfBvPpAo6U82y2OQMpQrw8/view?usp=drive_link</t>
  </si>
  <si>
    <t>SUYO VALDIVIA, KARLA MARLENI</t>
  </si>
  <si>
    <t>CHIAPPE RESTREPO, ANDREA</t>
  </si>
  <si>
    <t>VENTAS EXPORT. PRENDAS</t>
  </si>
  <si>
    <t>2202 - VENTAS EXPORT. PRENDAS</t>
  </si>
  <si>
    <t>GRANADOS TREVEJO, KATHERINE PATRICIA</t>
  </si>
  <si>
    <t>JIMENEZ CHOCANO, MARIA TERESA</t>
  </si>
  <si>
    <t>LOAYZA MORANTE, LOREIN KATHERINE</t>
  </si>
  <si>
    <t>ECHAIZ CABALLERO, PILAR EDELMIRA</t>
  </si>
  <si>
    <t>Rack para prendas</t>
  </si>
  <si>
    <t>VENTAS EXPORT. TELAS</t>
  </si>
  <si>
    <t>FUENTES MEZA, CLAUDIA VIRGINIA</t>
  </si>
  <si>
    <t>https://drive.google.com/file/d/1Fl_3JylCQkB3Dt5fARKKx5s9w7nHqixI/view?usp=drive_link</t>
  </si>
  <si>
    <t>https://drive.google.com/file/d/1jGw_k6bMaH1DuqF8QU_HbtyHWwv7RgLx/view?usp=drive_link</t>
  </si>
  <si>
    <t>PAUCA MANTILLA, ANGELICA PATRICIA</t>
  </si>
  <si>
    <t>REINOSO CORNEJO, LUCIANA MARIA</t>
  </si>
  <si>
    <t>VALDIVIA LAZO, EMMA SOLEDAD</t>
  </si>
  <si>
    <t>BURGOS GARCIA, DANIELA MARIA</t>
  </si>
  <si>
    <t>VENTAS MAYORISTAS KUNA</t>
  </si>
  <si>
    <t>LAGUNA GUZMAN DE MOSCOSO, MIRNA EDITH</t>
  </si>
  <si>
    <t>LEE CASTRO, MELANIE MEI SEE</t>
  </si>
  <si>
    <t>PATTHEY KAUFMANN, LEA CELINE</t>
  </si>
  <si>
    <t>RAMOS TEJADA, GUSTAVO MANUEL</t>
  </si>
  <si>
    <t>SANTOS DAVILA, VIRGINIA</t>
  </si>
  <si>
    <t>https://drive.google.com/file/d/1XrrsepjOgav2l56HTv2Sv5VpSvkSPjiI/view?usp=drive_link</t>
  </si>
  <si>
    <t>URQUIZA CORDOVA, PAMELA DORA</t>
  </si>
  <si>
    <t>CASTILLO RIVERA, YOHANNA VICTORIA</t>
  </si>
  <si>
    <t>ADMINSTRACIÓN</t>
  </si>
  <si>
    <t>VENTAS NACION. MAYORISTAS</t>
  </si>
  <si>
    <t>https://drive.google.com/file/d/1jQr2FXmLYUt__vcs9EK4e9BmEoPjF4-3/view?usp=drive_link</t>
  </si>
  <si>
    <t>CONDORI RIOS, BEATRIZ VICTORIA</t>
  </si>
  <si>
    <t>OBANDO FLORES, SOFIA MERCEDES</t>
  </si>
  <si>
    <t>BANDO ARROYO, CARMEN ELSA</t>
  </si>
  <si>
    <t>VENTAS NACIONALES OFIC. LIMA</t>
  </si>
  <si>
    <t>2302 - VENTAS NACIONALES OFIC. LIMA</t>
  </si>
  <si>
    <t>JORGE PORTUGAL, JAN POOL EDUARDO</t>
  </si>
  <si>
    <t>VENTAS REMATE AREQUIPA</t>
  </si>
  <si>
    <t>2901 - VENTAS REMATE AREQUIPA</t>
  </si>
  <si>
    <t>YEPEZ VILCA, WILBERT ISMAEL</t>
  </si>
  <si>
    <t>EDUARDO CAUNA, DELIA TOMASA</t>
  </si>
  <si>
    <t>ZURCIDO</t>
  </si>
  <si>
    <t>3401 - ZURCIDO</t>
  </si>
  <si>
    <t>https://drive.google.com/file/d/1Ajprwk8mdNb-dSNBPd8DtRZY1RH7fQjr/view?usp=drive_link</t>
  </si>
  <si>
    <t>https://drive.google.com/file/d/119pYeE9engVKnBE9SGw6B6uOJmg4TlJO/view?usp=drive_link</t>
  </si>
  <si>
    <t>https://drive.google.com/file/d/1jHaFRQ-x3JV4Qpas15aVS4QKRBSjoxst/view?usp=drive_link</t>
  </si>
  <si>
    <t>https://drive.google.com/file/d/1zFt_1zgOVpoB63VzZcVbbBFLLC9XXtgo/view?usp=drive_link</t>
  </si>
  <si>
    <t>https://drive.google.com/file/d/11qDxlJdiIUpmATV4IFHbxhEewgUGs9Me/view?usp=drive_link</t>
  </si>
  <si>
    <t>https://drive.google.com/file/d/1jRP_sjj4Jc0lgAwuo-ec3wFoDGOPVnTB/view?usp=drive_link</t>
  </si>
  <si>
    <t>https://drive.google.com/file/d/1Zb51h8uFkGMbeMp-rVfvsqVGtFanjZq8/view?usp=drive_link</t>
  </si>
  <si>
    <t>CZR</t>
  </si>
  <si>
    <t>https://drive.google.com/file/d/1ekyvWo4XI8Z2OuAz-Evkw1UAo1Bq3W4I/view?usp=drive_link</t>
  </si>
  <si>
    <t>CÓDIGO AMB.</t>
  </si>
  <si>
    <t>LUGAR</t>
  </si>
  <si>
    <r>
      <rPr>
        <u/>
        <sz val="9"/>
        <color rgb="FF1155CC"/>
        <rFont val="&quot;Aptos Narrow&quot;,sans-serif"/>
      </rPr>
      <t>https://drive.google.com/file/d/188ryJ3gvukMOP03GLm6Obe8ZIHi4JPrN/view?usp=drive_link</t>
    </r>
  </si>
  <si>
    <t>DETALLE DEL MUEBLE</t>
  </si>
  <si>
    <t>ÚLTIMO ABASTECIMIENTO</t>
  </si>
  <si>
    <t>CW.IKUAL</t>
  </si>
  <si>
    <t>https://drive.google.com/file/d/1jRpPZM2cAwOOT1koEEelpQdRWKB9vnsI/view?usp=drive_link</t>
  </si>
  <si>
    <t>ALM-MPR-SHD</t>
  </si>
  <si>
    <t>DANIELA DEL PILAR RIVERA PALOMINO</t>
  </si>
  <si>
    <t>https://drive.google.com/file/d/1AmXT_Ubc0xgIpa2CeDm-vkxoklezBow6/view?usp=drive_link</t>
  </si>
  <si>
    <t>SAP</t>
  </si>
  <si>
    <t>Sala fotográfica Alpaca Plaza</t>
  </si>
  <si>
    <t>https://drive.google.com/file/d/10Acq8Pm4Uxq9hqI6V6yqsWK5gQc6R0Qc/view?usp=drive_link</t>
  </si>
  <si>
    <t>ALM-MPR-SHV</t>
  </si>
  <si>
    <t>https://drive.google.com/file/d/1e180C9iRtpEUISGXROWfPoJG4xp1MOta/view?usp=drive_link</t>
  </si>
  <si>
    <t>CW.TIENDAS</t>
  </si>
  <si>
    <t>https://drive.google.com/file/d/1KGcsTkiugHVrb_0tJAZ8P0Q1nsWUgxr2/view?usp=drive_link</t>
  </si>
  <si>
    <t>Maria Rossina Paredes Ortiz</t>
  </si>
  <si>
    <t>COWORKING VENTAS Y DISEÑO TEJIDO PLANO</t>
  </si>
  <si>
    <t>https://drive.google.com/file/d/16gKe_BTOgglNeE2ZbVl8XVzyEv1LmaYP/view?usp=drive_link</t>
  </si>
  <si>
    <t>MARIETTA PATRICIA JARUFE PALAO</t>
  </si>
  <si>
    <t>Claudia Fuentes/Katherin Palza</t>
  </si>
  <si>
    <t>https://drive.google.com/file/d/1ua4CBDM1HTR4z78epnGF6eVWAcczsNgb/view?usp=drive_link</t>
  </si>
  <si>
    <t>https://drive.google.com/file/d/1VfWiMqnc4d9TLS-neQAXyxAMKrHOzBUB/view?usp=drive_link</t>
  </si>
  <si>
    <t>TIENDA TAHUAYCANI</t>
  </si>
  <si>
    <t>SS.HH. ALMACÉN</t>
  </si>
  <si>
    <t>https://drive.google.com/file/d/1VYJcIYv_mnZLZXlrb37ZZXmuloTrdOSg/view?usp=drive_link</t>
  </si>
  <si>
    <t>AMB-0008</t>
  </si>
  <si>
    <t>https://drive.google.com/file/d/1VYPXrwzcgmfLUGHeeGOEpF9GXQ-GZmHo/view?usp=drive_link</t>
  </si>
  <si>
    <t>https://drive.google.com/file/d/1RyjthHIOFkwkM43BuMoCT6dEJk6y66aj/view?usp=drive_link</t>
  </si>
  <si>
    <t>https://drive.google.com/file/d/1VXOjwtZEuLIWDPutn4VIzsiVnFJK_jyr/view?usp=drive_link</t>
  </si>
  <si>
    <t>Showroom Alpaca Plaza</t>
  </si>
  <si>
    <t>https://drive.google.com/file/d/1kU3kwDEZCerMJvUEmNveDOPFsQQAP-w7/view?usp=drive_link</t>
  </si>
  <si>
    <t>Mueble tipo rack</t>
  </si>
  <si>
    <t>Valvula malograda falta tornillo</t>
  </si>
  <si>
    <t>https://drive.google.com/file/d/1VShT42gpIKf5r_E2Vem1QF2jDYL6HZ-F/view?usp=drive_link</t>
  </si>
  <si>
    <t>AMB-0012</t>
  </si>
  <si>
    <t>https://drive.google.com/file/d/1VOwcG5t_JreDsIvmnlv3z9E_eUG1G2nh/view?usp=drive_link</t>
  </si>
  <si>
    <t>KITCHEN</t>
  </si>
  <si>
    <t>AMB-0037</t>
  </si>
  <si>
    <t>https://drive.google.com/file/d/1VEvP4JLrrMqFKYBy2z3PKbVJn1OcEQlo/view?usp=drive_link</t>
  </si>
  <si>
    <t>SS.HH. DAMAS 2DO PISO</t>
  </si>
  <si>
    <t>https://drive.google.com/file/d/1VoOCErhIOS6WiKXXdsCdeBcaUEo5blmK/view?usp=drive_link</t>
  </si>
  <si>
    <t>https://drive.google.com/file/d/1W8ovPnOWwtSuGKBDxxWDaECCfni-V0_W/view?usp=drive_link</t>
  </si>
  <si>
    <t>SS.HH. VARONES 2DO PISO</t>
  </si>
  <si>
    <t>Enma Valdivia</t>
  </si>
  <si>
    <t>https://drive.google.com/file/d/1VinssmAzCBChNBqlDgGiKclxWk8_0sPm/view?usp=drive_link</t>
  </si>
  <si>
    <t>https://drive.google.com/file/d/1UEsw8ywexNgi3XDO4Akb5BAzV8JSLXeE/view?usp=drive_link</t>
  </si>
  <si>
    <t>https://drive.google.com/file/d/1WKcAhzPzhUThiSchaMmbVIJz5kg9jIZh/view?usp=drive_link</t>
  </si>
  <si>
    <t>https://drive.google.com/file/d/1owEHv0SHSKoWCFw-AHlvn-ApfIiNIPPB/view?usp=drive_link</t>
  </si>
  <si>
    <t>Valvula malograda</t>
  </si>
  <si>
    <t>https://drive.google.com/file/d/1gIxLpBTkkIm-bG3iV6h_KKV6nRfTZ3cq/view?usp=drive_link</t>
  </si>
  <si>
    <t>https://drive.google.com/file/d/1W3_bCg0a4if7CEg9Z9vSWtQzKGQwCn57/view?usp=drive_link</t>
  </si>
  <si>
    <t>https://drive.google.com/file/d/1mA6YCn8WEXfvCnC2NTjj9LyYtgMtd4gJ/view?usp=drive_link</t>
  </si>
  <si>
    <t>https://drive.google.com/file/d/1kOhtPkGxcE6KUaRzhCmLo39YUDeBO69T/view?usp=drive_link</t>
  </si>
  <si>
    <t>https://drive.google.com/file/d/1fhAdkfogn1YLjSwvr2PpbEkHK_VJQgr1/view?usp=drive_link</t>
  </si>
  <si>
    <t>https://drive.google.com/file/d/1Ghzo39ZHa-PNQl2jcXxlIjHltRtmxCj8/view?usp=drive_link</t>
  </si>
  <si>
    <t>https://drive.google.com/file/d/1UIsDAeZ1EvvFsXAgPmUPf7a8pmDRh_sT/view?usp=drive_link</t>
  </si>
  <si>
    <t>https://drive.google.com/file/d/1RqcQzMoeeTTpXOqpHS8q8tcgmhHfYLsb/view?usp=drive_link</t>
  </si>
  <si>
    <t>Luciana/Gabriela</t>
  </si>
  <si>
    <t>https://drive.google.com/file/d/1UKQT26aXKbivR73xB-X54Hm7KCcS0u9A/view?usp=drive_link</t>
  </si>
  <si>
    <t>https://drive.google.com/file/d/1w4SGc6hR2aay_7-7OSJNqnzycG6cZlWB/view?usp=drive_link</t>
  </si>
  <si>
    <t>https://drive.google.com/file/d/1UhbqArDvAZ2rx1fCPr0UM6m6Xuh7Xtpe/view?usp=drive_link</t>
  </si>
  <si>
    <t>https://drive.google.com/file/d/1lco_pbhsFwylaBmbyfAxUksbIkCReC8B/view?usp=drive_link</t>
  </si>
  <si>
    <t>APL</t>
  </si>
  <si>
    <t>https://drive.google.com/file/d/1UQKunaFezilDE4XSCr27dd1TcxGY5krf/view?usp=drive_link</t>
  </si>
  <si>
    <t>Giovanna Del Pilar Zevallos</t>
  </si>
  <si>
    <t>https://drive.google.com/file/d/1UNxHUD_TyDGjUAN-tEUQS-NOBbEbBklR/view?usp=drive_link</t>
  </si>
  <si>
    <t>https://drive.google.com/file/d/1Wu5w__ZdaTOmMlvgsU3_K-THLjtM9Ruh/view?usp=drive_link</t>
  </si>
  <si>
    <t>https://drive.google.com/file/d/1V7bUOa5-_51v4oDWs80o1nfkbTfTLjV5/view?usp=drive_link</t>
  </si>
  <si>
    <t>https://drive.google.com/file/d/1V8MXj73Uj9thDLluWCwiW2pA1t-7jkdq/view?usp=drive_link</t>
  </si>
  <si>
    <t>https://drive.google.com/file/d/1VAlroYF987ZTffY1tYY_awhNIb8DVK3O/view?usp=drive_link</t>
  </si>
  <si>
    <t>DIST. Y PLANEAMIENTO RETAIL</t>
  </si>
  <si>
    <t>DINA ROXANA HERRERA RIVERA</t>
  </si>
  <si>
    <t>https://drive.google.com/file/d/1USwQ0GYOhvkpUHT0Moeam1kT_6kdA-fb/view?usp=drive_link</t>
  </si>
  <si>
    <t>SS.HH. DAMAS SALA DE REUNIONES</t>
  </si>
  <si>
    <t>Frigobar</t>
  </si>
  <si>
    <t>https://drive.google.com/file/d/1Ff6bspg-NnLQvEkBKG2GSTUr4UoeHGXw/view?usp=drive_link</t>
  </si>
  <si>
    <t>DUCHAS DAMAS</t>
  </si>
  <si>
    <t>Materialmadera</t>
  </si>
  <si>
    <t>https://drive.google.com/file/d/1V5hoZUOjisf9qsUf3wqansht7sD9R7-i/view?usp=drive_link</t>
  </si>
  <si>
    <t>Gonzalo Cuadros</t>
  </si>
  <si>
    <t>https://drive.google.com/file/d/1V1MxDyPlFxDXhQIYVUBbviiS1MfyMXFv/view?usp=drive_link</t>
  </si>
  <si>
    <t>https://drive.google.com/file/d/1UrfHwkMUT7uP_vbfK16jFrHrE4ZqOwtB/view?usp=drive_link</t>
  </si>
  <si>
    <t>Valeria Medina</t>
  </si>
  <si>
    <t>https://drive.google.com/file/d/1qU7HqFK5lq1v0eUj9iQbNRabYRnmWQhn/view?usp=drive_link</t>
  </si>
  <si>
    <t>https://drive.google.com/file/d/1UqLYtiXBzQ9TOGbHVS7mpu1vD1BgPEVU/view?usp=drive_link</t>
  </si>
  <si>
    <t>https://drive.google.com/file/d/1LNpWuv7SVdEwyYPxjbAdCUqhHQHHvW2a/view?usp=drive_link</t>
  </si>
  <si>
    <t>José Atamari</t>
  </si>
  <si>
    <t>https://drive.google.com/file/d/1DNrciVnntuZrvcgfiyFx_4fD1WgtmgAX/view?usp=drive_link</t>
  </si>
  <si>
    <t>https://drive.google.com/file/d/1LWLjnRmax47IfmA7yBvOQcKzdwvkfr_3/view?usp=drive_link</t>
  </si>
  <si>
    <t>SS.HH. VARONES SALA DE REUNIONES</t>
  </si>
  <si>
    <t>https://drive.google.com/file/d/1LVW14fWpIH9CBQ7LMwIr55yJsdfR5sgH/view?usp=drive_link</t>
  </si>
  <si>
    <t>https://drive.google.com/file/d/1LCqaJWx78Of__OjwCo1illU2dJLII-Cc/view?usp=drive_link</t>
  </si>
  <si>
    <t>https://drive.google.com/file/d/1LW-wjT-P6OSbwYux9pjyV6xF-lnJRunj/view?usp=drive_link</t>
  </si>
  <si>
    <t>https://drive.google.com/file/d/1KpsHqS8f4WgcV9D-mKyTVZaSCu6amfOe/view?usp=drive_link</t>
  </si>
  <si>
    <t>FACILITY MANAGEMENT</t>
  </si>
  <si>
    <t>Hugo Baca</t>
  </si>
  <si>
    <t>JOHANA HUAPAYA SOTO</t>
  </si>
  <si>
    <t>https://drive.google.com/file/d/1L7x7x6dkfQNQ61FMfHzXB6DTYbqyr3hW/view?usp=drive_link</t>
  </si>
  <si>
    <t>https://drive.google.com/file/d/1L0vnmcmZwvtnxQZjWnij0btY2qu9bUf8/view?usp=drive_link</t>
  </si>
  <si>
    <t>https://drive.google.com/file/d/1L73FiUu6yhwbE9vGuD_0v-YQFcJccc-i/view?usp=drive_link</t>
  </si>
  <si>
    <t>https://drive.google.com/file/d/1KQL9lNlMUByIyRTIUWueKMTTu-4_2fcR/view?usp=drive_link</t>
  </si>
  <si>
    <t>POP</t>
  </si>
  <si>
    <t>Maria del Carmen Quispe</t>
  </si>
  <si>
    <t>TPU</t>
  </si>
  <si>
    <t>OFICINA TÉCNICA</t>
  </si>
  <si>
    <t>SS.HH. 2DO PISO</t>
  </si>
  <si>
    <t>https://drive.google.com/file/d/1KP7ldvrdkbTdeAQtgonRFLJa1dfP_Vdi/view?usp=drive_link</t>
  </si>
  <si>
    <t>https://drive.google.com/file/d/1KIZ4pB8VLMLiAOBbBRRWfPrlX9ejqHxf/view?usp=drive_link</t>
  </si>
  <si>
    <t>https://drive.google.com/file/d/1KBnxDRAZ9We0E-daVB9yiqNjJfCu5ucU/view?usp=drive_link</t>
  </si>
  <si>
    <t>Daniela Salmón</t>
  </si>
  <si>
    <t>https://drive.google.com/file/d/1KAba-UCOkgJtbWmTH6YXNEKh2FQA_JV5/view?usp=drive_link</t>
  </si>
  <si>
    <t>CPU</t>
  </si>
  <si>
    <t>https://drive.google.com/file/d/1JwEVb2j9NjEAllomBQ9mn0dFNG5lXF4N/view?usp=drive_link</t>
  </si>
  <si>
    <t>SS.HH. DAMAS DEL FONDO</t>
  </si>
  <si>
    <t>GRH</t>
  </si>
  <si>
    <t>GERENCIA</t>
  </si>
  <si>
    <t>SS.HH. DAMAS PRINCIPAL</t>
  </si>
  <si>
    <t>https://drive.google.com/file/d/1K7Avv-L4D2uJRYkr7t_N2Mgwwgk5pV4_/view?usp=drive_link</t>
  </si>
  <si>
    <t>https://drive.google.com/file/d/1I0f_Q6Ay6GSPZfLh5s6O_QBPAgaqWSgJ/view?usp=drive_link</t>
  </si>
  <si>
    <t>Micaela Ameri</t>
  </si>
  <si>
    <t>TPL</t>
  </si>
  <si>
    <t>TINTORERÍA</t>
  </si>
  <si>
    <t>TINTORERÍA-SSHH VARONES</t>
  </si>
  <si>
    <t>https://drive.google.com/file/d/1JnYlzTaR4I0bzohjfLOthfm17V0JncKk/view?usp=drive_link</t>
  </si>
  <si>
    <t>TINTORERÍA- SSHH DAMAS</t>
  </si>
  <si>
    <t>https://drive.google.com/file/d/1HR7bP5Bv-W7HDcpvyiwMBTaogx38jpkj/view?usp=drive_link</t>
  </si>
  <si>
    <t>https://drive.google.com/file/d/1JmV8oZL5O9Djh0NaTJQ2KO2t7jTbF4Kb/view?usp=drive_link</t>
  </si>
  <si>
    <t>ACABADO DE TELAS</t>
  </si>
  <si>
    <t>ACABADO DE TELAS-SSHH</t>
  </si>
  <si>
    <t>SAUNA TELARES</t>
  </si>
  <si>
    <t>TELARES-SSHH</t>
  </si>
  <si>
    <t>https://drive.google.com/file/d/1JsCGlPxMbGx2vovaUvTFJj_adnh9GkMt/view?usp=drive_link</t>
  </si>
  <si>
    <t>https://drive.google.com/file/d/1HNf080HoyQAu37LED_DgTUhk6P3Ft5Xb/view?usp=drive_link</t>
  </si>
  <si>
    <t>TELARES</t>
  </si>
  <si>
    <t>https://drive.google.com/file/d/1JkjFHSnkudjnSJ5BprIgrAVO56Jajei0/view?usp=drive_link</t>
  </si>
  <si>
    <t>silla</t>
  </si>
  <si>
    <t>https://drive.google.com/file/d/1I-q1ujJW90x5q2cuW6eNDyuOUh3zbl1O/view?usp=drive_link</t>
  </si>
  <si>
    <t>https://drive.google.com/file/d/1JVOFf5TgrjSmOEQrLSIdrw8G414r4Ft8/view?usp=drive_link</t>
  </si>
  <si>
    <t xml:space="preserve">SS.HH </t>
  </si>
  <si>
    <t>Dispensador autocortante marca Ebriel</t>
  </si>
  <si>
    <t>IKUAL</t>
  </si>
  <si>
    <t>SS.HH. CARDAS</t>
  </si>
  <si>
    <t>https://drive.google.com/file/d/1JKyUkzWNkrKenQYQqcnugMyQqRh3IKhM/view?usp=drive_link</t>
  </si>
  <si>
    <t>ROSELENA CANDELARIA DUQUE VALDIVIA</t>
  </si>
  <si>
    <t>https://drive.google.com/file/d/1HozDdcvSXvjPK8TcWyweuR46Cl9QYaxO/view?usp=drive_link</t>
  </si>
  <si>
    <t>Magaly Charres</t>
  </si>
  <si>
    <t>PRE-ALMACEN</t>
  </si>
  <si>
    <t>https://drive.google.com/file/d/1JJzHn-u00VCptQ2ilh0Fc9y3YiUoGxE6/view?usp=drive_link</t>
  </si>
  <si>
    <t>CTP (1er, 2do y 3er piso)</t>
  </si>
  <si>
    <t>CORTE CTP</t>
  </si>
  <si>
    <t>OF. ADMINISTRACION KUNA</t>
  </si>
  <si>
    <t>https://drive.google.com/file/d/1Hjq3AEpeBwRINr7wIkxTb360iOzyCCv9/view?usp=drive_link</t>
  </si>
  <si>
    <t>https://drive.google.com/file/d/1JRd9i_tdxyRdUXOoI9PTFtTWZR_Mc5sE/view?usp=drive_link</t>
  </si>
  <si>
    <t>FREDY SALAZAR MEDINA</t>
  </si>
  <si>
    <t>DANIELA PEÑA ANTUÑANO</t>
  </si>
  <si>
    <t>https://drive.google.com/file/d/1H8zSanhLRfMkkaNJdEueVglBvhazRjwn/view?usp=drive_link</t>
  </si>
  <si>
    <t>https://drive.google.com/file/d/1JHPAZd-XQbTiRS-WhD2XzU__B_cfXCvX/view?usp=drive_link</t>
  </si>
  <si>
    <t>LORENA JOVE ALATRISTA</t>
  </si>
  <si>
    <t>https://drive.google.com/file/d/1JGuz-b3VM2AKrCmXPD9JioTS1zT0V5GD/view?usp=drive_link</t>
  </si>
  <si>
    <t>https://drive.google.com/file/d/1HGUCy-WMP8b7GPjRwrE7goXH5pT4hLhY/view?usp=drive_link</t>
  </si>
  <si>
    <t>BRUNO PEÑARANDA PERALTA</t>
  </si>
  <si>
    <t>https://drive.google.com/file/d/15cU7Bkc91dBQ5HWjkmLiqRT5GHVBfgq1/view?usp=drive_link</t>
  </si>
  <si>
    <t>FABIO VARGAS</t>
  </si>
  <si>
    <t>https://drive.google.com/file/d/1H_P4TQtRXiytE3Up-0wQsiJUBE6c_EwD/view?usp=drive_link</t>
  </si>
  <si>
    <t>BRYAN CHAVERA CERVANTES</t>
  </si>
  <si>
    <t>https://drive.google.com/file/d/1JA-1ttj4qz6lQBtA8zlwxJ9j9hf9_ubK/view?usp=drive_link</t>
  </si>
  <si>
    <t xml:space="preserve">LEANDRO MANUEL </t>
  </si>
  <si>
    <t>https://drive.google.com/file/d/1HXpE8h2F9zkgfgb__GjS_4ysnFtzDc0s/view?usp=drive_link</t>
  </si>
  <si>
    <t>SHOWROOM TEJIDO PLANO</t>
  </si>
  <si>
    <t>https://drive.google.com/file/d/1rCaqY4blHQRg4qTGwBVZCJ3q74GAnda1/view?usp=drive_link</t>
  </si>
  <si>
    <t xml:space="preserve">DANIELA RIVERA </t>
  </si>
  <si>
    <t>OF. E-COMMERCE</t>
  </si>
  <si>
    <t>CLAUDIA FUENTES; KATHERIN PALZA</t>
  </si>
  <si>
    <t>ROXANA HUAMANVILCA TITO</t>
  </si>
  <si>
    <t>https://drive.google.com/file/d/1r1Siehysl9eNmghlH9zyqhRsxb7lwt3x/view?usp=drive_link</t>
  </si>
  <si>
    <t>JEAN PIERRE FERNANDEZ CENTENO</t>
  </si>
  <si>
    <t>https://drive.google.com/file/d/1r1wA7cb-ZsWuNo0i-eJ76NF_FlgLyGML/view?usp=drive_link</t>
  </si>
  <si>
    <t>https://drive.google.com/file/d/1HTwo9tGfcw_jflI8UQrxcNpEw6lv6h9S/view?usp=drive_link</t>
  </si>
  <si>
    <t>Presencia de rajadura</t>
  </si>
  <si>
    <t>https://drive.google.com/file/d/1r9_XbwWXj7cN_GguVKGaFdJI7pnR1UyJ/view?usp=drive_link</t>
  </si>
  <si>
    <t>https://drive.google.com/file/d/1qfHrJEEydndQ-nJ_az9kKgfHH3OzAbrz/view?usp=drive_link</t>
  </si>
  <si>
    <t>https://drive.google.com/file/d/1HLyrGU5m-2DPJLny8WocWfiPlhnuWtHi/view?usp=drive_link</t>
  </si>
  <si>
    <t>EMPRESA</t>
  </si>
  <si>
    <t>Z.RESPONSABILIDAD</t>
  </si>
  <si>
    <t>AMB</t>
  </si>
  <si>
    <t>CÓDIGO AMBIENTE</t>
  </si>
  <si>
    <t>N.COD</t>
  </si>
  <si>
    <t>INCALPACA TPX</t>
  </si>
  <si>
    <t>AMB-0001</t>
  </si>
  <si>
    <t>TIENDAS Y ZOOLOGICO</t>
  </si>
  <si>
    <t>TIENDA</t>
  </si>
  <si>
    <t>AMB-0002</t>
  </si>
  <si>
    <t>https://drive.google.com/file/d/1HHmEIz65ijuLuszQCwJrhInbFbx7dcrG/view?usp=drive_link</t>
  </si>
  <si>
    <t>https://drive.google.com/file/d/1rmQTWXiJMw44WrKHBaWA8CvYFVyJLhLU/view?usp=drive_link</t>
  </si>
  <si>
    <t>AMBIENTES por Z.Responsabilidad</t>
  </si>
  <si>
    <t>AMB-0003</t>
  </si>
  <si>
    <t>https://drive.google.com/file/d/1rjaI0tFf8vlm5cjuHbR9sXexN3uTDSKt/view?usp=drive_link</t>
  </si>
  <si>
    <t>AMB-0004</t>
  </si>
  <si>
    <t>AMB-0005</t>
  </si>
  <si>
    <t>AMB-0006</t>
  </si>
  <si>
    <t>https://drive.google.com/file/d/1rGmXg1R1Zmn16hUvjFh_bS3ktXdVKeGo/view?usp=drive_link</t>
  </si>
  <si>
    <t xml:space="preserve">SS.HH. </t>
  </si>
  <si>
    <t>AMB-0007</t>
  </si>
  <si>
    <t>AMB-0009</t>
  </si>
  <si>
    <t>AMB-0010</t>
  </si>
  <si>
    <t>https://drive.google.com/file/d/1qfvr1rZUxZIu5rnW_XWXOq1XMwmYkxtH/view?usp=drive_link</t>
  </si>
  <si>
    <t>AMB-0011</t>
  </si>
  <si>
    <t>https://drive.google.com/file/d/1qkbWGg-AnrkWbN-bSk98bPvw8qJnGxZK/view?usp=drive_link</t>
  </si>
  <si>
    <t>AMBIENTES por Edificio</t>
  </si>
  <si>
    <t>ALMACÉN DE TIC</t>
  </si>
  <si>
    <t>https://drive.google.com/file/d/1qpvisRSZTYPdH-gXbIqVrHF0IGUVci4e/view?usp=drive_link</t>
  </si>
  <si>
    <t>AMB-0013</t>
  </si>
  <si>
    <t>OF. INDUSTRIALES</t>
  </si>
  <si>
    <t>AMB-0014</t>
  </si>
  <si>
    <t>CW. INDUSTRIALES</t>
  </si>
  <si>
    <t>AMB-0015</t>
  </si>
  <si>
    <t>https://drive.google.com/file/d/1qtpr_u0jo3JxxAGmLLJ91pkrVmm-ckQk/view?usp=drive_link</t>
  </si>
  <si>
    <t>AMB-0016</t>
  </si>
  <si>
    <t>OF. ESTUDIOS INDUSTRIALES</t>
  </si>
  <si>
    <t>AMB-0017</t>
  </si>
  <si>
    <t>COCINA Y COMEDOR</t>
  </si>
  <si>
    <t>https://drive.google.com/file/d/1r-pB9HWEt4eTGhEZFtUsmtY-ESrOeYq2/view?usp=drive_link</t>
  </si>
  <si>
    <t>CW. TECNICA ESTUDIOS INDUSTRIALES</t>
  </si>
  <si>
    <t>AMB-0018</t>
  </si>
  <si>
    <t>OF. GRADAS 2DO PISO</t>
  </si>
  <si>
    <t>AMB-0019</t>
  </si>
  <si>
    <t>ADMINISTRACION PLANTA TEJIDO PUNTO</t>
  </si>
  <si>
    <t>AMB-0020</t>
  </si>
  <si>
    <t>OF. GRADAS 1ER PISO</t>
  </si>
  <si>
    <t>AMB-0021</t>
  </si>
  <si>
    <t>AMB-0022</t>
  </si>
  <si>
    <t>AMB-0023</t>
  </si>
  <si>
    <t>https://drive.google.com/file/d/1r1FBbxaUlnmCi88vxfZ6AVS7Z9kQ2Mh8/view?usp=drive_link</t>
  </si>
  <si>
    <t>AMB-0024</t>
  </si>
  <si>
    <t>SALA FOTOGRAFICA</t>
  </si>
  <si>
    <t>AMB-0025</t>
  </si>
  <si>
    <t>https://drive.google.com/file/d/1rJ1r6zPE5N7Sq-Gmf97cNfP4neR6fzLr/view?usp=drive_link</t>
  </si>
  <si>
    <t>OF. ASISTENTE CONFECCION PRENDAS</t>
  </si>
  <si>
    <t>AMB-0026</t>
  </si>
  <si>
    <t>OF. JEFATURA CONFECCION PRENDAS</t>
  </si>
  <si>
    <t>AMB-0027</t>
  </si>
  <si>
    <t>OF. CALIDAD</t>
  </si>
  <si>
    <t>AMB-0028</t>
  </si>
  <si>
    <t>Fórmico despegado en algunas zonas</t>
  </si>
  <si>
    <t>https://drive.google.com/file/d/1rFsB_rRYkc_VuOZpuEUq6-TK4SyD75pH/view?usp=drive_link</t>
  </si>
  <si>
    <t>OF. SEGURIDAD INDUSTRIAL</t>
  </si>
  <si>
    <t>AMB-0029</t>
  </si>
  <si>
    <t>AMB-0030</t>
  </si>
  <si>
    <t>Oficina de Secretaría</t>
  </si>
  <si>
    <t>SALA CAPACITACION</t>
  </si>
  <si>
    <t>AMB-0031</t>
  </si>
  <si>
    <t>https://drive.google.com/file/d/1Xwg0qbCCWvGRjkk_bVrFa83B7a4rQ21t/view?usp=drive_link</t>
  </si>
  <si>
    <t>HALL ENTRADA</t>
  </si>
  <si>
    <t>AMB-0032</t>
  </si>
  <si>
    <t>CW.  RECURSOS Y COMUNICACION</t>
  </si>
  <si>
    <t>AMB-0033</t>
  </si>
  <si>
    <t>Jorge Augusto Pampa Diaz</t>
  </si>
  <si>
    <t>OF. JEFATURA RR.HH.</t>
  </si>
  <si>
    <t>AMB-0034</t>
  </si>
  <si>
    <t>OF. BIENESTAR SOCIAL</t>
  </si>
  <si>
    <t>AMB-0035</t>
  </si>
  <si>
    <t>https://drive.google.com/file/d/1R4tKu72ho8NJumrnOT0M_dwLfSWWdsi_/view?usp=drive_link</t>
  </si>
  <si>
    <t>OF. LEGAL</t>
  </si>
  <si>
    <t>AMB-0036</t>
  </si>
  <si>
    <t>OF. ASISTENTE DE RR.HH</t>
  </si>
  <si>
    <t>AMB-0038</t>
  </si>
  <si>
    <t>https://drive.google.com/file/d/16SWBXVynhsyAjpGXK9MURvXFs2If4Mi3/view?usp=drive_link</t>
  </si>
  <si>
    <t>AMB-0039</t>
  </si>
  <si>
    <t>AMB-0040</t>
  </si>
  <si>
    <t>VESTIDOR RRHH DAMAS - SSHH DAMAS 1ER PISO</t>
  </si>
  <si>
    <t>AMB-0041</t>
  </si>
  <si>
    <t>VESTIDOR RRHH DAMAS  - VEST DAMAS</t>
  </si>
  <si>
    <t>AMB-0042</t>
  </si>
  <si>
    <t>https://drive.google.com/file/d/1Xy7noQKZL1bfbata5IJk7H64KU_DUwx6/view?usp=drive_link</t>
  </si>
  <si>
    <t>VESTIDOR RRHH DAMAS - DUCHAS DAMAS</t>
  </si>
  <si>
    <t>AMB-0043</t>
  </si>
  <si>
    <t>VESTIDOR RRHH VARONES - SSHH VARONES 1ER PISO</t>
  </si>
  <si>
    <t>AMB-0044</t>
  </si>
  <si>
    <t>VESTIDOR RRHH VARONES - VEST VARONES</t>
  </si>
  <si>
    <t>AMB-0045</t>
  </si>
  <si>
    <t>https://drive.google.com/file/d/1R0mjTQGgUwPOCd6Y8AA6k-hpwrETJMRF/view?usp=drive_link</t>
  </si>
  <si>
    <t>VESTIDOR RRHH VARONES - DUCHAS VARONES</t>
  </si>
  <si>
    <t>AMB-0046</t>
  </si>
  <si>
    <t>VESTIDOR RRHH VARONES - DEPÓSITO</t>
  </si>
  <si>
    <t>AMB-0047</t>
  </si>
  <si>
    <t>LABORATORIO DE TINTORERIA</t>
  </si>
  <si>
    <t>AMB-0048</t>
  </si>
  <si>
    <t>CW. TINTORERÍA</t>
  </si>
  <si>
    <t>AMB-0049</t>
  </si>
  <si>
    <t>https://drive.google.com/file/d/1nUpZWcE-EuZ-9WQresXJQy0EUpO1O5vh/view?usp=drive_link</t>
  </si>
  <si>
    <t>OF. JEFATURA TINTORERÍA</t>
  </si>
  <si>
    <t>AMB-0050</t>
  </si>
  <si>
    <t>AMB-0051</t>
  </si>
  <si>
    <t>AMB-0052</t>
  </si>
  <si>
    <t>https://drive.google.com/file/d/1Xdq8AzXCIptDBahTt4Fk6EvwYqA9znxN/view?usp=drive_link</t>
  </si>
  <si>
    <t>CW. COORDINACION TERCEROS</t>
  </si>
  <si>
    <t>AMB-0053</t>
  </si>
  <si>
    <t>HEN</t>
  </si>
  <si>
    <t>AMB-0054</t>
  </si>
  <si>
    <t>OF. JEFATURA DE COMPRAS</t>
  </si>
  <si>
    <t>AMB-0055</t>
  </si>
  <si>
    <t>https://drive.google.com/file/d/14dYBauqphEmpi6KLQGiYJ8w8kIuY3We0/view?usp=drive_link</t>
  </si>
  <si>
    <t>AMB-0056</t>
  </si>
  <si>
    <t>https://drive.google.com/file/d/1XnjiKQ7rJ6WdNSpS3gTM9G5jFckAZ9iH/view?usp=drive_link</t>
  </si>
  <si>
    <t>AMB-0057</t>
  </si>
  <si>
    <t>OF. JEFATURA MANTENIMIENTO</t>
  </si>
  <si>
    <t>AMB-0058</t>
  </si>
  <si>
    <t>SALA REUNIONES</t>
  </si>
  <si>
    <t>AMB-0059</t>
  </si>
  <si>
    <t>https://drive.google.com/file/d/1IDxfVC-sEju30sCN6GP2kV-XXPh_TnVb/view?usp=drive_link</t>
  </si>
  <si>
    <t>https://drive.google.com/file/d/1Xp6ZDtddWWaN43uc4t29-b8f3jA8JL-X/view?usp=drive_link</t>
  </si>
  <si>
    <t>AMB-0060</t>
  </si>
  <si>
    <t>AMB-0061</t>
  </si>
  <si>
    <t>OF. JEFATURA DE ACABADO TELAS</t>
  </si>
  <si>
    <t>AMB-0062</t>
  </si>
  <si>
    <t>CW. ACABADO TELAS</t>
  </si>
  <si>
    <t>AMB-0063</t>
  </si>
  <si>
    <t>https://drive.google.com/file/d/1UFTA8nU8WmvaLHJTUW5CVaUjS4mhwJ5A/view?usp=drive_link</t>
  </si>
  <si>
    <t>https://drive.google.com/file/d/1x6YM3yuIrxUtTUini9YH3-npAd6NWp5Z/view?usp=drive_link</t>
  </si>
  <si>
    <t>AMB-0064</t>
  </si>
  <si>
    <t>OF. TELARES</t>
  </si>
  <si>
    <t>AMB-0065</t>
  </si>
  <si>
    <t>https://drive.google.com/file/d/1ReKhRaQYpUiUSJEVk8g_1ayAUmcQIPbQ/view?usp=drive_link</t>
  </si>
  <si>
    <t>AMB-0066</t>
  </si>
  <si>
    <t>AMB-0067</t>
  </si>
  <si>
    <t>ALAMACENES</t>
  </si>
  <si>
    <t>https://drive.google.com/file/d/14PEJ2qaxnKsHV9jXjl5nhSSdYdng7aUX/view?usp=drive_link</t>
  </si>
  <si>
    <t>OF. ALMACEN DE HILADOS</t>
  </si>
  <si>
    <t>AMB-0068</t>
  </si>
  <si>
    <t>OF. ZURCIDO</t>
  </si>
  <si>
    <t>AMB-0069</t>
  </si>
  <si>
    <t>https://drive.google.com/file/d/1RliEuCtf09WTOsvPB9dsQsznoazm3pR8/view?usp=drive_link</t>
  </si>
  <si>
    <t>AMB-0070</t>
  </si>
  <si>
    <t>OF. JEFATURA HILANDERIA</t>
  </si>
  <si>
    <t>AMB-0071</t>
  </si>
  <si>
    <t>CW. HILANDERIA</t>
  </si>
  <si>
    <t>AMB-0072</t>
  </si>
  <si>
    <t>https://drive.google.com/file/d/1Ke-Pb4bM9Flm-wkPHZquSjSWjt9Bsx7T/view?usp=drive_link</t>
  </si>
  <si>
    <t>https://drive.google.com/file/d/1RbI-KI8bcbDW6JMdi4Oq7dWPxYTTRlZE/view?usp=drive_link</t>
  </si>
  <si>
    <t>SS.HH. SUPERVISORES</t>
  </si>
  <si>
    <t>AMB-0073</t>
  </si>
  <si>
    <t>AMB-0074</t>
  </si>
  <si>
    <t>OF. PRE-ALMACEN</t>
  </si>
  <si>
    <t>AMB-0075</t>
  </si>
  <si>
    <t>ALMACÉN DE INSUMOS</t>
  </si>
  <si>
    <t>AMB-0076</t>
  </si>
  <si>
    <t>https://drive.google.com/file/d/1RXs9LqtCs1eQk3ez1SXSTOk-1lWC7x6S/view?usp=drive_link</t>
  </si>
  <si>
    <t>AMB-0077</t>
  </si>
  <si>
    <t>AMB-0078</t>
  </si>
  <si>
    <t>OFICINA GERENCIA EXPANSIÓN GLOBAL</t>
  </si>
  <si>
    <t>AMB-0079</t>
  </si>
  <si>
    <t>https://drive.google.com/file/d/1RjHIPJjltIHATfM-wsKOe9yzcZ-JtOGO/view?usp=drive_link</t>
  </si>
  <si>
    <t>AMB-0080</t>
  </si>
  <si>
    <t>AMB-0081</t>
  </si>
  <si>
    <t>AMB-0082</t>
  </si>
  <si>
    <t>OF. JEFATURA CTP</t>
  </si>
  <si>
    <t>AMB-0083</t>
  </si>
  <si>
    <t>https://drive.google.com/file/d/15t0gvheWuvUT_VtCvT2i_giH0hrwLbJF/view?usp=drive_link</t>
  </si>
  <si>
    <t>CW. CTP</t>
  </si>
  <si>
    <t>AMB-0084</t>
  </si>
  <si>
    <t>PATIO CENTRAL</t>
  </si>
  <si>
    <t>VESTIDOR CTP DAMAS - DUCHAS DAMAS</t>
  </si>
  <si>
    <t>AMB-0085</t>
  </si>
  <si>
    <t>VESTIDOR CTP DAMAS - VEST DAMAS</t>
  </si>
  <si>
    <t>AMB-0086</t>
  </si>
  <si>
    <t>VESTIDOR CTP DAMAS - SSHH DAMAS</t>
  </si>
  <si>
    <t>AMB-0087</t>
  </si>
  <si>
    <t>https://drive.google.com/file/d/161NaE6V0ZZXvO_frfcQbNdhMoVanMlsd/view?usp=drive_link</t>
  </si>
  <si>
    <t>VESTIDOR CTP VARONES - DUCHAS VARONES</t>
  </si>
  <si>
    <t>AMB-0088</t>
  </si>
  <si>
    <t>VESTIDOR CTP VARONES - SSHH VARONES</t>
  </si>
  <si>
    <t>AMB-0089</t>
  </si>
  <si>
    <t>ALMACÉN FACILITY MANAGEMENT TEMPORAL</t>
  </si>
  <si>
    <t>AMB-0090</t>
  </si>
  <si>
    <t>VESTIDOR CTP VARONES - VEST DAMAS</t>
  </si>
  <si>
    <t>https://drive.google.com/file/d/1RCzf1UfgR2hdA1ZApGgNG40KQ1Gw7pl6/view?usp=drive_link</t>
  </si>
  <si>
    <t>AMB-0091</t>
  </si>
  <si>
    <t>ALMACEN DE LIMPIEZA</t>
  </si>
  <si>
    <t>AMB-0092</t>
  </si>
  <si>
    <t>ALMACEN FACILITY MANAGEMENT</t>
  </si>
  <si>
    <t>AMB-0093</t>
  </si>
  <si>
    <t>OF. CONTROL DE CALIDAD</t>
  </si>
  <si>
    <t>AMB-0094</t>
  </si>
  <si>
    <t>https://drive.google.com/file/d/1RRAgflZccf_XZ7fY7HeBlEldLMhJtywK/view?usp=drive_link</t>
  </si>
  <si>
    <t>OF. SISTEMAS TIC</t>
  </si>
  <si>
    <t>AMB-0095</t>
  </si>
  <si>
    <t>AMB-0096</t>
  </si>
  <si>
    <t>AMB-0097</t>
  </si>
  <si>
    <t>https://drive.google.com/file/d/166CBWHvppZ9pRYzl0DnC0I2tduDkWjdE/view?usp=drive_link</t>
  </si>
  <si>
    <t xml:space="preserve">OF. FACILITY MANAGEMENT </t>
  </si>
  <si>
    <t>AMB-0098</t>
  </si>
  <si>
    <t>OF. GERENCIA DE OPERACIONES</t>
  </si>
  <si>
    <t>AMB-0099</t>
  </si>
  <si>
    <t>CW. GERENCIA DE OPERACIONES</t>
  </si>
  <si>
    <t>AMB-0100</t>
  </si>
  <si>
    <t>AMB-0101</t>
  </si>
  <si>
    <t>https://drive.google.com/file/d/16LvMKxN7X8iAmubh0qkV2PdLszhHN-8R/view?usp=drive_link</t>
  </si>
  <si>
    <t>LABORATORIO DE CALIDAD</t>
  </si>
  <si>
    <t>AMB-0102</t>
  </si>
  <si>
    <t>OF. LABORATORIO DE CALIDAD</t>
  </si>
  <si>
    <t>AMB-0103</t>
  </si>
  <si>
    <t>OF. ALMACEN DE TELAS</t>
  </si>
  <si>
    <t>AMB-0104</t>
  </si>
  <si>
    <t>https://drive.google.com/file/d/175hxB19Bur96n340XwLcVWzCwu2IDp6R/view?usp=drive_link</t>
  </si>
  <si>
    <t>OF. SALA DE MUESTRAS</t>
  </si>
  <si>
    <t>AMB-0105</t>
  </si>
  <si>
    <t>ADMINISTRACIÓN CENTRAL</t>
  </si>
  <si>
    <t>OF. JEFATURA DE SISTEMAS</t>
  </si>
  <si>
    <t>AMB-0106</t>
  </si>
  <si>
    <t>Nabih Abuapara Herrera</t>
  </si>
  <si>
    <t>CW. SISTEMAS</t>
  </si>
  <si>
    <t>AMB-0107</t>
  </si>
  <si>
    <t>https://drive.google.com/file/d/1lYMWLj7v7dSAfuEyuWHDdIFjFj6UDXqZ/view?usp=drive_link</t>
  </si>
  <si>
    <t>OF. PLOTER</t>
  </si>
  <si>
    <t>AMB-0108</t>
  </si>
  <si>
    <t>AMB-0109</t>
  </si>
  <si>
    <t>OF. JEFATURA PLANIFICACION</t>
  </si>
  <si>
    <t>AMB-0110</t>
  </si>
  <si>
    <t>COWORKING PLANIFICACIÓN</t>
  </si>
  <si>
    <t>AMB-0111</t>
  </si>
  <si>
    <t>https://drive.google.com/file/d/16sA_tfuNWxz45gLXo7aHcuy6TBNUz8yv/view?usp=drive_link</t>
  </si>
  <si>
    <t>AMB-0112</t>
  </si>
  <si>
    <t>https://drive.google.com/file/d/16mh07PrFI4e7jDBl9wMqbCguoGxhzjGh/view?usp=drive_link</t>
  </si>
  <si>
    <t>SHOWROOM 1 CONFECCIÓN TEJIDO PLANO</t>
  </si>
  <si>
    <t>AMB-0113</t>
  </si>
  <si>
    <t>CW. VENTAS CTP</t>
  </si>
  <si>
    <t>AMB-0114</t>
  </si>
  <si>
    <t>https://drive.google.com/file/d/175a-udrJ_yKakyLExrqxHPyUuQOxYLgk/view?usp=drive_link</t>
  </si>
  <si>
    <t>OF. JEFATURA VENTAS CTP</t>
  </si>
  <si>
    <t>AMB-0115</t>
  </si>
  <si>
    <t>https://drive.google.com/file/d/172ofqQB9F2dg6v9ZQqAaw8kmCVL8H0J_/view?usp=drive_link</t>
  </si>
  <si>
    <t>AMB-0116</t>
  </si>
  <si>
    <t>AMB-0117</t>
  </si>
  <si>
    <t>AMB-0118</t>
  </si>
  <si>
    <t>AMB-0119</t>
  </si>
  <si>
    <t>https://drive.google.com/file/d/15qEfrEpPbtzmlGVUBUjJ5eksU1KRKYxa/view?usp=drive_link</t>
  </si>
  <si>
    <t>AMB-0120</t>
  </si>
  <si>
    <t>OF. JEFATURA CONTABILIDAD</t>
  </si>
  <si>
    <t>AMB-0121</t>
  </si>
  <si>
    <t>CW. CONTABILIDAD</t>
  </si>
  <si>
    <t>AMB-0122</t>
  </si>
  <si>
    <t>OF. SUBCONTADOR</t>
  </si>
  <si>
    <t>AMB-0123</t>
  </si>
  <si>
    <t>https://drive.google.com/file/d/177lNk-pX-5Q-vyhRjq4NsYzxSWEMQWaT/view?usp=drive_link</t>
  </si>
  <si>
    <t>SALA DE AUDITORIA</t>
  </si>
  <si>
    <t>AMB-0124</t>
  </si>
  <si>
    <t>ARCHIVO CONTABILIDAD</t>
  </si>
  <si>
    <t>AMB-0125</t>
  </si>
  <si>
    <t>OF. REMUNERACIONES</t>
  </si>
  <si>
    <t>AMB-0126</t>
  </si>
  <si>
    <t>OF. TIC RETAIL</t>
  </si>
  <si>
    <t>AMB-0127</t>
  </si>
  <si>
    <t>https://drive.google.com/file/d/16a_FUv2kJGLeJgSP6W4K43OZ8XI4n2LR/view?usp=drive_link</t>
  </si>
  <si>
    <t>AMB-0128</t>
  </si>
  <si>
    <t>CW. DISEÑO TEJIDO PLANO</t>
  </si>
  <si>
    <t>AMB-0129</t>
  </si>
  <si>
    <t>CW. VENTAS TEJIDO PLANO</t>
  </si>
  <si>
    <t>AMB-0130</t>
  </si>
  <si>
    <t>OF. JEFATURA DISEÑO KUNA</t>
  </si>
  <si>
    <t>AMB-0131</t>
  </si>
  <si>
    <t>AMB-0132</t>
  </si>
  <si>
    <t>CW. DISEÑO KUNA</t>
  </si>
  <si>
    <t>AMB-0133</t>
  </si>
  <si>
    <t>OF. JEFATURA VENTAS NACIONALES</t>
  </si>
  <si>
    <t>AMB-0134</t>
  </si>
  <si>
    <t>AMB-0135</t>
  </si>
  <si>
    <t>OF. GERENCIA TEJIDO PUNTO</t>
  </si>
  <si>
    <t>AMB-0136</t>
  </si>
  <si>
    <t>CW. AREA DE VENTAS</t>
  </si>
  <si>
    <t>AMB-0137</t>
  </si>
  <si>
    <t>OF. STOCK SERVICE</t>
  </si>
  <si>
    <t>AMB-0138</t>
  </si>
  <si>
    <t>OF. COMERCIO EXTERIOR</t>
  </si>
  <si>
    <t>AMB-0139</t>
  </si>
  <si>
    <t>https://drive.google.com/file/d/16jXLCtIXDsupIvfsyU0muz0HSt1wN2ua/view?usp=drive_link</t>
  </si>
  <si>
    <t>OF. MARKETING INCALPACA</t>
  </si>
  <si>
    <t>AMB-0140</t>
  </si>
  <si>
    <t>OF. GERENCIA COMERCIAL</t>
  </si>
  <si>
    <t>AMB-0141</t>
  </si>
  <si>
    <t>AMB-0142</t>
  </si>
  <si>
    <t>RECEPCION</t>
  </si>
  <si>
    <t>AMB-0143</t>
  </si>
  <si>
    <t>AMB-0144</t>
  </si>
  <si>
    <t>https://drive.google.com/file/d/16_1jrqCBRnIF7HiHWZgUJ7cBWKMZVL2G/view?usp=drive_link</t>
  </si>
  <si>
    <t>OF. GERENCIA FINANZAS</t>
  </si>
  <si>
    <t>AMB-0145</t>
  </si>
  <si>
    <t>OF. CREDITOS Y COBRANZAS</t>
  </si>
  <si>
    <t>AMB-0146</t>
  </si>
  <si>
    <t>OF. GERENCIA ADMINISTRATIVA</t>
  </si>
  <si>
    <t>AMB-0147</t>
  </si>
  <si>
    <t>OF. TESORERIA</t>
  </si>
  <si>
    <t>AMB-0148</t>
  </si>
  <si>
    <t>https://drive.google.com/file/d/1UwO_8ZyWl3IYKV4Qp_KZhzqG3aFN95BO/view?usp=drive_link</t>
  </si>
  <si>
    <t>OF. SECRETARIA GERENCIA GENERAL</t>
  </si>
  <si>
    <t>AMB-0149</t>
  </si>
  <si>
    <t>OF. GERENCIA GENERAL</t>
  </si>
  <si>
    <t>AMB-0150</t>
  </si>
  <si>
    <t>Natalia Esther Fuentes Romero</t>
  </si>
  <si>
    <t>AMB-0151</t>
  </si>
  <si>
    <t>AMB-0152</t>
  </si>
  <si>
    <t>JEFATURA</t>
  </si>
  <si>
    <t>https://drive.google.com/file/d/12d5n4mBeiz8zc36rBjiHGKXJ8gXNGapy/view?usp=drive_link</t>
  </si>
  <si>
    <t>AMB-0153</t>
  </si>
  <si>
    <t>SALA DE DIRECTORIO</t>
  </si>
  <si>
    <t>AMB-0154</t>
  </si>
  <si>
    <t>AMB-0155</t>
  </si>
  <si>
    <t>Lizette Condor Castillo</t>
  </si>
  <si>
    <t>OF. AUDITORIA</t>
  </si>
  <si>
    <t>AMB-0156</t>
  </si>
  <si>
    <t>https://drive.google.com/file/d/12gftsNGafltoQJXj_bNldGr6Ie9tlTX_/view?usp=drive_link</t>
  </si>
  <si>
    <t>CJT</t>
  </si>
  <si>
    <t>OF. COORDINADOR APT</t>
  </si>
  <si>
    <t>JEFATURA COMERCIO EXTERIOR</t>
  </si>
  <si>
    <t>AMB-0157</t>
  </si>
  <si>
    <t>OF. ASISTENTE APT</t>
  </si>
  <si>
    <t>AMB-0158</t>
  </si>
  <si>
    <t>AMB-0159</t>
  </si>
  <si>
    <t>AMB-0160</t>
  </si>
  <si>
    <t>https://drive.google.com/file/d/1VDMhOGVlHFAlIH_7G2SMly_LceNO3Nn8/view?usp=drive_link</t>
  </si>
  <si>
    <t>OF. GERENCIA KUNA</t>
  </si>
  <si>
    <t>AMB-0161</t>
  </si>
  <si>
    <t>AMB-0162</t>
  </si>
  <si>
    <t>CW. KUNA</t>
  </si>
  <si>
    <t>AMB-0163</t>
  </si>
  <si>
    <t>CW. BRIAN CHAVERRIA</t>
  </si>
  <si>
    <t>AMB-0164</t>
  </si>
  <si>
    <t>OF. TIENDAS IKUAL</t>
  </si>
  <si>
    <t>SALA DIRECTORIO</t>
  </si>
  <si>
    <t>AMB-0165</t>
  </si>
  <si>
    <t>Silla Directorio</t>
  </si>
  <si>
    <t>OF. TIENDAS INCALPACA</t>
  </si>
  <si>
    <t>AMB-0166</t>
  </si>
  <si>
    <t>https://drive.google.com/file/d/1STsFWOoS2PpawuuNfyh0ee_rK6mPfRpZ/view?usp=drive_link</t>
  </si>
  <si>
    <t>OF. JEFATURA MARKETING</t>
  </si>
  <si>
    <t>AMB-0167</t>
  </si>
  <si>
    <t>CW. MARKETING</t>
  </si>
  <si>
    <t>AMB-0168</t>
  </si>
  <si>
    <t>AMB-0169</t>
  </si>
  <si>
    <t>AMB-0170</t>
  </si>
  <si>
    <t>https://drive.google.com/file/d/1SWzINERCi3VEhUAjhfepZxP7VIG1BOLS/view?usp=drive_link</t>
  </si>
  <si>
    <t>OF. GERENCIA EXPANSION GLOBAL</t>
  </si>
  <si>
    <t>AMB-0171</t>
  </si>
  <si>
    <t>CW. EXPANCION GLOBAL</t>
  </si>
  <si>
    <t>AMB-0172</t>
  </si>
  <si>
    <t>OF. COORDINADOR ESTAMPADO</t>
  </si>
  <si>
    <t>AMB-0173</t>
  </si>
  <si>
    <t>LABORATORIO DE ESTAMPADO</t>
  </si>
  <si>
    <t>AMB-0174</t>
  </si>
  <si>
    <t>https://drive.google.com/file/d/15YysCPWGTtecCYw0n0MheLQh370U6Ias/view?usp=drive_link</t>
  </si>
  <si>
    <t>AMB-0175</t>
  </si>
  <si>
    <t>AMB-0176</t>
  </si>
  <si>
    <t>AMB-0177</t>
  </si>
  <si>
    <t>AMB-0178</t>
  </si>
  <si>
    <t>AMB-0179</t>
  </si>
  <si>
    <t>https://drive.google.com/file/d/15ZVEM_4b0WE70N6azKR9QQHXEVkHCMm8/view?usp=drive_link</t>
  </si>
  <si>
    <t>SALA EXPOSICION KUNA</t>
  </si>
  <si>
    <t>AMB-0180</t>
  </si>
  <si>
    <t>CW. ALAPACA PLAZA</t>
  </si>
  <si>
    <t>AMB-0181</t>
  </si>
  <si>
    <t>KITCHEN COWORKING</t>
  </si>
  <si>
    <t>AMB-0182</t>
  </si>
  <si>
    <t>AMB-0183</t>
  </si>
  <si>
    <t>https://drive.google.com/file/d/15_Je0dWtHUUXnOqVQYw0Y8zESU6kX8Tc/view?usp=drive_link</t>
  </si>
  <si>
    <t>AMB-0184</t>
  </si>
  <si>
    <t>BARRA TERRAZA</t>
  </si>
  <si>
    <t>AMB-0185</t>
  </si>
  <si>
    <t>KITCHEN BARRA</t>
  </si>
  <si>
    <t>AMB-0186</t>
  </si>
  <si>
    <t>DEPOSITO BARRA</t>
  </si>
  <si>
    <t>AMB-0187</t>
  </si>
  <si>
    <t>https://drive.google.com/file/d/15RZfs63SYhkApWVPWSnVm-AXF5ykcKwT/view?usp=drive_link</t>
  </si>
  <si>
    <t>AMB-0188</t>
  </si>
  <si>
    <t>AMB-0189</t>
  </si>
  <si>
    <t>AMB-0190</t>
  </si>
  <si>
    <t>https://drive.google.com/file/d/1SDZUrhfwvFv5lMn1w4TRbtaUDdQb-wzF/view?usp=drive_link</t>
  </si>
  <si>
    <t>SALA EXPOSICION INCALPACA</t>
  </si>
  <si>
    <t>AMB-0191</t>
  </si>
  <si>
    <t>AMB-0192</t>
  </si>
  <si>
    <t xml:space="preserve">LAVAMANOS </t>
  </si>
  <si>
    <t>AMB-0193</t>
  </si>
  <si>
    <t>VESTIDOR COSTADO COMEDOR - SSHH DAMAS</t>
  </si>
  <si>
    <t>AMB-0194</t>
  </si>
  <si>
    <t>https://drive.google.com/file/d/1S1bJRr5Vu3aWCo9p4Oswb9IZeP7gjt8Q/view?usp=drive_link</t>
  </si>
  <si>
    <t>VESTIDOR COSTADO COMEDOR - VEST DAMAS</t>
  </si>
  <si>
    <t>AMB-0195</t>
  </si>
  <si>
    <t>VESTIDOR COSTADO COMEDOR - DUCHAS DAMAS</t>
  </si>
  <si>
    <t>AMB-0196</t>
  </si>
  <si>
    <t>AMB-0197</t>
  </si>
  <si>
    <t>https://drive.google.com/file/d/17LwPrFnJLTDlBbrSGbXFHv3u-lj2LDJi/view?usp=drive_link</t>
  </si>
  <si>
    <t>MÓDULO SUPERVISIÓN CONF. INTERNA</t>
  </si>
  <si>
    <t>MÓDULO DISTRIBUCIÓN DE INSUMOS</t>
  </si>
  <si>
    <t>AMB-0198</t>
  </si>
  <si>
    <t>MÓDULO ENCARGADO DE ETIQUETAS</t>
  </si>
  <si>
    <t>AMB-0199</t>
  </si>
  <si>
    <t>https://drive.google.com/file/d/1SZbJvggnTFIBXnaoemgEa9QjWii2o2ht/view?usp=drive_link</t>
  </si>
  <si>
    <t>MÓDULO DE SUPERVISIÓN DE AC.FINAL</t>
  </si>
  <si>
    <t>AMB-0200</t>
  </si>
  <si>
    <t>CASETA DE INSUMOS</t>
  </si>
  <si>
    <t>AMB-0201</t>
  </si>
  <si>
    <t>COMERCIAL</t>
  </si>
  <si>
    <t>OGC</t>
  </si>
  <si>
    <t>https://drive.google.com/file/d/1J9BZQHX8svNZBLqovG2mcgTsVfNvO5Ww/view?usp=drive_link</t>
  </si>
  <si>
    <t>https://drive.google.com/file/d/1fNwFUEvgYgtiyphNJyYpJCzYVaeoLeIg/view?usp=drive_link</t>
  </si>
  <si>
    <t>https://drive.google.com/file/d/1S_l2bzHOJ4mKhFCIrx27gYjBv6ZY5xzZ/view?usp=drive_link</t>
  </si>
  <si>
    <t>https://drive.google.com/file/d/1VIH2i5OllZp9RFem0DK48sZgfo5LBcQ-/view?usp=drive_link</t>
  </si>
  <si>
    <r>
      <rPr>
        <u/>
        <sz val="9"/>
        <color rgb="FF1155CC"/>
        <rFont val="Arial"/>
      </rPr>
      <t>https://drive.google.com/file/d/15kqkn8BxtZH6NDQq5ZMje1huKLsSsaMD/view?usp=drive_link</t>
    </r>
    <r>
      <rPr>
        <sz val="9"/>
        <rFont val="Arial"/>
      </rPr>
      <t xml:space="preserve">
 </t>
    </r>
  </si>
  <si>
    <t>JEFATURA IKUAL</t>
  </si>
  <si>
    <t>Contenedorde basura</t>
  </si>
  <si>
    <t>https://drive.google.com/file/d/1RuSYyn-MO9UoEUmWqiLJdDN-7wG9kz9L/view?usp=drive_link</t>
  </si>
  <si>
    <t>https://drive.google.com/file/d/10tENmF2SK2IYOuN_4Vt40SdbXewWE0Er/view?usp=drive_link</t>
  </si>
  <si>
    <t>https://drive.google.com/file/d/1Rv7yUYk2ubzNmLS__s1KOeDRrmLVlf8f/view?usp=drive_link</t>
  </si>
  <si>
    <t>https://drive.google.com/file/d/1mX7aWWEcE6emGGZmFoqt0bzfHp2YPPC0/view?usp=drive_link</t>
  </si>
  <si>
    <t>https://drive.google.com/file/d/15CzM-UNuULYrJwr_4aDTJPnyz3770z_V/view?usp=drive_link</t>
  </si>
  <si>
    <t>OMF</t>
  </si>
  <si>
    <t>JEFATURA MKT FABRIL</t>
  </si>
  <si>
    <t>https://drive.google.com/file/d/14DNKLpHtgoy4BU9aImTHmJ61wrCVT5BP/view?usp=drive_link</t>
  </si>
  <si>
    <t>https://drive.google.com/file/d/15GL1IQlF9JUNSewseUv1R4Asf5Bt2UQL/view?usp=drive_link</t>
  </si>
  <si>
    <r>
      <rPr>
        <u/>
        <sz val="11"/>
        <color rgb="FF1155CC"/>
        <rFont val="&quot;Aptos Narrow&quot;, sans-serif"/>
      </rPr>
      <t>https://drive.google.com/file/d/1I0f_Q6Ay6GSPZfLh5s6O_QBPAgaqWSgJ/view?usp=drive_link</t>
    </r>
  </si>
  <si>
    <t>https://drive.google.com/file/d/1ziQq0IgMyTDT6M1zIjJyD-w09tWa1jzh/view?usp=drive_link</t>
  </si>
  <si>
    <t>Propio del usuario</t>
  </si>
  <si>
    <r>
      <rPr>
        <u/>
        <sz val="11"/>
        <color rgb="FF1155CC"/>
        <rFont val="&quot;Aptos Narrow&quot;, sans-serif"/>
      </rPr>
      <t>https://drive.google.com/file/d/1HR7bP5Bv-W7HDcpvyiwMBTaogx38jpkj/view?usp=drive_link</t>
    </r>
  </si>
  <si>
    <t>https://drive.google.com/file/d/1t18axjxJNaXy46Eo7hYWsfqSzoyTKd4u/view?usp=drive_link</t>
  </si>
  <si>
    <r>
      <rPr>
        <u/>
        <sz val="11"/>
        <color rgb="FF1155CC"/>
        <rFont val="&quot;Aptos Narrow&quot;, sans-serif"/>
      </rPr>
      <t>https://drive.google.com/file/d/1HNf080HoyQAu37LED_DgTUhk6P3Ft5Xb/view?usp=drive_link</t>
    </r>
  </si>
  <si>
    <r>
      <rPr>
        <u/>
        <sz val="11"/>
        <color rgb="FF1155CC"/>
        <rFont val="&quot;Aptos Narrow&quot;, sans-serif"/>
      </rPr>
      <t>https://drive.google.com/file/d/1I-q1ujJW90x5q2cuW6eNDyuOUh3zbl1O/view?usp=drive_link</t>
    </r>
  </si>
  <si>
    <r>
      <rPr>
        <u/>
        <sz val="11"/>
        <color rgb="FF1155CC"/>
        <rFont val="&quot;Aptos Narrow&quot;, sans-serif"/>
      </rPr>
      <t>https://drive.google.com/file/d/1H8zSanhLRfMkkaNJdEueVglBvhazRjwn/view?usp=drive_link</t>
    </r>
  </si>
  <si>
    <r>
      <rPr>
        <u/>
        <sz val="11"/>
        <color rgb="FF1155CC"/>
        <rFont val="&quot;Aptos Narrow&quot;, sans-serif"/>
      </rPr>
      <t>https://drive.google.com/file/d/1HGUCy-WMP8b7GPjRwrE7goXH5pT4hLhY/view?usp=drive_link</t>
    </r>
  </si>
  <si>
    <t>JSS</t>
  </si>
  <si>
    <r>
      <rPr>
        <u/>
        <sz val="11"/>
        <color rgb="FF1155CC"/>
        <rFont val="&quot;Aptos Narrow&quot;, sans-serif"/>
      </rPr>
      <t>https://drive.google.com/file/d/1JsiUZlCXHd_aoQxvVslgwnpIICMeaxzn/view?usp=drive_link</t>
    </r>
  </si>
  <si>
    <r>
      <rPr>
        <u/>
        <sz val="11"/>
        <color rgb="FF1155CC"/>
        <rFont val="&quot;Aptos Narrow&quot;, sans-serif"/>
      </rPr>
      <t>https://drive.google.com/file/d/1Jnpx1O_4KjlwEvlB-TRcFxdBd_rx5U3q/view?usp=drive_link</t>
    </r>
  </si>
  <si>
    <r>
      <rPr>
        <u/>
        <sz val="11"/>
        <color rgb="FF1155CC"/>
        <rFont val="&quot;Aptos Narrow&quot;, sans-serif"/>
      </rPr>
      <t>https://drive.google.com/file/d/1Y3gvzYCf_Y0Y-p7aSc9KZusvFgMJqOFb/view?usp=drive_link</t>
    </r>
  </si>
  <si>
    <t>ESTEBAN JOSE GONZALES MALAGA</t>
  </si>
  <si>
    <r>
      <rPr>
        <u/>
        <sz val="11"/>
        <color rgb="FF1155CC"/>
        <rFont val="&quot;Aptos Narrow&quot;, sans-serif"/>
      </rPr>
      <t>https://drive.google.com/file/d/1K5l2E4L7WJBPk4oZv1_sNfLGPWTV9HPJ/view?usp=drive_link</t>
    </r>
  </si>
  <si>
    <r>
      <rPr>
        <u/>
        <sz val="11"/>
        <color rgb="FF1155CC"/>
        <rFont val="&quot;Aptos Narrow&quot;, sans-serif"/>
      </rPr>
      <t>https://drive.google.com/file/d/1KHCBkJ1exNDPz-8TYZXToH0Mp0NYMa_V/view?usp=drive_link</t>
    </r>
  </si>
  <si>
    <r>
      <rPr>
        <u/>
        <sz val="11"/>
        <color rgb="FF1155CC"/>
        <rFont val="&quot;Aptos Narrow&quot;, sans-serif"/>
      </rPr>
      <t>https://drive.google.com/file/d/1KY-9ZjAlWNUNE1zTNUcGnN_gvEvjsTV9/view?usp=drive_link</t>
    </r>
  </si>
  <si>
    <r>
      <rPr>
        <u/>
        <sz val="11"/>
        <color rgb="FF1155CC"/>
        <rFont val="&quot;Aptos Narrow&quot;, sans-serif"/>
      </rPr>
      <t>https://drive.google.com/file/d/1K8JXzWVJM6FJwe0WRAnU1J0L0kqARp_0/view?usp=drive_link</t>
    </r>
  </si>
  <si>
    <r>
      <rPr>
        <u/>
        <sz val="11"/>
        <color rgb="FF1155CC"/>
        <rFont val="&quot;Aptos Narrow&quot;, sans-serif"/>
      </rPr>
      <t>https://drive.google.com/file/d/1KHddV_dNTC_7IXC1blrPFLkgHcCrbSeZ/view?usp=drive_link</t>
    </r>
  </si>
  <si>
    <r>
      <rPr>
        <u/>
        <sz val="11"/>
        <color rgb="FF1155CC"/>
        <rFont val="&quot;Aptos Narrow&quot;, sans-serif"/>
      </rPr>
      <t>https://drive.google.com/file/d/1AHm3U6vNdFo4pJYzcA2tTOTciDloyUoz/view?usp=drive_link</t>
    </r>
  </si>
  <si>
    <r>
      <rPr>
        <u/>
        <sz val="11"/>
        <color rgb="FF000000"/>
        <rFont val="&quot;Aptos Narrow&quot;, sans-serif"/>
      </rPr>
      <t>https://drive.google.com/file/d/188ryJ3gvukMOP03GLm6Obe8ZIHi4JPrN/view?usp=drive_link</t>
    </r>
  </si>
  <si>
    <r>
      <rPr>
        <u/>
        <sz val="11"/>
        <color rgb="FF1155CC"/>
        <rFont val="&quot;Aptos Narrow&quot;, sans-serif"/>
      </rPr>
      <t>https://drive.google.com/file/d/1KU5oAYAck0XXPzrDzmEzxZvFNc3joqZN/view?usp=drive_link</t>
    </r>
  </si>
  <si>
    <r>
      <rPr>
        <u/>
        <sz val="11"/>
        <color rgb="FF1155CC"/>
        <rFont val="&quot;Aptos Narrow&quot;, sans-serif"/>
      </rPr>
      <t>https://drive.google.com/file/d/1Jnr9pq3cLUkXC8K0PZEQbTeKN6fhE1Jg/view?usp=drive_link</t>
    </r>
  </si>
  <si>
    <r>
      <rPr>
        <u/>
        <sz val="11"/>
        <color rgb="FF1155CC"/>
        <rFont val="&quot;Aptos Narrow&quot;, sans-serif"/>
      </rPr>
      <t>https://drive.google.com/file/d/1Jxr5jOmknJMRMjQ3jDMBQJdWkTI3Ysa-/view?usp=drive_link</t>
    </r>
  </si>
  <si>
    <r>
      <rPr>
        <u/>
        <sz val="11"/>
        <color rgb="FF1155CC"/>
        <rFont val="&quot;Aptos Narrow&quot;, sans-serif"/>
      </rPr>
      <t>https://drive.google.com/file/d/1KHaxQ0vLvV1GXdUaoMmwy1058B-4MDhY/view?usp=drive_link</t>
    </r>
  </si>
  <si>
    <r>
      <rPr>
        <u/>
        <sz val="11"/>
        <color rgb="FF1155CC"/>
        <rFont val="&quot;Aptos Narrow&quot;, sans-serif"/>
      </rPr>
      <t>https://drive.google.com/file/d/1KG8p5_PiDkp_zNmtkS_4BED-IoqBK4Rj/view?usp=drive_link</t>
    </r>
  </si>
  <si>
    <r>
      <rPr>
        <u/>
        <sz val="11"/>
        <color rgb="FF1155CC"/>
        <rFont val="&quot;Aptos Narrow&quot;, sans-serif"/>
      </rPr>
      <t>https://drive.google.com/file/d/1KNrmKwrqdbQRQ2FsjMa-fulelfRTpBLF/view?usp=drive_link</t>
    </r>
  </si>
  <si>
    <t>https://drive.google.com/file/d/13n4L35z6LM_OgFe3Bj--RurL5TvJz2zT/view?usp=drive_link</t>
  </si>
  <si>
    <r>
      <rPr>
        <u/>
        <sz val="11"/>
        <color rgb="FF1155CC"/>
        <rFont val="&quot;Aptos Narrow&quot;, sans-serif"/>
      </rPr>
      <t>https://drive.google.com/file/d/1KHLvfJ-eJPBdBjEscidWXSaXebMJXFyD/view?usp=drive_link</t>
    </r>
  </si>
  <si>
    <r>
      <rPr>
        <u/>
        <sz val="11"/>
        <color rgb="FF1155CC"/>
        <rFont val="&quot;Aptos Narrow&quot;, sans-serif"/>
      </rPr>
      <t>https://drive.google.com/file/d/1KA0GF6yMXOrek8Sk3BquLhEzOoFXaDZq/view?usp=drive_link</t>
    </r>
  </si>
  <si>
    <t>https://drive.google.com/file/d/1Jr6NQa0WtASpYLtO1w455MUrjV0I9umq/view?usp=drive_link</t>
  </si>
  <si>
    <t>Tipo directorio</t>
  </si>
  <si>
    <t>https://drive.google.com/file/d/1Gk8OJXUMfKkULlu8KeTk_9LUtZTQb4bW/view?usp=drive_link</t>
  </si>
  <si>
    <t>https://drive.google.com/file/d/1n949I0mjFISgSdTUhbCpXMY_3y-0Q19G/view?usp=drive_link</t>
  </si>
  <si>
    <t>https://drive.google.com/file/d/1QBu9rjN7OFbC7KAfNWi1eQHvAn3t7igE/view?usp=drive_link</t>
  </si>
  <si>
    <t>https://drive.google.com/file/d/16dJ7W27PDDZc6DrY8yzGeu3JILa4446n/view?usp=drive_link</t>
  </si>
  <si>
    <r>
      <rPr>
        <u/>
        <sz val="11"/>
        <color rgb="FF1155CC"/>
        <rFont val="&quot;Aptos Narrow&quot;, sans-serif"/>
      </rPr>
      <t>https://drive.google.com/file/d/1RbZQ132p0Sz7J7-Vtpi10Yyis_V3nutq/view?usp=drive_link</t>
    </r>
  </si>
  <si>
    <t>https://drive.google.com/file/d/1__z2iOepTz2SvC8vWtps3S3FhWfUWx--/view?usp=drive_link</t>
  </si>
  <si>
    <r>
      <rPr>
        <u/>
        <sz val="11"/>
        <color rgb="FF1155CC"/>
        <rFont val="&quot;Aptos Narrow&quot;, sans-serif"/>
      </rPr>
      <t>https://drive.google.com/file/d/1IiHjcdcHc-bfyo49fM64qs6Mb3V-3lgL/view?usp=drive_link</t>
    </r>
  </si>
  <si>
    <r>
      <rPr>
        <u/>
        <sz val="11"/>
        <color rgb="FF1155CC"/>
        <rFont val="&quot;Aptos Narrow&quot;, sans-serif"/>
      </rPr>
      <t>https://drive.google.com/file/d/1MREyjZ5ZqE2r5o2BopRpu2X3wkX_hEJD/view?usp=drive_link</t>
    </r>
  </si>
  <si>
    <t>https://drive.google.com/file/d/1MpZJhF9z9DzK-T0CuTyVz-seYRtlUhc9/view?usp=drive_link</t>
  </si>
  <si>
    <t>https://drive.google.com/file/d/14UyC4uDh4e88FgLh8b2IkMLYPhAShuf2/view?usp=drive_link</t>
  </si>
  <si>
    <r>
      <rPr>
        <u/>
        <sz val="11"/>
        <color rgb="FF1155CC"/>
        <rFont val="&quot;Aptos Narrow&quot;, sans-serif"/>
      </rPr>
      <t>https://drive.google.com/file/d/14dYBauqphEmpi6KLQGiYJ8w8kIuY3We0/view?usp=drive_link</t>
    </r>
  </si>
  <si>
    <t>https://drive.google.com/file/d/1MlAuhsrCQJvc8lLqMuRWRfrlr7aSsUKq/view?usp=drive_link</t>
  </si>
  <si>
    <r>
      <rPr>
        <u/>
        <sz val="11"/>
        <color rgb="FF1155CC"/>
        <rFont val="&quot;Aptos Narrow&quot;, sans-serif"/>
      </rPr>
      <t>https://drive.google.com/file/d/1IDxfVC-sEju30sCN6GP2kV-XXPh_TnVb/view?usp=drive_link</t>
    </r>
  </si>
  <si>
    <t>https://drive.google.com/file/d/1Mxx1TXCoAYG3h4DcFeQ9hXOjYEmiS2ok/view?usp=drive_link</t>
  </si>
  <si>
    <r>
      <rPr>
        <u/>
        <sz val="11"/>
        <color rgb="FF1155CC"/>
        <rFont val="&quot;Aptos Narrow&quot;, sans-serif"/>
      </rPr>
      <t>https://drive.google.com/file/d/1x6YM3yuIrxUtTUini9YH3-npAd6NWp5Z/view?usp=drive_link</t>
    </r>
  </si>
  <si>
    <t>https://drive.google.com/file/d/1MrnBs_-c77MRigNIaskvnLsxHFNo8nni/view?usp=drive_link</t>
  </si>
  <si>
    <r>
      <rPr>
        <u/>
        <sz val="11"/>
        <color rgb="FF1155CC"/>
        <rFont val="&quot;Aptos Narrow&quot;, sans-serif"/>
      </rPr>
      <t>https://drive.google.com/file/d/1Ke-Pb4bM9Flm-wkPHZquSjSWjt9Bsx7T/view?usp=drive_link</t>
    </r>
  </si>
  <si>
    <t>https://drive.google.com/file/d/1MgvHlyHP5Tn9i5lD-6Lr-XxJ0SlGAeuv/view?usp=drive_link</t>
  </si>
  <si>
    <r>
      <rPr>
        <u/>
        <sz val="11"/>
        <color rgb="FF1155CC"/>
        <rFont val="&quot;Aptos Narrow&quot;, sans-serif"/>
      </rPr>
      <t>https://drive.google.com/file/d/1M8kHuWTfcKAK3_KLEsp5fxZXvpBdIwVc/view?usp=drive_link</t>
    </r>
  </si>
  <si>
    <t>https://drive.google.com/file/d/1Mstet5IAzFqF2fqsrSMfbuFZgk22imla/view?usp=drive_link</t>
  </si>
  <si>
    <t>JOSÉ ALEJANDRO DE JESUS OBANDO RIVERA</t>
  </si>
  <si>
    <r>
      <rPr>
        <u/>
        <sz val="11"/>
        <color rgb="FF1155CC"/>
        <rFont val="&quot;Aptos Narrow&quot;, sans-serif"/>
      </rPr>
      <t>https://drive.google.com/file/d/1LvRb-C1idXJdQcBvF7Y6kTi3xThXYd2W/view?usp=drive_link</t>
    </r>
  </si>
  <si>
    <r>
      <rPr>
        <u/>
        <sz val="11"/>
        <color rgb="FF1155CC"/>
        <rFont val="&quot;Aptos Narrow&quot;, sans-serif"/>
      </rPr>
      <t>https://drive.google.com/file/d/1Lm-cZvzsTLazp9jHMWjjNs2pmw2d1Dx_/view?usp=drive_link</t>
    </r>
  </si>
  <si>
    <t>https://drive.google.com/file/d/1MeDsl4QeFzztufr_lwWbWP2TtqL4Y4om/view?usp=drive_link</t>
  </si>
  <si>
    <r>
      <rPr>
        <u/>
        <sz val="11"/>
        <color rgb="FF1155CC"/>
        <rFont val="&quot;Aptos Narrow&quot;, sans-serif"/>
      </rPr>
      <t>https://drive.google.com/file/d/1LrYMqZlbDJEq0tgaq4nQQgN_fJrNZivT/view?usp=drive_link</t>
    </r>
  </si>
  <si>
    <t>https://drive.google.com/file/d/1NIuVL1jBjXJHg9mWtaANtC6WTS-GW5Rn/view?usp=drive_link</t>
  </si>
  <si>
    <r>
      <rPr>
        <u/>
        <sz val="11"/>
        <color rgb="FF1155CC"/>
        <rFont val="&quot;Aptos Narrow&quot;, sans-serif"/>
      </rPr>
      <t>https://drive.google.com/file/d/1LyzYTM7e98MEkYpRJgOD1ThtVHPpexCj/view?usp=drive_link</t>
    </r>
  </si>
  <si>
    <t>https://drive.google.com/file/d/1unK6kiIseRRJAAC1bDb4tlG0mICrHARC/view?usp=sharing</t>
  </si>
  <si>
    <r>
      <rPr>
        <u/>
        <sz val="11"/>
        <color rgb="FF1155CC"/>
        <rFont val="&quot;Aptos Narrow&quot;, sans-serif"/>
      </rPr>
      <t>https://drive.google.com/file/d/1LyzYTM7e98MEkYpRJgOD1ThtVHPpexCj/view?usp=drive_link</t>
    </r>
  </si>
  <si>
    <t>https://drive.google.com/file/d/1ohsPbmuGi8NWtMkq-dRDFaog1gNST_Dy/view?usp=drive_link</t>
  </si>
  <si>
    <t>MÓDULO DE CONTROL DE CALIDAD</t>
  </si>
  <si>
    <t>https://drive.google.com/file/d/1PSPbU_t2ddJsy_-NcTEhdeE977LeHnH-/view?usp=sharing</t>
  </si>
  <si>
    <t>AMB-0202</t>
  </si>
  <si>
    <r>
      <rPr>
        <u/>
        <sz val="11"/>
        <color rgb="FF1155CC"/>
        <rFont val="&quot;Aptos Narrow&quot;, sans-serif"/>
      </rPr>
      <t>https://drive.google.com/file/d/1LiH6twxr8OaeejF2-6djQNdm8Hs2-7of/view?usp=drive_link</t>
    </r>
  </si>
  <si>
    <t>MÓDULO DE CONSULTAS</t>
  </si>
  <si>
    <t>AMB-0203</t>
  </si>
  <si>
    <t>OFICINA DE SOSTENIBILIDAD Y MEDIO AMBIENTE</t>
  </si>
  <si>
    <t>AMB-0204</t>
  </si>
  <si>
    <t>MÓDULO COORDINACIÓN DE PLANTA</t>
  </si>
  <si>
    <t>ESCALERAS A SEGUNDO PISO TORRE 2</t>
  </si>
  <si>
    <r>
      <rPr>
        <u/>
        <sz val="11"/>
        <color rgb="FF1155CC"/>
        <rFont val="&quot;Aptos Narrow&quot;, sans-serif"/>
      </rPr>
      <t>https://drive.google.com/file/d/1KzqhdRVzlT8lAU4C8HUTWY_cSZkxQ5oX/view?usp=drive_link</t>
    </r>
  </si>
  <si>
    <t>https://drive.google.com/file/d/1sfDs8y-PYI1lntjZkB6cPxa_WsUT-QfE/view?usp=sharing</t>
  </si>
  <si>
    <t>AMB-0205</t>
  </si>
  <si>
    <t>PASILLO TORRE 2</t>
  </si>
  <si>
    <t>AMB-0206</t>
  </si>
  <si>
    <t>CARMEN FABIOLA SANCHEZ HERRRA DE MALLEA</t>
  </si>
  <si>
    <t>AMB-0207</t>
  </si>
  <si>
    <t>JEFATURA TIENDAS</t>
  </si>
  <si>
    <t>AMB-0208</t>
  </si>
  <si>
    <r>
      <rPr>
        <u/>
        <sz val="11"/>
        <color rgb="FF1155CC"/>
        <rFont val="&quot;Aptos Narrow&quot;, sans-serif"/>
      </rPr>
      <t>https://drive.google.com/file/d/1opcSjO8MgMQrirESMyWgn-lpX37H2v3k/view?usp=drive_link</t>
    </r>
  </si>
  <si>
    <t>https://drive.google.com/file/d/1XKqhpkophJfELNj7DxoH-AOdDlYSSuNX/view?usp=sharing</t>
  </si>
  <si>
    <t>AMB-0209</t>
  </si>
  <si>
    <t>AMB-0210</t>
  </si>
  <si>
    <t>ESCALERAS PRINCIPALES</t>
  </si>
  <si>
    <t>AMB-0211</t>
  </si>
  <si>
    <t>ESCALERAS SECUNDARIAS</t>
  </si>
  <si>
    <t>AMB-0212</t>
  </si>
  <si>
    <t>https://drive.google.com/file/d/1LttafOCKlkiV_nvtu_lhbk7kZ3-iQcr3/view?usp=sharing</t>
  </si>
  <si>
    <t>PASILLO ENTRE OFICINAS</t>
  </si>
  <si>
    <r>
      <rPr>
        <u/>
        <sz val="11"/>
        <color rgb="FF1155CC"/>
        <rFont val="&quot;Aptos Narrow&quot;, sans-serif"/>
      </rPr>
      <t>https://drive.google.com/file/d/1L1yEan_YdCOU-5J8dTjB9tluMSHyhHoR/view?usp=drive_link</t>
    </r>
  </si>
  <si>
    <t>AMB-0213</t>
  </si>
  <si>
    <t>SALA DE ARCHIVO</t>
  </si>
  <si>
    <t>AMB-0214</t>
  </si>
  <si>
    <t>KATIUSKA BEJARANO PORTILLA</t>
  </si>
  <si>
    <t>ESCALERA DE INGRESO</t>
  </si>
  <si>
    <t>AMB-0215</t>
  </si>
  <si>
    <t>AMB-0216</t>
  </si>
  <si>
    <r>
      <rPr>
        <u/>
        <sz val="11"/>
        <color rgb="FF1155CC"/>
        <rFont val="&quot;Aptos Narrow&quot;, sans-serif"/>
      </rPr>
      <t>https://drive.google.com/file/d/1L52cwTlQCLo4xnT6rpuz_pCItmeVKG4E/view?usp=drive_link</t>
    </r>
  </si>
  <si>
    <t>https://drive.google.com/file/d/1xXJLRuIYVTUx5WnfuOw69CUWFn0PPs8h/view?usp=sharing</t>
  </si>
  <si>
    <t>AMB-0217</t>
  </si>
  <si>
    <t>AMB-0218</t>
  </si>
  <si>
    <t>RAMPA DE INGRESO A BARRA</t>
  </si>
  <si>
    <t>AMB-0219</t>
  </si>
  <si>
    <t>ALMACÉN DE REMATE 01</t>
  </si>
  <si>
    <t>AMB-0220</t>
  </si>
  <si>
    <t>ALMACÉN DE REMATE 02</t>
  </si>
  <si>
    <t>AMB-0221</t>
  </si>
  <si>
    <t>https://drive.google.com/file/d/1W-SqrsuCtf2UBLHrFhKt32306FZNq7Qf/view?usp=drive_link</t>
  </si>
  <si>
    <t>https://drive.google.com/file/d/1VbZTmLZVrReej9z2T63HUPzh2fi9GwLV/view?usp=sharing</t>
  </si>
  <si>
    <r>
      <rPr>
        <u/>
        <sz val="11"/>
        <color rgb="FF1155CC"/>
        <rFont val="&quot;Aptos Narrow&quot;, sans-serif"/>
      </rPr>
      <t>https://drive.google.com/file/d/1X_QZLmsF1xbolunH8GwQx_4HNyiorJI4/view?usp=drive_link</t>
    </r>
  </si>
  <si>
    <t>https://drive.google.com/file/d/1SbAjGoFejX-wObDGawy9YtOWQV0f_G0I/view?usp=sharing</t>
  </si>
  <si>
    <r>
      <rPr>
        <u/>
        <sz val="11"/>
        <color rgb="FF1155CC"/>
        <rFont val="&quot;Aptos Narrow&quot;, sans-serif"/>
      </rPr>
      <t>https://drive.google.com/file/d/1mN7hBUpAdjGJXKLSM5WD47Z2CZiHiA1e/view?usp=drive_link</t>
    </r>
  </si>
  <si>
    <t>https://drive.google.com/file/d/19Hxg7a6yXcA85KUDqnoQaRR49_qC5OfH/view?usp=sharing</t>
  </si>
  <si>
    <r>
      <rPr>
        <u/>
        <sz val="11"/>
        <color rgb="FF1155CC"/>
        <rFont val="&quot;Aptos Narrow&quot;, sans-serif"/>
      </rPr>
      <t>https://drive.google.com/file/d/1NwOScOJKW9N5Tf3L6ZEno3LX8DOx6oUW/view?usp=drive_link</t>
    </r>
  </si>
  <si>
    <r>
      <rPr>
        <u/>
        <sz val="11"/>
        <color rgb="FF1155CC"/>
        <rFont val="&quot;Aptos Narrow&quot;, sans-serif"/>
      </rPr>
      <t>https://drive.google.com/file/d/1LAQVROAxCws8q8hsK9hVH0QTSA-Y1GkT/view?usp=drive_link</t>
    </r>
  </si>
  <si>
    <r>
      <rPr>
        <u/>
        <sz val="11"/>
        <color rgb="FF1155CC"/>
        <rFont val="&quot;Aptos Narrow&quot;, sans-serif"/>
      </rPr>
      <t>https://drive.google.com/file/d/1LYc9O-pmpjmaHrbKQcY-gvzWYKf0NOTx/view?usp=drive_link</t>
    </r>
  </si>
  <si>
    <t>CODIGOS</t>
  </si>
  <si>
    <t>CODIGOS ASIGNADOS</t>
  </si>
  <si>
    <r>
      <rPr>
        <u/>
        <sz val="11"/>
        <color rgb="FF1155CC"/>
        <rFont val="&quot;Aptos Narrow&quot;, sans-serif"/>
      </rPr>
      <t>https://drive.google.com/file/d/1LW6vD8TBc8kPg5fOn8YOD-KOjLgQ8jjE/view?usp=drive_link</t>
    </r>
  </si>
  <si>
    <r>
      <rPr>
        <u/>
        <sz val="11"/>
        <color rgb="FF1155CC"/>
        <rFont val="&quot;Aptos Narrow&quot;, sans-serif"/>
      </rPr>
      <t>https://drive.google.com/file/d/1LUqB79RjseiBuLlgsQHxcjvI_Zqqk_ZA/view?usp=drive_link</t>
    </r>
  </si>
  <si>
    <r>
      <rPr>
        <u/>
        <sz val="11"/>
        <color rgb="FF1155CC"/>
        <rFont val="&quot;Aptos Narrow&quot;, sans-serif"/>
      </rPr>
      <t>https://drive.google.com/file/d/1L10tAXJLlRjZvJhAcVbmqwwbCZ3ZescG/view?usp=drive_link</t>
    </r>
  </si>
  <si>
    <r>
      <rPr>
        <u/>
        <sz val="11"/>
        <color rgb="FF1155CC"/>
        <rFont val="&quot;Aptos Narrow&quot;, sans-serif"/>
      </rPr>
      <t>https://drive.google.com/file/d/1LToI1Njm__wZVIaShs0l2U8uxFi3Zn5w/view?usp=drive_link</t>
    </r>
  </si>
  <si>
    <r>
      <rPr>
        <u/>
        <sz val="11"/>
        <color rgb="FF1155CC"/>
        <rFont val="&quot;Aptos Narrow&quot;, sans-serif"/>
      </rPr>
      <t>https://drive.google.com/file/d/1L-Znx-ih095qH34LtOSKQrzdcyZqzQT5/view?usp=drive_link</t>
    </r>
  </si>
  <si>
    <t>M.RETAIL</t>
  </si>
  <si>
    <t>JENNIFER CAROLINA PINTO BRAVO</t>
  </si>
  <si>
    <r>
      <rPr>
        <u/>
        <sz val="11"/>
        <color rgb="FF1155CC"/>
        <rFont val="&quot;Aptos Narrow&quot;, sans-serif"/>
      </rPr>
      <t>https://drive.google.com/file/d/1LReAPMUt_RSayLdec0RnRDGj4Zc20UF6/view?usp=drive_link</t>
    </r>
  </si>
  <si>
    <r>
      <rPr>
        <u/>
        <sz val="11"/>
        <color rgb="FF1155CC"/>
        <rFont val="&quot;Aptos Narrow&quot;, sans-serif"/>
      </rPr>
      <t>https://drive.google.com/file/d/1Le3CwLSkWx9QV6LPmDon6WrlxqocB0sz/view?usp=drive_link</t>
    </r>
  </si>
  <si>
    <r>
      <rPr>
        <u/>
        <sz val="11"/>
        <color rgb="FF1155CC"/>
        <rFont val="&quot;Aptos Narrow&quot;, sans-serif"/>
      </rPr>
      <t>https://drive.google.com/file/d/1YLluu4lPWGInzXacPFJpxa4eYEn9gyLY/view?usp=sharing</t>
    </r>
  </si>
  <si>
    <t>MANTENIMIENTO PISO 1</t>
  </si>
  <si>
    <t>SUPERVISOR MECÁNICO</t>
  </si>
  <si>
    <t>PAUL ORTIZ YNFA</t>
  </si>
  <si>
    <t>SUPERVISOR ELÉCTRICO</t>
  </si>
  <si>
    <r>
      <rPr>
        <u/>
        <sz val="11"/>
        <color rgb="FF1155CC"/>
        <rFont val="&quot;Aptos Narrow&quot;, sans-serif"/>
      </rPr>
      <t>https://drive.google.com/file/d/1Kr7OtGYXVQ86yMgNT1wUzUj_J0QxnBOp/view?usp=drive_link</t>
    </r>
  </si>
  <si>
    <t>YUBERLY DIAZ</t>
  </si>
  <si>
    <r>
      <rPr>
        <u/>
        <sz val="11"/>
        <color rgb="FF1155CC"/>
        <rFont val="&quot;Aptos Narrow&quot;, sans-serif"/>
      </rPr>
      <t>https://drive.google.com/file/d/1Kr7OtGYXVQ86yMgNT1wUzUj_J0QxnBOp/view?usp=drive_link</t>
    </r>
  </si>
  <si>
    <r>
      <rPr>
        <u/>
        <sz val="11"/>
        <color rgb="FF1155CC"/>
        <rFont val="&quot;Aptos Narrow&quot;, sans-serif"/>
      </rPr>
      <t>https://drive.google.com/file/d/1MU8CHYOypHp-dEsFofsIw2UvAtG_vor4/view?usp=drive_link</t>
    </r>
  </si>
  <si>
    <t>https://drive.google.com/file/d/1VfLqShow9yB0dGqZCDYvQiEpEMcAuYQe/view?usp=drive_link</t>
  </si>
  <si>
    <t>CÓDIGOS ASIGNADOS</t>
  </si>
  <si>
    <t>https://drive.google.com/file/d/1DnjH5MRyn9K3N10IO2gEjXrqzjqvVBed/view?usp=drive_link</t>
  </si>
  <si>
    <t>PC-0003</t>
  </si>
  <si>
    <t>PC-0004</t>
  </si>
  <si>
    <t>PC-0005</t>
  </si>
  <si>
    <t>https://drive.google.com/file/d/1u3ZNmR3xYKf0_cHcTaQmiz466J574pgR/view?usp=drive_link</t>
  </si>
  <si>
    <t>PC-0006</t>
  </si>
  <si>
    <t>PC-0007</t>
  </si>
  <si>
    <t>PC-0008</t>
  </si>
  <si>
    <t>PC-0009</t>
  </si>
  <si>
    <t>PC-0010</t>
  </si>
  <si>
    <t>PC-0011</t>
  </si>
  <si>
    <t>PC-0012</t>
  </si>
  <si>
    <t>PC-0013</t>
  </si>
  <si>
    <t>https://drive.google.com/file/d/1SR4NP6SKGGkkr6-mY75Iv6-MAvcXfp2j/view?usp=drive_link</t>
  </si>
  <si>
    <t>PC-0014</t>
  </si>
  <si>
    <t>TH-0015</t>
  </si>
  <si>
    <t>PC-0015</t>
  </si>
  <si>
    <t>TH-0016</t>
  </si>
  <si>
    <t>PC-0016</t>
  </si>
  <si>
    <t>TH-0017</t>
  </si>
  <si>
    <t>PC-0017</t>
  </si>
  <si>
    <t>TH-0018</t>
  </si>
  <si>
    <t>PH-0018</t>
  </si>
  <si>
    <t>PC-0018</t>
  </si>
  <si>
    <t>TH-0019</t>
  </si>
  <si>
    <t>PC-0019</t>
  </si>
  <si>
    <t>TH-0020</t>
  </si>
  <si>
    <t>PC-0020</t>
  </si>
  <si>
    <t>TH-0021</t>
  </si>
  <si>
    <t>PC-0021</t>
  </si>
  <si>
    <r>
      <rPr>
        <u/>
        <sz val="11"/>
        <color rgb="FF1155CC"/>
        <rFont val="&quot;Aptos Narrow&quot;, sans-serif"/>
      </rPr>
      <t>https://drive.google.com/file/d/1MpZJhF9z9DzK-T0CuTyVz-seYRtlUhc9/view?usp=drive_link</t>
    </r>
  </si>
  <si>
    <t>TH-0022</t>
  </si>
  <si>
    <t>PC-0022</t>
  </si>
  <si>
    <t>TH-0023</t>
  </si>
  <si>
    <t>PC-0023</t>
  </si>
  <si>
    <t>TH-0024</t>
  </si>
  <si>
    <t>PC-0024</t>
  </si>
  <si>
    <t>JL-0025</t>
  </si>
  <si>
    <t>PT-0025</t>
  </si>
  <si>
    <t>TH-0025</t>
  </si>
  <si>
    <t>PC-0025</t>
  </si>
  <si>
    <t>PT-0026</t>
  </si>
  <si>
    <t>TH-0026</t>
  </si>
  <si>
    <t>PC-0026</t>
  </si>
  <si>
    <t>PT-0027</t>
  </si>
  <si>
    <t>TH-0027</t>
  </si>
  <si>
    <t>PC-0027</t>
  </si>
  <si>
    <t>PT-0028</t>
  </si>
  <si>
    <t>TH-0028</t>
  </si>
  <si>
    <t>PC-0028</t>
  </si>
  <si>
    <t>PT-0029</t>
  </si>
  <si>
    <t>TH-0029</t>
  </si>
  <si>
    <t>PH-0029</t>
  </si>
  <si>
    <r>
      <rPr>
        <u/>
        <sz val="11"/>
        <color rgb="FF1155CC"/>
        <rFont val="&quot;Aptos Narrow&quot;, sans-serif"/>
      </rPr>
      <t>https://drive.google.com/file/d/1MlAuhsrCQJvc8lLqMuRWRfrlr7aSsUKq/view?usp=drive_link</t>
    </r>
  </si>
  <si>
    <t>PC-0029</t>
  </si>
  <si>
    <t>JL-0030</t>
  </si>
  <si>
    <t>PT-0030</t>
  </si>
  <si>
    <t>TH-0030</t>
  </si>
  <si>
    <t>PH-0030</t>
  </si>
  <si>
    <t>PC-0030</t>
  </si>
  <si>
    <t>JL-0031</t>
  </si>
  <si>
    <t>PT-0031</t>
  </si>
  <si>
    <t>TH-0031</t>
  </si>
  <si>
    <t>PH-0031</t>
  </si>
  <si>
    <t>PC-0031</t>
  </si>
  <si>
    <t>JL-0032</t>
  </si>
  <si>
    <t>PT-0032</t>
  </si>
  <si>
    <t>TH-0032</t>
  </si>
  <si>
    <t>PH-0032</t>
  </si>
  <si>
    <t>PC-0032</t>
  </si>
  <si>
    <t>JL-0033</t>
  </si>
  <si>
    <t>PT-0033</t>
  </si>
  <si>
    <t>TH-0033</t>
  </si>
  <si>
    <t>PH-0033</t>
  </si>
  <si>
    <t>PC-0033</t>
  </si>
  <si>
    <t>JL-0034</t>
  </si>
  <si>
    <t>PT-0034</t>
  </si>
  <si>
    <t>TH-0034</t>
  </si>
  <si>
    <t>PH-0034</t>
  </si>
  <si>
    <t>PC-0034</t>
  </si>
  <si>
    <t>JL-0035</t>
  </si>
  <si>
    <t>PT-0035</t>
  </si>
  <si>
    <t>TH-0035</t>
  </si>
  <si>
    <t>PH-0035</t>
  </si>
  <si>
    <t>PC-0035</t>
  </si>
  <si>
    <t>JL-0036</t>
  </si>
  <si>
    <t>PT-0036</t>
  </si>
  <si>
    <t>TH-0036</t>
  </si>
  <si>
    <t>PH-0036</t>
  </si>
  <si>
    <t>PC-0036</t>
  </si>
  <si>
    <t>JL-0037</t>
  </si>
  <si>
    <r>
      <rPr>
        <u/>
        <sz val="11"/>
        <color rgb="FF1155CC"/>
        <rFont val="&quot;Aptos Narrow&quot;, sans-serif"/>
      </rPr>
      <t>https://drive.google.com/file/d/1MgvHlyHP5Tn9i5lD-6Lr-XxJ0SlGAeuv/view?usp=drive_link</t>
    </r>
  </si>
  <si>
    <t>PT-0037</t>
  </si>
  <si>
    <t>TH-0037</t>
  </si>
  <si>
    <t>PH-0037</t>
  </si>
  <si>
    <t>PC-0037</t>
  </si>
  <si>
    <t>JL-0038</t>
  </si>
  <si>
    <t>PT-0038</t>
  </si>
  <si>
    <t>TH-0038</t>
  </si>
  <si>
    <t>PH-0038</t>
  </si>
  <si>
    <t>PC-0038</t>
  </si>
  <si>
    <t>JL-0039</t>
  </si>
  <si>
    <t>PT-0039</t>
  </si>
  <si>
    <t>TH-0039</t>
  </si>
  <si>
    <t>PH-0039</t>
  </si>
  <si>
    <t>PC-0039</t>
  </si>
  <si>
    <t>JL-0040</t>
  </si>
  <si>
    <t>PT-0040</t>
  </si>
  <si>
    <t>TH-0040</t>
  </si>
  <si>
    <t>PH-0040</t>
  </si>
  <si>
    <t>PC-0040</t>
  </si>
  <si>
    <t>JL-0041</t>
  </si>
  <si>
    <t>PT-0041</t>
  </si>
  <si>
    <t>TH-0041</t>
  </si>
  <si>
    <t>PH-0041</t>
  </si>
  <si>
    <t>PC-0041</t>
  </si>
  <si>
    <t>JL-0042</t>
  </si>
  <si>
    <t>PT-0042</t>
  </si>
  <si>
    <t>TH-0042</t>
  </si>
  <si>
    <t>Contenedor de tapas</t>
  </si>
  <si>
    <t>PH-0042</t>
  </si>
  <si>
    <t>PC-0042</t>
  </si>
  <si>
    <t>JL-0043</t>
  </si>
  <si>
    <t>PT-0043</t>
  </si>
  <si>
    <t>TH-0043</t>
  </si>
  <si>
    <t>PH-0043</t>
  </si>
  <si>
    <t>PC-0043</t>
  </si>
  <si>
    <t>JL-0044</t>
  </si>
  <si>
    <r>
      <rPr>
        <u/>
        <sz val="11"/>
        <color rgb="FF1155CC"/>
        <rFont val="&quot;Aptos Narrow&quot;, sans-serif"/>
      </rPr>
      <t>https://drive.google.com/file/d/1Mstet5IAzFqF2fqsrSMfbuFZgk22imla/view?usp=drive_link</t>
    </r>
  </si>
  <si>
    <t>PT-0044</t>
  </si>
  <si>
    <t>TH-0044</t>
  </si>
  <si>
    <t>PH-0044</t>
  </si>
  <si>
    <t>PC-0044</t>
  </si>
  <si>
    <t>JL-0045</t>
  </si>
  <si>
    <t>PT-0045</t>
  </si>
  <si>
    <t>TH-0045</t>
  </si>
  <si>
    <t>PH-0045</t>
  </si>
  <si>
    <t>PC-0045</t>
  </si>
  <si>
    <t>JL-0046</t>
  </si>
  <si>
    <t>PT-0046</t>
  </si>
  <si>
    <t>TH-0046</t>
  </si>
  <si>
    <t>PH-0046</t>
  </si>
  <si>
    <t>PC-0046</t>
  </si>
  <si>
    <t>JL-0047</t>
  </si>
  <si>
    <t>PT-0047</t>
  </si>
  <si>
    <t>TH-0047</t>
  </si>
  <si>
    <t>PH-0047</t>
  </si>
  <si>
    <t>OF. FM Y SMA</t>
  </si>
  <si>
    <t>PC-0047</t>
  </si>
  <si>
    <t>JL-0048</t>
  </si>
  <si>
    <t>PT-0048</t>
  </si>
  <si>
    <t>TH-0048</t>
  </si>
  <si>
    <t>PH-0048</t>
  </si>
  <si>
    <t>PC-0048</t>
  </si>
  <si>
    <t>JL-0049</t>
  </si>
  <si>
    <t>PT-0049</t>
  </si>
  <si>
    <t>TH-0049</t>
  </si>
  <si>
    <t>PH-0049</t>
  </si>
  <si>
    <t>PC-0049</t>
  </si>
  <si>
    <t>JL-0050</t>
  </si>
  <si>
    <t>PT-0050</t>
  </si>
  <si>
    <t>TH-0050</t>
  </si>
  <si>
    <t>PH-0050</t>
  </si>
  <si>
    <t>PC-0050</t>
  </si>
  <si>
    <t>JL-0051</t>
  </si>
  <si>
    <t>Contenedor de residuos</t>
  </si>
  <si>
    <t>PT-0051</t>
  </si>
  <si>
    <t>TH-0051</t>
  </si>
  <si>
    <t>PH-0051</t>
  </si>
  <si>
    <t>PC-0051</t>
  </si>
  <si>
    <t>JL-0052</t>
  </si>
  <si>
    <t>PT-0052</t>
  </si>
  <si>
    <t>TH-0052</t>
  </si>
  <si>
    <t>PH-0052</t>
  </si>
  <si>
    <t>PC-0052</t>
  </si>
  <si>
    <t>JL-0053</t>
  </si>
  <si>
    <t>PT-0053</t>
  </si>
  <si>
    <t>TH-0053</t>
  </si>
  <si>
    <t>PH-0053</t>
  </si>
  <si>
    <t>PC-0053</t>
  </si>
  <si>
    <t>JL-0054</t>
  </si>
  <si>
    <t>PT-0054</t>
  </si>
  <si>
    <t>TH-0054</t>
  </si>
  <si>
    <t>PH-0054</t>
  </si>
  <si>
    <t>PC-0054</t>
  </si>
  <si>
    <t>JL-0055</t>
  </si>
  <si>
    <t>PT-0055</t>
  </si>
  <si>
    <t>TH-0055</t>
  </si>
  <si>
    <t>PH-0055</t>
  </si>
  <si>
    <t>PC-0055</t>
  </si>
  <si>
    <t>JL-0056</t>
  </si>
  <si>
    <t>PT-0056</t>
  </si>
  <si>
    <t>TH-0056</t>
  </si>
  <si>
    <t>PH-0056</t>
  </si>
  <si>
    <t>PC-0056</t>
  </si>
  <si>
    <t>JL-0057</t>
  </si>
  <si>
    <t>PT-0057</t>
  </si>
  <si>
    <t>TH-0057</t>
  </si>
  <si>
    <r>
      <rPr>
        <u/>
        <sz val="11"/>
        <color rgb="FF1155CC"/>
        <rFont val="&quot;Aptos Narrow&quot;, sans-serif"/>
      </rPr>
      <t>https://drive.google.com/file/d/1Mh8T57vYF7l2_Ku3TZilzPz1wTqm3bP5/view?usp=drive_link</t>
    </r>
  </si>
  <si>
    <t>PH-0057</t>
  </si>
  <si>
    <t>PC-0057</t>
  </si>
  <si>
    <t>JL-0058</t>
  </si>
  <si>
    <t>PT-0058</t>
  </si>
  <si>
    <t>TH-0058</t>
  </si>
  <si>
    <t>PH-0058</t>
  </si>
  <si>
    <t>PC-0058</t>
  </si>
  <si>
    <t>JL-0059</t>
  </si>
  <si>
    <t>PT-0059</t>
  </si>
  <si>
    <t>TH-0059</t>
  </si>
  <si>
    <t>PH-0059</t>
  </si>
  <si>
    <t>PC-0059</t>
  </si>
  <si>
    <t>JL-0060</t>
  </si>
  <si>
    <t>PT-0060</t>
  </si>
  <si>
    <t>TH-0060</t>
  </si>
  <si>
    <t>PH-0060</t>
  </si>
  <si>
    <t>PC-0060</t>
  </si>
  <si>
    <t>JL-0061</t>
  </si>
  <si>
    <t>PT-0061</t>
  </si>
  <si>
    <t>TH-0061</t>
  </si>
  <si>
    <t>PH-0061</t>
  </si>
  <si>
    <t>PC-0061</t>
  </si>
  <si>
    <t>JL-0062</t>
  </si>
  <si>
    <t>PT-0062</t>
  </si>
  <si>
    <t>TH-0062</t>
  </si>
  <si>
    <t>PH-0062</t>
  </si>
  <si>
    <t>PC-0062</t>
  </si>
  <si>
    <t>JL-0063</t>
  </si>
  <si>
    <t>PT-0063</t>
  </si>
  <si>
    <t>TH-0063</t>
  </si>
  <si>
    <t>PH-0063</t>
  </si>
  <si>
    <t>PC-0063</t>
  </si>
  <si>
    <t>JL-0064</t>
  </si>
  <si>
    <t>PT-0064</t>
  </si>
  <si>
    <t>TH-0064</t>
  </si>
  <si>
    <t>PH-0064</t>
  </si>
  <si>
    <t>PC-0064</t>
  </si>
  <si>
    <t>JL-0065</t>
  </si>
  <si>
    <t>PT-0065</t>
  </si>
  <si>
    <t>TH-0065</t>
  </si>
  <si>
    <t>PH-0065</t>
  </si>
  <si>
    <t>PC-0065</t>
  </si>
  <si>
    <t>JL-0066</t>
  </si>
  <si>
    <t>PT-0066</t>
  </si>
  <si>
    <t>TH-0066</t>
  </si>
  <si>
    <t>PH-0066</t>
  </si>
  <si>
    <t>PC-0066</t>
  </si>
  <si>
    <t>JL-0067</t>
  </si>
  <si>
    <t>PT-0067</t>
  </si>
  <si>
    <t>TH-0067</t>
  </si>
  <si>
    <t>PH-0067</t>
  </si>
  <si>
    <t>PC-0067</t>
  </si>
  <si>
    <t>JL-0068</t>
  </si>
  <si>
    <t>PT-0068</t>
  </si>
  <si>
    <t>TH-0068</t>
  </si>
  <si>
    <t>PH-0068</t>
  </si>
  <si>
    <t>PC-0068</t>
  </si>
  <si>
    <t>JL-0069</t>
  </si>
  <si>
    <t>PT-0069</t>
  </si>
  <si>
    <t>TH-0069</t>
  </si>
  <si>
    <t>PH-0069</t>
  </si>
  <si>
    <t>PC-0069</t>
  </si>
  <si>
    <t>JL-0070</t>
  </si>
  <si>
    <t>PT-0070</t>
  </si>
  <si>
    <t>TH-0070</t>
  </si>
  <si>
    <t>PH-0070</t>
  </si>
  <si>
    <t>PC-0070</t>
  </si>
  <si>
    <t>JL-0071</t>
  </si>
  <si>
    <t>PT-0071</t>
  </si>
  <si>
    <t>TH-0071</t>
  </si>
  <si>
    <t>PH-0071</t>
  </si>
  <si>
    <t>PC-0071</t>
  </si>
  <si>
    <t>JL-0072</t>
  </si>
  <si>
    <t>PT-0072</t>
  </si>
  <si>
    <t>TH-0072</t>
  </si>
  <si>
    <t>PH-0072</t>
  </si>
  <si>
    <t>PC-0072</t>
  </si>
  <si>
    <t>JL-0073</t>
  </si>
  <si>
    <t>PT-0073</t>
  </si>
  <si>
    <t>TH-0073</t>
  </si>
  <si>
    <t>PH-0073</t>
  </si>
  <si>
    <t>PC-0073</t>
  </si>
  <si>
    <t>JL-0074</t>
  </si>
  <si>
    <t>PT-0074</t>
  </si>
  <si>
    <t>TH-0074</t>
  </si>
  <si>
    <t>PH-0074</t>
  </si>
  <si>
    <t>PC-0074</t>
  </si>
  <si>
    <t>JL-0075</t>
  </si>
  <si>
    <t>PT-0075</t>
  </si>
  <si>
    <t>TH-0075</t>
  </si>
  <si>
    <t>PH-0075</t>
  </si>
  <si>
    <t>PC-0075</t>
  </si>
  <si>
    <t>JL-0076</t>
  </si>
  <si>
    <t>PT-0076</t>
  </si>
  <si>
    <t>TH-0076</t>
  </si>
  <si>
    <t>PH-0076</t>
  </si>
  <si>
    <t>PC-0076</t>
  </si>
  <si>
    <t>JL-0077</t>
  </si>
  <si>
    <t>PT-0077</t>
  </si>
  <si>
    <t>TH-0077</t>
  </si>
  <si>
    <t>PH-0077</t>
  </si>
  <si>
    <t>PC-0077</t>
  </si>
  <si>
    <t>JL-0078</t>
  </si>
  <si>
    <t>PT-0078</t>
  </si>
  <si>
    <t>TH-0078</t>
  </si>
  <si>
    <t>PH-0078</t>
  </si>
  <si>
    <r>
      <rPr>
        <u/>
        <sz val="11"/>
        <color rgb="FF1155CC"/>
        <rFont val="&quot;Aptos Narrow&quot;, sans-serif"/>
      </rPr>
      <t>https://drive.google.com/file/d/1NIuVL1jBjXJHg9mWtaANtC6WTS-GW5Rn/view?usp=drive_link</t>
    </r>
  </si>
  <si>
    <t>PC-0078</t>
  </si>
  <si>
    <t>JL-0079</t>
  </si>
  <si>
    <t>PT-0079</t>
  </si>
  <si>
    <t>TH-0079</t>
  </si>
  <si>
    <t>PH-0079</t>
  </si>
  <si>
    <t>PC-0079</t>
  </si>
  <si>
    <t>JL-0080</t>
  </si>
  <si>
    <t>PT-0080</t>
  </si>
  <si>
    <t>TH-0080</t>
  </si>
  <si>
    <t>PH-0080</t>
  </si>
  <si>
    <t>PC-0080</t>
  </si>
  <si>
    <t>JL-0081</t>
  </si>
  <si>
    <t>PT-0081</t>
  </si>
  <si>
    <t>TH-0081</t>
  </si>
  <si>
    <t>PH-0081</t>
  </si>
  <si>
    <t>PC-0081</t>
  </si>
  <si>
    <t>JL-0082</t>
  </si>
  <si>
    <t>PT-0082</t>
  </si>
  <si>
    <t>TH-0082</t>
  </si>
  <si>
    <t>PH-0082</t>
  </si>
  <si>
    <t>PC-0082</t>
  </si>
  <si>
    <t>JL-0083</t>
  </si>
  <si>
    <t>PT-0083</t>
  </si>
  <si>
    <t>TH-0083</t>
  </si>
  <si>
    <t>PH-0083</t>
  </si>
  <si>
    <t>PC-0083</t>
  </si>
  <si>
    <t>JL-0084</t>
  </si>
  <si>
    <t>PT-0084</t>
  </si>
  <si>
    <t>TH-0084</t>
  </si>
  <si>
    <t>PH-0084</t>
  </si>
  <si>
    <t>PC-0084</t>
  </si>
  <si>
    <t>JL-0085</t>
  </si>
  <si>
    <t>PT-0085</t>
  </si>
  <si>
    <t>TH-0085</t>
  </si>
  <si>
    <t>PH-0085</t>
  </si>
  <si>
    <t>PC-0085</t>
  </si>
  <si>
    <t>JL-0086</t>
  </si>
  <si>
    <t>PT-0086</t>
  </si>
  <si>
    <t>TH-0086</t>
  </si>
  <si>
    <t>PH-0086</t>
  </si>
  <si>
    <t>MT-OMA-01</t>
  </si>
  <si>
    <t>PC-0086</t>
  </si>
  <si>
    <t>JL-0087</t>
  </si>
  <si>
    <t>PT-0087</t>
  </si>
  <si>
    <t>TH-0087</t>
  </si>
  <si>
    <t>PH-0087</t>
  </si>
  <si>
    <t>PC-0087</t>
  </si>
  <si>
    <t>ESCRITORIO TIPO JEFATURA</t>
  </si>
  <si>
    <t>JL-0088</t>
  </si>
  <si>
    <t>PT-0088</t>
  </si>
  <si>
    <r>
      <rPr>
        <u/>
        <sz val="11"/>
        <color rgb="FF1155CC"/>
        <rFont val="&quot;Aptos Narrow&quot;, sans-serif"/>
      </rPr>
      <t>https://drive.google.com/file/d/1Hf7DIdZgCdI-6tSE_HWsafZTZ-ZgmRXj/view?usp=drive_link</t>
    </r>
  </si>
  <si>
    <t>TH-0088</t>
  </si>
  <si>
    <t>PH-0088</t>
  </si>
  <si>
    <t>PC-0088</t>
  </si>
  <si>
    <t>JL-0089</t>
  </si>
  <si>
    <t>PT-0089</t>
  </si>
  <si>
    <t>TH-0089</t>
  </si>
  <si>
    <t>PH-0089</t>
  </si>
  <si>
    <t>PC-0089</t>
  </si>
  <si>
    <t>JL-0090</t>
  </si>
  <si>
    <t>PT-0090</t>
  </si>
  <si>
    <t>TH-0090</t>
  </si>
  <si>
    <t>PH-0090</t>
  </si>
  <si>
    <t>PC-0090</t>
  </si>
  <si>
    <t>JL-0091</t>
  </si>
  <si>
    <t>PT-0091</t>
  </si>
  <si>
    <t>TH-0091</t>
  </si>
  <si>
    <t>PH-0091</t>
  </si>
  <si>
    <t>PC-0091</t>
  </si>
  <si>
    <t>JL-0092</t>
  </si>
  <si>
    <t>PT-0092</t>
  </si>
  <si>
    <t>TH-0092</t>
  </si>
  <si>
    <t>PH-0092</t>
  </si>
  <si>
    <t>PC-0092</t>
  </si>
  <si>
    <t>JL-0093</t>
  </si>
  <si>
    <t>PT-0093</t>
  </si>
  <si>
    <t>TH-0093</t>
  </si>
  <si>
    <t>PH-0093</t>
  </si>
  <si>
    <t>PC-0093</t>
  </si>
  <si>
    <t>JL-0094</t>
  </si>
  <si>
    <t>PT-0094</t>
  </si>
  <si>
    <t>TH-0094</t>
  </si>
  <si>
    <t>PH-0094</t>
  </si>
  <si>
    <t>PC-0094</t>
  </si>
  <si>
    <t>JL-0095</t>
  </si>
  <si>
    <t>PT-0095</t>
  </si>
  <si>
    <t>TH-0095</t>
  </si>
  <si>
    <t>PH-0095</t>
  </si>
  <si>
    <t>PC-0095</t>
  </si>
  <si>
    <t>JL-0096</t>
  </si>
  <si>
    <t>PT-0096</t>
  </si>
  <si>
    <t>TH-0096</t>
  </si>
  <si>
    <t>PH-0096</t>
  </si>
  <si>
    <t>PC-0096</t>
  </si>
  <si>
    <r>
      <rPr>
        <u/>
        <sz val="11"/>
        <color rgb="FF1155CC"/>
        <rFont val="&quot;Aptos Narrow&quot;, sans-serif"/>
      </rPr>
      <t>https://drive.google.com/file/d/1qdZ5Z8qqBhjzyI6r5PY8IDUTRb87RbfU/view?usp=drive_link</t>
    </r>
  </si>
  <si>
    <t>JL-0097</t>
  </si>
  <si>
    <t>PT-0097</t>
  </si>
  <si>
    <t>TH-0097</t>
  </si>
  <si>
    <t>PH-0097</t>
  </si>
  <si>
    <t>PC-0097</t>
  </si>
  <si>
    <t>JL-0098</t>
  </si>
  <si>
    <t>PT-0098</t>
  </si>
  <si>
    <t>TH-0098</t>
  </si>
  <si>
    <t>PH-0098</t>
  </si>
  <si>
    <t>PC-0098</t>
  </si>
  <si>
    <t>JL-0099</t>
  </si>
  <si>
    <t>PT-0099</t>
  </si>
  <si>
    <t>TH-0099</t>
  </si>
  <si>
    <t>PH-0099</t>
  </si>
  <si>
    <t>PC-0099</t>
  </si>
  <si>
    <t>JL-0100</t>
  </si>
  <si>
    <t>PT-0100</t>
  </si>
  <si>
    <t>TH-0100</t>
  </si>
  <si>
    <t>PH-0100</t>
  </si>
  <si>
    <t>PC-0100</t>
  </si>
  <si>
    <r>
      <rPr>
        <u/>
        <sz val="11"/>
        <color rgb="FF1155CC"/>
        <rFont val="&quot;Aptos Narrow&quot;, sans-serif"/>
      </rPr>
      <t>https://drive.google.com/file/d/1K80lh16uKq1ePafO4Gx6JPxCzyP4mgmP/view?usp=drive_link</t>
    </r>
  </si>
  <si>
    <r>
      <rPr>
        <u/>
        <sz val="11"/>
        <color rgb="FF1155CC"/>
        <rFont val="&quot;Aptos Narrow&quot;, sans-serif"/>
      </rPr>
      <t>https://drive.google.com/file/d/1gtcVGiKoEoU89qM81xKw0TpurrkJ5d80/view?usp=drive_link</t>
    </r>
  </si>
  <si>
    <r>
      <rPr>
        <u/>
        <sz val="11"/>
        <color rgb="FF1155CC"/>
        <rFont val="&quot;Aptos Narrow&quot;, sans-serif"/>
      </rPr>
      <t>https://drive.google.com/file/d/1EcLjO2_ObpAhgpXfiDi-hiuTAoO2EQqz/view?usp=drive_link</t>
    </r>
  </si>
  <si>
    <t>NERY HUARSAYA ROQUE</t>
  </si>
  <si>
    <t>FRANK STHEFANO CASTILLO CORONEL</t>
  </si>
  <si>
    <r>
      <rPr>
        <u/>
        <sz val="11"/>
        <color rgb="FF1155CC"/>
        <rFont val="&quot;Aptos Narrow&quot;, sans-serif"/>
      </rPr>
      <t>https://drive.google.com/file/d/1o8HIPEBzKrJRP5DxpmyXM9yxgTRoodA9/view?usp=drive_link</t>
    </r>
  </si>
  <si>
    <t>OGO</t>
  </si>
  <si>
    <t>OFICINA GERENCIA DE OPERACIONES</t>
  </si>
  <si>
    <t>MT-OGO-02</t>
  </si>
  <si>
    <t>https://drive.google.com/file/d/1-015f0pNEV_9NiFkrvm_lTxYgE5wQ2d6/view?usp=drive_link</t>
  </si>
  <si>
    <t>https://drive.google.com/file/d/1S8zHBoy6Z6JlZTKKVlPvpNt5fNSe2gqw/view?usp=drive_link</t>
  </si>
  <si>
    <t>MT-OGO-03</t>
  </si>
  <si>
    <t>https://drive.google.com/file/d/12Yh7XD8cVHgRF_SPMhy1g5VO0Ogw3hwS/view?usp=drive_link</t>
  </si>
  <si>
    <r>
      <rPr>
        <u/>
        <sz val="11"/>
        <color rgb="FF1155CC"/>
        <rFont val="&quot;Aptos Narrow&quot;, sans-serif"/>
      </rPr>
      <t>https://drive.google.com/file/d/196lFTUbMC9tqRvUM5zy0JXicZ_DY3nP8/view?usp=sharing</t>
    </r>
  </si>
  <si>
    <t>MT-OGO-04</t>
  </si>
  <si>
    <t>https://drive.google.com/file/d/1-PUJssaKrzRvG23cdybtVB4ZrtwGe0FA/view?usp=drive_link</t>
  </si>
  <si>
    <r>
      <rPr>
        <u/>
        <sz val="11"/>
        <color rgb="FF1155CC"/>
        <rFont val="&quot;Aptos Narrow&quot;, sans-serif"/>
      </rPr>
      <t>https://drive.google.com/file/d/1J72QtLg7rPqNZo7G31ef_fmOA48mSpwB/view?usp=drive_link</t>
    </r>
  </si>
  <si>
    <t>MT-OGO-05</t>
  </si>
  <si>
    <r>
      <rPr>
        <u/>
        <sz val="11"/>
        <color rgb="FF1155CC"/>
        <rFont val="&quot;Aptos Narrow&quot;, sans-serif"/>
      </rPr>
      <t>https://drive.google.com/file/d/1B6Ab8rdedOKKq9nG9fffMaiPbUct2Voe/view?usp=drive_link</t>
    </r>
  </si>
  <si>
    <t>MT-OGO-06</t>
  </si>
  <si>
    <t>MT-OGO-07</t>
  </si>
  <si>
    <t>https://drive.google.com/file/d/1N4tL0B5dCHhSkzmSbnqLAYDI2QAbxnAR/view?usp=drive_link</t>
  </si>
  <si>
    <t>MT-OGO-08</t>
  </si>
  <si>
    <t>https://drive.google.com/file/d/12YhET8cSYMHvmMVcFH07AZ9-NTNQWUmR/view?usp=drive_link</t>
  </si>
  <si>
    <t>https://drive.google.com/file/d/1CPybep_CRXuqO8iZ6E8-Vdfe7NogtZqi/view?usp=drive_link</t>
  </si>
  <si>
    <t>MT-OGO-09</t>
  </si>
  <si>
    <r>
      <rPr>
        <u/>
        <sz val="9"/>
        <color rgb="FF1155CC"/>
        <rFont val="&quot;Aptos Narrow&quot;,sans-serif"/>
      </rPr>
      <t>https://drive.google.com/file/d/1OJo4eYlUMgtznbVenB9fnKao9UonePg0/view?usp=drive_link</t>
    </r>
  </si>
  <si>
    <t>https://drive.google.com/file/d/1ZLVQE1tr91xeVQkbzMEMx8VOIlOE2i_o/view?usp=drive_link</t>
  </si>
  <si>
    <t>MT-OGO-10</t>
  </si>
  <si>
    <t>MT-OGO-11</t>
  </si>
  <si>
    <r>
      <rPr>
        <u/>
        <sz val="9"/>
        <color rgb="FF1155CC"/>
        <rFont val="&quot;Aptos Narrow&quot;,sans-serif"/>
      </rPr>
      <t>https://drive.google.com/file/d/1jxzoy5NytjuLhfxSrTkS-471-9whOFTA/view?usp=drive_link</t>
    </r>
  </si>
  <si>
    <r>
      <rPr>
        <u/>
        <sz val="11"/>
        <color rgb="FF1155CC"/>
        <rFont val="&quot;Aptos Narrow&quot;, sans-serif"/>
      </rPr>
      <t>https://drive.google.com/file/d/1WCPObnM7p0jy6v2u0TMrE-GtKVSEdx3X/view?usp=drive_link</t>
    </r>
  </si>
  <si>
    <t>OSO</t>
  </si>
  <si>
    <t>MT-OSO-01</t>
  </si>
  <si>
    <t>COWORKING PATORNAJE</t>
  </si>
  <si>
    <t>Transparente</t>
  </si>
  <si>
    <r>
      <rPr>
        <u/>
        <sz val="9"/>
        <color rgb="FF1155CC"/>
        <rFont val="&quot;Aptos Narrow&quot;,sans-serif"/>
      </rPr>
      <t>https://drive.google.com/file/d/1154kfLh9McRCPy9f9uQmVOskDXNVLdG0/view?usp=drive_link</t>
    </r>
  </si>
  <si>
    <t>0.8</t>
  </si>
  <si>
    <t>6 mm</t>
  </si>
  <si>
    <t>https://drive.google.com/file/d/1mDb97YK38NBNSjHo2Pjv5oiS8_IvED_N/view?usp=sharing</t>
  </si>
  <si>
    <t>Carlos Cárdenas Velásquez</t>
  </si>
  <si>
    <t>https://drive.google.com/file/d/1k1VMC7ymMlJWtvbQU2EWL8Gp8-En5byX/view?usp=drive_link</t>
  </si>
  <si>
    <r>
      <rPr>
        <u/>
        <sz val="9"/>
        <color rgb="FF1155CC"/>
        <rFont val="&quot;Aptos Narrow&quot;,sans-serif"/>
      </rPr>
      <t>https://drive.google.com/file/d/1RXGOCaGLH--bQKW3E_c0fglRmZR8Uj92/view?usp=drive_link</t>
    </r>
  </si>
  <si>
    <t>Nácar</t>
  </si>
  <si>
    <t>1.36</t>
  </si>
  <si>
    <t>0.36</t>
  </si>
  <si>
    <t>https://drive.google.com/file/d/15p0ZIYdjMraJZS43LqGlB06mVlS6u8Ew/view?usp=sharing</t>
  </si>
  <si>
    <t>0.74</t>
  </si>
  <si>
    <t>1.71+1.50</t>
  </si>
  <si>
    <t>0,41+0.61</t>
  </si>
  <si>
    <t>https://drive.google.com/file/d/11KKKcSxbl-P86RQxmgT9JOxEaigDRQaX/view?usp=sharing</t>
  </si>
  <si>
    <t>https://drive.google.com/file/d/1mXNIW_PbrsXTGKHWDrgtk6BkUjfsmeir/view?usp=sharing</t>
  </si>
  <si>
    <r>
      <rPr>
        <u/>
        <sz val="9"/>
        <color rgb="FF1155CC"/>
        <rFont val="&quot;Aptos Narrow&quot;,sans-serif"/>
      </rPr>
      <t>https://drive.google.com/file/d/1IGHvocodRgKUXfRHVRzDoFMSumpLjx-v/view?usp=drive_link</t>
    </r>
  </si>
  <si>
    <t>https://drive.google.com/file/d/1FxKEiBFbcTUa5cjF-PiJd9JT9vh_9O6d/view?usp=sharing</t>
  </si>
  <si>
    <r>
      <rPr>
        <u/>
        <sz val="9"/>
        <color rgb="FF1155CC"/>
        <rFont val="&quot;Aptos Narrow&quot;,sans-serif"/>
      </rPr>
      <t>https://drive.google.com/file/d/1DwskKCfqu-WXqUihlnKHQVCgJTxigMlE/view?usp=drive_link</t>
    </r>
  </si>
  <si>
    <r>
      <rPr>
        <u/>
        <sz val="9"/>
        <color rgb="FF1155CC"/>
        <rFont val="&quot;Aptos Narrow&quot;,sans-serif"/>
      </rPr>
      <t>https://drive.google.com/file/d/1C6CRoSyP3mDOF9R3XWkHAe63Iu2qIsvm/view?usp=drive_link</t>
    </r>
  </si>
  <si>
    <t>https://drive.google.com/file/d/1oF9XTpcaxxgBy_mmRt7bf-P_IuQW5gVJ/view?usp=drive_link</t>
  </si>
  <si>
    <r>
      <rPr>
        <u/>
        <sz val="9"/>
        <color rgb="FF1155CC"/>
        <rFont val="&quot;Aptos Narrow&quot;,sans-serif"/>
      </rPr>
      <t>https://drive.google.com/file/d/15ekAuxYzBmoHyUEpNNAC2zEGfyKwkAn1/view?usp=drive_link</t>
    </r>
  </si>
  <si>
    <t>https://drive.google.com/file/d/11nlbCFvVDsM5mp2rGRho46Ry1wahztd2/view?usp=sharing</t>
  </si>
  <si>
    <r>
      <rPr>
        <u/>
        <sz val="9"/>
        <color rgb="FF1155CC"/>
        <rFont val="&quot;Aptos Narrow&quot;,sans-serif"/>
      </rPr>
      <t>https://drive.google.com/file/d/1fkBwVZAcwt7v5YeY3ZZoscUhMTXr2Tei/view?usp=drive_link</t>
    </r>
  </si>
  <si>
    <t>SRO</t>
  </si>
  <si>
    <t>Sala de reuniones Operaciones</t>
  </si>
  <si>
    <t>Carlos Cárdenas Velasquez</t>
  </si>
  <si>
    <t>https://drive.google.com/file/d/1PauMhSp0fUKexfpEwbYWeFuc02px1Vp4/view?usp=drive_link</t>
  </si>
  <si>
    <t>Presencia de desprendimiento de fórmico</t>
  </si>
  <si>
    <r>
      <rPr>
        <u/>
        <sz val="9"/>
        <color rgb="FF1155CC"/>
        <rFont val="&quot;Aptos Narrow&quot;,sans-serif"/>
      </rPr>
      <t>https://drive.google.com/file/d/10SepQz2WBoFLUnS75lJzoMK0DnzVfY8e/view?usp=drive_link</t>
    </r>
  </si>
  <si>
    <t>OBS</t>
  </si>
  <si>
    <t>OFICINA BIENESTAR SOCIAL</t>
  </si>
  <si>
    <t>https://drive.google.com/file/d/1KzqhdRVzlT8lAU4C8HUTWY_cSZkxQ5oX/view?usp=drive_link</t>
  </si>
  <si>
    <t>https://drive.google.com/file/d/1L1yEan_YdCOU-5J8dTjB9tluMSHyhHoR/view?usp=drive_link</t>
  </si>
  <si>
    <t>https://drive.google.com/file/d/1LRHE6sRKsfH5c-MVzZqxdywbJ2Teb_1t/view?usp=drive_link</t>
  </si>
  <si>
    <t>https://drive.google.com/file/d/1L52cwTlQCLo4xnT6rpuz_pCItmeVKG4E/view?usp=drive_link</t>
  </si>
  <si>
    <t>https://drive.google.com/file/d/1u1UfD8p-Yl2L_1wlv8srF0LfpwhOHkwg/view?usp=drive_link</t>
  </si>
  <si>
    <r>
      <rPr>
        <u/>
        <sz val="11"/>
        <color rgb="FF000000"/>
        <rFont val="&quot;Aptos Narrow&quot;, sans-serif"/>
      </rPr>
      <t>https://drive.google.com/file/d/1VBl60PZx9A6t5P7NaNCJRnSO00WnS_KR/view?usp=drive_link</t>
    </r>
  </si>
  <si>
    <t>https://drive.google.com/file/d/1mN7hBUpAdjGJXKLSM5WD47Z2CZiHiA1e/view?usp=drive_link</t>
  </si>
  <si>
    <t>https://drive.google.com/file/d/1RjNRwEfkluK2jf-o_leOXfrj-XMVgsQR/view?usp=drive_link</t>
  </si>
  <si>
    <t>https://drive.google.com/file/d/1LAQVROAxCws8q8hsK9hVH0QTSA-Y1GkT/view?usp=drive_link</t>
  </si>
  <si>
    <t>https://drive.google.com/file/d/1LYc9O-pmpjmaHrbKQcY-gvzWYKf0NOTx/view?usp=drive_link</t>
  </si>
  <si>
    <t>https://drive.google.com/file/d/1LW6vD8TBc8kPg5fOn8YOD-KOjLgQ8jjE/view?usp=drive_link</t>
  </si>
  <si>
    <t>https://drive.google.com/file/d/1LUqB79RjseiBuLlgsQHxcjvI_Zqqk_ZA/view?usp=drive_link</t>
  </si>
  <si>
    <t>https://drive.google.com/file/d/1L10tAXJLlRjZvJhAcVbmqwwbCZ3ZescG/view?usp=drive_link</t>
  </si>
  <si>
    <t>https://drive.google.com/file/d/18DUt1WpcycPrJSyxTszAQEphh5yBMxsy/view?usp=drive_link</t>
  </si>
  <si>
    <t>https://drive.google.com/file/d/1LToI1Njm__wZVIaShs0l2U8uxFi3Zn5w/view?usp=drive_link</t>
  </si>
  <si>
    <r>
      <rPr>
        <u/>
        <sz val="11"/>
        <color rgb="FF000000"/>
        <rFont val="&quot;Aptos Narrow&quot;, sans-serif"/>
      </rPr>
      <t>https://drive.google.com/file/d/1FZThalOCi8ylc0JuJvt7918VDK1qvdQf/view?usp=drive_link</t>
    </r>
  </si>
  <si>
    <t>https://drive.google.com/file/d/1L-Znx-ih095qH34LtOSKQrzdcyZqzQT5/view?usp=drive_link</t>
  </si>
  <si>
    <r>
      <rPr>
        <u/>
        <sz val="11"/>
        <color rgb="FF000000"/>
        <rFont val="&quot;Aptos Narrow&quot;, sans-serif"/>
      </rPr>
      <t>https://drive.google.com/file/d/1haGOo_0LZz1O5dKH-XwmpLaOYrRtzO3V/view?usp=drive_link</t>
    </r>
  </si>
  <si>
    <r>
      <rPr>
        <u/>
        <sz val="11"/>
        <color rgb="FF000000"/>
        <rFont val="&quot;Aptos Narrow&quot;, sans-serif"/>
      </rPr>
      <t>https://drive.google.com/file/d/11Hntx5yhIONS-TphLqLV35S5CzQEnJQZ/view?usp=drive_link</t>
    </r>
  </si>
  <si>
    <t>Desprendimiento en una de las esquinas</t>
  </si>
  <si>
    <r>
      <rPr>
        <u/>
        <sz val="11"/>
        <color rgb="FF000000"/>
        <rFont val="&quot;Aptos Narrow&quot;, sans-serif"/>
      </rPr>
      <t>https://drive.google.com/file/d/1Xx4djoH4BH_n0mbWhrePRY5M0XtpDJ-N/view?usp=drive_link</t>
    </r>
  </si>
  <si>
    <t>https://drive.google.com/file/d/1LReAPMUt_RSayLdec0RnRDGj4Zc20UF6/view?usp=drive_link</t>
  </si>
  <si>
    <t>https://drive.google.com/file/d/1Pkz5CSxdvRTRjKv3sAFPgwDRxiIpiwCG/view?usp=drive_link</t>
  </si>
  <si>
    <t>https://drive.google.com/file/d/1Le3CwLSkWx9QV6LPmDon6WrlxqocB0sz/view?usp=drive_link</t>
  </si>
  <si>
    <t>https://drive.google.com/file/d/17BGPOhcdI7JBWsL0KOnqwFNM6jgyzi__/view?usp=drive_link</t>
  </si>
  <si>
    <t>https://drive.google.com/file/d/1YLluu4lPWGInzXacPFJpxa4eYEn9gyLY/view?usp=sharing</t>
  </si>
  <si>
    <t>https://drive.google.com/file/d/10ei3tUKGrzgKhuav_Zo0VgYcbQAHSOW_/view?usp=drive_link</t>
  </si>
  <si>
    <t>https://drive.google.com/file/d/1Kr7OtGYXVQ86yMgNT1wUzUj_J0QxnBOp/view?usp=drive_link</t>
  </si>
  <si>
    <r>
      <rPr>
        <u/>
        <sz val="9"/>
        <color rgb="FF1155CC"/>
        <rFont val="&quot;Aptos Narrow&quot;,sans-serif"/>
      </rPr>
      <t>https://drive.google.com/file/d/1by8897zVXF0_AjYVOJITKEJ1lXKr_Jev/view?usp=drive_link</t>
    </r>
  </si>
  <si>
    <r>
      <rPr>
        <u/>
        <sz val="9"/>
        <color rgb="FF1155CC"/>
        <rFont val="&quot;Aptos Narrow&quot;,sans-serif"/>
      </rPr>
      <t>https://drive.google.com/file/d/1XPm8o6GhOzD5VCY2R-qe0IBWMPwxrGf8/view?usp=drive_link</t>
    </r>
  </si>
  <si>
    <r>
      <rPr>
        <u/>
        <sz val="9"/>
        <color rgb="FF1155CC"/>
        <rFont val="&quot;Aptos Narrow&quot;,sans-serif"/>
      </rPr>
      <t>https://drive.google.com/file/d/1l-xIoxsPg3WiT2ltFC4VTFL0WetS3MnQ/view?usp=drive_link</t>
    </r>
  </si>
  <si>
    <r>
      <rPr>
        <u/>
        <sz val="9"/>
        <color rgb="FF1155CC"/>
        <rFont val="&quot;Aptos Narrow&quot;,sans-serif"/>
      </rPr>
      <t>https://drive.google.com/file/d/17veUOku5xQzneY81ggKTZXvF1ECqntRO/view?usp=drive_link</t>
    </r>
  </si>
  <si>
    <r>
      <rPr>
        <u/>
        <sz val="9"/>
        <color rgb="FF1155CC"/>
        <rFont val="&quot;Aptos Narrow&quot;,sans-serif"/>
      </rPr>
      <t>https://drive.google.com/file/d/1Kx8R9tkMCJSrHGHB9M6liQcnTtk2iQp0/view?usp=drive_link</t>
    </r>
  </si>
  <si>
    <r>
      <rPr>
        <u/>
        <sz val="9"/>
        <color rgb="FF1155CC"/>
        <rFont val="&quot;Aptos Narrow&quot;,sans-serif"/>
      </rPr>
      <t>https://drive.google.com/file/d/18IYBmkO_1ZFiFNEp5upM3tNlukdB9aqk/view?usp=drive_link</t>
    </r>
  </si>
  <si>
    <t>Pratronaje II</t>
  </si>
  <si>
    <t>https://drive.google.com/file/d/1jWGK4zpmQi5d4gx5mw4TbB0AfAop3oOi/view?usp=drive_link</t>
  </si>
  <si>
    <r>
      <rPr>
        <u/>
        <sz val="9"/>
        <color rgb="FF1155CC"/>
        <rFont val="&quot;Aptos Narrow&quot;,sans-serif"/>
      </rPr>
      <t>https://drive.google.com/file/d/1BnLPkVSnIecHsS7ZzblQH8GSBxn903ho/view?usp=drive_link</t>
    </r>
  </si>
  <si>
    <t>https://drive.google.com/file/d/1yltwK06ZKPnd6dVkm8jfBM8hMO51wy7w/view?usp=drive_link</t>
  </si>
  <si>
    <t>SOSTENIBILIDAD Y MEDIO AMBIENTE</t>
  </si>
  <si>
    <t>SAGRARIO BENAVENTE</t>
  </si>
  <si>
    <t>SECA MANOS</t>
  </si>
  <si>
    <t>UR-0004</t>
  </si>
  <si>
    <t>https://drive.google.com/file/d/1w9ODmqOlRLTlp5ghIJLKmYYFExy61JzG/view?usp=drive_link</t>
  </si>
  <si>
    <r>
      <rPr>
        <u/>
        <sz val="9"/>
        <color rgb="FF1155CC"/>
        <rFont val="&quot;Aptos Narrow&quot;,sans-serif"/>
      </rPr>
      <t>https://drive.google.com/file/d/1c1e6qma-XeosEEvBzcLPanaGaQBKmgyM/view?usp=drive_link</t>
    </r>
  </si>
  <si>
    <t>SM-0008</t>
  </si>
  <si>
    <t>SM-0009</t>
  </si>
  <si>
    <t>SM-0010</t>
  </si>
  <si>
    <t>SM-0011</t>
  </si>
  <si>
    <t>SM-0012</t>
  </si>
  <si>
    <t>SM-0013</t>
  </si>
  <si>
    <t>SM-0014</t>
  </si>
  <si>
    <t>SM-0015</t>
  </si>
  <si>
    <t>SM-0016</t>
  </si>
  <si>
    <t>SM-0017</t>
  </si>
  <si>
    <t>SM-0018</t>
  </si>
  <si>
    <t>SM-0019</t>
  </si>
  <si>
    <r>
      <rPr>
        <u/>
        <sz val="9"/>
        <color rgb="FF1155CC"/>
        <rFont val="&quot;Aptos Narrow&quot;,sans-serif"/>
      </rPr>
      <t>https://drive.google.com/file/d/1c4S1NEauJXLzpH-8VZEgMN7f8OBBBNGN/view?usp=drive_link</t>
    </r>
  </si>
  <si>
    <t>SM-0020</t>
  </si>
  <si>
    <t>SM-0021</t>
  </si>
  <si>
    <t>SM-0022</t>
  </si>
  <si>
    <t>SM-0023</t>
  </si>
  <si>
    <t>SM-0024</t>
  </si>
  <si>
    <t>SM-0025</t>
  </si>
  <si>
    <t>SM-0026</t>
  </si>
  <si>
    <t>SM-0027</t>
  </si>
  <si>
    <t>SM-0028</t>
  </si>
  <si>
    <t>SM-0029</t>
  </si>
  <si>
    <r>
      <rPr>
        <u/>
        <sz val="9"/>
        <color rgb="FF1155CC"/>
        <rFont val="&quot;Aptos Narrow&quot;,sans-serif"/>
      </rPr>
      <t>https://drive.google.com/file/d/1c2ilL1HRvBy4zoiMe6R4VsZJyX6FeD03/view?usp=drive_link</t>
    </r>
  </si>
  <si>
    <t>SM-0030</t>
  </si>
  <si>
    <t>SM-0031</t>
  </si>
  <si>
    <t>SM-0032</t>
  </si>
  <si>
    <t>SM-0033</t>
  </si>
  <si>
    <t>SM-0034</t>
  </si>
  <si>
    <t>SM-0035</t>
  </si>
  <si>
    <t>SM-0036</t>
  </si>
  <si>
    <t>SM-0037</t>
  </si>
  <si>
    <t>SM-0038</t>
  </si>
  <si>
    <t>DC-0039</t>
  </si>
  <si>
    <t>SM-0039</t>
  </si>
  <si>
    <r>
      <rPr>
        <u/>
        <sz val="9"/>
        <color rgb="FF1155CC"/>
        <rFont val="&quot;Aptos Narrow&quot;,sans-serif"/>
      </rPr>
      <t>https://drive.google.com/file/d/1c68zcu54VkBSQRZWLwcmDdT9BfTUXLuT/view?usp=drive_link</t>
    </r>
  </si>
  <si>
    <t>DC-0040</t>
  </si>
  <si>
    <t>SM-0040</t>
  </si>
  <si>
    <t>UR-0041</t>
  </si>
  <si>
    <t>DC-0041</t>
  </si>
  <si>
    <t>SM-0041</t>
  </si>
  <si>
    <t>UR-0042</t>
  </si>
  <si>
    <t>DC-0042</t>
  </si>
  <si>
    <t>SM-0042</t>
  </si>
  <si>
    <t>UR-0043</t>
  </si>
  <si>
    <t>DC-0043</t>
  </si>
  <si>
    <t>SM-0043</t>
  </si>
  <si>
    <t>UR-0044</t>
  </si>
  <si>
    <t>DC-0044</t>
  </si>
  <si>
    <t>SM-0044</t>
  </si>
  <si>
    <t>UR-0045</t>
  </si>
  <si>
    <t>DC-0045</t>
  </si>
  <si>
    <t>SM-0045</t>
  </si>
  <si>
    <t>UR-0046</t>
  </si>
  <si>
    <t>DC-0046</t>
  </si>
  <si>
    <t>SM-0046</t>
  </si>
  <si>
    <t>SALA DE PLOTTER</t>
  </si>
  <si>
    <t>UR-0047</t>
  </si>
  <si>
    <t>DC-0047</t>
  </si>
  <si>
    <t>SM-0047</t>
  </si>
  <si>
    <t>UR-0048</t>
  </si>
  <si>
    <t>DC-0048</t>
  </si>
  <si>
    <t>SM-0048</t>
  </si>
  <si>
    <t>https://drive.google.com/file/d/1xCnr99uOawV3b-QVpB1r35fYeGZeyvcO/view?usp=drive_link</t>
  </si>
  <si>
    <t>UR-0049</t>
  </si>
  <si>
    <t>DC-0049</t>
  </si>
  <si>
    <t>SM-0049</t>
  </si>
  <si>
    <t>UR-0050</t>
  </si>
  <si>
    <t>DC-0050</t>
  </si>
  <si>
    <t>SM-0050</t>
  </si>
  <si>
    <t>UR-0051</t>
  </si>
  <si>
    <t>DC-0051</t>
  </si>
  <si>
    <t>SM-0051</t>
  </si>
  <si>
    <t>UR-0052</t>
  </si>
  <si>
    <t>DC-0052</t>
  </si>
  <si>
    <t>SM-0052</t>
  </si>
  <si>
    <t>UR-0053</t>
  </si>
  <si>
    <t>DC-0053</t>
  </si>
  <si>
    <t>SM-0053</t>
  </si>
  <si>
    <t>UR-0054</t>
  </si>
  <si>
    <t>DC-0054</t>
  </si>
  <si>
    <t>SM-0054</t>
  </si>
  <si>
    <t>UR-0055</t>
  </si>
  <si>
    <t>DC-0055</t>
  </si>
  <si>
    <t>SM-0055</t>
  </si>
  <si>
    <t>UR-0056</t>
  </si>
  <si>
    <t>DC-0056</t>
  </si>
  <si>
    <t>SM-0056</t>
  </si>
  <si>
    <t>UR-0057</t>
  </si>
  <si>
    <t>DC-0057</t>
  </si>
  <si>
    <t>SM-0057</t>
  </si>
  <si>
    <t>https://drive.google.com/file/d/1xCLfqHtsXk8Cmtxw-3QG3xCM8Z8DCCvw/view?usp=drive_link</t>
  </si>
  <si>
    <t>UR-0058</t>
  </si>
  <si>
    <t>DC-0058</t>
  </si>
  <si>
    <t>SM-0058</t>
  </si>
  <si>
    <t>UR-0059</t>
  </si>
  <si>
    <t>DC-0059</t>
  </si>
  <si>
    <t>SM-0059</t>
  </si>
  <si>
    <t>UR-0060</t>
  </si>
  <si>
    <t>DC-0060</t>
  </si>
  <si>
    <t>SM-0060</t>
  </si>
  <si>
    <t>UR-0061</t>
  </si>
  <si>
    <t>DC-0061</t>
  </si>
  <si>
    <t>SM-0061</t>
  </si>
  <si>
    <t>UR-0062</t>
  </si>
  <si>
    <t>DC-0062</t>
  </si>
  <si>
    <t>SM-0062</t>
  </si>
  <si>
    <t>UR-0063</t>
  </si>
  <si>
    <t>DC-0063</t>
  </si>
  <si>
    <t>SM-0063</t>
  </si>
  <si>
    <t>UR-0064</t>
  </si>
  <si>
    <t>DC-0064</t>
  </si>
  <si>
    <t>SM-0064</t>
  </si>
  <si>
    <t>UR-0065</t>
  </si>
  <si>
    <r>
      <rPr>
        <u/>
        <sz val="9"/>
        <color rgb="FF1155CC"/>
        <rFont val="&quot;Aptos Narrow&quot;,sans-serif"/>
      </rPr>
      <t>https://drive.google.com/file/d/1xWM0FzLVLp7cSNWPiAqtb4ERLJt-ba0k/view?usp=drive_link</t>
    </r>
  </si>
  <si>
    <t>DC-0065</t>
  </si>
  <si>
    <t>SM-0065</t>
  </si>
  <si>
    <t>https://drive.google.com/file/d/1xHw424YfaD3qwCh_aOjAjyku_W19CG9o/view?usp=drive_link</t>
  </si>
  <si>
    <t>UR-0066</t>
  </si>
  <si>
    <t>DC-0066</t>
  </si>
  <si>
    <t>SM-0066</t>
  </si>
  <si>
    <t>UR-0067</t>
  </si>
  <si>
    <t>DC-0067</t>
  </si>
  <si>
    <t>SM-0067</t>
  </si>
  <si>
    <t>UR-0068</t>
  </si>
  <si>
    <t>DC-0068</t>
  </si>
  <si>
    <t>SM-0068</t>
  </si>
  <si>
    <t>UR-0069</t>
  </si>
  <si>
    <t>DC-0069</t>
  </si>
  <si>
    <t>SM-0069</t>
  </si>
  <si>
    <t>UR-0070</t>
  </si>
  <si>
    <t>DC-0070</t>
  </si>
  <si>
    <t>SM-0070</t>
  </si>
  <si>
    <t>UR-0071</t>
  </si>
  <si>
    <t>DC-0071</t>
  </si>
  <si>
    <t>SM-0071</t>
  </si>
  <si>
    <t>UR-0072</t>
  </si>
  <si>
    <t>DC-0072</t>
  </si>
  <si>
    <t>SM-0072</t>
  </si>
  <si>
    <t>UR-0073</t>
  </si>
  <si>
    <t>https://drive.google.com/file/d/1xIniFe9yPoP25cIIkKE7mGW0dgXR__KR/view?usp=drive_link</t>
  </si>
  <si>
    <t>DC-0073</t>
  </si>
  <si>
    <t>SM-0073</t>
  </si>
  <si>
    <t>UR-0074</t>
  </si>
  <si>
    <t>DC-0074</t>
  </si>
  <si>
    <t>SM-0074</t>
  </si>
  <si>
    <t>UR-0075</t>
  </si>
  <si>
    <t>DC-0075</t>
  </si>
  <si>
    <t>SM-0075</t>
  </si>
  <si>
    <r>
      <rPr>
        <u/>
        <sz val="9"/>
        <color rgb="FF1155CC"/>
        <rFont val="&quot;Aptos Narrow&quot;,sans-serif"/>
      </rPr>
      <t>https://drive.google.com/file/d/1cJHdvvzMszoVf2De4rxx_VEve0OsRe7t/view?usp=drive_link</t>
    </r>
  </si>
  <si>
    <t>UR-0076</t>
  </si>
  <si>
    <t>DC-0076</t>
  </si>
  <si>
    <t>SM-0076</t>
  </si>
  <si>
    <t>UR-0077</t>
  </si>
  <si>
    <t>DC-0077</t>
  </si>
  <si>
    <t>SM-0077</t>
  </si>
  <si>
    <t>UR-0078</t>
  </si>
  <si>
    <t>DC-0078</t>
  </si>
  <si>
    <t>SM-0078</t>
  </si>
  <si>
    <t>UR-0079</t>
  </si>
  <si>
    <t>DC-0079</t>
  </si>
  <si>
    <t>SM-0079</t>
  </si>
  <si>
    <t>Plotter</t>
  </si>
  <si>
    <t>UR-0080</t>
  </si>
  <si>
    <t>DC-0080</t>
  </si>
  <si>
    <t>SM-0080</t>
  </si>
  <si>
    <t>https://drive.google.com/file/d/1x6Eu_jzeJ_qppe9-QgPKwST8WOKQC6Kz/view?usp=drive_link</t>
  </si>
  <si>
    <t>UR-0081</t>
  </si>
  <si>
    <t>DC-0081</t>
  </si>
  <si>
    <t>SM-0081</t>
  </si>
  <si>
    <t>UR-0082</t>
  </si>
  <si>
    <t>DC-0082</t>
  </si>
  <si>
    <t>SM-0082</t>
  </si>
  <si>
    <t>UR-0083</t>
  </si>
  <si>
    <t>DC-0083</t>
  </si>
  <si>
    <t>SM-0083</t>
  </si>
  <si>
    <t>UR-0084</t>
  </si>
  <si>
    <t>DC-0084</t>
  </si>
  <si>
    <t>SM-0084</t>
  </si>
  <si>
    <t>UR-0085</t>
  </si>
  <si>
    <t>DC-0085</t>
  </si>
  <si>
    <t>SM-0085</t>
  </si>
  <si>
    <t>UR-0086</t>
  </si>
  <si>
    <t>DC-0086</t>
  </si>
  <si>
    <t>SM-0086</t>
  </si>
  <si>
    <t>UR-0087</t>
  </si>
  <si>
    <t>DC-0087</t>
  </si>
  <si>
    <t>SM-0087</t>
  </si>
  <si>
    <t>UR-0088</t>
  </si>
  <si>
    <t>DC-0088</t>
  </si>
  <si>
    <t>https://drive.google.com/file/d/1xAURyPRHFh6OGApZFzd83KrZaKdQ3YTw/view?usp=drive_link</t>
  </si>
  <si>
    <t>SM-0088</t>
  </si>
  <si>
    <t>UR-0089</t>
  </si>
  <si>
    <t>DC-0089</t>
  </si>
  <si>
    <t>SM-0089</t>
  </si>
  <si>
    <t>UR-0090</t>
  </si>
  <si>
    <t>DC-0090</t>
  </si>
  <si>
    <t>SM-0090</t>
  </si>
  <si>
    <t>UR-0091</t>
  </si>
  <si>
    <t>DC-0091</t>
  </si>
  <si>
    <t>SM-0091</t>
  </si>
  <si>
    <t>UR-0092</t>
  </si>
  <si>
    <r>
      <rPr>
        <u/>
        <sz val="9"/>
        <color rgb="FF1155CC"/>
        <rFont val="&quot;Aptos Narrow&quot;,sans-serif"/>
      </rPr>
      <t>https://drive.google.com/file/d/1c-Dw62XplyfPSwtnGa9sHlLHxTrX1gyZ/view?usp=drive_link</t>
    </r>
  </si>
  <si>
    <t>DC-0092</t>
  </si>
  <si>
    <t>SM-0092</t>
  </si>
  <si>
    <t>UR-0093</t>
  </si>
  <si>
    <t>DC-0093</t>
  </si>
  <si>
    <t>SM-0093</t>
  </si>
  <si>
    <t>UR-0094</t>
  </si>
  <si>
    <t>DC-0094</t>
  </si>
  <si>
    <t>SM-0094</t>
  </si>
  <si>
    <t>Mesa de trazado</t>
  </si>
  <si>
    <t>UR-0095</t>
  </si>
  <si>
    <t>DC-0095</t>
  </si>
  <si>
    <t>SM-0095</t>
  </si>
  <si>
    <t>UR-0096</t>
  </si>
  <si>
    <t>https://drive.google.com/file/d/1x340NPnoxVY3YLRzqyu8fUSwhwi7mC1H/view?usp=drive_link</t>
  </si>
  <si>
    <t>DC-0096</t>
  </si>
  <si>
    <t>SM-0096</t>
  </si>
  <si>
    <t>UR-0097</t>
  </si>
  <si>
    <t>DC-0097</t>
  </si>
  <si>
    <t>SM-0097</t>
  </si>
  <si>
    <t>UR-0098</t>
  </si>
  <si>
    <t>DC-0098</t>
  </si>
  <si>
    <t>SM-0098</t>
  </si>
  <si>
    <t>UR-0099</t>
  </si>
  <si>
    <t>DC-0099</t>
  </si>
  <si>
    <t>SM-0099</t>
  </si>
  <si>
    <t>UR-0100</t>
  </si>
  <si>
    <t>DC-0100</t>
  </si>
  <si>
    <t>SM-0100</t>
  </si>
  <si>
    <t>UR-0101</t>
  </si>
  <si>
    <t>DC-0101</t>
  </si>
  <si>
    <t>SM-0101</t>
  </si>
  <si>
    <t>UR-0102</t>
  </si>
  <si>
    <t>SHOWROOM TEJIDO PUNTO</t>
  </si>
  <si>
    <t>DC-0102</t>
  </si>
  <si>
    <t>SM-0102</t>
  </si>
  <si>
    <t>MUEBLE TIPO RACK</t>
  </si>
  <si>
    <t>UR-0103</t>
  </si>
  <si>
    <t>DC-0103</t>
  </si>
  <si>
    <t>SM-0103</t>
  </si>
  <si>
    <t>UR-0104</t>
  </si>
  <si>
    <t>https://drive.google.com/file/d/1s5i2usNn5oAzHuxOCPnZkDiM5k_YwCnL/view?usp=drive_link</t>
  </si>
  <si>
    <t>DC-0104</t>
  </si>
  <si>
    <t>SM-0104</t>
  </si>
  <si>
    <t>UR-0105</t>
  </si>
  <si>
    <t>DC-0105</t>
  </si>
  <si>
    <t>SM-0105</t>
  </si>
  <si>
    <t>UR-0106</t>
  </si>
  <si>
    <t>DC-0106</t>
  </si>
  <si>
    <t>SM-0106</t>
  </si>
  <si>
    <t>UR-0107</t>
  </si>
  <si>
    <t>DC-0107</t>
  </si>
  <si>
    <t>SM-0107</t>
  </si>
  <si>
    <t>UR-0108</t>
  </si>
  <si>
    <t>DC-0108</t>
  </si>
  <si>
    <t>SM-0108</t>
  </si>
  <si>
    <t>UR-0109</t>
  </si>
  <si>
    <t>DC-0109</t>
  </si>
  <si>
    <t>SM-0109</t>
  </si>
  <si>
    <t>UR-0110</t>
  </si>
  <si>
    <t>DC-0110</t>
  </si>
  <si>
    <t>SM-0110</t>
  </si>
  <si>
    <t>UR-0111</t>
  </si>
  <si>
    <t>DC-0111</t>
  </si>
  <si>
    <t>SM-0111</t>
  </si>
  <si>
    <t>UR-0112</t>
  </si>
  <si>
    <t>https://drive.google.com/file/d/1s7AAukDPSExxZ4ZXXJUM11Qnv5vA4iOQ/view?usp=drive_link</t>
  </si>
  <si>
    <r>
      <rPr>
        <u/>
        <sz val="9"/>
        <color rgb="FF1155CC"/>
        <rFont val="&quot;Aptos Narrow&quot;,sans-serif"/>
      </rPr>
      <t>https://drive.google.com/file/d/1cLHOkGEi-1Hv6HWLqdCIY9TKF-rSYypo/view?usp=drive_link</t>
    </r>
  </si>
  <si>
    <t>DC-0112</t>
  </si>
  <si>
    <t>SM-0112</t>
  </si>
  <si>
    <t>IN-0113</t>
  </si>
  <si>
    <t>UR-0113</t>
  </si>
  <si>
    <t>DC-0113</t>
  </si>
  <si>
    <t>SM-0113</t>
  </si>
  <si>
    <t>https://drive.google.com/file/d/1sZEhJkZ72M71kTBl1739kMVImWh6w5SI/view?usp=drive_link</t>
  </si>
  <si>
    <r>
      <rPr>
        <u/>
        <sz val="9"/>
        <color rgb="FF1155CC"/>
        <rFont val="&quot;Aptos Narrow&quot;,sans-serif"/>
      </rPr>
      <t>https://drive.google.com/file/d/1c7VLWnt13ZN3A61Qai7aE9seW2SamJ5V/view?usp=drive_link</t>
    </r>
  </si>
  <si>
    <t>IN-0114</t>
  </si>
  <si>
    <t>UR-0114</t>
  </si>
  <si>
    <t>https://drive.google.com/file/d/1sY_J5aTMv-nOx93SywHvVklzmf-G0HnM/view?usp=drive_link</t>
  </si>
  <si>
    <t>LM-0114</t>
  </si>
  <si>
    <t>DC-0114</t>
  </si>
  <si>
    <t>SM-0114</t>
  </si>
  <si>
    <t>IN-0115</t>
  </si>
  <si>
    <t>UR-0115</t>
  </si>
  <si>
    <t>DC-0115</t>
  </si>
  <si>
    <t>SM-0115</t>
  </si>
  <si>
    <t>IN-0116</t>
  </si>
  <si>
    <t>UR-0116</t>
  </si>
  <si>
    <t>LM-0116</t>
  </si>
  <si>
    <t>DC-0116</t>
  </si>
  <si>
    <t>SM-0116</t>
  </si>
  <si>
    <t>IN-0117</t>
  </si>
  <si>
    <t>UR-0117</t>
  </si>
  <si>
    <t>DC-0117</t>
  </si>
  <si>
    <t>SM-0117</t>
  </si>
  <si>
    <t>IN-0118</t>
  </si>
  <si>
    <t>UR-0118</t>
  </si>
  <si>
    <t>DC-0118</t>
  </si>
  <si>
    <t>SM-0118</t>
  </si>
  <si>
    <t>IN-0119</t>
  </si>
  <si>
    <t>UR-0119</t>
  </si>
  <si>
    <t>DC-0119</t>
  </si>
  <si>
    <t>SM-0119</t>
  </si>
  <si>
    <t>IN-0120</t>
  </si>
  <si>
    <t>UR-0120</t>
  </si>
  <si>
    <t>DC-0120</t>
  </si>
  <si>
    <t>SM-0120</t>
  </si>
  <si>
    <t>IN-0121</t>
  </si>
  <si>
    <t>UR-0121</t>
  </si>
  <si>
    <t>DC-0121</t>
  </si>
  <si>
    <t>SM-0121</t>
  </si>
  <si>
    <t>https://drive.google.com/file/d/1sWYBawwc_TdPjr2ir5YCgdBvM9MHfLsS/view?usp=drive_link</t>
  </si>
  <si>
    <t>IN-0122</t>
  </si>
  <si>
    <t>UR-0122</t>
  </si>
  <si>
    <t>DC-0122</t>
  </si>
  <si>
    <t>SM-0122</t>
  </si>
  <si>
    <t>IN-0123</t>
  </si>
  <si>
    <t>UR-0123</t>
  </si>
  <si>
    <t>LM-0123</t>
  </si>
  <si>
    <t>DC-0123</t>
  </si>
  <si>
    <t>SM-0123</t>
  </si>
  <si>
    <t>IN-0124</t>
  </si>
  <si>
    <t>UR-0124</t>
  </si>
  <si>
    <t>LM-0124</t>
  </si>
  <si>
    <t>DC-0124</t>
  </si>
  <si>
    <t>SM-0124</t>
  </si>
  <si>
    <t>IN-0125</t>
  </si>
  <si>
    <t>UR-0125</t>
  </si>
  <si>
    <t>LM-0125</t>
  </si>
  <si>
    <t>DC-0125</t>
  </si>
  <si>
    <t>SM-0125</t>
  </si>
  <si>
    <t>IN-0126</t>
  </si>
  <si>
    <t>UR-0126</t>
  </si>
  <si>
    <t>LM-0126</t>
  </si>
  <si>
    <t>DC-0126</t>
  </si>
  <si>
    <t>SM-0126</t>
  </si>
  <si>
    <t>IN-0127</t>
  </si>
  <si>
    <t>UR-0127</t>
  </si>
  <si>
    <t>LM-0127</t>
  </si>
  <si>
    <t>DC-0127</t>
  </si>
  <si>
    <t>SM-0127</t>
  </si>
  <si>
    <r>
      <rPr>
        <u/>
        <sz val="9"/>
        <color rgb="FF1155CC"/>
        <rFont val="&quot;Aptos Narrow&quot;,sans-serif"/>
      </rPr>
      <t>https://drive.google.com/file/d/1cUX9oUHaSb9PHqCOFy6pjgIv-RaVtQjn/view?usp=drive_link</t>
    </r>
  </si>
  <si>
    <t>IN-0128</t>
  </si>
  <si>
    <t>UR-0128</t>
  </si>
  <si>
    <t>LM-0128</t>
  </si>
  <si>
    <t>DC-0128</t>
  </si>
  <si>
    <t>SM-0128</t>
  </si>
  <si>
    <t>IN-0129</t>
  </si>
  <si>
    <t>UR-0129</t>
  </si>
  <si>
    <t>LM-0129</t>
  </si>
  <si>
    <t>DC-0129</t>
  </si>
  <si>
    <t>SM-0129</t>
  </si>
  <si>
    <t>IN-0130</t>
  </si>
  <si>
    <t>UR-0130</t>
  </si>
  <si>
    <t>LM-0130</t>
  </si>
  <si>
    <t>DC-0130</t>
  </si>
  <si>
    <t>SM-0130</t>
  </si>
  <si>
    <t>IN-0131</t>
  </si>
  <si>
    <t>UR-0131</t>
  </si>
  <si>
    <t>LM-0131</t>
  </si>
  <si>
    <t>https://drive.google.com/file/d/1sJGaxLry60adzCfZL4aHHGq2sT_PdF53/view?usp=drive_link</t>
  </si>
  <si>
    <t>DC-0131</t>
  </si>
  <si>
    <t>SM-0131</t>
  </si>
  <si>
    <t>IN-0132</t>
  </si>
  <si>
    <t>UR-0132</t>
  </si>
  <si>
    <t>LM-0132</t>
  </si>
  <si>
    <t>DC-0132</t>
  </si>
  <si>
    <t>SM-0132</t>
  </si>
  <si>
    <t>IN-0133</t>
  </si>
  <si>
    <t>UR-0133</t>
  </si>
  <si>
    <t>LM-0133</t>
  </si>
  <si>
    <t>DC-0133</t>
  </si>
  <si>
    <t>SM-0133</t>
  </si>
  <si>
    <t>IN-0134</t>
  </si>
  <si>
    <t>UR-0134</t>
  </si>
  <si>
    <t>LM-0134</t>
  </si>
  <si>
    <t>DC-0134</t>
  </si>
  <si>
    <t>SM-0134</t>
  </si>
  <si>
    <t>IN-0135</t>
  </si>
  <si>
    <t>UR-0135</t>
  </si>
  <si>
    <t>LM-0135</t>
  </si>
  <si>
    <t>DC-0135</t>
  </si>
  <si>
    <t>SM-0135</t>
  </si>
  <si>
    <t>IN-0136</t>
  </si>
  <si>
    <t>UR-0136</t>
  </si>
  <si>
    <t>LM-0136</t>
  </si>
  <si>
    <t>DC-0136</t>
  </si>
  <si>
    <t>SM-0136</t>
  </si>
  <si>
    <t>IN-0137</t>
  </si>
  <si>
    <t>UR-0137</t>
  </si>
  <si>
    <t>LM-0137</t>
  </si>
  <si>
    <t>DC-0137</t>
  </si>
  <si>
    <t>SM-0137</t>
  </si>
  <si>
    <t>IN-0138</t>
  </si>
  <si>
    <t>UR-0138</t>
  </si>
  <si>
    <t>LM-0138</t>
  </si>
  <si>
    <t>DC-0138</t>
  </si>
  <si>
    <t>SM-0138</t>
  </si>
  <si>
    <r>
      <rPr>
        <u/>
        <sz val="9"/>
        <color rgb="FF1155CC"/>
        <rFont val="&quot;Aptos Narrow&quot;,sans-serif"/>
      </rPr>
      <t>https://drive.google.com/file/d/1bSSDNCJKnUGck6TXjph6VxA2b4WJVvz5/view?usp=drive_link</t>
    </r>
  </si>
  <si>
    <t>IN-0139</t>
  </si>
  <si>
    <t>UR-0139</t>
  </si>
  <si>
    <t>LM-0139</t>
  </si>
  <si>
    <t>DC-0139</t>
  </si>
  <si>
    <t>SM-0139</t>
  </si>
  <si>
    <t>IN-0140</t>
  </si>
  <si>
    <t>https://drive.google.com/file/d/1w2PTzt1ZyoOWcYaJlJ2fV-KC0DrXPhet/view?usp=drive_link</t>
  </si>
  <si>
    <t>UR-0140</t>
  </si>
  <si>
    <t>LM-0140</t>
  </si>
  <si>
    <t>DC-0140</t>
  </si>
  <si>
    <t>SM-0140</t>
  </si>
  <si>
    <t>IN-0141</t>
  </si>
  <si>
    <t>UR-0141</t>
  </si>
  <si>
    <t>LM-0141</t>
  </si>
  <si>
    <t>DC-0141</t>
  </si>
  <si>
    <t>SM-0141</t>
  </si>
  <si>
    <t>IN-0142</t>
  </si>
  <si>
    <t>UR-0142</t>
  </si>
  <si>
    <t>LM-0142</t>
  </si>
  <si>
    <t>DC-0142</t>
  </si>
  <si>
    <t>SM-0142</t>
  </si>
  <si>
    <t>IN-0143</t>
  </si>
  <si>
    <t>UR-0143</t>
  </si>
  <si>
    <t>LM-0143</t>
  </si>
  <si>
    <t>DC-0143</t>
  </si>
  <si>
    <t>SM-0143</t>
  </si>
  <si>
    <t>IN-0144</t>
  </si>
  <si>
    <t>UR-0144</t>
  </si>
  <si>
    <t>LM-0144</t>
  </si>
  <si>
    <t>DC-0144</t>
  </si>
  <si>
    <t>SM-0144</t>
  </si>
  <si>
    <t>IN-0145</t>
  </si>
  <si>
    <t>UR-0145</t>
  </si>
  <si>
    <t>LM-0145</t>
  </si>
  <si>
    <t>DC-0145</t>
  </si>
  <si>
    <t>SM-0145</t>
  </si>
  <si>
    <t>IN-0146</t>
  </si>
  <si>
    <t>UR-0146</t>
  </si>
  <si>
    <t>LM-0146</t>
  </si>
  <si>
    <t>DC-0146</t>
  </si>
  <si>
    <t>SM-0146</t>
  </si>
  <si>
    <t>IN-0147</t>
  </si>
  <si>
    <t>UR-0147</t>
  </si>
  <si>
    <t>LM-0147</t>
  </si>
  <si>
    <t>DC-0147</t>
  </si>
  <si>
    <t>SM-0147</t>
  </si>
  <si>
    <t>IN-0148</t>
  </si>
  <si>
    <t>UR-0148</t>
  </si>
  <si>
    <t>LM-0148</t>
  </si>
  <si>
    <t>DC-0148</t>
  </si>
  <si>
    <t>SM-0148</t>
  </si>
  <si>
    <t>https://drive.google.com/file/d/1saq2QNBciRMJWTukoWacFQyo02E1epKI/view?usp=drive_link</t>
  </si>
  <si>
    <t>IN-0149</t>
  </si>
  <si>
    <t>UR-0149</t>
  </si>
  <si>
    <t>LM-0149</t>
  </si>
  <si>
    <r>
      <rPr>
        <u/>
        <sz val="9"/>
        <color rgb="FF1155CC"/>
        <rFont val="&quot;Aptos Narrow&quot;,sans-serif"/>
      </rPr>
      <t>https://drive.google.com/file/d/1cXak1l-uAgydycYv0LAzWBGyTWk8IF76/view?usp=drive_link</t>
    </r>
  </si>
  <si>
    <t>DC-0149</t>
  </si>
  <si>
    <t>SM-0149</t>
  </si>
  <si>
    <t>IN-0150</t>
  </si>
  <si>
    <t>UR-0150</t>
  </si>
  <si>
    <t>LM-0150</t>
  </si>
  <si>
    <t>DC-0150</t>
  </si>
  <si>
    <t>SM-0150</t>
  </si>
  <si>
    <t>https://drive.google.com/file/d/1sarTLQI6pDIf_koYC291Kxo_-HiXYcfx/view?usp=drive_link</t>
  </si>
  <si>
    <t>https://drive.google.com/file/d/1ssSELS9nQnmqMJq_ix0d7MdOMZoybDbW/view?usp=drive_link</t>
  </si>
  <si>
    <t>https://drive.google.com/file/d/1sqiCm5pWWqTC-g9LNZHY3j-BY22b8mo7/view?usp=drive_link</t>
  </si>
  <si>
    <t>https://drive.google.com/file/d/1sprrJ6t3iIOFCOkKb7EeTmeTBt5vgR6f/view?usp=drive_link</t>
  </si>
  <si>
    <t>Rotura en el lado lateral generando que el acolchado este expuesto</t>
  </si>
  <si>
    <t>https://drive.google.com/file/d/1soxFu8e8G4wEXXo-GxxvCX076FxbFEvL/view?usp=drive_link</t>
  </si>
  <si>
    <t>Patas despintadas y superficie rasguñada</t>
  </si>
  <si>
    <t>https://drive.google.com/file/d/1skN-lZGj9p8Zh0We8GK9h-RYUdSbkTrp/view?usp=drive_link</t>
  </si>
  <si>
    <t>https://drive.google.com/file/d/1sjPyc3O-GdhDSN0XihNMr3PuDGMQGm42/view?usp=drive_link</t>
  </si>
  <si>
    <t>https://drive.google.com/file/d/1sjHCKuRKxvFaXByVgKDWf3odxhNNy-8q/view?usp=drive_link</t>
  </si>
  <si>
    <t>https://drive.google.com/file/d/1sf0YzWsLIUm4OoUq1v_BTNqyLHKdyieo/view?usp=drive_link</t>
  </si>
  <si>
    <t>Ligeramente despintado en el cajón del medio</t>
  </si>
  <si>
    <t>https://drive.google.com/file/d/1By3eSxhettJCyof7aLaETOPM4o-_wXk3/view?usp=drive_link</t>
  </si>
  <si>
    <t>Luciana Nieto</t>
  </si>
  <si>
    <t>Fórmico ligeramente
 despegado</t>
  </si>
  <si>
    <t>https://drive.google.com/file/d/1BwmVeCmHsammxaT_elIbx-56uJIrue4T/view?usp=drive_link</t>
  </si>
  <si>
    <t>https://drive.google.com/file/d/1Bk60bpV2VeEY35RddYBQwfBkedQhyt1f/view?usp=drive_link</t>
  </si>
  <si>
    <t>Nelida Ari</t>
  </si>
  <si>
    <r>
      <rPr>
        <u/>
        <sz val="9"/>
        <color rgb="FF1155CC"/>
        <rFont val="&quot;Aptos Narrow&quot;,sans-serif"/>
      </rPr>
      <t>https://drive.google.com/file/d/1cV0hTd4Y9uUcab-jV_8ltv9AXOfTxp9P/view?usp=drive_link</t>
    </r>
  </si>
  <si>
    <t>https://drive.google.com/file/d/1C4LHU2rJiRTWwvIVOIVcgVBdyCZqpvpb/view?usp=drive_link</t>
  </si>
  <si>
    <t>Nelida Ari Mamani</t>
  </si>
  <si>
    <t>https://drive.google.com/file/d/1Bgo-D0NE3f2EOD5JttQ_iK-3rDezO5VK/view?usp=drive_link</t>
  </si>
  <si>
    <t>Vanesa Escarcena</t>
  </si>
  <si>
    <t>https://drive.google.com/file/d/1BaVB45Dp-eX_bmg5HwmzSTkBBzC8FlK0/view?usp=drive_link</t>
  </si>
  <si>
    <t>https://drive.google.com/file/d/1BYVIr-HBH6YLaURYOJp7vYat9KZfeHIK/view?usp=drive_link</t>
  </si>
  <si>
    <t>Elsa Pinto</t>
  </si>
  <si>
    <t>Cajón central ligeramente despintado</t>
  </si>
  <si>
    <t>https://drive.google.com/file/d/1B_ptMGPN5NTUQJ8cD0skKWabZ8G_fDbT/view?usp=drive_link</t>
  </si>
  <si>
    <t>https://drive.google.com/file/d/1BXL_f0WTlX-q1_hC4GLQT2e4ukkmfX21/view?usp=drive_link</t>
  </si>
  <si>
    <t>Lourdes Molina</t>
  </si>
  <si>
    <t>https://drive.google.com/file/d/1BTU1Skkvs-RB7pim4YxKrZPdhyrLe2Ly/view?usp=drive_link</t>
  </si>
  <si>
    <t>https://drive.google.com/file/d/1BQ8fk8364k-mOoG9m5gtXsUM2dHSW8lX/view?usp=drive_link</t>
  </si>
  <si>
    <t>Asa con lado izquierdo suspendido</t>
  </si>
  <si>
    <t>https://drive.google.com/file/d/1B2-WQbi9irc6H9ZzpP7BKe2sXO2Sx-t5/view?usp=drive_link</t>
  </si>
  <si>
    <t>Natalie Montero</t>
  </si>
  <si>
    <t>https://drive.google.com/file/d/1BMZCqv3pNX_QNQUMXTwWe68bo8pwDkFi/view?usp=drive_link</t>
  </si>
  <si>
    <t>Paula Changa</t>
  </si>
  <si>
    <t>Fórmico ligeramente despintado y cajón central despintado</t>
  </si>
  <si>
    <t>https://drive.google.com/file/d/1ArQ4fcuxSoCPKdMA20ExXCtE_7U8CUMh/view?usp=drive_link</t>
  </si>
  <si>
    <t>Katherine Granados</t>
  </si>
  <si>
    <t>https://drive.google.com/file/d/1AvAeUMjfEPE2neu163wdHmjs4_iu16Ei/view?usp=drive_link</t>
  </si>
  <si>
    <t>María Jiménez</t>
  </si>
  <si>
    <t>Esquinero derecho con fórmico despegado</t>
  </si>
  <si>
    <t>https://drive.google.com/file/d/1ArAr_eOQ8tY887zACslnWmobgtY_cp4Z/view?usp=drive_link</t>
  </si>
  <si>
    <t>https://drive.google.com/file/d/1Ag8DTtsBlJz02jqcwMeHsEYXrCPSOF2S/view?usp=drive_link</t>
  </si>
  <si>
    <t>https://drive.google.com/file/d/1AfT9uNmLmLnl6Pm0AzEPom6Q61i4h95x/view?usp=drive_link</t>
  </si>
  <si>
    <t>https://drive.google.com/file/d/1A_pKQU7xbVAbgSQG-jvyN5vA2kyCInBK/view?usp=drive_link</t>
  </si>
  <si>
    <t>https://drive.google.com/file/d/1AZh2kqbc8qOEQGWWS-qRTda8oUhGWADf/view?usp=drive_link</t>
  </si>
  <si>
    <t>https://drive.google.com/file/d/1ANyNc75HpXoOnv-s_Uolpa7PaUuqMDGM/view?usp=drive_link</t>
  </si>
  <si>
    <t>https://drive.google.com/file/d/1DRsoLo4dr9_mQZHhmCD1Nkji8FdQ3oUR/view?usp=drive_link</t>
  </si>
  <si>
    <t>https://drive.google.com/file/d/1DJeS9E2ZvNgwJkknKBRcRZ3P2kH7pCpz/view?usp=drive_link</t>
  </si>
  <si>
    <t>https://drive.google.com/file/d/1DFnBFskJduVSl-fmK_Ntuah6Fmtm1ygn/view?usp=drive_link</t>
  </si>
  <si>
    <t>https://drive.google.com/file/d/1DA-O3m73W2V8X_tkc5q57Sy0djj2Jtrq/view?usp=drive_link</t>
  </si>
  <si>
    <t>https://drive.google.com/file/d/1D7WMkgbJBLFdZ7XbgPr4XtVW9a2bN6or/view?usp=drive_link</t>
  </si>
  <si>
    <t>https://drive.google.com/file/d/1CoMbDHTYlA6AhtJXuHh95lUg9H06oK2r/view?usp=drive_link</t>
  </si>
  <si>
    <t>https://drive.google.com/file/d/1CkzFuAQkPIsdHSx5Fbu6eOWjUHg1Ehpc/view?usp=drive_link</t>
  </si>
  <si>
    <t>https://drive.google.com/file/d/1Ccx6xE3mQ8qFSH4DbQUp5jyvVVIP6Pri/view?usp=drive_link</t>
  </si>
  <si>
    <t>https://drive.google.com/file/d/1CPN_iZESj8xjs6FR5Bg_-MLNWq6-ZgmM/view?usp=drive_link</t>
  </si>
  <si>
    <t>https://drive.google.com/file/d/1CEGl64_s6hwAI0JyRN-A5AUpQ3vr-MSB/view?usp=drive_link</t>
  </si>
  <si>
    <t>https://drive.google.com/file/d/1CEAJB9Fr3FrP2fHU2_F_OXIYLsDKQ8yv/view?usp=drive_link</t>
  </si>
  <si>
    <t>https://drive.google.com/file/d/1BkvYfQxGQu9ItcT6j9ei1zzO0Gl59b5-/view?usp=drive_link</t>
  </si>
  <si>
    <t>https://drive.google.com/file/d/1Bm9jJL9zv7O_LCD0Pj-rd2r99LB9BYtj/view?usp=drive_link</t>
  </si>
  <si>
    <t>https://drive.google.com/file/d/1AME5fq7_tp7PUQToYgiwAev3BG5Gne7i/view?usp=drive_link</t>
  </si>
  <si>
    <t>https://drive.google.com/file/d/1BumZSxRKjHb0mGFt1M3O8jU_AZYxYfJk/view?usp=drive_link</t>
  </si>
  <si>
    <t>https://drive.google.com/file/d/1Wzl4OBszE8ONkzJIlYROFYotaO9UNwyq/view?usp=drive_link</t>
  </si>
  <si>
    <t>Lourdes Edith Tapia Palacios</t>
  </si>
  <si>
    <t>https://drive.google.com/file/d/15-IrcRc_9rrT2qwnAxa34plPHMhJTM4X/view?usp=drive_link</t>
  </si>
  <si>
    <t>https://drive.google.com/file/d/1SeWBEDwbHc67wGY9W-VQuiSBQzqjZSiv/view?usp=drive_link</t>
  </si>
  <si>
    <t>Lourdes Edith Tapia Palacios/ Marco Antonio Manrique Valdivia</t>
  </si>
  <si>
    <t>https://drive.google.com/file/d/1n4DrO2JsyKUsZcIRyZvTb1zOQqwipqOx/view?usp=drive_link</t>
  </si>
  <si>
    <t>https://drive.google.com/file/d/1599QZaJl2rjLl457sdi6uJpLXrOBKspw/view?usp=drive_link</t>
  </si>
  <si>
    <t>https://drive.google.com/file/d/14lVSj-yc7n0ezfy4YCyxvei3QfuaizRl/view?usp=drive_link</t>
  </si>
  <si>
    <t>https://drive.google.com/file/d/1U4sFT0ecWOrYdpdlvSsltNezc4njkwsm/view?usp=drive_link</t>
  </si>
  <si>
    <t>https://drive.google.com/file/d/1mgFxU-vWWe25zj3UM8tBm9b66fdmf0K1/view?usp=drive_link</t>
  </si>
  <si>
    <t>https://drive.google.com/file/d/1XEPwvTqGVHxGZA1EY1YUtqqrMaL_nTUn/view?usp=drive_link</t>
  </si>
  <si>
    <t>https://drive.google.com/file/d/1mfFuRINec6CggPBernecpIrS0yuLeYh5/view?usp=drive_link</t>
  </si>
  <si>
    <t>https://drive.google.com/file/d/14pEOJ5TcvycWn1zTp9wLAcM6mBb3lbFT/view?usp=drive_link</t>
  </si>
  <si>
    <t>Marco Antonio Manrique Valdivia</t>
  </si>
  <si>
    <t>https://drive.google.com/file/d/1mqEcvsS7v15yyPjQWE4Rs2zNg7SxpxQg/view?usp=drive_link</t>
  </si>
  <si>
    <t>https://drive.google.com/file/d/1modT-aMPVgSRkD3PV-WU_IM7Yet0JtlS/view?usp=drive_link</t>
  </si>
  <si>
    <t>https://drive.google.com/file/d/1moUC2Jg6ECkaoXyu212yM9g9qeCbuiOC/view?usp=drive_link</t>
  </si>
  <si>
    <t>OFICINA RELACIONES LABORALES</t>
  </si>
  <si>
    <t>https://drive.google.com/file/d/1M8kHuWTfcKAK3_KLEsp5fxZXvpBdIwVc/view?usp=drive_link</t>
  </si>
  <si>
    <t>https://drive.google.com/file/d/1mo6SpYpBSvOZh1d4Sde6ynpw4MeXAsw8/view?usp=drive_link</t>
  </si>
  <si>
    <t>JEFATURA CTPLANO</t>
  </si>
  <si>
    <t>DIANA PALACIOS ROMERO; KATHERIN YVANIA PALZA NAJAR</t>
  </si>
  <si>
    <t>El escritorio presenta algunos desgastes en los filos de los cajones</t>
  </si>
  <si>
    <t>Mueble apolillado</t>
  </si>
  <si>
    <t>COWORKING VENTAS CTPLANO</t>
  </si>
  <si>
    <t>https://drive.google.com/file/d/1gk7Yhft9lZGkmeZ7dQhu1J17XwbK4q4O/view?usp=drive_link</t>
  </si>
  <si>
    <t>https://drive.google.com/file/d/1ggs0oKrdogH4qt2ogsJb_MyDn15CxFXb/view?usp=drive_link</t>
  </si>
  <si>
    <t>https://drive.google.com/file/d/1gjF5g_N-z4gBSc6h_oMaRl2EHjzxYcPb/view?usp=drive_link</t>
  </si>
  <si>
    <t>PERCHERO</t>
  </si>
  <si>
    <t>https://drive.google.com/file/d/1g-vNweb6owmuebH9R2OLnThPVUHDcWUg/view?usp=drive_link</t>
  </si>
  <si>
    <t>https://drive.google.com/file/d/1gp0oFdeQODY92e4jRFO8grn1fn19Ie-L/view?usp=drive_link</t>
  </si>
  <si>
    <t>ALEXIA DANIELA BALDARRAGO TEJADA</t>
  </si>
  <si>
    <t>https://drive.google.com/file/d/1gpOxrBKj-cSo5d8NllzrYkGgh1V0037v/view?usp=drive_link</t>
  </si>
  <si>
    <t>https://drive.google.com/file/d/1h-crMZ0_aW1j_r68GvYSIm7at2ecbSn4/view?usp=drive_link</t>
  </si>
  <si>
    <t>https://drive.google.com/file/d/1h3W2YLezx02cqnRjIH41gTiphQTp7UnC/view?usp=drive_link</t>
  </si>
  <si>
    <t>https://drive.google.com/file/d/1fvHz6Tm7E_3K1QJs9N1FbGJev7eEE8g6/view?usp=drive_link</t>
  </si>
  <si>
    <t>https://drive.google.com/file/d/1h4GY0NbtOB011f8fWTxZmwsVB2VJzAgj/view?usp=drive_link</t>
  </si>
  <si>
    <t>https://drive.google.com/file/d/1hUYrj4hgqrh6C2HuS5__vxGIDbS66w2f/view?usp=drive_link</t>
  </si>
  <si>
    <t>KARLA MARLENI SUYO VALDIVIA</t>
  </si>
  <si>
    <t>https://drive.google.com/file/d/1hEZ98ON6zxD4aAZK4XYK1cSCz4ary_5w/view?usp=drive_link</t>
  </si>
  <si>
    <t>https://drive.google.com/file/d/1hT7HuSpxzCDTnfcxZJjg-IbigYuSLRM0/view?usp=drive_link</t>
  </si>
  <si>
    <t>https://drive.google.com/file/d/1h9dM9lCbVrJ38_Tp4idZIeTCiE-sfUtB/view?usp=drive_link</t>
  </si>
  <si>
    <t>https://drive.google.com/file/d/1h6skXfDiI9nAKiPj1_CvqiUEtqsbjP6Z/view?usp=drive_link</t>
  </si>
  <si>
    <t>https://drive.google.com/file/d/1g6JLuaJXwFumBXJu4l-HBHTfaqCeYX5J/view?usp=drive_link</t>
  </si>
  <si>
    <t>MAYRA KARLA SALAS NUÑEZ</t>
  </si>
  <si>
    <t>https://drive.google.com/file/d/1g49qYGsJeoIEQrL1gshQFRn2Z0hRZyYB/view?usp=drive_link</t>
  </si>
  <si>
    <r>
      <rPr>
        <u/>
        <sz val="11"/>
        <color rgb="FF1155CC"/>
        <rFont val="&quot;Aptos Narrow&quot;, sans-serif"/>
      </rPr>
      <t>https://drive.google.com/file/d/1ZkgDFrzaZ4-TbfOsaRBNYQaEQpHm5dp6/view?usp=drive_link</t>
    </r>
  </si>
  <si>
    <t>Necesita cambio de accesorio tanque</t>
  </si>
  <si>
    <t>https://drive.google.com/file/d/1g5d0hdtXCZQkjRVyD4LrM2aPLk_-mxhq/view?usp=drive_link</t>
  </si>
  <si>
    <r>
      <rPr>
        <u/>
        <sz val="11"/>
        <color rgb="FF1155CC"/>
        <rFont val="&quot;Aptos Narrow&quot;, sans-serif"/>
      </rPr>
      <t>https://drive.google.com/file/d/13qjCBYoYJUnlHmCWPZTSlvePt6Pjv2Th/view?usp=drive_link</t>
    </r>
  </si>
  <si>
    <t>https://drive.google.com/file/d/1gGhQgYU3b1avFMOXVGHh1Btt4_iTWWZm/view?usp=drive_link</t>
  </si>
  <si>
    <r>
      <rPr>
        <u/>
        <sz val="11"/>
        <color rgb="FF1155CC"/>
        <rFont val="&quot;Aptos Narrow&quot;, sans-serif"/>
      </rPr>
      <t>https://drive.google.com/file/d/1Zh4rXs6DcgZspYxBh7g5Q-3kzSBVMd2W/view?usp=drive_link</t>
    </r>
  </si>
  <si>
    <t>https://drive.google.com/file/d/1gGih2VW4VuajwBKEZC2UNEtf1MU4ugVG/view?usp=drive_link</t>
  </si>
  <si>
    <r>
      <rPr>
        <u/>
        <sz val="11"/>
        <color rgb="FF1155CC"/>
        <rFont val="&quot;Aptos Narrow&quot;, sans-serif"/>
      </rPr>
      <t>https://drive.google.com/file/d/1ZqvL8FQG3qyonJVdTp9PDTMd8S0jvRLg/view?usp=drive_link</t>
    </r>
  </si>
  <si>
    <t>https://drive.google.com/file/d/1gSJF4Is2mhiOJpWxHOaUyJD3oYlsCTaN/view?usp=drive_link</t>
  </si>
  <si>
    <r>
      <rPr>
        <u/>
        <sz val="11"/>
        <color rgb="FF1155CC"/>
        <rFont val="&quot;Aptos Narrow&quot;, sans-serif"/>
      </rPr>
      <t>https://drive.google.com/file/d/1_9NtFVfVCXSP9BGG-iMbE0MUEbEuLpv8/view?usp=drive_link</t>
    </r>
  </si>
  <si>
    <t>DIYNA MILAGROS QUINTANA</t>
  </si>
  <si>
    <t>Presenta desgaste y causa incomodidad</t>
  </si>
  <si>
    <t>https://drive.google.com/file/d/1gIs7C5B3Sz3nHqOvQTX38DXqJal4fQFv/view?usp=drive_link</t>
  </si>
  <si>
    <t>LEVANTA MONITOR</t>
  </si>
  <si>
    <t>MT-0001</t>
  </si>
  <si>
    <t>SL-0003</t>
  </si>
  <si>
    <r>
      <rPr>
        <u/>
        <sz val="11"/>
        <color rgb="FF1155CC"/>
        <rFont val="&quot;Aptos Narrow&quot;, sans-serif"/>
      </rPr>
      <t>https://drive.google.com/file/d/1_AFfdBX_xMQwfRrxyvI2xpygbYqepcqa/view?usp=drive_link</t>
    </r>
  </si>
  <si>
    <t>EM-0009</t>
  </si>
  <si>
    <t>MT-0009</t>
  </si>
  <si>
    <t>EM-0010</t>
  </si>
  <si>
    <t>https://drive.google.com/file/d/1gXSi8RuWHHOIBHevI4J1x_jXrSsCuuH9/view?usp=drive_link</t>
  </si>
  <si>
    <t>EM-0012</t>
  </si>
  <si>
    <t>SL-0012</t>
  </si>
  <si>
    <t>SL-0015</t>
  </si>
  <si>
    <r>
      <rPr>
        <u/>
        <sz val="11"/>
        <color rgb="FF1155CC"/>
        <rFont val="&quot;Aptos Narrow&quot;, sans-serif"/>
      </rPr>
      <t>https://drive.google.com/file/d/1_UfydhUOw9PLIh_eZ0ONQRTf24MWDIKl/view?usp=drive_link</t>
    </r>
  </si>
  <si>
    <t>Cambio de gomas</t>
  </si>
  <si>
    <t>https://drive.google.com/file/d/1gRlcQRjxoH2aNexw71sNB3SocQzvNekA/view?usp=drive_link</t>
  </si>
  <si>
    <t>https://drive.google.com/file/d/1gaYmpnXw5FrziO8R7cuNztfvvbJyoTiu/view?usp=drive_link</t>
  </si>
  <si>
    <r>
      <rPr>
        <u/>
        <sz val="11"/>
        <color rgb="FF1155CC"/>
        <rFont val="&quot;Aptos Narrow&quot;, sans-serif"/>
      </rPr>
      <t>https://drive.google.com/file/d/1ZwA-5Xca8JvJrsC_IfC2VueSiZhSt4Sj/view?usp=drive_link</t>
    </r>
  </si>
  <si>
    <r>
      <rPr>
        <u/>
        <sz val="11"/>
        <color rgb="FF1155CC"/>
        <rFont val="&quot;Aptos Narrow&quot;, sans-serif"/>
      </rPr>
      <t>https://drive.google.com/file/d/1_L7ug237mbd50669Z1Rtc-7sKn_WjnRv/view?usp=drive_link</t>
    </r>
  </si>
  <si>
    <t>https://drive.google.com/file/d/1vGuQ_zV_HVm2TW-SI12_5KUtuWbrKKc6/view?usp=drive_link</t>
  </si>
  <si>
    <t>Aire Acondicionado portatil</t>
  </si>
  <si>
    <t>Linternas</t>
  </si>
  <si>
    <t>https://drive.google.com/file/d/1tjBQjauvzqLLOwOQOrYuVqRQcyUiZxYb/view?usp=drive_link</t>
  </si>
  <si>
    <r>
      <rPr>
        <u/>
        <sz val="11"/>
        <color rgb="FF1155CC"/>
        <rFont val="&quot;Aptos Narrow&quot;, sans-serif"/>
      </rPr>
      <t>https://drive.google.com/file/d/1ZhgSiyWqGMA1QB61A3bNVyRUJFHDdgEF/view?usp=drive_link</t>
    </r>
  </si>
  <si>
    <t>https://drive.google.com/file/d/1gff6vsnRWBPrnNe2pM2IR9Jilxj77XPX/view?usp=drive_link</t>
  </si>
  <si>
    <t>VP-0012</t>
  </si>
  <si>
    <t>IMPRESORA</t>
  </si>
  <si>
    <t>https://drive.google.com/file/d/1gfOAkgNaJuTXK0L5720j2_sGXxBeG5V6/view?usp=drive_link</t>
  </si>
  <si>
    <r>
      <rPr>
        <u/>
        <sz val="11"/>
        <color rgb="FF1155CC"/>
        <rFont val="&quot;Aptos Narrow&quot;, sans-serif"/>
      </rPr>
      <t>https://drive.google.com/file/d/1Z1dAZZiCPuUorW6-4xaAIm4-IpH9-RPy/view?usp=drive_link</t>
    </r>
  </si>
  <si>
    <t>https://drive.google.com/file/d/14ZnDDHc9fHTs9ksG8d2Gc0v_VHQwe8Ml/view?usp=drive_link</t>
  </si>
  <si>
    <t>JEFATURA VENTAS Y DISEÑO TELAS</t>
  </si>
  <si>
    <t>JUNIOR PAREDES Z</t>
  </si>
  <si>
    <t>https://drive.google.com/file/d/1LeoPqhqT261-eHSoj0o1xDnSTCdaeXLs/view?usp=drive_link</t>
  </si>
  <si>
    <t>Miguel Ángel Febres Pinto</t>
  </si>
  <si>
    <r>
      <rPr>
        <u/>
        <sz val="11"/>
        <color rgb="FF1155CC"/>
        <rFont val="&quot;Aptos Narrow&quot;, sans-serif"/>
      </rPr>
      <t>https://drive.google.com/file/d/1ZbehsikZrzHpDsJPbedBqIlfyJH_GrDJ/view?usp=drive_link</t>
    </r>
  </si>
  <si>
    <t>https://drive.google.com/file/d/14g0WyxdYiJ8lXdaVsGH0tC1a3JoKwMVi/view?usp=drive_link</t>
  </si>
  <si>
    <t>https://drive.google.com/file/d/1M-hTqUSctDElUnpls3zIBC50GSg6WcDS/view?usp=drive_link</t>
  </si>
  <si>
    <r>
      <rPr>
        <u/>
        <sz val="11"/>
        <color rgb="FF1155CC"/>
        <rFont val="&quot;Aptos Narrow&quot;, sans-serif"/>
      </rPr>
      <t>https://drive.google.com/file/d/1kRyx9Man1Yofk0VY1xoUkyIZ607ze1qi/view?usp=drive_link</t>
    </r>
  </si>
  <si>
    <t>https://drive.google.com/file/d/14kOjkJt9ClSx33wjtO8VtP3UZeoodZW2/view?usp=drive_link</t>
  </si>
  <si>
    <t>https://drive.google.com/file/d/14wZr8OCete2WFBKZrrkCzfU5UNpgE5Er/view?usp=drive_link</t>
  </si>
  <si>
    <t>Zonas ligeramente despintadas</t>
  </si>
  <si>
    <r>
      <rPr>
        <u/>
        <sz val="11"/>
        <color rgb="FF1155CC"/>
        <rFont val="&quot;Aptos Narrow&quot;, sans-serif"/>
      </rPr>
      <t>https://drive.google.com/file/d/1L9yDXOixyQzJI9PDs-2HdupYTlc-6IU-/view?usp=drive_link</t>
    </r>
  </si>
  <si>
    <t>https://drive.google.com/file/d/1LyRU71-Cn9_yJRgww2AVFY8TUaAK4J5t/view?usp=drive_link</t>
  </si>
  <si>
    <t>https://drive.google.com/file/d/13CpU1X2JGvrdhHWyaQTR43CwkCkBQkiF/view?usp=drive_link</t>
  </si>
  <si>
    <t>https://drive.google.com/file/d/1Lo5TOv3lAhZ91-aOSQ71NmSMimm1XzmY/view?usp=drive_link</t>
  </si>
  <si>
    <r>
      <rPr>
        <u/>
        <sz val="11"/>
        <color rgb="FF1155CC"/>
        <rFont val="&quot;Aptos Narrow&quot;, sans-serif"/>
      </rPr>
      <t>https://drive.google.com/file/d/1uPI6YS-5CpgdlGvbU-f-YqXqEWe55Lw9/view?usp=drive_link</t>
    </r>
  </si>
  <si>
    <t>https://drive.google.com/file/d/13LyMg5ls9e9GA6hjOYsiGLE_2P0nkX0a/view?usp=drive_link</t>
  </si>
  <si>
    <t>https://drive.google.com/file/d/1LnYYEjCtxkw0QSFhoktLx__aI9jlnKVz/view?usp=drive_link</t>
  </si>
  <si>
    <t>https://drive.google.com/file/d/13iP2fNUyR3VUCzOlEN3d_V6dH9GgpFue/view?usp=drive_link</t>
  </si>
  <si>
    <t>https://drive.google.com/file/d/1LmG-iVHAG3NUsfjmNCP7g34j9Rv-757m/view?usp=drive_link</t>
  </si>
  <si>
    <t>https://drive.google.com/file/d/139gz5URt-zdxfLajTqhvziAwh6KCa1aM/view?usp=drive_link</t>
  </si>
  <si>
    <t>https://drive.google.com/file/d/1Ee8C27MGkZLYcQkJtsd4Ge5jl16iEJyU/view?usp=drive_link</t>
  </si>
  <si>
    <t>Susan Cornejo</t>
  </si>
  <si>
    <t>https://drive.google.com/file/d/1EiYUaucM7QnXF2M1gqeE2tSngoP7o5mg/view?usp=drive_link</t>
  </si>
  <si>
    <t>https://drive.google.com/file/d/13aqZ6JnNyrbR7zKfqfxZPc4-Oi2vvInQ/view?usp=drive_link</t>
  </si>
  <si>
    <t>https://drive.google.com/file/d/1EcFfNdRREPc26EbRfWyHJLbprAmdMQUe/view?usp=drive_link</t>
  </si>
  <si>
    <t>https://drive.google.com/file/d/1vWUzgVuGHX-m0ohtebh3jljXvRE6haGN/view?usp=drive_link</t>
  </si>
  <si>
    <t>https://drive.google.com/file/d/1EWWmzn3X2A-qI5EXMWGR-mXFs0ICbfhV/view?usp=drive_link</t>
  </si>
  <si>
    <t>https://drive.google.com/file/d/1P13JY64glKSDV-pK3Z_GgkrsCA4kETbz/view?usp=drive_link</t>
  </si>
  <si>
    <t>https://drive.google.com/file/d/1EQ-H7u5YAqNxviz32MsxEO9zCt_h310E/view?usp=drive_link</t>
  </si>
  <si>
    <t>https://drive.google.com/file/d/1EHYQpdagV3I_kLLWwwlWiL1UCCaZMQnF/view?usp=drive_link</t>
  </si>
  <si>
    <t>https://drive.google.com/file/d/1xBpyLwQzdRzZP0OHxwZ9g744iLNRDCL8/view?usp=drive_link</t>
  </si>
  <si>
    <t>Giuliano Cáceres</t>
  </si>
  <si>
    <t>https://drive.google.com/file/d/1EKBSAJ1qqGgoEycuDQaki_5dvRge6xrx/view?usp=drive_link</t>
  </si>
  <si>
    <t>https://drive.google.com/file/d/13swEjX6xKyYqlvBiP879TjSj49mw-Q8f/view?usp=drive_link</t>
  </si>
  <si>
    <t>https://drive.google.com/file/d/1EElX5kwT4klhXnPEhiqSNCItEU-8zOj2/view?usp=drive_link</t>
  </si>
  <si>
    <t>https://drive.google.com/file/d/1EG4e5ZTo6gMkM6RgBjkJFxpCZE0A7LSY/view?usp=drive_link</t>
  </si>
  <si>
    <t>https://drive.google.com/file/d/13SPlYbBRduyQfsmZpCsrHGcsBZ4tzZmz/view?usp=drive_link</t>
  </si>
  <si>
    <t>https://drive.google.com/file/d/1E7X5_uPydhBegH2EGjGy-yDB0dIkPxxo/view?usp=drive_link</t>
  </si>
  <si>
    <t>https://drive.google.com/file/d/13YyZx4rBHqeQXAy8D6v_HsAkCm_VUqkX/view?usp=drive_link</t>
  </si>
  <si>
    <t>https://drive.google.com/file/d/1E60z0Lhrawfr9jslVUfM2fGpYfR9Izdd/view?usp=drive_link</t>
  </si>
  <si>
    <t>https://drive.google.com/file/d/1E09VnG6ta7KY_mzQZhJfCyCLMuPo1Wlk/view?usp=drive_link</t>
  </si>
  <si>
    <t>María Del Carmen Saénz</t>
  </si>
  <si>
    <t>https://drive.google.com/file/d/1E4_HmXMNqksr-TEKhrIkdK23WVFteqjE/view?usp=drive_link</t>
  </si>
  <si>
    <t>https://drive.google.com/file/d/1Dj5ZGqQd_tUYAv1UjzT92To51RY3Qioh/view?usp=drive_link</t>
  </si>
  <si>
    <t>https://drive.google.com/file/d/1DkEbHLzuB3XMQu0SPYTstje_hjp2mWKO/view?usp=drive_link</t>
  </si>
  <si>
    <t>https://drive.google.com/file/d/1DibIwhjhlIkz89EvlRIOc8YwZmHi7lKX/view?usp=drive_link</t>
  </si>
  <si>
    <t>https://drive.google.com/file/d/1Dcuk0CviKOqh9GWcNB7W2mLUTAMyIDVX/view?usp=drive_link</t>
  </si>
  <si>
    <t>https://drive.google.com/file/d/1EjipCu84JXfUsIzi4rBsS1ws4Wcab7e0/view?usp=drive_link</t>
  </si>
  <si>
    <t>https://drive.google.com/file/d/1EllDARE6IS8-KSmyH7c78-8TWISUr_em/view?usp=drive_link</t>
  </si>
  <si>
    <t>Giuliano Cáceres Del Carpio</t>
  </si>
  <si>
    <t>https://drive.google.com/file/d/1EnZeb0lgDCNzERPktpwv7bTwMy5D3NaF/view?usp=drive_link</t>
  </si>
  <si>
    <t>https://drive.google.com/file/d/1Ep5GtTcG1pH32Vd1TFlBIPqqFe3FZolg/view?usp=drive_link</t>
  </si>
  <si>
    <t>William Henry Martínez</t>
  </si>
  <si>
    <t>https://drive.google.com/file/d/1EpKi1K7sstchCleoE3QGJMSjjjAw50Vg/view?usp=drive_link</t>
  </si>
  <si>
    <t>https://drive.google.com/file/d/1DZmAc_4UGoA0Ljbf6rFH9nhKL59b29TZ/view?usp=drive_link</t>
  </si>
  <si>
    <t>https://drive.google.com/file/d/1EjhtqKBmD2nCATxvdkw1ZWj91ShcDUdy/view?usp=drive_link</t>
  </si>
  <si>
    <t>https://drive.google.com/file/d/1D_spFVVnylI7N7IQpCIiypbw5yjCqgxE/view?usp=drive_link</t>
  </si>
  <si>
    <t>Sala de reuniones G.Operaciones</t>
  </si>
  <si>
    <r>
      <rPr>
        <u/>
        <sz val="8"/>
        <color rgb="FF1155CC"/>
        <rFont val="&quot;Aptos Narrow&quot;,sans-serif"/>
      </rPr>
      <t>https://drive.google.com/file/d/1PauMhSp0fUKexfpEwbYWeFuc02px1Vp4/view?usp=drive_link</t>
    </r>
  </si>
  <si>
    <r>
      <rPr>
        <u/>
        <sz val="8"/>
        <color rgb="FF1155CC"/>
        <rFont val="&quot;Aptos Narrow&quot;,sans-serif"/>
      </rPr>
      <t>https://drive.google.com/file/d/1PauMhSp0fUKexfpEwbYWeFuc02px1Vp4/view?usp=drive_link</t>
    </r>
  </si>
  <si>
    <r>
      <rPr>
        <u/>
        <sz val="8"/>
        <color rgb="FF1155CC"/>
        <rFont val="&quot;Aptos Narrow&quot;,sans-serif"/>
      </rPr>
      <t>https://drive.google.com/file/d/1PauMhSp0fUKexfpEwbYWeFuc02px1Vp4/view?usp=drive_link</t>
    </r>
  </si>
  <si>
    <r>
      <rPr>
        <u/>
        <sz val="8"/>
        <color rgb="FF1155CC"/>
        <rFont val="&quot;Aptos Narrow&quot;,sans-serif"/>
      </rPr>
      <t>https://drive.google.com/file/d/1PauMhSp0fUKexfpEwbYWeFuc02px1Vp4/view?usp=drive_link</t>
    </r>
  </si>
  <si>
    <r>
      <rPr>
        <u/>
        <sz val="8"/>
        <color rgb="FF1155CC"/>
        <rFont val="&quot;Aptos Narrow&quot;,sans-serif"/>
      </rPr>
      <t>https://drive.google.com/file/d/1PauMhSp0fUKexfpEwbYWeFuc02px1Vp4/view?usp=drive_link</t>
    </r>
  </si>
  <si>
    <t>AGUJEROS LEVES EN ZONA SUPERIOR</t>
  </si>
  <si>
    <r>
      <rPr>
        <u/>
        <sz val="8"/>
        <color rgb="FF1155CC"/>
        <rFont val="&quot;Aptos Narrow&quot;,sans-serif"/>
      </rPr>
      <t>https://drive.google.com/file/d/1PauMhSp0fUKexfpEwbYWeFuc02px1Vp4/view?usp=drive_link</t>
    </r>
  </si>
  <si>
    <r>
      <rPr>
        <u/>
        <sz val="8"/>
        <color rgb="FF1155CC"/>
        <rFont val="&quot;Aptos Narrow&quot;,sans-serif"/>
      </rPr>
      <t>https://drive.google.com/file/d/1VBl60PZx9A6t5P7NaNCJRnSO00WnS_KR/view?usp=drive_link</t>
    </r>
  </si>
  <si>
    <r>
      <rPr>
        <u/>
        <sz val="8"/>
        <color rgb="FF1155CC"/>
        <rFont val="&quot;Aptos Narrow&quot;,sans-serif"/>
      </rPr>
      <t>https://drive.google.com/file/d/1RjNRwEfkluK2jf-o_leOXfrj-XMVgsQR/view?usp=drive_link</t>
    </r>
  </si>
  <si>
    <r>
      <rPr>
        <u/>
        <sz val="8"/>
        <color rgb="FF1155CC"/>
        <rFont val="&quot;Aptos Narrow&quot;,sans-serif"/>
      </rPr>
      <t>https://drive.google.com/file/d/1RjNRwEfkluK2jf-o_leOXfrj-XMVgsQR/view?usp=drive_link</t>
    </r>
  </si>
  <si>
    <r>
      <rPr>
        <u/>
        <sz val="8"/>
        <color rgb="FF1155CC"/>
        <rFont val="&quot;Aptos Narrow&quot;,sans-serif"/>
      </rPr>
      <t>https://drive.google.com/file/d/1RjNRwEfkluK2jf-o_leOXfrj-XMVgsQR/view?usp=drive_link</t>
    </r>
  </si>
  <si>
    <r>
      <rPr>
        <u/>
        <sz val="8"/>
        <color rgb="FF1155CC"/>
        <rFont val="&quot;Aptos Narrow&quot;,sans-serif"/>
      </rPr>
      <t>https://drive.google.com/file/d/1RjNRwEfkluK2jf-o_leOXfrj-XMVgsQR/view?usp=drive_link</t>
    </r>
  </si>
  <si>
    <r>
      <rPr>
        <u/>
        <sz val="8"/>
        <color rgb="FF1155CC"/>
        <rFont val="&quot;Aptos Narrow&quot;,sans-serif"/>
      </rPr>
      <t>https://drive.google.com/file/d/1RjNRwEfkluK2jf-o_leOXfrj-XMVgsQR/view?usp=drive_link</t>
    </r>
  </si>
  <si>
    <r>
      <rPr>
        <u/>
        <sz val="8"/>
        <color rgb="FF1155CC"/>
        <rFont val="&quot;Aptos Narrow&quot;,sans-serif"/>
      </rPr>
      <t>https://drive.google.com/file/d/1RjNRwEfkluK2jf-o_leOXfrj-XMVgsQR/view?usp=drive_link</t>
    </r>
  </si>
  <si>
    <r>
      <rPr>
        <u/>
        <sz val="8"/>
        <color rgb="FF1155CC"/>
        <rFont val="&quot;Aptos Narrow&quot;,sans-serif"/>
      </rPr>
      <t>https://drive.google.com/file/d/18DUt1WpcycPrJSyxTszAQEphh5yBMxsy/view?usp=drive_link</t>
    </r>
  </si>
  <si>
    <t>GONZALO RICARDO NUÑEZ URDAY</t>
  </si>
  <si>
    <r>
      <rPr>
        <u/>
        <sz val="8"/>
        <color rgb="FF1155CC"/>
        <rFont val="&quot;Aptos Narrow&quot;,sans-serif"/>
      </rPr>
      <t>https://drive.google.com/file/d/1FZThalOCi8ylc0JuJvt7918VDK1qvdQf/view?usp=drive_link</t>
    </r>
  </si>
  <si>
    <r>
      <rPr>
        <u/>
        <sz val="8"/>
        <color rgb="FF1155CC"/>
        <rFont val="&quot;Aptos Narrow&quot;,sans-serif"/>
      </rPr>
      <t>https://drive.google.com/file/d/1haGOo_0LZz1O5dKH-XwmpLaOYrRtzO3V/view?usp=drive_link</t>
    </r>
  </si>
  <si>
    <r>
      <rPr>
        <u/>
        <sz val="8"/>
        <color rgb="FF1155CC"/>
        <rFont val="&quot;Aptos Narrow&quot;,sans-serif"/>
      </rPr>
      <t>https://drive.google.com/file/d/11Hntx5yhIONS-TphLqLV35S5CzQEnJQZ/view?usp=drive_link</t>
    </r>
  </si>
  <si>
    <t>NIXA ADRIANA BEGAZO FARJE</t>
  </si>
  <si>
    <r>
      <rPr>
        <u/>
        <sz val="8"/>
        <color rgb="FF1155CC"/>
        <rFont val="&quot;Aptos Narrow&quot;,sans-serif"/>
      </rPr>
      <t>https://drive.google.com/file/d/1Xx4djoH4BH_n0mbWhrePRY5M0XtpDJ-N/view?usp=drive_link</t>
    </r>
  </si>
  <si>
    <r>
      <rPr>
        <u/>
        <sz val="8"/>
        <color rgb="FF1155CC"/>
        <rFont val="&quot;Aptos Narrow&quot;,sans-serif"/>
      </rPr>
      <t>https://drive.google.com/file/d/1Pkz5CSxdvRTRjKv3sAFPgwDRxiIpiwCG/view?usp=drive_link</t>
    </r>
  </si>
  <si>
    <r>
      <rPr>
        <u/>
        <sz val="8"/>
        <color rgb="FF1155CC"/>
        <rFont val="&quot;Aptos Narrow&quot;,sans-serif"/>
      </rPr>
      <t>https://drive.google.com/file/d/17BGPOhcdI7JBWsL0KOnqwFNM6jgyzi__/view?usp=drive_link</t>
    </r>
  </si>
  <si>
    <r>
      <rPr>
        <u/>
        <sz val="8"/>
        <color rgb="FF1155CC"/>
        <rFont val="&quot;Aptos Narrow&quot;,sans-serif"/>
      </rPr>
      <t>https://drive.google.com/file/d/17BGPOhcdI7JBWsL0KOnqwFNM6jgyzi__/view?usp=drive_link</t>
    </r>
  </si>
  <si>
    <r>
      <rPr>
        <u/>
        <sz val="8"/>
        <color rgb="FF1155CC"/>
        <rFont val="&quot;Aptos Narrow&quot;,sans-serif"/>
      </rPr>
      <t>https://drive.google.com/file/d/17BGPOhcdI7JBWsL0KOnqwFNM6jgyzi__/view?usp=drive_link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</si>
  <si>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</si>
  <si>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</si>
  <si>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</si>
  <si>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</si>
  <si>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</si>
  <si>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</si>
  <si>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</si>
  <si>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</si>
  <si>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</si>
  <si>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</si>
  <si>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t>SCA</t>
  </si>
  <si>
    <r>
      <rPr>
        <u/>
        <sz val="8"/>
        <color rgb="FF1155CC"/>
        <rFont val="&quot;Aptos Narrow&quot;,sans-serif"/>
      </rPr>
      <t>https://drive.google.com/file/d/1yltwK06ZKPnd6dVkm8jfBM8hMO51wy7w/view?usp=drive_link</t>
    </r>
  </si>
  <si>
    <t>https://drive.google.com/file/d/1It6f3NcjxzbOpgECnq-JyBq46Riq_e1E/view?usp=drive_link</t>
  </si>
  <si>
    <t>https://drive.google.com/file/d/13KxxzEGBbtUFV19hZwgnUxIchBP4Gz0z/view?usp=drive_link</t>
  </si>
  <si>
    <t>https://drive.google.com/file/d/1I_9B-jsuIDro-ppt3af-bjKfGR8PNEd1/view?usp=drive_link</t>
  </si>
  <si>
    <t>Jose Luis Escalante Ordoñez</t>
  </si>
  <si>
    <t>Ligero despintado</t>
  </si>
  <si>
    <t>https://drive.google.com/file/d/13N8LGddw4lVlVPfodIbeFP4R-uaimFw3/view?usp=drive_link</t>
  </si>
  <si>
    <t>https://drive.google.com/file/d/1I5jKH9WRIVbP-f-TmMuCYw5TxKjFttKF/view?usp=drive_link</t>
  </si>
  <si>
    <t>https://drive.google.com/file/d/13PSkIW1779dMNI9CBxaj3Naak2NcT51-/view?usp=drive_link</t>
  </si>
  <si>
    <t>https://drive.google.com/file/d/1IxqKVge0Dj2RRwI7FCbbsGufc8YwdmaU/view?usp=drive_link</t>
  </si>
  <si>
    <t>https://drive.google.com/file/d/10MJFjma7etvq2C1rEe1kdWUSwOQMHuuw/view?usp=drive_link</t>
  </si>
  <si>
    <t>https://drive.google.com/file/d/13HxU8D61s2Dy0BO-f1DDzHVpeN7VCjjh/view?usp=drive_link</t>
  </si>
  <si>
    <t>https://drive.google.com/file/d/1IyIG34sXSDN8NHNXffYQd-2_JKZrItuo/view?usp=drive_link</t>
  </si>
  <si>
    <t>https://drive.google.com/file/d/1IvDmM1vwFYhxUqFRXxPpKbZauJmLWL_T/view?usp=drive_link</t>
  </si>
  <si>
    <t>https://drive.google.com/file/d/13VJRZUcZ_LQ53FucdZOypZESTDX6lNx_/view?usp=drive_link</t>
  </si>
  <si>
    <t>https://drive.google.com/file/d/1IqTFp7k0E06EXce9R9wvRmio91wopm39/view?usp=drive_link</t>
  </si>
  <si>
    <t>https://drive.google.com/file/d/10ikjozkp7JWrTRbR04jgIcRvh_H_vJJD/view?usp=drive_link</t>
  </si>
  <si>
    <t>https://drive.google.com/file/d/1IjbnMkAid0n-FTJYqDQwgzuxG5iMxF3Q/view?usp=drive_link</t>
  </si>
  <si>
    <t>https://drive.google.com/file/d/1IQZq4Mc2PyttoUsMMUF7AdGva83Et5SK/view?usp=drive_link</t>
  </si>
  <si>
    <t>https://drive.google.com/file/d/1IAFo4Veh744Lzdy5C4WsGzybfCk2WYZk/view?usp=drive_link</t>
  </si>
  <si>
    <t>https://drive.google.com/file/d/1IiHjcdcHc-bfyo49fM64qs6Mb3V-3lgL/view?usp=drive_link</t>
  </si>
  <si>
    <t>https://drive.google.com/file/d/1IglvcbjCtZ7HzRTCN3h6Q0tgTfLwgTkL/view?usp=drive_link</t>
  </si>
  <si>
    <t>Jefatura Pre-Almacén</t>
  </si>
  <si>
    <t>https://drive.google.com/file/d/1voiUdzhhq-Z9UwsmWjB8IFCCCwvHtOfS/view?usp=drive_link</t>
  </si>
  <si>
    <t>https://drive.google.com/file/d/1I872K0K5HCEXdbFCRKmOAhXsFdPLDPNf/view?usp=drive_link</t>
  </si>
  <si>
    <t>https://drive.google.com/file/d/1vb6Nw4-0B-mTI6N2DspfjgDDVxvT1OI6/view?usp=drive_link</t>
  </si>
  <si>
    <t>https://drive.google.com/file/d/1ym-ojoY1HrhXWw1ZRVFVATxw2zjKseah/view?usp=drive_link</t>
  </si>
  <si>
    <t>https://drive.google.com/file/d/1w1sptled13orfNn4Dvt1oSUaUTKMZznc/view?usp=drive_link</t>
  </si>
  <si>
    <t>Angelita Maribel Hualla Huayapa</t>
  </si>
  <si>
    <t>Espaldar de triplay</t>
  </si>
  <si>
    <t>https://drive.google.com/file/d/1vMOb9CbjwJHmEBOv80Zkw9g6xItNADCe/view?usp=drive_link</t>
  </si>
  <si>
    <t>https://drive.google.com/file/d/1wHXKvpJk8ZG0OrpNqOMU_W_a0MWMLUdx/view?usp=drive_link</t>
  </si>
  <si>
    <t>https://drive.google.com/file/d/1wKh7kNiklqbFIG25fPFnFRMSVBnZOf5X/view?usp=drive_link</t>
  </si>
  <si>
    <t>Graciela Evangelina Urdanivia Herrera</t>
  </si>
  <si>
    <t>https://drive.google.com/file/d/1wNbYSogMUTFsySKpqVqvMG2CcZ5dT-ly/view?usp=drive_link</t>
  </si>
  <si>
    <t>https://drive.google.com/file/d/1vT90ceSmxeg3obLVAV_Nw_fdeYYyqST9/view?usp=drive_link</t>
  </si>
  <si>
    <t>https://drive.google.com/file/d/1wVBixrri_Ifhk82Q4_1bajDeiR-f5VZ4/view?usp=drive_link</t>
  </si>
  <si>
    <t>https://drive.google.com/file/d/1walRGVzqODSFhEhghq73Mo5tc5SJB4HW/view?usp=drive_link</t>
  </si>
  <si>
    <t>Lily Miriam Taco Zurita</t>
  </si>
  <si>
    <t>https://drive.google.com/file/d/1vnDLtw2r9PA5WY0tozYZtBh6I7D31T9c/view?usp=drive_link</t>
  </si>
  <si>
    <t>Zona de registro</t>
  </si>
  <si>
    <t>https://drive.google.com/file/d/1xhFQOGDcnm4kXi_5mvbQCYTCOif9bI59/view?usp=drive_link</t>
  </si>
  <si>
    <t>https://drive.google.com/file/d/1xjEuqiwNmHbgtXXeZ4RUjfipyL4fIQln/view?usp=drive_link</t>
  </si>
  <si>
    <t>https://drive.google.com/file/d/1xcZNAcN3xiROJV74h6Xt3z3WvFUW1_PU/view?usp=drive_link</t>
  </si>
  <si>
    <t>https://drive.google.com/file/d/1xlcbruaLOL_TX5O1dsObEnGwZQ0bWxYU/view?usp=drive_link</t>
  </si>
  <si>
    <t>https://drive.google.com/file/d/1xm7GCSdcAirq7m7jyG7FuwuBhh8WzFva/view?usp=drive_link</t>
  </si>
  <si>
    <t>https://drive.google.com/file/d/1ws_bZBzOE4JDmEOQn8yDQY9A9-g-UduP/view?usp=drive_link</t>
  </si>
  <si>
    <t>https://drive.google.com/file/d/1xvoprUx4ZfCIBszg08HpBR33BBcfivtt/view?usp=drive_link</t>
  </si>
  <si>
    <t>Zona de Bordado</t>
  </si>
  <si>
    <t>https://drive.google.com/file/d/1y5TzPlS0tSxCJZkkzVvMFDqAOB2szatz/view?usp=drive_link</t>
  </si>
  <si>
    <t>https://drive.google.com/file/d/1xy-SqdIE7J-bVP3bogba5haTP759AC1s/view?usp=drive_link</t>
  </si>
  <si>
    <t>https://drive.google.com/file/d/1xzdEmACgdQPkZIak9jCYRx0fHz5vtJx4/view?usp=drive_link</t>
  </si>
  <si>
    <t>OFICINA JEFATURA TINTORERÍA</t>
  </si>
  <si>
    <t>https://drive.google.com/file/d/1rotR_VxN5DYZCL2510ntNvsezkpFGpXX/view?usp=drive_link</t>
  </si>
  <si>
    <t>José Antonio Cabana Condori</t>
  </si>
  <si>
    <t>https://drive.google.com/file/d/1sLVNu7IquG9kaHDGm-otQWYwEikKhv1z/view?usp=drive_link</t>
  </si>
  <si>
    <t>https://drive.google.com/file/d/1rs9mwjMdHxwhRxhzqfJUgMdvm8MkriHr/view?usp=drive_link</t>
  </si>
  <si>
    <t>https://drive.google.com/file/d/1ru3arHji6s17Cv2HitY7TnJTicHLzUCB/view?usp=drive_link</t>
  </si>
  <si>
    <t>https://drive.google.com/file/d/1sFfmOOW70-SbLnPcFEzfdmGATcDQa2y1/view?usp=drive_link</t>
  </si>
  <si>
    <t>https://drive.google.com/file/d/1sFMHt5Yj9io-FLs9oyiCodBpPK3OR_C7/view?usp=drive_link</t>
  </si>
  <si>
    <t>https://drive.google.com/file/d/1sELlJA33wc-YUla5ySxp1Fq3VeG5Vtok/view?usp=drive_link</t>
  </si>
  <si>
    <t>https://drive.google.com/file/d/1s5j-VLK1Dj6RyrVg9aUgJp8aUaos8_-V/view?usp=drive_link</t>
  </si>
  <si>
    <t>OFICINA AUXILIAR TINTORERÍA</t>
  </si>
  <si>
    <t>https://drive.google.com/file/d/1sVOmuLXu-ztNfCH8hpmCSgXCZ0gb6eD8/view?usp=drive_link</t>
  </si>
  <si>
    <t>Brigitte Jacqueline Lucero Coello</t>
  </si>
  <si>
    <t>https://drive.google.com/file/d/1sXcTEMMyz_6W16Oq3oMlrNEDmt6vviQA/view?usp=drive_link</t>
  </si>
  <si>
    <t>https://drive.google.com/file/d/1sXrSHRqnQJpyKZctAIhhYUvgUmNAGKn4/view?usp=drive_link</t>
  </si>
  <si>
    <t>https://drive.google.com/file/d/1sf7Llf0r-y9fqIoAWQqdZ17et_Fho_P9/view?usp=drive_link</t>
  </si>
  <si>
    <t>https://drive.google.com/file/d/1sl_v0NMO3GWxFAvduRwh26ot3P6jQteN/view?usp=drive_link</t>
  </si>
  <si>
    <t>Silla usada como soporte</t>
  </si>
  <si>
    <t>https://drive.google.com/file/d/1sUQzxSRKdpDXIVv4_zKmviDeyxMLGX5h/view?usp=drive_link</t>
  </si>
  <si>
    <t>OFICINA COWORKING TINTOREÍA</t>
  </si>
  <si>
    <t>https://drive.google.com/file/d/1tTImBkiWQpf9eaqYOU_rXDE0udygJqyr/view?usp=drive_link</t>
  </si>
  <si>
    <t>-Yuly Coaquira
 -Mauricio Alvarez 
 -Heidy Ibarra</t>
  </si>
  <si>
    <t>https://drive.google.com/file/d/1tdwsWx_9kH9HBbWvw0L-m5MqE0mTJhDH/view?usp=drive_link</t>
  </si>
  <si>
    <t>https://drive.google.com/file/d/1srtPzzaEDvMBlOYjPR6rVC8Jl7b0mZ5i/view?usp=drive_link</t>
  </si>
  <si>
    <t>https://drive.google.com/file/d/1tI7coMXXeRK7xUk8oPL81LB3l_kzl3Fg/view?usp=drive_link</t>
  </si>
  <si>
    <t>https://drive.google.com/file/d/1tQGCunIH9SzO3l6UKkjZ9sHfVJYkj_AK/view?usp=drive_link</t>
  </si>
  <si>
    <t>LABORATORIO DE TINTORERÁ</t>
  </si>
  <si>
    <t>https://drive.google.com/file/d/1uKT4dS02DxBMs9pAc-eEL6en_zojZUkC/view?usp=drive_link</t>
  </si>
  <si>
    <t>Ingrid Cristel Mamani Retamozo</t>
  </si>
  <si>
    <t>https://drive.google.com/file/d/1uL0pC-h9q1J9Hfzyqw7y3xPMStJ8Q0yx/view?usp=drive_link</t>
  </si>
  <si>
    <t>https://drive.google.com/file/d/1uGZpE70f78AZxgEIHc9ZxBE43ghXevB4/view?usp=drive_link</t>
  </si>
  <si>
    <t>José Alfredo Bustamante Condori</t>
  </si>
  <si>
    <t>https://drive.google.com/file/d/1u7tCqmAExUS7wJUUNgA1hzRhPVaIV2DW/view?usp=drive_link</t>
  </si>
  <si>
    <t>https://drive.google.com/file/d/1tkCyOwha2LwMtPO5BOFDhNlwTx4l8h-5/view?usp=drive_link</t>
  </si>
  <si>
    <t>https://drive.google.com/file/d/1tmFpGm0crOWxgZ3U3HE-4XzKnbMO6jLq/view?usp=drive_link</t>
  </si>
  <si>
    <t>https://drive.google.com/file/d/1tjhHy7grCEfgR4z4F4QIYBPCa87_TGwT/view?usp=drive_link</t>
  </si>
  <si>
    <t>Oficina Jefatura Estampado</t>
  </si>
  <si>
    <t>https://drive.google.com/file/d/1rRppG2vTW04RTTNTStigFhVgqgEhMIDQ/view?usp=drive_link</t>
  </si>
  <si>
    <t>https://drive.google.com/file/d/1rQcu0PoNzE15P9OFkYHXOcLE5ArYv0WX/view?usp=drive_link</t>
  </si>
  <si>
    <t>https://drive.google.com/file/d/1rQd_vKwxa0DwhGkpud5GRIbtDLX-N7tW/view?usp=drive_link</t>
  </si>
  <si>
    <t>https://drive.google.com/file/d/1rNwQtU_c-db9l_4vVDf2G4dHZ4CUq6rE/view?usp=drive_link</t>
  </si>
  <si>
    <t>https://drive.google.com/file/d/1rgUOXcPgvMC6l421HJVMHLBreU7bIUZz/view?usp=drive_link</t>
  </si>
  <si>
    <t>https://drive.google.com/file/d/1rDlMaO4-ZjEELaCgWCaqg_d3lnRtOf_N/view?usp=drive_link</t>
  </si>
  <si>
    <t>https://drive.google.com/file/d/1rPvSzHhCRUj9_yczAI8yPjCfJ0CRFItA/view?usp=drive_link</t>
  </si>
  <si>
    <t>https://drive.google.com/file/d/1rNLmUACV4ssAWN4OepRaEfU6bEGjmyBg/view?usp=drive_link</t>
  </si>
  <si>
    <t>Coworking Ikual</t>
  </si>
  <si>
    <t>Elva Mercedes Chávez Fernández</t>
  </si>
  <si>
    <t>Kevin Vladimir Aragón Cusiramos</t>
  </si>
  <si>
    <t>Kevin Andre Bejar Velasquez</t>
  </si>
  <si>
    <t>Coworking Ikual
 E-commerce</t>
  </si>
  <si>
    <t>Jean Pierre Fernández Centeno</t>
  </si>
  <si>
    <t>Alex Gustavo Escalante Montesinos</t>
  </si>
  <si>
    <t>Roxana Huamanvilca Tito</t>
  </si>
  <si>
    <t>TIPO DE EMPLEADO</t>
  </si>
  <si>
    <t>FECHA DE REVISIÓN</t>
  </si>
  <si>
    <t>FECHA DE INGRESO/CESE</t>
  </si>
  <si>
    <t>FECHA DE CORREO</t>
  </si>
  <si>
    <t>NOMBRES</t>
  </si>
  <si>
    <t>NRO DE CASILLERO</t>
  </si>
  <si>
    <t>VESTIDOR</t>
  </si>
  <si>
    <t>MOBILIARIO</t>
  </si>
  <si>
    <t>EMPLEADO</t>
  </si>
  <si>
    <t>CESE</t>
  </si>
  <si>
    <t>APLICA</t>
  </si>
  <si>
    <t>Oficina Jefatura IKUAL</t>
  </si>
  <si>
    <t>OBRERO</t>
  </si>
  <si>
    <t>CHOQUE CAYO, JACKELINE MEDALY</t>
  </si>
  <si>
    <t>COST. COMEDOR</t>
  </si>
  <si>
    <t>Oficina Coworking Tiendas</t>
  </si>
  <si>
    <t>Brian Hernan Chavera Cervantes</t>
  </si>
  <si>
    <r>
      <rPr>
        <u/>
        <sz val="11"/>
        <color rgb="FF000000"/>
        <rFont val="&quot;Aptos Narrow&quot;, sans-serif"/>
      </rPr>
      <t>https://drive.google.com/file/d/1VBl60PZx9A6t5P7NaNCJRnSO00WnS_KR/view?usp=drive_link</t>
    </r>
  </si>
  <si>
    <t>ALMANZA TICONA, FERNANDO ALONZO</t>
  </si>
  <si>
    <t>INGRESO</t>
  </si>
  <si>
    <t>Cesar Andres Krauss Leon</t>
  </si>
  <si>
    <t>SANCHEZ CUNO, JOSUE JOAQUIN</t>
  </si>
  <si>
    <t>LAVADO A LO ANCHO</t>
  </si>
  <si>
    <t>RRHH VARONES</t>
  </si>
  <si>
    <t>CASTILLO BENAVENTE, SERGIO ALONSO</t>
  </si>
  <si>
    <t>URDIDO</t>
  </si>
  <si>
    <t>Wilbert Ismael Yepez Vilca</t>
  </si>
  <si>
    <t>ARIAS ASENCIO, BRYAN MIDWARD</t>
  </si>
  <si>
    <t>Elliot Dennver Quispe Cabrera</t>
  </si>
  <si>
    <t>HIRINOS GUZMAN, ROSSMARY YDALIA</t>
  </si>
  <si>
    <t>PRACTICANTE</t>
  </si>
  <si>
    <t>CARDENAS PACHAS, SALLY MILUSKA</t>
  </si>
  <si>
    <t>TIENDAS</t>
  </si>
  <si>
    <t>Lorena Magaly Jove Alatrista</t>
  </si>
  <si>
    <r>
      <rPr>
        <u/>
        <sz val="11"/>
        <color rgb="FF000000"/>
        <rFont val="&quot;Aptos Narrow&quot;, sans-serif"/>
      </rPr>
      <t>https://drive.google.com/file/d/1FZThalOCi8ylc0JuJvt7918VDK1qvdQf/view?usp=drive_link</t>
    </r>
  </si>
  <si>
    <t>Oficina Jefatura Tiendas</t>
  </si>
  <si>
    <r>
      <rPr>
        <u/>
        <sz val="11"/>
        <color rgb="FF000000"/>
        <rFont val="&quot;Aptos Narrow&quot;, sans-serif"/>
      </rPr>
      <t>https://drive.google.com/file/d/1haGOo_0LZz1O5dKH-XwmpLaOYrRtzO3V/view?usp=drive_link</t>
    </r>
  </si>
  <si>
    <t>Marietta Patricia Jarufe Palao</t>
  </si>
  <si>
    <t>OFICINA JEFATURA HILANDERIA</t>
  </si>
  <si>
    <r>
      <rPr>
        <u/>
        <sz val="11"/>
        <color rgb="FF000000"/>
        <rFont val="&quot;Aptos Narrow&quot;, sans-serif"/>
      </rPr>
      <t>https://drive.google.com/file/d/11Hntx5yhIONS-TphLqLV35S5CzQEnJQZ/view?usp=drive_link</t>
    </r>
  </si>
  <si>
    <t>https://drive.google.com/file/d/1yNS1zGmhNA0119ruVTNPFM7nqrp6Afap/view?usp=drive_link</t>
  </si>
  <si>
    <t>ANTONIO PALACIOS RODRIGUEZ</t>
  </si>
  <si>
    <r>
      <rPr>
        <u/>
        <sz val="11"/>
        <color rgb="FF000000"/>
        <rFont val="&quot;Aptos Narrow&quot;, sans-serif"/>
      </rPr>
      <t>https://drive.google.com/file/d/1Xx4djoH4BH_n0mbWhrePRY5M0XtpDJ-N/view?usp=drive_link</t>
    </r>
  </si>
  <si>
    <t>https://drive.google.com/file/d/1pEjoJN2ngfrF7DZ1ZpPsT0m1SBnO2h8r/view?usp=drive_link</t>
  </si>
  <si>
    <t>https://drive.google.com/file/d/10pkoE_bxEfczHw4-ruRpqYJQLcL3wZMh/view?usp=drive_link</t>
  </si>
  <si>
    <t>https://drive.google.com/file/d/1kDbhD_GBCfgrWNplJ8Qc6xNqOndrLCWn/view?usp=drive_link</t>
  </si>
  <si>
    <t>NO SE REALIZÓ</t>
  </si>
  <si>
    <t>MASCA VILCA, LOIDA ROXANA</t>
  </si>
  <si>
    <t>PRE ALMACEN</t>
  </si>
  <si>
    <t>https://drive.google.com/file/d/11CWpbpMKSseCeoiTrSwsZrosrRz9AvOF/view?usp=drive_link</t>
  </si>
  <si>
    <t>RRHH DAMAS</t>
  </si>
  <si>
    <t>MAMANI CHITE, NAYDA MARISOL</t>
  </si>
  <si>
    <t>https://drive.google.com/file/d/1C0qJCLsPSg1lliEqoEOQ9CJ0J4MuHyUd/view?usp=drive_link</t>
  </si>
  <si>
    <t>https://drive.google.com/file/d/1ZK2W7G0PqNZpGwJVoMcmUg1UEyC0cloe/view?usp=drive_link</t>
  </si>
  <si>
    <t>SURI REVILLA, LUISA</t>
  </si>
  <si>
    <t>SERVICIOS VARIOS PLANTA</t>
  </si>
  <si>
    <t>COWORKING HILANDERIA</t>
  </si>
  <si>
    <t>Cajón central despintado</t>
  </si>
  <si>
    <t>https://drive.google.com/file/d/1NLlrT53b_4Asu9_-AghvjNa-4Pip4gH-/view?usp=drive_link</t>
  </si>
  <si>
    <t>MILTHON ECHEVARRIA
 VICENTE LEONCIO 
 FAUSTINO PIMENTEL</t>
  </si>
  <si>
    <t>https://drive.google.com/file/d/1fwA-fdhP_GBzppjOPCP4PnyUc4Yqbx59/view?usp=drive_link</t>
  </si>
  <si>
    <t>CARRILLO TACO, SALVADOR</t>
  </si>
  <si>
    <t>Fórmico despegado en el esquinero y ligeramente en otras zonas</t>
  </si>
  <si>
    <t>https://drive.google.com/file/d/1yyq2iM_nxpbyK7EzEOMBf7f4lMaIg2f4/view?usp=drive_link</t>
  </si>
  <si>
    <t>JUAN JOSÉ
 QUISPE BELLIDO</t>
  </si>
  <si>
    <t>https://drive.google.com/file/d/1-7cm7jRihShs2-tsngOOLfPSBHZduBmk/view?usp=drive_link</t>
  </si>
  <si>
    <t>RIMACHI MURGUIA, YUBER ORESTES</t>
  </si>
  <si>
    <t>ALMACÉN HILADOS</t>
  </si>
  <si>
    <t>PATIO CTP VARONES</t>
  </si>
  <si>
    <t>https://drive.google.com/file/d/1Tpfn9Wwh2RghcBwOmfvR88-9GK-lLrgK/view?usp=drive_link</t>
  </si>
  <si>
    <t>JULIO ESCOBEDO</t>
  </si>
  <si>
    <r>
      <rPr>
        <u/>
        <sz val="8"/>
        <color rgb="FF1155CC"/>
        <rFont val="&quot;Arial&quot;,sans-serif"/>
      </rPr>
      <t>https://drive.google.com/file/d/1bPQHUgh9AtJnsunR27LFMGS_dV7Dd-9u/view?usp=drive_link</t>
    </r>
  </si>
  <si>
    <t>VALENZUELA ANCO, YURI MARCELO</t>
  </si>
  <si>
    <r>
      <rPr>
        <u/>
        <sz val="8"/>
        <color rgb="FF1155CC"/>
        <rFont val="&quot;Arial&quot;,sans-serif"/>
      </rPr>
      <t>https://drive.google.com/file/d/1S4DZyIZH3QUh4PeihlZcOAs2Z1WIozuA/view?usp=drive_link</t>
    </r>
  </si>
  <si>
    <t>https://drive.google.com/file/d/1JH4q4b4oG4kNH4VQH5JwGMYpjoYOikdO/view?usp=drive_link</t>
  </si>
  <si>
    <t>MENDOZA ZAVALAGA, MIGUEL ANGEL</t>
  </si>
  <si>
    <t>https://drive.google.com/file/d/1LmkZEahp6s2tw2MAYBC8GBLGDXGvzxCD/view?usp=drive_link</t>
  </si>
  <si>
    <t>https://drive.google.com/file/d/1nMxMTzI_odXZ83rot_yLqzC1LUdK-0ky/view?usp=drive_link</t>
  </si>
  <si>
    <t>VILCA CABANA, GLADYS</t>
  </si>
  <si>
    <t>ACABADOS</t>
  </si>
  <si>
    <t>https://drive.google.com/file/d/1UV2p1GQu7Gs6gUTM1yK4zgH0MzxBXpNQ/view?usp=drive_link</t>
  </si>
  <si>
    <t>GRETA ORDOÑO, JIMMY ANDRES</t>
  </si>
  <si>
    <t>https://drive.google.com/file/d/1srdmtYQ12gdFY5n0TbWry1DtVyRpRzoy/view?usp=drive_link</t>
  </si>
  <si>
    <t>https://drive.google.com/file/d/1Ka64aaLNHxGDxGaF9oxKJQdr-BH1jxbe/view?usp=drive_link</t>
  </si>
  <si>
    <t>Parte superior despintada</t>
  </si>
  <si>
    <t>https://drive.google.com/file/d/1xhpnqk_7Kf9dIkwgMALQmOb72d6P4u2T/view?usp=drive_link</t>
  </si>
  <si>
    <t>https://drive.google.com/file/d/1nu7KPKJWMIw5Wx61dQ_cnSs7biWRZzB-/view?usp=drive_link</t>
  </si>
  <si>
    <t>MOLLO PUMA, JOSE LUIS</t>
  </si>
  <si>
    <t>https://drive.google.com/file/d/1e8Ilg141SJ8ZQYulZIRHwz7s9zFO2ALB/view?usp=drive_link</t>
  </si>
  <si>
    <t>MARKETING/PRODUCTO RETAIL</t>
  </si>
  <si>
    <t>APAZA DE ESCALANTE, YDALINA NAZARET</t>
  </si>
  <si>
    <t>TIPO JEFATURA</t>
  </si>
  <si>
    <t>ROXANA HERRERA</t>
  </si>
  <si>
    <t>MATERIAL MADERA</t>
  </si>
  <si>
    <t>CORNEJO MEDINA DE GUZMAN, MARIA LUZ</t>
  </si>
  <si>
    <t>CONDO QUINTANILLA, BERNARDA</t>
  </si>
  <si>
    <t>SALAS TIJERA, GREGORIA</t>
  </si>
  <si>
    <t>RAMOS ARRATEA, BENICIA SOLEDAD</t>
  </si>
  <si>
    <t>PUMA ESCOBEDO, ESTELITA</t>
  </si>
  <si>
    <t>N/T</t>
  </si>
  <si>
    <t>VENTA MAYORISTAS KUNA</t>
  </si>
  <si>
    <t>REINGRESO</t>
  </si>
  <si>
    <t>TEJEDURIA</t>
  </si>
  <si>
    <r>
      <rPr>
        <u/>
        <sz val="11"/>
        <color rgb="FF000000"/>
        <rFont val="&quot;Aptos Narrow&quot;, sans-serif"/>
      </rPr>
      <t>https://drive.google.com/file/d/188ryJ3gvukMOP03GLm6Obe8ZIHi4JPrN/view?usp=drive_link</t>
    </r>
  </si>
  <si>
    <t>TAPAS DE PLÁSTICO</t>
  </si>
  <si>
    <t>JIMENEZ CUENTAS, LUISA AMANDA</t>
  </si>
  <si>
    <t>MAMANI CONDORI, MARTHA</t>
  </si>
  <si>
    <t>GONZALES DE VILCA, BERTHA MARTINA</t>
  </si>
  <si>
    <t>ACABADO FINAL CTP</t>
  </si>
  <si>
    <t>TIENDA COOPERATIVA</t>
  </si>
  <si>
    <t>PATIO CTP DAMAS</t>
  </si>
  <si>
    <t>GERENCIA MARKETING</t>
  </si>
  <si>
    <t>silla giratoria</t>
  </si>
  <si>
    <t>TIPO GERENCIA</t>
  </si>
  <si>
    <t>DIEGO SACA PALAO</t>
  </si>
  <si>
    <t>GONZALES BARRA, AMELIA SILVIA</t>
  </si>
  <si>
    <t>DE VISITA</t>
  </si>
  <si>
    <t>PLANTA CONFECCION T.PUNTO</t>
  </si>
  <si>
    <t>QUISPE LAURA, GUILLERMO VIDAL</t>
  </si>
  <si>
    <t>PLANTA TEJIDO PUNTO</t>
  </si>
  <si>
    <t>VILCA MONTAÑEZ , MICHAEL JORDAN</t>
  </si>
  <si>
    <t>YUCRA NOÑONCCA, YANET</t>
  </si>
  <si>
    <t>PAIVA CHAVEZ , JUANA LUCIA</t>
  </si>
  <si>
    <t>HUAMANTALLA APAZA, CAROL SILVANA</t>
  </si>
  <si>
    <t>HOYOS FERNANDEZ, LUISA LIZETH</t>
  </si>
  <si>
    <t>TIENDA KUNA AEROP-PERU PLAZA - LIMA</t>
  </si>
  <si>
    <t>POP-CTP-CCT</t>
  </si>
  <si>
    <t>MACHACA MAMANI, BRIGIDA</t>
  </si>
  <si>
    <t>HUAMANI SARMIENTO, MAYARLIN OLGA</t>
  </si>
  <si>
    <t>NO SE ENVIÓ</t>
  </si>
  <si>
    <t>MACHACA RUIZ, ANALI</t>
  </si>
  <si>
    <t>https://drive.google.com/file/d/18OqJ43VzjVVfRRCag1rnQ-VD5Y4VGunv/view?usp=drive_link</t>
  </si>
  <si>
    <t>GUZMAN BARRIENTOS, CHRISTIAN BENJAMIN</t>
  </si>
  <si>
    <t>YOCSHE SARAVIA, JHOEL SAMUEL</t>
  </si>
  <si>
    <t>https://drive.google.com/file/d/18HLn3lHKei99Ii6IiZihTUwq2lF60jDP/view?usp=drive_link</t>
  </si>
  <si>
    <t>https://drive.google.com/file/d/187y64IG2RM8xoL9A0VMHAA1iTl2yHJMY/view?usp=drive_link</t>
  </si>
  <si>
    <t>SILVA YACILA, CHIARA DEL MILAGRO</t>
  </si>
  <si>
    <t>TIENDA KUNA COMERCIAL SAN ISIDRO - LIMA</t>
  </si>
  <si>
    <t>SUAÑA ACHAHUI, ROSARIO GREGORIA</t>
  </si>
  <si>
    <t>E-COMMERCE</t>
  </si>
  <si>
    <t>APAZA BAUTISTA, ALEXANDER</t>
  </si>
  <si>
    <t>SALAZAR ATACHAGUA, PATRICIA</t>
  </si>
  <si>
    <t>TIENDA FABRICA LARCO LOCAL 671-A - LIMA</t>
  </si>
  <si>
    <t>ZARREA VILLAVICENCIO, JULIA ROSA</t>
  </si>
  <si>
    <t>KITCHENETTE MARKETING</t>
  </si>
  <si>
    <t>TIENDA KUNA MIGUEL DASSO - LIMA</t>
  </si>
  <si>
    <t>DISPENSADOR DE AGUA</t>
  </si>
  <si>
    <t>KITCHENETTE ADM</t>
  </si>
  <si>
    <t>IRIGOYEN PRADA, CHRISTIAN ALONSO</t>
  </si>
  <si>
    <t>1 CUERPO</t>
  </si>
  <si>
    <t>MICROONDA</t>
  </si>
  <si>
    <t>CHULLO BENAVIDES, BEATRIZ JULIA</t>
  </si>
  <si>
    <t>OFICINA JEFATURA SISTEMAS</t>
  </si>
  <si>
    <t>https://drive.google.com/file/d/18Xb-B1JucYT6bha7GyAHsLTHLgEEYyuT/view?usp=drive_link</t>
  </si>
  <si>
    <t>ANULADO</t>
  </si>
  <si>
    <t>HUALLA SAMATA, LUZ MARINA</t>
  </si>
  <si>
    <t>Silla de visita giratoria</t>
  </si>
  <si>
    <t>CARUAJULCA LEIVA, EDUARDO VENANCIO</t>
  </si>
  <si>
    <t>TIENDA KUNA EL DERBY - LIMA</t>
  </si>
  <si>
    <t>ANGULO NEVES, GLORIA DARLING PAOLA</t>
  </si>
  <si>
    <t>COWORKING SISTEMAS</t>
  </si>
  <si>
    <t>MUEBLE DE MELAMINE PARA INYECTABLES</t>
  </si>
  <si>
    <t>ANA CLAUDIA RIOS</t>
  </si>
  <si>
    <t>CASTILLO BELA, MARGARITA JULIA</t>
  </si>
  <si>
    <t>BARREDA ARENAS, MARTA ROSARIO</t>
  </si>
  <si>
    <t>CONDICIÓN INSEGURA</t>
  </si>
  <si>
    <t>CARCAUSTO QUIÑONEZ, MARCO ANTONIO</t>
  </si>
  <si>
    <t>SANCHEZ BAYONA, SHIRLEY KELLY</t>
  </si>
  <si>
    <t>TIENDA KUNA LARCO - LIMA</t>
  </si>
  <si>
    <t>ROMERO DODERO, ALEJANDRA ARACELI</t>
  </si>
  <si>
    <t>MATERIAL ANTIGUO</t>
  </si>
  <si>
    <t>LOAYZA VELA, LOURDES MONICA</t>
  </si>
  <si>
    <t>TIENDA FABRICA AEROPUERTO - AQP 01</t>
  </si>
  <si>
    <t>ZAMALLOA RUBINA, SANTIAGO RODOLFO</t>
  </si>
  <si>
    <t>SUCAPUCA CARI, LUIS RODRIGO</t>
  </si>
  <si>
    <t>RODRIGUEZ LOPEZ, CARLOS ALBERTO</t>
  </si>
  <si>
    <t>LEON CACERES, ARTURO</t>
  </si>
  <si>
    <t>SOTO VILCHEZ, GIANCARLO SOCRATES</t>
  </si>
  <si>
    <t>CONDOR CASTILLO, LIZZETTE JACKELINE</t>
  </si>
  <si>
    <t>JORGE DEL CARPIO, JOSE ALONSO</t>
  </si>
  <si>
    <t>FLORES CALCINA, CECILIA</t>
  </si>
  <si>
    <t>MONTERO CHAVEZ , NATALIE STEPHANIE</t>
  </si>
  <si>
    <t>DIAZ ROSADO, EVANGELINA JULIA</t>
  </si>
  <si>
    <t>ESTEVES SANCHEZ, AARON GONZALO</t>
  </si>
  <si>
    <t>GALINDO UMIÑA, SAUL RODRIGO</t>
  </si>
  <si>
    <t>CANO VILCA, DAVID IGNACIO</t>
  </si>
  <si>
    <t>COATA LOBON, NEMESIA INDUMIRA</t>
  </si>
  <si>
    <t>DEL CARPIO LIMA DE PACCO, BLANCA LUZ</t>
  </si>
  <si>
    <t>QUISPE CHATA, RAYMUNDO SEBASTIAN</t>
  </si>
  <si>
    <t>TIPULA CONDORI, ELSA ROSA</t>
  </si>
  <si>
    <t>CASILLA PORTUGAL, TIMOTEA PAULA</t>
  </si>
  <si>
    <t>ALMACEN HILADOS TELAS</t>
  </si>
  <si>
    <t>MAMANI HUACASI , DENITZA</t>
  </si>
  <si>
    <t>IBARRA TINTAYA , HEIDY</t>
  </si>
  <si>
    <t>MAMANI RETAMOZO, INGRID CRISTEL</t>
  </si>
  <si>
    <t>ZALDIVAR CASTAÑEDA, RENZO SAUL</t>
  </si>
  <si>
    <t>ADMINISTRACION TIENDAS KUNA</t>
  </si>
  <si>
    <t>CHALCO CARDENAS, YONATHAN FABRICIO</t>
  </si>
  <si>
    <t>MAMANI CHECCASACA, ROSARINA SOLEDAD</t>
  </si>
  <si>
    <t>MONTOYA DE MORALES, JUANA JENNY</t>
  </si>
  <si>
    <t>CHANGA GOMERO, PAULA SOFIA</t>
  </si>
  <si>
    <t>BACA QUISPE, CAROLINA ZORAIDA</t>
  </si>
  <si>
    <t>PENDIENTE EN SIGO</t>
  </si>
  <si>
    <r>
      <rPr>
        <u/>
        <sz val="9"/>
        <color rgb="FF1155CC"/>
        <rFont val="&quot;Aptos Narrow&quot;,sans-serif"/>
      </rPr>
      <t>https://drive.google.com/file/d/1vSMwCBdpBRuzFBSx0avSgDVSHMjvi9us/view?usp=drive_link</t>
    </r>
  </si>
  <si>
    <t>RAMOS QUISPE, KATHERINE MELISSA</t>
  </si>
  <si>
    <r>
      <rPr>
        <u/>
        <sz val="9"/>
        <color rgb="FF1155CC"/>
        <rFont val="&quot;Aptos Narrow&quot;,sans-serif"/>
      </rPr>
      <t>https://drive.google.com/file/d/1FT7ce_fgGgyZQXw2kr0Z1ZaBK21bSBJ1/view?usp=drive_link</t>
    </r>
  </si>
  <si>
    <t>PAREDES VIRRUETA, BRIGITTE PAMELA</t>
  </si>
  <si>
    <r>
      <rPr>
        <u/>
        <sz val="9"/>
        <color rgb="FF1155CC"/>
        <rFont val="&quot;Aptos Narrow&quot;,sans-serif"/>
      </rPr>
      <t>https://drive.google.com/file/d/1ZCCZ0xrv10gfm8W83I2IQC6e9xjonV0l/view?usp=drive_link</t>
    </r>
  </si>
  <si>
    <t>MENDIGURE ADCO, SHIRLEY MARCELINA</t>
  </si>
  <si>
    <r>
      <rPr>
        <u/>
        <sz val="9"/>
        <color rgb="FF1155CC"/>
        <rFont val="&quot;Aptos Narrow&quot;,sans-serif"/>
      </rPr>
      <t>https://drive.google.com/file/d/16fEy3pQXkEYT0YqY42qcmfqMO-vLxJBd/view?usp=drive_link</t>
    </r>
  </si>
  <si>
    <r>
      <rPr>
        <u/>
        <sz val="9"/>
        <color rgb="FF1155CC"/>
        <rFont val="&quot;Aptos Narrow&quot;,sans-serif"/>
      </rPr>
      <t>https://drive.google.com/file/d/1bFNreoIZm5gIfma-78JAeaD8vX1z8KSx/view?usp=drive_link</t>
    </r>
  </si>
  <si>
    <t>MACHACA PACCO, MERCEDES</t>
  </si>
  <si>
    <r>
      <rPr>
        <u/>
        <sz val="9"/>
        <color rgb="FF1155CC"/>
        <rFont val="&quot;Aptos Narrow&quot;,sans-serif"/>
      </rPr>
      <t>https://drive.google.com/file/d/1qSDCxQ1pVPOHc1xFWQOYXc7PssCVOCNW/view?usp=drive_link</t>
    </r>
  </si>
  <si>
    <r>
      <rPr>
        <u/>
        <sz val="9"/>
        <color rgb="FF1155CC"/>
        <rFont val="&quot;Aptos Narrow&quot;,sans-serif"/>
      </rPr>
      <t>https://drive.google.com/file/d/1fhoNPoYrc_Kl1tAtqquQZkso1dF4mpSt/view?usp=drive_link</t>
    </r>
  </si>
  <si>
    <t>CHAVEZ PAUCA, KIMBERLY OMAIRA</t>
  </si>
  <si>
    <r>
      <rPr>
        <u/>
        <sz val="9"/>
        <color rgb="FF1155CC"/>
        <rFont val="&quot;Aptos Narrow&quot;,sans-serif"/>
      </rPr>
      <t>https://drive.google.com/file/d/1_rMUMfbPfw94km6iSZw8m39_ZxInZqFy/view?usp=drive_link</t>
    </r>
  </si>
  <si>
    <r>
      <rPr>
        <u/>
        <sz val="9"/>
        <color rgb="FF1155CC"/>
        <rFont val="&quot;Aptos Narrow&quot;,sans-serif"/>
      </rPr>
      <t>https://drive.google.com/file/d/11E6_C0ljU0-_ei-7FO0Q_vByzSsiBe8_/view?usp=drive_link</t>
    </r>
  </si>
  <si>
    <r>
      <rPr>
        <u/>
        <sz val="9"/>
        <color rgb="FF1155CC"/>
        <rFont val="&quot;Aptos Narrow&quot;,sans-serif"/>
      </rPr>
      <t>https://drive.google.com/file/d/1sYTmgAPrdNUAMsiSYr6D-SzrGH3cOZIf/view?usp=drive_link</t>
    </r>
  </si>
  <si>
    <r>
      <rPr>
        <u/>
        <sz val="9"/>
        <color rgb="FF1155CC"/>
        <rFont val="&quot;Aptos Narrow&quot;,sans-serif"/>
      </rPr>
      <t>https://drive.google.com/file/d/1TwXikRIK1_vK7TK7-3Jpy9c_4TIJh3gn/view?usp=drive_link</t>
    </r>
  </si>
  <si>
    <t>HUANCA CHECYA, MARGARITA ROCIO</t>
  </si>
  <si>
    <r>
      <rPr>
        <u/>
        <sz val="9"/>
        <color rgb="FF1155CC"/>
        <rFont val="&quot;Aptos Narrow&quot;,sans-serif"/>
      </rPr>
      <t>https://drive.google.com/file/d/1ejj_H1jQBbfDxtPY5MwMyoAigQWJnYfa/view?usp=drive_link</t>
    </r>
  </si>
  <si>
    <t>QUISPE TURPO, HERMELINDA</t>
  </si>
  <si>
    <r>
      <rPr>
        <u/>
        <sz val="9"/>
        <color rgb="FF1155CC"/>
        <rFont val="&quot;Aptos Narrow&quot;,sans-serif"/>
      </rPr>
      <t>https://drive.google.com/file/d/13Vcv2Ue4S18PRjEs0vkq3RHBnz73OVsU/view?usp=drive_link</t>
    </r>
  </si>
  <si>
    <t>APAZA ANCO, FELIPA NERY</t>
  </si>
  <si>
    <r>
      <rPr>
        <u/>
        <sz val="9"/>
        <color rgb="FF1155CC"/>
        <rFont val="&quot;Aptos Narrow&quot;,sans-serif"/>
      </rPr>
      <t>https://drive.google.com/file/d/11E6_C0ljU0-_ei-7FO0Q_vByzSsiBe8_/view?usp=drive_link</t>
    </r>
  </si>
  <si>
    <r>
      <rPr>
        <u/>
        <sz val="9"/>
        <color rgb="FF1155CC"/>
        <rFont val="&quot;Aptos Narrow&quot;,sans-serif"/>
      </rPr>
      <t>https://drive.google.com/file/d/1YW8LzqA5soz38x1bLLJqM6CVEggw6rmi/view?usp=drive_link</t>
    </r>
  </si>
  <si>
    <r>
      <rPr>
        <u/>
        <sz val="9"/>
        <color rgb="FF1155CC"/>
        <rFont val="&quot;Aptos Narrow&quot;,sans-serif"/>
      </rPr>
      <t>https://drive.google.com/file/d/1ipM-PT1WLrb2O_YA6HZu7IJ4Nzx42Z2o/view?usp=drive_link</t>
    </r>
  </si>
  <si>
    <r>
      <rPr>
        <u/>
        <sz val="9"/>
        <color rgb="FF1155CC"/>
        <rFont val="&quot;Aptos Narrow&quot;,sans-serif"/>
      </rPr>
      <t>https://drive.google.com/file/d/1tBwqJMt5trpvEPPxOauP06PE7ffv9CPw/view?usp=drive_link</t>
    </r>
  </si>
  <si>
    <r>
      <rPr>
        <u/>
        <sz val="9"/>
        <color rgb="FF1155CC"/>
        <rFont val="&quot;Aptos Narrow&quot;,sans-serif"/>
      </rPr>
      <t>https://drive.google.com/file/d/1HcNKhMUmrTqFNSAk0d2yDz4x8wlL0R_7/view?usp=drive_link</t>
    </r>
  </si>
  <si>
    <t>CHECCO SAMATA, VILMA</t>
  </si>
  <si>
    <r>
      <rPr>
        <u/>
        <sz val="9"/>
        <color rgb="FF1155CC"/>
        <rFont val="&quot;Aptos Narrow&quot;,sans-serif"/>
      </rPr>
      <t>https://drive.google.com/file/d/1lgLkWvXYK6_4Fm-6Ghp8TWBARTtNi4jA/view?usp=drive_link</t>
    </r>
  </si>
  <si>
    <r>
      <rPr>
        <u/>
        <sz val="9"/>
        <color rgb="FF1155CC"/>
        <rFont val="&quot;Aptos Narrow&quot;,sans-serif"/>
      </rPr>
      <t>https://drive.google.com/file/d/1er_WiT-lEP6QGgk-mTueowEyNAEV7UIy/view?usp=drive_link</t>
    </r>
  </si>
  <si>
    <r>
      <rPr>
        <u/>
        <sz val="9"/>
        <color rgb="FF1155CC"/>
        <rFont val="&quot;Aptos Narrow&quot;,sans-serif"/>
      </rPr>
      <t>https://drive.google.com/file/d/11fx0UFHOWC2UIIo6O1AYrmPmqSxYI-Bp/view?usp=drive_link</t>
    </r>
  </si>
  <si>
    <r>
      <rPr>
        <u/>
        <sz val="9"/>
        <color rgb="FF1155CC"/>
        <rFont val="&quot;Aptos Narrow&quot;,sans-serif"/>
      </rPr>
      <t>https://drive.google.com/file/d/1o9G9ViIqnBoSY-3dq0aXGxb8KBF50CE8/view?usp=drive_link</t>
    </r>
  </si>
  <si>
    <r>
      <rPr>
        <u/>
        <sz val="9"/>
        <color rgb="FF1155CC"/>
        <rFont val="&quot;Aptos Narrow&quot;,sans-serif"/>
      </rPr>
      <t>https://drive.google.com/file/d/1jQkbHV0ywHd_dLRX3I3Mx0Q6sWrGp3NB/view?usp=drive_link</t>
    </r>
  </si>
  <si>
    <r>
      <rPr>
        <u/>
        <sz val="9"/>
        <color rgb="FF1155CC"/>
        <rFont val="&quot;Aptos Narrow&quot;,sans-serif"/>
      </rPr>
      <t>https://drive.google.com/file/d/1TYZjcRQEV8rz5R1t_DjGEe7k1UdPl_KN/view?usp=drive_link</t>
    </r>
  </si>
  <si>
    <r>
      <rPr>
        <u/>
        <sz val="9"/>
        <color rgb="FF1155CC"/>
        <rFont val="&quot;Aptos Narrow&quot;,sans-serif"/>
      </rPr>
      <t>https://drive.google.com/file/d/1AQ5uMR9fxUQo_XdUqwW7cSoAJmqbQioE/view?usp=drive_link</t>
    </r>
  </si>
  <si>
    <r>
      <rPr>
        <u/>
        <sz val="9"/>
        <color rgb="FF1155CC"/>
        <rFont val="&quot;Aptos Narrow&quot;,sans-serif"/>
      </rPr>
      <t>https://drive.google.com/file/d/1H6Rb-f2ZI4171XkOnCQAJXTDjiENwh41/view?usp=drive_link</t>
    </r>
  </si>
  <si>
    <r>
      <rPr>
        <u/>
        <sz val="9"/>
        <color rgb="FF1155CC"/>
        <rFont val="&quot;Aptos Narrow&quot;,sans-serif"/>
      </rPr>
      <t>https://drive.google.com/file/d/1napZQwx72lJleIOjTJ8BaAdAFtT9Fff4/view?usp=drive_link</t>
    </r>
  </si>
  <si>
    <r>
      <rPr>
        <u/>
        <sz val="9"/>
        <color rgb="FF1155CC"/>
        <rFont val="&quot;Aptos Narrow&quot;,sans-serif"/>
      </rPr>
      <t>https://drive.google.com/file/d/1UFJg2azWMzWVQT3vJyPZgA48Cb7ZiEjb/view?usp=drive_link</t>
    </r>
  </si>
  <si>
    <r>
      <rPr>
        <u/>
        <sz val="9"/>
        <color rgb="FF1155CC"/>
        <rFont val="&quot;Aptos Narrow&quot;,sans-serif"/>
      </rPr>
      <t>https://drive.google.com/file/d/1cVOss6X7OeNPENzxXIKqIWhayVUsW0fV/view?usp=drive_link</t>
    </r>
  </si>
  <si>
    <r>
      <rPr>
        <u/>
        <sz val="9"/>
        <color rgb="FF1155CC"/>
        <rFont val="&quot;Aptos Narrow&quot;,sans-serif"/>
      </rPr>
      <t>https://drive.google.com/file/d/1I9Dbl5PhJJwsZ48IBHtYvBwkBfzn5F00/view?usp=drive_link</t>
    </r>
  </si>
  <si>
    <r>
      <rPr>
        <u/>
        <sz val="9"/>
        <color rgb="FF1155CC"/>
        <rFont val="&quot;Aptos Narrow&quot;,sans-serif"/>
      </rPr>
      <t>https://drive.google.com/file/d/1H3BPEDhFVRQcf9lHWN5WHGTq47HIeWjb/view?usp=drive_link</t>
    </r>
  </si>
  <si>
    <r>
      <rPr>
        <u/>
        <sz val="9"/>
        <color rgb="FF1155CC"/>
        <rFont val="&quot;Aptos Narrow&quot;,sans-serif"/>
      </rPr>
      <t>https://drive.google.com/file/d/1Qzfmtun2VFSbdId6N0yGqDZGeSd27Xwb/view?usp=drive_link</t>
    </r>
  </si>
  <si>
    <r>
      <rPr>
        <u/>
        <sz val="9"/>
        <color rgb="FF1155CC"/>
        <rFont val="&quot;Aptos Narrow&quot;,sans-serif"/>
      </rPr>
      <t>https://drive.google.com/file/d/142vQUrTVSWHH9-i84b_a1mOZA70f8j72/view?usp=drive_link</t>
    </r>
  </si>
  <si>
    <r>
      <rPr>
        <u/>
        <sz val="9"/>
        <color rgb="FF1155CC"/>
        <rFont val="&quot;Aptos Narrow&quot;,sans-serif"/>
      </rPr>
      <t>https://drive.google.com/file/d/1nY3FzvsWN4jwJ5cGKxTswHGex9nvLZUd/view?usp=drive_link</t>
    </r>
  </si>
  <si>
    <r>
      <rPr>
        <u/>
        <sz val="9"/>
        <color rgb="FF1155CC"/>
        <rFont val="&quot;Aptos Narrow&quot;,sans-serif"/>
      </rPr>
      <t>https://drive.google.com/file/d/1HZmkWW0rcD5Can8oRePrNL5HAVB3QApD/view?usp=drive_link</t>
    </r>
  </si>
  <si>
    <r>
      <rPr>
        <u/>
        <sz val="9"/>
        <color rgb="FF1155CC"/>
        <rFont val="&quot;Aptos Narrow&quot;,sans-serif"/>
      </rPr>
      <t>https://drive.google.com/file/d/1LjKoiqM4jkt-vFLF0DsZpVK1aa79FDoH/view?usp=drive_link</t>
    </r>
  </si>
  <si>
    <r>
      <rPr>
        <u/>
        <sz val="9"/>
        <color rgb="FF1155CC"/>
        <rFont val="&quot;Aptos Narrow&quot;,sans-serif"/>
      </rPr>
      <t>https://drive.google.com/file/d/1KDFNhdEfyOBlgSuq4EU-WPqmGqKK1tkP/view?usp=drive_link</t>
    </r>
  </si>
  <si>
    <r>
      <rPr>
        <u/>
        <sz val="9"/>
        <color rgb="FF1155CC"/>
        <rFont val="&quot;Aptos Narrow&quot;,sans-serif"/>
      </rPr>
      <t>https://drive.google.com/file/d/1rXLHYolnOGM7LJHopMDRk2CGJFYRVawn/view?usp=drive_link</t>
    </r>
  </si>
  <si>
    <r>
      <rPr>
        <u/>
        <sz val="9"/>
        <color rgb="FF1155CC"/>
        <rFont val="&quot;Aptos Narrow&quot;,sans-serif"/>
      </rPr>
      <t>https://drive.google.com/file/d/10UcnhTKgpIkYoJ7OoSHFsALe3BiChk3x/view?usp=drive_link</t>
    </r>
  </si>
  <si>
    <r>
      <rPr>
        <u/>
        <sz val="9"/>
        <color rgb="FF1155CC"/>
        <rFont val="&quot;Aptos Narrow&quot;,sans-serif"/>
      </rPr>
      <t>https://drive.google.com/file/d/1IWLYjSAas0WPsOzP4Jvcnl1lyVMa3hTd/view?usp=drive_link</t>
    </r>
  </si>
  <si>
    <r>
      <rPr>
        <u/>
        <sz val="9"/>
        <color rgb="FF1155CC"/>
        <rFont val="&quot;Aptos Narrow&quot;,sans-serif"/>
      </rPr>
      <t>https://drive.google.com/file/d/1dhNFiztjlqRCtf4vqzdzqYL1Er6Wb9BM/view?usp=drive_link</t>
    </r>
  </si>
  <si>
    <r>
      <rPr>
        <u/>
        <sz val="9"/>
        <color rgb="FF1155CC"/>
        <rFont val="&quot;Aptos Narrow&quot;,sans-serif"/>
      </rPr>
      <t>https://drive.google.com/file/d/1hA6SqaQjMk4B1uTZV7LDQJNSsWvtXrRI/view?usp=drive_link</t>
    </r>
  </si>
  <si>
    <r>
      <rPr>
        <u/>
        <sz val="9"/>
        <color rgb="FF1155CC"/>
        <rFont val="&quot;Aptos Narrow&quot;,sans-serif"/>
      </rPr>
      <t>https://drive.google.com/file/d/18YVv2tzrgobm33dapNbwFDPh06-EmAa7/view?usp=drive_link</t>
    </r>
  </si>
  <si>
    <r>
      <rPr>
        <u/>
        <sz val="9"/>
        <color rgb="FF1155CC"/>
        <rFont val="&quot;Aptos Narrow&quot;,sans-serif"/>
      </rPr>
      <t>https://drive.google.com/file/d/1YsvqE2cp8EWZTR6g5UpP_iEYgZx9_202/view?usp=drive_link</t>
    </r>
  </si>
  <si>
    <r>
      <rPr>
        <u/>
        <sz val="9"/>
        <color rgb="FF1155CC"/>
        <rFont val="&quot;Aptos Narrow&quot;,sans-serif"/>
      </rPr>
      <t>https://drive.google.com/file/d/17hc95w0Y59SWyumoXJ3sTgzpF4N-eadH/view?usp=drive_link</t>
    </r>
  </si>
  <si>
    <r>
      <rPr>
        <u/>
        <sz val="9"/>
        <color rgb="FF1155CC"/>
        <rFont val="&quot;Aptos Narrow&quot;,sans-serif"/>
      </rPr>
      <t>https://drive.google.com/file/d/1IFr4X0TjWfkstDJUg5tZOabb9e7FQypq/view?usp=drive_link</t>
    </r>
  </si>
  <si>
    <r>
      <rPr>
        <u/>
        <sz val="9"/>
        <color rgb="FF1155CC"/>
        <rFont val="&quot;Aptos Narrow&quot;,sans-serif"/>
      </rPr>
      <t>https://drive.google.com/file/d/19OS8qb8rGMKSC3aZbhzLNqZAXyfuULeL/view?usp=drive_link</t>
    </r>
  </si>
  <si>
    <r>
      <rPr>
        <u/>
        <sz val="9"/>
        <color rgb="FF1155CC"/>
        <rFont val="&quot;Aptos Narrow&quot;,sans-serif"/>
      </rPr>
      <t>https://drive.google.com/file/d/1Z--PZSUBH0PhXkG7dR7DdBCxzbZtG1se/view?usp=drive_link</t>
    </r>
  </si>
  <si>
    <r>
      <rPr>
        <u/>
        <sz val="9"/>
        <color rgb="FF1155CC"/>
        <rFont val="&quot;Aptos Narrow&quot;,sans-serif"/>
      </rPr>
      <t>https://drive.google.com/file/d/18EVU1Q95tMT3Lkx-jEuxtUxLnP2JXEFl/view?usp=drive_link</t>
    </r>
  </si>
  <si>
    <r>
      <rPr>
        <u/>
        <sz val="9"/>
        <color rgb="FF1155CC"/>
        <rFont val="&quot;Aptos Narrow&quot;,sans-serif"/>
      </rPr>
      <t>https://drive.google.com/file/d/11buk3YaL5Zvdnjr8WXmzwmsQBXLsU49Y/view?usp=drive_link</t>
    </r>
  </si>
  <si>
    <r>
      <rPr>
        <u/>
        <sz val="9"/>
        <color rgb="FF1155CC"/>
        <rFont val="&quot;Aptos Narrow&quot;,sans-serif"/>
      </rPr>
      <t>https://drive.google.com/file/d/1Cb7Dphvc6JjSpoKsi2nei_kshEr5BTJT/view?usp=drive_link</t>
    </r>
  </si>
  <si>
    <r>
      <rPr>
        <u/>
        <sz val="9"/>
        <color rgb="FF1155CC"/>
        <rFont val="&quot;Aptos Narrow&quot;,sans-serif"/>
      </rPr>
      <t>https://drive.google.com/file/d/1GGxLnuqpQUqy_rZoyzU77TUUHnvl6gum/view?usp=drive_link</t>
    </r>
  </si>
  <si>
    <r>
      <rPr>
        <u/>
        <sz val="9"/>
        <color rgb="FF1155CC"/>
        <rFont val="&quot;Aptos Narrow&quot;,sans-serif"/>
      </rPr>
      <t>https://drive.google.com/file/d/11v0_A9YDlBD1vzwOf9yty-QU3f7rsk8V/view?usp=drive_link</t>
    </r>
  </si>
  <si>
    <t xml:space="preserve"> CONFECCIÓN PUNTO </t>
  </si>
  <si>
    <t>SEGURIDAD INDUSTRIAL</t>
  </si>
  <si>
    <t xml:space="preserve">COWORKING </t>
  </si>
  <si>
    <r>
      <rPr>
        <u/>
        <sz val="9"/>
        <color rgb="FF1155CC"/>
        <rFont val="&quot;Aptos Narrow&quot;,sans-serif"/>
      </rPr>
      <t>https://drive.google.com/file/d/1pkygnXNkLJKo-96x2ujfVLNOGNN7RMNl/view?usp=drive_link</t>
    </r>
  </si>
  <si>
    <t>OSCAR RENATO BERNEDO AMPUERO</t>
  </si>
  <si>
    <r>
      <rPr>
        <u/>
        <sz val="9"/>
        <color rgb="FF1155CC"/>
        <rFont val="&quot;Aptos Narrow&quot;,sans-serif"/>
      </rPr>
      <t>https://drive.google.com/file/d/1-npQyW27O1R6-_avD1QUq3nMwQ8mHlUD/view?usp=drive_link</t>
    </r>
  </si>
  <si>
    <r>
      <rPr>
        <u/>
        <sz val="9"/>
        <color rgb="FF1155CC"/>
        <rFont val="&quot;Aptos Narrow&quot;,sans-serif"/>
      </rPr>
      <t>https://drive.google.com/file/d/1U5o5TBOc5BFqh0SLKNEN6Uu1ZR4lSFhh/view?usp=drive_link</t>
    </r>
  </si>
  <si>
    <r>
      <rPr>
        <u/>
        <sz val="9"/>
        <color rgb="FF1155CC"/>
        <rFont val="&quot;Aptos Narrow&quot;,sans-serif"/>
      </rPr>
      <t>https://drive.google.com/file/d/1OJo4eYlUMgtznbVenB9fnKao9UonePg0/view?usp=drive_link</t>
    </r>
  </si>
  <si>
    <r>
      <rPr>
        <u/>
        <sz val="9"/>
        <color rgb="FF1155CC"/>
        <rFont val="&quot;Aptos Narrow&quot;,sans-serif"/>
      </rPr>
      <t>https://drive.google.com/file/d/1jxzoy5NytjuLhfxSrTkS-471-9whOFTA/view?usp=drive_link</t>
    </r>
  </si>
  <si>
    <r>
      <rPr>
        <u/>
        <sz val="9"/>
        <color rgb="FF1155CC"/>
        <rFont val="&quot;Aptos Narrow&quot;,sans-serif"/>
      </rPr>
      <t>https://drive.google.com/file/d/1154kfLh9McRCPy9f9uQmVOskDXNVLdG0/view?usp=drive_link</t>
    </r>
  </si>
  <si>
    <r>
      <rPr>
        <u/>
        <sz val="11"/>
        <color rgb="FF000000"/>
        <rFont val="&quot;Aptos Narrow&quot;, sans-serif"/>
      </rPr>
      <t>https://drive.google.com/file/d/1peQiRztYuekbDUSUdyBrax1zBY2F6u1S/view?usp=drive_link</t>
    </r>
  </si>
  <si>
    <r>
      <rPr>
        <u/>
        <sz val="9"/>
        <color rgb="FF1155CC"/>
        <rFont val="&quot;Aptos Narrow&quot;,sans-serif"/>
      </rPr>
      <t>https://drive.google.com/file/d/1RXGOCaGLH--bQKW3E_c0fglRmZR8Uj92/view?usp=drive_link</t>
    </r>
  </si>
  <si>
    <t>AUXILIAR</t>
  </si>
  <si>
    <t>33457/ 33286/ 34937</t>
  </si>
  <si>
    <r>
      <rPr>
        <u/>
        <sz val="9"/>
        <color rgb="FF1155CC"/>
        <rFont val="&quot;Aptos Narrow&quot;,sans-serif"/>
      </rPr>
      <t>https://drive.google.com/file/d/1IGHvocodRgKUXfRHVRzDoFMSumpLjx-v/view?usp=drive_link</t>
    </r>
  </si>
  <si>
    <r>
      <rPr>
        <u/>
        <sz val="11"/>
        <color rgb="FF000000"/>
        <rFont val="&quot;Aptos Narrow&quot;, sans-serif"/>
      </rPr>
      <t>https://drive.google.com/file/d/1_7IliyCtJ6zc2jF88YmNJwR2902l8WVS/view?usp=drive_link</t>
    </r>
  </si>
  <si>
    <r>
      <rPr>
        <u/>
        <sz val="9"/>
        <color rgb="FF1155CC"/>
        <rFont val="&quot;Aptos Narrow&quot;,sans-serif"/>
      </rPr>
      <t>https://drive.google.com/file/d/1DwskKCfqu-WXqUihlnKHQVCgJTxigMlE/view?usp=drive_link</t>
    </r>
  </si>
  <si>
    <r>
      <rPr>
        <u/>
        <sz val="9"/>
        <color rgb="FF1155CC"/>
        <rFont val="&quot;Aptos Narrow&quot;,sans-serif"/>
      </rPr>
      <t>https://drive.google.com/file/d/1C6CRoSyP3mDOF9R3XWkHAe63Iu2qIsvm/view?usp=drive_link</t>
    </r>
  </si>
  <si>
    <r>
      <rPr>
        <u/>
        <sz val="9"/>
        <color rgb="FF1155CC"/>
        <rFont val="&quot;Aptos Narrow&quot;,sans-serif"/>
      </rPr>
      <t>https://drive.google.com/file/d/15ekAuxYzBmoHyUEpNNAC2zEGfyKwkAn1/view?usp=drive_link</t>
    </r>
  </si>
  <si>
    <r>
      <rPr>
        <u/>
        <sz val="9"/>
        <color rgb="FF1155CC"/>
        <rFont val="&quot;Aptos Narrow&quot;,sans-serif"/>
      </rPr>
      <t>https://drive.google.com/file/d/1fkBwVZAcwt7v5YeY3ZZoscUhMTXr2Tei/view?usp=drive_link</t>
    </r>
  </si>
  <si>
    <r>
      <rPr>
        <u/>
        <sz val="9"/>
        <color rgb="FF1155CC"/>
        <rFont val="&quot;Aptos Narrow&quot;,sans-serif"/>
      </rPr>
      <t>https://drive.google.com/file/d/10SepQz2WBoFLUnS75lJzoMK0DnzVfY8e/view?usp=drive_link</t>
    </r>
  </si>
  <si>
    <r>
      <rPr>
        <u/>
        <sz val="9"/>
        <color rgb="FF1155CC"/>
        <rFont val="&quot;Aptos Narrow&quot;,sans-serif"/>
      </rPr>
      <t>https://drive.google.com/file/d/1by8897zVXF0_AjYVOJITKEJ1lXKr_Jev/view?usp=drive_link</t>
    </r>
  </si>
  <si>
    <r>
      <rPr>
        <u/>
        <sz val="9"/>
        <color rgb="FF1155CC"/>
        <rFont val="&quot;Aptos Narrow&quot;,sans-serif"/>
      </rPr>
      <t>https://drive.google.com/file/d/1XPm8o6GhOzD5VCY2R-qe0IBWMPwxrGf8/view?usp=drive_link</t>
    </r>
  </si>
  <si>
    <r>
      <rPr>
        <u/>
        <sz val="9"/>
        <color rgb="FF1155CC"/>
        <rFont val="&quot;Aptos Narrow&quot;,sans-serif"/>
      </rPr>
      <t>https://drive.google.com/file/d/1l-xIoxsPg3WiT2ltFC4VTFL0WetS3MnQ/view?usp=drive_link</t>
    </r>
  </si>
  <si>
    <r>
      <rPr>
        <u/>
        <sz val="9"/>
        <color rgb="FF1155CC"/>
        <rFont val="&quot;Aptos Narrow&quot;,sans-serif"/>
      </rPr>
      <t>https://drive.google.com/file/d/17veUOku5xQzneY81ggKTZXvF1ECqntRO/view?usp=drive_link</t>
    </r>
  </si>
  <si>
    <r>
      <rPr>
        <u/>
        <sz val="9"/>
        <color rgb="FF1155CC"/>
        <rFont val="&quot;Aptos Narrow&quot;,sans-serif"/>
      </rPr>
      <t>https://drive.google.com/file/d/1Kx8R9tkMCJSrHGHB9M6liQcnTtk2iQp0/view?usp=drive_link</t>
    </r>
  </si>
  <si>
    <r>
      <rPr>
        <u/>
        <sz val="9"/>
        <color rgb="FF1155CC"/>
        <rFont val="&quot;Aptos Narrow&quot;,sans-serif"/>
      </rPr>
      <t>https://drive.google.com/file/d/18IYBmkO_1ZFiFNEp5upM3tNlukdB9aqk/view?usp=drive_link</t>
    </r>
  </si>
  <si>
    <r>
      <rPr>
        <u/>
        <sz val="9"/>
        <color rgb="FF1155CC"/>
        <rFont val="&quot;Aptos Narrow&quot;,sans-serif"/>
      </rPr>
      <t>https://drive.google.com/file/d/1BnLPkVSnIecHsS7ZzblQH8GSBxn903ho/view?usp=drive_link</t>
    </r>
  </si>
  <si>
    <r>
      <rPr>
        <u/>
        <sz val="9"/>
        <color rgb="FF1155CC"/>
        <rFont val="&quot;Aptos Narrow&quot;,sans-serif"/>
      </rPr>
      <t>https://drive.google.com/file/d/1c1e6qma-XeosEEvBzcLPanaGaQBKmgyM/view?usp=drive_link</t>
    </r>
  </si>
  <si>
    <t>OFC</t>
  </si>
  <si>
    <t xml:space="preserve">OF. JEFATURA </t>
  </si>
  <si>
    <r>
      <rPr>
        <u/>
        <sz val="9"/>
        <color rgb="FF1155CC"/>
        <rFont val="&quot;Aptos Narrow&quot;,sans-serif"/>
      </rPr>
      <t>https://drive.google.com/file/d/1c4S1NEauJXLzpH-8VZEgMN7f8OBBBNGN/view?usp=drive_link</t>
    </r>
  </si>
  <si>
    <r>
      <rPr>
        <u/>
        <sz val="9"/>
        <color rgb="FF1155CC"/>
        <rFont val="&quot;Aptos Narrow&quot;,sans-serif"/>
      </rPr>
      <t>https://drive.google.com/file/d/1c2ilL1HRvBy4zoiMe6R4VsZJyX6FeD03/view?usp=drive_link</t>
    </r>
  </si>
  <si>
    <r>
      <rPr>
        <u/>
        <sz val="9"/>
        <color rgb="FF1155CC"/>
        <rFont val="&quot;Aptos Narrow&quot;,sans-serif"/>
      </rPr>
      <t>https://drive.google.com/file/d/1c68zcu54VkBSQRZWLwcmDdT9BfTUXLuT/view?usp=drive_link</t>
    </r>
  </si>
  <si>
    <t xml:space="preserve">CONFECCION PRENDAS    </t>
  </si>
  <si>
    <t xml:space="preserve">OF. SEGURIDAD INDUSTRIAL  </t>
  </si>
  <si>
    <r>
      <rPr>
        <u/>
        <sz val="9"/>
        <color rgb="FF1155CC"/>
        <rFont val="&quot;Aptos Narrow&quot;,sans-serif"/>
      </rPr>
      <t>https://drive.google.com/file/d/1xWM0FzLVLp7cSNWPiAqtb4ERLJt-ba0k/view?usp=drive_link</t>
    </r>
  </si>
  <si>
    <t>FELIPE PAREDES</t>
  </si>
  <si>
    <r>
      <rPr>
        <u/>
        <sz val="9"/>
        <color rgb="FF1155CC"/>
        <rFont val="&quot;Aptos Narrow&quot;,sans-serif"/>
      </rPr>
      <t>https://drive.google.com/file/d/1cJHdvvzMszoVf2De4rxx_VEve0OsRe7t/view?usp=drive_link</t>
    </r>
  </si>
  <si>
    <t xml:space="preserve">TIPO GERENCIA </t>
  </si>
  <si>
    <t>BEIGE</t>
  </si>
  <si>
    <r>
      <rPr>
        <u/>
        <sz val="9"/>
        <color rgb="FF1155CC"/>
        <rFont val="&quot;Aptos Narrow&quot;,sans-serif"/>
      </rPr>
      <t>https://drive.google.com/file/d/1c-Dw62XplyfPSwtnGa9sHlLHxTrX1gyZ/view?usp=drive_link</t>
    </r>
  </si>
  <si>
    <r>
      <rPr>
        <u/>
        <sz val="9"/>
        <color rgb="FF1155CC"/>
        <rFont val="&quot;Aptos Narrow&quot;,sans-serif"/>
      </rPr>
      <t>https://drive.google.com/file/d/1cLHOkGEi-1Hv6HWLqdCIY9TKF-rSYypo/view?usp=drive_link</t>
    </r>
  </si>
  <si>
    <r>
      <rPr>
        <u/>
        <sz val="9"/>
        <color rgb="FF1155CC"/>
        <rFont val="&quot;Aptos Narrow&quot;,sans-serif"/>
      </rPr>
      <t>https://drive.google.com/file/d/1c7VLWnt13ZN3A61Qai7aE9seW2SamJ5V/view?usp=drive_link</t>
    </r>
  </si>
  <si>
    <r>
      <rPr>
        <u/>
        <sz val="9"/>
        <color rgb="FF1155CC"/>
        <rFont val="&quot;Aptos Narrow&quot;,sans-serif"/>
      </rPr>
      <t>https://drive.google.com/file/d/1cUX9oUHaSb9PHqCOFy6pjgIv-RaVtQjn/view?usp=drive_link</t>
    </r>
  </si>
  <si>
    <r>
      <rPr>
        <u/>
        <sz val="9"/>
        <color rgb="FF1155CC"/>
        <rFont val="&quot;Aptos Narrow&quot;,sans-serif"/>
      </rPr>
      <t>https://drive.google.com/file/d/1bSSDNCJKnUGck6TXjph6VxA2b4WJVvz5/view?usp=drive_link</t>
    </r>
  </si>
  <si>
    <t>PLANTA CONFECCIÓN PUNTO</t>
  </si>
  <si>
    <t>PCPU</t>
  </si>
  <si>
    <t xml:space="preserve">ACABADO MANUAL </t>
  </si>
  <si>
    <t>D1-6</t>
  </si>
  <si>
    <t>SILLA DE PLANTA BAJA</t>
  </si>
  <si>
    <t>ABIAGIL MOLLEAPAZA</t>
  </si>
  <si>
    <r>
      <rPr>
        <u/>
        <sz val="9"/>
        <color rgb="FF1155CC"/>
        <rFont val="&quot;Aptos Narrow&quot;,sans-serif"/>
      </rPr>
      <t>https://drive.google.com/file/d/1cXak1l-uAgydycYv0LAzWBGyTWk8IF76/view?usp=drive_link</t>
    </r>
  </si>
  <si>
    <t>D2-3</t>
  </si>
  <si>
    <t>PRUDENCIA MAMANI MENDOZA</t>
  </si>
  <si>
    <t>D1-2</t>
  </si>
  <si>
    <r>
      <rPr>
        <u/>
        <sz val="9"/>
        <color rgb="FF1155CC"/>
        <rFont val="&quot;Aptos Narrow&quot;,sans-serif"/>
      </rPr>
      <t>https://drive.google.com/file/d/1cV0hTd4Y9uUcab-jV_8ltv9AXOfTxp9P/view?usp=drive_link</t>
    </r>
  </si>
  <si>
    <t>RICARDINA ENDARA CAYO</t>
  </si>
  <si>
    <t>A1-10</t>
  </si>
  <si>
    <t>MARGARITA QUISPE</t>
  </si>
  <si>
    <t>ACABADO TELAS</t>
  </si>
  <si>
    <t>SIXTO SALAZAR</t>
  </si>
  <si>
    <t>ALM. TELAS</t>
  </si>
  <si>
    <t>Gilmar Lizardo Zegarra Escapa</t>
  </si>
  <si>
    <t>C. TEJIDO PUNTO</t>
  </si>
  <si>
    <t>CASETA</t>
  </si>
  <si>
    <t>EVA ELENA CACERES CHURA</t>
  </si>
  <si>
    <t>CTP 1ER PISO</t>
  </si>
  <si>
    <t>CDC</t>
  </si>
  <si>
    <t>Cristina Aco Alvarez</t>
  </si>
  <si>
    <t>COSTURA RECTA</t>
  </si>
  <si>
    <t>MARGOT PARI</t>
  </si>
  <si>
    <r>
      <rPr>
        <u/>
        <sz val="11"/>
        <color rgb="FF000000"/>
        <rFont val="&quot;Aptos Narrow&quot;, sans-serif"/>
      </rPr>
      <t>https://drive.google.com/file/d/1peQiRztYuekbDUSUdyBrax1zBY2F6u1S/view?usp=drive_link</t>
    </r>
  </si>
  <si>
    <r>
      <rPr>
        <u/>
        <sz val="11"/>
        <color rgb="FF000000"/>
        <rFont val="&quot;Aptos Narrow&quot;, sans-serif"/>
      </rPr>
      <t>https://drive.google.com/file/d/1_7IliyCtJ6zc2jF88YmNJwR2902l8WVS/view?usp=drive_link</t>
    </r>
  </si>
  <si>
    <t>COWORKING DE CTP</t>
  </si>
  <si>
    <t>Brian Augusto Poblete Castro</t>
  </si>
  <si>
    <t>OCH</t>
  </si>
  <si>
    <t>MILTHON ECHEVARRIA/VICENTE LEONCIO / FAUSTINO PIMENTEL</t>
  </si>
  <si>
    <t>JUAN JOSÉ QUISPE BELLIDO</t>
  </si>
  <si>
    <r>
      <rPr>
        <u/>
        <sz val="11"/>
        <color rgb="FF000000"/>
        <rFont val="Arial, sans-serif"/>
      </rPr>
      <t>https://drive.google.com/file/d/1bPQHUgh9AtJnsunR27LFMGS_dV7Dd-9u/view?usp=drive_link</t>
    </r>
  </si>
  <si>
    <r>
      <rPr>
        <u/>
        <sz val="11"/>
        <color rgb="FF000000"/>
        <rFont val="Arial, sans-serif"/>
      </rPr>
      <t>https://drive.google.com/file/d/1S4DZyIZH3QUh4PeihlZcOAs2Z1WIozuA/view?usp=drive_link</t>
    </r>
  </si>
  <si>
    <t>CW ESTUDIOS INDUSTRIALES</t>
  </si>
  <si>
    <t>https://drive.google.com/file/d/1zJNW7s4hNcjn0cCt1YcxVxkk2ELfQp_C/view?usp=drive_link</t>
  </si>
  <si>
    <t>ANA MARÍA ZÚÑIGA CORTEZ</t>
  </si>
  <si>
    <t>P.FIRMA</t>
  </si>
  <si>
    <t>https://drive.google.com/file/d/1U33el-YVnLp-sKI8PdNdwi-oqxpiKiCt/view?usp=drive_link</t>
  </si>
  <si>
    <t>MT-CEI-02</t>
  </si>
  <si>
    <t>SILLA DE ESCRITORIO VERONA</t>
  </si>
  <si>
    <t>https://drive.google.com/file/d/1NVWGzbo2_Dp2FZ3-R1u3QmVT7mo1uk4y/view?usp=drive_link</t>
  </si>
  <si>
    <t>JORGE RIOS UZATEGUI</t>
  </si>
  <si>
    <t>https://drive.google.com/file/d/1RIgXirTQOk1yN5FXROy_6iP9DPWyev3y/view?usp=drive_link</t>
  </si>
  <si>
    <t>https://drive.google.com/file/d/17u23hrgUMBi1u8x23hhZ423RfeieLZ75/view?usp=drive_link</t>
  </si>
  <si>
    <t>NO TIENE LLAVE</t>
  </si>
  <si>
    <t>https://drive.google.com/file/d/1nicRcWTdJ-EO7GDMiI3MFtK_GyZWaoMe/view?usp=drive_link</t>
  </si>
  <si>
    <t>https://drive.google.com/file/d/1k4xl8jod1Fibjw6vLn7bekUHVBIl6SJv/view?usp=drive_link</t>
  </si>
  <si>
    <t>MT-CEI-03</t>
  </si>
  <si>
    <t>https://drive.google.com/file/d/1oQI0UftNkptFK_vt0toUV-xBpiOU-jGD/view?usp=drive_link</t>
  </si>
  <si>
    <t>ALEXANDER HUAHUISA APAZA</t>
  </si>
  <si>
    <t>FALTAN TAPA TORNILLOS</t>
  </si>
  <si>
    <t>https://drive.google.com/file/d/1_UfYMMnu0QhHnnhVrvUZbfUWM2nAtqSk/view?usp=drive_link</t>
  </si>
  <si>
    <t>LEVES RASPONES EN ZONA SUPERIOR. MENCIONA QUE ES PROPIO</t>
  </si>
  <si>
    <t>https://drive.google.com/file/d/10F0Kjnp6yJijiuw0YvlNO_c3iDg38z7Q/view?usp=drive_link</t>
  </si>
  <si>
    <t>FALTAN TAPATORNILLOS. TIENE LLAVE. NO TIENE COLCHÓN</t>
  </si>
  <si>
    <t>https://drive.google.com/file/d/1R72x3kf7ubQIjydbB-sNDDjGIFO1tA6S/view?usp=drive_link</t>
  </si>
  <si>
    <t>LEVES RASPONES EN ZONA FRONTAL</t>
  </si>
  <si>
    <t>https://drive.google.com/file/d/160h-rQp9IFhsLs3wTSbE_RMuTTs_Mpd4/view?usp=drive_link</t>
  </si>
  <si>
    <t>MT-CEI-04</t>
  </si>
  <si>
    <t>https://drive.google.com/file/d/1quLK2vl3_5ScxBEtGWGhGH2bn3MakXK2/view?usp=drive_link</t>
  </si>
  <si>
    <t>REYNA PIMENTEL</t>
  </si>
  <si>
    <t>PERFIL LAT DERERO CON MELAMINA CON DESGASTE</t>
  </si>
  <si>
    <t>https://drive.google.com/file/d/1Be6qS9yQRa-HXUGRE8739uaBCEdnzhgX/view?usp=drive_link</t>
  </si>
  <si>
    <t>LEVES RASPONES EN ZONA SUPERIOR</t>
  </si>
  <si>
    <t>https://drive.google.com/file/d/1ZUad8dzlGzMF4-W1wYqVGkb286vIULmQ/view?usp=drive_link</t>
  </si>
  <si>
    <t>TIENE LLAVES. NO TIENE COLCHÓN</t>
  </si>
  <si>
    <t>https://drive.google.com/file/d/1CEBQN9auZJiUO3SvV5ANL2bM9U-PkSNp/view?usp=drive_link</t>
  </si>
  <si>
    <t>https://drive.google.com/file/d/1iLGfGWwWZh75oGkOlLnYRYI7fQsfsBog/view?usp=drive_link</t>
  </si>
  <si>
    <t>MT-CEI-05</t>
  </si>
  <si>
    <t>https://drive.google.com/file/d/19kcA4YEBLQKjd4cSjyD_IPmw8FPrsMlB/view?usp=drive_link</t>
  </si>
  <si>
    <t>MILAGROS HUERTA</t>
  </si>
  <si>
    <t>CW SEGURIDAD INDUSTRIAL</t>
  </si>
  <si>
    <t>JOSE AMAYA ESPINOZA</t>
  </si>
  <si>
    <t>CSI</t>
  </si>
  <si>
    <t>Felipe Arturo Paredes Arce</t>
  </si>
  <si>
    <t>CW TEJIDO DE PUNTO</t>
  </si>
  <si>
    <t>Ángel Carrillo</t>
  </si>
  <si>
    <t>CWT</t>
  </si>
  <si>
    <t>CW. DISTRIBUCIÓN DE TALLERES</t>
  </si>
  <si>
    <t>Adan Oscar Rondon Velasquez</t>
  </si>
  <si>
    <t>JUAN JOSE QUISPE BELLIDO</t>
  </si>
  <si>
    <t>01/0324</t>
  </si>
  <si>
    <t xml:space="preserve">CW. OFICINA TÉCNICA </t>
  </si>
  <si>
    <t>Totalmente operativo</t>
  </si>
  <si>
    <t>TERCEROS DIST. TALLERES</t>
  </si>
  <si>
    <t>CCT</t>
  </si>
  <si>
    <t>CW. TALLERES TERCEROS</t>
  </si>
  <si>
    <t>CESAR ARTURO ZAVALA  RIVERA</t>
  </si>
  <si>
    <t>MARCELA MARIA LAURA CCORI</t>
  </si>
  <si>
    <r>
      <rPr>
        <u/>
        <sz val="11"/>
        <color rgb="FF000000"/>
        <rFont val="Arial, sans-serif"/>
      </rPr>
      <t>https://drive.google.com/file/d/1bPQHUgh9AtJnsunR27LFMGS_dV7Dd-9u/view?usp=drive_link</t>
    </r>
  </si>
  <si>
    <t>CESAR ZAVALA/ MARCELA LAURA</t>
  </si>
  <si>
    <t>SILLA VERONA NEGRO</t>
  </si>
  <si>
    <t>EDGAR QUISPE SOLANO</t>
  </si>
  <si>
    <r>
      <rPr>
        <u/>
        <sz val="11"/>
        <color rgb="FF000000"/>
        <rFont val="Arial, sans-serif"/>
      </rPr>
      <t>https://drive.google.com/file/d/1S4DZyIZH3QUh4PeihlZcOAs2Z1WIozuA/view?usp=drive_link</t>
    </r>
  </si>
  <si>
    <t>CW.CTP</t>
  </si>
  <si>
    <t>https://drive.google.com/file/d/1wggXv64xLJvtCXNcHkyCEAU8qLES50P1/view?usp=sharing</t>
  </si>
  <si>
    <t>PATY JESSICA ANDRADE MATTELL</t>
  </si>
  <si>
    <t>https://drive.google.com/file/d/1t05FR9g7NhgxdneJJxP61BPfLZN1umLo/view?usp=sharing</t>
  </si>
  <si>
    <t>LUIS VALER SULCA</t>
  </si>
  <si>
    <t>Fórmico expandido en la parte superior, abolladura en cajón principal y n°3, falta de chapa y zonas despintadas</t>
  </si>
  <si>
    <t>https://drive.google.com/file/d/1nogf3DHXAkh09Lv-lNh1nN0518xy4Q-K/view?usp=sharing</t>
  </si>
  <si>
    <t>LORI VERA CORNEJO</t>
  </si>
  <si>
    <t>https://drive.google.com/file/d/1ls8sYumuqiVGcpVDaXpxImbSIUTS0YUo/view?usp=sharing</t>
  </si>
  <si>
    <t>RAFAEL ERNESTO QUINTANILLA CORNEJO</t>
  </si>
  <si>
    <t>Marrón</t>
  </si>
  <si>
    <t>https://drive.google.com/file/d/1B5diCeCO4vQlTrEudyReeT2WGuww5Yuo/view?usp=sharing</t>
  </si>
  <si>
    <t>https://drive.google.com/file/d/1v-JtGQtqMEkBQWbaslggf5_Lj2g9hnfx/view?usp=sharing</t>
  </si>
  <si>
    <t>Raspones en la parte superior y golpes en las patas</t>
  </si>
  <si>
    <t>Blanca</t>
  </si>
  <si>
    <t>https://drive.google.com/file/d/15DpJ7K8XWVj5PaNQUT5r6KiAw1bjtrGq/view?usp=sharing</t>
  </si>
  <si>
    <t>https://drive.google.com/file/d/1y2prqEZ8AMLbhvrBF1YDQ-TYWwAJJRxf/view?usp=sharing</t>
  </si>
  <si>
    <t>Gastado, no nuevo, con zonas carcomidas</t>
  </si>
  <si>
    <t>https://drive.google.com/file/d/12tgQ3TT0B2XMr3n49_qHb77ZN7tjaY5x/view?usp=sharing</t>
  </si>
  <si>
    <t>https://drive.google.com/file/d/1F1k8RAosip6KBp1ZySLRTvCBE9fFGI8i/view?usp=sharing</t>
  </si>
  <si>
    <t>https://drive.google.com/file/d/1d6jIV0Y23bTzzACR8eXgiq1-xsr5JO0B/view?usp=sharing</t>
  </si>
  <si>
    <t>https://drive.google.com/file/d/1XoexM73Qm8C6evW7coP3LJiTOvoZf2DY/view?usp=sharing</t>
  </si>
  <si>
    <t>https://drive.google.com/file/d/1z7eU5ENAr9DbpbvFA1Ahb7MIWSkBzLi-/view?usp=sharing</t>
  </si>
  <si>
    <t>GONZALO VALDIVIA</t>
  </si>
  <si>
    <t>https://drive.google.com/file/d/1t4sL-8kEzsv9VGUHa0aKTGBJ-CBXfnz4/view?usp=sharing</t>
  </si>
  <si>
    <t>MAGALI</t>
  </si>
  <si>
    <t>https://drive.google.com/file/d/1MH52PHwGFL0D0nG1e31NtcQ2X6skuljw/view?usp=sharing</t>
  </si>
  <si>
    <t>https://drive.google.com/file/d/1MVo0dAk6eHEpxvFjcfJwOg7zhvejzdz2/view?usp=sharing</t>
  </si>
  <si>
    <t>https://drive.google.com/file/d/1jWwExUDxAzCQCvt8uw1GIL5_diCjPC-P/view?usp=sharing</t>
  </si>
  <si>
    <t>JOSÉ AMAYA ESPINOZA</t>
  </si>
  <si>
    <t>Prestamo según necesidad</t>
  </si>
  <si>
    <t>https://drive.google.com/file/d/11tVKb-HawbKD-AbAxLmxhDhFYaAv0ZWX/view?usp=sharing</t>
  </si>
  <si>
    <t>https://drive.google.com/file/d/1-Kyob-iVVu053Ougw_YtiadMaxNLxQlT/view?usp=sharing</t>
  </si>
  <si>
    <t>Cajón inferior un poco duro de abrir</t>
  </si>
  <si>
    <r>
      <rPr>
        <u/>
        <sz val="11"/>
        <color rgb="FF1155CC"/>
        <rFont val="&quot;Aptos Narrow&quot;, sans-serif"/>
      </rPr>
      <t>https://drive.google.com/file/d/1XqCTajZX4oRETQMpjnffCy2qvT4TiVqm/view?usp=sharing</t>
    </r>
  </si>
  <si>
    <t>BRIGGITTE PRISCILLA PAREDES PUMA</t>
  </si>
  <si>
    <t>Mapresa trasera desgastada, juntos de madera un poco separadas</t>
  </si>
  <si>
    <t>https://drive.google.com/file/d/18qDXHw4HYooHihsoi-77JLBD5wGIdiha/view?usp=sharing</t>
  </si>
  <si>
    <t>Gastado, no es nuevo</t>
  </si>
  <si>
    <t>Cajones un poco duros de abrir</t>
  </si>
  <si>
    <t>https://drive.google.com/file/d/1J3OchP3vh1Eh1-tHvVZWcngo0Eh1mO5-/view?usp=sharing</t>
  </si>
  <si>
    <t>NORA RODRIGUEZ</t>
  </si>
  <si>
    <t>Cajones un poco duros de abrir, fórmico despegado en esquina inferior, tercer cajón no cierra</t>
  </si>
  <si>
    <t>https://drive.google.com/file/d/1A_mahPb0Gv9IIQFc0oxhqKnPC371oSY-/view?usp=sharing</t>
  </si>
  <si>
    <t>MARGOT RODRIGUEZ</t>
  </si>
  <si>
    <t>https://drive.google.com/file/d/14i_FrElli4CLjSTfMiORIVl7yeidWFKF/view?usp=sharing</t>
  </si>
  <si>
    <t>https://drive.google.com/file/d/115lNwM_tvMsnT0D9lPOvWEMUD7F126Fs/view?usp=sharing</t>
  </si>
  <si>
    <t>https://drive.google.com/file/d/1iN3ZhDKtsD-cWeXXUrBu1KsGg8ImYuy6/view?usp=sharing</t>
  </si>
  <si>
    <t>https://drive.google.com/file/d/1Jcat3osVC_rCppOEe3n3foAiwQPiYPsG/view?usp=sharing</t>
  </si>
  <si>
    <t>https://drive.google.com/file/d/1LZxwUW-4NFj4Y-uGs8V3j1fCOZbV09sV/view?usp=sharing</t>
  </si>
  <si>
    <t>https://drive.google.com/file/d/1jZ-e3xqTAoCD1BLSj0-WZRB371hfjWR3/view?usp=sharing</t>
  </si>
  <si>
    <t>https://drive.google.com/file/d/1m8gFHaQ0WUcNdr5FyL1q0pKNgvtVZ8PW/view?usp=sharing</t>
  </si>
  <si>
    <t>https://drive.google.com/file/d/1QnEG3dg3QLUd_8Y-EkQHpbEDfAUWtx7p/view?usp=sharing</t>
  </si>
  <si>
    <t>KEVIN QUISPE</t>
  </si>
  <si>
    <t>https://drive.google.com/file/d/1aDCox5QwRPdO6BS_8JMHN8iu8NKDHvlu/view?usp=sharing</t>
  </si>
  <si>
    <t>PATY YESSICA ANDRADE MARTTEL</t>
  </si>
  <si>
    <t>https://drive.google.com/file/d/1K3I7UizuLwhzxs221qdF_Lk4JEjTgYSx/view?usp=sharing</t>
  </si>
  <si>
    <t>CW.TEJIDO PUNTO</t>
  </si>
  <si>
    <t>DISEÑO CTP</t>
  </si>
  <si>
    <t>DANIELA SALMON HERNANDEZ</t>
  </si>
  <si>
    <t>ZUR</t>
  </si>
  <si>
    <t>FLECADORA</t>
  </si>
  <si>
    <t>MT-ZUR-FLE01</t>
  </si>
  <si>
    <t>SILLA BAJA PLANTA</t>
  </si>
  <si>
    <t>JEFATURA CTP</t>
  </si>
  <si>
    <t>https://drive.google.com/file/d/10vxInrBbkLqtOlvoxy1K9k81J6qDXBKm/view?usp=sharing</t>
  </si>
  <si>
    <t>MARIA DEL MILAGRO ARAUJO MENDOZA</t>
  </si>
  <si>
    <t>https://drive.google.com/file/d/11EKxiwJb1GV0jugQl0JTxvxAsH5X8mcl/view?usp=sharing</t>
  </si>
  <si>
    <t>Presencia de burbujas</t>
  </si>
  <si>
    <t>https://drive.google.com/file/d/12XOTCmffyPt1mDcJxJ6i5KAGDeumHOb3/view?usp=sharing</t>
  </si>
  <si>
    <t>https://drive.google.com/file/d/1MDe6FuUJcMDlQDLZ-pBZWLJC_IkkgQI4/view?usp=sharing</t>
  </si>
  <si>
    <t>Rayones en zona de mesón</t>
  </si>
  <si>
    <t>https://drive.google.com/file/d/1dR0SeFa8sQjt2dNqqGmeWcTKWQfShUwE/view?usp=sharing</t>
  </si>
  <si>
    <t>Falta tapa del p/cable</t>
  </si>
  <si>
    <t>https://drive.google.com/file/d/1KrybRRj85yFzAWIgYR_yedhkR_U_2OjG/view?usp=sharing</t>
  </si>
  <si>
    <t>https://drive.google.com/file/d/1QWpii-opnDfhHMGDKmMyWOl9GauTo7Bc/view?usp=sharing</t>
  </si>
  <si>
    <t>https://drive.google.com/file/d/1DuKDmktvzKapqI5SUy9wFSSyIq5laL2N/view?usp=sharing</t>
  </si>
  <si>
    <r>
      <rPr>
        <u/>
        <sz val="11"/>
        <color rgb="FF1155CC"/>
        <rFont val="&quot;Aptos Narrow&quot;, sans-serif"/>
      </rPr>
      <t>https://drive.google.com/file/d/1i7muQwRAck34VP6nFxp2x-seu4khQ1Hx/view?usp=sharing</t>
    </r>
  </si>
  <si>
    <t>https://drive.google.com/file/d/1OIR4YtRaqFYpyMXc0oOr_uTedNa1p5fc/view?usp=sharing</t>
  </si>
  <si>
    <t>https://drive.google.com/file/d/145YQsIPqKQeThUhMXFEoAHGArIJ3W7-6/view?usp=sharing</t>
  </si>
  <si>
    <t>OAT</t>
  </si>
  <si>
    <t>LABORATORIO DE TINTORERÍA</t>
  </si>
  <si>
    <t>ALFOMBRAS CTP</t>
  </si>
  <si>
    <t>ALF</t>
  </si>
  <si>
    <t>MÓDULO DE TRABAJO SUPERVISOR</t>
  </si>
  <si>
    <t>EDUARDO VILCA</t>
  </si>
  <si>
    <t xml:space="preserve">MÓDULO MUESTRAS </t>
  </si>
  <si>
    <t>MT-MMU-01</t>
  </si>
  <si>
    <t>JOSÉ HUACASI</t>
  </si>
  <si>
    <t>MPP</t>
  </si>
  <si>
    <t>MÓDULO PASE PANELES</t>
  </si>
  <si>
    <t>Mary Soledad Tarqui Arapa</t>
  </si>
  <si>
    <t>MDH</t>
  </si>
  <si>
    <t>MÓDULOS DISTRIBUCIÓN DE HILADOS</t>
  </si>
  <si>
    <t>Juan Carlos Cabrera Zuñiga</t>
  </si>
  <si>
    <t>Juan Carlos Cabrera/Agustina Fora</t>
  </si>
  <si>
    <t>Agustina Madeline Fora Chino</t>
  </si>
  <si>
    <r>
      <rPr>
        <u/>
        <sz val="11"/>
        <color rgb="FF1155CC"/>
        <rFont val="&quot;Aptos Narrow&quot;, sans-serif"/>
      </rPr>
      <t>https://drive.google.com/file/d/1XqCTajZX4oRETQMpjnffCy2qvT4TiVqm/view?usp=sharing</t>
    </r>
  </si>
  <si>
    <t>MT-OAC-01</t>
  </si>
  <si>
    <t>ANA CLAUDIA AQUICE</t>
  </si>
  <si>
    <t>MT-OEI-01</t>
  </si>
  <si>
    <t>https://drive.google.com/file/d/1u7DYCdeGKN4LRt9EcIs7rRghkABpn3Ij/view?usp=drive_link</t>
  </si>
  <si>
    <t>https://drive.google.com/file/d/1Hm_WbKm7DYtWqOUyUqBi5_qHgv7_lWNM/view?usp=drive_link</t>
  </si>
  <si>
    <t>https://drive.google.com/file/d/1V-CQ4si9mcSsQ4QmGlxK-ZcWnDvSlUmk/view?usp=drive_link</t>
  </si>
  <si>
    <t>https://drive.google.com/file/d/1Xiz3RZiVHnMuCD1qEun--hD51KLN1obq/view?usp=drive_link</t>
  </si>
  <si>
    <t>https://drive.google.com/file/d/1BIYzYNmipnz0yyk2zEbp6PjfabtjPSMK/view?usp=drive_link</t>
  </si>
  <si>
    <t>https://drive.google.com/file/d/19mQuM9l_gm_n6IWiCukkTzmd3cwYgpr6/view?usp=drive_link</t>
  </si>
  <si>
    <t>https://drive.google.com/file/d/1ae97mpyyTyzj_dm6_M4wODr6-GCTwzYm/view?usp=drive_link</t>
  </si>
  <si>
    <t>https://drive.google.com/file/d/1tIdBsDKmxQS3NGhx77EbDWbol5poY61R/view?usp=drive_link</t>
  </si>
  <si>
    <t>MT-OAT-01</t>
  </si>
  <si>
    <t>MUEBLE BAJO 4 PUERTAS</t>
  </si>
  <si>
    <t>FABRICACIÓN. COLOR NACAR</t>
  </si>
  <si>
    <t xml:space="preserve"> LEDA ALVARO</t>
  </si>
  <si>
    <t>FELIPE PAREDES ARCE</t>
  </si>
  <si>
    <t>OFICIN TÉCNICA</t>
  </si>
  <si>
    <t>OF. TÉCNICA</t>
  </si>
  <si>
    <t>JORGE RAÚL CUEVA PEREZ</t>
  </si>
  <si>
    <t>FRANK WALDIR JILAPA CHANI</t>
  </si>
  <si>
    <t>CWZ</t>
  </si>
  <si>
    <t>COT</t>
  </si>
  <si>
    <t>OFICINA COORDINACIÓN O.TÉCNICA I</t>
  </si>
  <si>
    <r>
      <rPr>
        <u/>
        <sz val="11"/>
        <color rgb="FF000000"/>
        <rFont val="Arial, sans-serif"/>
      </rPr>
      <t>https://drive.google.com/file/d/1fkpGrwM3tAugD7PxHEGxYXJ6A1y2IDbZ/view?usp=drive_link</t>
    </r>
  </si>
  <si>
    <r>
      <rPr>
        <u/>
        <sz val="11"/>
        <color rgb="FF000000"/>
        <rFont val="Arial, sans-serif"/>
      </rPr>
      <t>https://drive.google.com/file/d/1fkpbk11fEBg2nLHUhLy7xz5yd7PmcT6V/view?usp=drive_link</t>
    </r>
  </si>
  <si>
    <r>
      <rPr>
        <u/>
        <sz val="11"/>
        <color rgb="FF000000"/>
        <rFont val="Arial, sans-serif"/>
      </rPr>
      <t>https://drive.google.com/file/d/1fadlRYZfwRc9xNzq-Gv6qXVgJ3xxVN7r/view?usp=drive_link</t>
    </r>
  </si>
  <si>
    <r>
      <rPr>
        <u/>
        <sz val="11"/>
        <color rgb="FF000000"/>
        <rFont val="Arial, sans-serif"/>
      </rPr>
      <t>https://drive.google.com/file/d/1fmVl6YYRCh98iSKRbsY5XXKn1XBx7NQF/view?usp=drive_link</t>
    </r>
  </si>
  <si>
    <r>
      <rPr>
        <u/>
        <sz val="11"/>
        <color rgb="FF000000"/>
        <rFont val="Arial, sans-serif"/>
      </rPr>
      <t>https://drive.google.com/file/d/1fiUtpmEBxCXGVKd64WBGG6LiC01FXVBL/view?usp=drive_link</t>
    </r>
  </si>
  <si>
    <r>
      <rPr>
        <u/>
        <sz val="11"/>
        <color rgb="FF000000"/>
        <rFont val="Arial, sans-serif"/>
      </rPr>
      <t>https://drive.google.com/file/d/1fXLF_-gdam6j54jEqm9TEuLzSKtVxV1l/view?usp=drive_link</t>
    </r>
  </si>
  <si>
    <r>
      <rPr>
        <u/>
        <sz val="11"/>
        <color rgb="FF000000"/>
        <rFont val="Arial, sans-serif"/>
      </rPr>
      <t>https://drive.google.com/file/d/1ffy1c9X1ctmfRAQEE_s15nGjzykaABZ7/view?usp=drive_link</t>
    </r>
  </si>
  <si>
    <r>
      <rPr>
        <u/>
        <sz val="11"/>
        <color rgb="FF000000"/>
        <rFont val="Arial, sans-serif"/>
      </rPr>
      <t>https://drive.google.com/file/d/1fcWwX5GIWuYT7zLHIdxhO5okFBNbXEDk/view?usp=drive_link</t>
    </r>
  </si>
  <si>
    <r>
      <rPr>
        <u/>
        <sz val="11"/>
        <color rgb="FF1155CC"/>
        <rFont val="&quot;Aptos Narrow&quot;, sans-serif"/>
      </rPr>
      <t>https://drive.google.com/file/d/1i7muQwRAck34VP6nFxp2x-seu4khQ1Hx/view?usp=sharing</t>
    </r>
  </si>
  <si>
    <t>Yuly Coaquira/ Mauricio Alvarez/Heidy Ibarra</t>
  </si>
  <si>
    <t>OCP</t>
  </si>
  <si>
    <t>OFICINA COWORKING TP</t>
  </si>
  <si>
    <t>OEC</t>
  </si>
  <si>
    <t>https://drive.google.com/file/d/131KJtidqqL5GlnplLbLzww5XCWZJKiFw/view?usp=drive_link</t>
  </si>
  <si>
    <t>https://drive.google.com/file/d/17kSSEdw15sDJ9SEmDmetLHdzRbL9kZBD/view?usp=drive_link</t>
  </si>
  <si>
    <t>https://drive.google.com/file/d/1wd8TWBvwxAG6ibV2VFrnSG7osbUirTMR/view?usp=drive_link</t>
  </si>
  <si>
    <r>
      <rPr>
        <u/>
        <sz val="11"/>
        <color rgb="FF000000"/>
        <rFont val="&quot;Aptos Narrow&quot;, sans-serif"/>
      </rPr>
      <t>https://drive.google.com/file/d/1qIx4hgL-C9i_0MnPy06JhU9b59ToZrNk/view?usp=drive_link</t>
    </r>
  </si>
  <si>
    <t>https://drive.google.com/file/d/17hPsJ2Oz6WX3ZoEdMKsYHqQzuikLddQh/view?usp=drive_link</t>
  </si>
  <si>
    <r>
      <rPr>
        <u/>
        <sz val="11"/>
        <color rgb="FF000000"/>
        <rFont val="&quot;Aptos Narrow&quot;, sans-serif"/>
      </rPr>
      <t>https://drive.google.com/file/d/1_HsNfRWbZco7MorOdVjzuN8J2zHAEN5J/view?usp=drive_link</t>
    </r>
  </si>
  <si>
    <t>https://drive.google.com/file/d/1H1__0-G6Yi4E8mCeEPxhLAzaVdTQTNF_/view?usp=drive_link</t>
  </si>
  <si>
    <r>
      <rPr>
        <u/>
        <sz val="11"/>
        <color rgb="FF000000"/>
        <rFont val="&quot;Aptos Narrow&quot;, sans-serif"/>
      </rPr>
      <t>https://drive.google.com/file/d/10L0l-ysIfszsJg2wH5nVDcr-IvHxd8qX/view?usp=drive_link</t>
    </r>
  </si>
  <si>
    <t>https://drive.google.com/file/d/15kd2-fPV2mPn4anX6VN1sJK8UvwPL-ZD/view?usp=drive_link</t>
  </si>
  <si>
    <t>CONFECCIÓN T. P</t>
  </si>
  <si>
    <t>ODE</t>
  </si>
  <si>
    <r>
      <rPr>
        <u/>
        <sz val="11"/>
        <color rgb="FF000000"/>
        <rFont val="&quot;Aptos Narrow&quot;, sans-serif"/>
      </rPr>
      <t>https://drive.google.com/file/d/1mTgWxA7QkGSoCplOFo5mKr1CPDud_xto/view?usp=drive_link</t>
    </r>
  </si>
  <si>
    <r>
      <rPr>
        <u/>
        <sz val="11"/>
        <color rgb="FF000000"/>
        <rFont val="&quot;Aptos Narrow&quot;, sans-serif"/>
      </rPr>
      <t>https://drive.google.com/file/d/1qIx4hgL-C9i_0MnPy06JhU9b59ToZrNk/view?usp=drive_link</t>
    </r>
  </si>
  <si>
    <r>
      <rPr>
        <u/>
        <sz val="11"/>
        <color rgb="FF000000"/>
        <rFont val="&quot;Aptos Narrow&quot;, sans-serif"/>
      </rPr>
      <t>https://drive.google.com/file/d/1_HsNfRWbZco7MorOdVjzuN8J2zHAEN5J/view?usp=drive_link</t>
    </r>
  </si>
  <si>
    <r>
      <rPr>
        <u/>
        <sz val="11"/>
        <color rgb="FF000000"/>
        <rFont val="&quot;Aptos Narrow&quot;, sans-serif"/>
      </rPr>
      <t>https://drive.google.com/file/d/10L0l-ysIfszsJg2wH5nVDcr-IvHxd8qX/view?usp=drive_link</t>
    </r>
  </si>
  <si>
    <r>
      <rPr>
        <u/>
        <sz val="11"/>
        <color rgb="FF000000"/>
        <rFont val="Arial, sans-serif"/>
      </rPr>
      <t>https://drive.google.com/file/d/1fkpGrwM3tAugD7PxHEGxYXJ6A1y2IDbZ/view?usp=drive_link</t>
    </r>
  </si>
  <si>
    <t>https://drive.google.com/file/d/1YvgjJFEIk3SsWQ1ENE1iqtbwe_cEFi22/view?usp=drive_link</t>
  </si>
  <si>
    <r>
      <rPr>
        <u/>
        <sz val="11"/>
        <color rgb="FF000000"/>
        <rFont val="Arial, sans-serif"/>
      </rPr>
      <t>https://drive.google.com/file/d/1fkpbk11fEBg2nLHUhLy7xz5yd7PmcT6V/view?usp=drive_link</t>
    </r>
  </si>
  <si>
    <t>https://drive.google.com/file/d/1asnONTLk-UWhme0TbZdtVgvoXzSoMSdF/view?usp=sharing</t>
  </si>
  <si>
    <r>
      <rPr>
        <u/>
        <sz val="11"/>
        <color rgb="FF000000"/>
        <rFont val="Arial, sans-serif"/>
      </rPr>
      <t>https://drive.google.com/file/d/1fadlRYZfwRc9xNzq-Gv6qXVgJ3xxVN7r/view?usp=drive_link</t>
    </r>
  </si>
  <si>
    <r>
      <rPr>
        <u/>
        <sz val="11"/>
        <color rgb="FF000000"/>
        <rFont val="Arial, sans-serif"/>
      </rPr>
      <t>https://drive.google.com/file/d/1fmVl6YYRCh98iSKRbsY5XXKn1XBx7NQF/view?usp=drive_link</t>
    </r>
  </si>
  <si>
    <r>
      <rPr>
        <u/>
        <sz val="11"/>
        <color rgb="FF000000"/>
        <rFont val="Arial, sans-serif"/>
      </rPr>
      <t>https://drive.google.com/file/d/1fiUtpmEBxCXGVKd64WBGG6LiC01FXVBL/view?usp=drive_link</t>
    </r>
  </si>
  <si>
    <r>
      <rPr>
        <u/>
        <sz val="11"/>
        <color rgb="FF000000"/>
        <rFont val="Arial, sans-serif"/>
      </rPr>
      <t>https://drive.google.com/file/d/1fXLF_-gdam6j54jEqm9TEuLzSKtVxV1l/view?usp=drive_link</t>
    </r>
  </si>
  <si>
    <r>
      <rPr>
        <u/>
        <sz val="11"/>
        <color rgb="FF000000"/>
        <rFont val="Arial, sans-serif"/>
      </rPr>
      <t>https://drive.google.com/file/d/1ffy1c9X1ctmfRAQEE_s15nGjzykaABZ7/view?usp=drive_link</t>
    </r>
  </si>
  <si>
    <r>
      <rPr>
        <u/>
        <sz val="11"/>
        <color rgb="FF000000"/>
        <rFont val="Arial, sans-serif"/>
      </rPr>
      <t>https://drive.google.com/file/d/1fcWwX5GIWuYT7zLHIdxhO5okFBNbXEDk/view?usp=drive_link</t>
    </r>
  </si>
  <si>
    <t>OJC</t>
  </si>
  <si>
    <t>https://drive.google.com/file/d/16Y1S9avA3VFWAWM2ZNE_23AgSk06_Gd_/view?usp=sharing</t>
  </si>
  <si>
    <t>https://drive.google.com/file/d/168dhQgsHmLvPbf3rYVAzxGWJEAkaYn_C/view?usp=drive_link</t>
  </si>
  <si>
    <t>https://drive.google.com/file/d/14juzNrkimmRWD5voFg7JapRiUCRklVzf/view?usp=drive_link</t>
  </si>
  <si>
    <t>https://drive.google.com/file/d/1A102FU7hagI6qzQFPOqopzxlB4fS3E00/view?usp=drive_link</t>
  </si>
  <si>
    <t>https://drive.google.com/file/d/1Mgzm4S8LsVvIFZbmno2HlyXAzrKeus5Y/view?usp=drive_link</t>
  </si>
  <si>
    <t>https://drive.google.com/file/d/18zEH2wsj3uB2qB6tKaS2pojRfzsxfB4X/view?usp=drive_link</t>
  </si>
  <si>
    <t>https://drive.google.com/file/d/1XG0RIvHZYzLWcWCFoYFvWR2Hj7KU-_el/view?usp=drive_link</t>
  </si>
  <si>
    <t>https://drive.google.com/file/d/1P1n8v0jpSn6qb0GQDjfEgcxGQT4Yt31W/view?usp=drive_link</t>
  </si>
  <si>
    <t>https://drive.google.com/file/d/1MobOJsj-8eJff-v9zwY42MjGZhCFUsBz/view?usp=drive_link</t>
  </si>
  <si>
    <t>OJP</t>
  </si>
  <si>
    <t>https://drive.google.com/file/d/1qlIWQs4Maha-nFEUetKHnu8FdZsE4f4D/view?usp=drive_link</t>
  </si>
  <si>
    <r>
      <rPr>
        <u/>
        <sz val="11"/>
        <color rgb="FF000000"/>
        <rFont val="&quot;Aptos Narrow&quot;, sans-serif"/>
      </rPr>
      <t>https://drive.google.com/file/d/1shozqIftymD1cgA1eso2tig8UepQ-Nrk/view?usp=drive_link</t>
    </r>
  </si>
  <si>
    <t>OJE</t>
  </si>
  <si>
    <t>OJH</t>
  </si>
  <si>
    <r>
      <rPr>
        <u/>
        <sz val="11"/>
        <color rgb="FF000000"/>
        <rFont val="&quot;Aptos Narrow&quot;, sans-serif"/>
      </rPr>
      <t>https://drive.google.com/file/d/1qIx4hgL-C9i_0MnPy06JhU9b59ToZrNk/view?usp=drive_link</t>
    </r>
  </si>
  <si>
    <t>OJT</t>
  </si>
  <si>
    <r>
      <rPr>
        <u/>
        <sz val="11"/>
        <color rgb="FF000000"/>
        <rFont val="&quot;Aptos Narrow&quot;, sans-serif"/>
      </rPr>
      <t>https://drive.google.com/file/d/1_HsNfRWbZco7MorOdVjzuN8J2zHAEN5J/view?usp=drive_link</t>
    </r>
  </si>
  <si>
    <r>
      <rPr>
        <u/>
        <sz val="11"/>
        <color rgb="FF000000"/>
        <rFont val="&quot;Aptos Narrow&quot;, sans-serif"/>
      </rPr>
      <t>https://drive.google.com/file/d/10L0l-ysIfszsJg2wH5nVDcr-IvHxd8qX/view?usp=drive_link</t>
    </r>
  </si>
  <si>
    <r>
      <rPr>
        <u/>
        <sz val="11"/>
        <color rgb="FF000000"/>
        <rFont val="&quot;Aptos Narrow&quot;, sans-serif"/>
      </rPr>
      <t>https://drive.google.com/file/d/1mTgWxA7QkGSoCplOFo5mKr1CPDud_xto/view?usp=drive_link</t>
    </r>
  </si>
  <si>
    <r>
      <rPr>
        <u/>
        <sz val="11"/>
        <color rgb="FF000000"/>
        <rFont val="&quot;Aptos Narrow&quot;, sans-serif"/>
      </rPr>
      <t>https://drive.google.com/file/d/1qIx4hgL-C9i_0MnPy06JhU9b59ToZrNk/view?usp=drive_link</t>
    </r>
  </si>
  <si>
    <r>
      <rPr>
        <u/>
        <sz val="11"/>
        <color rgb="FF000000"/>
        <rFont val="&quot;Aptos Narrow&quot;, sans-serif"/>
      </rPr>
      <t>https://drive.google.com/file/d/1_HsNfRWbZco7MorOdVjzuN8J2zHAEN5J/view?usp=drive_link</t>
    </r>
  </si>
  <si>
    <r>
      <rPr>
        <u/>
        <sz val="11"/>
        <color rgb="FF000000"/>
        <rFont val="&quot;Aptos Narrow&quot;, sans-serif"/>
      </rPr>
      <t>https://drive.google.com/file/d/10L0l-ysIfszsJg2wH5nVDcr-IvHxd8qX/view?usp=drive_link</t>
    </r>
  </si>
  <si>
    <t>OTI</t>
  </si>
  <si>
    <r>
      <rPr>
        <u/>
        <sz val="11"/>
        <color rgb="FF000000"/>
        <rFont val="&quot;Aptos Narrow&quot;, sans-serif"/>
      </rPr>
      <t>https://drive.google.com/file/d/1shozqIftymD1cgA1eso2tig8UepQ-Nrk/view?usp=drive_link</t>
    </r>
  </si>
  <si>
    <t>OTII</t>
  </si>
  <si>
    <t>PLANTA CTP</t>
  </si>
  <si>
    <t>https://drive.google.com/file/d/1ZLeZN4A-BkZmk52zyx2JlPByjeNK_qC1/view?usp=sharing</t>
  </si>
  <si>
    <t>LILY MIRIAM TACO ZURITA</t>
  </si>
  <si>
    <t>GRACIELA EVANGELINA URDANIVIA HERRERA</t>
  </si>
  <si>
    <t>LUIS VALER</t>
  </si>
  <si>
    <t>MERCEDES HUAHUACONDORI CARI</t>
  </si>
  <si>
    <t>REMALLADO</t>
  </si>
  <si>
    <t>ROXANA ALCCAMARI SAICO</t>
  </si>
  <si>
    <t>HILDA HUILCA CASTRO</t>
  </si>
  <si>
    <t>MILAGROS ANA LUPACA LUQUE</t>
  </si>
  <si>
    <t>VANESSA QUISPE HUANCCA</t>
  </si>
  <si>
    <t>YRENE QUISPE AQUENTA</t>
  </si>
  <si>
    <t>VICTOR UANCA COAQUIRA</t>
  </si>
  <si>
    <t>SALA DE EFICIENCIA</t>
  </si>
  <si>
    <r>
      <rPr>
        <u/>
        <sz val="11"/>
        <color rgb="FF000000"/>
        <rFont val="&quot;Aptos Narrow&quot;, sans-serif"/>
      </rPr>
      <t>https://drive.google.com/file/d/18xSO6M8QjbfhNFlI2pyIbb3Me7A6nypF/view?usp=drive_link</t>
    </r>
  </si>
  <si>
    <r>
      <rPr>
        <u/>
        <sz val="11"/>
        <color rgb="FF000000"/>
        <rFont val="&quot;Aptos Narrow&quot;, sans-serif"/>
      </rPr>
      <t>https://drive.google.com/file/d/1F2XGA2KytnR9oiFZ_iBRK6c8GXJpoG5S/view?usp=drive_link</t>
    </r>
  </si>
  <si>
    <t>https://drive.google.com/file/d/1Wo_3HRFEnAhKPHx2_33Q29QRCgiRbv5X/view?usp=drive_link</t>
  </si>
  <si>
    <r>
      <rPr>
        <u/>
        <sz val="11"/>
        <color rgb="FF000000"/>
        <rFont val="&quot;Aptos Narrow&quot;, sans-serif"/>
      </rPr>
      <t>https://drive.google.com/file/d/1Y1LvQET8SjLSnQ2c8lGDFYAno3FSnlSO/view?usp=drive_link</t>
    </r>
  </si>
  <si>
    <t>https://drive.google.com/file/d/1Qi9tR1b7RmctTQ6wR5njrrdaJPmXqmRP/view?usp=drive_link</t>
  </si>
  <si>
    <t>SFP</t>
  </si>
  <si>
    <r>
      <rPr>
        <u/>
        <sz val="11"/>
        <color rgb="FF000000"/>
        <rFont val="&quot;Aptos Narrow&quot;, sans-serif"/>
      </rPr>
      <t>https://drive.google.com/file/d/18xSO6M8QjbfhNFlI2pyIbb3Me7A6nypF/view?usp=drive_link</t>
    </r>
  </si>
  <si>
    <r>
      <rPr>
        <u/>
        <sz val="11"/>
        <color rgb="FF000000"/>
        <rFont val="&quot;Aptos Narrow&quot;, sans-serif"/>
      </rPr>
      <t>https://drive.google.com/file/d/1F2XGA2KytnR9oiFZ_iBRK6c8GXJpoG5S/view?usp=drive_link</t>
    </r>
  </si>
  <si>
    <r>
      <rPr>
        <u/>
        <sz val="11"/>
        <color rgb="FF000000"/>
        <rFont val="&quot;Aptos Narrow&quot;, sans-serif"/>
      </rPr>
      <t>https://drive.google.com/file/d/1Y1LvQET8SjLSnQ2c8lGDFYAno3FSnlSO/view?usp=drive_link</t>
    </r>
  </si>
  <si>
    <t>https://drive.google.com/file/d/1m5ZaKqpU6r6sTYfiPi4q_2G0sziFn20H/view?usp=drive_link</t>
  </si>
  <si>
    <t>https://drive.google.com/file/d/1R2eFhA3-9dimjLanE6hIVQsZ27YjBXJw/view?usp=sharing</t>
  </si>
  <si>
    <t xml:space="preserve">SPLIT </t>
  </si>
  <si>
    <t>MT-ZUR-SPL01</t>
  </si>
  <si>
    <t>MT-ZUR-SPL03</t>
  </si>
  <si>
    <t>Falta ajustar caño</t>
  </si>
  <si>
    <t>https://drive.google.com/file/d/1xt80YGGX2gz6rcKdi6I4zUHioVN0HoE-/view?usp=drive_link</t>
  </si>
  <si>
    <t>Cambio de griferia</t>
  </si>
  <si>
    <t>SS.HH. CARDERÍA VARONES</t>
  </si>
  <si>
    <t>Revisar accesorio</t>
  </si>
  <si>
    <t>Revisar Accesorio</t>
  </si>
  <si>
    <r>
      <rPr>
        <u/>
        <sz val="11"/>
        <color rgb="FF000000"/>
        <rFont val="&quot;Aptos Narrow&quot;, sans-serif"/>
      </rPr>
      <t>https://drive.google.com/file/d/18xSO6M8QjbfhNFlI2pyIbb3Me7A6nypF/view?usp=drive_link</t>
    </r>
  </si>
  <si>
    <r>
      <rPr>
        <u/>
        <sz val="11"/>
        <color rgb="FF000000"/>
        <rFont val="&quot;Aptos Narrow&quot;, sans-serif"/>
      </rPr>
      <t>https://drive.google.com/file/d/1F2XGA2KytnR9oiFZ_iBRK6c8GXJpoG5S/view?usp=drive_link</t>
    </r>
  </si>
  <si>
    <r>
      <rPr>
        <u/>
        <sz val="11"/>
        <color rgb="FF000000"/>
        <rFont val="&quot;Aptos Narrow&quot;, sans-serif"/>
      </rPr>
      <t>https://drive.google.com/file/d/1Y1LvQET8SjLSnQ2c8lGDFYAno3FSnlSO/view?usp=drive_link</t>
    </r>
  </si>
  <si>
    <r>
      <rPr>
        <u/>
        <sz val="11"/>
        <color rgb="FF000000"/>
        <rFont val="&quot;Aptos Narrow&quot;, sans-serif"/>
      </rPr>
      <t>https://drive.google.com/file/d/18xSO6M8QjbfhNFlI2pyIbb3Me7A6nypF/view?usp=drive_link</t>
    </r>
  </si>
  <si>
    <r>
      <rPr>
        <u/>
        <sz val="11"/>
        <color rgb="FF000000"/>
        <rFont val="&quot;Aptos Narrow&quot;, sans-serif"/>
      </rPr>
      <t>https://drive.google.com/file/d/1F2XGA2KytnR9oiFZ_iBRK6c8GXJpoG5S/view?usp=drive_link</t>
    </r>
  </si>
  <si>
    <r>
      <rPr>
        <u/>
        <sz val="11"/>
        <color rgb="FF000000"/>
        <rFont val="&quot;Aptos Narrow&quot;, sans-serif"/>
      </rPr>
      <t>https://drive.google.com/file/d/1Y1LvQET8SjLSnQ2c8lGDFYAno3FSnlSO/view?usp=drive_link</t>
    </r>
  </si>
  <si>
    <t>https://drive.google.com/file/d/12aRlrTlBygDjaaWqF2HUsDjiguIZ2zvj/view?usp=drive_link</t>
  </si>
  <si>
    <t>TALLER</t>
  </si>
  <si>
    <t>THIL</t>
  </si>
  <si>
    <t>LINCA JOHN CORIMANYA APAZA</t>
  </si>
  <si>
    <t>SET DE 3 CONTENEDORES</t>
  </si>
  <si>
    <t>JOSÉ ANTONIO CABANA CONDORI</t>
  </si>
  <si>
    <t>TIN</t>
  </si>
  <si>
    <t>TINTORERIA PISO 1</t>
  </si>
  <si>
    <t>SUPERVISIÓN</t>
  </si>
  <si>
    <t>JUAN PABLO PINTO/YULY COAQUIRA/MARIA MEZA</t>
  </si>
  <si>
    <t>VENTAS NACIONALES</t>
  </si>
  <si>
    <t>GABRIELA IRMA PORTOCARRERO ANGULO</t>
  </si>
  <si>
    <t>PRE</t>
  </si>
  <si>
    <t>IGU</t>
  </si>
  <si>
    <t>ZONA DE IGUALADO</t>
  </si>
  <si>
    <t>Berenice Apaza</t>
  </si>
  <si>
    <t>LUIS ANTONIO PALACIOS RODRIGUEZ</t>
  </si>
  <si>
    <t>VES</t>
  </si>
  <si>
    <t>RHD</t>
  </si>
  <si>
    <t>RH DAMAS</t>
  </si>
  <si>
    <t>PCD</t>
  </si>
  <si>
    <t>PC DAMAS</t>
  </si>
  <si>
    <t>RHV</t>
  </si>
  <si>
    <t>RH VARONES</t>
  </si>
  <si>
    <t>DUCHAS VARONES</t>
  </si>
  <si>
    <t>PCV</t>
  </si>
  <si>
    <t>PC VARONES</t>
  </si>
  <si>
    <t>SS.HH. DAMAS 1ER PISO</t>
  </si>
  <si>
    <t>SS.HH. VARONES 1ER PISO</t>
  </si>
  <si>
    <r>
      <rPr>
        <u/>
        <sz val="11"/>
        <color rgb="FF1155CC"/>
        <rFont val="&quot;Aptos Narrow&quot;, sans-serif"/>
      </rPr>
      <t>https://drive.google.com/file/d/1QTPCTJosCEJrsmX2zlIoO9Ol7xfqMJz1/view?usp=drive_link</t>
    </r>
  </si>
  <si>
    <r>
      <rPr>
        <u/>
        <sz val="11"/>
        <color rgb="FF1155CC"/>
        <rFont val="&quot;Aptos Narrow&quot;, sans-serif"/>
      </rPr>
      <t>https://drive.google.com/file/d/1QTPCTJosCEJrsmX2zlIoO9Ol7xfqMJz1/view?usp=drive_link</t>
    </r>
  </si>
  <si>
    <r>
      <rPr>
        <u/>
        <sz val="11"/>
        <color rgb="FF1155CC"/>
        <rFont val="&quot;Aptos Narrow&quot;, sans-serif"/>
      </rPr>
      <t>https://drive.google.com/file/d/1QTPCTJosCEJrsmX2zlIoO9Ol7xfqMJz1/view?usp=drive_link</t>
    </r>
  </si>
  <si>
    <r>
      <rPr>
        <u/>
        <sz val="11"/>
        <color rgb="FF1155CC"/>
        <rFont val="&quot;Aptos Narrow&quot;, sans-serif"/>
      </rPr>
      <t>https://drive.google.com/file/d/1d3jTE3orL6pt5Gmg8vJ-Dl9hW_qI68fS/view?usp=drive_link</t>
    </r>
  </si>
  <si>
    <r>
      <rPr>
        <u/>
        <sz val="11"/>
        <color rgb="FF1155CC"/>
        <rFont val="&quot;Aptos Narrow&quot;, sans-serif"/>
      </rPr>
      <t>https://drive.google.com/file/d/1dFucHbBsKM7iMiP_r1_ZdcWd7hbfEKIJ/view?usp=drive_link</t>
    </r>
  </si>
  <si>
    <r>
      <rPr>
        <u/>
        <sz val="11"/>
        <color rgb="FF1155CC"/>
        <rFont val="&quot;Aptos Narrow&quot;, sans-serif"/>
      </rPr>
      <t>https://drive.google.com/file/d/1cwGmmR6CHiQ1lWiAlr-ZOoRd0o_faY32/view?usp=drive_link</t>
    </r>
  </si>
  <si>
    <r>
      <rPr>
        <u/>
        <sz val="11"/>
        <color rgb="FF1155CC"/>
        <rFont val="&quot;Aptos Narrow&quot;, sans-serif"/>
      </rPr>
      <t>https://drive.google.com/file/d/1dIjfqQlzt24PgD5nnXRqq_QnuBR79Pco/view?usp=drive_link</t>
    </r>
  </si>
  <si>
    <r>
      <rPr>
        <u/>
        <sz val="11"/>
        <color rgb="FF1155CC"/>
        <rFont val="&quot;Aptos Narrow&quot;, sans-serif"/>
      </rPr>
      <t>https://drive.google.com/file/d/1cr6yZasHF9tpoXtj5D45OJCwWocZgJu_/view?usp=drive_link</t>
    </r>
  </si>
  <si>
    <r>
      <rPr>
        <u/>
        <sz val="11"/>
        <color rgb="FF1155CC"/>
        <rFont val="&quot;Aptos Narrow&quot;, sans-serif"/>
      </rPr>
      <t>https://drive.google.com/file/d/1d1YaV5q4sjMfgbYTnTuuW6Eec9HtciRr/view?usp=drive_link</t>
    </r>
  </si>
  <si>
    <r>
      <rPr>
        <u/>
        <sz val="11"/>
        <color rgb="FF1155CC"/>
        <rFont val="&quot;Aptos Narrow&quot;, sans-serif"/>
      </rPr>
      <t>https://drive.google.com/file/d/1c7lswslYwltMwLWvubU39YkKZy885lnK/view?usp=drive_link</t>
    </r>
  </si>
  <si>
    <r>
      <rPr>
        <u/>
        <sz val="11"/>
        <color rgb="FF1155CC"/>
        <rFont val="&quot;Aptos Narrow&quot;, sans-serif"/>
      </rPr>
      <t>https://drive.google.com/file/d/1dOOpRLoH2UcsUO3zyrLCR4ylBW8U4BT_/view?usp=drive_link</t>
    </r>
  </si>
  <si>
    <r>
      <rPr>
        <u/>
        <sz val="11"/>
        <color rgb="FF1155CC"/>
        <rFont val="&quot;Aptos Narrow&quot;, sans-serif"/>
      </rPr>
      <t>https://drive.google.com/file/d/1bruVGKNHs23n9lM1NgSvSygQnacS3seZ/view?usp=drive_link</t>
    </r>
  </si>
  <si>
    <r>
      <rPr>
        <u/>
        <sz val="11"/>
        <color rgb="FF1155CC"/>
        <rFont val="&quot;Aptos Narrow&quot;, sans-serif"/>
      </rPr>
      <t>https://drive.google.com/file/d/1dSSyz50Yhn8tlwxEOO1PcDG10yigOaJy/view?usp=drive_link</t>
    </r>
  </si>
  <si>
    <r>
      <rPr>
        <u/>
        <sz val="11"/>
        <color rgb="FF1155CC"/>
        <rFont val="&quot;Aptos Narrow&quot;, sans-serif"/>
      </rPr>
      <t>https://drive.google.com/file/d/1bsJk1QKcDCx7hTyKgC7iz3H4Jo9oywXl/view?usp=drive_link</t>
    </r>
  </si>
  <si>
    <r>
      <rPr>
        <u/>
        <sz val="11"/>
        <color rgb="FF1155CC"/>
        <rFont val="&quot;Aptos Narrow&quot;, sans-serif"/>
      </rPr>
      <t>https://drive.google.com/file/d/1c58azP1BMhlWHOD4sAkBrPwh--USLEpS/view?usp=drive_link</t>
    </r>
  </si>
  <si>
    <r>
      <rPr>
        <u/>
        <sz val="11"/>
        <color rgb="FF1155CC"/>
        <rFont val="&quot;Aptos Narrow&quot;, sans-serif"/>
      </rPr>
      <t>https://drive.google.com/file/d/1qZVbvZj6pMV2uNcb2BQUngVQ4dL2F_M1/view?usp=drive_link</t>
    </r>
  </si>
  <si>
    <r>
      <rPr>
        <u/>
        <sz val="11"/>
        <color rgb="FF1155CC"/>
        <rFont val="&quot;Aptos Narrow&quot;, sans-serif"/>
      </rPr>
      <t>https://drive.google.com/file/d/173UV5cvBQmk5HMecWcKdrqzYatm6ytC6/view?usp=drive_link</t>
    </r>
  </si>
  <si>
    <r>
      <rPr>
        <u/>
        <sz val="11"/>
        <color rgb="FF1155CC"/>
        <rFont val="&quot;Aptos Narrow&quot;, sans-serif"/>
      </rPr>
      <t>https://drive.google.com/file/d/1UQubUQ-5lUSxoob3c8K7_bj94L94CLDA/view?usp=drive_link</t>
    </r>
  </si>
  <si>
    <r>
      <rPr>
        <u/>
        <sz val="11"/>
        <color rgb="FF1155CC"/>
        <rFont val="&quot;Aptos Narrow&quot;, sans-serif"/>
      </rPr>
      <t>https://drive.google.com/file/d/1oWaj4ATe-btSyunpispb3rZsFjEYAE9w/view?usp=drive_link</t>
    </r>
  </si>
  <si>
    <r>
      <rPr>
        <u/>
        <sz val="11"/>
        <color rgb="FF1155CC"/>
        <rFont val="&quot;Aptos Narrow&quot;, sans-serif"/>
      </rPr>
      <t>https://drive.google.com/file/d/1e423ytRAWkosdtR3TRuJ0u8AJQKHHcqJ/view?usp=drive_link</t>
    </r>
  </si>
  <si>
    <r>
      <rPr>
        <u/>
        <sz val="11"/>
        <color rgb="FF1155CC"/>
        <rFont val="&quot;Aptos Narrow&quot;, sans-serif"/>
      </rPr>
      <t>https://drive.google.com/file/d/1WjHSa_6wsD14iVgj8-FHX5z4YahhdEEx/view?usp=drive_link</t>
    </r>
  </si>
  <si>
    <r>
      <rPr>
        <u/>
        <sz val="11"/>
        <color rgb="FF1155CC"/>
        <rFont val="&quot;Aptos Narrow&quot;, sans-serif"/>
      </rPr>
      <t>https://drive.google.com/file/d/1c9_mcmydRFQRVqfz9EZXpb87xSJE_E80/view?usp=drive_link</t>
    </r>
  </si>
  <si>
    <r>
      <rPr>
        <u/>
        <sz val="9"/>
        <color rgb="FF1155CC"/>
        <rFont val="&quot;Aptos Narrow&quot;,sans-serif"/>
      </rPr>
      <t>https://drive.google.com/file/d/19LE_K60jLYj2g_YvQ3FRKrPv9-9MwpFk/view?usp=drive_link</t>
    </r>
  </si>
  <si>
    <r>
      <rPr>
        <u/>
        <sz val="9"/>
        <color rgb="FF1155CC"/>
        <rFont val="&quot;Aptos Narrow&quot;,sans-serif"/>
      </rPr>
      <t>https://drive.google.com/file/d/19cIa5P5e2d7S1Bcja_j0CwrB480np44J/view?usp=drive_link</t>
    </r>
  </si>
  <si>
    <r>
      <rPr>
        <u/>
        <sz val="9"/>
        <color rgb="FF1155CC"/>
        <rFont val="&quot;Aptos Narrow&quot;,sans-serif"/>
      </rPr>
      <t>https://drive.google.com/file/d/19MAMnuIjYp_xNYXzkGcNU2uDqMH92exf/view?usp=drive_link</t>
    </r>
  </si>
  <si>
    <r>
      <rPr>
        <u/>
        <sz val="9"/>
        <color rgb="FF1155CC"/>
        <rFont val="&quot;Aptos Narrow&quot;,sans-serif"/>
      </rPr>
      <t>https://drive.google.com/file/d/19j_QibHJw41tQHL1LrBdoxRa-bZkwD7n/view?usp=drive_link</t>
    </r>
  </si>
  <si>
    <r>
      <rPr>
        <u/>
        <sz val="9"/>
        <color rgb="FF1155CC"/>
        <rFont val="&quot;Aptos Narrow&quot;,sans-serif"/>
      </rPr>
      <t>https://drive.google.com/file/d/19uDETsbnH3_GCfhnWPWoxnvuB6CO2f3B/view?usp=drive_link</t>
    </r>
  </si>
  <si>
    <r>
      <rPr>
        <u/>
        <sz val="9"/>
        <color rgb="FF1155CC"/>
        <rFont val="&quot;Aptos Narrow&quot;,sans-serif"/>
      </rPr>
      <t>https://drive.google.com/file/d/19K4n1tQbvKV6tgICkxklxPhhG5Wk8Dj-/view?usp=drive_link</t>
    </r>
  </si>
  <si>
    <r>
      <rPr>
        <u/>
        <sz val="9"/>
        <color rgb="FF1155CC"/>
        <rFont val="&quot;Aptos Narrow&quot;,sans-serif"/>
      </rPr>
      <t>https://drive.google.com/file/d/19K4n1tQbvKV6tgICkxklxPhhG5Wk8Dj-/view?usp=drive_link</t>
    </r>
  </si>
  <si>
    <r>
      <rPr>
        <u/>
        <sz val="9"/>
        <color rgb="FF1155CC"/>
        <rFont val="&quot;Aptos Narrow&quot;,sans-serif"/>
      </rPr>
      <t>https://drive.google.com/file/d/1A-U46XWkNP3DJunTuzc5cx7Tyvmn5GK9/view?usp=drive_link</t>
    </r>
  </si>
  <si>
    <r>
      <rPr>
        <u/>
        <sz val="9"/>
        <color rgb="FF1155CC"/>
        <rFont val="&quot;Aptos Narrow&quot;,sans-serif"/>
      </rPr>
      <t>https://drive.google.com/file/d/1A0LKsh06a1YihXsxlxN31ZJ83wP6HAEo/view?usp=drive_link</t>
    </r>
  </si>
  <si>
    <r>
      <rPr>
        <u/>
        <sz val="9"/>
        <color rgb="FF1155CC"/>
        <rFont val="&quot;Aptos Narrow&quot;,sans-serif"/>
      </rPr>
      <t>https://drive.google.com/file/d/197IuNsVf_ld5lP0jKlw4qTF3kgGuiFA4/view?usp=drive_link</t>
    </r>
  </si>
  <si>
    <r>
      <rPr>
        <u/>
        <sz val="9"/>
        <color rgb="FF1155CC"/>
        <rFont val="&quot;Aptos Narrow&quot;,sans-serif"/>
      </rPr>
      <t>https://drive.google.com/file/d/196vdJcI884pZM_2zAx0xlzuPp8JZ_oOq/view?usp=drive_link</t>
    </r>
  </si>
  <si>
    <r>
      <rPr>
        <u/>
        <sz val="9"/>
        <color rgb="FF1155CC"/>
        <rFont val="&quot;Aptos Narrow&quot;,sans-serif"/>
      </rPr>
      <t>https://drive.google.com/file/d/18tL1qpWSMemE1h3xCS1EVSI2Q9QH2kjE/view?usp=drive_link</t>
    </r>
  </si>
  <si>
    <r>
      <rPr>
        <u/>
        <sz val="9"/>
        <color rgb="FF1155CC"/>
        <rFont val="&quot;Aptos Narrow&quot;,sans-serif"/>
      </rPr>
      <t>https://drive.google.com/file/d/18uYAUJnsZFz8MCdsCVb3vbwWkoHQKX-M/view?usp=drive_link</t>
    </r>
  </si>
  <si>
    <r>
      <rPr>
        <u/>
        <sz val="9"/>
        <color rgb="FF1155CC"/>
        <rFont val="&quot;Aptos Narrow&quot;,sans-serif"/>
      </rPr>
      <t>https://drive.google.com/file/d/18sWkHgphyw3giWsHn-S0yiNMDnfseim9/view?usp=drive_link</t>
    </r>
  </si>
  <si>
    <r>
      <rPr>
        <u/>
        <sz val="9"/>
        <color rgb="FF1155CC"/>
        <rFont val="&quot;Aptos Narrow&quot;,sans-serif"/>
      </rPr>
      <t>https://drive.google.com/file/d/18s42zUpg6Mry-NPEA1yvh1wBl8mzPpZ7/view?usp=drive_link</t>
    </r>
  </si>
  <si>
    <r>
      <rPr>
        <u/>
        <sz val="9"/>
        <color rgb="FF1155CC"/>
        <rFont val="&quot;Aptos Narrow&quot;,sans-serif"/>
      </rPr>
      <t>https://drive.google.com/file/d/18lgI0U-sovugL_pGUxlZ6jdpcFZjAQ1r/view?usp=drive_link</t>
    </r>
  </si>
  <si>
    <r>
      <rPr>
        <u/>
        <sz val="9"/>
        <color rgb="FF1155CC"/>
        <rFont val="&quot;Aptos Narrow&quot;,sans-serif"/>
      </rPr>
      <t>https://drive.google.com/file/d/18qUBuG_IpuBewbGztYYyRaY-cMiuHvii/view?usp=drive_link</t>
    </r>
  </si>
  <si>
    <r>
      <rPr>
        <u/>
        <sz val="11"/>
        <color rgb="FF1155CC"/>
        <rFont val="&quot;Aptos Narrow&quot;, sans-serif"/>
      </rPr>
      <t>https://drive.google.com/file/d/1QTPCTJosCEJrsmX2zlIoO9Ol7xfqMJz1/view?usp=drive_link</t>
    </r>
  </si>
  <si>
    <r>
      <rPr>
        <u/>
        <sz val="9"/>
        <color rgb="FF1155CC"/>
        <rFont val="Arial"/>
      </rPr>
      <t>https://drive.google.com/file/d/19FBih_YYQ2Wa3m9ohguU52REzGJUDXy3/view?usp=drive_link</t>
    </r>
  </si>
  <si>
    <r>
      <rPr>
        <u/>
        <sz val="9"/>
        <color rgb="FF1155CC"/>
        <rFont val="&quot;Aptos Narrow&quot;,sans-serif"/>
      </rPr>
      <t>https://drive.google.com/file/d/19AgBOHeDuLFUbnQlhApTYiDD22SCfqSZ/view?usp=drive_link</t>
    </r>
  </si>
  <si>
    <r>
      <rPr>
        <u/>
        <sz val="9"/>
        <color rgb="FF1155CC"/>
        <rFont val="&quot;Aptos Narrow&quot;,sans-serif"/>
      </rPr>
      <t>https://drive.google.com/file/d/19Btd4c4Tv1AcP8aMaG1Rx5oGoC1VaDz6/view?usp=drive_link</t>
    </r>
  </si>
  <si>
    <r>
      <rPr>
        <u/>
        <sz val="9"/>
        <color rgb="FF1155CC"/>
        <rFont val="&quot;Aptos Narrow&quot;,sans-serif"/>
      </rPr>
      <t>https://drive.google.com/file/d/199gpBE0PHESLaUWBesFATUVeQ-1VrSmp/view?usp=drive_link</t>
    </r>
  </si>
  <si>
    <r>
      <rPr>
        <u/>
        <sz val="9"/>
        <color rgb="FF1155CC"/>
        <rFont val="&quot;Aptos Narrow&quot;,sans-serif"/>
      </rPr>
      <t>https://drive.google.com/file/d/19JWJ1D8dbF2RMNT9jUnvA4RSKxn3xMBj/view?usp=drive_link</t>
    </r>
  </si>
  <si>
    <r>
      <rPr>
        <u/>
        <sz val="9"/>
        <color rgb="FF1155CC"/>
        <rFont val="&quot;Aptos Narrow&quot;,sans-serif"/>
      </rPr>
      <t>https://drive.google.com/file/d/1vSMwCBdpBRuzFBSx0avSgDVSHMjvi9us/view?usp=drive_link</t>
    </r>
  </si>
  <si>
    <r>
      <rPr>
        <u/>
        <sz val="9"/>
        <color rgb="FF1155CC"/>
        <rFont val="&quot;Aptos Narrow&quot;,sans-serif"/>
      </rPr>
      <t>https://drive.google.com/file/d/1FT7ce_fgGgyZQXw2kr0Z1ZaBK21bSBJ1/view?usp=drive_link</t>
    </r>
  </si>
  <si>
    <r>
      <rPr>
        <u/>
        <sz val="9"/>
        <color rgb="FF1155CC"/>
        <rFont val="&quot;Aptos Narrow&quot;,sans-serif"/>
      </rPr>
      <t>https://drive.google.com/file/d/1ZCCZ0xrv10gfm8W83I2IQC6e9xjonV0l/view?usp=drive_link</t>
    </r>
  </si>
  <si>
    <r>
      <rPr>
        <u/>
        <sz val="9"/>
        <color rgb="FF1155CC"/>
        <rFont val="&quot;Aptos Narrow&quot;,sans-serif"/>
      </rPr>
      <t>https://drive.google.com/file/d/16fEy3pQXkEYT0YqY42qcmfqMO-vLxJBd/view?usp=drive_link</t>
    </r>
  </si>
  <si>
    <r>
      <rPr>
        <u/>
        <sz val="9"/>
        <color rgb="FF1155CC"/>
        <rFont val="&quot;Aptos Narrow&quot;,sans-serif"/>
      </rPr>
      <t>https://drive.google.com/file/d/1bFNreoIZm5gIfma-78JAeaD8vX1z8KSx/view?usp=drive_link</t>
    </r>
  </si>
  <si>
    <r>
      <rPr>
        <u/>
        <sz val="9"/>
        <color rgb="FF1155CC"/>
        <rFont val="&quot;Aptos Narrow&quot;,sans-serif"/>
      </rPr>
      <t>https://drive.google.com/file/d/1qSDCxQ1pVPOHc1xFWQOYXc7PssCVOCNW/view?usp=drive_link</t>
    </r>
  </si>
  <si>
    <r>
      <rPr>
        <u/>
        <sz val="11"/>
        <color rgb="FF1155CC"/>
        <rFont val="&quot;Aptos Narrow&quot;, sans-serif"/>
      </rPr>
      <t>https://drive.google.com/file/d/1QTPCTJosCEJrsmX2zlIoO9Ol7xfqMJz1/view?usp=drive_link</t>
    </r>
  </si>
  <si>
    <r>
      <rPr>
        <u/>
        <sz val="9"/>
        <color rgb="FF1155CC"/>
        <rFont val="&quot;Aptos Narrow&quot;,sans-serif"/>
      </rPr>
      <t>https://drive.google.com/file/d/1fhoNPoYrc_Kl1tAtqquQZkso1dF4mpSt/view?usp=drive_link</t>
    </r>
  </si>
  <si>
    <r>
      <rPr>
        <u/>
        <sz val="9"/>
        <color rgb="FF1155CC"/>
        <rFont val="&quot;Aptos Narrow&quot;,sans-serif"/>
      </rPr>
      <t>https://drive.google.com/file/d/1_rMUMfbPfw94km6iSZw8m39_ZxInZqFy/view?usp=drive_link</t>
    </r>
  </si>
  <si>
    <r>
      <rPr>
        <u/>
        <sz val="11"/>
        <color rgb="FF1155CC"/>
        <rFont val="&quot;Aptos Narrow&quot;, sans-serif"/>
      </rPr>
      <t>https://drive.google.com/file/d/1QTPCTJosCEJrsmX2zlIoO9Ol7xfqMJz1/view?usp=drive_link</t>
    </r>
  </si>
  <si>
    <r>
      <rPr>
        <u/>
        <sz val="9"/>
        <color rgb="FF1155CC"/>
        <rFont val="&quot;Aptos Narrow&quot;,sans-serif"/>
      </rPr>
      <t>https://drive.google.com/file/d/11E6_C0ljU0-_ei-7FO0Q_vByzSsiBe8_/view?usp=drive_link</t>
    </r>
  </si>
  <si>
    <r>
      <rPr>
        <u/>
        <sz val="9"/>
        <color rgb="FF1155CC"/>
        <rFont val="&quot;Aptos Narrow&quot;,sans-serif"/>
      </rPr>
      <t>https://drive.google.com/file/d/1sYTmgAPrdNUAMsiSYr6D-SzrGH3cOZIf/view?usp=drive_link</t>
    </r>
  </si>
  <si>
    <r>
      <rPr>
        <u/>
        <sz val="9"/>
        <color rgb="FF1155CC"/>
        <rFont val="&quot;Aptos Narrow&quot;,sans-serif"/>
      </rPr>
      <t>https://drive.google.com/file/d/1TwXikRIK1_vK7TK7-3Jpy9c_4TIJh3gn/view?usp=drive_link</t>
    </r>
  </si>
  <si>
    <r>
      <rPr>
        <u/>
        <sz val="9"/>
        <color rgb="FF1155CC"/>
        <rFont val="&quot;Aptos Narrow&quot;,sans-serif"/>
      </rPr>
      <t>https://drive.google.com/file/d/1ejj_H1jQBbfDxtPY5MwMyoAigQWJnYfa/view?usp=drive_link</t>
    </r>
  </si>
  <si>
    <r>
      <rPr>
        <u/>
        <sz val="9"/>
        <color rgb="FF1155CC"/>
        <rFont val="&quot;Aptos Narrow&quot;,sans-serif"/>
      </rPr>
      <t>https://drive.google.com/file/d/13Vcv2Ue4S18PRjEs0vkq3RHBnz73OVsU/view?usp=drive_link</t>
    </r>
  </si>
  <si>
    <r>
      <rPr>
        <u/>
        <sz val="9"/>
        <color rgb="FF1155CC"/>
        <rFont val="&quot;Aptos Narrow&quot;,sans-serif"/>
      </rPr>
      <t>https://drive.google.com/file/d/11E6_C0ljU0-_ei-7FO0Q_vByzSsiBe8_/view?usp=drive_link</t>
    </r>
  </si>
  <si>
    <r>
      <rPr>
        <u/>
        <sz val="9"/>
        <color rgb="FF1155CC"/>
        <rFont val="&quot;Aptos Narrow&quot;,sans-serif"/>
      </rPr>
      <t>https://drive.google.com/file/d/1YW8LzqA5soz38x1bLLJqM6CVEggw6rmi/view?usp=drive_link</t>
    </r>
  </si>
  <si>
    <r>
      <rPr>
        <u/>
        <sz val="9"/>
        <color rgb="FF1155CC"/>
        <rFont val="&quot;Aptos Narrow&quot;,sans-serif"/>
      </rPr>
      <t>https://drive.google.com/file/d/1ipM-PT1WLrb2O_YA6HZu7IJ4Nzx42Z2o/view?usp=drive_link</t>
    </r>
  </si>
  <si>
    <r>
      <rPr>
        <u/>
        <sz val="9"/>
        <color rgb="FF1155CC"/>
        <rFont val="&quot;Aptos Narrow&quot;,sans-serif"/>
      </rPr>
      <t>https://drive.google.com/file/d/1tBwqJMt5trpvEPPxOauP06PE7ffv9CPw/view?usp=drive_link</t>
    </r>
  </si>
  <si>
    <r>
      <rPr>
        <u/>
        <sz val="9"/>
        <color rgb="FF1155CC"/>
        <rFont val="&quot;Aptos Narrow&quot;,sans-serif"/>
      </rPr>
      <t>https://drive.google.com/file/d/1HcNKhMUmrTqFNSAk0d2yDz4x8wlL0R_7/view?usp=drive_link</t>
    </r>
  </si>
  <si>
    <r>
      <rPr>
        <u/>
        <sz val="9"/>
        <color rgb="FF1155CC"/>
        <rFont val="&quot;Aptos Narrow&quot;,sans-serif"/>
      </rPr>
      <t>https://drive.google.com/file/d/1lgLkWvXYK6_4Fm-6Ghp8TWBARTtNi4jA/view?usp=drive_link</t>
    </r>
  </si>
  <si>
    <r>
      <rPr>
        <u/>
        <sz val="9"/>
        <color rgb="FF1155CC"/>
        <rFont val="&quot;Aptos Narrow&quot;,sans-serif"/>
      </rPr>
      <t>https://drive.google.com/file/d/1er_WiT-lEP6QGgk-mTueowEyNAEV7UIy/view?usp=drive_link</t>
    </r>
  </si>
  <si>
    <r>
      <rPr>
        <u/>
        <sz val="9"/>
        <color rgb="FF1155CC"/>
        <rFont val="&quot;Aptos Narrow&quot;,sans-serif"/>
      </rPr>
      <t>https://drive.google.com/file/d/11fx0UFHOWC2UIIo6O1AYrmPmqSxYI-Bp/view?usp=drive_link</t>
    </r>
  </si>
  <si>
    <r>
      <rPr>
        <u/>
        <sz val="9"/>
        <color rgb="FF1155CC"/>
        <rFont val="&quot;Aptos Narrow&quot;,sans-serif"/>
      </rPr>
      <t>https://drive.google.com/file/d/1o9G9ViIqnBoSY-3dq0aXGxb8KBF50CE8/view?usp=drive_link</t>
    </r>
  </si>
  <si>
    <r>
      <rPr>
        <u/>
        <sz val="9"/>
        <color rgb="FF1155CC"/>
        <rFont val="&quot;Aptos Narrow&quot;,sans-serif"/>
      </rPr>
      <t>https://drive.google.com/file/d/1jQkbHV0ywHd_dLRX3I3Mx0Q6sWrGp3NB/view?usp=drive_link</t>
    </r>
  </si>
  <si>
    <r>
      <rPr>
        <u/>
        <sz val="9"/>
        <color rgb="FF1155CC"/>
        <rFont val="&quot;Aptos Narrow&quot;,sans-serif"/>
      </rPr>
      <t>https://drive.google.com/file/d/1TYZjcRQEV8rz5R1t_DjGEe7k1UdPl_KN/view?usp=drive_link</t>
    </r>
  </si>
  <si>
    <r>
      <rPr>
        <u/>
        <sz val="9"/>
        <color rgb="FF1155CC"/>
        <rFont val="&quot;Aptos Narrow&quot;,sans-serif"/>
      </rPr>
      <t>https://drive.google.com/file/d/1AQ5uMR9fxUQo_XdUqwW7cSoAJmqbQioE/view?usp=drive_link</t>
    </r>
  </si>
  <si>
    <r>
      <rPr>
        <u/>
        <sz val="9"/>
        <color rgb="FF1155CC"/>
        <rFont val="&quot;Aptos Narrow&quot;,sans-serif"/>
      </rPr>
      <t>https://drive.google.com/file/d/1H6Rb-f2ZI4171XkOnCQAJXTDjiENwh41/view?usp=drive_link</t>
    </r>
  </si>
  <si>
    <r>
      <rPr>
        <u/>
        <sz val="9"/>
        <color rgb="FF1155CC"/>
        <rFont val="&quot;Aptos Narrow&quot;,sans-serif"/>
      </rPr>
      <t>https://drive.google.com/file/d/1napZQwx72lJleIOjTJ8BaAdAFtT9Fff4/view?usp=drive_link</t>
    </r>
  </si>
  <si>
    <r>
      <rPr>
        <u/>
        <sz val="9"/>
        <color rgb="FF1155CC"/>
        <rFont val="&quot;Aptos Narrow&quot;,sans-serif"/>
      </rPr>
      <t>https://drive.google.com/file/d/1UFJg2azWMzWVQT3vJyPZgA48Cb7ZiEjb/view?usp=drive_link</t>
    </r>
  </si>
  <si>
    <r>
      <rPr>
        <u/>
        <sz val="9"/>
        <color rgb="FF1155CC"/>
        <rFont val="&quot;Aptos Narrow&quot;,sans-serif"/>
      </rPr>
      <t>https://drive.google.com/file/d/1cVOss6X7OeNPENzxXIKqIWhayVUsW0fV/view?usp=drive_link</t>
    </r>
  </si>
  <si>
    <r>
      <rPr>
        <u/>
        <sz val="9"/>
        <color rgb="FF1155CC"/>
        <rFont val="&quot;Aptos Narrow&quot;,sans-serif"/>
      </rPr>
      <t>https://drive.google.com/file/d/1I9Dbl5PhJJwsZ48IBHtYvBwkBfzn5F00/view?usp=drive_link</t>
    </r>
  </si>
  <si>
    <r>
      <rPr>
        <u/>
        <sz val="9"/>
        <color rgb="FF1155CC"/>
        <rFont val="&quot;Aptos Narrow&quot;,sans-serif"/>
      </rPr>
      <t>https://drive.google.com/file/d/1H3BPEDhFVRQcf9lHWN5WHGTq47HIeWjb/view?usp=drive_link</t>
    </r>
  </si>
  <si>
    <r>
      <rPr>
        <u/>
        <sz val="9"/>
        <color rgb="FF1155CC"/>
        <rFont val="&quot;Aptos Narrow&quot;,sans-serif"/>
      </rPr>
      <t>https://drive.google.com/file/d/1Qzfmtun2VFSbdId6N0yGqDZGeSd27Xwb/view?usp=drive_link</t>
    </r>
  </si>
  <si>
    <r>
      <rPr>
        <u/>
        <sz val="9"/>
        <color rgb="FF1155CC"/>
        <rFont val="&quot;Aptos Narrow&quot;,sans-serif"/>
      </rPr>
      <t>https://drive.google.com/file/d/142vQUrTVSWHH9-i84b_a1mOZA70f8j72/view?usp=drive_link</t>
    </r>
  </si>
  <si>
    <r>
      <rPr>
        <u/>
        <sz val="9"/>
        <color rgb="FF1155CC"/>
        <rFont val="&quot;Aptos Narrow&quot;,sans-serif"/>
      </rPr>
      <t>https://drive.google.com/file/d/1nY3FzvsWN4jwJ5cGKxTswHGex9nvLZUd/view?usp=drive_link</t>
    </r>
  </si>
  <si>
    <r>
      <rPr>
        <u/>
        <sz val="9"/>
        <color rgb="FF1155CC"/>
        <rFont val="&quot;Aptos Narrow&quot;,sans-serif"/>
      </rPr>
      <t>https://drive.google.com/file/d/1HZmkWW0rcD5Can8oRePrNL5HAVB3QApD/view?usp=drive_link</t>
    </r>
  </si>
  <si>
    <r>
      <rPr>
        <u/>
        <sz val="9"/>
        <color rgb="FF1155CC"/>
        <rFont val="&quot;Aptos Narrow&quot;,sans-serif"/>
      </rPr>
      <t>https://drive.google.com/file/d/1LjKoiqM4jkt-vFLF0DsZpVK1aa79FDoH/view?usp=drive_link</t>
    </r>
  </si>
  <si>
    <r>
      <rPr>
        <u/>
        <sz val="9"/>
        <color rgb="FF1155CC"/>
        <rFont val="&quot;Aptos Narrow&quot;,sans-serif"/>
      </rPr>
      <t>https://drive.google.com/file/d/1KDFNhdEfyOBlgSuq4EU-WPqmGqKK1tkP/view?usp=drive_link</t>
    </r>
  </si>
  <si>
    <r>
      <rPr>
        <u/>
        <sz val="9"/>
        <color rgb="FF1155CC"/>
        <rFont val="&quot;Aptos Narrow&quot;,sans-serif"/>
      </rPr>
      <t>https://drive.google.com/file/d/1rXLHYolnOGM7LJHopMDRk2CGJFYRVawn/view?usp=drive_link</t>
    </r>
  </si>
  <si>
    <r>
      <rPr>
        <u/>
        <sz val="9"/>
        <color rgb="FF1155CC"/>
        <rFont val="&quot;Aptos Narrow&quot;,sans-serif"/>
      </rPr>
      <t>https://drive.google.com/file/d/10UcnhTKgpIkYoJ7OoSHFsALe3BiChk3x/view?usp=drive_link</t>
    </r>
  </si>
  <si>
    <r>
      <rPr>
        <u/>
        <sz val="9"/>
        <color rgb="FF1155CC"/>
        <rFont val="&quot;Aptos Narrow&quot;,sans-serif"/>
      </rPr>
      <t>https://drive.google.com/file/d/1IWLYjSAas0WPsOzP4Jvcnl1lyVMa3hTd/view?usp=drive_link</t>
    </r>
  </si>
  <si>
    <r>
      <rPr>
        <u/>
        <sz val="9"/>
        <color rgb="FF1155CC"/>
        <rFont val="&quot;Aptos Narrow&quot;,sans-serif"/>
      </rPr>
      <t>https://drive.google.com/file/d/1dhNFiztjlqRCtf4vqzdzqYL1Er6Wb9BM/view?usp=drive_link</t>
    </r>
  </si>
  <si>
    <r>
      <rPr>
        <u/>
        <sz val="9"/>
        <color rgb="FF1155CC"/>
        <rFont val="&quot;Aptos Narrow&quot;,sans-serif"/>
      </rPr>
      <t>https://drive.google.com/file/d/1hA6SqaQjMk4B1uTZV7LDQJNSsWvtXrRI/view?usp=drive_link</t>
    </r>
  </si>
  <si>
    <r>
      <rPr>
        <u/>
        <sz val="9"/>
        <color rgb="FF1155CC"/>
        <rFont val="&quot;Aptos Narrow&quot;,sans-serif"/>
      </rPr>
      <t>https://drive.google.com/file/d/18YVv2tzrgobm33dapNbwFDPh06-EmAa7/view?usp=drive_link</t>
    </r>
  </si>
  <si>
    <r>
      <rPr>
        <u/>
        <sz val="9"/>
        <color rgb="FF1155CC"/>
        <rFont val="&quot;Aptos Narrow&quot;,sans-serif"/>
      </rPr>
      <t>https://drive.google.com/file/d/1YsvqE2cp8EWZTR6g5UpP_iEYgZx9_202/view?usp=drive_link</t>
    </r>
  </si>
  <si>
    <r>
      <rPr>
        <u/>
        <sz val="9"/>
        <color rgb="FF1155CC"/>
        <rFont val="&quot;Aptos Narrow&quot;,sans-serif"/>
      </rPr>
      <t>https://drive.google.com/file/d/17hc95w0Y59SWyumoXJ3sTgzpF4N-eadH/view?usp=drive_link</t>
    </r>
  </si>
  <si>
    <r>
      <rPr>
        <u/>
        <sz val="9"/>
        <color rgb="FF1155CC"/>
        <rFont val="&quot;Aptos Narrow&quot;,sans-serif"/>
      </rPr>
      <t>https://drive.google.com/file/d/1IFr4X0TjWfkstDJUg5tZOabb9e7FQypq/view?usp=drive_link</t>
    </r>
  </si>
  <si>
    <r>
      <rPr>
        <u/>
        <sz val="9"/>
        <color rgb="FF1155CC"/>
        <rFont val="&quot;Aptos Narrow&quot;,sans-serif"/>
      </rPr>
      <t>https://drive.google.com/file/d/19OS8qb8rGMKSC3aZbhzLNqZAXyfuULeL/view?usp=drive_link</t>
    </r>
  </si>
  <si>
    <r>
      <rPr>
        <u/>
        <sz val="9"/>
        <color rgb="FF1155CC"/>
        <rFont val="&quot;Aptos Narrow&quot;,sans-serif"/>
      </rPr>
      <t>https://drive.google.com/file/d/1Z--PZSUBH0PhXkG7dR7DdBCxzbZtG1se/view?usp=drive_link</t>
    </r>
  </si>
  <si>
    <r>
      <rPr>
        <u/>
        <sz val="9"/>
        <color rgb="FF1155CC"/>
        <rFont val="&quot;Aptos Narrow&quot;,sans-serif"/>
      </rPr>
      <t>https://drive.google.com/file/d/18EVU1Q95tMT3Lkx-jEuxtUxLnP2JXEFl/view?usp=drive_link</t>
    </r>
  </si>
  <si>
    <r>
      <rPr>
        <u/>
        <sz val="9"/>
        <color rgb="FF1155CC"/>
        <rFont val="&quot;Aptos Narrow&quot;,sans-serif"/>
      </rPr>
      <t>https://drive.google.com/file/d/11buk3YaL5Zvdnjr8WXmzwmsQBXLsU49Y/view?usp=drive_link</t>
    </r>
  </si>
  <si>
    <r>
      <rPr>
        <u/>
        <sz val="9"/>
        <color rgb="FF1155CC"/>
        <rFont val="&quot;Aptos Narrow&quot;,sans-serif"/>
      </rPr>
      <t>https://drive.google.com/file/d/1Cb7Dphvc6JjSpoKsi2nei_kshEr5BTJT/view?usp=drive_link</t>
    </r>
  </si>
  <si>
    <r>
      <rPr>
        <u/>
        <sz val="9"/>
        <color rgb="FF1155CC"/>
        <rFont val="&quot;Aptos Narrow&quot;,sans-serif"/>
      </rPr>
      <t>https://drive.google.com/file/d/1GGxLnuqpQUqy_rZoyzU77TUUHnvl6gum/view?usp=drive_link</t>
    </r>
  </si>
  <si>
    <r>
      <rPr>
        <u/>
        <sz val="9"/>
        <color rgb="FF1155CC"/>
        <rFont val="&quot;Aptos Narrow&quot;,sans-serif"/>
      </rPr>
      <t>https://drive.google.com/file/d/11v0_A9YDlBD1vzwOf9yty-QU3f7rsk8V/view?usp=drive_link</t>
    </r>
  </si>
  <si>
    <r>
      <rPr>
        <u/>
        <sz val="9"/>
        <color rgb="FF1155CC"/>
        <rFont val="&quot;Aptos Narrow&quot;,sans-serif"/>
      </rPr>
      <t>https://drive.google.com/file/d/1pkygnXNkLJKo-96x2ujfVLNOGNN7RMNl/view?usp=drive_link</t>
    </r>
  </si>
  <si>
    <r>
      <rPr>
        <u/>
        <sz val="9"/>
        <color rgb="FF1155CC"/>
        <rFont val="&quot;Aptos Narrow&quot;,sans-serif"/>
      </rPr>
      <t>https://drive.google.com/file/d/1-npQyW27O1R6-_avD1QUq3nMwQ8mHlUD/view?usp=drive_link</t>
    </r>
  </si>
  <si>
    <r>
      <rPr>
        <u/>
        <sz val="9"/>
        <color rgb="FF1155CC"/>
        <rFont val="&quot;Aptos Narrow&quot;,sans-serif"/>
      </rPr>
      <t>https://drive.google.com/file/d/1U5o5TBOc5BFqh0SLKNEN6Uu1ZR4lSFhh/view?usp=drive_link</t>
    </r>
  </si>
  <si>
    <r>
      <rPr>
        <u/>
        <sz val="11"/>
        <color rgb="FF1155CC"/>
        <rFont val="&quot;Aptos Narrow&quot;, sans-serif"/>
      </rPr>
      <t>https://drive.google.com/file/d/1d3jTE3orL6pt5Gmg8vJ-Dl9hW_qI68fS/view?usp=drive_link</t>
    </r>
  </si>
  <si>
    <r>
      <rPr>
        <u/>
        <sz val="11"/>
        <color rgb="FF1155CC"/>
        <rFont val="&quot;Aptos Narrow&quot;, sans-serif"/>
      </rPr>
      <t>https://drive.google.com/file/d/1dFucHbBsKM7iMiP_r1_ZdcWd7hbfEKIJ/view?usp=drive_link</t>
    </r>
  </si>
  <si>
    <r>
      <rPr>
        <u/>
        <sz val="11"/>
        <color rgb="FF1155CC"/>
        <rFont val="&quot;Aptos Narrow&quot;, sans-serif"/>
      </rPr>
      <t>https://drive.google.com/file/d/1cwGmmR6CHiQ1lWiAlr-ZOoRd0o_faY32/view?usp=drive_link</t>
    </r>
  </si>
  <si>
    <r>
      <rPr>
        <u/>
        <sz val="11"/>
        <color rgb="FF1155CC"/>
        <rFont val="&quot;Aptos Narrow&quot;, sans-serif"/>
      </rPr>
      <t>https://drive.google.com/file/d/1dIjfqQlzt24PgD5nnXRqq_QnuBR79Pco/view?usp=drive_link</t>
    </r>
  </si>
  <si>
    <r>
      <rPr>
        <u/>
        <sz val="11"/>
        <color rgb="FF1155CC"/>
        <rFont val="&quot;Aptos Narrow&quot;, sans-serif"/>
      </rPr>
      <t>https://drive.google.com/file/d/1cr6yZasHF9tpoXtj5D45OJCwWocZgJu_/view?usp=drive_link</t>
    </r>
  </si>
  <si>
    <r>
      <rPr>
        <u/>
        <sz val="11"/>
        <color rgb="FF1155CC"/>
        <rFont val="&quot;Aptos Narrow&quot;, sans-serif"/>
      </rPr>
      <t>https://drive.google.com/file/d/1d1YaV5q4sjMfgbYTnTuuW6Eec9HtciRr/view?usp=drive_link</t>
    </r>
  </si>
  <si>
    <r>
      <rPr>
        <u/>
        <sz val="11"/>
        <color rgb="FF1155CC"/>
        <rFont val="&quot;Aptos Narrow&quot;, sans-serif"/>
      </rPr>
      <t>https://drive.google.com/file/d/1c7lswslYwltMwLWvubU39YkKZy885lnK/view?usp=drive_link</t>
    </r>
  </si>
  <si>
    <r>
      <rPr>
        <u/>
        <sz val="11"/>
        <color rgb="FF1155CC"/>
        <rFont val="&quot;Aptos Narrow&quot;, sans-serif"/>
      </rPr>
      <t>https://drive.google.com/file/d/1dOOpRLoH2UcsUO3zyrLCR4ylBW8U4BT_/view?usp=drive_link</t>
    </r>
  </si>
  <si>
    <r>
      <rPr>
        <u/>
        <sz val="11"/>
        <color rgb="FF1155CC"/>
        <rFont val="&quot;Aptos Narrow&quot;, sans-serif"/>
      </rPr>
      <t>https://drive.google.com/file/d/1bruVGKNHs23n9lM1NgSvSygQnacS3seZ/view?usp=drive_link</t>
    </r>
  </si>
  <si>
    <r>
      <rPr>
        <u/>
        <sz val="11"/>
        <color rgb="FF1155CC"/>
        <rFont val="&quot;Aptos Narrow&quot;, sans-serif"/>
      </rPr>
      <t>https://drive.google.com/file/d/1dSSyz50Yhn8tlwxEOO1PcDG10yigOaJy/view?usp=drive_link</t>
    </r>
  </si>
  <si>
    <r>
      <rPr>
        <u/>
        <sz val="11"/>
        <color rgb="FF1155CC"/>
        <rFont val="&quot;Aptos Narrow&quot;, sans-serif"/>
      </rPr>
      <t>https://drive.google.com/file/d/1bsJk1QKcDCx7hTyKgC7iz3H4Jo9oywXl/view?usp=drive_link</t>
    </r>
  </si>
  <si>
    <r>
      <rPr>
        <u/>
        <sz val="9"/>
        <color rgb="FF1155CC"/>
        <rFont val="&quot;Aptos Narrow&quot;,sans-serif"/>
      </rPr>
      <t>https://drive.google.com/file/d/1Qf5jtHj2FBtwE1Cl2qaJkHq2IWvelNT4/view?usp=drive_link</t>
    </r>
  </si>
  <si>
    <r>
      <rPr>
        <u/>
        <sz val="9"/>
        <color rgb="FF1155CC"/>
        <rFont val="&quot;Aptos Narrow&quot;,sans-serif"/>
      </rPr>
      <t>https://drive.google.com/file/d/1QXUFhFt2v6ghAkhranrGBCmtwcoqlirf/view?usp=drive_link</t>
    </r>
  </si>
  <si>
    <r>
      <rPr>
        <u/>
        <sz val="9"/>
        <color rgb="FF1155CC"/>
        <rFont val="&quot;Aptos Narrow&quot;,sans-serif"/>
      </rPr>
      <t>https://drive.google.com/file/d/1aRtIugiyQv7ZduSjzHoIbPY-FIh7LpVd/view?usp=drive_link</t>
    </r>
  </si>
  <si>
    <r>
      <rPr>
        <u/>
        <sz val="9"/>
        <color rgb="FF1155CC"/>
        <rFont val="&quot;Aptos Narrow&quot;,sans-serif"/>
      </rPr>
      <t>https://drive.google.com/file/d/1AvZlHe5oTJjt3lhNqv6sNw8O_1TvIMBv/view?usp=drive_link</t>
    </r>
  </si>
  <si>
    <r>
      <rPr>
        <u/>
        <sz val="9"/>
        <color rgb="FF1155CC"/>
        <rFont val="&quot;Aptos Narrow&quot;,sans-serif"/>
      </rPr>
      <t>https://drive.google.com/file/d/1a5b78thtL8Ueu2GUTOxWUBulSxvWzPJD/view?usp=drive_link</t>
    </r>
  </si>
  <si>
    <r>
      <rPr>
        <u/>
        <sz val="9"/>
        <color rgb="FF1155CC"/>
        <rFont val="&quot;Aptos Narrow&quot;,sans-serif"/>
      </rPr>
      <t>https://drive.google.com/file/d/1c9WVTAc-5fSAsE9RH3ojjL2Nk3tD8v0W/view?usp=drive_link</t>
    </r>
  </si>
  <si>
    <r>
      <rPr>
        <u/>
        <sz val="9"/>
        <color rgb="FF1155CC"/>
        <rFont val="&quot;Aptos Narrow&quot;,sans-serif"/>
      </rPr>
      <t>https://drive.google.com/file/d/1xcVjWYM5sUdH5V0mVahQII_6OjTt3XI2/view?usp=drive_link</t>
    </r>
  </si>
  <si>
    <r>
      <rPr>
        <u/>
        <sz val="9"/>
        <color rgb="FF1155CC"/>
        <rFont val="&quot;Aptos Narrow&quot;,sans-serif"/>
      </rPr>
      <t>https://drive.google.com/file/d/1tZArsDbcd2sPceJPxYpmjapnXtq0vZa8/view?usp=drive_link</t>
    </r>
  </si>
  <si>
    <r>
      <rPr>
        <u/>
        <sz val="9"/>
        <color rgb="FF1155CC"/>
        <rFont val="&quot;Aptos Narrow&quot;,sans-serif"/>
      </rPr>
      <t>https://drive.google.com/file/d/1TIWxtIZCptkXQoty59y_YE1nl3p_eo5c/view?usp=drive_link</t>
    </r>
  </si>
  <si>
    <r>
      <rPr>
        <u/>
        <sz val="9"/>
        <color rgb="FF1155CC"/>
        <rFont val="&quot;Aptos Narrow&quot;,sans-serif"/>
      </rPr>
      <t>https://drive.google.com/file/d/1x_kH-ojklAZg6XiB0xssGs4QIX5n_k6D/view?usp=drive_link</t>
    </r>
  </si>
  <si>
    <r>
      <rPr>
        <u/>
        <sz val="9"/>
        <color rgb="FF1155CC"/>
        <rFont val="&quot;Aptos Narrow&quot;,sans-serif"/>
      </rPr>
      <t>https://drive.google.com/file/d/1_6bbqxWOvqeZWlbAV9ijeWzHyjYYvPzu/view?usp=drive_link</t>
    </r>
  </si>
  <si>
    <r>
      <rPr>
        <u/>
        <sz val="9"/>
        <color rgb="FF1155CC"/>
        <rFont val="&quot;Aptos Narrow&quot;,sans-serif"/>
      </rPr>
      <t>https://drive.google.com/file/d/16TCgEf5zNywN81SJgLNIGiPPm_njtGUv/view?usp=drive_link</t>
    </r>
  </si>
  <si>
    <r>
      <rPr>
        <u/>
        <sz val="9"/>
        <color rgb="FF1155CC"/>
        <rFont val="&quot;Aptos Narrow&quot;,sans-serif"/>
      </rPr>
      <t>https://drive.google.com/file/d/1EoM0uPrC7XZFXaciZ7ZmHIo4T1B9W9Ij/view?usp=drive_link</t>
    </r>
  </si>
  <si>
    <r>
      <rPr>
        <u/>
        <sz val="9"/>
        <color rgb="FF1155CC"/>
        <rFont val="&quot;Aptos Narrow&quot;,sans-serif"/>
      </rPr>
      <t>https://drive.google.com/file/d/1qV_Si1-QhAYjJckL1zImkChduFtvQ_n0/view?usp=drive_link</t>
    </r>
  </si>
  <si>
    <r>
      <rPr>
        <u/>
        <sz val="9"/>
        <color rgb="FF1155CC"/>
        <rFont val="&quot;Aptos Narrow&quot;,sans-serif"/>
      </rPr>
      <t>https://drive.google.com/file/d/134u4PUV7WfQcIUy0LhBtqoHds_m4GOaf/view?usp=drive_link</t>
    </r>
  </si>
  <si>
    <r>
      <rPr>
        <u/>
        <sz val="9"/>
        <color rgb="FF1155CC"/>
        <rFont val="&quot;Aptos Narrow&quot;,sans-serif"/>
      </rPr>
      <t>https://drive.google.com/file/d/1IP9LjauUxpJqg9l6OON1asIDlOyodS7X/view?usp=drive_link</t>
    </r>
  </si>
  <si>
    <r>
      <rPr>
        <u/>
        <sz val="9"/>
        <color rgb="FF1155CC"/>
        <rFont val="&quot;Aptos Narrow&quot;,sans-serif"/>
      </rPr>
      <t>https://drive.google.com/file/d/1tdmwLjOhDhjN2V0YuQ2xRm0ddT01CLcx/view?usp=drive_link</t>
    </r>
  </si>
  <si>
    <r>
      <rPr>
        <u/>
        <sz val="9"/>
        <color rgb="FF1155CC"/>
        <rFont val="&quot;Aptos Narrow&quot;,sans-serif"/>
      </rPr>
      <t>https://drive.google.com/file/d/1xAOacw8XvZUAE4AFgNBwbFQOjW2Pe4lz/view?usp=drive_link</t>
    </r>
  </si>
  <si>
    <r>
      <rPr>
        <u/>
        <sz val="9"/>
        <color rgb="FF1155CC"/>
        <rFont val="&quot;Aptos Narrow&quot;,sans-serif"/>
      </rPr>
      <t>https://drive.google.com/file/d/11YYBFsdWsJI6aBBXppGFAK6zcS97UO_q/view?usp=drive_link</t>
    </r>
  </si>
  <si>
    <r>
      <rPr>
        <u/>
        <sz val="9"/>
        <color rgb="FF1155CC"/>
        <rFont val="&quot;Aptos Narrow&quot;,sans-serif"/>
      </rPr>
      <t>https://drive.google.com/file/d/1DtF6fghF3ACRjoQZaEDFjg69zzRhXecD/view?usp=drive_link</t>
    </r>
  </si>
  <si>
    <r>
      <rPr>
        <u/>
        <sz val="9"/>
        <color rgb="FF1155CC"/>
        <rFont val="&quot;Aptos Narrow&quot;,sans-serif"/>
      </rPr>
      <t>https://drive.google.com/file/d/1iScjcwH64slI88_S9NcOKcIZOVaYRZ5T/view?usp=drive_link</t>
    </r>
  </si>
  <si>
    <r>
      <rPr>
        <u/>
        <sz val="9"/>
        <color rgb="FF1155CC"/>
        <rFont val="Arial"/>
      </rPr>
      <t>https://drive.google.com/file/d/11w3X0tJAapxlU5ZmVLfZQeja8BHvJ9RR/view?usp=drive_link</t>
    </r>
  </si>
  <si>
    <r>
      <rPr>
        <u/>
        <sz val="11"/>
        <color rgb="FF1155CC"/>
        <rFont val="&quot;Aptos Narrow&quot;, sans-serif"/>
      </rPr>
      <t>https://drive.google.com/file/d/1c58azP1BMhlWHOD4sAkBrPwh--USLEpS/view?usp=drive_link</t>
    </r>
  </si>
  <si>
    <r>
      <rPr>
        <u/>
        <sz val="9"/>
        <color rgb="FF1155CC"/>
        <rFont val="&quot;Aptos Narrow&quot;,sans-serif"/>
      </rPr>
      <t>https://drive.google.com/file/d/1po4XJcciHEk0yYgcwb_4X7cnVLL93vuR/view?usp=drive_link</t>
    </r>
  </si>
  <si>
    <r>
      <rPr>
        <u/>
        <sz val="11"/>
        <color rgb="FF1155CC"/>
        <rFont val="&quot;Aptos Narrow&quot;, sans-serif"/>
      </rPr>
      <t>https://drive.google.com/file/d/1qZVbvZj6pMV2uNcb2BQUngVQ4dL2F_M1/view?usp=drive_link</t>
    </r>
  </si>
  <si>
    <r>
      <rPr>
        <u/>
        <sz val="9"/>
        <color rgb="FF1155CC"/>
        <rFont val="&quot;Aptos Narrow&quot;,sans-serif"/>
      </rPr>
      <t>https://drive.google.com/file/d/1po4XJcciHEk0yYgcwb_4X7cnVLL93vuR/view?usp=drive_link</t>
    </r>
  </si>
  <si>
    <r>
      <rPr>
        <u/>
        <sz val="11"/>
        <color rgb="FF1155CC"/>
        <rFont val="&quot;Aptos Narrow&quot;, sans-serif"/>
      </rPr>
      <t>https://drive.google.com/file/d/173UV5cvBQmk5HMecWcKdrqzYatm6ytC6/view?usp=drive_link</t>
    </r>
  </si>
  <si>
    <r>
      <rPr>
        <u/>
        <sz val="9"/>
        <color rgb="FF1155CC"/>
        <rFont val="&quot;Aptos Narrow&quot;,sans-serif"/>
      </rPr>
      <t>https://drive.google.com/file/d/1po4XJcciHEk0yYgcwb_4X7cnVLL93vuR/view?usp=drive_link</t>
    </r>
  </si>
  <si>
    <r>
      <rPr>
        <u/>
        <sz val="9"/>
        <color rgb="FF1155CC"/>
        <rFont val="&quot;Aptos Narrow&quot;,sans-serif"/>
      </rPr>
      <t>https://drive.google.com/file/d/1YWuOsPoFTy1hdXr3xRpBYm67DJOsejhv/view?usp=drive_link</t>
    </r>
  </si>
  <si>
    <r>
      <rPr>
        <u/>
        <sz val="11"/>
        <color rgb="FF1155CC"/>
        <rFont val="&quot;Aptos Narrow&quot;, sans-serif"/>
      </rPr>
      <t>https://drive.google.com/file/d/1UQubUQ-5lUSxoob3c8K7_bj94L94CLDA/view?usp=drive_link</t>
    </r>
  </si>
  <si>
    <r>
      <rPr>
        <u/>
        <sz val="9"/>
        <color rgb="FF1155CC"/>
        <rFont val="&quot;Aptos Narrow&quot;,sans-serif"/>
      </rPr>
      <t>https://drive.google.com/file/d/1VCcvFyXtL_8xV7lEBr94imqF8StA5rNL/view?usp=drive_link</t>
    </r>
  </si>
  <si>
    <r>
      <rPr>
        <u/>
        <sz val="11"/>
        <color rgb="FF1155CC"/>
        <rFont val="&quot;Aptos Narrow&quot;, sans-serif"/>
      </rPr>
      <t>https://drive.google.com/file/d/1oWaj4ATe-btSyunpispb3rZsFjEYAE9w/view?usp=drive_link</t>
    </r>
  </si>
  <si>
    <r>
      <rPr>
        <u/>
        <sz val="9"/>
        <color rgb="FF1155CC"/>
        <rFont val="&quot;Aptos Narrow&quot;,sans-serif"/>
      </rPr>
      <t>https://drive.google.com/file/d/1APxjjVgG0W730_3Bx4ItrKGoaQiUy6xc/view?usp=drive_link</t>
    </r>
  </si>
  <si>
    <r>
      <rPr>
        <u/>
        <sz val="11"/>
        <color rgb="FF1155CC"/>
        <rFont val="&quot;Aptos Narrow&quot;, sans-serif"/>
      </rPr>
      <t>https://drive.google.com/file/d/1e423ytRAWkosdtR3TRuJ0u8AJQKHHcqJ/view?usp=drive_link</t>
    </r>
  </si>
  <si>
    <r>
      <rPr>
        <u/>
        <sz val="9"/>
        <color rgb="FF1155CC"/>
        <rFont val="&quot;Aptos Narrow&quot;,sans-serif"/>
      </rPr>
      <t>https://drive.google.com/file/d/1APxjjVgG0W730_3Bx4ItrKGoaQiUy6xc/view?usp=drive_link</t>
    </r>
  </si>
  <si>
    <r>
      <rPr>
        <u/>
        <sz val="11"/>
        <color rgb="FF1155CC"/>
        <rFont val="&quot;Aptos Narrow&quot;, sans-serif"/>
      </rPr>
      <t>https://drive.google.com/file/d/1WjHSa_6wsD14iVgj8-FHX5z4YahhdEEx/view?usp=drive_link</t>
    </r>
  </si>
  <si>
    <r>
      <rPr>
        <u/>
        <sz val="9"/>
        <color rgb="FF1155CC"/>
        <rFont val="&quot;Aptos Narrow&quot;,sans-serif"/>
      </rPr>
      <t>https://drive.google.com/file/d/1APxjjVgG0W730_3Bx4ItrKGoaQiUy6xc/view?usp=drive_link</t>
    </r>
  </si>
  <si>
    <r>
      <rPr>
        <u/>
        <sz val="11"/>
        <color rgb="FF1155CC"/>
        <rFont val="&quot;Aptos Narrow&quot;, sans-serif"/>
      </rPr>
      <t>https://drive.google.com/file/d/1c9_mcmydRFQRVqfz9EZXpb87xSJE_E80/view?usp=drive_link</t>
    </r>
  </si>
  <si>
    <r>
      <rPr>
        <u/>
        <sz val="9"/>
        <color rgb="FF1155CC"/>
        <rFont val="&quot;Aptos Narrow&quot;,sans-serif"/>
      </rPr>
      <t>https://drive.google.com/file/d/19LE_K60jLYj2g_YvQ3FRKrPv9-9MwpFk/view?usp=drive_link</t>
    </r>
  </si>
  <si>
    <r>
      <rPr>
        <u/>
        <sz val="9"/>
        <color rgb="FF1155CC"/>
        <rFont val="&quot;Aptos Narrow&quot;,sans-serif"/>
      </rPr>
      <t>https://drive.google.com/file/d/19cIa5P5e2d7S1Bcja_j0CwrB480np44J/view?usp=drive_link</t>
    </r>
  </si>
  <si>
    <r>
      <rPr>
        <u/>
        <sz val="8"/>
        <color rgb="FF1155CC"/>
        <rFont val="&quot;Arial&quot;,sans-serif"/>
      </rPr>
      <t>https://drive.google.com/file/d/1bPQHUgh9AtJnsunR27LFMGS_dV7Dd-9u/view?usp=drive_link</t>
    </r>
  </si>
  <si>
    <r>
      <rPr>
        <u/>
        <sz val="8"/>
        <color rgb="FF1155CC"/>
        <rFont val="&quot;Arial&quot;,sans-serif"/>
      </rPr>
      <t>https://drive.google.com/file/d/1S4DZyIZH3QUh4PeihlZcOAs2Z1WIozuA/view?usp=drive_link</t>
    </r>
  </si>
  <si>
    <r>
      <rPr>
        <u/>
        <sz val="9"/>
        <color rgb="FF1155CC"/>
        <rFont val="&quot;Aptos Narrow&quot;,sans-serif"/>
      </rPr>
      <t>https://drive.google.com/file/d/19MAMnuIjYp_xNYXzkGcNU2uDqMH92exf/view?usp=drive_link</t>
    </r>
  </si>
  <si>
    <r>
      <rPr>
        <u/>
        <sz val="9"/>
        <color rgb="FF1155CC"/>
        <rFont val="&quot;Aptos Narrow&quot;,sans-serif"/>
      </rPr>
      <t>https://drive.google.com/file/d/19j_QibHJw41tQHL1LrBdoxRa-bZkwD7n/view?usp=drive_link</t>
    </r>
  </si>
  <si>
    <r>
      <rPr>
        <u/>
        <sz val="9"/>
        <color rgb="FF1155CC"/>
        <rFont val="&quot;Aptos Narrow&quot;,sans-serif"/>
      </rPr>
      <t>https://drive.google.com/file/d/19uDETsbnH3_GCfhnWPWoxnvuB6CO2f3B/view?usp=drive_link</t>
    </r>
  </si>
  <si>
    <r>
      <rPr>
        <u/>
        <sz val="9"/>
        <color rgb="FF1155CC"/>
        <rFont val="&quot;Aptos Narrow&quot;,sans-serif"/>
      </rPr>
      <t>https://drive.google.com/file/d/19K4n1tQbvKV6tgICkxklxPhhG5Wk8Dj-/view?usp=drive_link</t>
    </r>
  </si>
  <si>
    <r>
      <rPr>
        <u/>
        <sz val="9"/>
        <color rgb="FF1155CC"/>
        <rFont val="&quot;Aptos Narrow&quot;,sans-serif"/>
      </rPr>
      <t>https://drive.google.com/file/d/19K4n1tQbvKV6tgICkxklxPhhG5Wk8Dj-/view?usp=drive_link</t>
    </r>
  </si>
  <si>
    <r>
      <rPr>
        <u/>
        <sz val="9"/>
        <color rgb="FF1155CC"/>
        <rFont val="&quot;Aptos Narrow&quot;,sans-serif"/>
      </rPr>
      <t>https://drive.google.com/file/d/1A-U46XWkNP3DJunTuzc5cx7Tyvmn5GK9/view?usp=drive_link</t>
    </r>
  </si>
  <si>
    <r>
      <rPr>
        <u/>
        <sz val="9"/>
        <color rgb="FF1155CC"/>
        <rFont val="&quot;Aptos Narrow&quot;,sans-serif"/>
      </rPr>
      <t>https://drive.google.com/file/d/1A0LKsh06a1YihXsxlxN31ZJ83wP6HAEo/view?usp=drive_link</t>
    </r>
  </si>
  <si>
    <r>
      <rPr>
        <u/>
        <sz val="9"/>
        <color rgb="FF1155CC"/>
        <rFont val="&quot;Aptos Narrow&quot;,sans-serif"/>
      </rPr>
      <t>https://drive.google.com/file/d/197IuNsVf_ld5lP0jKlw4qTF3kgGuiFA4/view?usp=drive_link</t>
    </r>
  </si>
  <si>
    <r>
      <rPr>
        <u/>
        <sz val="9"/>
        <color rgb="FF1155CC"/>
        <rFont val="&quot;Aptos Narrow&quot;,sans-serif"/>
      </rPr>
      <t>https://drive.google.com/file/d/196vdJcI884pZM_2zAx0xlzuPp8JZ_oOq/view?usp=drive_link</t>
    </r>
  </si>
  <si>
    <r>
      <rPr>
        <u/>
        <sz val="9"/>
        <color rgb="FF1155CC"/>
        <rFont val="&quot;Aptos Narrow&quot;,sans-serif"/>
      </rPr>
      <t>https://drive.google.com/file/d/18tL1qpWSMemE1h3xCS1EVSI2Q9QH2kjE/view?usp=drive_link</t>
    </r>
  </si>
  <si>
    <r>
      <rPr>
        <u/>
        <sz val="9"/>
        <color rgb="FF1155CC"/>
        <rFont val="&quot;Aptos Narrow&quot;,sans-serif"/>
      </rPr>
      <t>https://drive.google.com/file/d/18uYAUJnsZFz8MCdsCVb3vbwWkoHQKX-M/view?usp=drive_link</t>
    </r>
  </si>
  <si>
    <r>
      <rPr>
        <u/>
        <sz val="9"/>
        <color rgb="FF1155CC"/>
        <rFont val="&quot;Aptos Narrow&quot;,sans-serif"/>
      </rPr>
      <t>https://drive.google.com/file/d/18sWkHgphyw3giWsHn-S0yiNMDnfseim9/view?usp=drive_link</t>
    </r>
  </si>
  <si>
    <r>
      <rPr>
        <u/>
        <sz val="9"/>
        <color rgb="FF1155CC"/>
        <rFont val="&quot;Aptos Narrow&quot;,sans-serif"/>
      </rPr>
      <t>https://drive.google.com/file/d/18s42zUpg6Mry-NPEA1yvh1wBl8mzPpZ7/view?usp=drive_link</t>
    </r>
  </si>
  <si>
    <r>
      <rPr>
        <u/>
        <sz val="9"/>
        <color rgb="FF1155CC"/>
        <rFont val="&quot;Aptos Narrow&quot;,sans-serif"/>
      </rPr>
      <t>https://drive.google.com/file/d/18lgI0U-sovugL_pGUxlZ6jdpcFZjAQ1r/view?usp=drive_link</t>
    </r>
  </si>
  <si>
    <r>
      <rPr>
        <u/>
        <sz val="9"/>
        <color rgb="FF1155CC"/>
        <rFont val="&quot;Aptos Narrow&quot;,sans-serif"/>
      </rPr>
      <t>https://drive.google.com/file/d/18qUBuG_IpuBewbGztYYyRaY-cMiuHvii/view?usp=drive_link</t>
    </r>
  </si>
  <si>
    <r>
      <rPr>
        <u/>
        <sz val="9"/>
        <color rgb="FF1155CC"/>
        <rFont val="Arial"/>
      </rPr>
      <t>https://drive.google.com/file/d/19FBih_YYQ2Wa3m9ohguU52REzGJUDXy3/view?usp=drive_link</t>
    </r>
  </si>
  <si>
    <r>
      <rPr>
        <u/>
        <sz val="9"/>
        <color rgb="FF1155CC"/>
        <rFont val="&quot;Aptos Narrow&quot;,sans-serif"/>
      </rPr>
      <t>https://drive.google.com/file/d/19AgBOHeDuLFUbnQlhApTYiDD22SCfqSZ/view?usp=drive_link</t>
    </r>
  </si>
  <si>
    <r>
      <rPr>
        <u/>
        <sz val="9"/>
        <color rgb="FF1155CC"/>
        <rFont val="&quot;Aptos Narrow&quot;,sans-serif"/>
      </rPr>
      <t>https://drive.google.com/file/d/19Btd4c4Tv1AcP8aMaG1Rx5oGoC1VaDz6/view?usp=drive_link</t>
    </r>
  </si>
  <si>
    <r>
      <rPr>
        <u/>
        <sz val="9"/>
        <color rgb="FF1155CC"/>
        <rFont val="&quot;Aptos Narrow&quot;,sans-serif"/>
      </rPr>
      <t>https://drive.google.com/file/d/199gpBE0PHESLaUWBesFATUVeQ-1VrSmp/view?usp=drive_link</t>
    </r>
  </si>
  <si>
    <r>
      <rPr>
        <u/>
        <sz val="9"/>
        <color rgb="FF1155CC"/>
        <rFont val="&quot;Aptos Narrow&quot;,sans-serif"/>
      </rPr>
      <t>https://drive.google.com/file/d/19JWJ1D8dbF2RMNT9jUnvA4RSKxn3xMBj/view?usp=drive_link</t>
    </r>
  </si>
  <si>
    <r>
      <rPr>
        <u/>
        <sz val="9"/>
        <color rgb="FF1155CC"/>
        <rFont val="&quot;Aptos Narrow&quot;,sans-serif"/>
      </rPr>
      <t>https://drive.google.com/file/d/1vSMwCBdpBRuzFBSx0avSgDVSHMjvi9us/view?usp=drive_link</t>
    </r>
  </si>
  <si>
    <r>
      <rPr>
        <u/>
        <sz val="9"/>
        <color rgb="FF1155CC"/>
        <rFont val="&quot;Aptos Narrow&quot;,sans-serif"/>
      </rPr>
      <t>https://drive.google.com/file/d/1FT7ce_fgGgyZQXw2kr0Z1ZaBK21bSBJ1/view?usp=drive_link</t>
    </r>
  </si>
  <si>
    <r>
      <rPr>
        <u/>
        <sz val="9"/>
        <color rgb="FF1155CC"/>
        <rFont val="&quot;Aptos Narrow&quot;,sans-serif"/>
      </rPr>
      <t>https://drive.google.com/file/d/1ZCCZ0xrv10gfm8W83I2IQC6e9xjonV0l/view?usp=drive_link</t>
    </r>
  </si>
  <si>
    <r>
      <rPr>
        <u/>
        <sz val="9"/>
        <color rgb="FF1155CC"/>
        <rFont val="&quot;Aptos Narrow&quot;,sans-serif"/>
      </rPr>
      <t>https://drive.google.com/file/d/16fEy3pQXkEYT0YqY42qcmfqMO-vLxJBd/view?usp=drive_link</t>
    </r>
  </si>
  <si>
    <r>
      <rPr>
        <u/>
        <sz val="9"/>
        <color rgb="FF1155CC"/>
        <rFont val="&quot;Aptos Narrow&quot;,sans-serif"/>
      </rPr>
      <t>https://drive.google.com/file/d/1bFNreoIZm5gIfma-78JAeaD8vX1z8KSx/view?usp=drive_link</t>
    </r>
  </si>
  <si>
    <r>
      <rPr>
        <u/>
        <sz val="9"/>
        <color rgb="FF1155CC"/>
        <rFont val="&quot;Aptos Narrow&quot;,sans-serif"/>
      </rPr>
      <t>https://drive.google.com/file/d/1qSDCxQ1pVPOHc1xFWQOYXc7PssCVOCNW/view?usp=drive_link</t>
    </r>
  </si>
  <si>
    <r>
      <rPr>
        <u/>
        <sz val="9"/>
        <color rgb="FF1155CC"/>
        <rFont val="&quot;Aptos Narrow&quot;,sans-serif"/>
      </rPr>
      <t>https://drive.google.com/file/d/1fhoNPoYrc_Kl1tAtqquQZkso1dF4mpSt/view?usp=drive_link</t>
    </r>
  </si>
  <si>
    <r>
      <rPr>
        <u/>
        <sz val="9"/>
        <color rgb="FF1155CC"/>
        <rFont val="&quot;Aptos Narrow&quot;,sans-serif"/>
      </rPr>
      <t>https://drive.google.com/file/d/1_rMUMfbPfw94km6iSZw8m39_ZxInZqFy/view?usp=drive_link</t>
    </r>
  </si>
  <si>
    <r>
      <rPr>
        <u/>
        <sz val="9"/>
        <color rgb="FF1155CC"/>
        <rFont val="&quot;Aptos Narrow&quot;,sans-serif"/>
      </rPr>
      <t>https://drive.google.com/file/d/11E6_C0ljU0-_ei-7FO0Q_vByzSsiBe8_/view?usp=drive_link</t>
    </r>
  </si>
  <si>
    <r>
      <rPr>
        <u/>
        <sz val="9"/>
        <color rgb="FF1155CC"/>
        <rFont val="&quot;Aptos Narrow&quot;,sans-serif"/>
      </rPr>
      <t>https://drive.google.com/file/d/1sYTmgAPrdNUAMsiSYr6D-SzrGH3cOZIf/view?usp=drive_link</t>
    </r>
  </si>
  <si>
    <r>
      <rPr>
        <u/>
        <sz val="9"/>
        <color rgb="FF1155CC"/>
        <rFont val="&quot;Aptos Narrow&quot;,sans-serif"/>
      </rPr>
      <t>https://drive.google.com/file/d/1TwXikRIK1_vK7TK7-3Jpy9c_4TIJh3gn/view?usp=drive_link</t>
    </r>
  </si>
  <si>
    <r>
      <rPr>
        <u/>
        <sz val="9"/>
        <color rgb="FF1155CC"/>
        <rFont val="&quot;Aptos Narrow&quot;,sans-serif"/>
      </rPr>
      <t>https://drive.google.com/file/d/1ejj_H1jQBbfDxtPY5MwMyoAigQWJnYfa/view?usp=drive_link</t>
    </r>
  </si>
  <si>
    <r>
      <rPr>
        <u/>
        <sz val="9"/>
        <color rgb="FF1155CC"/>
        <rFont val="&quot;Aptos Narrow&quot;,sans-serif"/>
      </rPr>
      <t>https://drive.google.com/file/d/13Vcv2Ue4S18PRjEs0vkq3RHBnz73OVsU/view?usp=drive_link</t>
    </r>
  </si>
  <si>
    <r>
      <rPr>
        <u/>
        <sz val="9"/>
        <color rgb="FF1155CC"/>
        <rFont val="&quot;Aptos Narrow&quot;,sans-serif"/>
      </rPr>
      <t>https://drive.google.com/file/d/11E6_C0ljU0-_ei-7FO0Q_vByzSsiBe8_/view?usp=drive_link</t>
    </r>
  </si>
  <si>
    <r>
      <rPr>
        <u/>
        <sz val="9"/>
        <color rgb="FF1155CC"/>
        <rFont val="&quot;Aptos Narrow&quot;,sans-serif"/>
      </rPr>
      <t>https://drive.google.com/file/d/1YW8LzqA5soz38x1bLLJqM6CVEggw6rmi/view?usp=drive_link</t>
    </r>
  </si>
  <si>
    <r>
      <rPr>
        <u/>
        <sz val="9"/>
        <color rgb="FF1155CC"/>
        <rFont val="&quot;Aptos Narrow&quot;,sans-serif"/>
      </rPr>
      <t>https://drive.google.com/file/d/1ipM-PT1WLrb2O_YA6HZu7IJ4Nzx42Z2o/view?usp=drive_link</t>
    </r>
  </si>
  <si>
    <r>
      <rPr>
        <u/>
        <sz val="9"/>
        <color rgb="FF1155CC"/>
        <rFont val="&quot;Aptos Narrow&quot;,sans-serif"/>
      </rPr>
      <t>https://drive.google.com/file/d/1tBwqJMt5trpvEPPxOauP06PE7ffv9CPw/view?usp=drive_link</t>
    </r>
  </si>
  <si>
    <r>
      <rPr>
        <u/>
        <sz val="9"/>
        <color rgb="FF1155CC"/>
        <rFont val="&quot;Aptos Narrow&quot;,sans-serif"/>
      </rPr>
      <t>https://drive.google.com/file/d/1HcNKhMUmrTqFNSAk0d2yDz4x8wlL0R_7/view?usp=drive_link</t>
    </r>
  </si>
  <si>
    <r>
      <rPr>
        <u/>
        <sz val="9"/>
        <color rgb="FF1155CC"/>
        <rFont val="&quot;Aptos Narrow&quot;,sans-serif"/>
      </rPr>
      <t>https://drive.google.com/file/d/1lgLkWvXYK6_4Fm-6Ghp8TWBARTtNi4jA/view?usp=drive_link</t>
    </r>
  </si>
  <si>
    <r>
      <rPr>
        <u/>
        <sz val="9"/>
        <color rgb="FF1155CC"/>
        <rFont val="&quot;Aptos Narrow&quot;,sans-serif"/>
      </rPr>
      <t>https://drive.google.com/file/d/1er_WiT-lEP6QGgk-mTueowEyNAEV7UIy/view?usp=drive_link</t>
    </r>
  </si>
  <si>
    <r>
      <rPr>
        <u/>
        <sz val="9"/>
        <color rgb="FF1155CC"/>
        <rFont val="&quot;Aptos Narrow&quot;,sans-serif"/>
      </rPr>
      <t>https://drive.google.com/file/d/11fx0UFHOWC2UIIo6O1AYrmPmqSxYI-Bp/view?usp=drive_link</t>
    </r>
  </si>
  <si>
    <r>
      <rPr>
        <u/>
        <sz val="9"/>
        <color rgb="FF1155CC"/>
        <rFont val="&quot;Aptos Narrow&quot;,sans-serif"/>
      </rPr>
      <t>https://drive.google.com/file/d/1o9G9ViIqnBoSY-3dq0aXGxb8KBF50CE8/view?usp=drive_link</t>
    </r>
  </si>
  <si>
    <r>
      <rPr>
        <u/>
        <sz val="9"/>
        <color rgb="FF1155CC"/>
        <rFont val="&quot;Aptos Narrow&quot;,sans-serif"/>
      </rPr>
      <t>https://drive.google.com/file/d/1jQkbHV0ywHd_dLRX3I3Mx0Q6sWrGp3NB/view?usp=drive_link</t>
    </r>
  </si>
  <si>
    <r>
      <rPr>
        <u/>
        <sz val="9"/>
        <color rgb="FF1155CC"/>
        <rFont val="&quot;Aptos Narrow&quot;,sans-serif"/>
      </rPr>
      <t>https://drive.google.com/file/d/1TYZjcRQEV8rz5R1t_DjGEe7k1UdPl_KN/view?usp=drive_link</t>
    </r>
  </si>
  <si>
    <r>
      <rPr>
        <u/>
        <sz val="9"/>
        <color rgb="FF1155CC"/>
        <rFont val="&quot;Aptos Narrow&quot;,sans-serif"/>
      </rPr>
      <t>https://drive.google.com/file/d/1AQ5uMR9fxUQo_XdUqwW7cSoAJmqbQioE/view?usp=drive_link</t>
    </r>
  </si>
  <si>
    <r>
      <rPr>
        <u/>
        <sz val="9"/>
        <color rgb="FF1155CC"/>
        <rFont val="&quot;Aptos Narrow&quot;,sans-serif"/>
      </rPr>
      <t>https://drive.google.com/file/d/1H6Rb-f2ZI4171XkOnCQAJXTDjiENwh41/view?usp=drive_link</t>
    </r>
  </si>
  <si>
    <r>
      <rPr>
        <u/>
        <sz val="9"/>
        <color rgb="FF1155CC"/>
        <rFont val="&quot;Aptos Narrow&quot;,sans-serif"/>
      </rPr>
      <t>https://drive.google.com/file/d/1napZQwx72lJleIOjTJ8BaAdAFtT9Fff4/view?usp=drive_link</t>
    </r>
  </si>
  <si>
    <r>
      <rPr>
        <u/>
        <sz val="9"/>
        <color rgb="FF1155CC"/>
        <rFont val="&quot;Aptos Narrow&quot;,sans-serif"/>
      </rPr>
      <t>https://drive.google.com/file/d/1UFJg2azWMzWVQT3vJyPZgA48Cb7ZiEjb/view?usp=drive_link</t>
    </r>
  </si>
  <si>
    <r>
      <rPr>
        <u/>
        <sz val="9"/>
        <color rgb="FF1155CC"/>
        <rFont val="&quot;Aptos Narrow&quot;,sans-serif"/>
      </rPr>
      <t>https://drive.google.com/file/d/1cVOss6X7OeNPENzxXIKqIWhayVUsW0fV/view?usp=drive_link</t>
    </r>
  </si>
  <si>
    <r>
      <rPr>
        <u/>
        <sz val="9"/>
        <color rgb="FF1155CC"/>
        <rFont val="&quot;Aptos Narrow&quot;,sans-serif"/>
      </rPr>
      <t>https://drive.google.com/file/d/1I9Dbl5PhJJwsZ48IBHtYvBwkBfzn5F00/view?usp=drive_link</t>
    </r>
  </si>
  <si>
    <r>
      <rPr>
        <u/>
        <sz val="9"/>
        <color rgb="FF1155CC"/>
        <rFont val="&quot;Aptos Narrow&quot;,sans-serif"/>
      </rPr>
      <t>https://drive.google.com/file/d/1H3BPEDhFVRQcf9lHWN5WHGTq47HIeWjb/view?usp=drive_link</t>
    </r>
  </si>
  <si>
    <r>
      <rPr>
        <u/>
        <sz val="9"/>
        <color rgb="FF1155CC"/>
        <rFont val="&quot;Aptos Narrow&quot;,sans-serif"/>
      </rPr>
      <t>https://drive.google.com/file/d/1Qzfmtun2VFSbdId6N0yGqDZGeSd27Xwb/view?usp=drive_link</t>
    </r>
  </si>
  <si>
    <r>
      <rPr>
        <u/>
        <sz val="9"/>
        <color rgb="FF1155CC"/>
        <rFont val="&quot;Aptos Narrow&quot;,sans-serif"/>
      </rPr>
      <t>https://drive.google.com/file/d/142vQUrTVSWHH9-i84b_a1mOZA70f8j72/view?usp=drive_link</t>
    </r>
  </si>
  <si>
    <r>
      <rPr>
        <u/>
        <sz val="9"/>
        <color rgb="FF1155CC"/>
        <rFont val="&quot;Aptos Narrow&quot;,sans-serif"/>
      </rPr>
      <t>https://drive.google.com/file/d/1nY3FzvsWN4jwJ5cGKxTswHGex9nvLZUd/view?usp=drive_link</t>
    </r>
  </si>
  <si>
    <r>
      <rPr>
        <u/>
        <sz val="9"/>
        <color rgb="FF1155CC"/>
        <rFont val="&quot;Aptos Narrow&quot;,sans-serif"/>
      </rPr>
      <t>https://drive.google.com/file/d/1HZmkWW0rcD5Can8oRePrNL5HAVB3QApD/view?usp=drive_link</t>
    </r>
  </si>
  <si>
    <r>
      <rPr>
        <u/>
        <sz val="9"/>
        <color rgb="FF1155CC"/>
        <rFont val="&quot;Aptos Narrow&quot;,sans-serif"/>
      </rPr>
      <t>https://drive.google.com/file/d/1LjKoiqM4jkt-vFLF0DsZpVK1aa79FDoH/view?usp=drive_link</t>
    </r>
  </si>
  <si>
    <r>
      <rPr>
        <u/>
        <sz val="9"/>
        <color rgb="FF1155CC"/>
        <rFont val="&quot;Aptos Narrow&quot;,sans-serif"/>
      </rPr>
      <t>https://drive.google.com/file/d/1KDFNhdEfyOBlgSuq4EU-WPqmGqKK1tkP/view?usp=drive_link</t>
    </r>
  </si>
  <si>
    <r>
      <rPr>
        <u/>
        <sz val="9"/>
        <color rgb="FF1155CC"/>
        <rFont val="&quot;Aptos Narrow&quot;,sans-serif"/>
      </rPr>
      <t>https://drive.google.com/file/d/1rXLHYolnOGM7LJHopMDRk2CGJFYRVawn/view?usp=drive_link</t>
    </r>
  </si>
  <si>
    <r>
      <rPr>
        <u/>
        <sz val="9"/>
        <color rgb="FF1155CC"/>
        <rFont val="&quot;Aptos Narrow&quot;,sans-serif"/>
      </rPr>
      <t>https://drive.google.com/file/d/10UcnhTKgpIkYoJ7OoSHFsALe3BiChk3x/view?usp=drive_link</t>
    </r>
  </si>
  <si>
    <r>
      <rPr>
        <u/>
        <sz val="9"/>
        <color rgb="FF1155CC"/>
        <rFont val="&quot;Aptos Narrow&quot;,sans-serif"/>
      </rPr>
      <t>https://drive.google.com/file/d/1IWLYjSAas0WPsOzP4Jvcnl1lyVMa3hTd/view?usp=drive_link</t>
    </r>
  </si>
  <si>
    <r>
      <rPr>
        <u/>
        <sz val="9"/>
        <color rgb="FF1155CC"/>
        <rFont val="&quot;Aptos Narrow&quot;,sans-serif"/>
      </rPr>
      <t>https://drive.google.com/file/d/1dhNFiztjlqRCtf4vqzdzqYL1Er6Wb9BM/view?usp=drive_link</t>
    </r>
  </si>
  <si>
    <r>
      <rPr>
        <u/>
        <sz val="9"/>
        <color rgb="FF1155CC"/>
        <rFont val="&quot;Aptos Narrow&quot;,sans-serif"/>
      </rPr>
      <t>https://drive.google.com/file/d/1hA6SqaQjMk4B1uTZV7LDQJNSsWvtXrRI/view?usp=drive_link</t>
    </r>
  </si>
  <si>
    <r>
      <rPr>
        <u/>
        <sz val="9"/>
        <color rgb="FF1155CC"/>
        <rFont val="&quot;Aptos Narrow&quot;,sans-serif"/>
      </rPr>
      <t>https://drive.google.com/file/d/18YVv2tzrgobm33dapNbwFDPh06-EmAa7/view?usp=drive_link</t>
    </r>
  </si>
  <si>
    <r>
      <rPr>
        <u/>
        <sz val="9"/>
        <color rgb="FF1155CC"/>
        <rFont val="&quot;Aptos Narrow&quot;,sans-serif"/>
      </rPr>
      <t>https://drive.google.com/file/d/1YsvqE2cp8EWZTR6g5UpP_iEYgZx9_202/view?usp=drive_link</t>
    </r>
  </si>
  <si>
    <r>
      <rPr>
        <u/>
        <sz val="9"/>
        <color rgb="FF1155CC"/>
        <rFont val="&quot;Aptos Narrow&quot;,sans-serif"/>
      </rPr>
      <t>https://drive.google.com/file/d/17hc95w0Y59SWyumoXJ3sTgzpF4N-eadH/view?usp=drive_link</t>
    </r>
  </si>
  <si>
    <r>
      <rPr>
        <u/>
        <sz val="9"/>
        <color rgb="FF1155CC"/>
        <rFont val="&quot;Aptos Narrow&quot;,sans-serif"/>
      </rPr>
      <t>https://drive.google.com/file/d/1IFr4X0TjWfkstDJUg5tZOabb9e7FQypq/view?usp=drive_link</t>
    </r>
  </si>
  <si>
    <r>
      <rPr>
        <u/>
        <sz val="9"/>
        <color rgb="FF1155CC"/>
        <rFont val="&quot;Aptos Narrow&quot;,sans-serif"/>
      </rPr>
      <t>https://drive.google.com/file/d/19OS8qb8rGMKSC3aZbhzLNqZAXyfuULeL/view?usp=drive_link</t>
    </r>
  </si>
  <si>
    <r>
      <rPr>
        <u/>
        <sz val="9"/>
        <color rgb="FF1155CC"/>
        <rFont val="&quot;Aptos Narrow&quot;,sans-serif"/>
      </rPr>
      <t>https://drive.google.com/file/d/1Z--PZSUBH0PhXkG7dR7DdBCxzbZtG1se/view?usp=drive_link</t>
    </r>
  </si>
  <si>
    <r>
      <rPr>
        <u/>
        <sz val="9"/>
        <color rgb="FF1155CC"/>
        <rFont val="&quot;Aptos Narrow&quot;,sans-serif"/>
      </rPr>
      <t>https://drive.google.com/file/d/18EVU1Q95tMT3Lkx-jEuxtUxLnP2JXEFl/view?usp=drive_link</t>
    </r>
  </si>
  <si>
    <r>
      <rPr>
        <u/>
        <sz val="9"/>
        <color rgb="FF1155CC"/>
        <rFont val="&quot;Aptos Narrow&quot;,sans-serif"/>
      </rPr>
      <t>https://drive.google.com/file/d/11buk3YaL5Zvdnjr8WXmzwmsQBXLsU49Y/view?usp=drive_link</t>
    </r>
  </si>
  <si>
    <r>
      <rPr>
        <u/>
        <sz val="9"/>
        <color rgb="FF1155CC"/>
        <rFont val="&quot;Aptos Narrow&quot;,sans-serif"/>
      </rPr>
      <t>https://drive.google.com/file/d/1Cb7Dphvc6JjSpoKsi2nei_kshEr5BTJT/view?usp=drive_link</t>
    </r>
  </si>
  <si>
    <r>
      <rPr>
        <u/>
        <sz val="9"/>
        <color rgb="FF1155CC"/>
        <rFont val="&quot;Aptos Narrow&quot;,sans-serif"/>
      </rPr>
      <t>https://drive.google.com/file/d/1GGxLnuqpQUqy_rZoyzU77TUUHnvl6gum/view?usp=drive_link</t>
    </r>
  </si>
  <si>
    <r>
      <rPr>
        <u/>
        <sz val="9"/>
        <color rgb="FF1155CC"/>
        <rFont val="&quot;Aptos Narrow&quot;,sans-serif"/>
      </rPr>
      <t>https://drive.google.com/file/d/11v0_A9YDlBD1vzwOf9yty-QU3f7rsk8V/view?usp=drive_link</t>
    </r>
  </si>
  <si>
    <r>
      <rPr>
        <u/>
        <sz val="9"/>
        <color rgb="FF1155CC"/>
        <rFont val="&quot;Aptos Narrow&quot;,sans-serif"/>
      </rPr>
      <t>https://drive.google.com/file/d/1pkygnXNkLJKo-96x2ujfVLNOGNN7RMNl/view?usp=drive_link</t>
    </r>
  </si>
  <si>
    <r>
      <rPr>
        <u/>
        <sz val="9"/>
        <color rgb="FF1155CC"/>
        <rFont val="&quot;Aptos Narrow&quot;,sans-serif"/>
      </rPr>
      <t>https://drive.google.com/file/d/1-npQyW27O1R6-_avD1QUq3nMwQ8mHlUD/view?usp=drive_link</t>
    </r>
  </si>
  <si>
    <r>
      <rPr>
        <u/>
        <sz val="9"/>
        <color rgb="FF1155CC"/>
        <rFont val="&quot;Aptos Narrow&quot;,sans-serif"/>
      </rPr>
      <t>https://drive.google.com/file/d/1U5o5TBOc5BFqh0SLKNEN6Uu1ZR4lSFhh/view?usp=drive_link</t>
    </r>
  </si>
  <si>
    <r>
      <rPr>
        <u/>
        <sz val="9"/>
        <color rgb="FF1155CC"/>
        <rFont val="&quot;Aptos Narrow&quot;,sans-serif"/>
      </rPr>
      <t>https://drive.google.com/file/d/1-7RaHy-j8KxrCivf_8I0hCQ720W3kAaT/view?usp=drive_link</t>
    </r>
  </si>
  <si>
    <r>
      <rPr>
        <u/>
        <sz val="9"/>
        <color rgb="FF1155CC"/>
        <rFont val="&quot;Aptos Narrow&quot;,sans-serif"/>
      </rPr>
      <t>https://drive.google.com/file/d/19u6WqMxDEazsHEHjL6WWj_NqiDEfxNnT/view?usp=drive_link</t>
    </r>
  </si>
  <si>
    <r>
      <rPr>
        <u/>
        <sz val="9"/>
        <color rgb="FF1155CC"/>
        <rFont val="&quot;Aptos Narrow&quot;,sans-serif"/>
      </rPr>
      <t>https://drive.google.com/file/d/19PvwXNaSKKDEE7iJjufrmagFXzInxPcl/view?usp=drive_link</t>
    </r>
  </si>
  <si>
    <r>
      <rPr>
        <u/>
        <sz val="9"/>
        <color rgb="FF1155CC"/>
        <rFont val="&quot;Aptos Narrow&quot;,sans-serif"/>
      </rPr>
      <t>https://drive.google.com/file/d/1Y6WH4WdYwdq_nQTUiCi0IUBsYCIehtfz/view?usp=drive_link</t>
    </r>
  </si>
  <si>
    <r>
      <rPr>
        <u/>
        <sz val="9"/>
        <color rgb="FF1155CC"/>
        <rFont val="&quot;Aptos Narrow&quot;,sans-serif"/>
      </rPr>
      <t>https://drive.google.com/file/d/1N3X7NkTnY1diI-QhtXPqAPtp5Dyd6_n_/view?usp=drive_link</t>
    </r>
  </si>
  <si>
    <r>
      <rPr>
        <u/>
        <sz val="9"/>
        <color rgb="FF1155CC"/>
        <rFont val="&quot;Aptos Narrow&quot;,sans-serif"/>
      </rPr>
      <t>https://drive.google.com/file/d/1kLi_0r8HRyeKu9F3XoeBjO1ibHz9ymwQ/view?usp=drive_link</t>
    </r>
  </si>
  <si>
    <r>
      <rPr>
        <u/>
        <sz val="9"/>
        <color rgb="FF1155CC"/>
        <rFont val="&quot;Aptos Narrow&quot;,sans-serif"/>
      </rPr>
      <t>https://drive.google.com/file/d/1rrUvje92FxK1EdaZ86lzAe0MEZ3rarN0/view?usp=drive_link</t>
    </r>
  </si>
  <si>
    <r>
      <rPr>
        <u/>
        <sz val="9"/>
        <color rgb="FF1155CC"/>
        <rFont val="&quot;Aptos Narrow&quot;,sans-serif"/>
      </rPr>
      <t>https://drive.google.com/file/d/1I0aha-JrR3uuCMrfqff6ktVE6CGBxAXq/view?usp=drive_link</t>
    </r>
  </si>
  <si>
    <r>
      <rPr>
        <u/>
        <sz val="9"/>
        <color rgb="FF1155CC"/>
        <rFont val="&quot;Aptos Narrow&quot;,sans-serif"/>
      </rPr>
      <t>https://drive.google.com/file/d/16AXBP-nzY7TWNrRk0Z9m3lzPmmh0zArC/view?usp=drive_link</t>
    </r>
  </si>
  <si>
    <r>
      <rPr>
        <u/>
        <sz val="9"/>
        <color rgb="FF1155CC"/>
        <rFont val="&quot;Aptos Narrow&quot;,sans-serif"/>
      </rPr>
      <t>https://drive.google.com/file/d/1aGPOinaQKNGdoQ5tU48mMB0J-Tl5J6_F/view?usp=drive_link</t>
    </r>
  </si>
  <si>
    <r>
      <rPr>
        <u/>
        <sz val="9"/>
        <color rgb="FF1155CC"/>
        <rFont val="&quot;Aptos Narrow&quot;,sans-serif"/>
      </rPr>
      <t>https://drive.google.com/file/d/1ygXcuPEsbIR9GDnnyFM5wOFTRhBBMVNU/view?usp=drive_link</t>
    </r>
  </si>
  <si>
    <r>
      <rPr>
        <u/>
        <sz val="9"/>
        <color rgb="FF1155CC"/>
        <rFont val="&quot;Aptos Narrow&quot;,sans-serif"/>
      </rPr>
      <t>https://drive.google.com/file/d/1bwOiUvBSlDiY77XjzAQzxHzGf_6YiHzY/view?usp=drive_link</t>
    </r>
  </si>
  <si>
    <r>
      <rPr>
        <u/>
        <sz val="9"/>
        <color rgb="FF1155CC"/>
        <rFont val="&quot;Aptos Narrow&quot;,sans-serif"/>
      </rPr>
      <t>https://drive.google.com/file/d/16RRMSVpIHKQtTjTC6d6lHKcB1zDdsH12/view?usp=drive_link</t>
    </r>
  </si>
  <si>
    <r>
      <rPr>
        <u/>
        <sz val="9"/>
        <color rgb="FF1155CC"/>
        <rFont val="&quot;Aptos Narrow&quot;,sans-serif"/>
      </rPr>
      <t>https://drive.google.com/file/d/1l0-YmFQSl1W_vRqJPEW7UyFyF5iMzaCg/view?usp=drive_link</t>
    </r>
  </si>
  <si>
    <r>
      <rPr>
        <u/>
        <sz val="9"/>
        <color rgb="FF1155CC"/>
        <rFont val="&quot;Aptos Narrow&quot;,sans-serif"/>
      </rPr>
      <t>https://drive.google.com/file/d/1O3m9EWhYl91En8BnBi7ICcMTZHCWGNA3/view?usp=drive_link</t>
    </r>
  </si>
  <si>
    <r>
      <rPr>
        <u/>
        <sz val="9"/>
        <color rgb="FF1155CC"/>
        <rFont val="&quot;Aptos Narrow&quot;,sans-serif"/>
      </rPr>
      <t>https://drive.google.com/file/d/1-82r1X35Q7u4cDW0wn1BWuqqZCTEdxxf/view?usp=drive_link</t>
    </r>
  </si>
  <si>
    <r>
      <rPr>
        <u/>
        <sz val="9"/>
        <color rgb="FF1155CC"/>
        <rFont val="&quot;Aptos Narrow&quot;,sans-serif"/>
      </rPr>
      <t>https://drive.google.com/file/d/1hpeX_wmlrYWz9aO4PU4pGrs4nEjkUmFu/view?usp=drive_link</t>
    </r>
  </si>
  <si>
    <r>
      <rPr>
        <u/>
        <sz val="9"/>
        <color rgb="FF1155CC"/>
        <rFont val="&quot;Aptos Narrow&quot;,sans-serif"/>
      </rPr>
      <t>https://drive.google.com/file/d/1twC0V0MTseK8Eli42pCpnXbGPSTY5blI/view?usp=drive_link</t>
    </r>
  </si>
  <si>
    <r>
      <rPr>
        <u/>
        <sz val="9"/>
        <color rgb="FF1155CC"/>
        <rFont val="&quot;Aptos Narrow&quot;,sans-serif"/>
      </rPr>
      <t>https://drive.google.com/file/d/1OCGGAMlB73TeZYg5vxVqHcoa_7X3FQMI/view?usp=drive_link</t>
    </r>
  </si>
  <si>
    <r>
      <rPr>
        <u/>
        <sz val="9"/>
        <color rgb="FF1155CC"/>
        <rFont val="&quot;Aptos Narrow&quot;,sans-serif"/>
      </rPr>
      <t>https://drive.google.com/file/d/1rrUvje92FxK1EdaZ86lzAe0MEZ3rarN0/view?usp=drive_link</t>
    </r>
  </si>
  <si>
    <r>
      <rPr>
        <u/>
        <sz val="9"/>
        <color rgb="FF1155CC"/>
        <rFont val="Arial"/>
      </rPr>
      <t>https://drive.google.com/file/d/12acqqQPKsMxX-m1iNAskNvWt0rk7Momg/view?usp=drive_link</t>
    </r>
  </si>
  <si>
    <r>
      <rPr>
        <u/>
        <sz val="9"/>
        <color rgb="FF1155CC"/>
        <rFont val="&quot;Aptos Narrow&quot;,sans-serif"/>
      </rPr>
      <t>https://drive.google.com/file/d/1P1nMdP9GXehh35meW8wZWoHOP1wRzWFU/view?usp=drive_link</t>
    </r>
  </si>
  <si>
    <r>
      <rPr>
        <u/>
        <sz val="9"/>
        <color rgb="FF1155CC"/>
        <rFont val="&quot;Aptos Narrow&quot;,sans-serif"/>
      </rPr>
      <t>https://drive.google.com/file/d/1w7JlvtlJ20OGBE376xJQoMMhPEXVnNa3/view?usp=drive_link</t>
    </r>
  </si>
  <si>
    <r>
      <rPr>
        <u/>
        <sz val="9"/>
        <color rgb="FF1155CC"/>
        <rFont val="&quot;Aptos Narrow&quot;,sans-serif"/>
      </rPr>
      <t>https://drive.google.com/file/d/1kptXibNMg9NshA0F8-Rk0puFL4dOTho9/view?usp=drive_link</t>
    </r>
  </si>
  <si>
    <r>
      <rPr>
        <u/>
        <sz val="9"/>
        <color rgb="FF1155CC"/>
        <rFont val="&quot;Aptos Narrow&quot;,sans-serif"/>
      </rPr>
      <t>https://drive.google.com/file/d/1koivjSSqkwXvf9YZWouc1SWI2W0gyReV/view?usp=drive_link</t>
    </r>
  </si>
  <si>
    <r>
      <rPr>
        <u/>
        <sz val="9"/>
        <color rgb="FF1155CC"/>
        <rFont val="&quot;Aptos Narrow&quot;,sans-serif"/>
      </rPr>
      <t>https://drive.google.com/file/d/1Qf5jtHj2FBtwE1Cl2qaJkHq2IWvelNT4/view?usp=drive_link</t>
    </r>
  </si>
  <si>
    <r>
      <rPr>
        <u/>
        <sz val="9"/>
        <color rgb="FF1155CC"/>
        <rFont val="&quot;Aptos Narrow&quot;,sans-serif"/>
      </rPr>
      <t>https://drive.google.com/file/d/1QXUFhFt2v6ghAkhranrGBCmtwcoqlirf/view?usp=drive_link</t>
    </r>
  </si>
  <si>
    <r>
      <rPr>
        <u/>
        <sz val="9"/>
        <color rgb="FF1155CC"/>
        <rFont val="&quot;Aptos Narrow&quot;,sans-serif"/>
      </rPr>
      <t>https://drive.google.com/file/d/1aRtIugiyQv7ZduSjzHoIbPY-FIh7LpVd/view?usp=drive_link</t>
    </r>
  </si>
  <si>
    <r>
      <rPr>
        <u/>
        <sz val="9"/>
        <color rgb="FF1155CC"/>
        <rFont val="&quot;Aptos Narrow&quot;,sans-serif"/>
      </rPr>
      <t>https://drive.google.com/file/d/1AvZlHe5oTJjt3lhNqv6sNw8O_1TvIMBv/view?usp=drive_link</t>
    </r>
  </si>
  <si>
    <r>
      <rPr>
        <u/>
        <sz val="9"/>
        <color rgb="FF1155CC"/>
        <rFont val="&quot;Aptos Narrow&quot;,sans-serif"/>
      </rPr>
      <t>https://drive.google.com/file/d/1a5b78thtL8Ueu2GUTOxWUBulSxvWzPJD/view?usp=drive_link</t>
    </r>
  </si>
  <si>
    <r>
      <rPr>
        <u/>
        <sz val="9"/>
        <color rgb="FF1155CC"/>
        <rFont val="&quot;Aptos Narrow&quot;,sans-serif"/>
      </rPr>
      <t>https://drive.google.com/file/d/1c9WVTAc-5fSAsE9RH3ojjL2Nk3tD8v0W/view?usp=drive_link</t>
    </r>
  </si>
  <si>
    <r>
      <rPr>
        <u/>
        <sz val="9"/>
        <color rgb="FF1155CC"/>
        <rFont val="&quot;Aptos Narrow&quot;,sans-serif"/>
      </rPr>
      <t>https://drive.google.com/file/d/1xcVjWYM5sUdH5V0mVahQII_6OjTt3XI2/view?usp=drive_link</t>
    </r>
  </si>
  <si>
    <r>
      <rPr>
        <u/>
        <sz val="9"/>
        <color rgb="FF1155CC"/>
        <rFont val="&quot;Aptos Narrow&quot;,sans-serif"/>
      </rPr>
      <t>https://drive.google.com/file/d/1tZArsDbcd2sPceJPxYpmjapnXtq0vZa8/view?usp=drive_link</t>
    </r>
  </si>
  <si>
    <r>
      <rPr>
        <u/>
        <sz val="9"/>
        <color rgb="FF1155CC"/>
        <rFont val="&quot;Aptos Narrow&quot;,sans-serif"/>
      </rPr>
      <t>https://drive.google.com/file/d/1TIWxtIZCptkXQoty59y_YE1nl3p_eo5c/view?usp=drive_link</t>
    </r>
  </si>
  <si>
    <r>
      <rPr>
        <u/>
        <sz val="9"/>
        <color rgb="FF1155CC"/>
        <rFont val="&quot;Aptos Narrow&quot;,sans-serif"/>
      </rPr>
      <t>https://drive.google.com/file/d/1x_kH-ojklAZg6XiB0xssGs4QIX5n_k6D/view?usp=drive_link</t>
    </r>
  </si>
  <si>
    <r>
      <rPr>
        <u/>
        <sz val="9"/>
        <color rgb="FF1155CC"/>
        <rFont val="&quot;Aptos Narrow&quot;,sans-serif"/>
      </rPr>
      <t>https://drive.google.com/file/d/1_6bbqxWOvqeZWlbAV9ijeWzHyjYYvPzu/view?usp=drive_link</t>
    </r>
  </si>
  <si>
    <r>
      <rPr>
        <u/>
        <sz val="9"/>
        <color rgb="FF1155CC"/>
        <rFont val="&quot;Aptos Narrow&quot;,sans-serif"/>
      </rPr>
      <t>https://drive.google.com/file/d/16TCgEf5zNywN81SJgLNIGiPPm_njtGUv/view?usp=drive_link</t>
    </r>
  </si>
  <si>
    <r>
      <rPr>
        <u/>
        <sz val="9"/>
        <color rgb="FF1155CC"/>
        <rFont val="&quot;Aptos Narrow&quot;,sans-serif"/>
      </rPr>
      <t>https://drive.google.com/file/d/1EoM0uPrC7XZFXaciZ7ZmHIo4T1B9W9Ij/view?usp=drive_link</t>
    </r>
  </si>
  <si>
    <r>
      <rPr>
        <u/>
        <sz val="9"/>
        <color rgb="FF1155CC"/>
        <rFont val="&quot;Aptos Narrow&quot;,sans-serif"/>
      </rPr>
      <t>https://drive.google.com/file/d/1qV_Si1-QhAYjJckL1zImkChduFtvQ_n0/view?usp=drive_link</t>
    </r>
  </si>
  <si>
    <r>
      <rPr>
        <u/>
        <sz val="9"/>
        <color rgb="FF1155CC"/>
        <rFont val="&quot;Aptos Narrow&quot;,sans-serif"/>
      </rPr>
      <t>https://drive.google.com/file/d/134u4PUV7WfQcIUy0LhBtqoHds_m4GOaf/view?usp=drive_link</t>
    </r>
  </si>
  <si>
    <r>
      <rPr>
        <u/>
        <sz val="9"/>
        <color rgb="FF1155CC"/>
        <rFont val="&quot;Aptos Narrow&quot;,sans-serif"/>
      </rPr>
      <t>https://drive.google.com/file/d/1IP9LjauUxpJqg9l6OON1asIDlOyodS7X/view?usp=drive_link</t>
    </r>
  </si>
  <si>
    <r>
      <rPr>
        <u/>
        <sz val="9"/>
        <color rgb="FF1155CC"/>
        <rFont val="&quot;Aptos Narrow&quot;,sans-serif"/>
      </rPr>
      <t>https://drive.google.com/file/d/1tdmwLjOhDhjN2V0YuQ2xRm0ddT01CLcx/view?usp=drive_link</t>
    </r>
  </si>
  <si>
    <r>
      <rPr>
        <u/>
        <sz val="9"/>
        <color rgb="FF1155CC"/>
        <rFont val="&quot;Aptos Narrow&quot;,sans-serif"/>
      </rPr>
      <t>https://drive.google.com/file/d/1xAOacw8XvZUAE4AFgNBwbFQOjW2Pe4lz/view?usp=drive_link</t>
    </r>
  </si>
  <si>
    <r>
      <rPr>
        <u/>
        <sz val="9"/>
        <color rgb="FF1155CC"/>
        <rFont val="&quot;Aptos Narrow&quot;,sans-serif"/>
      </rPr>
      <t>https://drive.google.com/file/d/11YYBFsdWsJI6aBBXppGFAK6zcS97UO_q/view?usp=drive_link</t>
    </r>
  </si>
  <si>
    <r>
      <rPr>
        <u/>
        <sz val="9"/>
        <color rgb="FF1155CC"/>
        <rFont val="&quot;Aptos Narrow&quot;,sans-serif"/>
      </rPr>
      <t>https://drive.google.com/file/d/1rWExA0AOi6FubThax-fk06wWRWPThSPG/view?usp=drive_link</t>
    </r>
  </si>
  <si>
    <r>
      <rPr>
        <u/>
        <sz val="9"/>
        <color rgb="FF1155CC"/>
        <rFont val="&quot;Aptos Narrow&quot;,sans-serif"/>
      </rPr>
      <t>https://drive.google.com/file/d/1DtF6fghF3ACRjoQZaEDFjg69zzRhXecD/view?usp=drive_link</t>
    </r>
  </si>
  <si>
    <r>
      <rPr>
        <u/>
        <sz val="9"/>
        <color rgb="FF1155CC"/>
        <rFont val="&quot;Aptos Narrow&quot;,sans-serif"/>
      </rPr>
      <t>https://drive.google.com/file/d/1Gp5-oyc9_vMbSS5sCj3Q_5G24UzOHyt-/view?usp=drive_link</t>
    </r>
  </si>
  <si>
    <r>
      <rPr>
        <u/>
        <sz val="9"/>
        <color rgb="FF1155CC"/>
        <rFont val="&quot;Aptos Narrow&quot;,sans-serif"/>
      </rPr>
      <t>https://drive.google.com/file/d/1-ovMg-1ZxsrEKXutuETdXLiq0L2NOY8C/view?usp=drive_link</t>
    </r>
  </si>
  <si>
    <r>
      <rPr>
        <u/>
        <sz val="9"/>
        <color rgb="FF1155CC"/>
        <rFont val="&quot;Aptos Narrow&quot;,sans-serif"/>
      </rPr>
      <t>https://drive.google.com/file/d/1iScjcwH64slI88_S9NcOKcIZOVaYRZ5T/view?usp=drive_link</t>
    </r>
  </si>
  <si>
    <r>
      <rPr>
        <u/>
        <sz val="9"/>
        <color rgb="FF1155CC"/>
        <rFont val="&quot;Aptos Narrow&quot;,sans-serif"/>
      </rPr>
      <t>https://drive.google.com/file/d/1Abk07FxS4CQllYcMDuBDq_wTfTrsnRrc/view?usp=drive_link</t>
    </r>
  </si>
  <si>
    <r>
      <rPr>
        <u/>
        <sz val="9"/>
        <color rgb="FF1155CC"/>
        <rFont val="Arial"/>
      </rPr>
      <t>https://drive.google.com/file/d/11w3X0tJAapxlU5ZmVLfZQeja8BHvJ9RR/view?usp=drive_link</t>
    </r>
  </si>
  <si>
    <r>
      <rPr>
        <u/>
        <sz val="9"/>
        <color rgb="FF1155CC"/>
        <rFont val="&quot;Aptos Narrow&quot;,sans-serif"/>
      </rPr>
      <t>https://drive.google.com/file/d/1ymQngrx49hdNv-OTepzQYgbvYbyQ_aYn/view?usp=drive_link</t>
    </r>
  </si>
  <si>
    <r>
      <rPr>
        <u/>
        <sz val="9"/>
        <color rgb="FF1155CC"/>
        <rFont val="&quot;Aptos Narrow&quot;,sans-serif"/>
      </rPr>
      <t>https://drive.google.com/file/d/1H9qm8NfyM7iIznqvu0gFJ7-qyFv0JYNj/view?usp=drive_link</t>
    </r>
  </si>
  <si>
    <r>
      <rPr>
        <u/>
        <sz val="9"/>
        <color rgb="FF1155CC"/>
        <rFont val="&quot;Aptos Narrow&quot;,sans-serif"/>
      </rPr>
      <t>https://drive.google.com/file/d/1po4XJcciHEk0yYgcwb_4X7cnVLL93vuR/view?usp=drive_link</t>
    </r>
  </si>
  <si>
    <r>
      <rPr>
        <u/>
        <sz val="9"/>
        <color rgb="FF1155CC"/>
        <rFont val="&quot;Aptos Narrow&quot;,sans-serif"/>
      </rPr>
      <t>https://drive.google.com/file/d/1K30Zbglp7VRpVp1H4UmJWy2bDhdQU7qz/view?usp=drive_link</t>
    </r>
  </si>
  <si>
    <r>
      <rPr>
        <u/>
        <sz val="9"/>
        <color rgb="FF1155CC"/>
        <rFont val="&quot;Aptos Narrow&quot;,sans-serif"/>
      </rPr>
      <t>https://drive.google.com/file/d/1po4XJcciHEk0yYgcwb_4X7cnVLL93vuR/view?usp=drive_link</t>
    </r>
  </si>
  <si>
    <r>
      <rPr>
        <u/>
        <sz val="9"/>
        <color rgb="FF1155CC"/>
        <rFont val="&quot;Aptos Narrow&quot;,sans-serif"/>
      </rPr>
      <t>https://drive.google.com/file/d/1mt0P0yV05HvM4xmk2ng0LKkfSm6fPjpJ/view?usp=drive_link</t>
    </r>
  </si>
  <si>
    <r>
      <rPr>
        <u/>
        <sz val="9"/>
        <color rgb="FF1155CC"/>
        <rFont val="&quot;Aptos Narrow&quot;,sans-serif"/>
      </rPr>
      <t>https://drive.google.com/file/d/1fA8bFa-LFbg6X62kDiy_cm6LBefgWRRJ/view?usp=drive_link</t>
    </r>
  </si>
  <si>
    <r>
      <rPr>
        <u/>
        <sz val="9"/>
        <color rgb="FF1155CC"/>
        <rFont val="&quot;Aptos Narrow&quot;,sans-serif"/>
      </rPr>
      <t>https://drive.google.com/file/d/1po4XJcciHEk0yYgcwb_4X7cnVLL93vuR/view?usp=drive_link</t>
    </r>
  </si>
  <si>
    <r>
      <rPr>
        <u/>
        <sz val="9"/>
        <color rgb="FF1155CC"/>
        <rFont val="&quot;Aptos Narrow&quot;,sans-serif"/>
      </rPr>
      <t>https://drive.google.com/file/d/1qLCXlimMurpBltXGNjDbj1BaeE1s5ugP/view?usp=drive_link</t>
    </r>
  </si>
  <si>
    <r>
      <rPr>
        <u/>
        <sz val="9"/>
        <color rgb="FF1155CC"/>
        <rFont val="&quot;Aptos Narrow&quot;,sans-serif"/>
      </rPr>
      <t>https://drive.google.com/file/d/1YWuOsPoFTy1hdXr3xRpBYm67DJOsejhv/view?usp=drive_link</t>
    </r>
  </si>
  <si>
    <r>
      <rPr>
        <u/>
        <sz val="9"/>
        <color rgb="FF1155CC"/>
        <rFont val="&quot;Aptos Narrow&quot;,sans-serif"/>
      </rPr>
      <t>https://drive.google.com/file/d/1E8ggDyKyl3cOVslz-6voIGKR2TM4G-y8/view?usp=drive_link</t>
    </r>
  </si>
  <si>
    <r>
      <rPr>
        <u/>
        <sz val="9"/>
        <color rgb="FF1155CC"/>
        <rFont val="&quot;Aptos Narrow&quot;,sans-serif"/>
      </rPr>
      <t>https://drive.google.com/file/d/1VCcvFyXtL_8xV7lEBr94imqF8StA5rNL/view?usp=drive_link</t>
    </r>
  </si>
  <si>
    <r>
      <rPr>
        <u/>
        <sz val="9"/>
        <color rgb="FF1155CC"/>
        <rFont val="&quot;Aptos Narrow&quot;,sans-serif"/>
      </rPr>
      <t>https://drive.google.com/file/d/1jL1W08UXnZLUYWsW_Oq08ik3NK8xJFNt/view?usp=drive_link</t>
    </r>
  </si>
  <si>
    <r>
      <rPr>
        <u/>
        <sz val="9"/>
        <color rgb="FF1155CC"/>
        <rFont val="&quot;Aptos Narrow&quot;,sans-serif"/>
      </rPr>
      <t>https://drive.google.com/file/d/1APxjjVgG0W730_3Bx4ItrKGoaQiUy6xc/view?usp=drive_link</t>
    </r>
  </si>
  <si>
    <r>
      <rPr>
        <u/>
        <sz val="9"/>
        <color rgb="FF1155CC"/>
        <rFont val="&quot;Aptos Narrow&quot;,sans-serif"/>
      </rPr>
      <t>https://drive.google.com/file/d/1APxjjVgG0W730_3Bx4ItrKGoaQiUy6xc/view?usp=drive_link</t>
    </r>
  </si>
  <si>
    <r>
      <rPr>
        <u/>
        <sz val="9"/>
        <color rgb="FF1155CC"/>
        <rFont val="&quot;Aptos Narrow&quot;,sans-serif"/>
      </rPr>
      <t>https://drive.google.com/file/d/1APxjjVgG0W730_3Bx4ItrKGoaQiUy6xc/view?usp=drive_link</t>
    </r>
  </si>
  <si>
    <r>
      <rPr>
        <u/>
        <sz val="8"/>
        <color rgb="FF1155CC"/>
        <rFont val="&quot;Arial&quot;,sans-serif"/>
      </rPr>
      <t>https://drive.google.com/file/d/1bPQHUgh9AtJnsunR27LFMGS_dV7Dd-9u/view?usp=drive_link</t>
    </r>
  </si>
  <si>
    <r>
      <rPr>
        <u/>
        <sz val="8"/>
        <color rgb="FF1155CC"/>
        <rFont val="&quot;Arial&quot;,sans-serif"/>
      </rPr>
      <t>https://drive.google.com/file/d/1S4DZyIZH3QUh4PeihlZcOAs2Z1WIozuA/view?usp=drive_link</t>
    </r>
  </si>
  <si>
    <r>
      <rPr>
        <u/>
        <sz val="9"/>
        <color rgb="FF1155CC"/>
        <rFont val="&quot;Aptos Narrow&quot;,sans-serif"/>
      </rPr>
      <t>https://drive.google.com/file/d/1Gv67Cxl1X1LfvLlR_PL9hT9iTpLlbLeZ/view?usp=drive_link</t>
    </r>
  </si>
  <si>
    <r>
      <rPr>
        <u/>
        <sz val="9"/>
        <color rgb="FF1155CC"/>
        <rFont val="&quot;Aptos Narrow&quot;,sans-serif"/>
      </rPr>
      <t>https://drive.google.com/file/d/16RH56Z3fkj8pOlg200zUpZdSmhHudE6h/view?usp=drive_link</t>
    </r>
  </si>
  <si>
    <r>
      <rPr>
        <u/>
        <sz val="9"/>
        <color rgb="FF1155CC"/>
        <rFont val="&quot;Aptos Narrow&quot;,sans-serif"/>
      </rPr>
      <t>https://drive.google.com/file/d/1JRPeLBFjkbHluBBrw--ZJoaoiZ9PuGLL/view?usp=drive_link</t>
    </r>
  </si>
  <si>
    <r>
      <rPr>
        <u/>
        <sz val="9"/>
        <color rgb="FF1155CC"/>
        <rFont val="&quot;Aptos Narrow&quot;,sans-serif"/>
      </rPr>
      <t>https://drive.google.com/file/d/19nW4S3J6YSoX_NQGQVHsaVBTRA1EaP9k/view?usp=drive_link</t>
    </r>
  </si>
  <si>
    <r>
      <rPr>
        <u/>
        <sz val="9"/>
        <color rgb="FF1155CC"/>
        <rFont val="&quot;Aptos Narrow&quot;,sans-serif"/>
      </rPr>
      <t>https://drive.google.com/file/d/1EkQDT3U3lmeU4JCWQAM4nagVgp7MgcnC/view?usp=drive_link</t>
    </r>
  </si>
  <si>
    <r>
      <rPr>
        <u/>
        <sz val="9"/>
        <color rgb="FF1155CC"/>
        <rFont val="&quot;Aptos Narrow&quot;,sans-serif"/>
      </rPr>
      <t>https://drive.google.com/file/d/1HPlucG-ROQcvi_yL7fi4d2JFz6o4wPik/view?usp=drive_link</t>
    </r>
  </si>
  <si>
    <r>
      <rPr>
        <u/>
        <sz val="9"/>
        <color rgb="FF1155CC"/>
        <rFont val="&quot;Aptos Narrow&quot;,sans-serif"/>
      </rPr>
      <t>https://drive.google.com/file/d/1e5UWgDYSVjDj5F70okTq5HBKJd6PKHpq/view?usp=drive_link</t>
    </r>
  </si>
  <si>
    <r>
      <rPr>
        <u/>
        <sz val="9"/>
        <color rgb="FF1155CC"/>
        <rFont val="&quot;Aptos Narrow&quot;,sans-serif"/>
      </rPr>
      <t>https://drive.google.com/file/d/1URiic7fLpUBi-32TDYf3rBuv0TWNSSPm/view?usp=drive_link</t>
    </r>
  </si>
  <si>
    <r>
      <rPr>
        <u/>
        <sz val="9"/>
        <color rgb="FF1155CC"/>
        <rFont val="&quot;Aptos Narrow&quot;,sans-serif"/>
      </rPr>
      <t>https://drive.google.com/file/d/1WV_tmTiNcblT4vFhixI72HZ-923oD4_S/view?usp=drive_link</t>
    </r>
  </si>
  <si>
    <r>
      <rPr>
        <u/>
        <sz val="9"/>
        <color rgb="FF1155CC"/>
        <rFont val="&quot;Aptos Narrow&quot;,sans-serif"/>
      </rPr>
      <t>https://drive.google.com/file/d/1BVmILRTnBztdiNpvN5eWFNcNUpU1-GRY/view?usp=drive_link</t>
    </r>
  </si>
  <si>
    <r>
      <rPr>
        <u/>
        <sz val="9"/>
        <color rgb="FF1155CC"/>
        <rFont val="&quot;Aptos Narrow&quot;,sans-serif"/>
      </rPr>
      <t>https://drive.google.com/file/d/1l5AQgn9UkmY_zIQ_lZhh7NMkfQ1XqhhT/view?usp=drive_link</t>
    </r>
  </si>
  <si>
    <r>
      <rPr>
        <u/>
        <sz val="9"/>
        <color rgb="FF1155CC"/>
        <rFont val="&quot;Aptos Narrow&quot;,sans-serif"/>
      </rPr>
      <t>https://drive.google.com/file/d/1TkTATEae0rF1vd2jVB9eTkRQh1GU-SEW/view?usp=drive_link</t>
    </r>
  </si>
  <si>
    <r>
      <rPr>
        <u/>
        <sz val="9"/>
        <color rgb="FF1155CC"/>
        <rFont val="&quot;Aptos Narrow&quot;,sans-serif"/>
      </rPr>
      <t>https://drive.google.com/file/d/1Tl2TrRZ-55TpvBavY8ZhK9epcgEBTrn5/view?usp=drive_link</t>
    </r>
  </si>
  <si>
    <r>
      <rPr>
        <u/>
        <sz val="9"/>
        <color rgb="FF1155CC"/>
        <rFont val="&quot;Aptos Narrow&quot;,sans-serif"/>
      </rPr>
      <t>https://drive.google.com/file/d/1BaXSFoCCu5ydIHLf2br-IJD4OqZECW3y/view?usp=drive_link</t>
    </r>
  </si>
  <si>
    <r>
      <rPr>
        <u/>
        <sz val="9"/>
        <color rgb="FF1155CC"/>
        <rFont val="&quot;Aptos Narrow&quot;,sans-serif"/>
      </rPr>
      <t>https://drive.google.com/file/d/1JL-9yDZSDs7zs9v8donWWfEWhZesPQ5g/view?usp=drive_link</t>
    </r>
  </si>
  <si>
    <r>
      <rPr>
        <u/>
        <sz val="9"/>
        <color rgb="FF1155CC"/>
        <rFont val="&quot;Aptos Narrow&quot;,sans-serif"/>
      </rPr>
      <t>https://drive.google.com/file/d/1zv90zYhFp8jMNqlZTBuZFyaUNyuoczZ1/view?usp=drive_link</t>
    </r>
  </si>
  <si>
    <r>
      <rPr>
        <u/>
        <sz val="9"/>
        <color rgb="FF1155CC"/>
        <rFont val="&quot;Aptos Narrow&quot;,sans-serif"/>
      </rPr>
      <t>https://drive.google.com/file/d/1Wu0z_nHNRfr6WLcSXaevDiRiBmlC6SnM/view?usp=drive_link</t>
    </r>
  </si>
  <si>
    <r>
      <rPr>
        <u/>
        <sz val="9"/>
        <color rgb="FF1155CC"/>
        <rFont val="&quot;Aptos Narrow&quot;,sans-serif"/>
      </rPr>
      <t>https://drive.google.com/file/d/1-7RaHy-j8KxrCivf_8I0hCQ720W3kAaT/view?usp=drive_link</t>
    </r>
  </si>
  <si>
    <r>
      <rPr>
        <u/>
        <sz val="9"/>
        <color rgb="FF1155CC"/>
        <rFont val="&quot;Aptos Narrow&quot;,sans-serif"/>
      </rPr>
      <t>https://drive.google.com/file/d/19u6WqMxDEazsHEHjL6WWj_NqiDEfxNnT/view?usp=drive_link</t>
    </r>
  </si>
  <si>
    <r>
      <rPr>
        <u/>
        <sz val="9"/>
        <color rgb="FF1155CC"/>
        <rFont val="&quot;Aptos Narrow&quot;,sans-serif"/>
      </rPr>
      <t>https://drive.google.com/file/d/19PvwXNaSKKDEE7iJjufrmagFXzInxPcl/view?usp=drive_link</t>
    </r>
  </si>
  <si>
    <r>
      <rPr>
        <u/>
        <sz val="9"/>
        <color rgb="FF1155CC"/>
        <rFont val="&quot;Aptos Narrow&quot;,sans-serif"/>
      </rPr>
      <t>https://drive.google.com/file/d/1Y6WH4WdYwdq_nQTUiCi0IUBsYCIehtfz/view?usp=drive_link</t>
    </r>
  </si>
  <si>
    <r>
      <rPr>
        <u/>
        <sz val="9"/>
        <color rgb="FF1155CC"/>
        <rFont val="&quot;Aptos Narrow&quot;,sans-serif"/>
      </rPr>
      <t>https://drive.google.com/file/d/1N3X7NkTnY1diI-QhtXPqAPtp5Dyd6_n_/view?usp=drive_link</t>
    </r>
  </si>
  <si>
    <r>
      <rPr>
        <u/>
        <sz val="9"/>
        <color rgb="FF1155CC"/>
        <rFont val="&quot;Aptos Narrow&quot;,sans-serif"/>
      </rPr>
      <t>https://drive.google.com/file/d/1kLi_0r8HRyeKu9F3XoeBjO1ibHz9ymwQ/view?usp=drive_link</t>
    </r>
  </si>
  <si>
    <r>
      <rPr>
        <u/>
        <sz val="9"/>
        <color rgb="FF1155CC"/>
        <rFont val="&quot;Aptos Narrow&quot;,sans-serif"/>
      </rPr>
      <t>https://drive.google.com/file/d/1rrUvje92FxK1EdaZ86lzAe0MEZ3rarN0/view?usp=drive_link</t>
    </r>
  </si>
  <si>
    <r>
      <rPr>
        <u/>
        <sz val="9"/>
        <color rgb="FF1155CC"/>
        <rFont val="&quot;Aptos Narrow&quot;,sans-serif"/>
      </rPr>
      <t>https://drive.google.com/file/d/1I0aha-JrR3uuCMrfqff6ktVE6CGBxAXq/view?usp=drive_link</t>
    </r>
  </si>
  <si>
    <r>
      <rPr>
        <u/>
        <sz val="9"/>
        <color rgb="FF1155CC"/>
        <rFont val="&quot;Aptos Narrow&quot;,sans-serif"/>
      </rPr>
      <t>https://drive.google.com/file/d/16AXBP-nzY7TWNrRk0Z9m3lzPmmh0zArC/view?usp=drive_link</t>
    </r>
  </si>
  <si>
    <r>
      <rPr>
        <u/>
        <sz val="9"/>
        <color rgb="FF1155CC"/>
        <rFont val="&quot;Aptos Narrow&quot;,sans-serif"/>
      </rPr>
      <t>https://drive.google.com/file/d/1aGPOinaQKNGdoQ5tU48mMB0J-Tl5J6_F/view?usp=drive_link</t>
    </r>
  </si>
  <si>
    <r>
      <rPr>
        <u/>
        <sz val="9"/>
        <color rgb="FF1155CC"/>
        <rFont val="&quot;Aptos Narrow&quot;,sans-serif"/>
      </rPr>
      <t>https://drive.google.com/file/d/1ygXcuPEsbIR9GDnnyFM5wOFTRhBBMVNU/view?usp=drive_link</t>
    </r>
  </si>
  <si>
    <r>
      <rPr>
        <u/>
        <sz val="9"/>
        <color rgb="FF1155CC"/>
        <rFont val="&quot;Aptos Narrow&quot;,sans-serif"/>
      </rPr>
      <t>https://drive.google.com/file/d/1bwOiUvBSlDiY77XjzAQzxHzGf_6YiHzY/view?usp=drive_link</t>
    </r>
  </si>
  <si>
    <r>
      <rPr>
        <u/>
        <sz val="9"/>
        <color rgb="FF1155CC"/>
        <rFont val="&quot;Aptos Narrow&quot;,sans-serif"/>
      </rPr>
      <t>https://drive.google.com/file/d/16RRMSVpIHKQtTjTC6d6lHKcB1zDdsH12/view?usp=drive_link</t>
    </r>
  </si>
  <si>
    <r>
      <rPr>
        <u/>
        <sz val="9"/>
        <color rgb="FF1155CC"/>
        <rFont val="&quot;Aptos Narrow&quot;,sans-serif"/>
      </rPr>
      <t>https://drive.google.com/file/d/1l0-YmFQSl1W_vRqJPEW7UyFyF5iMzaCg/view?usp=drive_link</t>
    </r>
  </si>
  <si>
    <r>
      <rPr>
        <u/>
        <sz val="9"/>
        <color rgb="FF1155CC"/>
        <rFont val="&quot;Aptos Narrow&quot;,sans-serif"/>
      </rPr>
      <t>https://drive.google.com/file/d/1O3m9EWhYl91En8BnBi7ICcMTZHCWGNA3/view?usp=drive_link</t>
    </r>
  </si>
  <si>
    <r>
      <rPr>
        <u/>
        <sz val="9"/>
        <color rgb="FF1155CC"/>
        <rFont val="&quot;Aptos Narrow&quot;,sans-serif"/>
      </rPr>
      <t>https://drive.google.com/file/d/1-82r1X35Q7u4cDW0wn1BWuqqZCTEdxxf/view?usp=drive_link</t>
    </r>
  </si>
  <si>
    <r>
      <rPr>
        <u/>
        <sz val="9"/>
        <color rgb="FF1155CC"/>
        <rFont val="&quot;Aptos Narrow&quot;,sans-serif"/>
      </rPr>
      <t>https://drive.google.com/file/d/1hpeX_wmlrYWz9aO4PU4pGrs4nEjkUmFu/view?usp=drive_link</t>
    </r>
  </si>
  <si>
    <r>
      <rPr>
        <u/>
        <sz val="9"/>
        <color rgb="FF1155CC"/>
        <rFont val="&quot;Aptos Narrow&quot;,sans-serif"/>
      </rPr>
      <t>https://drive.google.com/file/d/1twC0V0MTseK8Eli42pCpnXbGPSTY5blI/view?usp=drive_link</t>
    </r>
  </si>
  <si>
    <t>CW. MKT EXPANSIÓN GLOBAL</t>
  </si>
  <si>
    <r>
      <rPr>
        <u/>
        <sz val="9"/>
        <color rgb="FF1155CC"/>
        <rFont val="&quot;Aptos Narrow&quot;,sans-serif"/>
      </rPr>
      <t>https://drive.google.com/file/d/1OCGGAMlB73TeZYg5vxVqHcoa_7X3FQMI/view?usp=drive_link</t>
    </r>
  </si>
  <si>
    <t xml:space="preserve">ELENA SHARMELY TELLEZ </t>
  </si>
  <si>
    <r>
      <rPr>
        <u/>
        <sz val="9"/>
        <color rgb="FF1155CC"/>
        <rFont val="&quot;Aptos Narrow&quot;,sans-serif"/>
      </rPr>
      <t>https://drive.google.com/file/d/1rrUvje92FxK1EdaZ86lzAe0MEZ3rarN0/view?usp=drive_link</t>
    </r>
  </si>
  <si>
    <r>
      <rPr>
        <u/>
        <sz val="9"/>
        <color rgb="FF1155CC"/>
        <rFont val="Arial"/>
      </rPr>
      <t>https://drive.google.com/file/d/12acqqQPKsMxX-m1iNAskNvWt0rk7Momg/view?usp=drive_link</t>
    </r>
  </si>
  <si>
    <r>
      <rPr>
        <u/>
        <sz val="9"/>
        <color rgb="FF1155CC"/>
        <rFont val="&quot;Aptos Narrow&quot;,sans-serif"/>
      </rPr>
      <t>https://drive.google.com/file/d/1P1nMdP9GXehh35meW8wZWoHOP1wRzWFU/view?usp=drive_link</t>
    </r>
  </si>
  <si>
    <r>
      <rPr>
        <u/>
        <sz val="9"/>
        <color rgb="FF1155CC"/>
        <rFont val="&quot;Aptos Narrow&quot;,sans-serif"/>
      </rPr>
      <t>https://drive.google.com/file/d/1w7JlvtlJ20OGBE376xJQoMMhPEXVnNa3/view?usp=drive_link</t>
    </r>
  </si>
  <si>
    <r>
      <rPr>
        <u/>
        <sz val="11"/>
        <color rgb="FF1155CC"/>
        <rFont val="&quot;Aptos Narrow&quot;, sans-serif"/>
      </rPr>
      <t>https://drive.google.com/file/d/1peQiRztYuekbDUSUdyBrax1zBY2F6u1S/view?usp=drive_link</t>
    </r>
  </si>
  <si>
    <r>
      <rPr>
        <u/>
        <sz val="9"/>
        <color rgb="FF1155CC"/>
        <rFont val="&quot;Aptos Narrow&quot;,sans-serif"/>
      </rPr>
      <t>https://drive.google.com/file/d/1kptXibNMg9NshA0F8-Rk0puFL4dOTho9/view?usp=drive_link</t>
    </r>
  </si>
  <si>
    <r>
      <rPr>
        <u/>
        <sz val="11"/>
        <color rgb="FF1155CC"/>
        <rFont val="&quot;Aptos Narrow&quot;, sans-serif"/>
      </rPr>
      <t>https://drive.google.com/file/d/1_7IliyCtJ6zc2jF88YmNJwR2902l8WVS/view?usp=drive_link</t>
    </r>
  </si>
  <si>
    <r>
      <rPr>
        <u/>
        <sz val="9"/>
        <color rgb="FF1155CC"/>
        <rFont val="&quot;Aptos Narrow&quot;,sans-serif"/>
      </rPr>
      <t>https://drive.google.com/file/d/1koivjSSqkwXvf9YZWouc1SWI2W0gyReV/view?usp=drive_link</t>
    </r>
  </si>
  <si>
    <r>
      <rPr>
        <u/>
        <sz val="9"/>
        <color rgb="FF1155CC"/>
        <rFont val="&quot;Aptos Narrow&quot;,sans-serif"/>
      </rPr>
      <t>https://drive.google.com/file/d/1rWExA0AOi6FubThax-fk06wWRWPThSPG/view?usp=drive_link</t>
    </r>
  </si>
  <si>
    <r>
      <rPr>
        <u/>
        <sz val="9"/>
        <color rgb="FF1155CC"/>
        <rFont val="&quot;Aptos Narrow&quot;,sans-serif"/>
      </rPr>
      <t>https://drive.google.com/file/d/1Gp5-oyc9_vMbSS5sCj3Q_5G24UzOHyt-/view?usp=drive_link</t>
    </r>
  </si>
  <si>
    <r>
      <rPr>
        <u/>
        <sz val="9"/>
        <color rgb="FF1155CC"/>
        <rFont val="&quot;Aptos Narrow&quot;,sans-serif"/>
      </rPr>
      <t>https://drive.google.com/file/d/1-ovMg-1ZxsrEKXutuETdXLiq0L2NOY8C/view?usp=drive_link</t>
    </r>
  </si>
  <si>
    <r>
      <rPr>
        <u/>
        <sz val="9"/>
        <color rgb="FF1155CC"/>
        <rFont val="&quot;Aptos Narrow&quot;,sans-serif"/>
      </rPr>
      <t>https://drive.google.com/file/d/1Abk07FxS4CQllYcMDuBDq_wTfTrsnRrc/view?usp=drive_link</t>
    </r>
  </si>
  <si>
    <r>
      <rPr>
        <u/>
        <sz val="9"/>
        <color rgb="FF1155CC"/>
        <rFont val="&quot;Aptos Narrow&quot;,sans-serif"/>
      </rPr>
      <t>https://drive.google.com/file/d/1ymQngrx49hdNv-OTepzQYgbvYbyQ_aYn/view?usp=drive_link</t>
    </r>
  </si>
  <si>
    <r>
      <rPr>
        <u/>
        <sz val="9"/>
        <color rgb="FF1155CC"/>
        <rFont val="&quot;Aptos Narrow&quot;,sans-serif"/>
      </rPr>
      <t>https://drive.google.com/file/d/1H9qm8NfyM7iIznqvu0gFJ7-qyFv0JYNj/view?usp=drive_link</t>
    </r>
  </si>
  <si>
    <r>
      <rPr>
        <u/>
        <sz val="9"/>
        <color rgb="FF1155CC"/>
        <rFont val="&quot;Aptos Narrow&quot;,sans-serif"/>
      </rPr>
      <t>https://drive.google.com/file/d/1K30Zbglp7VRpVp1H4UmJWy2bDhdQU7qz/view?usp=drive_link</t>
    </r>
  </si>
  <si>
    <r>
      <rPr>
        <u/>
        <sz val="9"/>
        <color rgb="FF1155CC"/>
        <rFont val="&quot;Aptos Narrow&quot;,sans-serif"/>
      </rPr>
      <t>https://drive.google.com/file/d/1mt0P0yV05HvM4xmk2ng0LKkfSm6fPjpJ/view?usp=drive_link</t>
    </r>
  </si>
  <si>
    <r>
      <rPr>
        <u/>
        <sz val="9"/>
        <color rgb="FF1155CC"/>
        <rFont val="&quot;Aptos Narrow&quot;,sans-serif"/>
      </rPr>
      <t>https://drive.google.com/file/d/1fA8bFa-LFbg6X62kDiy_cm6LBefgWRRJ/view?usp=drive_link</t>
    </r>
  </si>
  <si>
    <r>
      <rPr>
        <u/>
        <sz val="9"/>
        <color rgb="FF1155CC"/>
        <rFont val="&quot;Aptos Narrow&quot;,sans-serif"/>
      </rPr>
      <t>https://drive.google.com/file/d/1qLCXlimMurpBltXGNjDbj1BaeE1s5ugP/view?usp=drive_link</t>
    </r>
  </si>
  <si>
    <r>
      <rPr>
        <u/>
        <sz val="9"/>
        <color rgb="FF1155CC"/>
        <rFont val="&quot;Aptos Narrow&quot;,sans-serif"/>
      </rPr>
      <t>https://drive.google.com/file/d/1E8ggDyKyl3cOVslz-6voIGKR2TM4G-y8/view?usp=drive_link</t>
    </r>
  </si>
  <si>
    <r>
      <rPr>
        <u/>
        <sz val="9"/>
        <color rgb="FF1155CC"/>
        <rFont val="&quot;Aptos Narrow&quot;,sans-serif"/>
      </rPr>
      <t>https://drive.google.com/file/d/1jL1W08UXnZLUYWsW_Oq08ik3NK8xJFNt/view?usp=drive_link</t>
    </r>
  </si>
  <si>
    <r>
      <rPr>
        <u/>
        <sz val="9"/>
        <color rgb="FF1155CC"/>
        <rFont val="&quot;Aptos Narrow&quot;,sans-serif"/>
      </rPr>
      <t>https://drive.google.com/file/d/1Gv67Cxl1X1LfvLlR_PL9hT9iTpLlbLeZ/view?usp=drive_link</t>
    </r>
  </si>
  <si>
    <r>
      <rPr>
        <u/>
        <sz val="9"/>
        <color rgb="FF1155CC"/>
        <rFont val="&quot;Aptos Narrow&quot;,sans-serif"/>
      </rPr>
      <t>https://drive.google.com/file/d/16RH56Z3fkj8pOlg200zUpZdSmhHudE6h/view?usp=drive_link</t>
    </r>
  </si>
  <si>
    <r>
      <rPr>
        <u/>
        <sz val="9"/>
        <color rgb="FF1155CC"/>
        <rFont val="&quot;Aptos Narrow&quot;,sans-serif"/>
      </rPr>
      <t>https://drive.google.com/file/d/1JRPeLBFjkbHluBBrw--ZJoaoiZ9PuGLL/view?usp=drive_link</t>
    </r>
  </si>
  <si>
    <r>
      <rPr>
        <u/>
        <sz val="9"/>
        <color rgb="FF1155CC"/>
        <rFont val="&quot;Aptos Narrow&quot;,sans-serif"/>
      </rPr>
      <t>https://drive.google.com/file/d/19nW4S3J6YSoX_NQGQVHsaVBTRA1EaP9k/view?usp=drive_link</t>
    </r>
  </si>
  <si>
    <r>
      <rPr>
        <u/>
        <sz val="9"/>
        <color rgb="FF1155CC"/>
        <rFont val="&quot;Aptos Narrow&quot;,sans-serif"/>
      </rPr>
      <t>https://drive.google.com/file/d/1EkQDT3U3lmeU4JCWQAM4nagVgp7MgcnC/view?usp=drive_link</t>
    </r>
  </si>
  <si>
    <r>
      <rPr>
        <u/>
        <sz val="9"/>
        <color rgb="FF1155CC"/>
        <rFont val="&quot;Aptos Narrow&quot;,sans-serif"/>
      </rPr>
      <t>https://drive.google.com/file/d/1HPlucG-ROQcvi_yL7fi4d2JFz6o4wPik/view?usp=drive_link</t>
    </r>
  </si>
  <si>
    <r>
      <rPr>
        <u/>
        <sz val="9"/>
        <color rgb="FF1155CC"/>
        <rFont val="&quot;Aptos Narrow&quot;,sans-serif"/>
      </rPr>
      <t>https://drive.google.com/file/d/1e5UWgDYSVjDj5F70okTq5HBKJd6PKHpq/view?usp=drive_link</t>
    </r>
  </si>
  <si>
    <r>
      <rPr>
        <u/>
        <sz val="9"/>
        <color rgb="FF1155CC"/>
        <rFont val="&quot;Aptos Narrow&quot;,sans-serif"/>
      </rPr>
      <t>https://drive.google.com/file/d/1URiic7fLpUBi-32TDYf3rBuv0TWNSSPm/view?usp=drive_link</t>
    </r>
  </si>
  <si>
    <r>
      <rPr>
        <u/>
        <sz val="9"/>
        <color rgb="FF1155CC"/>
        <rFont val="&quot;Aptos Narrow&quot;,sans-serif"/>
      </rPr>
      <t>https://drive.google.com/file/d/1WV_tmTiNcblT4vFhixI72HZ-923oD4_S/view?usp=drive_link</t>
    </r>
  </si>
  <si>
    <r>
      <rPr>
        <u/>
        <sz val="9"/>
        <color rgb="FF1155CC"/>
        <rFont val="&quot;Aptos Narrow&quot;,sans-serif"/>
      </rPr>
      <t>https://drive.google.com/file/d/1BVmILRTnBztdiNpvN5eWFNcNUpU1-GRY/view?usp=drive_link</t>
    </r>
  </si>
  <si>
    <r>
      <rPr>
        <u/>
        <sz val="9"/>
        <color rgb="FF1155CC"/>
        <rFont val="&quot;Aptos Narrow&quot;,sans-serif"/>
      </rPr>
      <t>https://drive.google.com/file/d/1l5AQgn9UkmY_zIQ_lZhh7NMkfQ1XqhhT/view?usp=drive_link</t>
    </r>
  </si>
  <si>
    <r>
      <rPr>
        <u/>
        <sz val="9"/>
        <color rgb="FF1155CC"/>
        <rFont val="&quot;Aptos Narrow&quot;,sans-serif"/>
      </rPr>
      <t>https://drive.google.com/file/d/1TkTATEae0rF1vd2jVB9eTkRQh1GU-SEW/view?usp=drive_link</t>
    </r>
  </si>
  <si>
    <r>
      <rPr>
        <u/>
        <sz val="9"/>
        <color rgb="FF1155CC"/>
        <rFont val="&quot;Aptos Narrow&quot;,sans-serif"/>
      </rPr>
      <t>https://drive.google.com/file/d/1Tl2TrRZ-55TpvBavY8ZhK9epcgEBTrn5/view?usp=drive_link</t>
    </r>
  </si>
  <si>
    <r>
      <rPr>
        <u/>
        <sz val="9"/>
        <color rgb="FF1155CC"/>
        <rFont val="&quot;Aptos Narrow&quot;,sans-serif"/>
      </rPr>
      <t>https://drive.google.com/file/d/1BaXSFoCCu5ydIHLf2br-IJD4OqZECW3y/view?usp=drive_link</t>
    </r>
  </si>
  <si>
    <r>
      <rPr>
        <u/>
        <sz val="9"/>
        <color rgb="FF1155CC"/>
        <rFont val="&quot;Aptos Narrow&quot;,sans-serif"/>
      </rPr>
      <t>https://drive.google.com/file/d/1JL-9yDZSDs7zs9v8donWWfEWhZesPQ5g/view?usp=drive_link</t>
    </r>
  </si>
  <si>
    <r>
      <rPr>
        <u/>
        <sz val="9"/>
        <color rgb="FF1155CC"/>
        <rFont val="&quot;Aptos Narrow&quot;,sans-serif"/>
      </rPr>
      <t>https://drive.google.com/file/d/1zv90zYhFp8jMNqlZTBuZFyaUNyuoczZ1/view?usp=drive_link</t>
    </r>
  </si>
  <si>
    <r>
      <rPr>
        <u/>
        <sz val="9"/>
        <color rgb="FF1155CC"/>
        <rFont val="&quot;Aptos Narrow&quot;,sans-serif"/>
      </rPr>
      <t>https://drive.google.com/file/d/119pYeE9engVKnBE9SGw6B6uOJmg4TlJO/view?usp=drive_link</t>
    </r>
  </si>
  <si>
    <r>
      <rPr>
        <u/>
        <sz val="9"/>
        <color rgb="FF1155CC"/>
        <rFont val="&quot;Aptos Narrow&quot;,sans-serif"/>
      </rPr>
      <t>https://drive.google.com/file/d/1Wu0z_nHNRfr6WLcSXaevDiRiBmlC6SnM/view?usp=drive_link</t>
    </r>
  </si>
  <si>
    <r>
      <rPr>
        <u/>
        <sz val="9"/>
        <color rgb="FF1155CC"/>
        <rFont val="&quot;Aptos Narrow&quot;,sans-serif"/>
      </rPr>
      <t>https://drive.google.com/file/d/1zFt_1zgOVpoB63VzZcVbbBFLLC9XXtgo/view?usp=drive_link</t>
    </r>
  </si>
  <si>
    <r>
      <rPr>
        <u/>
        <sz val="9"/>
        <color rgb="FF1155CC"/>
        <rFont val="&quot;Aptos Narrow&quot;,sans-serif"/>
      </rPr>
      <t>https://drive.google.com/file/d/11qDxlJdiIUpmATV4IFHbxhEewgUGs9Me/view?usp=drive_link</t>
    </r>
  </si>
  <si>
    <r>
      <rPr>
        <u/>
        <sz val="9"/>
        <color rgb="FF1155CC"/>
        <rFont val="&quot;Aptos Narrow&quot;,sans-serif"/>
      </rPr>
      <t>https://drive.google.com/file/d/1Zb51h8uFkGMbeMp-rVfvsqVGtFanjZq8/view?usp=drive_link</t>
    </r>
  </si>
  <si>
    <r>
      <rPr>
        <u/>
        <sz val="9"/>
        <color rgb="FF1155CC"/>
        <rFont val="&quot;Aptos Narrow&quot;,sans-serif"/>
      </rPr>
      <t>https://drive.google.com/file/d/1ekyvWo4XI8Z2OuAz-Evkw1UAo1Bq3W4I/view?usp=drive_link</t>
    </r>
  </si>
  <si>
    <r>
      <rPr>
        <u/>
        <sz val="10"/>
        <color rgb="FF1155CC"/>
        <rFont val="Arial"/>
      </rPr>
      <t>https://drive.google.com/file/d/188ryJ3gvukMOP03GLm6Obe8ZIHi4JPrN/view</t>
    </r>
  </si>
  <si>
    <r>
      <rPr>
        <u/>
        <sz val="9"/>
        <color rgb="FF1155CC"/>
        <rFont val="&quot;Aptos Narrow&quot;,sans-serif"/>
      </rPr>
      <t>https://drive.google.com/file/d/1AmXT_Ubc0xgIpa2CeDm-vkxoklezBow6/view?usp=drive_link</t>
    </r>
  </si>
  <si>
    <r>
      <rPr>
        <u/>
        <sz val="9"/>
        <color rgb="FF1155CC"/>
        <rFont val="&quot;Aptos Narrow&quot;,sans-serif"/>
      </rPr>
      <t>https://drive.google.com/file/d/10Acq8Pm4Uxq9hqI6V6yqsWK5gQc6R0Qc/view?usp=drive_link</t>
    </r>
  </si>
  <si>
    <r>
      <rPr>
        <u/>
        <sz val="9"/>
        <color rgb="FF1155CC"/>
        <rFont val="&quot;Aptos Narrow&quot;,sans-serif"/>
      </rPr>
      <t>https://drive.google.com/file/d/1KGcsTkiugHVrb_0tJAZ8P0Q1nsWUgxr2/view?usp=drive_link</t>
    </r>
  </si>
  <si>
    <r>
      <rPr>
        <u/>
        <sz val="9"/>
        <color rgb="FF1155CC"/>
        <rFont val="&quot;Aptos Narrow&quot;,sans-serif"/>
      </rPr>
      <t>https://drive.google.com/file/d/188ryJ3gvukMOP03GLm6Obe8ZIHi4JPrN/view?usp=drive_link</t>
    </r>
  </si>
  <si>
    <r>
      <rPr>
        <u/>
        <sz val="9"/>
        <color rgb="FF1155CC"/>
        <rFont val="&quot;Arial&quot;,sans-serif"/>
      </rPr>
      <t>https://drive.google.com/file/d/1ojmzL5SVeK2Mh-O9lO8ZTv4RuvDrysdM/view?usp=drive_link</t>
    </r>
  </si>
  <si>
    <r>
      <rPr>
        <u/>
        <sz val="9"/>
        <color rgb="FF1155CC"/>
        <rFont val="&quot;Arial&quot;,sans-serif"/>
      </rPr>
      <t>https://drive.google.com/file/d/1GB0nHvXUC4lYDswKnJda7B6zYlZZv285/view?usp=drive_link</t>
    </r>
  </si>
  <si>
    <r>
      <rPr>
        <u/>
        <sz val="9"/>
        <color rgb="FF1155CC"/>
        <rFont val="&quot;Arial&quot;,sans-serif"/>
      </rPr>
      <t>https://drive.google.com/file/d/1p05yGTLOlZmDcAo6C34fDaBZ4iG_xfRB/view?usp=drive_link</t>
    </r>
  </si>
  <si>
    <r>
      <rPr>
        <u/>
        <sz val="9"/>
        <color rgb="FF1155CC"/>
        <rFont val="&quot;Arial&quot;,sans-serif"/>
      </rPr>
      <t>https://drive.google.com/file/d/1zR9Z_ohXW12hRIhQ19McTs5Mp6TpLPaf/view?usp=drive_link</t>
    </r>
  </si>
  <si>
    <r>
      <rPr>
        <u/>
        <sz val="9"/>
        <color rgb="FF1155CC"/>
        <rFont val="&quot;Arial&quot;,sans-serif"/>
      </rPr>
      <t>https://drive.google.com/file/d/1oqiScNaMnkEzoVIioDrtfKoqzlRYDDGN/view?usp=drive_link</t>
    </r>
  </si>
  <si>
    <r>
      <rPr>
        <u/>
        <sz val="9"/>
        <color rgb="FF1155CC"/>
        <rFont val="&quot;Arial&quot;,sans-serif"/>
      </rPr>
      <t>https://drive.google.com/file/d/1oyrcWiYRWdb3digwXiStb8ored9Y9WGu/view?usp=drive_link</t>
    </r>
  </si>
  <si>
    <r>
      <rPr>
        <u/>
        <sz val="9"/>
        <color rgb="FF1155CC"/>
        <rFont val="&quot;Arial&quot;,sans-serif"/>
      </rPr>
      <t>https://drive.google.com/file/d/1ZfBK-GZLf990YobuJ18mx3R-vZmuZ7Nc/view?usp=drive_link</t>
    </r>
  </si>
  <si>
    <r>
      <rPr>
        <u/>
        <sz val="9"/>
        <color rgb="FF1155CC"/>
        <rFont val="&quot;Arial&quot;,sans-serif"/>
      </rPr>
      <t>https://drive.google.com/file/d/1pRo8j77cZuw9Cy-MEqiP1z8aNi3ezDOw/view?usp=drive_link</t>
    </r>
  </si>
  <si>
    <r>
      <rPr>
        <u/>
        <sz val="9"/>
        <color rgb="FF1155CC"/>
        <rFont val="&quot;Arial&quot;,sans-serif"/>
      </rPr>
      <t>https://drive.google.com/file/d/1o_U8hUbgAEelaof3CLreed56Q4Vuy3IZ/view?usp=drive_link</t>
    </r>
  </si>
  <si>
    <r>
      <rPr>
        <u/>
        <sz val="9"/>
        <color rgb="FF1155CC"/>
        <rFont val="&quot;Arial&quot;,sans-serif"/>
      </rPr>
      <t>https://drive.google.com/file/d/1KeML7dfbSEZkHK-XK5Os2O35BGsSFbCV/view?usp=drive_link</t>
    </r>
  </si>
  <si>
    <r>
      <rPr>
        <u/>
        <sz val="9"/>
        <color rgb="FF1155CC"/>
        <rFont val="&quot;Arial&quot;,sans-serif"/>
      </rPr>
      <t>https://drive.google.com/file/d/1mArVkilkSgSBtHyGLwd7uubNzF8qc3kL/view?usp=drive_link</t>
    </r>
  </si>
  <si>
    <r>
      <rPr>
        <u/>
        <sz val="9"/>
        <color rgb="FF1155CC"/>
        <rFont val="&quot;Arial&quot;,sans-serif"/>
      </rPr>
      <t>https://drive.google.com/file/d/1y--tMt1SbJjV2MZIzextH4aeJr9VEqXb/view?usp=drive_link</t>
    </r>
  </si>
  <si>
    <r>
      <rPr>
        <u/>
        <sz val="9"/>
        <color rgb="FF1155CC"/>
        <rFont val="&quot;Arial&quot;,sans-serif"/>
      </rPr>
      <t>https://drive.google.com/file/d/1phLDwrQffUDo2A_bqFOlmOzJTe0KRFme/view?usp=drive_link</t>
    </r>
  </si>
  <si>
    <r>
      <rPr>
        <u/>
        <sz val="9"/>
        <color rgb="FF1155CC"/>
        <rFont val="&quot;Arial&quot;,sans-serif"/>
      </rPr>
      <t>https://drive.google.com/file/d/1sE_4I6zqwYOE5Qc2n7rh41n4M9aKpxtw/view?usp=drive_link</t>
    </r>
  </si>
  <si>
    <r>
      <rPr>
        <u/>
        <sz val="9"/>
        <color rgb="FF1155CC"/>
        <rFont val="&quot;Arial&quot;,sans-serif"/>
      </rPr>
      <t>https://drive.google.com/file/d/1ojEPCmSS6kA1fI0Siln_QIi_rXRp1K9F/view?usp=drive_link</t>
    </r>
  </si>
  <si>
    <r>
      <rPr>
        <u/>
        <sz val="9"/>
        <color rgb="FF1155CC"/>
        <rFont val="&quot;Arial&quot;,sans-serif"/>
      </rPr>
      <t>https://drive.google.com/file/d/1okIAHd2JcNAVWJXGg6iDGY14hZFAmWlk/view?usp=drive_link</t>
    </r>
  </si>
  <si>
    <r>
      <rPr>
        <u/>
        <sz val="9"/>
        <color rgb="FF1155CC"/>
        <rFont val="&quot;Arial&quot;,sans-serif"/>
      </rPr>
      <t>https://drive.google.com/file/d/1okIAHd2JcNAVWJXGg6iDGY14hZFAmWlk/view?usp=drive_link</t>
    </r>
  </si>
  <si>
    <r>
      <rPr>
        <u/>
        <sz val="9"/>
        <color rgb="FF1155CC"/>
        <rFont val="&quot;Arial&quot;,sans-serif"/>
      </rPr>
      <t>https://drive.google.com/file/d/1LPxsOrCuJ0ORm6CdAu9joWE2Y8GaJIBy/view?usp=drive_link</t>
    </r>
  </si>
  <si>
    <r>
      <rPr>
        <u/>
        <sz val="9"/>
        <color rgb="FF1155CC"/>
        <rFont val="&quot;Arial&quot;,sans-serif"/>
      </rPr>
      <t>https://drive.google.com/file/d/1LPxsOrCuJ0ORm6CdAu9joWE2Y8GaJIBy/view?usp=drive_link</t>
    </r>
  </si>
  <si>
    <r>
      <rPr>
        <u/>
        <sz val="9"/>
        <color rgb="FF1155CC"/>
        <rFont val="&quot;Arial&quot;,sans-serif"/>
      </rPr>
      <t>https://drive.google.com/file/d/1oZFPRDnemsxeTunqRsWutFR-OQNi5Ocu/view?usp=drive_link</t>
    </r>
  </si>
  <si>
    <r>
      <rPr>
        <u/>
        <sz val="9"/>
        <color rgb="FF1155CC"/>
        <rFont val="&quot;Arial&quot;,sans-serif"/>
      </rPr>
      <t>https://drive.google.com/file/d/1oH3BX1tjSbXyCSFDqSVxLzZvwwQUoKgQ/view?usp=drive_link</t>
    </r>
  </si>
  <si>
    <r>
      <rPr>
        <u/>
        <sz val="9"/>
        <color rgb="FF1155CC"/>
        <rFont val="&quot;Arial&quot;,sans-serif"/>
      </rPr>
      <t>https://drive.google.com/file/d/1oSTH5RXkGu6p2YR3NIndt4gEsPDNPj9P/view?usp=drive_link</t>
    </r>
  </si>
  <si>
    <r>
      <rPr>
        <u/>
        <sz val="9"/>
        <color rgb="FF1155CC"/>
        <rFont val="&quot;Arial&quot;,sans-serif"/>
      </rPr>
      <t>https://drive.google.com/file/d/1oDKzFkMu52s2p11ImdyJzVVxcwgy77ke/view?usp=drive_link</t>
    </r>
  </si>
  <si>
    <r>
      <rPr>
        <u/>
        <sz val="11"/>
        <color rgb="FF1155CC"/>
        <rFont val="&quot;Aptos Narrow&quot;, sans-serif"/>
      </rPr>
      <t>https://drive.google.com/file/d/1PSPbU_t2ddJsy_-NcTEhdeE977LeHnH-/view?usp=sharing</t>
    </r>
  </si>
  <si>
    <r>
      <rPr>
        <u/>
        <sz val="11"/>
        <color rgb="FF1155CC"/>
        <rFont val="&quot;Aptos Narrow&quot;, sans-serif"/>
      </rPr>
      <t>https://drive.google.com/file/d/1sfDs8y-PYI1lntjZkB6cPxa_WsUT-QfE/view?usp=sharing</t>
    </r>
  </si>
  <si>
    <r>
      <rPr>
        <u/>
        <sz val="11"/>
        <color rgb="FF1155CC"/>
        <rFont val="&quot;Aptos Narrow&quot;, sans-serif"/>
      </rPr>
      <t>https://drive.google.com/file/d/1XKqhpkophJfELNj7DxoH-AOdDlYSSuNX/view?usp=sharing</t>
    </r>
  </si>
  <si>
    <r>
      <rPr>
        <u/>
        <sz val="11"/>
        <color rgb="FF1155CC"/>
        <rFont val="&quot;Aptos Narrow&quot;, sans-serif"/>
      </rPr>
      <t>https://drive.google.com/file/d/1xXJLRuIYVTUx5WnfuOw69CUWFn0PPs8h/view?usp=sharing</t>
    </r>
  </si>
  <si>
    <r>
      <rPr>
        <u/>
        <sz val="11"/>
        <color rgb="FF1155CC"/>
        <rFont val="&quot;Aptos Narrow&quot;, sans-serif"/>
      </rPr>
      <t>https://drive.google.com/file/d/1VbZTmLZVrReej9z2T63HUPzh2fi9GwLV/view?usp=sharing</t>
    </r>
  </si>
  <si>
    <r>
      <rPr>
        <u/>
        <sz val="11"/>
        <color rgb="FF1155CC"/>
        <rFont val="&quot;Aptos Narrow&quot;, sans-serif"/>
      </rPr>
      <t>https://drive.google.com/file/d/1SbAjGoFejX-wObDGawy9YtOWQV0f_G0I/view?usp=sharing</t>
    </r>
  </si>
  <si>
    <r>
      <rPr>
        <u/>
        <sz val="11"/>
        <color rgb="FF1155CC"/>
        <rFont val="&quot;Aptos Narrow&quot;, sans-serif"/>
      </rPr>
      <t>https://drive.google.com/file/d/1unK6kiIseRRJAAC1bDb4tlG0mICrHARC/view?usp=sharing</t>
    </r>
  </si>
  <si>
    <r>
      <rPr>
        <u/>
        <sz val="11"/>
        <color rgb="FF1155CC"/>
        <rFont val="&quot;Aptos Narrow&quot;, sans-serif"/>
      </rPr>
      <t>https://drive.google.com/file/d/19Hxg7a6yXcA85KUDqnoQaRR49_qC5OfH/view?usp=sharing</t>
    </r>
  </si>
  <si>
    <r>
      <rPr>
        <u/>
        <sz val="11"/>
        <color rgb="FF1155CC"/>
        <rFont val="&quot;Aptos Narrow&quot;, sans-serif"/>
      </rPr>
      <t>https://drive.google.com/file/d/1LttafOCKlkiV_nvtu_lhbk7kZ3-iQcr3/view?usp=sharing</t>
    </r>
  </si>
  <si>
    <r>
      <rPr>
        <u/>
        <sz val="9"/>
        <color rgb="FF1155CC"/>
        <rFont val="&quot;Aptos Narrow&quot;,sans-serif"/>
      </rPr>
      <t>https://drive.google.com/file/d/1c84St8K6Teu_tkOwNoV8a_GaTDsmXq01/view?usp=drive_link</t>
    </r>
  </si>
  <si>
    <r>
      <rPr>
        <u/>
        <sz val="9"/>
        <color rgb="FF1155CC"/>
        <rFont val="&quot;Aptos Narrow&quot;,sans-serif"/>
      </rPr>
      <t>https://drive.google.com/file/d/1whhoFN6hFh4AD6soUlZ_55w9aOxHJm8T/view?usp=drive_link</t>
    </r>
  </si>
  <si>
    <r>
      <rPr>
        <u/>
        <sz val="9"/>
        <color rgb="FF1155CC"/>
        <rFont val="&quot;Aptos Narrow&quot;,sans-serif"/>
      </rPr>
      <t>https://drive.google.com/file/d/1908tweOw8BFAti3iGUr5SEvT59trGAVp/view?usp=drive_link</t>
    </r>
  </si>
  <si>
    <r>
      <rPr>
        <u/>
        <sz val="9"/>
        <color rgb="FF1155CC"/>
        <rFont val="&quot;Aptos Narrow&quot;,sans-serif"/>
      </rPr>
      <t>https://drive.google.com/file/d/1KP5H4jUnbLulYAzhX_qeFZHcMFyQun9q/view?usp=drive_link</t>
    </r>
  </si>
  <si>
    <r>
      <rPr>
        <u/>
        <sz val="11"/>
        <color rgb="FF1155CC"/>
        <rFont val="&quot;Aptos Narrow&quot;, sans-serif"/>
      </rPr>
      <t>https://drive.google.com/file/d/1peQiRztYuekbDUSUdyBrax1zBY2F6u1S/view?usp=drive_link</t>
    </r>
  </si>
  <si>
    <r>
      <rPr>
        <u/>
        <sz val="9"/>
        <color rgb="FF1155CC"/>
        <rFont val="&quot;Aptos Narrow&quot;,sans-serif"/>
      </rPr>
      <t>https://drive.google.com/file/d/1fA8bFa-LFbg6X62kDiy_cm6LBefgWRRJ/view?usp=drive_link</t>
    </r>
  </si>
  <si>
    <r>
      <rPr>
        <u/>
        <sz val="9"/>
        <color rgb="FF1155CC"/>
        <rFont val="&quot;Aptos Narrow&quot;,sans-serif"/>
      </rPr>
      <t>https://drive.google.com/file/d/1E8ggDyKyl3cOVslz-6voIGKR2TM4G-y8/view?usp=drive_link</t>
    </r>
  </si>
  <si>
    <r>
      <rPr>
        <u/>
        <sz val="9"/>
        <color rgb="FF1155CC"/>
        <rFont val="&quot;Aptos Narrow&quot;,sans-serif"/>
      </rPr>
      <t>https://drive.google.com/file/d/1jL1W08UXnZLUYWsW_Oq08ik3NK8xJFNt/view?usp=drive_link</t>
    </r>
  </si>
  <si>
    <r>
      <rPr>
        <u/>
        <sz val="11"/>
        <color rgb="FF1155CC"/>
        <rFont val="&quot;Aptos Narrow&quot;, sans-serif"/>
      </rPr>
      <t>https://drive.google.com/file/d/1_7IliyCtJ6zc2jF88YmNJwR2902l8WVS/view?usp=drive_link</t>
    </r>
  </si>
  <si>
    <r>
      <rPr>
        <u/>
        <sz val="9"/>
        <color rgb="FF1155CC"/>
        <rFont val="&quot;Aptos Narrow&quot;,sans-serif"/>
      </rPr>
      <t>https://drive.google.com/file/d/1J9BZQHX8svNZBLqovG2mcgTsVfNvO5Ww/view?usp=drive_link</t>
    </r>
  </si>
  <si>
    <r>
      <rPr>
        <u/>
        <sz val="9"/>
        <color rgb="FF1155CC"/>
        <rFont val="&quot;Aptos Narrow&quot;,sans-serif"/>
      </rPr>
      <t>https://drive.google.com/file/d/1fNwFUEvgYgtiyphNJyYpJCzYVaeoLeIg/view?usp=drive_link</t>
    </r>
  </si>
  <si>
    <r>
      <rPr>
        <u/>
        <sz val="9"/>
        <color rgb="FF1155CC"/>
        <rFont val="&quot;Aptos Narrow&quot;,sans-serif"/>
      </rPr>
      <t>https://drive.google.com/file/d/1VIH2i5OllZp9RFem0DK48sZgfo5LBcQ-/view?usp=drive_link</t>
    </r>
  </si>
  <si>
    <r>
      <rPr>
        <u/>
        <sz val="9"/>
        <color rgb="FF1155CC"/>
        <rFont val="&quot;Aptos Narrow&quot;,sans-serif"/>
      </rPr>
      <t>https://drive.google.com/file/d/10tENmF2SK2IYOuN_4Vt40SdbXewWE0Er/view?usp=drive_link</t>
    </r>
  </si>
  <si>
    <r>
      <rPr>
        <u/>
        <sz val="9"/>
        <color rgb="FF1155CC"/>
        <rFont val="&quot;Aptos Narrow&quot;,sans-serif"/>
      </rPr>
      <t>https://drive.google.com/file/d/1mX7aWWEcE6emGGZmFoqt0bzfHp2YPPC0/view?usp=drive_link</t>
    </r>
  </si>
  <si>
    <r>
      <rPr>
        <u/>
        <sz val="9"/>
        <color rgb="FF1155CC"/>
        <rFont val="&quot;Aptos Narrow&quot;,sans-serif"/>
      </rPr>
      <t>https://drive.google.com/file/d/14DNKLpHtgoy4BU9aImTHmJ61wrCVT5BP/view?usp=drive_link</t>
    </r>
  </si>
  <si>
    <r>
      <rPr>
        <u/>
        <sz val="9"/>
        <color rgb="FF1155CC"/>
        <rFont val="&quot;Aptos Narrow&quot;,sans-serif"/>
      </rPr>
      <t>https://drive.google.com/file/d/1ziQq0IgMyTDT6M1zIjJyD-w09tWa1jzh/view?usp=drive_link</t>
    </r>
  </si>
  <si>
    <r>
      <rPr>
        <u/>
        <sz val="9"/>
        <color rgb="FF1155CC"/>
        <rFont val="&quot;Aptos Narrow&quot;,sans-serif"/>
      </rPr>
      <t>https://drive.google.com/file/d/1gTQ1OQa4-Hpd6PDOOPuOYyBFLmoA884d/view?usp=drive_link</t>
    </r>
  </si>
  <si>
    <r>
      <rPr>
        <u/>
        <sz val="9"/>
        <color rgb="FF1155CC"/>
        <rFont val="&quot;Aptos Narrow&quot;,sans-serif"/>
      </rPr>
      <t>https://drive.google.com/file/d/1t18axjxJNaXy46Eo7hYWsfqSzoyTKd4u/view?usp=drive_link</t>
    </r>
  </si>
  <si>
    <r>
      <rPr>
        <u/>
        <sz val="9"/>
        <color rgb="FF1155CC"/>
        <rFont val="&quot;Aptos Narrow&quot;,sans-serif"/>
      </rPr>
      <t>https://drive.google.com/file/d/1OJo4eYlUMgtznbVenB9fnKao9UonePg0/view?usp=drive_link</t>
    </r>
  </si>
  <si>
    <r>
      <rPr>
        <u/>
        <sz val="9"/>
        <color rgb="FF1155CC"/>
        <rFont val="&quot;Aptos Narrow&quot;,sans-serif"/>
      </rPr>
      <t>https://drive.google.com/file/d/1jxzoy5NytjuLhfxSrTkS-471-9whOFTA/view?usp=drive_link</t>
    </r>
  </si>
  <si>
    <r>
      <rPr>
        <u/>
        <sz val="9"/>
        <color rgb="FF1155CC"/>
        <rFont val="&quot;Aptos Narrow&quot;,sans-serif"/>
      </rPr>
      <t>https://drive.google.com/file/d/1154kfLh9McRCPy9f9uQmVOskDXNVLdG0/view?usp=drive_link</t>
    </r>
  </si>
  <si>
    <r>
      <rPr>
        <u/>
        <sz val="9"/>
        <color rgb="FF1155CC"/>
        <rFont val="&quot;Aptos Narrow&quot;,sans-serif"/>
      </rPr>
      <t>https://drive.google.com/file/d/1RXGOCaGLH--bQKW3E_c0fglRmZR8Uj92/view?usp=drive_link</t>
    </r>
  </si>
  <si>
    <r>
      <rPr>
        <u/>
        <sz val="9"/>
        <color rgb="FF1155CC"/>
        <rFont val="&quot;Aptos Narrow&quot;,sans-serif"/>
      </rPr>
      <t>https://drive.google.com/file/d/1IGHvocodRgKUXfRHVRzDoFMSumpLjx-v/view?usp=drive_link</t>
    </r>
  </si>
  <si>
    <r>
      <rPr>
        <u/>
        <sz val="9"/>
        <color rgb="FF1155CC"/>
        <rFont val="&quot;Aptos Narrow&quot;,sans-serif"/>
      </rPr>
      <t>https://drive.google.com/file/d/1DwskKCfqu-WXqUihlnKHQVCgJTxigMlE/view?usp=drive_link</t>
    </r>
  </si>
  <si>
    <r>
      <rPr>
        <u/>
        <sz val="9"/>
        <color rgb="FF1155CC"/>
        <rFont val="&quot;Aptos Narrow&quot;,sans-serif"/>
      </rPr>
      <t>https://drive.google.com/file/d/1C6CRoSyP3mDOF9R3XWkHAe63Iu2qIsvm/view?usp=drive_link</t>
    </r>
  </si>
  <si>
    <r>
      <rPr>
        <u/>
        <sz val="9"/>
        <color rgb="FF1155CC"/>
        <rFont val="&quot;Aptos Narrow&quot;,sans-serif"/>
      </rPr>
      <t>https://drive.google.com/file/d/15ekAuxYzBmoHyUEpNNAC2zEGfyKwkAn1/view?usp=drive_link</t>
    </r>
  </si>
  <si>
    <r>
      <rPr>
        <u/>
        <sz val="9"/>
        <color rgb="FF1155CC"/>
        <rFont val="&quot;Aptos Narrow&quot;,sans-serif"/>
      </rPr>
      <t>https://drive.google.com/file/d/1fkBwVZAcwt7v5YeY3ZZoscUhMTXr2Tei/view?usp=drive_link</t>
    </r>
  </si>
  <si>
    <r>
      <rPr>
        <u/>
        <sz val="9"/>
        <color rgb="FF1155CC"/>
        <rFont val="&quot;Aptos Narrow&quot;,sans-serif"/>
      </rPr>
      <t>https://drive.google.com/file/d/10SepQz2WBoFLUnS75lJzoMK0DnzVfY8e/view?usp=drive_link</t>
    </r>
  </si>
  <si>
    <r>
      <rPr>
        <u/>
        <sz val="9"/>
        <color rgb="FF1155CC"/>
        <rFont val="&quot;Aptos Narrow&quot;,sans-serif"/>
      </rPr>
      <t>https://drive.google.com/file/d/1by8897zVXF0_AjYVOJITKEJ1lXKr_Jev/view?usp=drive_link</t>
    </r>
  </si>
  <si>
    <r>
      <rPr>
        <u/>
        <sz val="9"/>
        <color rgb="FF1155CC"/>
        <rFont val="&quot;Aptos Narrow&quot;,sans-serif"/>
      </rPr>
      <t>https://drive.google.com/file/d/1XPm8o6GhOzD5VCY2R-qe0IBWMPwxrGf8/view?usp=drive_link</t>
    </r>
  </si>
  <si>
    <r>
      <rPr>
        <u/>
        <sz val="8"/>
        <color rgb="FF1155CC"/>
        <rFont val="&quot;Arial&quot;,sans-serif"/>
      </rPr>
      <t>https://drive.google.com/file/d/1fkpGrwM3tAugD7PxHEGxYXJ6A1y2IDbZ/view?usp=drive_link</t>
    </r>
  </si>
  <si>
    <r>
      <rPr>
        <u/>
        <sz val="8"/>
        <color rgb="FF1155CC"/>
        <rFont val="&quot;Arial&quot;,sans-serif"/>
      </rPr>
      <t>https://drive.google.com/file/d/1fkpbk11fEBg2nLHUhLy7xz5yd7PmcT6V/view?usp=drive_link</t>
    </r>
  </si>
  <si>
    <r>
      <rPr>
        <u/>
        <sz val="8"/>
        <color rgb="FF1155CC"/>
        <rFont val="&quot;Arial&quot;,sans-serif"/>
      </rPr>
      <t>https://drive.google.com/file/d/1fadlRYZfwRc9xNzq-Gv6qXVgJ3xxVN7r/view?usp=drive_link</t>
    </r>
  </si>
  <si>
    <r>
      <rPr>
        <u/>
        <sz val="8"/>
        <color rgb="FF1155CC"/>
        <rFont val="&quot;Arial&quot;,sans-serif"/>
      </rPr>
      <t>https://drive.google.com/file/d/1fmVl6YYRCh98iSKRbsY5XXKn1XBx7NQF/view?usp=drive_link</t>
    </r>
  </si>
  <si>
    <r>
      <rPr>
        <u/>
        <sz val="8"/>
        <color rgb="FF1155CC"/>
        <rFont val="&quot;Arial&quot;,sans-serif"/>
      </rPr>
      <t>https://drive.google.com/file/d/1fiUtpmEBxCXGVKd64WBGG6LiC01FXVBL/view?usp=drive_link</t>
    </r>
  </si>
  <si>
    <r>
      <rPr>
        <u/>
        <sz val="8"/>
        <color rgb="FF1155CC"/>
        <rFont val="&quot;Arial&quot;,sans-serif"/>
      </rPr>
      <t>https://drive.google.com/file/d/1fXLF_-gdam6j54jEqm9TEuLzSKtVxV1l/view?usp=drive_link</t>
    </r>
  </si>
  <si>
    <r>
      <rPr>
        <u/>
        <sz val="8"/>
        <color rgb="FF1155CC"/>
        <rFont val="&quot;Arial&quot;,sans-serif"/>
      </rPr>
      <t>https://drive.google.com/file/d/1ffy1c9X1ctmfRAQEE_s15nGjzykaABZ7/view?usp=drive_link</t>
    </r>
  </si>
  <si>
    <r>
      <rPr>
        <u/>
        <sz val="8"/>
        <color rgb="FF1155CC"/>
        <rFont val="&quot;Arial&quot;,sans-serif"/>
      </rPr>
      <t>https://drive.google.com/file/d/1fcWwX5GIWuYT7zLHIdxhO5okFBNbXEDk/view?usp=drive_link</t>
    </r>
  </si>
  <si>
    <r>
      <rPr>
        <u/>
        <sz val="9"/>
        <color rgb="FF1155CC"/>
        <rFont val="&quot;Aptos Narrow&quot;,sans-serif"/>
      </rPr>
      <t>https://drive.google.com/file/d/1l-xIoxsPg3WiT2ltFC4VTFL0WetS3MnQ/view?usp=drive_link</t>
    </r>
  </si>
  <si>
    <r>
      <rPr>
        <u/>
        <sz val="9"/>
        <color rgb="FF1155CC"/>
        <rFont val="&quot;Aptos Narrow&quot;,sans-serif"/>
      </rPr>
      <t>https://drive.google.com/file/d/17veUOku5xQzneY81ggKTZXvF1ECqntRO/view?usp=drive_link</t>
    </r>
  </si>
  <si>
    <r>
      <rPr>
        <u/>
        <sz val="9"/>
        <color rgb="FF1155CC"/>
        <rFont val="&quot;Aptos Narrow&quot;,sans-serif"/>
      </rPr>
      <t>https://drive.google.com/file/d/1Kx8R9tkMCJSrHGHB9M6liQcnTtk2iQp0/view?usp=drive_link</t>
    </r>
  </si>
  <si>
    <r>
      <rPr>
        <u/>
        <sz val="9"/>
        <color rgb="FF1155CC"/>
        <rFont val="&quot;Aptos Narrow&quot;,sans-serif"/>
      </rPr>
      <t>https://drive.google.com/file/d/18IYBmkO_1ZFiFNEp5upM3tNlukdB9aqk/view?usp=drive_link</t>
    </r>
  </si>
  <si>
    <r>
      <rPr>
        <u/>
        <sz val="9"/>
        <color rgb="FF1155CC"/>
        <rFont val="&quot;Aptos Narrow&quot;,sans-serif"/>
      </rPr>
      <t>https://drive.google.com/file/d/1BnLPkVSnIecHsS7ZzblQH8GSBxn903ho/view?usp=drive_link</t>
    </r>
  </si>
  <si>
    <r>
      <rPr>
        <u/>
        <sz val="9"/>
        <color rgb="FF1155CC"/>
        <rFont val="&quot;Aptos Narrow&quot;,sans-serif"/>
      </rPr>
      <t>https://drive.google.com/file/d/1c1e6qma-XeosEEvBzcLPanaGaQBKmgyM/view?usp=drive_link</t>
    </r>
  </si>
  <si>
    <r>
      <rPr>
        <u/>
        <sz val="9"/>
        <color rgb="FF1155CC"/>
        <rFont val="&quot;Aptos Narrow&quot;,sans-serif"/>
      </rPr>
      <t>https://drive.google.com/file/d/1c4S1NEauJXLzpH-8VZEgMN7f8OBBBNGN/view?usp=drive_link</t>
    </r>
  </si>
  <si>
    <r>
      <rPr>
        <u/>
        <sz val="9"/>
        <color rgb="FF1155CC"/>
        <rFont val="&quot;Aptos Narrow&quot;,sans-serif"/>
      </rPr>
      <t>https://drive.google.com/file/d/1c2ilL1HRvBy4zoiMe6R4VsZJyX6FeD03/view?usp=drive_link</t>
    </r>
  </si>
  <si>
    <r>
      <rPr>
        <u/>
        <sz val="9"/>
        <color rgb="FF1155CC"/>
        <rFont val="&quot;Aptos Narrow&quot;,sans-serif"/>
      </rPr>
      <t>https://drive.google.com/file/d/1c68zcu54VkBSQRZWLwcmDdT9BfTUXLuT/view?usp=drive_link</t>
    </r>
  </si>
  <si>
    <r>
      <rPr>
        <u/>
        <sz val="9"/>
        <color rgb="FF1155CC"/>
        <rFont val="&quot;Aptos Narrow&quot;,sans-serif"/>
      </rPr>
      <t>https://drive.google.com/file/d/1xWM0FzLVLp7cSNWPiAqtb4ERLJt-ba0k/view?usp=drive_link</t>
    </r>
  </si>
  <si>
    <r>
      <rPr>
        <u/>
        <sz val="9"/>
        <color rgb="FF1155CC"/>
        <rFont val="&quot;Aptos Narrow&quot;,sans-serif"/>
      </rPr>
      <t>https://drive.google.com/file/d/1cJHdvvzMszoVf2De4rxx_VEve0OsRe7t/view?usp=drive_link</t>
    </r>
  </si>
  <si>
    <r>
      <rPr>
        <u/>
        <sz val="9"/>
        <color rgb="FF1155CC"/>
        <rFont val="&quot;Aptos Narrow&quot;,sans-serif"/>
      </rPr>
      <t>https://drive.google.com/file/d/1c-Dw62XplyfPSwtnGa9sHlLHxTrX1gyZ/view?usp=drive_link</t>
    </r>
  </si>
  <si>
    <r>
      <rPr>
        <u/>
        <sz val="9"/>
        <color rgb="FF1155CC"/>
        <rFont val="&quot;Aptos Narrow&quot;,sans-serif"/>
      </rPr>
      <t>https://drive.google.com/file/d/1cLHOkGEi-1Hv6HWLqdCIY9TKF-rSYypo/view?usp=drive_link</t>
    </r>
  </si>
  <si>
    <r>
      <rPr>
        <u/>
        <sz val="9"/>
        <color rgb="FF1155CC"/>
        <rFont val="&quot;Aptos Narrow&quot;,sans-serif"/>
      </rPr>
      <t>https://drive.google.com/file/d/1c7VLWnt13ZN3A61Qai7aE9seW2SamJ5V/view?usp=drive_link</t>
    </r>
  </si>
  <si>
    <r>
      <rPr>
        <u/>
        <sz val="9"/>
        <color rgb="FF1155CC"/>
        <rFont val="&quot;Aptos Narrow&quot;,sans-serif"/>
      </rPr>
      <t>https://drive.google.com/file/d/1cUX9oUHaSb9PHqCOFy6pjgIv-RaVtQjn/view?usp=drive_link</t>
    </r>
  </si>
  <si>
    <r>
      <rPr>
        <u/>
        <sz val="9"/>
        <color rgb="FF1155CC"/>
        <rFont val="&quot;Aptos Narrow&quot;,sans-serif"/>
      </rPr>
      <t>https://drive.google.com/file/d/1bSSDNCJKnUGck6TXjph6VxA2b4WJVvz5/view?usp=drive_link</t>
    </r>
  </si>
  <si>
    <r>
      <rPr>
        <u/>
        <sz val="9"/>
        <color rgb="FF1155CC"/>
        <rFont val="&quot;Aptos Narrow&quot;,sans-serif"/>
      </rPr>
      <t>https://drive.google.com/file/d/1cXak1l-uAgydycYv0LAzWBGyTWk8IF76/view?usp=drive_link</t>
    </r>
  </si>
  <si>
    <r>
      <rPr>
        <u/>
        <sz val="9"/>
        <color rgb="FF1155CC"/>
        <rFont val="&quot;Aptos Narrow&quot;,sans-serif"/>
      </rPr>
      <t>https://drive.google.com/file/d/1cV0hTd4Y9uUcab-jV_8ltv9AXOfTxp9P/view?usp=drive_link</t>
    </r>
  </si>
  <si>
    <r>
      <rPr>
        <u/>
        <sz val="10"/>
        <color rgb="FF1155CC"/>
        <rFont val="&quot;Aptos Narrow&quot;,sans-serif"/>
      </rPr>
      <t>https://drive.google.com/file/d/1SugGBGKxR0TBe8TloGlrS-R8HNo7EH4j/view?usp=drive_link</t>
    </r>
  </si>
  <si>
    <r>
      <rPr>
        <u/>
        <sz val="10"/>
        <color rgb="FF1155CC"/>
        <rFont val="&quot;Aptos Narrow&quot;,sans-serif"/>
      </rPr>
      <t>https://drive.google.com/file/d/1TNdWyyxKuC_Sc5PHmcV3Sj7FWDJuvtri/view?usp=drive_link</t>
    </r>
  </si>
  <si>
    <r>
      <rPr>
        <u/>
        <sz val="10"/>
        <color rgb="FF1155CC"/>
        <rFont val="&quot;Aptos Narrow&quot;,sans-serif"/>
      </rPr>
      <t>https://drive.google.com/file/d/147LI434Onzjijqqcei4YFoonGNW6byaH/view?usp=drive_link</t>
    </r>
  </si>
  <si>
    <r>
      <rPr>
        <u/>
        <sz val="10"/>
        <color rgb="FF1155CC"/>
        <rFont val="&quot;Aptos Narrow&quot;,sans-serif"/>
      </rPr>
      <t>https://drive.google.com/file/d/1T9hkf3B8Z5Wk_xu5QxxRucTIe0kNdAnR/view?usp=drive_link</t>
    </r>
  </si>
  <si>
    <r>
      <rPr>
        <u/>
        <sz val="10"/>
        <color rgb="FF1155CC"/>
        <rFont val="&quot;Aptos Narrow&quot;,sans-serif"/>
      </rPr>
      <t>https://drive.google.com/file/d/144vCA_6td8fR5IbW8mUPD_LTcAWDAlpI/view?usp=drive_link</t>
    </r>
  </si>
  <si>
    <r>
      <rPr>
        <u/>
        <sz val="10"/>
        <color rgb="FF1155CC"/>
        <rFont val="&quot;Aptos Narrow&quot;,sans-serif"/>
      </rPr>
      <t>https://drive.google.com/file/d/18wPU5TVzqsgzF5VH9fRYjQ1ibYrdN8K5/view?usp=drive_link</t>
    </r>
  </si>
  <si>
    <r>
      <rPr>
        <u/>
        <sz val="10"/>
        <color rgb="FF1155CC"/>
        <rFont val="&quot;Aptos Narrow&quot;,sans-serif"/>
      </rPr>
      <t>https://drive.google.com/file/d/13u-tj0_UHDUvSzwjsTfxd93GOw5Ngq1V/view?usp=drive_link</t>
    </r>
  </si>
  <si>
    <r>
      <rPr>
        <u/>
        <sz val="10"/>
        <color rgb="FF1155CC"/>
        <rFont val="&quot;Aptos Narrow&quot;,sans-serif"/>
      </rPr>
      <t>https://drive.google.com/file/d/13hh8HBT6YHjZF7MN5F_9HItbfhQxTxr3/view?usp=drive_link</t>
    </r>
  </si>
  <si>
    <r>
      <rPr>
        <u/>
        <sz val="10"/>
        <color rgb="FF1155CC"/>
        <rFont val="&quot;Aptos Narrow&quot;,sans-serif"/>
      </rPr>
      <t>https://drive.google.com/file/d/13hh8HBT6YHjZF7MN5F_9HItbfhQxTxr3/view?usp=drive_link</t>
    </r>
  </si>
  <si>
    <r>
      <rPr>
        <u/>
        <sz val="10"/>
        <color rgb="FF1155CC"/>
        <rFont val="&quot;Aptos Narrow&quot;,sans-serif"/>
      </rPr>
      <t>https://drive.google.com/file/d/13_Ha6ipY6gbnKfn6zXoh1dcjTsuU81wB/view?usp=drive_link</t>
    </r>
  </si>
  <si>
    <r>
      <rPr>
        <u/>
        <sz val="10"/>
        <color rgb="FF1155CC"/>
        <rFont val="&quot;Aptos Narrow&quot;,sans-serif"/>
      </rPr>
      <t>https://drive.google.com/file/d/1VWfYIgSiPGWbAVm_PsO2UOlLt30_KoWV/view?usp=drive_link</t>
    </r>
  </si>
  <si>
    <r>
      <rPr>
        <u/>
        <sz val="10"/>
        <color rgb="FF1155CC"/>
        <rFont val="&quot;Aptos Narrow&quot;,sans-serif"/>
      </rPr>
      <t>https://drive.google.com/file/d/1mBJ_cRjZ2D7cWs5pmN9kuxPZRrl2C3bL/view?usp=drive_link</t>
    </r>
  </si>
  <si>
    <r>
      <rPr>
        <u/>
        <sz val="10"/>
        <color rgb="FF1155CC"/>
        <rFont val="&quot;Aptos Narrow&quot;,sans-serif"/>
      </rPr>
      <t>https://drive.google.com/file/d/1mSVTVAgXy7KZBspXqST6lGbfXWP6jY8f/view?usp=drive_link</t>
    </r>
  </si>
  <si>
    <r>
      <rPr>
        <u/>
        <sz val="10"/>
        <color rgb="FF1155CC"/>
        <rFont val="&quot;Aptos Narrow&quot;,sans-serif"/>
      </rPr>
      <t>https://drive.google.com/file/d/1StGmJ1lrlyuDk5SYVZ_7rzjKrUtSvT3H/view?usp=drive_link</t>
    </r>
  </si>
  <si>
    <r>
      <rPr>
        <u/>
        <sz val="10"/>
        <color rgb="FF1155CC"/>
        <rFont val="&quot;Aptos Narrow&quot;,sans-serif"/>
      </rPr>
      <t>https://drive.google.com/file/d/1SeBiAjOuxBAlg7zeR0_ifUZbwaQIwf3R/view?usp=drive_link</t>
    </r>
  </si>
  <si>
    <r>
      <rPr>
        <u/>
        <sz val="9"/>
        <color rgb="FF1155CC"/>
        <rFont val="&quot;Aptos Narrow&quot;,sans-serif"/>
      </rPr>
      <t>https://drive.google.com/file/d/119pYeE9engVKnBE9SGw6B6uOJmg4TlJO/view?usp=drive_link</t>
    </r>
  </si>
  <si>
    <r>
      <rPr>
        <u/>
        <sz val="9"/>
        <color rgb="FF1155CC"/>
        <rFont val="&quot;Aptos Narrow&quot;,sans-serif"/>
      </rPr>
      <t>https://drive.google.com/file/d/1zFt_1zgOVpoB63VzZcVbbBFLLC9XXtgo/view?usp=drive_link</t>
    </r>
  </si>
  <si>
    <r>
      <rPr>
        <u/>
        <sz val="10"/>
        <color rgb="FF1155CC"/>
        <rFont val="&quot;Aptos Narrow&quot;,sans-serif"/>
      </rPr>
      <t>https://drive.google.com/file/d/1SkdZVFQiRXyCrgINfVxH9GB9XrTwRTzj/view?usp=drive_link</t>
    </r>
  </si>
  <si>
    <r>
      <rPr>
        <u/>
        <sz val="9"/>
        <color rgb="FF1155CC"/>
        <rFont val="&quot;Aptos Narrow&quot;,sans-serif"/>
      </rPr>
      <t>https://drive.google.com/file/d/11qDxlJdiIUpmATV4IFHbxhEewgUGs9Me/view?usp=drive_link</t>
    </r>
  </si>
  <si>
    <r>
      <rPr>
        <u/>
        <sz val="10"/>
        <color rgb="FF1155CC"/>
        <rFont val="&quot;Aptos Narrow&quot;,sans-serif"/>
      </rPr>
      <t>https://drive.google.com/file/d/1m13tr4VjdTuqNJUqZDTUz8-m-1vmndf5/view?usp=drive_link</t>
    </r>
  </si>
  <si>
    <r>
      <rPr>
        <u/>
        <sz val="9"/>
        <color rgb="FF1155CC"/>
        <rFont val="&quot;Aptos Narrow&quot;,sans-serif"/>
      </rPr>
      <t>https://drive.google.com/file/d/1Zb51h8uFkGMbeMp-rVfvsqVGtFanjZq8/view?usp=drive_link</t>
    </r>
  </si>
  <si>
    <r>
      <rPr>
        <u/>
        <sz val="9"/>
        <color rgb="FF1155CC"/>
        <rFont val="&quot;Aptos Narrow&quot;,sans-serif"/>
      </rPr>
      <t>https://drive.google.com/file/d/1ekyvWo4XI8Z2OuAz-Evkw1UAo1Bq3W4I/view?usp=drive_link</t>
    </r>
  </si>
  <si>
    <r>
      <rPr>
        <u/>
        <sz val="9"/>
        <color rgb="FF1155CC"/>
        <rFont val="&quot;Aptos Narrow&quot;,sans-serif"/>
      </rPr>
      <t>https://drive.google.com/file/d/1tQmJJNlbHL_nVcvma99cNPAFheaIADJJ/view?usp=drive_link</t>
    </r>
  </si>
  <si>
    <r>
      <rPr>
        <u/>
        <sz val="10"/>
        <color rgb="FF1155CC"/>
        <rFont val="Arial"/>
      </rPr>
      <t>https://drive.google.com/file/d/188ryJ3gvukMOP03GLm6Obe8ZIHi4JPrN/view</t>
    </r>
  </si>
  <si>
    <r>
      <rPr>
        <u/>
        <sz val="9"/>
        <color rgb="FF1155CC"/>
        <rFont val="&quot;Aptos Narrow&quot;,sans-serif"/>
      </rPr>
      <t>https://drive.google.com/file/d/1tYCqi5CNRDSIwRk6Muh0EXMWOomAPcLb/view?usp=drive_link</t>
    </r>
  </si>
  <si>
    <r>
      <rPr>
        <u/>
        <sz val="9"/>
        <color rgb="FF1155CC"/>
        <rFont val="&quot;Aptos Narrow&quot;,sans-serif"/>
      </rPr>
      <t>https://drive.google.com/file/d/1AmXT_Ubc0xgIpa2CeDm-vkxoklezBow6/view?usp=drive_link</t>
    </r>
  </si>
  <si>
    <r>
      <rPr>
        <u/>
        <sz val="9"/>
        <color rgb="FF1155CC"/>
        <rFont val="&quot;Aptos Narrow&quot;,sans-serif"/>
      </rPr>
      <t>https://drive.google.com/file/d/1tFaj7bla9tDn0lyDHVMcz66KG7Lhoz5T/view?usp=drive_link</t>
    </r>
  </si>
  <si>
    <r>
      <rPr>
        <u/>
        <sz val="9"/>
        <color rgb="FF1155CC"/>
        <rFont val="&quot;Aptos Narrow&quot;,sans-serif"/>
      </rPr>
      <t>https://drive.google.com/file/d/10Acq8Pm4Uxq9hqI6V6yqsWK5gQc6R0Qc/view?usp=drive_link</t>
    </r>
  </si>
  <si>
    <r>
      <rPr>
        <u/>
        <sz val="9"/>
        <color rgb="FF1155CC"/>
        <rFont val="&quot;Aptos Narrow&quot;,sans-serif"/>
      </rPr>
      <t>https://drive.google.com/file/d/1tQeblmFqtdKO49FWdwVhRYx7xru67vPC/view?usp=drive_link</t>
    </r>
  </si>
  <si>
    <r>
      <rPr>
        <u/>
        <sz val="9"/>
        <color rgb="FF1155CC"/>
        <rFont val="&quot;Aptos Narrow&quot;,sans-serif"/>
      </rPr>
      <t>https://drive.google.com/file/d/1KGcsTkiugHVrb_0tJAZ8P0Q1nsWUgxr2/view?usp=drive_link</t>
    </r>
  </si>
  <si>
    <r>
      <rPr>
        <u/>
        <sz val="9"/>
        <color rgb="FF1155CC"/>
        <rFont val="&quot;Aptos Narrow&quot;,sans-serif"/>
      </rPr>
      <t>https://drive.google.com/file/d/1tmK4tkJqtT9yuam-udgF1kMTRs84SOq6/view?usp=drive_link</t>
    </r>
  </si>
  <si>
    <r>
      <rPr>
        <u/>
        <sz val="9"/>
        <color rgb="FF1155CC"/>
        <rFont val="&quot;Aptos Narrow&quot;,sans-serif"/>
      </rPr>
      <t>https://drive.google.com/file/d/1OXK3S36Elh5Oe2TBoA6CZPR8W82jyTbq/view?usp=drive_link</t>
    </r>
  </si>
  <si>
    <r>
      <rPr>
        <u/>
        <sz val="9"/>
        <color rgb="FF1155CC"/>
        <rFont val="&quot;Aptos Narrow&quot;,sans-serif"/>
      </rPr>
      <t>https://drive.google.com/file/d/188ryJ3gvukMOP03GLm6Obe8ZIHi4JPrN/view?usp=drive_link</t>
    </r>
  </si>
  <si>
    <r>
      <rPr>
        <u/>
        <sz val="9"/>
        <color rgb="FF1155CC"/>
        <rFont val="&quot;Arial&quot;,sans-serif"/>
      </rPr>
      <t>https://drive.google.com/file/d/1ojmzL5SVeK2Mh-O9lO8ZTv4RuvDrysdM/view?usp=drive_link</t>
    </r>
  </si>
  <si>
    <r>
      <rPr>
        <u/>
        <sz val="9"/>
        <color rgb="FF1155CC"/>
        <rFont val="&quot;Arial&quot;,sans-serif"/>
      </rPr>
      <t>https://drive.google.com/file/d/1GB0nHvXUC4lYDswKnJda7B6zYlZZv285/view?usp=drive_link</t>
    </r>
  </si>
  <si>
    <r>
      <rPr>
        <u/>
        <sz val="9"/>
        <color rgb="FF1155CC"/>
        <rFont val="&quot;Arial&quot;,sans-serif"/>
      </rPr>
      <t>https://drive.google.com/file/d/1p05yGTLOlZmDcAo6C34fDaBZ4iG_xfRB/view?usp=drive_link</t>
    </r>
  </si>
  <si>
    <r>
      <rPr>
        <u/>
        <sz val="9"/>
        <color rgb="FF1155CC"/>
        <rFont val="&quot;Arial&quot;,sans-serif"/>
      </rPr>
      <t>https://drive.google.com/file/d/1zR9Z_ohXW12hRIhQ19McTs5Mp6TpLPaf/view?usp=drive_link</t>
    </r>
  </si>
  <si>
    <r>
      <rPr>
        <u/>
        <sz val="9"/>
        <color rgb="FF1155CC"/>
        <rFont val="&quot;Arial&quot;,sans-serif"/>
      </rPr>
      <t>https://drive.google.com/file/d/1oqiScNaMnkEzoVIioDrtfKoqzlRYDDGN/view?usp=drive_link</t>
    </r>
  </si>
  <si>
    <r>
      <rPr>
        <u/>
        <sz val="9"/>
        <color rgb="FF1155CC"/>
        <rFont val="&quot;Arial&quot;,sans-serif"/>
      </rPr>
      <t>https://drive.google.com/file/d/1oyrcWiYRWdb3digwXiStb8ored9Y9WGu/view?usp=drive_link</t>
    </r>
  </si>
  <si>
    <r>
      <rPr>
        <u/>
        <sz val="9"/>
        <color rgb="FF1155CC"/>
        <rFont val="&quot;Arial&quot;,sans-serif"/>
      </rPr>
      <t>https://drive.google.com/file/d/1ZfBK-GZLf990YobuJ18mx3R-vZmuZ7Nc/view?usp=drive_link</t>
    </r>
  </si>
  <si>
    <r>
      <rPr>
        <u/>
        <sz val="9"/>
        <color rgb="FF1155CC"/>
        <rFont val="&quot;Arial&quot;,sans-serif"/>
      </rPr>
      <t>https://drive.google.com/file/d/1pRo8j77cZuw9Cy-MEqiP1z8aNi3ezDOw/view?usp=drive_link</t>
    </r>
  </si>
  <si>
    <r>
      <rPr>
        <u/>
        <sz val="9"/>
        <color rgb="FF1155CC"/>
        <rFont val="&quot;Arial&quot;,sans-serif"/>
      </rPr>
      <t>https://drive.google.com/file/d/1o_U8hUbgAEelaof3CLreed56Q4Vuy3IZ/view?usp=drive_link</t>
    </r>
  </si>
  <si>
    <r>
      <rPr>
        <u/>
        <sz val="9"/>
        <color rgb="FF1155CC"/>
        <rFont val="&quot;Arial&quot;,sans-serif"/>
      </rPr>
      <t>https://drive.google.com/file/d/1KeML7dfbSEZkHK-XK5Os2O35BGsSFbCV/view?usp=drive_link</t>
    </r>
  </si>
  <si>
    <r>
      <rPr>
        <u/>
        <sz val="9"/>
        <color rgb="FF1155CC"/>
        <rFont val="&quot;Arial&quot;,sans-serif"/>
      </rPr>
      <t>https://drive.google.com/file/d/1mArVkilkSgSBtHyGLwd7uubNzF8qc3kL/view?usp=drive_link</t>
    </r>
  </si>
  <si>
    <r>
      <rPr>
        <u/>
        <sz val="9"/>
        <color rgb="FF1155CC"/>
        <rFont val="&quot;Arial&quot;,sans-serif"/>
      </rPr>
      <t>https://drive.google.com/file/d/1y--tMt1SbJjV2MZIzextH4aeJr9VEqXb/view?usp=drive_link</t>
    </r>
  </si>
  <si>
    <r>
      <rPr>
        <u/>
        <sz val="9"/>
        <color rgb="FF1155CC"/>
        <rFont val="&quot;Arial&quot;,sans-serif"/>
      </rPr>
      <t>https://drive.google.com/file/d/1phLDwrQffUDo2A_bqFOlmOzJTe0KRFme/view?usp=drive_link</t>
    </r>
  </si>
  <si>
    <r>
      <rPr>
        <u/>
        <sz val="9"/>
        <color rgb="FF1155CC"/>
        <rFont val="&quot;Arial&quot;,sans-serif"/>
      </rPr>
      <t>https://drive.google.com/file/d/1sE_4I6zqwYOE5Qc2n7rh41n4M9aKpxtw/view?usp=drive_link</t>
    </r>
  </si>
  <si>
    <r>
      <rPr>
        <u/>
        <sz val="9"/>
        <color rgb="FF1155CC"/>
        <rFont val="&quot;Arial&quot;,sans-serif"/>
      </rPr>
      <t>https://drive.google.com/file/d/1ojEPCmSS6kA1fI0Siln_QIi_rXRp1K9F/view?usp=drive_link</t>
    </r>
  </si>
  <si>
    <r>
      <rPr>
        <u/>
        <sz val="9"/>
        <color rgb="FF1155CC"/>
        <rFont val="&quot;Arial&quot;,sans-serif"/>
      </rPr>
      <t>https://drive.google.com/file/d/1okIAHd2JcNAVWJXGg6iDGY14hZFAmWlk/view?usp=drive_link</t>
    </r>
  </si>
  <si>
    <r>
      <rPr>
        <u/>
        <sz val="9"/>
        <color rgb="FF1155CC"/>
        <rFont val="&quot;Arial&quot;,sans-serif"/>
      </rPr>
      <t>https://drive.google.com/file/d/1okIAHd2JcNAVWJXGg6iDGY14hZFAmWlk/view?usp=drive_link</t>
    </r>
  </si>
  <si>
    <r>
      <rPr>
        <u/>
        <sz val="9"/>
        <color rgb="FF1155CC"/>
        <rFont val="&quot;Arial&quot;,sans-serif"/>
      </rPr>
      <t>https://drive.google.com/file/d/1LPxsOrCuJ0ORm6CdAu9joWE2Y8GaJIBy/view?usp=drive_link</t>
    </r>
  </si>
  <si>
    <r>
      <rPr>
        <u/>
        <sz val="9"/>
        <color rgb="FF1155CC"/>
        <rFont val="&quot;Arial&quot;,sans-serif"/>
      </rPr>
      <t>https://drive.google.com/file/d/1LPxsOrCuJ0ORm6CdAu9joWE2Y8GaJIBy/view?usp=drive_link</t>
    </r>
  </si>
  <si>
    <r>
      <rPr>
        <u/>
        <sz val="9"/>
        <color rgb="FF1155CC"/>
        <rFont val="&quot;Arial&quot;,sans-serif"/>
      </rPr>
      <t>https://drive.google.com/file/d/1oZFPRDnemsxeTunqRsWutFR-OQNi5Ocu/view?usp=drive_link</t>
    </r>
  </si>
  <si>
    <r>
      <rPr>
        <u/>
        <sz val="9"/>
        <color rgb="FF1155CC"/>
        <rFont val="&quot;Arial&quot;,sans-serif"/>
      </rPr>
      <t>https://drive.google.com/file/d/1oH3BX1tjSbXyCSFDqSVxLzZvwwQUoKgQ/view?usp=drive_link</t>
    </r>
  </si>
  <si>
    <r>
      <rPr>
        <u/>
        <sz val="9"/>
        <color rgb="FF1155CC"/>
        <rFont val="&quot;Arial&quot;,sans-serif"/>
      </rPr>
      <t>https://drive.google.com/file/d/1oSTH5RXkGu6p2YR3NIndt4gEsPDNPj9P/view?usp=drive_link</t>
    </r>
  </si>
  <si>
    <r>
      <rPr>
        <u/>
        <sz val="9"/>
        <color rgb="FF1155CC"/>
        <rFont val="&quot;Arial&quot;,sans-serif"/>
      </rPr>
      <t>https://drive.google.com/file/d/1oDKzFkMu52s2p11ImdyJzVVxcwgy77ke/view?usp=drive_link</t>
    </r>
  </si>
  <si>
    <r>
      <rPr>
        <u/>
        <sz val="11"/>
        <color rgb="FF1155CC"/>
        <rFont val="&quot;Aptos Narrow&quot;, sans-serif"/>
      </rPr>
      <t>https://drive.google.com/file/d/1PSPbU_t2ddJsy_-NcTEhdeE977LeHnH-/view?usp=sharing</t>
    </r>
  </si>
  <si>
    <r>
      <rPr>
        <u/>
        <sz val="11"/>
        <color rgb="FF1155CC"/>
        <rFont val="&quot;Aptos Narrow&quot;, sans-serif"/>
      </rPr>
      <t>https://drive.google.com/file/d/1sfDs8y-PYI1lntjZkB6cPxa_WsUT-QfE/view?usp=sharing</t>
    </r>
  </si>
  <si>
    <r>
      <rPr>
        <u/>
        <sz val="11"/>
        <color rgb="FF1155CC"/>
        <rFont val="&quot;Aptos Narrow&quot;, sans-serif"/>
      </rPr>
      <t>https://drive.google.com/file/d/1XKqhpkophJfELNj7DxoH-AOdDlYSSuNX/view?usp=sharing</t>
    </r>
  </si>
  <si>
    <r>
      <rPr>
        <u/>
        <sz val="11"/>
        <color rgb="FF1155CC"/>
        <rFont val="&quot;Aptos Narrow&quot;, sans-serif"/>
      </rPr>
      <t>https://drive.google.com/file/d/1xXJLRuIYVTUx5WnfuOw69CUWFn0PPs8h/view?usp=sharing</t>
    </r>
  </si>
  <si>
    <r>
      <rPr>
        <u/>
        <sz val="11"/>
        <color rgb="FF1155CC"/>
        <rFont val="&quot;Aptos Narrow&quot;, sans-serif"/>
      </rPr>
      <t>https://drive.google.com/file/d/1VbZTmLZVrReej9z2T63HUPzh2fi9GwLV/view?usp=sharing</t>
    </r>
  </si>
  <si>
    <r>
      <rPr>
        <u/>
        <sz val="11"/>
        <color rgb="FF1155CC"/>
        <rFont val="&quot;Aptos Narrow&quot;, sans-serif"/>
      </rPr>
      <t>https://drive.google.com/file/d/1SbAjGoFejX-wObDGawy9YtOWQV0f_G0I/view?usp=sharing</t>
    </r>
  </si>
  <si>
    <r>
      <rPr>
        <u/>
        <sz val="11"/>
        <color rgb="FF1155CC"/>
        <rFont val="&quot;Aptos Narrow&quot;, sans-serif"/>
      </rPr>
      <t>https://drive.google.com/file/d/1unK6kiIseRRJAAC1bDb4tlG0mICrHARC/view?usp=sharing</t>
    </r>
  </si>
  <si>
    <r>
      <rPr>
        <u/>
        <sz val="11"/>
        <color rgb="FF1155CC"/>
        <rFont val="&quot;Aptos Narrow&quot;, sans-serif"/>
      </rPr>
      <t>https://drive.google.com/file/d/19Hxg7a6yXcA85KUDqnoQaRR49_qC5OfH/view?usp=sharing</t>
    </r>
  </si>
  <si>
    <r>
      <rPr>
        <u/>
        <sz val="11"/>
        <color rgb="FF1155CC"/>
        <rFont val="&quot;Aptos Narrow&quot;, sans-serif"/>
      </rPr>
      <t>https://drive.google.com/file/d/1LttafOCKlkiV_nvtu_lhbk7kZ3-iQcr3/view?usp=sharing</t>
    </r>
  </si>
  <si>
    <r>
      <rPr>
        <u/>
        <sz val="9"/>
        <color rgb="FF1155CC"/>
        <rFont val="&quot;Aptos Narrow&quot;,sans-serif"/>
      </rPr>
      <t>https://drive.google.com/file/d/1Ho2AtHhOV3Pq_qw-G1BJn6h5WKHgrEk_/view?usp=drive_link</t>
    </r>
  </si>
  <si>
    <r>
      <rPr>
        <u/>
        <sz val="9"/>
        <color rgb="FF1155CC"/>
        <rFont val="&quot;Aptos Narrow&quot;,sans-serif"/>
      </rPr>
      <t>https://drive.google.com/file/d/1HntIRfU07EO0CeLIhM6Mt9YO1QquU3Fg/view?usp=drive_link</t>
    </r>
  </si>
  <si>
    <r>
      <rPr>
        <u/>
        <sz val="9"/>
        <color rgb="FF1155CC"/>
        <rFont val="&quot;Aptos Narrow&quot;,sans-serif"/>
      </rPr>
      <t>https://drive.google.com/file/d/1c84St8K6Teu_tkOwNoV8a_GaTDsmXq01/view?usp=drive_link</t>
    </r>
  </si>
  <si>
    <r>
      <rPr>
        <u/>
        <sz val="9"/>
        <color rgb="FF1155CC"/>
        <rFont val="&quot;Aptos Narrow&quot;,sans-serif"/>
      </rPr>
      <t>https://drive.google.com/file/d/1whhoFN6hFh4AD6soUlZ_55w9aOxHJm8T/view?usp=drive_link</t>
    </r>
  </si>
  <si>
    <r>
      <rPr>
        <u/>
        <sz val="9"/>
        <color rgb="FF1155CC"/>
        <rFont val="&quot;Aptos Narrow&quot;,sans-serif"/>
      </rPr>
      <t>https://drive.google.com/file/d/1908tweOw8BFAti3iGUr5SEvT59trGAVp/view?usp=drive_link</t>
    </r>
  </si>
  <si>
    <r>
      <rPr>
        <u/>
        <sz val="9"/>
        <color rgb="FF1155CC"/>
        <rFont val="&quot;Aptos Narrow&quot;,sans-serif"/>
      </rPr>
      <t>https://drive.google.com/file/d/1KP5H4jUnbLulYAzhX_qeFZHcMFyQun9q/view?usp=drive_link</t>
    </r>
  </si>
  <si>
    <r>
      <rPr>
        <u/>
        <sz val="9"/>
        <color rgb="FF1155CC"/>
        <rFont val="&quot;Aptos Narrow&quot;,sans-serif"/>
      </rPr>
      <t>https://drive.google.com/file/d/1fA8bFa-LFbg6X62kDiy_cm6LBefgWRRJ/view?usp=drive_link</t>
    </r>
  </si>
  <si>
    <r>
      <rPr>
        <u/>
        <sz val="9"/>
        <color rgb="FF1155CC"/>
        <rFont val="&quot;Aptos Narrow&quot;,sans-serif"/>
      </rPr>
      <t>https://drive.google.com/file/d/1E8ggDyKyl3cOVslz-6voIGKR2TM4G-y8/view?usp=drive_link</t>
    </r>
  </si>
  <si>
    <r>
      <rPr>
        <u/>
        <sz val="9"/>
        <color rgb="FF1155CC"/>
        <rFont val="&quot;Aptos Narrow&quot;,sans-serif"/>
      </rPr>
      <t>https://drive.google.com/file/d/1jL1W08UXnZLUYWsW_Oq08ik3NK8xJFNt/view?usp=drive_link</t>
    </r>
  </si>
  <si>
    <r>
      <rPr>
        <u/>
        <sz val="9"/>
        <color rgb="FF1155CC"/>
        <rFont val="&quot;Aptos Narrow&quot;,sans-serif"/>
      </rPr>
      <t>https://drive.google.com/file/d/1J9BZQHX8svNZBLqovG2mcgTsVfNvO5Ww/view?usp=drive_link</t>
    </r>
  </si>
  <si>
    <r>
      <rPr>
        <u/>
        <sz val="9"/>
        <color rgb="FF1155CC"/>
        <rFont val="&quot;Aptos Narrow&quot;,sans-serif"/>
      </rPr>
      <t>https://drive.google.com/file/d/1fNwFUEvgYgtiyphNJyYpJCzYVaeoLeIg/view?usp=drive_link</t>
    </r>
  </si>
  <si>
    <r>
      <rPr>
        <u/>
        <sz val="9"/>
        <color rgb="FF1155CC"/>
        <rFont val="&quot;Aptos Narrow&quot;,sans-serif"/>
      </rPr>
      <t>https://drive.google.com/file/d/1VIH2i5OllZp9RFem0DK48sZgfo5LBcQ-/view?usp=drive_link</t>
    </r>
  </si>
  <si>
    <r>
      <rPr>
        <u/>
        <sz val="9"/>
        <color rgb="FF1155CC"/>
        <rFont val="&quot;Aptos Narrow&quot;,sans-serif"/>
      </rPr>
      <t>https://drive.google.com/file/d/10tENmF2SK2IYOuN_4Vt40SdbXewWE0Er/view?usp=drive_link</t>
    </r>
  </si>
  <si>
    <r>
      <rPr>
        <u/>
        <sz val="9"/>
        <color rgb="FF1155CC"/>
        <rFont val="&quot;Aptos Narrow&quot;,sans-serif"/>
      </rPr>
      <t>https://drive.google.com/file/d/1mX7aWWEcE6emGGZmFoqt0bzfHp2YPPC0/view?usp=drive_link</t>
    </r>
  </si>
  <si>
    <r>
      <rPr>
        <u/>
        <sz val="9"/>
        <color rgb="FF1155CC"/>
        <rFont val="&quot;Aptos Narrow&quot;,sans-serif"/>
      </rPr>
      <t>https://drive.google.com/file/d/14DNKLpHtgoy4BU9aImTHmJ61wrCVT5BP/view?usp=drive_link</t>
    </r>
  </si>
  <si>
    <r>
      <rPr>
        <u/>
        <sz val="9"/>
        <color rgb="FF1155CC"/>
        <rFont val="&quot;Aptos Narrow&quot;,sans-serif"/>
      </rPr>
      <t>https://drive.google.com/file/d/1ziQq0IgMyTDT6M1zIjJyD-w09tWa1jzh/view?usp=drive_link</t>
    </r>
  </si>
  <si>
    <r>
      <rPr>
        <u/>
        <sz val="9"/>
        <color rgb="FF1155CC"/>
        <rFont val="&quot;Aptos Narrow&quot;,sans-serif"/>
      </rPr>
      <t>https://drive.google.com/file/d/1gTQ1OQa4-Hpd6PDOOPuOYyBFLmoA884d/view?usp=drive_link</t>
    </r>
  </si>
  <si>
    <r>
      <rPr>
        <u/>
        <sz val="9"/>
        <color rgb="FF1155CC"/>
        <rFont val="&quot;Aptos Narrow&quot;,sans-serif"/>
      </rPr>
      <t>https://drive.google.com/file/d/1t18axjxJNaXy46Eo7hYWsfqSzoyTKd4u/view?usp=drive_link</t>
    </r>
  </si>
  <si>
    <r>
      <rPr>
        <u/>
        <sz val="9"/>
        <color rgb="FF1155CC"/>
        <rFont val="&quot;Aptos Narrow&quot;,sans-serif"/>
      </rPr>
      <t>https://drive.google.com/file/d/1OJo4eYlUMgtznbVenB9fnKao9UonePg0/view?usp=drive_link</t>
    </r>
  </si>
  <si>
    <r>
      <rPr>
        <u/>
        <sz val="9"/>
        <color rgb="FF1155CC"/>
        <rFont val="&quot;Aptos Narrow&quot;,sans-serif"/>
      </rPr>
      <t>https://drive.google.com/file/d/1jxzoy5NytjuLhfxSrTkS-471-9whOFTA/view?usp=drive_link</t>
    </r>
  </si>
  <si>
    <r>
      <rPr>
        <u/>
        <sz val="9"/>
        <color rgb="FF1155CC"/>
        <rFont val="&quot;Aptos Narrow&quot;,sans-serif"/>
      </rPr>
      <t>https://drive.google.com/file/d/1154kfLh9McRCPy9f9uQmVOskDXNVLdG0/view?usp=drive_link</t>
    </r>
  </si>
  <si>
    <r>
      <rPr>
        <u/>
        <sz val="9"/>
        <color rgb="FF1155CC"/>
        <rFont val="&quot;Aptos Narrow&quot;,sans-serif"/>
      </rPr>
      <t>https://drive.google.com/file/d/1RXGOCaGLH--bQKW3E_c0fglRmZR8Uj92/view?usp=drive_link</t>
    </r>
  </si>
  <si>
    <r>
      <rPr>
        <u/>
        <sz val="9"/>
        <color rgb="FF1155CC"/>
        <rFont val="&quot;Aptos Narrow&quot;,sans-serif"/>
      </rPr>
      <t>https://drive.google.com/file/d/1IGHvocodRgKUXfRHVRzDoFMSumpLjx-v/view?usp=drive_link</t>
    </r>
  </si>
  <si>
    <r>
      <rPr>
        <u/>
        <sz val="9"/>
        <color rgb="FF1155CC"/>
        <rFont val="&quot;Aptos Narrow&quot;,sans-serif"/>
      </rPr>
      <t>https://drive.google.com/file/d/1DwskKCfqu-WXqUihlnKHQVCgJTxigMlE/view?usp=drive_link</t>
    </r>
  </si>
  <si>
    <r>
      <rPr>
        <u/>
        <sz val="9"/>
        <color rgb="FF1155CC"/>
        <rFont val="&quot;Aptos Narrow&quot;,sans-serif"/>
      </rPr>
      <t>https://drive.google.com/file/d/1C6CRoSyP3mDOF9R3XWkHAe63Iu2qIsvm/view?usp=drive_link</t>
    </r>
  </si>
  <si>
    <r>
      <rPr>
        <u/>
        <sz val="9"/>
        <color rgb="FF1155CC"/>
        <rFont val="&quot;Aptos Narrow&quot;,sans-serif"/>
      </rPr>
      <t>https://drive.google.com/file/d/15ekAuxYzBmoHyUEpNNAC2zEGfyKwkAn1/view?usp=drive_link</t>
    </r>
  </si>
  <si>
    <r>
      <rPr>
        <u/>
        <sz val="9"/>
        <color rgb="FF1155CC"/>
        <rFont val="&quot;Aptos Narrow&quot;,sans-serif"/>
      </rPr>
      <t>https://drive.google.com/file/d/1fkBwVZAcwt7v5YeY3ZZoscUhMTXr2Tei/view?usp=drive_link</t>
    </r>
  </si>
  <si>
    <r>
      <rPr>
        <u/>
        <sz val="9"/>
        <color rgb="FF1155CC"/>
        <rFont val="&quot;Aptos Narrow&quot;,sans-serif"/>
      </rPr>
      <t>https://drive.google.com/file/d/10SepQz2WBoFLUnS75lJzoMK0DnzVfY8e/view?usp=drive_link</t>
    </r>
  </si>
  <si>
    <r>
      <rPr>
        <u/>
        <sz val="9"/>
        <color rgb="FF1155CC"/>
        <rFont val="&quot;Aptos Narrow&quot;,sans-serif"/>
      </rPr>
      <t>https://drive.google.com/file/d/1by8897zVXF0_AjYVOJITKEJ1lXKr_Jev/view?usp=drive_link</t>
    </r>
  </si>
  <si>
    <r>
      <rPr>
        <u/>
        <sz val="9"/>
        <color rgb="FF1155CC"/>
        <rFont val="&quot;Aptos Narrow&quot;,sans-serif"/>
      </rPr>
      <t>https://drive.google.com/file/d/1XPm8o6GhOzD5VCY2R-qe0IBWMPwxrGf8/view?usp=drive_link</t>
    </r>
  </si>
  <si>
    <r>
      <rPr>
        <u/>
        <sz val="8"/>
        <color rgb="FF1155CC"/>
        <rFont val="&quot;Arial&quot;,sans-serif"/>
      </rPr>
      <t>https://drive.google.com/file/d/1fkpGrwM3tAugD7PxHEGxYXJ6A1y2IDbZ/view?usp=drive_link</t>
    </r>
  </si>
  <si>
    <r>
      <rPr>
        <u/>
        <sz val="8"/>
        <color rgb="FF1155CC"/>
        <rFont val="&quot;Arial&quot;,sans-serif"/>
      </rPr>
      <t>https://drive.google.com/file/d/1fkpbk11fEBg2nLHUhLy7xz5yd7PmcT6V/view?usp=drive_link</t>
    </r>
  </si>
  <si>
    <r>
      <rPr>
        <u/>
        <sz val="8"/>
        <color rgb="FF1155CC"/>
        <rFont val="&quot;Arial&quot;,sans-serif"/>
      </rPr>
      <t>https://drive.google.com/file/d/1fadlRYZfwRc9xNzq-Gv6qXVgJ3xxVN7r/view?usp=drive_link</t>
    </r>
  </si>
  <si>
    <r>
      <rPr>
        <u/>
        <sz val="8"/>
        <color rgb="FF1155CC"/>
        <rFont val="&quot;Arial&quot;,sans-serif"/>
      </rPr>
      <t>https://drive.google.com/file/d/1fmVl6YYRCh98iSKRbsY5XXKn1XBx7NQF/view?usp=drive_link</t>
    </r>
  </si>
  <si>
    <r>
      <rPr>
        <u/>
        <sz val="8"/>
        <color rgb="FF1155CC"/>
        <rFont val="&quot;Arial&quot;,sans-serif"/>
      </rPr>
      <t>https://drive.google.com/file/d/1fiUtpmEBxCXGVKd64WBGG6LiC01FXVBL/view?usp=drive_link</t>
    </r>
  </si>
  <si>
    <r>
      <rPr>
        <u/>
        <sz val="8"/>
        <color rgb="FF1155CC"/>
        <rFont val="&quot;Arial&quot;,sans-serif"/>
      </rPr>
      <t>https://drive.google.com/file/d/1fXLF_-gdam6j54jEqm9TEuLzSKtVxV1l/view?usp=drive_link</t>
    </r>
  </si>
  <si>
    <r>
      <rPr>
        <u/>
        <sz val="8"/>
        <color rgb="FF1155CC"/>
        <rFont val="&quot;Arial&quot;,sans-serif"/>
      </rPr>
      <t>https://drive.google.com/file/d/1ffy1c9X1ctmfRAQEE_s15nGjzykaABZ7/view?usp=drive_link</t>
    </r>
  </si>
  <si>
    <r>
      <rPr>
        <u/>
        <sz val="8"/>
        <color rgb="FF1155CC"/>
        <rFont val="&quot;Arial&quot;,sans-serif"/>
      </rPr>
      <t>https://drive.google.com/file/d/1fcWwX5GIWuYT7zLHIdxhO5okFBNbXEDk/view?usp=drive_link</t>
    </r>
  </si>
  <si>
    <r>
      <rPr>
        <u/>
        <sz val="9"/>
        <color rgb="FF1155CC"/>
        <rFont val="&quot;Aptos Narrow&quot;,sans-serif"/>
      </rPr>
      <t>https://drive.google.com/file/d/1l-xIoxsPg3WiT2ltFC4VTFL0WetS3MnQ/view?usp=drive_link</t>
    </r>
  </si>
  <si>
    <r>
      <rPr>
        <u/>
        <sz val="9"/>
        <color rgb="FF1155CC"/>
        <rFont val="&quot;Aptos Narrow&quot;,sans-serif"/>
      </rPr>
      <t>https://drive.google.com/file/d/17veUOku5xQzneY81ggKTZXvF1ECqntRO/view?usp=drive_link</t>
    </r>
  </si>
  <si>
    <r>
      <rPr>
        <u/>
        <sz val="9"/>
        <color rgb="FF1155CC"/>
        <rFont val="&quot;Aptos Narrow&quot;,sans-serif"/>
      </rPr>
      <t>https://drive.google.com/file/d/1Kx8R9tkMCJSrHGHB9M6liQcnTtk2iQp0/view?usp=drive_link</t>
    </r>
  </si>
  <si>
    <r>
      <rPr>
        <u/>
        <sz val="9"/>
        <color rgb="FF1155CC"/>
        <rFont val="&quot;Aptos Narrow&quot;,sans-serif"/>
      </rPr>
      <t>https://drive.google.com/file/d/18IYBmkO_1ZFiFNEp5upM3tNlukdB9aqk/view?usp=drive_link</t>
    </r>
  </si>
  <si>
    <r>
      <rPr>
        <u/>
        <sz val="9"/>
        <color rgb="FF1155CC"/>
        <rFont val="&quot;Aptos Narrow&quot;,sans-serif"/>
      </rPr>
      <t>https://drive.google.com/file/d/1BnLPkVSnIecHsS7ZzblQH8GSBxn903ho/view?usp=drive_link</t>
    </r>
  </si>
  <si>
    <r>
      <rPr>
        <u/>
        <sz val="9"/>
        <color rgb="FF1155CC"/>
        <rFont val="&quot;Aptos Narrow&quot;,sans-serif"/>
      </rPr>
      <t>https://drive.google.com/file/d/1c1e6qma-XeosEEvBzcLPanaGaQBKmgyM/view?usp=drive_link</t>
    </r>
  </si>
  <si>
    <r>
      <rPr>
        <u/>
        <sz val="9"/>
        <color rgb="FF1155CC"/>
        <rFont val="&quot;Aptos Narrow&quot;,sans-serif"/>
      </rPr>
      <t>https://drive.google.com/file/d/1c4S1NEauJXLzpH-8VZEgMN7f8OBBBNGN/view?usp=drive_link</t>
    </r>
  </si>
  <si>
    <r>
      <rPr>
        <u/>
        <sz val="9"/>
        <color rgb="FF1155CC"/>
        <rFont val="&quot;Aptos Narrow&quot;,sans-serif"/>
      </rPr>
      <t>https://drive.google.com/file/d/1c2ilL1HRvBy4zoiMe6R4VsZJyX6FeD03/view?usp=drive_link</t>
    </r>
  </si>
  <si>
    <r>
      <rPr>
        <u/>
        <sz val="11"/>
        <color rgb="FF1155CC"/>
        <rFont val="&quot;Aptos Narrow&quot;, sans-serif"/>
      </rPr>
      <t>https://drive.google.com/file/d/1mDb97YK38NBNSjHo2Pjv5oiS8_IvED_N/view?usp=sharing</t>
    </r>
  </si>
  <si>
    <r>
      <rPr>
        <u/>
        <sz val="9"/>
        <color rgb="FF1155CC"/>
        <rFont val="&quot;Aptos Narrow&quot;,sans-serif"/>
      </rPr>
      <t>https://drive.google.com/file/d/1c68zcu54VkBSQRZWLwcmDdT9BfTUXLuT/view?usp=drive_link</t>
    </r>
  </si>
  <si>
    <r>
      <rPr>
        <u/>
        <sz val="9"/>
        <color rgb="FF1155CC"/>
        <rFont val="&quot;Aptos Narrow&quot;,sans-serif"/>
      </rPr>
      <t>https://drive.google.com/file/d/1xWM0FzLVLp7cSNWPiAqtb4ERLJt-ba0k/view?usp=drive_link</t>
    </r>
  </si>
  <si>
    <r>
      <rPr>
        <u/>
        <sz val="11"/>
        <color rgb="FF1155CC"/>
        <rFont val="&quot;Aptos Narrow&quot;, sans-serif"/>
      </rPr>
      <t>https://drive.google.com/file/d/15p0ZIYdjMraJZS43LqGlB06mVlS6u8Ew/view?usp=sharing</t>
    </r>
  </si>
  <si>
    <r>
      <rPr>
        <u/>
        <sz val="9"/>
        <color rgb="FF1155CC"/>
        <rFont val="&quot;Aptos Narrow&quot;,sans-serif"/>
      </rPr>
      <t>https://drive.google.com/file/d/1cJHdvvzMszoVf2De4rxx_VEve0OsRe7t/view?usp=drive_link</t>
    </r>
  </si>
  <si>
    <r>
      <rPr>
        <u/>
        <sz val="11"/>
        <color rgb="FF1155CC"/>
        <rFont val="&quot;Aptos Narrow&quot;, sans-serif"/>
      </rPr>
      <t>https://drive.google.com/file/d/11KKKcSxbl-P86RQxmgT9JOxEaigDRQaX/view?usp=sharing</t>
    </r>
  </si>
  <si>
    <r>
      <rPr>
        <u/>
        <sz val="9"/>
        <color rgb="FF1155CC"/>
        <rFont val="&quot;Aptos Narrow&quot;,sans-serif"/>
      </rPr>
      <t>https://drive.google.com/file/d/1c-Dw62XplyfPSwtnGa9sHlLHxTrX1gyZ/view?usp=drive_link</t>
    </r>
  </si>
  <si>
    <r>
      <rPr>
        <u/>
        <sz val="11"/>
        <color rgb="FF1155CC"/>
        <rFont val="&quot;Aptos Narrow&quot;, sans-serif"/>
      </rPr>
      <t>https://drive.google.com/file/d/1mXNIW_PbrsXTGKHWDrgtk6BkUjfsmeir/view?usp=sharing</t>
    </r>
  </si>
  <si>
    <r>
      <rPr>
        <u/>
        <sz val="9"/>
        <color rgb="FF1155CC"/>
        <rFont val="&quot;Aptos Narrow&quot;,sans-serif"/>
      </rPr>
      <t>https://drive.google.com/file/d/1cLHOkGEi-1Hv6HWLqdCIY9TKF-rSYypo/view?usp=drive_link</t>
    </r>
  </si>
  <si>
    <r>
      <rPr>
        <u/>
        <sz val="11"/>
        <color rgb="FF1155CC"/>
        <rFont val="&quot;Aptos Narrow&quot;, sans-serif"/>
      </rPr>
      <t>https://drive.google.com/file/d/1FxKEiBFbcTUa5cjF-PiJd9JT9vh_9O6d/view?usp=sharing</t>
    </r>
  </si>
  <si>
    <r>
      <rPr>
        <u/>
        <sz val="9"/>
        <color rgb="FF1155CC"/>
        <rFont val="&quot;Aptos Narrow&quot;,sans-serif"/>
      </rPr>
      <t>https://drive.google.com/file/d/1c7VLWnt13ZN3A61Qai7aE9seW2SamJ5V/view?usp=drive_link</t>
    </r>
  </si>
  <si>
    <r>
      <rPr>
        <u/>
        <sz val="11"/>
        <color rgb="FF1155CC"/>
        <rFont val="&quot;Aptos Narrow&quot;, sans-serif"/>
      </rPr>
      <t>https://drive.google.com/file/d/1oF9XTpcaxxgBy_mmRt7bf-P_IuQW5gVJ/view?usp=drive_link</t>
    </r>
  </si>
  <si>
    <r>
      <rPr>
        <u/>
        <sz val="9"/>
        <color rgb="FF1155CC"/>
        <rFont val="&quot;Aptos Narrow&quot;,sans-serif"/>
      </rPr>
      <t>https://drive.google.com/file/d/1cUX9oUHaSb9PHqCOFy6pjgIv-RaVtQjn/view?usp=drive_link</t>
    </r>
  </si>
  <si>
    <r>
      <rPr>
        <u/>
        <sz val="11"/>
        <color rgb="FF1155CC"/>
        <rFont val="&quot;Aptos Narrow&quot;, sans-serif"/>
      </rPr>
      <t>https://drive.google.com/file/d/11nlbCFvVDsM5mp2rGRho46Ry1wahztd2/view?usp=sharing</t>
    </r>
  </si>
  <si>
    <r>
      <rPr>
        <u/>
        <sz val="9"/>
        <color rgb="FF1155CC"/>
        <rFont val="&quot;Aptos Narrow&quot;,sans-serif"/>
      </rPr>
      <t>https://drive.google.com/file/d/1bSSDNCJKnUGck6TXjph6VxA2b4WJVvz5/view?usp=drive_link</t>
    </r>
  </si>
  <si>
    <r>
      <rPr>
        <u/>
        <sz val="9"/>
        <color rgb="FF1155CC"/>
        <rFont val="&quot;Aptos Narrow&quot;,sans-serif"/>
      </rPr>
      <t>https://drive.google.com/file/d/1cXak1l-uAgydycYv0LAzWBGyTWk8IF76/view?usp=drive_link</t>
    </r>
  </si>
  <si>
    <r>
      <rPr>
        <u/>
        <sz val="9"/>
        <color rgb="FF1155CC"/>
        <rFont val="&quot;Aptos Narrow&quot;,sans-serif"/>
      </rPr>
      <t>https://drive.google.com/file/d/1cV0hTd4Y9uUcab-jV_8ltv9AXOfTxp9P/view?usp=drive_link</t>
    </r>
  </si>
  <si>
    <r>
      <rPr>
        <u/>
        <sz val="11"/>
        <color rgb="FF1155CC"/>
        <rFont val="&quot;Aptos Narrow&quot;, sans-serif"/>
      </rPr>
      <t>https://drive.google.com/file/d/1ZkgDFrzaZ4-TbfOsaRBNYQaEQpHm5dp6/view?usp=drive_link</t>
    </r>
  </si>
  <si>
    <r>
      <rPr>
        <u/>
        <sz val="11"/>
        <color rgb="FF1155CC"/>
        <rFont val="&quot;Aptos Narrow&quot;, sans-serif"/>
      </rPr>
      <t>https://drive.google.com/file/d/13qjCBYoYJUnlHmCWPZTSlvePt6Pjv2Th/view?usp=drive_link</t>
    </r>
  </si>
  <si>
    <r>
      <rPr>
        <u/>
        <sz val="11"/>
        <color rgb="FF1155CC"/>
        <rFont val="&quot;Aptos Narrow&quot;, sans-serif"/>
      </rPr>
      <t>https://drive.google.com/file/d/1Zh4rXs6DcgZspYxBh7g5Q-3kzSBVMd2W/view?usp=drive_link</t>
    </r>
  </si>
  <si>
    <r>
      <rPr>
        <u/>
        <sz val="11"/>
        <color rgb="FF1155CC"/>
        <rFont val="&quot;Aptos Narrow&quot;, sans-serif"/>
      </rPr>
      <t>https://drive.google.com/file/d/1ZqvL8FQG3qyonJVdTp9PDTMd8S0jvRLg/view?usp=drive_link</t>
    </r>
  </si>
  <si>
    <r>
      <rPr>
        <u/>
        <sz val="10"/>
        <color rgb="FF1155CC"/>
        <rFont val="&quot;Aptos Narrow&quot;,sans-serif"/>
      </rPr>
      <t>https://drive.google.com/file/d/1SugGBGKxR0TBe8TloGlrS-R8HNo7EH4j/view?usp=drive_link</t>
    </r>
  </si>
  <si>
    <r>
      <rPr>
        <u/>
        <sz val="11"/>
        <color rgb="FF1155CC"/>
        <rFont val="&quot;Aptos Narrow&quot;, sans-serif"/>
      </rPr>
      <t>https://drive.google.com/file/d/1_9NtFVfVCXSP9BGG-iMbE0MUEbEuLpv8/view?usp=drive_link</t>
    </r>
  </si>
  <si>
    <r>
      <rPr>
        <u/>
        <sz val="11"/>
        <color rgb="FF1155CC"/>
        <rFont val="&quot;Aptos Narrow&quot;, sans-serif"/>
      </rPr>
      <t>https://drive.google.com/file/d/1_L7ug237mbd50669Z1Rtc-7sKn_WjnRv/view?usp=drive_link</t>
    </r>
  </si>
  <si>
    <r>
      <rPr>
        <u/>
        <sz val="10"/>
        <color rgb="FF1155CC"/>
        <rFont val="&quot;Aptos Narrow&quot;,sans-serif"/>
      </rPr>
      <t>https://drive.google.com/file/d/1TNdWyyxKuC_Sc5PHmcV3Sj7FWDJuvtri/view?usp=drive_link</t>
    </r>
  </si>
  <si>
    <r>
      <rPr>
        <u/>
        <sz val="11"/>
        <color rgb="FF1155CC"/>
        <rFont val="&quot;Aptos Narrow&quot;, sans-serif"/>
      </rPr>
      <t>https://drive.google.com/file/d/1_UfydhUOw9PLIh_eZ0ONQRTf24MWDIKl/view?usp=drive_link</t>
    </r>
  </si>
  <si>
    <r>
      <rPr>
        <u/>
        <sz val="11"/>
        <color rgb="FF1155CC"/>
        <rFont val="&quot;Aptos Narrow&quot;, sans-serif"/>
      </rPr>
      <t>https://drive.google.com/file/d/1ZwA-5Xca8JvJrsC_IfC2VueSiZhSt4Sj/view?usp=drive_link</t>
    </r>
  </si>
  <si>
    <r>
      <rPr>
        <u/>
        <sz val="10"/>
        <color rgb="FF1155CC"/>
        <rFont val="&quot;Aptos Narrow&quot;,sans-serif"/>
      </rPr>
      <t>https://drive.google.com/file/d/147LI434Onzjijqqcei4YFoonGNW6byaH/view?usp=drive_link</t>
    </r>
  </si>
  <si>
    <r>
      <rPr>
        <u/>
        <sz val="10"/>
        <color rgb="FF1155CC"/>
        <rFont val="&quot;Aptos Narrow&quot;,sans-serif"/>
      </rPr>
      <t>https://drive.google.com/file/d/1T9hkf3B8Z5Wk_xu5QxxRucTIe0kNdAnR/view?usp=drive_link</t>
    </r>
  </si>
  <si>
    <r>
      <rPr>
        <u/>
        <sz val="10"/>
        <color rgb="FF1155CC"/>
        <rFont val="&quot;Aptos Narrow&quot;,sans-serif"/>
      </rPr>
      <t>https://drive.google.com/file/d/144vCA_6td8fR5IbW8mUPD_LTcAWDAlpI/view?usp=drive_link</t>
    </r>
  </si>
  <si>
    <r>
      <rPr>
        <u/>
        <sz val="11"/>
        <color rgb="FF1155CC"/>
        <rFont val="&quot;Aptos Narrow&quot;, sans-serif"/>
      </rPr>
      <t>https://drive.google.com/file/d/1Z1dAZZiCPuUorW6-4xaAIm4-IpH9-RPy/view?usp=drive_link</t>
    </r>
  </si>
  <si>
    <r>
      <rPr>
        <u/>
        <sz val="11"/>
        <color rgb="FF1155CC"/>
        <rFont val="&quot;Aptos Narrow&quot;, sans-serif"/>
      </rPr>
      <t>https://drive.google.com/file/d/1ZbehsikZrzHpDsJPbedBqIlfyJH_GrDJ/view?usp=drive_link</t>
    </r>
  </si>
  <si>
    <r>
      <rPr>
        <u/>
        <sz val="10"/>
        <color rgb="FF1155CC"/>
        <rFont val="&quot;Aptos Narrow&quot;,sans-serif"/>
      </rPr>
      <t>https://drive.google.com/file/d/18wPU5TVzqsgzF5VH9fRYjQ1ibYrdN8K5/view?usp=drive_link</t>
    </r>
  </si>
  <si>
    <r>
      <rPr>
        <u/>
        <sz val="11"/>
        <color rgb="FF1155CC"/>
        <rFont val="&quot;Aptos Narrow&quot;, sans-serif"/>
      </rPr>
      <t>https://drive.google.com/file/d/1ZhgSiyWqGMA1QB61A3bNVyRUJFHDdgEF/view?usp=drive_link</t>
    </r>
  </si>
  <si>
    <r>
      <rPr>
        <u/>
        <sz val="11"/>
        <color rgb="FF1155CC"/>
        <rFont val="&quot;Aptos Narrow&quot;, sans-serif"/>
      </rPr>
      <t>https://drive.google.com/file/d/1kRyx9Man1Yofk0VY1xoUkyIZ607ze1qi/view?usp=drive_link</t>
    </r>
  </si>
  <si>
    <r>
      <rPr>
        <u/>
        <sz val="10"/>
        <color rgb="FF1155CC"/>
        <rFont val="&quot;Aptos Narrow&quot;,sans-serif"/>
      </rPr>
      <t>https://drive.google.com/file/d/13u-tj0_UHDUvSzwjsTfxd93GOw5Ngq1V/view?usp=drive_link</t>
    </r>
  </si>
  <si>
    <r>
      <rPr>
        <u/>
        <sz val="11"/>
        <color rgb="FF1155CC"/>
        <rFont val="&quot;Aptos Narrow&quot;, sans-serif"/>
      </rPr>
      <t>https://drive.google.com/file/d/1L9yDXOixyQzJI9PDs-2HdupYTlc-6IU-/view?usp=drive_link</t>
    </r>
  </si>
  <si>
    <r>
      <rPr>
        <u/>
        <sz val="11"/>
        <color rgb="FF1155CC"/>
        <rFont val="&quot;Aptos Narrow&quot;, sans-serif"/>
      </rPr>
      <t>https://drive.google.com/file/d/1uPI6YS-5CpgdlGvbU-f-YqXqEWe55Lw9/view?usp=drive_link</t>
    </r>
  </si>
  <si>
    <r>
      <rPr>
        <u/>
        <sz val="11"/>
        <color rgb="FF1155CC"/>
        <rFont val="&quot;Aptos Narrow&quot;, sans-serif"/>
      </rPr>
      <t>https://drive.google.com/file/d/13iP2fNUyR3VUCzOlEN3d_V6dH9GgpFue/view?usp=sharing</t>
    </r>
  </si>
  <si>
    <r>
      <rPr>
        <u/>
        <sz val="11"/>
        <color rgb="FF1155CC"/>
        <rFont val="&quot;Aptos Narrow&quot;, sans-serif"/>
      </rPr>
      <t>https://drive.google.com/file/d/13CpU1X2JGvrdhHWyaQTR43CwkCkBQkiF/view?usp=sharing</t>
    </r>
  </si>
  <si>
    <r>
      <rPr>
        <u/>
        <sz val="10"/>
        <color rgb="FF1155CC"/>
        <rFont val="&quot;Aptos Narrow&quot;,sans-serif"/>
      </rPr>
      <t>https://drive.google.com/file/d/13hh8HBT6YHjZF7MN5F_9HItbfhQxTxr3/view?usp=drive_link</t>
    </r>
  </si>
  <si>
    <r>
      <rPr>
        <u/>
        <sz val="11"/>
        <color rgb="FF1155CC"/>
        <rFont val="&quot;Aptos Narrow&quot;, sans-serif"/>
      </rPr>
      <t>https://drive.google.com/file/d/1vWUzgVuGHX-m0ohtebh3jljXvRE6haGN/view?usp=sharing</t>
    </r>
  </si>
  <si>
    <r>
      <rPr>
        <u/>
        <sz val="10"/>
        <color rgb="FF1155CC"/>
        <rFont val="&quot;Aptos Narrow&quot;,sans-serif"/>
      </rPr>
      <t>https://drive.google.com/file/d/13hh8HBT6YHjZF7MN5F_9HItbfhQxTxr3/view?usp=drive_link</t>
    </r>
  </si>
  <si>
    <r>
      <rPr>
        <u/>
        <sz val="11"/>
        <color rgb="FF1155CC"/>
        <rFont val="&quot;Aptos Narrow&quot;, sans-serif"/>
      </rPr>
      <t>https://drive.google.com/file/d/1xBpyLwQzdRzZP0OHxwZ9g744iLNRDCL8/view?usp=sharing</t>
    </r>
  </si>
  <si>
    <r>
      <rPr>
        <u/>
        <sz val="10"/>
        <color rgb="FF1155CC"/>
        <rFont val="&quot;Aptos Narrow&quot;,sans-serif"/>
      </rPr>
      <t>https://drive.google.com/file/d/13_Ha6ipY6gbnKfn6zXoh1dcjTsuU81wB/view?usp=drive_link</t>
    </r>
  </si>
  <si>
    <r>
      <rPr>
        <u/>
        <sz val="11"/>
        <color rgb="FF1155CC"/>
        <rFont val="&quot;Aptos Narrow&quot;, sans-serif"/>
      </rPr>
      <t>https://drive.google.com/file/d/13YyZx4rBHqeQXAy8D6v_HsAkCm_VUqkX/view?usp=sharing</t>
    </r>
  </si>
  <si>
    <r>
      <rPr>
        <u/>
        <sz val="10"/>
        <color rgb="FF1155CC"/>
        <rFont val="&quot;Aptos Narrow&quot;,sans-serif"/>
      </rPr>
      <t>https://drive.google.com/file/d/1VWfYIgSiPGWbAVm_PsO2UOlLt30_KoWV/view?usp=drive_link</t>
    </r>
  </si>
  <si>
    <r>
      <rPr>
        <u/>
        <sz val="11"/>
        <color rgb="FF1155CC"/>
        <rFont val="&quot;Aptos Narrow&quot;, sans-serif"/>
      </rPr>
      <t>https://drive.google.com/file/d/13SPlYbBRduyQfsmZpCsrHGcsBZ4tzZmz/view?usp=sharing</t>
    </r>
  </si>
  <si>
    <r>
      <rPr>
        <u/>
        <sz val="10"/>
        <color rgb="FF1155CC"/>
        <rFont val="&quot;Aptos Narrow&quot;,sans-serif"/>
      </rPr>
      <t>https://drive.google.com/file/d/1mBJ_cRjZ2D7cWs5pmN9kuxPZRrl2C3bL/view?usp=drive_link</t>
    </r>
  </si>
  <si>
    <r>
      <rPr>
        <u/>
        <sz val="11"/>
        <color rgb="FF1155CC"/>
        <rFont val="&quot;Aptos Narrow&quot;, sans-serif"/>
      </rPr>
      <t>https://drive.google.com/file/d/13aqZ6JnNyrbR7zKfqfxZPc4-Oi2vvInQ/view?usp=sharing</t>
    </r>
  </si>
  <si>
    <r>
      <rPr>
        <u/>
        <sz val="10"/>
        <color rgb="FF1155CC"/>
        <rFont val="&quot;Aptos Narrow&quot;,sans-serif"/>
      </rPr>
      <t>https://drive.google.com/file/d/1mSVTVAgXy7KZBspXqST6lGbfXWP6jY8f/view?usp=drive_link</t>
    </r>
  </si>
  <si>
    <r>
      <rPr>
        <u/>
        <sz val="11"/>
        <color rgb="FF1155CC"/>
        <rFont val="&quot;Aptos Narrow&quot;, sans-serif"/>
      </rPr>
      <t>https://drive.google.com/file/d/1P13JY64glKSDV-pK3Z_GgkrsCA4kETbz/view?usp=sharing</t>
    </r>
  </si>
  <si>
    <r>
      <rPr>
        <u/>
        <sz val="10"/>
        <color rgb="FF1155CC"/>
        <rFont val="&quot;Aptos Narrow&quot;,sans-serif"/>
      </rPr>
      <t>https://drive.google.com/file/d/1StGmJ1lrlyuDk5SYVZ_7rzjKrUtSvT3H/view?usp=drive_link</t>
    </r>
  </si>
  <si>
    <r>
      <rPr>
        <u/>
        <sz val="11"/>
        <color rgb="FF1155CC"/>
        <rFont val="&quot;Aptos Narrow&quot;, sans-serif"/>
      </rPr>
      <t>https://drive.google.com/file/d/13LyMg5ls9e9GA6hjOYsiGLE_2P0nkX0a/view?usp=sharing</t>
    </r>
  </si>
  <si>
    <r>
      <rPr>
        <u/>
        <sz val="10"/>
        <color rgb="FF1155CC"/>
        <rFont val="&quot;Aptos Narrow&quot;,sans-serif"/>
      </rPr>
      <t>https://drive.google.com/file/d/1SeBiAjOuxBAlg7zeR0_ifUZbwaQIwf3R/view?usp=drive_link</t>
    </r>
  </si>
  <si>
    <r>
      <rPr>
        <u/>
        <sz val="11"/>
        <color rgb="FF1155CC"/>
        <rFont val="&quot;Aptos Narrow&quot;, sans-serif"/>
      </rPr>
      <t>https://drive.google.com/file/d/13swEjX6xKyYqlvBiP879TjSj49mw-Q8f/view?usp=sharing</t>
    </r>
  </si>
  <si>
    <r>
      <rPr>
        <u/>
        <sz val="10"/>
        <color rgb="FF1155CC"/>
        <rFont val="&quot;Aptos Narrow&quot;,sans-serif"/>
      </rPr>
      <t>https://drive.google.com/file/d/1SkdZVFQiRXyCrgINfVxH9GB9XrTwRTzj/view?usp=drive_link</t>
    </r>
  </si>
  <si>
    <r>
      <rPr>
        <u/>
        <sz val="11"/>
        <color rgb="FF1155CC"/>
        <rFont val="&quot;Aptos Narrow&quot;, sans-serif"/>
      </rPr>
      <t>https://drive.google.com/file/d/139gz5URt-zdxfLajTqhvziAwh6KCa1aM/view?usp=sharing</t>
    </r>
  </si>
  <si>
    <r>
      <rPr>
        <u/>
        <sz val="10"/>
        <color rgb="FF1155CC"/>
        <rFont val="&quot;Aptos Narrow&quot;,sans-serif"/>
      </rPr>
      <t>https://drive.google.com/file/d/1m13tr4VjdTuqNJUqZDTUz8-m-1vmndf5/view?usp=drive_link</t>
    </r>
  </si>
  <si>
    <r>
      <rPr>
        <u/>
        <sz val="11"/>
        <color rgb="FF1155CC"/>
        <rFont val="&quot;Aptos Narrow&quot;, sans-serif"/>
      </rPr>
      <t>https://drive.google.com/file/d/1tjBQjauvzqLLOwOQOrYuVqRQcyUiZxYb/view?usp=sharing</t>
    </r>
  </si>
  <si>
    <r>
      <rPr>
        <u/>
        <sz val="9"/>
        <color rgb="FF1155CC"/>
        <rFont val="&quot;Aptos Narrow&quot;,sans-serif"/>
      </rPr>
      <t>https://drive.google.com/file/d/1tQmJJNlbHL_nVcvma99cNPAFheaIADJJ/view?usp=drive_link</t>
    </r>
  </si>
  <si>
    <r>
      <rPr>
        <u/>
        <sz val="9"/>
        <color rgb="FF1155CC"/>
        <rFont val="&quot;Aptos Narrow&quot;,sans-serif"/>
      </rPr>
      <t>https://drive.google.com/file/d/1tYCqi5CNRDSIwRk6Muh0EXMWOomAPcLb/view?usp=drive_link</t>
    </r>
  </si>
  <si>
    <r>
      <rPr>
        <u/>
        <sz val="11"/>
        <color rgb="FF1155CC"/>
        <rFont val="&quot;Aptos Narrow&quot;, sans-serif"/>
      </rPr>
      <t>https://drive.google.com/file/d/1I0f_Q6Ay6GSPZfLh5s6O_QBPAgaqWSgJ/view?usp=drive_link</t>
    </r>
  </si>
  <si>
    <r>
      <rPr>
        <u/>
        <sz val="11"/>
        <color rgb="FF1155CC"/>
        <rFont val="&quot;Aptos Narrow&quot;, sans-serif"/>
      </rPr>
      <t>https://drive.google.com/file/d/1HR7bP5Bv-W7HDcpvyiwMBTaogx38jpkj/view?usp=drive_link</t>
    </r>
  </si>
  <si>
    <r>
      <rPr>
        <u/>
        <sz val="11"/>
        <color rgb="FF1155CC"/>
        <rFont val="&quot;Aptos Narrow&quot;, sans-serif"/>
      </rPr>
      <t>https://drive.google.com/file/d/1HNf080HoyQAu37LED_DgTUhk6P3Ft5Xb/view?usp=drive_link</t>
    </r>
  </si>
  <si>
    <r>
      <rPr>
        <u/>
        <sz val="11"/>
        <color rgb="FF1155CC"/>
        <rFont val="&quot;Aptos Narrow&quot;, sans-serif"/>
      </rPr>
      <t>https://drive.google.com/file/d/1I-q1ujJW90x5q2cuW6eNDyuOUh3zbl1O/view?usp=drive_link</t>
    </r>
  </si>
  <si>
    <r>
      <rPr>
        <u/>
        <sz val="9"/>
        <color rgb="FF1155CC"/>
        <rFont val="&quot;Aptos Narrow&quot;,sans-serif"/>
      </rPr>
      <t>https://drive.google.com/file/d/1tFaj7bla9tDn0lyDHVMcz66KG7Lhoz5T/view?usp=drive_link</t>
    </r>
  </si>
  <si>
    <r>
      <rPr>
        <u/>
        <sz val="9"/>
        <color rgb="FF1155CC"/>
        <rFont val="&quot;Aptos Narrow&quot;,sans-serif"/>
      </rPr>
      <t>https://drive.google.com/file/d/1tQeblmFqtdKO49FWdwVhRYx7xru67vPC/view?usp=drive_link</t>
    </r>
  </si>
  <si>
    <r>
      <rPr>
        <u/>
        <sz val="11"/>
        <color rgb="FF1155CC"/>
        <rFont val="&quot;Aptos Narrow&quot;, sans-serif"/>
      </rPr>
      <t>https://drive.google.com/file/d/1H8zSanhLRfMkkaNJdEueVglBvhazRjwn/view?usp=drive_link</t>
    </r>
  </si>
  <si>
    <r>
      <rPr>
        <u/>
        <sz val="11"/>
        <color rgb="FF1155CC"/>
        <rFont val="&quot;Aptos Narrow&quot;, sans-serif"/>
      </rPr>
      <t>https://drive.google.com/file/d/1HGUCy-WMP8b7GPjRwrE7goXH5pT4hLhY/view?usp=drive_link</t>
    </r>
  </si>
  <si>
    <r>
      <rPr>
        <u/>
        <sz val="9"/>
        <color rgb="FF1155CC"/>
        <rFont val="&quot;Aptos Narrow&quot;,sans-serif"/>
      </rPr>
      <t>https://drive.google.com/file/d/1tmK4tkJqtT9yuam-udgF1kMTRs84SOq6/view?usp=drive_link</t>
    </r>
  </si>
  <si>
    <r>
      <rPr>
        <u/>
        <sz val="9"/>
        <color rgb="FF1155CC"/>
        <rFont val="&quot;Aptos Narrow&quot;,sans-serif"/>
      </rPr>
      <t>https://drive.google.com/file/d/1OXK3S36Elh5Oe2TBoA6CZPR8W82jyTbq/view?usp=drive_link</t>
    </r>
  </si>
  <si>
    <r>
      <rPr>
        <u/>
        <sz val="11"/>
        <color rgb="FF1155CC"/>
        <rFont val="&quot;Aptos Narrow&quot;, sans-serif"/>
      </rPr>
      <t>https://drive.google.com/file/d/1JsiUZlCXHd_aoQxvVslgwnpIICMeaxzn/view?usp=drive_link</t>
    </r>
  </si>
  <si>
    <r>
      <rPr>
        <u/>
        <sz val="11"/>
        <color rgb="FF1155CC"/>
        <rFont val="&quot;Aptos Narrow&quot;, sans-serif"/>
      </rPr>
      <t>https://drive.google.com/file/d/1Jnpx1O_4KjlwEvlB-TRcFxdBd_rx5U3q/view?usp=drive_link</t>
    </r>
  </si>
  <si>
    <r>
      <rPr>
        <u/>
        <sz val="11"/>
        <color rgb="FF1155CC"/>
        <rFont val="&quot;Aptos Narrow&quot;, sans-serif"/>
      </rPr>
      <t>https://drive.google.com/file/d/1Y3gvzYCf_Y0Y-p7aSc9KZusvFgMJqOFb/view?usp=drive_link</t>
    </r>
  </si>
  <si>
    <r>
      <rPr>
        <u/>
        <sz val="11"/>
        <color rgb="FF1155CC"/>
        <rFont val="&quot;Aptos Narrow&quot;, sans-serif"/>
      </rPr>
      <t>https://drive.google.com/file/d/1K5l2E4L7WJBPk4oZv1_sNfLGPWTV9HPJ/view?usp=drive_link</t>
    </r>
  </si>
  <si>
    <r>
      <rPr>
        <u/>
        <sz val="11"/>
        <color rgb="FF1155CC"/>
        <rFont val="&quot;Aptos Narrow&quot;, sans-serif"/>
      </rPr>
      <t>https://drive.google.com/file/d/1KHCBkJ1exNDPz-8TYZXToH0Mp0NYMa_V/view?usp=drive_link</t>
    </r>
  </si>
  <si>
    <r>
      <rPr>
        <u/>
        <sz val="11"/>
        <color rgb="FF1155CC"/>
        <rFont val="&quot;Aptos Narrow&quot;, sans-serif"/>
      </rPr>
      <t>https://drive.google.com/file/d/1KY-9ZjAlWNUNE1zTNUcGnN_gvEvjsTV9/view?usp=drive_link</t>
    </r>
  </si>
  <si>
    <r>
      <rPr>
        <u/>
        <sz val="11"/>
        <color rgb="FF1155CC"/>
        <rFont val="&quot;Aptos Narrow&quot;, sans-serif"/>
      </rPr>
      <t>https://drive.google.com/file/d/1K8JXzWVJM6FJwe0WRAnU1J0L0kqARp_0/view?usp=drive_link</t>
    </r>
  </si>
  <si>
    <r>
      <rPr>
        <u/>
        <sz val="11"/>
        <color rgb="FF1155CC"/>
        <rFont val="&quot;Aptos Narrow&quot;, sans-serif"/>
      </rPr>
      <t>https://drive.google.com/file/d/1KHddV_dNTC_7IXC1blrPFLkgHcCrbSeZ/view?usp=drive_link</t>
    </r>
  </si>
  <si>
    <r>
      <rPr>
        <u/>
        <sz val="11"/>
        <color rgb="FF1155CC"/>
        <rFont val="&quot;Aptos Narrow&quot;, sans-serif"/>
      </rPr>
      <t>https://drive.google.com/file/d/1AHm3U6vNdFo4pJYzcA2tTOTciDloyUoz/view?usp=drive_link</t>
    </r>
  </si>
  <si>
    <r>
      <rPr>
        <u/>
        <sz val="11"/>
        <color rgb="FF1155CC"/>
        <rFont val="&quot;Aptos Narrow&quot;, sans-serif"/>
      </rPr>
      <t>https://drive.google.com/file/d/1KU5oAYAck0XXPzrDzmEzxZvFNc3joqZN/view?usp=drive_link</t>
    </r>
  </si>
  <si>
    <r>
      <rPr>
        <u/>
        <sz val="11"/>
        <color rgb="FF1155CC"/>
        <rFont val="&quot;Aptos Narrow&quot;, sans-serif"/>
      </rPr>
      <t>https://drive.google.com/file/d/1Jnr9pq3cLUkXC8K0PZEQbTeKN6fhE1Jg/view?usp=drive_link</t>
    </r>
  </si>
  <si>
    <r>
      <rPr>
        <u/>
        <sz val="11"/>
        <color rgb="FF1155CC"/>
        <rFont val="&quot;Aptos Narrow&quot;, sans-serif"/>
      </rPr>
      <t>https://drive.google.com/file/d/1Jxr5jOmknJMRMjQ3jDMBQJdWkTI3Ysa-/view?usp=drive_link</t>
    </r>
  </si>
  <si>
    <r>
      <rPr>
        <u/>
        <sz val="11"/>
        <color rgb="FF1155CC"/>
        <rFont val="&quot;Aptos Narrow&quot;, sans-serif"/>
      </rPr>
      <t>https://drive.google.com/file/d/1KHaxQ0vLvV1GXdUaoMmwy1058B-4MDhY/view?usp=drive_link</t>
    </r>
  </si>
  <si>
    <r>
      <rPr>
        <u/>
        <sz val="11"/>
        <color rgb="FF1155CC"/>
        <rFont val="&quot;Aptos Narrow&quot;, sans-serif"/>
      </rPr>
      <t>https://drive.google.com/file/d/1KG8p5_PiDkp_zNmtkS_4BED-IoqBK4Rj/view?usp=drive_link</t>
    </r>
  </si>
  <si>
    <r>
      <rPr>
        <u/>
        <sz val="11"/>
        <color rgb="FF1155CC"/>
        <rFont val="&quot;Aptos Narrow&quot;, sans-serif"/>
      </rPr>
      <t>https://drive.google.com/file/d/1KNrmKwrqdbQRQ2FsjMa-fulelfRTpBLF/view?usp=drive_link</t>
    </r>
  </si>
  <si>
    <r>
      <rPr>
        <u/>
        <sz val="11"/>
        <color rgb="FF1155CC"/>
        <rFont val="&quot;Aptos Narrow&quot;, sans-serif"/>
      </rPr>
      <t>https://drive.google.com/file/d/1KHLvfJ-eJPBdBjEscidWXSaXebMJXFyD/view?usp=drive_link</t>
    </r>
  </si>
  <si>
    <r>
      <rPr>
        <u/>
        <sz val="11"/>
        <color rgb="FF1155CC"/>
        <rFont val="&quot;Aptos Narrow&quot;, sans-serif"/>
      </rPr>
      <t>https://drive.google.com/file/d/1KA0GF6yMXOrek8Sk3BquLhEzOoFXaDZq/view?usp=drive_link</t>
    </r>
  </si>
  <si>
    <r>
      <rPr>
        <u/>
        <sz val="11"/>
        <color rgb="FF1155CC"/>
        <rFont val="&quot;Aptos Narrow&quot;, sans-serif"/>
      </rPr>
      <t>https://drive.google.com/file/d/1RbZQ132p0Sz7J7-Vtpi10Yyis_V3nutq/view?usp=drive_link</t>
    </r>
  </si>
  <si>
    <r>
      <rPr>
        <u/>
        <sz val="11"/>
        <color rgb="FF1155CC"/>
        <rFont val="&quot;Aptos Narrow&quot;, sans-serif"/>
      </rPr>
      <t>https://drive.google.com/file/d/1IiHjcdcHc-bfyo49fM64qs6Mb3V-3lgL/view?usp=drive_link</t>
    </r>
  </si>
  <si>
    <r>
      <rPr>
        <u/>
        <sz val="11"/>
        <color rgb="FF1155CC"/>
        <rFont val="&quot;Aptos Narrow&quot;, sans-serif"/>
      </rPr>
      <t>https://drive.google.com/file/d/1MREyjZ5ZqE2r5o2BopRpu2X3wkX_hEJD/view?usp=drive_link</t>
    </r>
  </si>
  <si>
    <r>
      <rPr>
        <u/>
        <sz val="11"/>
        <color rgb="FF1155CC"/>
        <rFont val="&quot;Aptos Narrow&quot;, sans-serif"/>
      </rPr>
      <t>https://drive.google.com/file/d/14dYBauqphEmpi6KLQGiYJ8w8kIuY3We0/view?usp=drive_link</t>
    </r>
  </si>
  <si>
    <r>
      <rPr>
        <u/>
        <sz val="11"/>
        <color rgb="FF1155CC"/>
        <rFont val="&quot;Aptos Narrow&quot;, sans-serif"/>
      </rPr>
      <t>https://drive.google.com/file/d/1IDxfVC-sEju30sCN6GP2kV-XXPh_TnVb/view?usp=drive_link</t>
    </r>
  </si>
  <si>
    <r>
      <rPr>
        <u/>
        <sz val="11"/>
        <color rgb="FF1155CC"/>
        <rFont val="&quot;Aptos Narrow&quot;, sans-serif"/>
      </rPr>
      <t>https://drive.google.com/file/d/1x6YM3yuIrxUtTUini9YH3-npAd6NWp5Z/view?usp=drive_link</t>
    </r>
  </si>
  <si>
    <r>
      <rPr>
        <u/>
        <sz val="11"/>
        <color rgb="FF1155CC"/>
        <rFont val="&quot;Aptos Narrow&quot;, sans-serif"/>
      </rPr>
      <t>https://drive.google.com/file/d/1Ke-Pb4bM9Flm-wkPHZquSjSWjt9Bsx7T/view?usp=drive_link</t>
    </r>
  </si>
  <si>
    <r>
      <rPr>
        <u/>
        <sz val="11"/>
        <color rgb="FF1155CC"/>
        <rFont val="&quot;Aptos Narrow&quot;, sans-serif"/>
      </rPr>
      <t>https://drive.google.com/file/d/1M8kHuWTfcKAK3_KLEsp5fxZXvpBdIwVc/view?usp=drive_link</t>
    </r>
  </si>
  <si>
    <r>
      <rPr>
        <u/>
        <sz val="11"/>
        <color rgb="FF1155CC"/>
        <rFont val="&quot;Aptos Narrow&quot;, sans-serif"/>
      </rPr>
      <t>https://drive.google.com/file/d/1LvRb-C1idXJdQcBvF7Y6kTi3xThXYd2W/view?usp=drive_link</t>
    </r>
  </si>
  <si>
    <r>
      <rPr>
        <u/>
        <sz val="11"/>
        <color rgb="FF1155CC"/>
        <rFont val="&quot;Aptos Narrow&quot;, sans-serif"/>
      </rPr>
      <t>https://drive.google.com/file/d/1Lm-cZvzsTLazp9jHMWjjNs2pmw2d1Dx_/view?usp=drive_link</t>
    </r>
  </si>
  <si>
    <r>
      <rPr>
        <u/>
        <sz val="11"/>
        <color rgb="FF1155CC"/>
        <rFont val="&quot;Aptos Narrow&quot;, sans-serif"/>
      </rPr>
      <t>https://drive.google.com/file/d/1LrYMqZlbDJEq0tgaq4nQQgN_fJrNZivT/view?usp=drive_link</t>
    </r>
  </si>
  <si>
    <r>
      <rPr>
        <u/>
        <sz val="11"/>
        <color rgb="FF1155CC"/>
        <rFont val="&quot;Aptos Narrow&quot;, sans-serif"/>
      </rPr>
      <t>https://drive.google.com/file/d/1LyzYTM7e98MEkYpRJgOD1ThtVHPpexCj/view?usp=drive_link</t>
    </r>
  </si>
  <si>
    <r>
      <rPr>
        <u/>
        <sz val="11"/>
        <color rgb="FF1155CC"/>
        <rFont val="&quot;Aptos Narrow&quot;, sans-serif"/>
      </rPr>
      <t>https://drive.google.com/file/d/1LyzYTM7e98MEkYpRJgOD1ThtVHPpexCj/view?usp=drive_link</t>
    </r>
  </si>
  <si>
    <r>
      <rPr>
        <u/>
        <sz val="11"/>
        <color rgb="FF1155CC"/>
        <rFont val="&quot;Aptos Narrow&quot;, sans-serif"/>
      </rPr>
      <t>https://drive.google.com/file/d/1LiH6twxr8OaeejF2-6djQNdm8Hs2-7of/view?usp=drive_link</t>
    </r>
  </si>
  <si>
    <r>
      <rPr>
        <u/>
        <sz val="11"/>
        <color rgb="FF1155CC"/>
        <rFont val="&quot;Aptos Narrow&quot;, sans-serif"/>
      </rPr>
      <t>https://drive.google.com/file/d/1KzqhdRVzlT8lAU4C8HUTWY_cSZkxQ5oX/view?usp=drive_link</t>
    </r>
  </si>
  <si>
    <r>
      <rPr>
        <u/>
        <sz val="11"/>
        <color rgb="FF1155CC"/>
        <rFont val="&quot;Aptos Narrow&quot;, sans-serif"/>
      </rPr>
      <t>https://drive.google.com/file/d/1opcSjO8MgMQrirESMyWgn-lpX37H2v3k/view?usp=drive_link</t>
    </r>
  </si>
  <si>
    <r>
      <rPr>
        <u/>
        <sz val="11"/>
        <color rgb="FF1155CC"/>
        <rFont val="&quot;Aptos Narrow&quot;, sans-serif"/>
      </rPr>
      <t>https://drive.google.com/file/d/1L1yEan_YdCOU-5J8dTjB9tluMSHyhHoR/view?usp=drive_link</t>
    </r>
  </si>
  <si>
    <r>
      <rPr>
        <u/>
        <sz val="11"/>
        <color rgb="FF1155CC"/>
        <rFont val="&quot;Aptos Narrow&quot;, sans-serif"/>
      </rPr>
      <t>https://drive.google.com/file/d/1L52cwTlQCLo4xnT6rpuz_pCItmeVKG4E/view?usp=drive_link</t>
    </r>
  </si>
  <si>
    <r>
      <rPr>
        <u/>
        <sz val="11"/>
        <color rgb="FF1155CC"/>
        <rFont val="&quot;Aptos Narrow&quot;, sans-serif"/>
      </rPr>
      <t>https://drive.google.com/file/d/1X_QZLmsF1xbolunH8GwQx_4HNyiorJI4/view?usp=drive_link</t>
    </r>
  </si>
  <si>
    <r>
      <rPr>
        <u/>
        <sz val="11"/>
        <color rgb="FF1155CC"/>
        <rFont val="&quot;Aptos Narrow&quot;, sans-serif"/>
      </rPr>
      <t>https://drive.google.com/file/d/1mN7hBUpAdjGJXKLSM5WD47Z2CZiHiA1e/view?usp=drive_link</t>
    </r>
  </si>
  <si>
    <r>
      <rPr>
        <u/>
        <sz val="11"/>
        <color rgb="FF1155CC"/>
        <rFont val="&quot;Aptos Narrow&quot;, sans-serif"/>
      </rPr>
      <t>https://drive.google.com/file/d/1NwOScOJKW9N5Tf3L6ZEno3LX8DOx6oUW/view?usp=drive_link</t>
    </r>
  </si>
  <si>
    <r>
      <rPr>
        <u/>
        <sz val="11"/>
        <color rgb="FF1155CC"/>
        <rFont val="&quot;Aptos Narrow&quot;, sans-serif"/>
      </rPr>
      <t>https://drive.google.com/file/d/1LAQVROAxCws8q8hsK9hVH0QTSA-Y1GkT/view?usp=drive_link</t>
    </r>
  </si>
  <si>
    <r>
      <rPr>
        <u/>
        <sz val="11"/>
        <color rgb="FF1155CC"/>
        <rFont val="&quot;Aptos Narrow&quot;, sans-serif"/>
      </rPr>
      <t>https://drive.google.com/file/d/1LYc9O-pmpjmaHrbKQcY-gvzWYKf0NOTx/view?usp=drive_link</t>
    </r>
  </si>
  <si>
    <r>
      <rPr>
        <u/>
        <sz val="11"/>
        <color rgb="FF1155CC"/>
        <rFont val="&quot;Aptos Narrow&quot;, sans-serif"/>
      </rPr>
      <t>https://drive.google.com/file/d/1LW6vD8TBc8kPg5fOn8YOD-KOjLgQ8jjE/view?usp=drive_link</t>
    </r>
  </si>
  <si>
    <r>
      <rPr>
        <u/>
        <sz val="11"/>
        <color rgb="FF1155CC"/>
        <rFont val="&quot;Aptos Narrow&quot;, sans-serif"/>
      </rPr>
      <t>https://drive.google.com/file/d/1LUqB79RjseiBuLlgsQHxcjvI_Zqqk_ZA/view?usp=drive_link</t>
    </r>
  </si>
  <si>
    <r>
      <rPr>
        <u/>
        <sz val="11"/>
        <color rgb="FF1155CC"/>
        <rFont val="&quot;Aptos Narrow&quot;, sans-serif"/>
      </rPr>
      <t>https://drive.google.com/file/d/1L10tAXJLlRjZvJhAcVbmqwwbCZ3ZescG/view?usp=drive_link</t>
    </r>
  </si>
  <si>
    <r>
      <rPr>
        <u/>
        <sz val="11"/>
        <color rgb="FF1155CC"/>
        <rFont val="&quot;Aptos Narrow&quot;, sans-serif"/>
      </rPr>
      <t>https://drive.google.com/file/d/1LToI1Njm__wZVIaShs0l2U8uxFi3Zn5w/view?usp=drive_link</t>
    </r>
  </si>
  <si>
    <r>
      <rPr>
        <u/>
        <sz val="11"/>
        <color rgb="FF1155CC"/>
        <rFont val="&quot;Aptos Narrow&quot;, sans-serif"/>
      </rPr>
      <t>https://drive.google.com/file/d/1L-Znx-ih095qH34LtOSKQrzdcyZqzQT5/view?usp=drive_link</t>
    </r>
  </si>
  <si>
    <r>
      <rPr>
        <u/>
        <sz val="11"/>
        <color rgb="FF1155CC"/>
        <rFont val="&quot;Aptos Narrow&quot;, sans-serif"/>
      </rPr>
      <t>https://drive.google.com/file/d/1LReAPMUt_RSayLdec0RnRDGj4Zc20UF6/view?usp=drive_link</t>
    </r>
  </si>
  <si>
    <r>
      <rPr>
        <u/>
        <sz val="11"/>
        <color rgb="FF1155CC"/>
        <rFont val="&quot;Aptos Narrow&quot;, sans-serif"/>
      </rPr>
      <t>https://drive.google.com/file/d/1Le3CwLSkWx9QV6LPmDon6WrlxqocB0sz/view?usp=drive_link</t>
    </r>
  </si>
  <si>
    <r>
      <rPr>
        <u/>
        <sz val="11"/>
        <color rgb="FF1155CC"/>
        <rFont val="&quot;Aptos Narrow&quot;, sans-serif"/>
      </rPr>
      <t>https://drive.google.com/file/d/1YLluu4lPWGInzXacPFJpxa4eYEn9gyLY/view?usp=sharing</t>
    </r>
  </si>
  <si>
    <r>
      <rPr>
        <u/>
        <sz val="11"/>
        <color rgb="FF1155CC"/>
        <rFont val="&quot;Aptos Narrow&quot;, sans-serif"/>
      </rPr>
      <t>https://drive.google.com/file/d/1Kr7OtGYXVQ86yMgNT1wUzUj_J0QxnBOp/view?usp=drive_link</t>
    </r>
  </si>
  <si>
    <r>
      <rPr>
        <u/>
        <sz val="11"/>
        <color rgb="FF1155CC"/>
        <rFont val="&quot;Aptos Narrow&quot;, sans-serif"/>
      </rPr>
      <t>https://drive.google.com/file/d/1Kr7OtGYXVQ86yMgNT1wUzUj_J0QxnBOp/view?usp=drive_link</t>
    </r>
  </si>
  <si>
    <r>
      <rPr>
        <u/>
        <sz val="11"/>
        <color rgb="FF1155CC"/>
        <rFont val="&quot;Aptos Narrow&quot;, sans-serif"/>
      </rPr>
      <t>https://drive.google.com/file/d/1MU8CHYOypHp-dEsFofsIw2UvAtG_vor4/view?usp=drive_link</t>
    </r>
  </si>
  <si>
    <r>
      <rPr>
        <u/>
        <sz val="11"/>
        <color rgb="FF1155CC"/>
        <rFont val="&quot;Aptos Narrow&quot;, sans-serif"/>
      </rPr>
      <t>https://drive.google.com/file/d/1MpZJhF9z9DzK-T0CuTyVz-seYRtlUhc9/view?usp=drive_link</t>
    </r>
  </si>
  <si>
    <r>
      <rPr>
        <u/>
        <sz val="11"/>
        <color rgb="FF1155CC"/>
        <rFont val="&quot;Aptos Narrow&quot;, sans-serif"/>
      </rPr>
      <t>https://drive.google.com/file/d/1MlAuhsrCQJvc8lLqMuRWRfrlr7aSsUKq/view?usp=drive_link</t>
    </r>
  </si>
  <si>
    <r>
      <rPr>
        <u/>
        <sz val="11"/>
        <color rgb="FF1155CC"/>
        <rFont val="&quot;Aptos Narrow&quot;, sans-serif"/>
      </rPr>
      <t>https://drive.google.com/file/d/1MgvHlyHP5Tn9i5lD-6Lr-XxJ0SlGAeuv/view?usp=drive_link</t>
    </r>
  </si>
  <si>
    <r>
      <rPr>
        <u/>
        <sz val="11"/>
        <color rgb="FF1155CC"/>
        <rFont val="&quot;Aptos Narrow&quot;, sans-serif"/>
      </rPr>
      <t>https://drive.google.com/file/d/1Mstet5IAzFqF2fqsrSMfbuFZgk22imla/view?usp=drive_link</t>
    </r>
  </si>
  <si>
    <r>
      <rPr>
        <u/>
        <sz val="11"/>
        <color rgb="FF1155CC"/>
        <rFont val="&quot;Aptos Narrow&quot;, sans-serif"/>
      </rPr>
      <t>https://drive.google.com/file/d/1Mh8T57vYF7l2_Ku3TZilzPz1wTqm3bP5/view?usp=drive_link</t>
    </r>
  </si>
  <si>
    <r>
      <rPr>
        <u/>
        <sz val="11"/>
        <color rgb="FF1155CC"/>
        <rFont val="&quot;Aptos Narrow&quot;, sans-serif"/>
      </rPr>
      <t>https://drive.google.com/file/d/1NIuVL1jBjXJHg9mWtaANtC6WTS-GW5Rn/view?usp=drive_link</t>
    </r>
  </si>
  <si>
    <r>
      <rPr>
        <u/>
        <sz val="11"/>
        <color rgb="FF1155CC"/>
        <rFont val="&quot;Aptos Narrow&quot;, sans-serif"/>
      </rPr>
      <t>https://drive.google.com/file/d/1Hf7DIdZgCdI-6tSE_HWsafZTZ-ZgmRXj/view?usp=drive_link</t>
    </r>
  </si>
  <si>
    <r>
      <rPr>
        <u/>
        <sz val="11"/>
        <color rgb="FF1155CC"/>
        <rFont val="&quot;Aptos Narrow&quot;, sans-serif"/>
      </rPr>
      <t>https://drive.google.com/file/d/1qdZ5Z8qqBhjzyI6r5PY8IDUTRb87RbfU/view?usp=drive_link</t>
    </r>
  </si>
  <si>
    <r>
      <rPr>
        <u/>
        <sz val="11"/>
        <color rgb="FF1155CC"/>
        <rFont val="&quot;Aptos Narrow&quot;, sans-serif"/>
      </rPr>
      <t>https://drive.google.com/file/d/1K80lh16uKq1ePafO4Gx6JPxCzyP4mgmP/view?usp=drive_link</t>
    </r>
  </si>
  <si>
    <r>
      <rPr>
        <u/>
        <sz val="11"/>
        <color rgb="FF1155CC"/>
        <rFont val="&quot;Aptos Narrow&quot;, sans-serif"/>
      </rPr>
      <t>https://drive.google.com/file/d/1gtcVGiKoEoU89qM81xKw0TpurrkJ5d80/view?usp=drive_link</t>
    </r>
  </si>
  <si>
    <r>
      <rPr>
        <u/>
        <sz val="11"/>
        <color rgb="FF1155CC"/>
        <rFont val="&quot;Aptos Narrow&quot;, sans-serif"/>
      </rPr>
      <t>https://drive.google.com/file/d/1EcLjO2_ObpAhgpXfiDi-hiuTAoO2EQqz/view?usp=drive_link</t>
    </r>
  </si>
  <si>
    <r>
      <rPr>
        <u/>
        <sz val="11"/>
        <color rgb="FF1155CC"/>
        <rFont val="&quot;Aptos Narrow&quot;, sans-serif"/>
      </rPr>
      <t>https://drive.google.com/file/d/1o8HIPEBzKrJRP5DxpmyXM9yxgTRoodA9/view?usp=drive_link</t>
    </r>
  </si>
  <si>
    <r>
      <rPr>
        <u/>
        <sz val="11"/>
        <color rgb="FF1155CC"/>
        <rFont val="&quot;Aptos Narrow&quot;, sans-serif"/>
      </rPr>
      <t>https://drive.google.com/file/d/196lFTUbMC9tqRvUM5zy0JXicZ_DY3nP8/view?usp=sharing</t>
    </r>
  </si>
  <si>
    <r>
      <rPr>
        <u/>
        <sz val="11"/>
        <color rgb="FF1155CC"/>
        <rFont val="&quot;Aptos Narrow&quot;, sans-serif"/>
      </rPr>
      <t>https://drive.google.com/file/d/1J72QtLg7rPqNZo7G31ef_fmOA48mSpwB/view?usp=drive_link</t>
    </r>
  </si>
  <si>
    <r>
      <rPr>
        <u/>
        <sz val="11"/>
        <color rgb="FF1155CC"/>
        <rFont val="&quot;Aptos Narrow&quot;, sans-serif"/>
      </rPr>
      <t>https://drive.google.com/file/d/1B6Ab8rdedOKKq9nG9fffMaiPbUct2Voe/view?usp=drive_link</t>
    </r>
  </si>
  <si>
    <r>
      <rPr>
        <u/>
        <sz val="11"/>
        <color rgb="FF1155CC"/>
        <rFont val="&quot;Aptos Narrow&quot;, sans-serif"/>
      </rPr>
      <t>https://drive.google.com/file/d/1WCPObnM7p0jy6v2u0TMrE-GtKVSEdx3X/view?usp=drive_link</t>
    </r>
  </si>
  <si>
    <r>
      <rPr>
        <u/>
        <sz val="8"/>
        <color rgb="FF1155CC"/>
        <rFont val="&quot;Aptos Narrow&quot;,sans-serif"/>
      </rPr>
      <t>https://drive.google.com/file/d/1PauMhSp0fUKexfpEwbYWeFuc02px1Vp4/view?usp=drive_link</t>
    </r>
  </si>
  <si>
    <r>
      <rPr>
        <u/>
        <sz val="8"/>
        <color rgb="FF1155CC"/>
        <rFont val="&quot;Aptos Narrow&quot;,sans-serif"/>
      </rPr>
      <t>https://drive.google.com/file/d/1PauMhSp0fUKexfpEwbYWeFuc02px1Vp4/view?usp=drive_link</t>
    </r>
  </si>
  <si>
    <r>
      <rPr>
        <u/>
        <sz val="8"/>
        <color rgb="FF1155CC"/>
        <rFont val="&quot;Aptos Narrow&quot;,sans-serif"/>
      </rPr>
      <t>https://drive.google.com/file/d/1PauMhSp0fUKexfpEwbYWeFuc02px1Vp4/view?usp=drive_link</t>
    </r>
  </si>
  <si>
    <r>
      <rPr>
        <u/>
        <sz val="8"/>
        <color rgb="FF1155CC"/>
        <rFont val="&quot;Aptos Narrow&quot;,sans-serif"/>
      </rPr>
      <t>https://drive.google.com/file/d/1PauMhSp0fUKexfpEwbYWeFuc02px1Vp4/view?usp=drive_link</t>
    </r>
  </si>
  <si>
    <r>
      <rPr>
        <u/>
        <sz val="8"/>
        <color rgb="FF1155CC"/>
        <rFont val="&quot;Aptos Narrow&quot;,sans-serif"/>
      </rPr>
      <t>https://drive.google.com/file/d/1PauMhSp0fUKexfpEwbYWeFuc02px1Vp4/view?usp=drive_link</t>
    </r>
  </si>
  <si>
    <r>
      <rPr>
        <u/>
        <sz val="8"/>
        <color rgb="FF1155CC"/>
        <rFont val="&quot;Aptos Narrow&quot;,sans-serif"/>
      </rPr>
      <t>https://drive.google.com/file/d/1PauMhSp0fUKexfpEwbYWeFuc02px1Vp4/view?usp=drive_link</t>
    </r>
  </si>
  <si>
    <r>
      <rPr>
        <u/>
        <sz val="8"/>
        <color rgb="FF1155CC"/>
        <rFont val="&quot;Aptos Narrow&quot;,sans-serif"/>
      </rPr>
      <t>https://drive.google.com/file/d/1VBl60PZx9A6t5P7NaNCJRnSO00WnS_KR/view?usp=drive_link</t>
    </r>
  </si>
  <si>
    <r>
      <rPr>
        <u/>
        <sz val="8"/>
        <color rgb="FF1155CC"/>
        <rFont val="&quot;Aptos Narrow&quot;,sans-serif"/>
      </rPr>
      <t>https://drive.google.com/file/d/1RjNRwEfkluK2jf-o_leOXfrj-XMVgsQR/view?usp=drive_link</t>
    </r>
  </si>
  <si>
    <r>
      <rPr>
        <u/>
        <sz val="8"/>
        <color rgb="FF1155CC"/>
        <rFont val="&quot;Aptos Narrow&quot;,sans-serif"/>
      </rPr>
      <t>https://drive.google.com/file/d/1RjNRwEfkluK2jf-o_leOXfrj-XMVgsQR/view?usp=drive_link</t>
    </r>
  </si>
  <si>
    <r>
      <rPr>
        <u/>
        <sz val="8"/>
        <color rgb="FF1155CC"/>
        <rFont val="&quot;Aptos Narrow&quot;,sans-serif"/>
      </rPr>
      <t>https://drive.google.com/file/d/1RjNRwEfkluK2jf-o_leOXfrj-XMVgsQR/view?usp=drive_link</t>
    </r>
  </si>
  <si>
    <r>
      <rPr>
        <u/>
        <sz val="8"/>
        <color rgb="FF1155CC"/>
        <rFont val="&quot;Aptos Narrow&quot;,sans-serif"/>
      </rPr>
      <t>https://drive.google.com/file/d/1RjNRwEfkluK2jf-o_leOXfrj-XMVgsQR/view?usp=drive_link</t>
    </r>
  </si>
  <si>
    <r>
      <rPr>
        <u/>
        <sz val="8"/>
        <color rgb="FF1155CC"/>
        <rFont val="&quot;Aptos Narrow&quot;,sans-serif"/>
      </rPr>
      <t>https://drive.google.com/file/d/1RjNRwEfkluK2jf-o_leOXfrj-XMVgsQR/view?usp=drive_link</t>
    </r>
  </si>
  <si>
    <r>
      <rPr>
        <u/>
        <sz val="8"/>
        <color rgb="FF1155CC"/>
        <rFont val="&quot;Aptos Narrow&quot;,sans-serif"/>
      </rPr>
      <t>https://drive.google.com/file/d/1RjNRwEfkluK2jf-o_leOXfrj-XMVgsQR/view?usp=drive_link</t>
    </r>
  </si>
  <si>
    <r>
      <rPr>
        <u/>
        <sz val="8"/>
        <color rgb="FF1155CC"/>
        <rFont val="&quot;Aptos Narrow&quot;,sans-serif"/>
      </rPr>
      <t>https://drive.google.com/file/d/18DUt1WpcycPrJSyxTszAQEphh5yBMxsy/view?usp=drive_link</t>
    </r>
  </si>
  <si>
    <r>
      <rPr>
        <u/>
        <sz val="8"/>
        <color rgb="FF1155CC"/>
        <rFont val="&quot;Aptos Narrow&quot;,sans-serif"/>
      </rPr>
      <t>https://drive.google.com/file/d/1FZThalOCi8ylc0JuJvt7918VDK1qvdQf/view?usp=drive_link</t>
    </r>
  </si>
  <si>
    <r>
      <rPr>
        <u/>
        <sz val="8"/>
        <color rgb="FF1155CC"/>
        <rFont val="&quot;Aptos Narrow&quot;,sans-serif"/>
      </rPr>
      <t>https://drive.google.com/file/d/1haGOo_0LZz1O5dKH-XwmpLaOYrRtzO3V/view?usp=drive_link</t>
    </r>
  </si>
  <si>
    <r>
      <rPr>
        <u/>
        <sz val="8"/>
        <color rgb="FF1155CC"/>
        <rFont val="&quot;Aptos Narrow&quot;,sans-serif"/>
      </rPr>
      <t>https://drive.google.com/file/d/11Hntx5yhIONS-TphLqLV35S5CzQEnJQZ/view?usp=drive_link</t>
    </r>
  </si>
  <si>
    <r>
      <rPr>
        <u/>
        <sz val="8"/>
        <color rgb="FF1155CC"/>
        <rFont val="&quot;Aptos Narrow&quot;,sans-serif"/>
      </rPr>
      <t>https://drive.google.com/file/d/1Xx4djoH4BH_n0mbWhrePRY5M0XtpDJ-N/view?usp=drive_link</t>
    </r>
  </si>
  <si>
    <r>
      <rPr>
        <u/>
        <sz val="8"/>
        <color rgb="FF1155CC"/>
        <rFont val="&quot;Aptos Narrow&quot;,sans-serif"/>
      </rPr>
      <t>https://drive.google.com/file/d/1Pkz5CSxdvRTRjKv3sAFPgwDRxiIpiwCG/view?usp=drive_link</t>
    </r>
  </si>
  <si>
    <r>
      <rPr>
        <u/>
        <sz val="8"/>
        <color rgb="FF1155CC"/>
        <rFont val="&quot;Aptos Narrow&quot;,sans-serif"/>
      </rPr>
      <t>https://drive.google.com/file/d/17BGPOhcdI7JBWsL0KOnqwFNM6jgyzi__/view?usp=drive_link</t>
    </r>
  </si>
  <si>
    <r>
      <rPr>
        <u/>
        <sz val="8"/>
        <color rgb="FF1155CC"/>
        <rFont val="&quot;Aptos Narrow&quot;,sans-serif"/>
      </rPr>
      <t>https://drive.google.com/file/d/17BGPOhcdI7JBWsL0KOnqwFNM6jgyzi__/view?usp=drive_link</t>
    </r>
  </si>
  <si>
    <r>
      <rPr>
        <u/>
        <sz val="8"/>
        <color rgb="FF1155CC"/>
        <rFont val="&quot;Aptos Narrow&quot;,sans-serif"/>
      </rPr>
      <t>https://drive.google.com/file/d/17BGPOhcdI7JBWsL0KOnqwFNM6jgyzi__/view?usp=drive_link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</si>
  <si>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</si>
  <si>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</si>
  <si>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</si>
  <si>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9"/>
        <color rgb="FF1155CC"/>
        <rFont val="&quot;Aptos Narrow&quot;,sans-serif"/>
      </rPr>
      <t>https://drive.google.com/file/d/1Ho2AtHhOV3Pq_qw-G1BJn6h5WKHgrEk_/view?usp=drive_link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</si>
  <si>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</si>
  <si>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</si>
  <si>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</si>
  <si>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9"/>
        <color rgb="FF1155CC"/>
        <rFont val="&quot;Aptos Narrow&quot;,sans-serif"/>
      </rPr>
      <t>https://drive.google.com/file/d/1HntIRfU07EO0CeLIhM6Mt9YO1QquU3Fg/view?usp=drive_link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</si>
  <si>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</si>
  <si>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</si>
  <si>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</si>
  <si>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</si>
  <si>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https://drive.google.com/file/d/1yltwK06ZKPnd6dVkm8jfBM8hMO51wy7w/view?usp=drive_link</t>
    </r>
  </si>
  <si>
    <r>
      <rPr>
        <u/>
        <sz val="11"/>
        <color rgb="FF1155CC"/>
        <rFont val="&quot;Aptos Narrow&quot;, sans-serif"/>
      </rPr>
      <t>https://drive.google.com/file/d/1m1Cq7XrZeSpKTLYBU71pOL-qqbcslsx9/view?usp=drive_link</t>
    </r>
  </si>
  <si>
    <r>
      <rPr>
        <u/>
        <sz val="11"/>
        <color rgb="FF1155CC"/>
        <rFont val="&quot;Aptos Narrow&quot;, sans-serif"/>
      </rPr>
      <t>https://drive.google.com/file/d/1m1Cq7XrZeSpKTLYBU71pOL-qqbcslsx9/view?usp=drive_link</t>
    </r>
  </si>
  <si>
    <r>
      <rPr>
        <u/>
        <sz val="11"/>
        <color rgb="FF1155CC"/>
        <rFont val="&quot;Aptos Narrow&quot;, sans-serif"/>
      </rPr>
      <t>https://drive.google.com/file/d/1m1Cq7XrZeSpKTLYBU71pOL-qqbcslsx9/view?usp=drive_link</t>
    </r>
  </si>
  <si>
    <r>
      <rPr>
        <u/>
        <sz val="11"/>
        <color rgb="FF1155CC"/>
        <rFont val="&quot;Aptos Narrow&quot;, sans-serif"/>
      </rPr>
      <t>https://drive.google.com/file/d/1AVC7ulz0nVH07ByUPfnxZzrDjbulv5va/view?usp=drive_link</t>
    </r>
  </si>
  <si>
    <r>
      <rPr>
        <u/>
        <sz val="11"/>
        <color rgb="FF1155CC"/>
        <rFont val="&quot;Aptos Narrow&quot;, sans-serif"/>
      </rPr>
      <t>https://drive.google.com/file/d/1AVC7ulz0nVH07ByUPfnxZzrDjbulv5va/view?usp=drive_link</t>
    </r>
  </si>
  <si>
    <r>
      <rPr>
        <u/>
        <sz val="11"/>
        <color rgb="FF1155CC"/>
        <rFont val="&quot;Aptos Narrow&quot;, sans-serif"/>
      </rPr>
      <t>https://drive.google.com/file/d/1AVC7ulz0nVH07ByUPfnxZzrDjbulv5va/view?usp=drive_link</t>
    </r>
  </si>
  <si>
    <r>
      <rPr>
        <u/>
        <sz val="11"/>
        <color rgb="FF1155CC"/>
        <rFont val="&quot;Aptos Narrow&quot;, sans-serif"/>
      </rPr>
      <t>https://drive.google.com/file/d/10Yf_E6hhvPaccrRGl1mRxNWtDDbozmFN/view?usp=drive_link</t>
    </r>
  </si>
  <si>
    <r>
      <rPr>
        <u/>
        <sz val="11"/>
        <color rgb="FF1155CC"/>
        <rFont val="&quot;Aptos Narrow&quot;, sans-serif"/>
      </rPr>
      <t>https://drive.google.com/file/d/10Yf_E6hhvPaccrRGl1mRxNWtDDbozmFN/view?usp=drive_link</t>
    </r>
  </si>
  <si>
    <r>
      <rPr>
        <u/>
        <sz val="11"/>
        <color rgb="FF1155CC"/>
        <rFont val="&quot;Aptos Narrow&quot;, sans-serif"/>
      </rPr>
      <t>https://drive.google.com/file/d/10Yf_E6hhvPaccrRGl1mRxNWtDDbozmFN/view?usp=drive_link</t>
    </r>
  </si>
  <si>
    <r>
      <rPr>
        <u/>
        <sz val="11"/>
        <color rgb="FF1155CC"/>
        <rFont val="&quot;Aptos Narrow&quot;, sans-serif"/>
      </rPr>
      <t>https://drive.google.com/file/d/1O6wEwoVMgy447DvLEf6QN3KpZhlq8-6P/view?usp=drive_link</t>
    </r>
  </si>
  <si>
    <r>
      <rPr>
        <u/>
        <sz val="11"/>
        <color rgb="FF1155CC"/>
        <rFont val="&quot;Aptos Narrow&quot;, sans-serif"/>
      </rPr>
      <t>https://drive.google.com/file/d/1O6wEwoVMgy447DvLEf6QN3KpZhlq8-6P/view?usp=drive_link</t>
    </r>
  </si>
  <si>
    <r>
      <rPr>
        <u/>
        <sz val="11"/>
        <color rgb="FF1155CC"/>
        <rFont val="&quot;Aptos Narrow&quot;, sans-serif"/>
      </rPr>
      <t>https://drive.google.com/file/d/1O6wEwoVMgy447DvLEf6QN3KpZhlq8-6P/view?usp=drive_link</t>
    </r>
  </si>
  <si>
    <r>
      <rPr>
        <u/>
        <sz val="11"/>
        <color rgb="FF1155CC"/>
        <rFont val="&quot;Aptos Narrow&quot;, sans-serif"/>
      </rPr>
      <t>https://drive.google.com/file/d/12rRDgVcdmPR06R-LOTdw1CHIvHoNHLpx/view?usp=drive_link</t>
    </r>
  </si>
  <si>
    <r>
      <rPr>
        <u/>
        <sz val="11"/>
        <color rgb="FF1155CC"/>
        <rFont val="&quot;Aptos Narrow&quot;, sans-serif"/>
      </rPr>
      <t>https://drive.google.com/file/d/12rRDgVcdmPR06R-LOTdw1CHIvHoNHLpx/view?usp=drive_link</t>
    </r>
  </si>
  <si>
    <r>
      <rPr>
        <u/>
        <sz val="11"/>
        <color rgb="FF1155CC"/>
        <rFont val="&quot;Aptos Narrow&quot;, sans-serif"/>
      </rPr>
      <t>https://drive.google.com/file/d/12rRDgVcdmPR06R-LOTdw1CHIvHoNHLpx/view?usp=drive_link</t>
    </r>
  </si>
  <si>
    <r>
      <rPr>
        <u/>
        <sz val="11"/>
        <color rgb="FF1155CC"/>
        <rFont val="&quot;Aptos Narrow&quot;, sans-serif"/>
      </rPr>
      <t>https://drive.google.com/file/d/1M2epZRnJwO4-P42xZ78UDqddYvtiCt_9/view?usp=drive_link</t>
    </r>
  </si>
  <si>
    <r>
      <rPr>
        <u/>
        <sz val="11"/>
        <color rgb="FF1155CC"/>
        <rFont val="&quot;Aptos Narrow&quot;, sans-serif"/>
      </rPr>
      <t>https://drive.google.com/file/d/1M2epZRnJwO4-P42xZ78UDqddYvtiCt_9/view?usp=drive_link</t>
    </r>
  </si>
  <si>
    <r>
      <rPr>
        <u/>
        <sz val="11"/>
        <color rgb="FF1155CC"/>
        <rFont val="&quot;Aptos Narrow&quot;, sans-serif"/>
      </rPr>
      <t>https://drive.google.com/file/d/1M2epZRnJwO4-P42xZ78UDqddYvtiCt_9/view?usp=drive_link</t>
    </r>
  </si>
  <si>
    <r>
      <rPr>
        <u/>
        <sz val="11"/>
        <color rgb="FF1155CC"/>
        <rFont val="&quot;Aptos Narrow&quot;, sans-serif"/>
      </rPr>
      <t>https://drive.google.com/file/d/19UOj_1PgAU28z9xgsBSl6uAhQlTZHK5i/view?usp=drive_link</t>
    </r>
  </si>
  <si>
    <r>
      <rPr>
        <u/>
        <sz val="11"/>
        <color rgb="FF1155CC"/>
        <rFont val="&quot;Aptos Narrow&quot;, sans-serif"/>
      </rPr>
      <t>https://drive.google.com/file/d/19UOj_1PgAU28z9xgsBSl6uAhQlTZHK5i/view?usp=drive_link</t>
    </r>
  </si>
  <si>
    <r>
      <rPr>
        <u/>
        <sz val="11"/>
        <color rgb="FF1155CC"/>
        <rFont val="&quot;Aptos Narrow&quot;, sans-serif"/>
      </rPr>
      <t>https://drive.google.com/file/d/19UOj_1PgAU28z9xgsBSl6uAhQlTZHK5i/view?usp=drive_link</t>
    </r>
  </si>
  <si>
    <r>
      <rPr>
        <u/>
        <sz val="11"/>
        <color rgb="FF1155CC"/>
        <rFont val="&quot;Aptos Narrow&quot;, sans-serif"/>
      </rPr>
      <t>https://drive.google.com/file/d/14Oxb7uvwLUx7Qol40x8EigoiqAQtR3m5/view?usp=drive_link</t>
    </r>
  </si>
  <si>
    <r>
      <rPr>
        <u/>
        <sz val="11"/>
        <color rgb="FF1155CC"/>
        <rFont val="&quot;Aptos Narrow&quot;, sans-serif"/>
      </rPr>
      <t>https://drive.google.com/file/d/14Oxb7uvwLUx7Qol40x8EigoiqAQtR3m5/view?usp=drive_link</t>
    </r>
  </si>
  <si>
    <r>
      <rPr>
        <u/>
        <sz val="11"/>
        <color rgb="FF1155CC"/>
        <rFont val="&quot;Aptos Narrow&quot;, sans-serif"/>
      </rPr>
      <t>https://drive.google.com/file/d/14Oxb7uvwLUx7Qol40x8EigoiqAQtR3m5/view?usp=drive_link</t>
    </r>
  </si>
  <si>
    <r>
      <rPr>
        <u/>
        <sz val="11"/>
        <color rgb="FF1155CC"/>
        <rFont val="&quot;Aptos Narrow&quot;, sans-serif"/>
      </rPr>
      <t>https://drive.google.com/file/d/1rxv_EXi5zJHgEzEqjLSz4tAcajCn8e08/view?usp=drive_link</t>
    </r>
  </si>
  <si>
    <r>
      <rPr>
        <u/>
        <sz val="11"/>
        <color rgb="FF1155CC"/>
        <rFont val="&quot;Aptos Narrow&quot;, sans-serif"/>
      </rPr>
      <t>https://drive.google.com/file/d/1rxv_EXi5zJHgEzEqjLSz4tAcajCn8e08/view?usp=drive_link</t>
    </r>
  </si>
  <si>
    <r>
      <rPr>
        <u/>
        <sz val="11"/>
        <color rgb="FF1155CC"/>
        <rFont val="&quot;Aptos Narrow&quot;, sans-serif"/>
      </rPr>
      <t>https://drive.google.com/file/d/1rxv_EXi5zJHgEzEqjLSz4tAcajCn8e08/view?usp=drive_link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</si>
  <si>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</si>
  <si>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</si>
  <si>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</si>
  <si>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</si>
  <si>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</si>
  <si>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</si>
  <si>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</si>
  <si>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</si>
  <si>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</si>
  <si>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</si>
  <si>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</si>
  <si>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</si>
  <si>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</si>
  <si>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</si>
  <si>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</si>
  <si>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</si>
  <si>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</si>
  <si>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</si>
  <si>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https://drive.google.com/file/d/1HTkEwEDY537V60TQGm2uzQT3zPIswOqt/view?usp=drive_link</t>
    </r>
  </si>
  <si>
    <r>
      <rPr>
        <u/>
        <sz val="11"/>
        <color rgb="FF1155CC"/>
        <rFont val="&quot;Aptos Narrow&quot;, sans-serif"/>
      </rPr>
      <t>https://drive.google.com/file/d/1DVILTSRKJmdwUgzH1UdmDtqRyhRmyytt/view?usp=drive_link</t>
    </r>
  </si>
  <si>
    <r>
      <rPr>
        <u/>
        <sz val="11"/>
        <color rgb="FF1155CC"/>
        <rFont val="&quot;Aptos Narrow&quot;, sans-serif"/>
      </rPr>
      <t>https://drive.google.com/file/d/1dN-hX_qKEp4w7aQstonrOdK1ybKDxZNr/view?usp=drive_link</t>
    </r>
  </si>
  <si>
    <r>
      <rPr>
        <u/>
        <sz val="11"/>
        <color rgb="FF1155CC"/>
        <rFont val="&quot;Aptos Narrow&quot;, sans-serif"/>
      </rPr>
      <t>https://drive.google.com/file/d/1Y0LCZu9wJz31KFC_Vtwo-pedC1mVSNqE/view?usp=drive_link</t>
    </r>
  </si>
  <si>
    <r>
      <rPr>
        <u/>
        <sz val="11"/>
        <color rgb="FF1155CC"/>
        <rFont val="&quot;Aptos Narrow&quot;, sans-serif"/>
      </rPr>
      <t>https://drive.google.com/file/d/1HV77_VNGNIMISTRvuyd9Art0ROYQZs3k/view?usp=drive_link</t>
    </r>
  </si>
  <si>
    <r>
      <rPr>
        <u/>
        <sz val="11"/>
        <color rgb="FF1155CC"/>
        <rFont val="&quot;Aptos Narrow&quot;, sans-serif"/>
      </rPr>
      <t>https://drive.google.com/file/d/1jB5HEucEUhk0BCb3ygUZkhzd9t9BMNxz/view?usp=drive_link</t>
    </r>
  </si>
  <si>
    <r>
      <rPr>
        <u/>
        <sz val="11"/>
        <color rgb="FF1155CC"/>
        <rFont val="&quot;Aptos Narrow&quot;, sans-serif"/>
      </rPr>
      <t>https://drive.google.com/file/d/1jYPjEe8yPaG3fET2lty_r-euoadAHqnQ/view?usp=drive_link</t>
    </r>
  </si>
  <si>
    <r>
      <rPr>
        <u/>
        <sz val="11"/>
        <color rgb="FF1155CC"/>
        <rFont val="&quot;Aptos Narrow&quot;, sans-serif"/>
      </rPr>
      <t>https://drive.google.com/file/d/1jIkRWby_c9ng_H9UOshpFpLvsL_khjpH/view?usp=drive_link</t>
    </r>
  </si>
  <si>
    <r>
      <rPr>
        <u/>
        <sz val="11"/>
        <color rgb="FF1155CC"/>
        <rFont val="&quot;Aptos Narrow&quot;, sans-serif"/>
      </rPr>
      <t>https://drive.google.com/file/d/1jG4bCX5CXw3RJcbTqRpqfxN9Jd1hH8oa/view?usp=drive_link</t>
    </r>
  </si>
  <si>
    <r>
      <rPr>
        <u/>
        <sz val="11"/>
        <color rgb="FF1155CC"/>
        <rFont val="&quot;Aptos Narrow&quot;, sans-serif"/>
      </rPr>
      <t>https://drive.google.com/file/d/1jGw_k6bMaH1DuqF8QU_HbtyHWwv7RgLx/view?usp=drive_link</t>
    </r>
  </si>
  <si>
    <r>
      <rPr>
        <u/>
        <sz val="11"/>
        <color rgb="FF1155CC"/>
        <rFont val="&quot;Aptos Narrow&quot;, sans-serif"/>
      </rPr>
      <t>https://drive.google.com/file/d/1jQr2FXmLYUt__vcs9EK4e9BmEoPjF4-3/view?usp=drive_link</t>
    </r>
  </si>
  <si>
    <r>
      <rPr>
        <u/>
        <sz val="11"/>
        <color rgb="FF1155CC"/>
        <rFont val="&quot;Aptos Narrow&quot;, sans-serif"/>
      </rPr>
      <t>https://drive.google.com/file/d/1jHaFRQ-x3JV4Qpas15aVS4QKRBSjoxst/view?usp=drive_link</t>
    </r>
  </si>
  <si>
    <r>
      <rPr>
        <u/>
        <sz val="11"/>
        <color rgb="FF1155CC"/>
        <rFont val="&quot;Aptos Narrow&quot;, sans-serif"/>
      </rPr>
      <t>https://drive.google.com/file/d/1jRP_sjj4Jc0lgAwuo-ec3wFoDGOPVnTB/view?usp=drive_link</t>
    </r>
  </si>
  <si>
    <r>
      <rPr>
        <u/>
        <sz val="11"/>
        <color rgb="FF1155CC"/>
        <rFont val="&quot;Aptos Narrow&quot;, sans-serif"/>
      </rPr>
      <t>https://drive.google.com/file/d/1jRpPZM2cAwOOT1koEEelpQdRWKB9vnsI/view?usp=drive_link</t>
    </r>
  </si>
  <si>
    <r>
      <rPr>
        <u/>
        <sz val="9"/>
        <color rgb="FF1155CC"/>
        <rFont val="Arial"/>
      </rPr>
      <t>https://drive.google.com/file/d/15kqkn8BxtZH6NDQq5ZMje1huKLsSsaMD/view?usp=drive_link</t>
    </r>
    <r>
      <rPr>
        <sz val="9"/>
        <rFont val="Arial"/>
      </rPr>
      <t xml:space="preserve">
 </t>
    </r>
  </si>
  <si>
    <r>
      <rPr>
        <u/>
        <sz val="11"/>
        <color rgb="FF1155CC"/>
        <rFont val="&quot;Aptos Narrow&quot;, sans-serif"/>
      </rPr>
      <t>https://drive.google.com/file/d/1kU3kwDEZCerMJvUEmNveDOPFsQQAP-w7/view?usp=drive_link</t>
    </r>
  </si>
  <si>
    <r>
      <rPr>
        <u/>
        <sz val="11"/>
        <color rgb="FF1155CC"/>
        <rFont val="&quot;Aptos Narrow&quot;, sans-serif"/>
      </rPr>
      <t>https://drive.google.com/file/d/1kU3kwDEZCerMJvUEmNveDOPFsQQAP-w7/view?usp=drive_link</t>
    </r>
  </si>
  <si>
    <r>
      <rPr>
        <u/>
        <sz val="11"/>
        <color rgb="FF1155CC"/>
        <rFont val="&quot;Aptos Narrow&quot;, sans-serif"/>
      </rPr>
      <t>https://drive.google.com/file/d/1kU3kwDEZCerMJvUEmNveDOPFsQQAP-w7/view?usp=drive_link</t>
    </r>
  </si>
  <si>
    <r>
      <rPr>
        <u/>
        <sz val="11"/>
        <color rgb="FF1155CC"/>
        <rFont val="&quot;Aptos Narrow&quot;, sans-serif"/>
      </rPr>
      <t>https://drive.google.com/file/d/1kU3kwDEZCerMJvUEmNveDOPFsQQAP-w7/view?usp=drive_link</t>
    </r>
  </si>
  <si>
    <r>
      <rPr>
        <u/>
        <sz val="11"/>
        <color rgb="FF1155CC"/>
        <rFont val="&quot;Aptos Narrow&quot;, sans-serif"/>
      </rPr>
      <t>https://drive.google.com/file/d/1kU3kwDEZCerMJvUEmNveDOPFsQQAP-w7/view?usp=drive_link</t>
    </r>
  </si>
  <si>
    <r>
      <rPr>
        <u/>
        <sz val="11"/>
        <color rgb="FF1155CC"/>
        <rFont val="&quot;Aptos Narrow&quot;, sans-serif"/>
      </rPr>
      <t>https://drive.google.com/file/d/1kU3kwDEZCerMJvUEmNveDOPFsQQAP-w7/view?usp=drive_link</t>
    </r>
  </si>
  <si>
    <r>
      <rPr>
        <u/>
        <sz val="11"/>
        <color rgb="FF1155CC"/>
        <rFont val="&quot;Aptos Narrow&quot;, sans-serif"/>
      </rPr>
      <t>https://drive.google.com/file/d/1kU3kwDEZCerMJvUEmNveDOPFsQQAP-w7/view?usp=drive_link</t>
    </r>
  </si>
  <si>
    <r>
      <rPr>
        <u/>
        <sz val="11"/>
        <color rgb="FF1155CC"/>
        <rFont val="&quot;Aptos Narrow&quot;, sans-serif"/>
      </rPr>
      <t>https://drive.google.com/file/d/1kU3kwDEZCerMJvUEmNveDOPFsQQAP-w7/view?usp=drive_link</t>
    </r>
  </si>
  <si>
    <r>
      <rPr>
        <u/>
        <sz val="11"/>
        <color rgb="FF1155CC"/>
        <rFont val="&quot;Aptos Narrow&quot;, sans-serif"/>
      </rPr>
      <t>https://drive.google.com/file/d/1owEHv0SHSKoWCFw-AHlvn-ApfIiNIPPB/view?usp=drive_link</t>
    </r>
  </si>
  <si>
    <r>
      <rPr>
        <u/>
        <sz val="11"/>
        <color rgb="FF1155CC"/>
        <rFont val="&quot;Aptos Narrow&quot;, sans-serif"/>
      </rPr>
      <t>https://drive.google.com/file/d/1mA6YCn8WEXfvCnC2NTjj9LyYtgMtd4gJ/view?usp=drive_link</t>
    </r>
  </si>
  <si>
    <r>
      <rPr>
        <u/>
        <sz val="11"/>
        <color rgb="FF1155CC"/>
        <rFont val="&quot;Aptos Narrow&quot;, sans-serif"/>
      </rPr>
      <t>https://drive.google.com/file/d/1fhAdkfogn1YLjSwvr2PpbEkHK_VJQgr1/view?usp=drive_link</t>
    </r>
  </si>
  <si>
    <r>
      <rPr>
        <u/>
        <sz val="11"/>
        <color rgb="FF1155CC"/>
        <rFont val="&quot;Aptos Narrow&quot;, sans-serif"/>
      </rPr>
      <t>https://drive.google.com/file/d/1RqcQzMoeeTTpXOqpHS8q8tcgmhHfYLsb/view?usp=drive_link</t>
    </r>
  </si>
  <si>
    <r>
      <rPr>
        <u/>
        <sz val="11"/>
        <color rgb="FF1155CC"/>
        <rFont val="&quot;Aptos Narrow&quot;, sans-serif"/>
      </rPr>
      <t>https://drive.google.com/file/d/1w4SGc6hR2aay_7-7OSJNqnzycG6cZlWB/view?usp=drive_link</t>
    </r>
  </si>
  <si>
    <r>
      <rPr>
        <u/>
        <sz val="11"/>
        <color rgb="FF1155CC"/>
        <rFont val="&quot;Aptos Narrow&quot;, sans-serif"/>
      </rPr>
      <t>https://drive.google.com/file/d/1lco_pbhsFwylaBmbyfAxUksbIkCReC8B/view?usp=drive_link</t>
    </r>
  </si>
  <si>
    <r>
      <rPr>
        <u/>
        <sz val="11"/>
        <color rgb="FF1155CC"/>
        <rFont val="&quot;Aptos Narrow&quot;, sans-serif"/>
      </rPr>
      <t>https://drive.google.com/file/d/1mDb97YK38NBNSjHo2Pjv5oiS8_IvED_N/view?usp=sharing</t>
    </r>
  </si>
  <si>
    <r>
      <rPr>
        <u/>
        <sz val="11"/>
        <color rgb="FF1155CC"/>
        <rFont val="&quot;Aptos Narrow&quot;, sans-serif"/>
      </rPr>
      <t>https://drive.google.com/file/d/15p0ZIYdjMraJZS43LqGlB06mVlS6u8Ew/view?usp=sharing</t>
    </r>
  </si>
  <si>
    <r>
      <rPr>
        <u/>
        <sz val="11"/>
        <color rgb="FF1155CC"/>
        <rFont val="&quot;Aptos Narrow&quot;, sans-serif"/>
      </rPr>
      <t>https://drive.google.com/file/d/11KKKcSxbl-P86RQxmgT9JOxEaigDRQaX/view?usp=sharing</t>
    </r>
  </si>
  <si>
    <r>
      <rPr>
        <u/>
        <sz val="11"/>
        <color rgb="FF1155CC"/>
        <rFont val="&quot;Aptos Narrow&quot;, sans-serif"/>
      </rPr>
      <t>https://drive.google.com/file/d/1mXNIW_PbrsXTGKHWDrgtk6BkUjfsmeir/view?usp=sharing</t>
    </r>
  </si>
  <si>
    <r>
      <rPr>
        <u/>
        <sz val="11"/>
        <color rgb="FF1155CC"/>
        <rFont val="&quot;Aptos Narrow&quot;, sans-serif"/>
      </rPr>
      <t>https://drive.google.com/file/d/1FxKEiBFbcTUa5cjF-PiJd9JT9vh_9O6d/view?usp=sharing</t>
    </r>
  </si>
  <si>
    <r>
      <rPr>
        <u/>
        <sz val="11"/>
        <color rgb="FF1155CC"/>
        <rFont val="&quot;Aptos Narrow&quot;, sans-serif"/>
      </rPr>
      <t>https://drive.google.com/file/d/1oF9XTpcaxxgBy_mmRt7bf-P_IuQW5gVJ/view?usp=drive_link</t>
    </r>
  </si>
  <si>
    <r>
      <rPr>
        <u/>
        <sz val="11"/>
        <color rgb="FF1155CC"/>
        <rFont val="&quot;Aptos Narrow&quot;, sans-serif"/>
      </rPr>
      <t>https://drive.google.com/file/d/11nlbCFvVDsM5mp2rGRho46Ry1wahztd2/view?usp=sharing</t>
    </r>
  </si>
  <si>
    <t>T.PRENDAS</t>
  </si>
  <si>
    <t>MIGUEL MENDOZA</t>
  </si>
  <si>
    <r>
      <rPr>
        <u/>
        <sz val="11"/>
        <color rgb="FF1155CC"/>
        <rFont val="&quot;Aptos Narrow&quot;, sans-serif"/>
      </rPr>
      <t>https://drive.google.com/file/d/18OqJ43VzjVVfRRCag1rnQ-VD5Y4VGunv/view?usp=drive_link</t>
    </r>
  </si>
  <si>
    <r>
      <rPr>
        <u/>
        <sz val="11"/>
        <color rgb="FF1155CC"/>
        <rFont val="&quot;Aptos Narrow&quot;, sans-serif"/>
      </rPr>
      <t>https://drive.google.com/file/d/18HLn3lHKei99Ii6IiZihTUwq2lF60jDP/view?usp=drive_link</t>
    </r>
  </si>
  <si>
    <r>
      <rPr>
        <u/>
        <sz val="11"/>
        <color rgb="FF1155CC"/>
        <rFont val="&quot;Aptos Narrow&quot;, sans-serif"/>
      </rPr>
      <t>https://drive.google.com/file/d/187y64IG2RM8xoL9A0VMHAA1iTl2yHJMY/view?usp=drive_link</t>
    </r>
  </si>
  <si>
    <r>
      <rPr>
        <u/>
        <sz val="11"/>
        <color rgb="FF1155CC"/>
        <rFont val="&quot;Aptos Narrow&quot;, sans-serif"/>
      </rPr>
      <t>https://drive.google.com/file/d/1ZkgDFrzaZ4-TbfOsaRBNYQaEQpHm5dp6/view?usp=drive_link</t>
    </r>
  </si>
  <si>
    <r>
      <rPr>
        <u/>
        <sz val="11"/>
        <color rgb="FF1155CC"/>
        <rFont val="&quot;Aptos Narrow&quot;, sans-serif"/>
      </rPr>
      <t>https://drive.google.com/file/d/13qjCBYoYJUnlHmCWPZTSlvePt6Pjv2Th/view?usp=drive_link</t>
    </r>
  </si>
  <si>
    <r>
      <rPr>
        <u/>
        <sz val="11"/>
        <color rgb="FF1155CC"/>
        <rFont val="&quot;Aptos Narrow&quot;, sans-serif"/>
      </rPr>
      <t>https://drive.google.com/file/d/1Zh4rXs6DcgZspYxBh7g5Q-3kzSBVMd2W/view?usp=drive_link</t>
    </r>
  </si>
  <si>
    <r>
      <rPr>
        <u/>
        <sz val="11"/>
        <color rgb="FF1155CC"/>
        <rFont val="&quot;Aptos Narrow&quot;, sans-serif"/>
      </rPr>
      <t>https://drive.google.com/file/d/1ZqvL8FQG3qyonJVdTp9PDTMd8S0jvRLg/view?usp=drive_link</t>
    </r>
  </si>
  <si>
    <r>
      <rPr>
        <u/>
        <sz val="11"/>
        <color rgb="FF1155CC"/>
        <rFont val="&quot;Aptos Narrow&quot;, sans-serif"/>
      </rPr>
      <t>https://drive.google.com/file/d/1_9NtFVfVCXSP9BGG-iMbE0MUEbEuLpv8/view?usp=drive_link</t>
    </r>
  </si>
  <si>
    <r>
      <rPr>
        <u/>
        <sz val="11"/>
        <color rgb="FF1155CC"/>
        <rFont val="&quot;Aptos Narrow&quot;, sans-serif"/>
      </rPr>
      <t>https://drive.google.com/file/d/1_L7ug237mbd50669Z1Rtc-7sKn_WjnRv/view?usp=drive_link</t>
    </r>
  </si>
  <si>
    <r>
      <rPr>
        <u/>
        <sz val="11"/>
        <color rgb="FF1155CC"/>
        <rFont val="&quot;Aptos Narrow&quot;, sans-serif"/>
      </rPr>
      <t>https://drive.google.com/file/d/1_UfydhUOw9PLIh_eZ0ONQRTf24MWDIKl/view?usp=drive_link</t>
    </r>
  </si>
  <si>
    <r>
      <rPr>
        <u/>
        <sz val="11"/>
        <color rgb="FF1155CC"/>
        <rFont val="&quot;Aptos Narrow&quot;, sans-serif"/>
      </rPr>
      <t>https://drive.google.com/file/d/1ZwA-5Xca8JvJrsC_IfC2VueSiZhSt4Sj/view?usp=drive_link</t>
    </r>
  </si>
  <si>
    <r>
      <rPr>
        <u/>
        <sz val="11"/>
        <color rgb="FF1155CC"/>
        <rFont val="&quot;Aptos Narrow&quot;, sans-serif"/>
      </rPr>
      <t>https://drive.google.com/file/d/1Z1dAZZiCPuUorW6-4xaAIm4-IpH9-RPy/view?usp=drive_link</t>
    </r>
  </si>
  <si>
    <r>
      <rPr>
        <u/>
        <sz val="11"/>
        <color rgb="FF1155CC"/>
        <rFont val="&quot;Aptos Narrow&quot;, sans-serif"/>
      </rPr>
      <t>https://drive.google.com/file/d/1ZbehsikZrzHpDsJPbedBqIlfyJH_GrDJ/view?usp=drive_link</t>
    </r>
  </si>
  <si>
    <r>
      <rPr>
        <u/>
        <sz val="11"/>
        <color rgb="FF1155CC"/>
        <rFont val="&quot;Aptos Narrow&quot;, sans-serif"/>
      </rPr>
      <t>https://drive.google.com/file/d/1ZhgSiyWqGMA1QB61A3bNVyRUJFHDdgEF/view?usp=drive_link</t>
    </r>
  </si>
  <si>
    <r>
      <rPr>
        <u/>
        <sz val="11"/>
        <color rgb="FF1155CC"/>
        <rFont val="&quot;Aptos Narrow&quot;, sans-serif"/>
      </rPr>
      <t>https://drive.google.com/file/d/1kRyx9Man1Yofk0VY1xoUkyIZ607ze1qi/view?usp=drive_link</t>
    </r>
  </si>
  <si>
    <r>
      <rPr>
        <u/>
        <sz val="11"/>
        <color rgb="FF1155CC"/>
        <rFont val="&quot;Aptos Narrow&quot;, sans-serif"/>
      </rPr>
      <t>https://drive.google.com/file/d/1L9yDXOixyQzJI9PDs-2HdupYTlc-6IU-/view?usp=drive_link</t>
    </r>
  </si>
  <si>
    <r>
      <rPr>
        <u/>
        <sz val="11"/>
        <color rgb="FF1155CC"/>
        <rFont val="&quot;Aptos Narrow&quot;, sans-serif"/>
      </rPr>
      <t>https://drive.google.com/file/d/1uPI6YS-5CpgdlGvbU-f-YqXqEWe55Lw9/view?usp=drive_link</t>
    </r>
  </si>
  <si>
    <r>
      <rPr>
        <u/>
        <sz val="11"/>
        <color rgb="FF1155CC"/>
        <rFont val="&quot;Aptos Narrow&quot;, sans-serif"/>
      </rPr>
      <t>https://drive.google.com/file/d/13iP2fNUyR3VUCzOlEN3d_V6dH9GgpFue/view?usp=sharing</t>
    </r>
  </si>
  <si>
    <r>
      <rPr>
        <u/>
        <sz val="11"/>
        <color rgb="FF1155CC"/>
        <rFont val="&quot;Aptos Narrow&quot;, sans-serif"/>
      </rPr>
      <t>https://drive.google.com/file/d/13CpU1X2JGvrdhHWyaQTR43CwkCkBQkiF/view?usp=sharing</t>
    </r>
  </si>
  <si>
    <r>
      <rPr>
        <u/>
        <sz val="11"/>
        <color rgb="FF1155CC"/>
        <rFont val="&quot;Aptos Narrow&quot;, sans-serif"/>
      </rPr>
      <t>https://drive.google.com/file/d/1vWUzgVuGHX-m0ohtebh3jljXvRE6haGN/view?usp=sharing</t>
    </r>
  </si>
  <si>
    <r>
      <rPr>
        <u/>
        <sz val="11"/>
        <color rgb="FF1155CC"/>
        <rFont val="&quot;Aptos Narrow&quot;, sans-serif"/>
      </rPr>
      <t>https://drive.google.com/file/d/1xBpyLwQzdRzZP0OHxwZ9g744iLNRDCL8/view?usp=sharing</t>
    </r>
  </si>
  <si>
    <t>sin asignación</t>
  </si>
  <si>
    <t>PILAR CONDORI</t>
  </si>
  <si>
    <r>
      <rPr>
        <u/>
        <sz val="11"/>
        <color rgb="FF1155CC"/>
        <rFont val="&quot;Aptos Narrow&quot;, sans-serif"/>
      </rPr>
      <t>https://drive.google.com/file/d/13YyZx4rBHqeQXAy8D6v_HsAkCm_VUqkX/view?usp=sharing</t>
    </r>
  </si>
  <si>
    <t>MADELEINE FOCA CHINO</t>
  </si>
  <si>
    <r>
      <rPr>
        <u/>
        <sz val="11"/>
        <color rgb="FF1155CC"/>
        <rFont val="&quot;Aptos Narrow&quot;, sans-serif"/>
      </rPr>
      <t>https://drive.google.com/file/d/13SPlYbBRduyQfsmZpCsrHGcsBZ4tzZmz/view?usp=sharing</t>
    </r>
  </si>
  <si>
    <r>
      <rPr>
        <u/>
        <sz val="11"/>
        <color rgb="FF1155CC"/>
        <rFont val="&quot;Aptos Narrow&quot;, sans-serif"/>
      </rPr>
      <t>https://drive.google.com/file/d/13aqZ6JnNyrbR7zKfqfxZPc4-Oi2vvInQ/view?usp=sharing</t>
    </r>
  </si>
  <si>
    <r>
      <rPr>
        <u/>
        <sz val="11"/>
        <color rgb="FF1155CC"/>
        <rFont val="&quot;Aptos Narrow&quot;, sans-serif"/>
      </rPr>
      <t>https://drive.google.com/file/d/1P13JY64glKSDV-pK3Z_GgkrsCA4kETbz/view?usp=sharing</t>
    </r>
  </si>
  <si>
    <r>
      <rPr>
        <u/>
        <sz val="11"/>
        <color rgb="FF1155CC"/>
        <rFont val="&quot;Aptos Narrow&quot;, sans-serif"/>
      </rPr>
      <t>https://drive.google.com/file/d/13LyMg5ls9e9GA6hjOYsiGLE_2P0nkX0a/view?usp=sharing</t>
    </r>
  </si>
  <si>
    <t xml:space="preserve">CREDENZA </t>
  </si>
  <si>
    <r>
      <rPr>
        <u/>
        <sz val="11"/>
        <color rgb="FF1155CC"/>
        <rFont val="&quot;Aptos Narrow&quot;, sans-serif"/>
      </rPr>
      <t>https://drive.google.com/file/d/13swEjX6xKyYqlvBiP879TjSj49mw-Q8f/view?usp=sharing</t>
    </r>
  </si>
  <si>
    <r>
      <rPr>
        <u/>
        <sz val="11"/>
        <color rgb="FF1155CC"/>
        <rFont val="&quot;Aptos Narrow&quot;, sans-serif"/>
      </rPr>
      <t>https://drive.google.com/file/d/139gz5URt-zdxfLajTqhvziAwh6KCa1aM/view?usp=sharing</t>
    </r>
  </si>
  <si>
    <r>
      <rPr>
        <u/>
        <sz val="11"/>
        <color rgb="FF1155CC"/>
        <rFont val="&quot;Aptos Narrow&quot;, sans-serif"/>
      </rPr>
      <t>https://drive.google.com/file/d/1tjBQjauvzqLLOwOQOrYuVqRQcyUiZxYb/view?usp=sharing</t>
    </r>
  </si>
  <si>
    <r>
      <rPr>
        <u/>
        <sz val="11"/>
        <color rgb="FF1155CC"/>
        <rFont val="&quot;Aptos Narrow&quot;, sans-serif"/>
      </rPr>
      <t>https://drive.google.com/file/d/1I0f_Q6Ay6GSPZfLh5s6O_QBPAgaqWSgJ/view?usp=drive_link</t>
    </r>
  </si>
  <si>
    <r>
      <rPr>
        <u/>
        <sz val="11"/>
        <color rgb="FF1155CC"/>
        <rFont val="&quot;Aptos Narrow&quot;, sans-serif"/>
      </rPr>
      <t>https://drive.google.com/file/d/1HR7bP5Bv-W7HDcpvyiwMBTaogx38jpkj/view?usp=drive_link</t>
    </r>
  </si>
  <si>
    <r>
      <rPr>
        <u/>
        <sz val="11"/>
        <color rgb="FF1155CC"/>
        <rFont val="&quot;Aptos Narrow&quot;, sans-serif"/>
      </rPr>
      <t>https://drive.google.com/file/d/1HNf080HoyQAu37LED_DgTUhk6P3Ft5Xb/view?usp=drive_link</t>
    </r>
  </si>
  <si>
    <r>
      <rPr>
        <u/>
        <sz val="11"/>
        <color rgb="FF1155CC"/>
        <rFont val="&quot;Aptos Narrow&quot;, sans-serif"/>
      </rPr>
      <t>https://drive.google.com/file/d/1I-q1ujJW90x5q2cuW6eNDyuOUh3zbl1O/view?usp=drive_link</t>
    </r>
  </si>
  <si>
    <r>
      <rPr>
        <u/>
        <sz val="11"/>
        <color rgb="FF1155CC"/>
        <rFont val="&quot;Aptos Narrow&quot;, sans-serif"/>
      </rPr>
      <t>https://drive.google.com/file/d/1H8zSanhLRfMkkaNJdEueVglBvhazRjwn/view?usp=drive_link</t>
    </r>
  </si>
  <si>
    <r>
      <rPr>
        <u/>
        <sz val="11"/>
        <color rgb="FF1155CC"/>
        <rFont val="&quot;Aptos Narrow&quot;, sans-serif"/>
      </rPr>
      <t>https://drive.google.com/file/d/1HGUCy-WMP8b7GPjRwrE7goXH5pT4hLhY/view?usp=drive_link</t>
    </r>
  </si>
  <si>
    <r>
      <rPr>
        <u/>
        <sz val="11"/>
        <color rgb="FF1155CC"/>
        <rFont val="&quot;Aptos Narrow&quot;, sans-serif"/>
      </rPr>
      <t>https://drive.google.com/file/d/1JsiUZlCXHd_aoQxvVslgwnpIICMeaxzn/view?usp=drive_link</t>
    </r>
  </si>
  <si>
    <r>
      <rPr>
        <u/>
        <sz val="11"/>
        <color rgb="FF1155CC"/>
        <rFont val="&quot;Aptos Narrow&quot;, sans-serif"/>
      </rPr>
      <t>https://drive.google.com/file/d/1Jnpx1O_4KjlwEvlB-TRcFxdBd_rx5U3q/view?usp=drive_link</t>
    </r>
  </si>
  <si>
    <r>
      <rPr>
        <u/>
        <sz val="11"/>
        <color rgb="FF1155CC"/>
        <rFont val="&quot;Aptos Narrow&quot;, sans-serif"/>
      </rPr>
      <t>https://drive.google.com/file/d/1Y3gvzYCf_Y0Y-p7aSc9KZusvFgMJqOFb/view?usp=drive_link</t>
    </r>
  </si>
  <si>
    <r>
      <rPr>
        <u/>
        <sz val="11"/>
        <color rgb="FF1155CC"/>
        <rFont val="&quot;Aptos Narrow&quot;, sans-serif"/>
      </rPr>
      <t>https://drive.google.com/file/d/1K5l2E4L7WJBPk4oZv1_sNfLGPWTV9HPJ/view?usp=drive_link</t>
    </r>
  </si>
  <si>
    <r>
      <rPr>
        <u/>
        <sz val="11"/>
        <color rgb="FF1155CC"/>
        <rFont val="&quot;Aptos Narrow&quot;, sans-serif"/>
      </rPr>
      <t>https://drive.google.com/file/d/1KHCBkJ1exNDPz-8TYZXToH0Mp0NYMa_V/view?usp=drive_link</t>
    </r>
  </si>
  <si>
    <r>
      <rPr>
        <u/>
        <sz val="11"/>
        <color rgb="FF1155CC"/>
        <rFont val="&quot;Aptos Narrow&quot;, sans-serif"/>
      </rPr>
      <t>https://drive.google.com/file/d/1KY-9ZjAlWNUNE1zTNUcGnN_gvEvjsTV9/view?usp=drive_link</t>
    </r>
  </si>
  <si>
    <r>
      <rPr>
        <u/>
        <sz val="11"/>
        <color rgb="FF1155CC"/>
        <rFont val="&quot;Aptos Narrow&quot;, sans-serif"/>
      </rPr>
      <t>https://drive.google.com/file/d/1K8JXzWVJM6FJwe0WRAnU1J0L0kqARp_0/view?usp=drive_link</t>
    </r>
  </si>
  <si>
    <r>
      <rPr>
        <u/>
        <sz val="11"/>
        <color rgb="FF1155CC"/>
        <rFont val="&quot;Aptos Narrow&quot;, sans-serif"/>
      </rPr>
      <t>https://drive.google.com/file/d/1KHddV_dNTC_7IXC1blrPFLkgHcCrbSeZ/view?usp=drive_link</t>
    </r>
  </si>
  <si>
    <r>
      <rPr>
        <u/>
        <sz val="11"/>
        <color rgb="FF1155CC"/>
        <rFont val="&quot;Aptos Narrow&quot;, sans-serif"/>
      </rPr>
      <t>https://drive.google.com/file/d/1AHm3U6vNdFo4pJYzcA2tTOTciDloyUoz/view?usp=drive_link</t>
    </r>
  </si>
  <si>
    <r>
      <rPr>
        <u/>
        <sz val="11"/>
        <color rgb="FF1155CC"/>
        <rFont val="&quot;Aptos Narrow&quot;, sans-serif"/>
      </rPr>
      <t>https://drive.google.com/file/d/1KU5oAYAck0XXPzrDzmEzxZvFNc3joqZN/view?usp=drive_link</t>
    </r>
  </si>
  <si>
    <r>
      <rPr>
        <u/>
        <sz val="11"/>
        <color rgb="FF1155CC"/>
        <rFont val="&quot;Aptos Narrow&quot;, sans-serif"/>
      </rPr>
      <t>https://drive.google.com/file/d/1Jnr9pq3cLUkXC8K0PZEQbTeKN6fhE1Jg/view?usp=drive_link</t>
    </r>
  </si>
  <si>
    <r>
      <rPr>
        <u/>
        <sz val="11"/>
        <color rgb="FF1155CC"/>
        <rFont val="&quot;Aptos Narrow&quot;, sans-serif"/>
      </rPr>
      <t>https://drive.google.com/file/d/1Jxr5jOmknJMRMjQ3jDMBQJdWkTI3Ysa-/view?usp=drive_link</t>
    </r>
  </si>
  <si>
    <r>
      <rPr>
        <u/>
        <sz val="11"/>
        <color rgb="FF1155CC"/>
        <rFont val="&quot;Aptos Narrow&quot;, sans-serif"/>
      </rPr>
      <t>https://drive.google.com/file/d/1KHaxQ0vLvV1GXdUaoMmwy1058B-4MDhY/view?usp=drive_link</t>
    </r>
  </si>
  <si>
    <r>
      <rPr>
        <u/>
        <sz val="11"/>
        <color rgb="FF1155CC"/>
        <rFont val="&quot;Aptos Narrow&quot;, sans-serif"/>
      </rPr>
      <t>https://drive.google.com/file/d/1KG8p5_PiDkp_zNmtkS_4BED-IoqBK4Rj/view?usp=drive_link</t>
    </r>
  </si>
  <si>
    <r>
      <rPr>
        <u/>
        <sz val="11"/>
        <color rgb="FF1155CC"/>
        <rFont val="&quot;Aptos Narrow&quot;, sans-serif"/>
      </rPr>
      <t>https://drive.google.com/file/d/1KNrmKwrqdbQRQ2FsjMa-fulelfRTpBLF/view?usp=drive_link</t>
    </r>
  </si>
  <si>
    <r>
      <rPr>
        <u/>
        <sz val="11"/>
        <color rgb="FF1155CC"/>
        <rFont val="&quot;Aptos Narrow&quot;, sans-serif"/>
      </rPr>
      <t>https://drive.google.com/file/d/1KHLvfJ-eJPBdBjEscidWXSaXebMJXFyD/view?usp=drive_link</t>
    </r>
  </si>
  <si>
    <r>
      <rPr>
        <u/>
        <sz val="11"/>
        <color rgb="FF1155CC"/>
        <rFont val="&quot;Aptos Narrow&quot;, sans-serif"/>
      </rPr>
      <t>https://drive.google.com/file/d/1KA0GF6yMXOrek8Sk3BquLhEzOoFXaDZq/view?usp=drive_link</t>
    </r>
  </si>
  <si>
    <r>
      <rPr>
        <u/>
        <sz val="11"/>
        <color rgb="FF1155CC"/>
        <rFont val="&quot;Aptos Narrow&quot;, sans-serif"/>
      </rPr>
      <t>https://drive.google.com/file/d/1RbZQ132p0Sz7J7-Vtpi10Yyis_V3nutq/view?usp=drive_link</t>
    </r>
  </si>
  <si>
    <r>
      <rPr>
        <u/>
        <sz val="11"/>
        <color rgb="FF1155CC"/>
        <rFont val="&quot;Aptos Narrow&quot;, sans-serif"/>
      </rPr>
      <t>https://drive.google.com/file/d/1IiHjcdcHc-bfyo49fM64qs6Mb3V-3lgL/view?usp=drive_link</t>
    </r>
  </si>
  <si>
    <r>
      <rPr>
        <u/>
        <sz val="11"/>
        <color rgb="FF1155CC"/>
        <rFont val="&quot;Aptos Narrow&quot;, sans-serif"/>
      </rPr>
      <t>https://drive.google.com/file/d/1MREyjZ5ZqE2r5o2BopRpu2X3wkX_hEJD/view?usp=drive_link</t>
    </r>
  </si>
  <si>
    <r>
      <rPr>
        <u/>
        <sz val="11"/>
        <color rgb="FF1155CC"/>
        <rFont val="&quot;Aptos Narrow&quot;, sans-serif"/>
      </rPr>
      <t>https://drive.google.com/file/d/14dYBauqphEmpi6KLQGiYJ8w8kIuY3We0/view?usp=drive_link</t>
    </r>
  </si>
  <si>
    <r>
      <rPr>
        <u/>
        <sz val="11"/>
        <color rgb="FF1155CC"/>
        <rFont val="&quot;Aptos Narrow&quot;, sans-serif"/>
      </rPr>
      <t>https://drive.google.com/file/d/1IDxfVC-sEju30sCN6GP2kV-XXPh_TnVb/view?usp=drive_link</t>
    </r>
  </si>
  <si>
    <r>
      <rPr>
        <u/>
        <sz val="11"/>
        <color rgb="FF1155CC"/>
        <rFont val="&quot;Aptos Narrow&quot;, sans-serif"/>
      </rPr>
      <t>https://drive.google.com/file/d/1x6YM3yuIrxUtTUini9YH3-npAd6NWp5Z/view?usp=drive_link</t>
    </r>
  </si>
  <si>
    <r>
      <rPr>
        <u/>
        <sz val="11"/>
        <color rgb="FF1155CC"/>
        <rFont val="&quot;Aptos Narrow&quot;, sans-serif"/>
      </rPr>
      <t>https://drive.google.com/file/d/1Ke-Pb4bM9Flm-wkPHZquSjSWjt9Bsx7T/view?usp=drive_link</t>
    </r>
  </si>
  <si>
    <r>
      <rPr>
        <u/>
        <sz val="11"/>
        <color rgb="FF1155CC"/>
        <rFont val="&quot;Aptos Narrow&quot;, sans-serif"/>
      </rPr>
      <t>https://drive.google.com/file/d/1M8kHuWTfcKAK3_KLEsp5fxZXvpBdIwVc/view?usp=drive_link</t>
    </r>
  </si>
  <si>
    <r>
      <rPr>
        <u/>
        <sz val="11"/>
        <color rgb="FF1155CC"/>
        <rFont val="&quot;Aptos Narrow&quot;, sans-serif"/>
      </rPr>
      <t>https://drive.google.com/file/d/1LvRb-C1idXJdQcBvF7Y6kTi3xThXYd2W/view?usp=drive_link</t>
    </r>
  </si>
  <si>
    <r>
      <rPr>
        <u/>
        <sz val="11"/>
        <color rgb="FF1155CC"/>
        <rFont val="&quot;Aptos Narrow&quot;, sans-serif"/>
      </rPr>
      <t>https://drive.google.com/file/d/1Lm-cZvzsTLazp9jHMWjjNs2pmw2d1Dx_/view?usp=drive_link</t>
    </r>
  </si>
  <si>
    <r>
      <rPr>
        <u/>
        <sz val="11"/>
        <color rgb="FF1155CC"/>
        <rFont val="&quot;Aptos Narrow&quot;, sans-serif"/>
      </rPr>
      <t>https://drive.google.com/file/d/1LrYMqZlbDJEq0tgaq4nQQgN_fJrNZivT/view?usp=drive_link</t>
    </r>
  </si>
  <si>
    <r>
      <rPr>
        <u/>
        <sz val="11"/>
        <color rgb="FF1155CC"/>
        <rFont val="&quot;Aptos Narrow&quot;, sans-serif"/>
      </rPr>
      <t>https://drive.google.com/file/d/1LyzYTM7e98MEkYpRJgOD1ThtVHPpexCj/view?usp=drive_link</t>
    </r>
  </si>
  <si>
    <r>
      <rPr>
        <u/>
        <sz val="11"/>
        <color rgb="FF1155CC"/>
        <rFont val="&quot;Aptos Narrow&quot;, sans-serif"/>
      </rPr>
      <t>https://drive.google.com/file/d/1LyzYTM7e98MEkYpRJgOD1ThtVHPpexCj/view?usp=drive_link</t>
    </r>
  </si>
  <si>
    <r>
      <rPr>
        <u/>
        <sz val="11"/>
        <color rgb="FF1155CC"/>
        <rFont val="&quot;Aptos Narrow&quot;, sans-serif"/>
      </rPr>
      <t>https://drive.google.com/file/d/1LiH6twxr8OaeejF2-6djQNdm8Hs2-7of/view?usp=drive_link</t>
    </r>
  </si>
  <si>
    <r>
      <rPr>
        <u/>
        <sz val="11"/>
        <color rgb="FF1155CC"/>
        <rFont val="&quot;Aptos Narrow&quot;, sans-serif"/>
      </rPr>
      <t>https://drive.google.com/file/d/1KzqhdRVzlT8lAU4C8HUTWY_cSZkxQ5oX/view?usp=drive_link</t>
    </r>
  </si>
  <si>
    <r>
      <rPr>
        <u/>
        <sz val="11"/>
        <color rgb="FF1155CC"/>
        <rFont val="&quot;Aptos Narrow&quot;, sans-serif"/>
      </rPr>
      <t>https://drive.google.com/file/d/1opcSjO8MgMQrirESMyWgn-lpX37H2v3k/view?usp=drive_link</t>
    </r>
  </si>
  <si>
    <r>
      <rPr>
        <u/>
        <sz val="11"/>
        <color rgb="FF1155CC"/>
        <rFont val="&quot;Aptos Narrow&quot;, sans-serif"/>
      </rPr>
      <t>https://drive.google.com/file/d/1L1yEan_YdCOU-5J8dTjB9tluMSHyhHoR/view?usp=drive_link</t>
    </r>
  </si>
  <si>
    <r>
      <rPr>
        <u/>
        <sz val="11"/>
        <color rgb="FF1155CC"/>
        <rFont val="&quot;Aptos Narrow&quot;, sans-serif"/>
      </rPr>
      <t>https://drive.google.com/file/d/1L52cwTlQCLo4xnT6rpuz_pCItmeVKG4E/view?usp=drive_link</t>
    </r>
  </si>
  <si>
    <r>
      <rPr>
        <u/>
        <sz val="11"/>
        <color rgb="FF1155CC"/>
        <rFont val="&quot;Aptos Narrow&quot;, sans-serif"/>
      </rPr>
      <t>https://drive.google.com/file/d/1X_QZLmsF1xbolunH8GwQx_4HNyiorJI4/view?usp=drive_link</t>
    </r>
  </si>
  <si>
    <r>
      <rPr>
        <u/>
        <sz val="11"/>
        <color rgb="FF1155CC"/>
        <rFont val="&quot;Aptos Narrow&quot;, sans-serif"/>
      </rPr>
      <t>https://drive.google.com/file/d/1mN7hBUpAdjGJXKLSM5WD47Z2CZiHiA1e/view?usp=drive_link</t>
    </r>
  </si>
  <si>
    <r>
      <rPr>
        <u/>
        <sz val="11"/>
        <color rgb="FF1155CC"/>
        <rFont val="&quot;Aptos Narrow&quot;, sans-serif"/>
      </rPr>
      <t>https://drive.google.com/file/d/1NwOScOJKW9N5Tf3L6ZEno3LX8DOx6oUW/view?usp=drive_link</t>
    </r>
  </si>
  <si>
    <r>
      <rPr>
        <u/>
        <sz val="11"/>
        <color rgb="FF1155CC"/>
        <rFont val="&quot;Aptos Narrow&quot;, sans-serif"/>
      </rPr>
      <t>https://drive.google.com/file/d/1LAQVROAxCws8q8hsK9hVH0QTSA-Y1GkT/view?usp=drive_link</t>
    </r>
  </si>
  <si>
    <r>
      <rPr>
        <u/>
        <sz val="11"/>
        <color rgb="FF1155CC"/>
        <rFont val="&quot;Aptos Narrow&quot;, sans-serif"/>
      </rPr>
      <t>https://drive.google.com/file/d/1LYc9O-pmpjmaHrbKQcY-gvzWYKf0NOTx/view?usp=drive_link</t>
    </r>
  </si>
  <si>
    <r>
      <rPr>
        <u/>
        <sz val="11"/>
        <color rgb="FF1155CC"/>
        <rFont val="&quot;Aptos Narrow&quot;, sans-serif"/>
      </rPr>
      <t>https://drive.google.com/file/d/1LW6vD8TBc8kPg5fOn8YOD-KOjLgQ8jjE/view?usp=drive_link</t>
    </r>
  </si>
  <si>
    <r>
      <rPr>
        <u/>
        <sz val="11"/>
        <color rgb="FF1155CC"/>
        <rFont val="&quot;Aptos Narrow&quot;, sans-serif"/>
      </rPr>
      <t>https://drive.google.com/file/d/1LUqB79RjseiBuLlgsQHxcjvI_Zqqk_ZA/view?usp=drive_link</t>
    </r>
  </si>
  <si>
    <r>
      <rPr>
        <u/>
        <sz val="11"/>
        <color rgb="FF1155CC"/>
        <rFont val="&quot;Aptos Narrow&quot;, sans-serif"/>
      </rPr>
      <t>https://drive.google.com/file/d/1L10tAXJLlRjZvJhAcVbmqwwbCZ3ZescG/view?usp=drive_link</t>
    </r>
  </si>
  <si>
    <r>
      <rPr>
        <u/>
        <sz val="11"/>
        <color rgb="FF1155CC"/>
        <rFont val="&quot;Aptos Narrow&quot;, sans-serif"/>
      </rPr>
      <t>https://drive.google.com/file/d/1LToI1Njm__wZVIaShs0l2U8uxFi3Zn5w/view?usp=drive_link</t>
    </r>
  </si>
  <si>
    <r>
      <rPr>
        <u/>
        <sz val="11"/>
        <color rgb="FF1155CC"/>
        <rFont val="&quot;Aptos Narrow&quot;, sans-serif"/>
      </rPr>
      <t>https://drive.google.com/file/d/1L-Znx-ih095qH34LtOSKQrzdcyZqzQT5/view?usp=drive_link</t>
    </r>
  </si>
  <si>
    <r>
      <rPr>
        <u/>
        <sz val="11"/>
        <color rgb="FF1155CC"/>
        <rFont val="&quot;Aptos Narrow&quot;, sans-serif"/>
      </rPr>
      <t>https://drive.google.com/file/d/1LReAPMUt_RSayLdec0RnRDGj4Zc20UF6/view?usp=drive_link</t>
    </r>
  </si>
  <si>
    <r>
      <rPr>
        <u/>
        <sz val="11"/>
        <color rgb="FF1155CC"/>
        <rFont val="&quot;Aptos Narrow&quot;, sans-serif"/>
      </rPr>
      <t>https://drive.google.com/file/d/1Le3CwLSkWx9QV6LPmDon6WrlxqocB0sz/view?usp=drive_link</t>
    </r>
  </si>
  <si>
    <r>
      <rPr>
        <u/>
        <sz val="11"/>
        <color rgb="FF1155CC"/>
        <rFont val="&quot;Aptos Narrow&quot;, sans-serif"/>
      </rPr>
      <t>https://drive.google.com/file/d/1YLluu4lPWGInzXacPFJpxa4eYEn9gyLY/view?usp=sharing</t>
    </r>
  </si>
  <si>
    <r>
      <rPr>
        <u/>
        <sz val="11"/>
        <color rgb="FF1155CC"/>
        <rFont val="&quot;Aptos Narrow&quot;, sans-serif"/>
      </rPr>
      <t>https://drive.google.com/file/d/1Kr7OtGYXVQ86yMgNT1wUzUj_J0QxnBOp/view?usp=drive_link</t>
    </r>
  </si>
  <si>
    <r>
      <rPr>
        <u/>
        <sz val="11"/>
        <color rgb="FF1155CC"/>
        <rFont val="&quot;Aptos Narrow&quot;, sans-serif"/>
      </rPr>
      <t>https://drive.google.com/file/d/1Kr7OtGYXVQ86yMgNT1wUzUj_J0QxnBOp/view?usp=drive_link</t>
    </r>
  </si>
  <si>
    <r>
      <rPr>
        <u/>
        <sz val="11"/>
        <color rgb="FF1155CC"/>
        <rFont val="&quot;Aptos Narrow&quot;, sans-serif"/>
      </rPr>
      <t>https://drive.google.com/file/d/1MU8CHYOypHp-dEsFofsIw2UvAtG_vor4/view?usp=drive_link</t>
    </r>
  </si>
  <si>
    <r>
      <rPr>
        <u/>
        <sz val="11"/>
        <color rgb="FF1155CC"/>
        <rFont val="&quot;Aptos Narrow&quot;, sans-serif"/>
      </rPr>
      <t>https://drive.google.com/file/d/1MpZJhF9z9DzK-T0CuTyVz-seYRtlUhc9/view?usp=drive_link</t>
    </r>
  </si>
  <si>
    <r>
      <rPr>
        <u/>
        <sz val="11"/>
        <color rgb="FF1155CC"/>
        <rFont val="&quot;Aptos Narrow&quot;, sans-serif"/>
      </rPr>
      <t>https://drive.google.com/file/d/1MlAuhsrCQJvc8lLqMuRWRfrlr7aSsUKq/view?usp=drive_link</t>
    </r>
  </si>
  <si>
    <r>
      <rPr>
        <u/>
        <sz val="11"/>
        <color rgb="FF1155CC"/>
        <rFont val="&quot;Aptos Narrow&quot;, sans-serif"/>
      </rPr>
      <t>https://drive.google.com/file/d/1MgvHlyHP5Tn9i5lD-6Lr-XxJ0SlGAeuv/view?usp=drive_link</t>
    </r>
  </si>
  <si>
    <r>
      <rPr>
        <u/>
        <sz val="11"/>
        <color rgb="FF1155CC"/>
        <rFont val="&quot;Aptos Narrow&quot;, sans-serif"/>
      </rPr>
      <t>https://drive.google.com/file/d/1Mstet5IAzFqF2fqsrSMfbuFZgk22imla/view?usp=drive_link</t>
    </r>
  </si>
  <si>
    <r>
      <rPr>
        <u/>
        <sz val="11"/>
        <color rgb="FF1155CC"/>
        <rFont val="&quot;Aptos Narrow&quot;, sans-serif"/>
      </rPr>
      <t>https://drive.google.com/file/d/1Mh8T57vYF7l2_Ku3TZilzPz1wTqm3bP5/view?usp=drive_link</t>
    </r>
  </si>
  <si>
    <r>
      <rPr>
        <u/>
        <sz val="11"/>
        <color rgb="FF1155CC"/>
        <rFont val="&quot;Aptos Narrow&quot;, sans-serif"/>
      </rPr>
      <t>https://drive.google.com/file/d/1NIuVL1jBjXJHg9mWtaANtC6WTS-GW5Rn/view?usp=drive_link</t>
    </r>
  </si>
  <si>
    <r>
      <rPr>
        <u/>
        <sz val="11"/>
        <color rgb="FF1155CC"/>
        <rFont val="&quot;Aptos Narrow&quot;, sans-serif"/>
      </rPr>
      <t>https://drive.google.com/file/d/1Hf7DIdZgCdI-6tSE_HWsafZTZ-ZgmRXj/view?usp=drive_link</t>
    </r>
  </si>
  <si>
    <r>
      <rPr>
        <u/>
        <sz val="11"/>
        <color rgb="FF1155CC"/>
        <rFont val="&quot;Aptos Narrow&quot;, sans-serif"/>
      </rPr>
      <t>https://drive.google.com/file/d/1qdZ5Z8qqBhjzyI6r5PY8IDUTRb87RbfU/view?usp=drive_link</t>
    </r>
  </si>
  <si>
    <r>
      <rPr>
        <u/>
        <sz val="11"/>
        <color rgb="FF1155CC"/>
        <rFont val="&quot;Aptos Narrow&quot;, sans-serif"/>
      </rPr>
      <t>https://drive.google.com/file/d/1K80lh16uKq1ePafO4Gx6JPxCzyP4mgmP/view?usp=drive_link</t>
    </r>
  </si>
  <si>
    <r>
      <rPr>
        <u/>
        <sz val="11"/>
        <color rgb="FF1155CC"/>
        <rFont val="&quot;Aptos Narrow&quot;, sans-serif"/>
      </rPr>
      <t>https://drive.google.com/file/d/1gtcVGiKoEoU89qM81xKw0TpurrkJ5d80/view?usp=drive_link</t>
    </r>
  </si>
  <si>
    <r>
      <rPr>
        <u/>
        <sz val="11"/>
        <color rgb="FF1155CC"/>
        <rFont val="&quot;Aptos Narrow&quot;, sans-serif"/>
      </rPr>
      <t>https://drive.google.com/file/d/1EcLjO2_ObpAhgpXfiDi-hiuTAoO2EQqz/view?usp=drive_link</t>
    </r>
  </si>
  <si>
    <r>
      <rPr>
        <u/>
        <sz val="11"/>
        <color rgb="FF1155CC"/>
        <rFont val="&quot;Aptos Narrow&quot;, sans-serif"/>
      </rPr>
      <t>https://drive.google.com/file/d/1o8HIPEBzKrJRP5DxpmyXM9yxgTRoodA9/view?usp=drive_link</t>
    </r>
  </si>
  <si>
    <r>
      <rPr>
        <u/>
        <sz val="11"/>
        <color rgb="FF1155CC"/>
        <rFont val="&quot;Aptos Narrow&quot;, sans-serif"/>
      </rPr>
      <t>https://drive.google.com/file/d/196lFTUbMC9tqRvUM5zy0JXicZ_DY3nP8/view?usp=sharing</t>
    </r>
  </si>
  <si>
    <r>
      <rPr>
        <u/>
        <sz val="11"/>
        <color rgb="FF1155CC"/>
        <rFont val="&quot;Aptos Narrow&quot;, sans-serif"/>
      </rPr>
      <t>https://drive.google.com/file/d/1J72QtLg7rPqNZo7G31ef_fmOA48mSpwB/view?usp=drive_link</t>
    </r>
  </si>
  <si>
    <r>
      <rPr>
        <u/>
        <sz val="11"/>
        <color rgb="FF1155CC"/>
        <rFont val="&quot;Aptos Narrow&quot;, sans-serif"/>
      </rPr>
      <t>https://drive.google.com/file/d/1B6Ab8rdedOKKq9nG9fffMaiPbUct2Voe/view?usp=drive_link</t>
    </r>
  </si>
  <si>
    <r>
      <rPr>
        <u/>
        <sz val="11"/>
        <color rgb="FF1155CC"/>
        <rFont val="&quot;Aptos Narrow&quot;, sans-serif"/>
      </rPr>
      <t>https://drive.google.com/file/d/1WCPObnM7p0jy6v2u0TMrE-GtKVSEdx3X/view?usp=drive_link</t>
    </r>
  </si>
  <si>
    <r>
      <rPr>
        <u/>
        <sz val="8"/>
        <color rgb="FF1155CC"/>
        <rFont val="&quot;Aptos Narrow&quot;,sans-serif"/>
      </rPr>
      <t>https://drive.google.com/file/d/1PauMhSp0fUKexfpEwbYWeFuc02px1Vp4/view?usp=drive_link</t>
    </r>
  </si>
  <si>
    <r>
      <rPr>
        <u/>
        <sz val="8"/>
        <color rgb="FF1155CC"/>
        <rFont val="&quot;Aptos Narrow&quot;,sans-serif"/>
      </rPr>
      <t>https://drive.google.com/file/d/1PauMhSp0fUKexfpEwbYWeFuc02px1Vp4/view?usp=drive_link</t>
    </r>
  </si>
  <si>
    <r>
      <rPr>
        <u/>
        <sz val="8"/>
        <color rgb="FF1155CC"/>
        <rFont val="&quot;Aptos Narrow&quot;,sans-serif"/>
      </rPr>
      <t>https://drive.google.com/file/d/1PauMhSp0fUKexfpEwbYWeFuc02px1Vp4/view?usp=drive_link</t>
    </r>
  </si>
  <si>
    <r>
      <rPr>
        <u/>
        <sz val="8"/>
        <color rgb="FF1155CC"/>
        <rFont val="&quot;Aptos Narrow&quot;,sans-serif"/>
      </rPr>
      <t>https://drive.google.com/file/d/1PauMhSp0fUKexfpEwbYWeFuc02px1Vp4/view?usp=drive_link</t>
    </r>
  </si>
  <si>
    <r>
      <rPr>
        <u/>
        <sz val="8"/>
        <color rgb="FF1155CC"/>
        <rFont val="&quot;Aptos Narrow&quot;,sans-serif"/>
      </rPr>
      <t>https://drive.google.com/file/d/1PauMhSp0fUKexfpEwbYWeFuc02px1Vp4/view?usp=drive_link</t>
    </r>
  </si>
  <si>
    <r>
      <rPr>
        <u/>
        <sz val="8"/>
        <color rgb="FF1155CC"/>
        <rFont val="&quot;Aptos Narrow&quot;,sans-serif"/>
      </rPr>
      <t>https://drive.google.com/file/d/1PauMhSp0fUKexfpEwbYWeFuc02px1Vp4/view?usp=drive_link</t>
    </r>
  </si>
  <si>
    <r>
      <rPr>
        <u/>
        <sz val="8"/>
        <color rgb="FF1155CC"/>
        <rFont val="&quot;Aptos Narrow&quot;,sans-serif"/>
      </rPr>
      <t>https://drive.google.com/file/d/1VBl60PZx9A6t5P7NaNCJRnSO00WnS_KR/view?usp=drive_link</t>
    </r>
  </si>
  <si>
    <r>
      <rPr>
        <u/>
        <sz val="8"/>
        <color rgb="FF1155CC"/>
        <rFont val="&quot;Aptos Narrow&quot;,sans-serif"/>
      </rPr>
      <t>https://drive.google.com/file/d/1RjNRwEfkluK2jf-o_leOXfrj-XMVgsQR/view?usp=drive_link</t>
    </r>
  </si>
  <si>
    <r>
      <rPr>
        <u/>
        <sz val="8"/>
        <color rgb="FF1155CC"/>
        <rFont val="&quot;Aptos Narrow&quot;,sans-serif"/>
      </rPr>
      <t>https://drive.google.com/file/d/1RjNRwEfkluK2jf-o_leOXfrj-XMVgsQR/view?usp=drive_link</t>
    </r>
  </si>
  <si>
    <r>
      <rPr>
        <u/>
        <sz val="8"/>
        <color rgb="FF1155CC"/>
        <rFont val="&quot;Aptos Narrow&quot;,sans-serif"/>
      </rPr>
      <t>https://drive.google.com/file/d/1RjNRwEfkluK2jf-o_leOXfrj-XMVgsQR/view?usp=drive_link</t>
    </r>
  </si>
  <si>
    <r>
      <rPr>
        <u/>
        <sz val="8"/>
        <color rgb="FF1155CC"/>
        <rFont val="&quot;Aptos Narrow&quot;,sans-serif"/>
      </rPr>
      <t>https://drive.google.com/file/d/1RjNRwEfkluK2jf-o_leOXfrj-XMVgsQR/view?usp=drive_link</t>
    </r>
  </si>
  <si>
    <r>
      <rPr>
        <u/>
        <sz val="8"/>
        <color rgb="FF1155CC"/>
        <rFont val="&quot;Aptos Narrow&quot;,sans-serif"/>
      </rPr>
      <t>https://drive.google.com/file/d/1RjNRwEfkluK2jf-o_leOXfrj-XMVgsQR/view?usp=drive_link</t>
    </r>
  </si>
  <si>
    <r>
      <rPr>
        <u/>
        <sz val="8"/>
        <color rgb="FF1155CC"/>
        <rFont val="&quot;Aptos Narrow&quot;,sans-serif"/>
      </rPr>
      <t>https://drive.google.com/file/d/1RjNRwEfkluK2jf-o_leOXfrj-XMVgsQR/view?usp=drive_link</t>
    </r>
  </si>
  <si>
    <r>
      <rPr>
        <u/>
        <sz val="8"/>
        <color rgb="FF1155CC"/>
        <rFont val="&quot;Aptos Narrow&quot;,sans-serif"/>
      </rPr>
      <t>https://drive.google.com/file/d/18DUt1WpcycPrJSyxTszAQEphh5yBMxsy/view?usp=drive_link</t>
    </r>
  </si>
  <si>
    <r>
      <rPr>
        <u/>
        <sz val="8"/>
        <color rgb="FF1155CC"/>
        <rFont val="&quot;Aptos Narrow&quot;,sans-serif"/>
      </rPr>
      <t>https://drive.google.com/file/d/1FZThalOCi8ylc0JuJvt7918VDK1qvdQf/view?usp=drive_link</t>
    </r>
  </si>
  <si>
    <r>
      <rPr>
        <u/>
        <sz val="8"/>
        <color rgb="FF1155CC"/>
        <rFont val="&quot;Aptos Narrow&quot;,sans-serif"/>
      </rPr>
      <t>https://drive.google.com/file/d/1haGOo_0LZz1O5dKH-XwmpLaOYrRtzO3V/view?usp=drive_link</t>
    </r>
  </si>
  <si>
    <r>
      <rPr>
        <u/>
        <sz val="8"/>
        <color rgb="FF1155CC"/>
        <rFont val="&quot;Aptos Narrow&quot;,sans-serif"/>
      </rPr>
      <t>https://drive.google.com/file/d/11Hntx5yhIONS-TphLqLV35S5CzQEnJQZ/view?usp=drive_link</t>
    </r>
  </si>
  <si>
    <r>
      <rPr>
        <u/>
        <sz val="8"/>
        <color rgb="FF1155CC"/>
        <rFont val="&quot;Aptos Narrow&quot;,sans-serif"/>
      </rPr>
      <t>https://drive.google.com/file/d/1Xx4djoH4BH_n0mbWhrePRY5M0XtpDJ-N/view?usp=drive_link</t>
    </r>
  </si>
  <si>
    <r>
      <rPr>
        <u/>
        <sz val="8"/>
        <color rgb="FF1155CC"/>
        <rFont val="&quot;Aptos Narrow&quot;,sans-serif"/>
      </rPr>
      <t>https://drive.google.com/file/d/1Pkz5CSxdvRTRjKv3sAFPgwDRxiIpiwCG/view?usp=drive_link</t>
    </r>
  </si>
  <si>
    <r>
      <rPr>
        <u/>
        <sz val="8"/>
        <color rgb="FF1155CC"/>
        <rFont val="&quot;Aptos Narrow&quot;,sans-serif"/>
      </rPr>
      <t>https://drive.google.com/file/d/17BGPOhcdI7JBWsL0KOnqwFNM6jgyzi__/view?usp=drive_link</t>
    </r>
  </si>
  <si>
    <r>
      <rPr>
        <u/>
        <sz val="8"/>
        <color rgb="FF1155CC"/>
        <rFont val="&quot;Aptos Narrow&quot;,sans-serif"/>
      </rPr>
      <t>https://drive.google.com/file/d/17BGPOhcdI7JBWsL0KOnqwFNM6jgyzi__/view?usp=drive_link</t>
    </r>
  </si>
  <si>
    <r>
      <rPr>
        <u/>
        <sz val="8"/>
        <color rgb="FF1155CC"/>
        <rFont val="&quot;Aptos Narrow&quot;,sans-serif"/>
      </rPr>
      <t>https://drive.google.com/file/d/17BGPOhcdI7JBWsL0KOnqwFNM6jgyzi__/view?usp=drive_link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</si>
  <si>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</si>
  <si>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</si>
  <si>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</si>
  <si>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</si>
  <si>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</si>
  <si>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</si>
  <si>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</si>
  <si>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</si>
  <si>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</si>
  <si>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https://drive.google.com/file/d/10ei3tUKGrzgKhuav_Zo0VgYcbQAHSOW_/view?usp=drive_link</t>
    </r>
  </si>
  <si>
    <r>
      <rPr>
        <u/>
        <sz val="8"/>
        <color rgb="FF1155CC"/>
        <rFont val="&quot;Aptos Narrow&quot;,sans-serif"/>
      </rPr>
      <t>https://drive.google.com/file/d/1yltwK06ZKPnd6dVkm8jfBM8hMO51wy7w/view?usp=drive_link</t>
    </r>
  </si>
  <si>
    <r>
      <rPr>
        <u/>
        <sz val="11"/>
        <color rgb="FF1155CC"/>
        <rFont val="&quot;Aptos Narrow&quot;, sans-serif"/>
      </rPr>
      <t>https://drive.google.com/file/d/1m1Cq7XrZeSpKTLYBU71pOL-qqbcslsx9/view?usp=drive_link</t>
    </r>
  </si>
  <si>
    <r>
      <rPr>
        <u/>
        <sz val="11"/>
        <color rgb="FF1155CC"/>
        <rFont val="&quot;Aptos Narrow&quot;, sans-serif"/>
      </rPr>
      <t>https://drive.google.com/file/d/1m1Cq7XrZeSpKTLYBU71pOL-qqbcslsx9/view?usp=drive_link</t>
    </r>
  </si>
  <si>
    <r>
      <rPr>
        <u/>
        <sz val="11"/>
        <color rgb="FF1155CC"/>
        <rFont val="&quot;Aptos Narrow&quot;, sans-serif"/>
      </rPr>
      <t>https://drive.google.com/file/d/1m1Cq7XrZeSpKTLYBU71pOL-qqbcslsx9/view?usp=drive_link</t>
    </r>
  </si>
  <si>
    <r>
      <rPr>
        <u/>
        <sz val="11"/>
        <color rgb="FF1155CC"/>
        <rFont val="&quot;Aptos Narrow&quot;, sans-serif"/>
      </rPr>
      <t>https://drive.google.com/file/d/1AVC7ulz0nVH07ByUPfnxZzrDjbulv5va/view?usp=drive_link</t>
    </r>
  </si>
  <si>
    <r>
      <rPr>
        <u/>
        <sz val="11"/>
        <color rgb="FF1155CC"/>
        <rFont val="&quot;Aptos Narrow&quot;, sans-serif"/>
      </rPr>
      <t>https://drive.google.com/file/d/1AVC7ulz0nVH07ByUPfnxZzrDjbulv5va/view?usp=drive_link</t>
    </r>
  </si>
  <si>
    <r>
      <rPr>
        <u/>
        <sz val="11"/>
        <color rgb="FF1155CC"/>
        <rFont val="&quot;Aptos Narrow&quot;, sans-serif"/>
      </rPr>
      <t>https://drive.google.com/file/d/1AVC7ulz0nVH07ByUPfnxZzrDjbulv5va/view?usp=drive_link</t>
    </r>
  </si>
  <si>
    <r>
      <rPr>
        <u/>
        <sz val="11"/>
        <color rgb="FF1155CC"/>
        <rFont val="&quot;Aptos Narrow&quot;, sans-serif"/>
      </rPr>
      <t>https://drive.google.com/file/d/10Yf_E6hhvPaccrRGl1mRxNWtDDbozmFN/view?usp=drive_link</t>
    </r>
  </si>
  <si>
    <r>
      <rPr>
        <u/>
        <sz val="11"/>
        <color rgb="FF1155CC"/>
        <rFont val="&quot;Aptos Narrow&quot;, sans-serif"/>
      </rPr>
      <t>https://drive.google.com/file/d/10Yf_E6hhvPaccrRGl1mRxNWtDDbozmFN/view?usp=drive_link</t>
    </r>
  </si>
  <si>
    <r>
      <rPr>
        <u/>
        <sz val="11"/>
        <color rgb="FF1155CC"/>
        <rFont val="&quot;Aptos Narrow&quot;, sans-serif"/>
      </rPr>
      <t>https://drive.google.com/file/d/10Yf_E6hhvPaccrRGl1mRxNWtDDbozmFN/view?usp=drive_link</t>
    </r>
  </si>
  <si>
    <r>
      <rPr>
        <u/>
        <sz val="11"/>
        <color rgb="FF1155CC"/>
        <rFont val="&quot;Aptos Narrow&quot;, sans-serif"/>
      </rPr>
      <t>https://drive.google.com/file/d/1O6wEwoVMgy447DvLEf6QN3KpZhlq8-6P/view?usp=drive_link</t>
    </r>
  </si>
  <si>
    <r>
      <rPr>
        <u/>
        <sz val="11"/>
        <color rgb="FF1155CC"/>
        <rFont val="&quot;Aptos Narrow&quot;, sans-serif"/>
      </rPr>
      <t>https://drive.google.com/file/d/1O6wEwoVMgy447DvLEf6QN3KpZhlq8-6P/view?usp=drive_link</t>
    </r>
  </si>
  <si>
    <r>
      <rPr>
        <u/>
        <sz val="11"/>
        <color rgb="FF1155CC"/>
        <rFont val="&quot;Aptos Narrow&quot;, sans-serif"/>
      </rPr>
      <t>https://drive.google.com/file/d/1O6wEwoVMgy447DvLEf6QN3KpZhlq8-6P/view?usp=drive_link</t>
    </r>
  </si>
  <si>
    <r>
      <rPr>
        <u/>
        <sz val="11"/>
        <color rgb="FF1155CC"/>
        <rFont val="&quot;Aptos Narrow&quot;, sans-serif"/>
      </rPr>
      <t>https://drive.google.com/file/d/12rRDgVcdmPR06R-LOTdw1CHIvHoNHLpx/view?usp=drive_link</t>
    </r>
  </si>
  <si>
    <r>
      <rPr>
        <u/>
        <sz val="11"/>
        <color rgb="FF1155CC"/>
        <rFont val="&quot;Aptos Narrow&quot;, sans-serif"/>
      </rPr>
      <t>https://drive.google.com/file/d/12rRDgVcdmPR06R-LOTdw1CHIvHoNHLpx/view?usp=drive_link</t>
    </r>
  </si>
  <si>
    <r>
      <rPr>
        <u/>
        <sz val="11"/>
        <color rgb="FF1155CC"/>
        <rFont val="&quot;Aptos Narrow&quot;, sans-serif"/>
      </rPr>
      <t>https://drive.google.com/file/d/12rRDgVcdmPR06R-LOTdw1CHIvHoNHLpx/view?usp=drive_link</t>
    </r>
  </si>
  <si>
    <r>
      <rPr>
        <u/>
        <sz val="11"/>
        <color rgb="FF1155CC"/>
        <rFont val="&quot;Aptos Narrow&quot;, sans-serif"/>
      </rPr>
      <t>https://drive.google.com/file/d/1M2epZRnJwO4-P42xZ78UDqddYvtiCt_9/view?usp=drive_link</t>
    </r>
  </si>
  <si>
    <r>
      <rPr>
        <u/>
        <sz val="11"/>
        <color rgb="FF1155CC"/>
        <rFont val="&quot;Aptos Narrow&quot;, sans-serif"/>
      </rPr>
      <t>https://drive.google.com/file/d/1M2epZRnJwO4-P42xZ78UDqddYvtiCt_9/view?usp=drive_link</t>
    </r>
  </si>
  <si>
    <r>
      <rPr>
        <u/>
        <sz val="11"/>
        <color rgb="FF1155CC"/>
        <rFont val="&quot;Aptos Narrow&quot;, sans-serif"/>
      </rPr>
      <t>https://drive.google.com/file/d/1M2epZRnJwO4-P42xZ78UDqddYvtiCt_9/view?usp=drive_link</t>
    </r>
  </si>
  <si>
    <r>
      <rPr>
        <u/>
        <sz val="11"/>
        <color rgb="FF1155CC"/>
        <rFont val="&quot;Aptos Narrow&quot;, sans-serif"/>
      </rPr>
      <t>https://drive.google.com/file/d/19UOj_1PgAU28z9xgsBSl6uAhQlTZHK5i/view?usp=drive_link</t>
    </r>
  </si>
  <si>
    <r>
      <rPr>
        <u/>
        <sz val="11"/>
        <color rgb="FF1155CC"/>
        <rFont val="&quot;Aptos Narrow&quot;, sans-serif"/>
      </rPr>
      <t>https://drive.google.com/file/d/19UOj_1PgAU28z9xgsBSl6uAhQlTZHK5i/view?usp=drive_link</t>
    </r>
  </si>
  <si>
    <r>
      <rPr>
        <u/>
        <sz val="11"/>
        <color rgb="FF1155CC"/>
        <rFont val="&quot;Aptos Narrow&quot;, sans-serif"/>
      </rPr>
      <t>https://drive.google.com/file/d/19UOj_1PgAU28z9xgsBSl6uAhQlTZHK5i/view?usp=drive_link</t>
    </r>
  </si>
  <si>
    <r>
      <rPr>
        <u/>
        <sz val="11"/>
        <color rgb="FF1155CC"/>
        <rFont val="&quot;Aptos Narrow&quot;, sans-serif"/>
      </rPr>
      <t>https://drive.google.com/file/d/14Oxb7uvwLUx7Qol40x8EigoiqAQtR3m5/view?usp=drive_link</t>
    </r>
  </si>
  <si>
    <r>
      <rPr>
        <u/>
        <sz val="11"/>
        <color rgb="FF1155CC"/>
        <rFont val="&quot;Aptos Narrow&quot;, sans-serif"/>
      </rPr>
      <t>https://drive.google.com/file/d/14Oxb7uvwLUx7Qol40x8EigoiqAQtR3m5/view?usp=drive_link</t>
    </r>
  </si>
  <si>
    <r>
      <rPr>
        <u/>
        <sz val="11"/>
        <color rgb="FF1155CC"/>
        <rFont val="&quot;Aptos Narrow&quot;, sans-serif"/>
      </rPr>
      <t>https://drive.google.com/file/d/14Oxb7uvwLUx7Qol40x8EigoiqAQtR3m5/view?usp=drive_link</t>
    </r>
  </si>
  <si>
    <r>
      <rPr>
        <u/>
        <sz val="11"/>
        <color rgb="FF1155CC"/>
        <rFont val="&quot;Aptos Narrow&quot;, sans-serif"/>
      </rPr>
      <t>https://drive.google.com/file/d/1rxv_EXi5zJHgEzEqjLSz4tAcajCn8e08/view?usp=drive_link</t>
    </r>
  </si>
  <si>
    <r>
      <rPr>
        <u/>
        <sz val="11"/>
        <color rgb="FF1155CC"/>
        <rFont val="&quot;Aptos Narrow&quot;, sans-serif"/>
      </rPr>
      <t>https://drive.google.com/file/d/1rxv_EXi5zJHgEzEqjLSz4tAcajCn8e08/view?usp=drive_link</t>
    </r>
  </si>
  <si>
    <r>
      <rPr>
        <u/>
        <sz val="11"/>
        <color rgb="FF1155CC"/>
        <rFont val="&quot;Aptos Narrow&quot;, sans-serif"/>
      </rPr>
      <t>https://drive.google.com/file/d/1rxv_EXi5zJHgEzEqjLSz4tAcajCn8e08/view?usp=drive_link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</si>
  <si>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</si>
  <si>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</si>
  <si>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</si>
  <si>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</si>
  <si>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</si>
  <si>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</si>
  <si>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</si>
  <si>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</si>
  <si>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</si>
  <si>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</si>
  <si>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</si>
  <si>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</si>
  <si>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</si>
  <si>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</si>
  <si>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</si>
  <si>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</si>
  <si>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</si>
  <si>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https://drive.google.com/file/d/10DLOE-pNnmAYytMTfENaUkPPIOqI8T2s/view?usp=drive_link</t>
    </r>
  </si>
  <si>
    <r>
      <rPr>
        <u/>
        <sz val="11"/>
        <color rgb="FF1155CC"/>
        <rFont val="&quot;Aptos Narrow&quot;, sans-serif"/>
      </rPr>
      <t>https://drive.google.com/file/d/1HTkEwEDY537V60TQGm2uzQT3zPIswOqt/view?usp=drive_link</t>
    </r>
  </si>
  <si>
    <r>
      <rPr>
        <u/>
        <sz val="11"/>
        <color rgb="FF1155CC"/>
        <rFont val="&quot;Aptos Narrow&quot;, sans-serif"/>
      </rPr>
      <t>https://drive.google.com/file/d/1DVILTSRKJmdwUgzH1UdmDtqRyhRmyytt/view?usp=drive_link</t>
    </r>
  </si>
  <si>
    <r>
      <rPr>
        <u/>
        <sz val="11"/>
        <color rgb="FF1155CC"/>
        <rFont val="&quot;Aptos Narrow&quot;, sans-serif"/>
      </rPr>
      <t>https://drive.google.com/file/d/1dN-hX_qKEp4w7aQstonrOdK1ybKDxZNr/view?usp=drive_link</t>
    </r>
  </si>
  <si>
    <r>
      <rPr>
        <u/>
        <sz val="11"/>
        <color rgb="FF1155CC"/>
        <rFont val="&quot;Aptos Narrow&quot;, sans-serif"/>
      </rPr>
      <t>https://drive.google.com/file/d/1Y0LCZu9wJz31KFC_Vtwo-pedC1mVSNqE/view?usp=drive_link</t>
    </r>
  </si>
  <si>
    <r>
      <rPr>
        <u/>
        <sz val="11"/>
        <color rgb="FF1155CC"/>
        <rFont val="&quot;Aptos Narrow&quot;, sans-serif"/>
      </rPr>
      <t>https://drive.google.com/file/d/1HV77_VNGNIMISTRvuyd9Art0ROYQZs3k/view?usp=drive_link</t>
    </r>
  </si>
  <si>
    <r>
      <rPr>
        <u/>
        <sz val="11"/>
        <color rgb="FF1155CC"/>
        <rFont val="&quot;Aptos Narrow&quot;, sans-serif"/>
      </rPr>
      <t>https://drive.google.com/file/d/1jB5HEucEUhk0BCb3ygUZkhzd9t9BMNxz/view?usp=drive_link</t>
    </r>
  </si>
  <si>
    <r>
      <rPr>
        <u/>
        <sz val="11"/>
        <color rgb="FF1155CC"/>
        <rFont val="&quot;Aptos Narrow&quot;, sans-serif"/>
      </rPr>
      <t>https://drive.google.com/file/d/1jYPjEe8yPaG3fET2lty_r-euoadAHqnQ/view?usp=drive_link</t>
    </r>
  </si>
  <si>
    <r>
      <rPr>
        <u/>
        <sz val="11"/>
        <color rgb="FF1155CC"/>
        <rFont val="&quot;Aptos Narrow&quot;, sans-serif"/>
      </rPr>
      <t>https://drive.google.com/file/d/1jIkRWby_c9ng_H9UOshpFpLvsL_khjpH/view?usp=drive_link</t>
    </r>
  </si>
  <si>
    <r>
      <rPr>
        <u/>
        <sz val="11"/>
        <color rgb="FF1155CC"/>
        <rFont val="&quot;Aptos Narrow&quot;, sans-serif"/>
      </rPr>
      <t>https://drive.google.com/file/d/1jG4bCX5CXw3RJcbTqRpqfxN9Jd1hH8oa/view?usp=drive_link</t>
    </r>
  </si>
  <si>
    <r>
      <rPr>
        <u/>
        <sz val="11"/>
        <color rgb="FF1155CC"/>
        <rFont val="&quot;Aptos Narrow&quot;, sans-serif"/>
      </rPr>
      <t>https://drive.google.com/file/d/1jGw_k6bMaH1DuqF8QU_HbtyHWwv7RgLx/view?usp=drive_link</t>
    </r>
  </si>
  <si>
    <r>
      <rPr>
        <u/>
        <sz val="11"/>
        <color rgb="FF1155CC"/>
        <rFont val="&quot;Aptos Narrow&quot;, sans-serif"/>
      </rPr>
      <t>https://drive.google.com/file/d/1jQr2FXmLYUt__vcs9EK4e9BmEoPjF4-3/view?usp=drive_link</t>
    </r>
  </si>
  <si>
    <r>
      <rPr>
        <u/>
        <sz val="11"/>
        <color rgb="FF1155CC"/>
        <rFont val="&quot;Aptos Narrow&quot;, sans-serif"/>
      </rPr>
      <t>https://drive.google.com/file/d/1jHaFRQ-x3JV4Qpas15aVS4QKRBSjoxst/view?usp=drive_link</t>
    </r>
  </si>
  <si>
    <r>
      <rPr>
        <u/>
        <sz val="11"/>
        <color rgb="FF1155CC"/>
        <rFont val="&quot;Aptos Narrow&quot;, sans-serif"/>
      </rPr>
      <t>https://drive.google.com/file/d/1jRP_sjj4Jc0lgAwuo-ec3wFoDGOPVnTB/view?usp=drive_link</t>
    </r>
  </si>
  <si>
    <r>
      <rPr>
        <u/>
        <sz val="11"/>
        <color rgb="FF1155CC"/>
        <rFont val="&quot;Aptos Narrow&quot;, sans-serif"/>
      </rPr>
      <t>https://drive.google.com/file/d/1jRpPZM2cAwOOT1koEEelpQdRWKB9vnsI/view?usp=drive_link</t>
    </r>
  </si>
  <si>
    <r>
      <rPr>
        <u/>
        <sz val="9"/>
        <color rgb="FF1155CC"/>
        <rFont val="Arial"/>
      </rPr>
      <t>https://drive.google.com/file/d/15kqkn8BxtZH6NDQq5ZMje1huKLsSsaMD/view?usp=drive_link</t>
    </r>
    <r>
      <rPr>
        <sz val="9"/>
        <rFont val="Arial"/>
      </rPr>
      <t xml:space="preserve">
 </t>
    </r>
  </si>
  <si>
    <r>
      <rPr>
        <u/>
        <sz val="11"/>
        <color rgb="FF1155CC"/>
        <rFont val="&quot;Aptos Narrow&quot;, sans-serif"/>
      </rPr>
      <t>https://drive.google.com/file/d/1kU3kwDEZCerMJvUEmNveDOPFsQQAP-w7/view?usp=drive_link</t>
    </r>
  </si>
  <si>
    <r>
      <rPr>
        <u/>
        <sz val="11"/>
        <color rgb="FF1155CC"/>
        <rFont val="&quot;Aptos Narrow&quot;, sans-serif"/>
      </rPr>
      <t>https://drive.google.com/file/d/1kU3kwDEZCerMJvUEmNveDOPFsQQAP-w7/view?usp=drive_link</t>
    </r>
  </si>
  <si>
    <r>
      <rPr>
        <u/>
        <sz val="11"/>
        <color rgb="FF1155CC"/>
        <rFont val="&quot;Aptos Narrow&quot;, sans-serif"/>
      </rPr>
      <t>https://drive.google.com/file/d/1kU3kwDEZCerMJvUEmNveDOPFsQQAP-w7/view?usp=drive_link</t>
    </r>
  </si>
  <si>
    <r>
      <rPr>
        <u/>
        <sz val="11"/>
        <color rgb="FF1155CC"/>
        <rFont val="&quot;Aptos Narrow&quot;, sans-serif"/>
      </rPr>
      <t>https://drive.google.com/file/d/1kU3kwDEZCerMJvUEmNveDOPFsQQAP-w7/view?usp=drive_link</t>
    </r>
  </si>
  <si>
    <r>
      <rPr>
        <u/>
        <sz val="11"/>
        <color rgb="FF1155CC"/>
        <rFont val="&quot;Aptos Narrow&quot;, sans-serif"/>
      </rPr>
      <t>https://drive.google.com/file/d/1kU3kwDEZCerMJvUEmNveDOPFsQQAP-w7/view?usp=drive_link</t>
    </r>
  </si>
  <si>
    <r>
      <rPr>
        <u/>
        <sz val="11"/>
        <color rgb="FF1155CC"/>
        <rFont val="&quot;Aptos Narrow&quot;, sans-serif"/>
      </rPr>
      <t>https://drive.google.com/file/d/1kU3kwDEZCerMJvUEmNveDOPFsQQAP-w7/view?usp=drive_link</t>
    </r>
  </si>
  <si>
    <r>
      <rPr>
        <u/>
        <sz val="11"/>
        <color rgb="FF1155CC"/>
        <rFont val="&quot;Aptos Narrow&quot;, sans-serif"/>
      </rPr>
      <t>https://drive.google.com/file/d/1kU3kwDEZCerMJvUEmNveDOPFsQQAP-w7/view?usp=drive_link</t>
    </r>
  </si>
  <si>
    <r>
      <rPr>
        <u/>
        <sz val="11"/>
        <color rgb="FF1155CC"/>
        <rFont val="&quot;Aptos Narrow&quot;, sans-serif"/>
      </rPr>
      <t>https://drive.google.com/file/d/1kU3kwDEZCerMJvUEmNveDOPFsQQAP-w7/view?usp=drive_link</t>
    </r>
  </si>
  <si>
    <r>
      <rPr>
        <u/>
        <sz val="11"/>
        <color rgb="FF1155CC"/>
        <rFont val="&quot;Aptos Narrow&quot;, sans-serif"/>
      </rPr>
      <t>https://drive.google.com/file/d/1owEHv0SHSKoWCFw-AHlvn-ApfIiNIPPB/view?usp=drive_link</t>
    </r>
  </si>
  <si>
    <r>
      <rPr>
        <u/>
        <sz val="11"/>
        <color rgb="FF1155CC"/>
        <rFont val="&quot;Aptos Narrow&quot;, sans-serif"/>
      </rPr>
      <t>https://drive.google.com/file/d/1mA6YCn8WEXfvCnC2NTjj9LyYtgMtd4gJ/view?usp=drive_link</t>
    </r>
  </si>
  <si>
    <r>
      <rPr>
        <u/>
        <sz val="11"/>
        <color rgb="FF1155CC"/>
        <rFont val="&quot;Aptos Narrow&quot;, sans-serif"/>
      </rPr>
      <t>https://drive.google.com/file/d/1fhAdkfogn1YLjSwvr2PpbEkHK_VJQgr1/view?usp=drive_link</t>
    </r>
  </si>
  <si>
    <r>
      <rPr>
        <u/>
        <sz val="11"/>
        <color rgb="FF1155CC"/>
        <rFont val="&quot;Aptos Narrow&quot;, sans-serif"/>
      </rPr>
      <t>https://drive.google.com/file/d/1RqcQzMoeeTTpXOqpHS8q8tcgmhHfYLsb/view?usp=drive_link</t>
    </r>
  </si>
  <si>
    <r>
      <rPr>
        <u/>
        <sz val="11"/>
        <color rgb="FF1155CC"/>
        <rFont val="&quot;Aptos Narrow&quot;, sans-serif"/>
      </rPr>
      <t>https://drive.google.com/file/d/1w4SGc6hR2aay_7-7OSJNqnzycG6cZlWB/view?usp=drive_link</t>
    </r>
  </si>
  <si>
    <r>
      <rPr>
        <u/>
        <sz val="11"/>
        <color rgb="FF1155CC"/>
        <rFont val="&quot;Aptos Narrow&quot;, sans-serif"/>
      </rPr>
      <t>https://drive.google.com/file/d/1lco_pbhsFwylaBmbyfAxUksbIkCReC8B/view?usp=drive_link</t>
    </r>
  </si>
  <si>
    <r>
      <rPr>
        <u/>
        <sz val="11"/>
        <color rgb="FF1155CC"/>
        <rFont val="&quot;Aptos Narrow&quot;, sans-serif"/>
      </rPr>
      <t>https://drive.google.com/file/d/18OqJ43VzjVVfRRCag1rnQ-VD5Y4VGunv/view?usp=drive_link</t>
    </r>
  </si>
  <si>
    <r>
      <rPr>
        <u/>
        <sz val="11"/>
        <color rgb="FF1155CC"/>
        <rFont val="&quot;Aptos Narrow&quot;, sans-serif"/>
      </rPr>
      <t>https://drive.google.com/file/d/18HLn3lHKei99Ii6IiZihTUwq2lF60jDP/view?usp=drive_link</t>
    </r>
  </si>
  <si>
    <r>
      <rPr>
        <u/>
        <sz val="11"/>
        <color rgb="FF1155CC"/>
        <rFont val="&quot;Aptos Narrow&quot;, sans-serif"/>
      </rPr>
      <t>https://drive.google.com/file/d/187y64IG2RM8xoL9A0VMHAA1iTl2yHJMY/view?usp=drive_link</t>
    </r>
  </si>
  <si>
    <t>(en blanco)</t>
  </si>
  <si>
    <t>Total general</t>
  </si>
  <si>
    <t>COUNTA of CÓDIGO MUEBLE</t>
  </si>
  <si>
    <t>(Varios elementos)</t>
  </si>
  <si>
    <t>COUNTA of MUEBLE</t>
  </si>
  <si>
    <t>COUNTA of ZONA DE RESPONSABILIDAD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</si>
</sst>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dd/mm/yyyy"/>
    <numFmt numFmtId="165" formatCode="dd/mm/yy"/>
    <numFmt numFmtId="166" formatCode="d\.m"/>
    <numFmt numFmtId="167" formatCode="d/m/yy"/>
    <numFmt numFmtId="168" formatCode="mm/yyyy"/>
    <numFmt numFmtId="169" formatCode="d/m/yyyy"/>
  </numFmts>
  <fonts count="230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4A86E8"/>
      <name val="Arial"/>
      <scheme val="minor"/>
    </font>
    <font>
      <sz val="10"/>
      <color theme="1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b/>
      <sz val="9"/>
      <color theme="1"/>
      <name val="&quot;Aptos Narrow&quot;"/>
    </font>
    <font>
      <sz val="9"/>
      <color theme="1"/>
      <name val="Arial"/>
    </font>
    <font>
      <sz val="9"/>
      <color theme="1"/>
      <name val="&quot;Arial&quot;"/>
    </font>
    <font>
      <u/>
      <sz val="9"/>
      <color rgb="FF467886"/>
      <name val="&quot;Aptos Narrow&quot;"/>
    </font>
    <font>
      <sz val="9"/>
      <color theme="1"/>
      <name val="&quot;Aptos Narrow&quot;"/>
    </font>
    <font>
      <sz val="11"/>
      <color theme="1"/>
      <name val="Arial"/>
    </font>
    <font>
      <u/>
      <sz val="9"/>
      <color rgb="FF467886"/>
      <name val="&quot;Aptos Narrow&quot;"/>
    </font>
    <font>
      <sz val="9"/>
      <color rgb="FF000000"/>
      <name val="Arial"/>
    </font>
    <font>
      <sz val="10"/>
      <color rgb="FF4A86E8"/>
      <name val="Arial"/>
      <scheme val="minor"/>
    </font>
    <font>
      <u/>
      <sz val="10"/>
      <color rgb="FF4A86E8"/>
      <name val="Arial"/>
    </font>
    <font>
      <u/>
      <sz val="11"/>
      <color rgb="FF4A86E8"/>
      <name val="Arial"/>
    </font>
    <font>
      <sz val="11"/>
      <color rgb="FF4A86E8"/>
      <name val="Arial"/>
      <scheme val="minor"/>
    </font>
    <font>
      <sz val="11"/>
      <color theme="1"/>
      <name val="Arial"/>
      <scheme val="minor"/>
    </font>
    <font>
      <u/>
      <sz val="11"/>
      <color rgb="FF4A86E8"/>
      <name val="Arial"/>
    </font>
    <font>
      <sz val="10"/>
      <color theme="1"/>
      <name val="Arial"/>
    </font>
    <font>
      <u/>
      <sz val="10"/>
      <color rgb="FF4A86E8"/>
      <name val="Arial"/>
    </font>
    <font>
      <u/>
      <sz val="9"/>
      <color rgb="FF0000FF"/>
      <name val="&quot;Aptos Narrow&quot;"/>
    </font>
    <font>
      <sz val="10"/>
      <color rgb="FF172B4D"/>
      <name val="&quot;Twemoji Country Flags&quot;"/>
    </font>
    <font>
      <sz val="10"/>
      <color rgb="FF172B4D"/>
      <name val="Arial"/>
    </font>
    <font>
      <sz val="10"/>
      <color rgb="FF000000"/>
      <name val="Arial"/>
    </font>
    <font>
      <u/>
      <sz val="11"/>
      <color rgb="FF0000FF"/>
      <name val="&quot;Aptos Narrow&quot;"/>
    </font>
    <font>
      <b/>
      <sz val="10"/>
      <color rgb="FFFFFFFF"/>
      <name val="Calibri"/>
    </font>
    <font>
      <b/>
      <sz val="10"/>
      <color theme="1"/>
      <name val="Calibri"/>
    </font>
    <font>
      <b/>
      <sz val="10"/>
      <color rgb="FFFFFFFF"/>
      <name val="Arial"/>
      <scheme val="minor"/>
    </font>
    <font>
      <b/>
      <sz val="9"/>
      <color rgb="FFFFFFFF"/>
      <name val="&quot;Aptos Narrow&quot;"/>
    </font>
    <font>
      <sz val="10"/>
      <color theme="1"/>
      <name val="Roboto"/>
    </font>
    <font>
      <b/>
      <sz val="10"/>
      <color theme="1"/>
      <name val="Roboto"/>
    </font>
    <font>
      <sz val="10"/>
      <name val="Arial"/>
    </font>
    <font>
      <b/>
      <sz val="26"/>
      <color theme="1"/>
      <name val="Roboto"/>
    </font>
    <font>
      <b/>
      <sz val="11"/>
      <color rgb="FFFFFFFF"/>
      <name val="Lexend"/>
    </font>
    <font>
      <u/>
      <sz val="11"/>
      <color rgb="FF467886"/>
      <name val="&quot;Aptos Narrow&quot;"/>
    </font>
    <font>
      <sz val="11"/>
      <color theme="1"/>
      <name val="Lexend"/>
    </font>
    <font>
      <b/>
      <sz val="11"/>
      <color theme="1"/>
      <name val="Lexend"/>
    </font>
    <font>
      <sz val="10"/>
      <color rgb="FF00FF00"/>
      <name val="Arial"/>
      <scheme val="minor"/>
    </font>
    <font>
      <sz val="11"/>
      <color rgb="FF00FF00"/>
      <name val="Lexend"/>
    </font>
    <font>
      <sz val="11"/>
      <color rgb="FF0000FF"/>
      <name val="Lexend"/>
    </font>
    <font>
      <sz val="12"/>
      <color rgb="FF0000FF"/>
      <name val="Lexend"/>
    </font>
    <font>
      <b/>
      <sz val="11"/>
      <color rgb="FFFF0000"/>
      <name val="Lexend"/>
    </font>
    <font>
      <u/>
      <sz val="9"/>
      <color rgb="FF467886"/>
      <name val="&quot;Aptos Narrow&quot;"/>
    </font>
    <font>
      <sz val="10"/>
      <color rgb="FFFF0000"/>
      <name val="Arial"/>
      <scheme val="minor"/>
    </font>
    <font>
      <u/>
      <sz val="11"/>
      <color rgb="FF000000"/>
      <name val="&quot;Aptos Narrow&quot;"/>
    </font>
    <font>
      <sz val="11"/>
      <color rgb="FFFF0000"/>
      <name val="Lexend"/>
    </font>
    <font>
      <u/>
      <sz val="11"/>
      <color rgb="FF0000FF"/>
      <name val="Arial"/>
    </font>
    <font>
      <sz val="10"/>
      <color theme="1"/>
      <name val="Lexend"/>
    </font>
    <font>
      <sz val="10"/>
      <color rgb="FF00FF00"/>
      <name val="Lexend"/>
    </font>
    <font>
      <sz val="10"/>
      <color theme="1"/>
      <name val="&quot;Segoe UI&quot;"/>
    </font>
    <font>
      <u/>
      <sz val="11"/>
      <color rgb="FF000000"/>
      <name val="Arial"/>
    </font>
    <font>
      <sz val="11"/>
      <color rgb="FF000000"/>
      <name val="Lexend"/>
    </font>
    <font>
      <b/>
      <sz val="11"/>
      <color rgb="FF000000"/>
      <name val="Lexend"/>
    </font>
    <font>
      <b/>
      <sz val="10"/>
      <color rgb="FFFF0000"/>
      <name val="Arial"/>
      <scheme val="minor"/>
    </font>
    <font>
      <u/>
      <sz val="9"/>
      <color rgb="FF0000FF"/>
      <name val="&quot;Aptos Narrow&quot;"/>
    </font>
    <font>
      <b/>
      <sz val="10"/>
      <color rgb="FF00FF00"/>
      <name val="Arial"/>
      <scheme val="minor"/>
    </font>
    <font>
      <u/>
      <sz val="11"/>
      <color rgb="FF000000"/>
      <name val="&quot;Aptos Narrow&quot;"/>
    </font>
    <font>
      <sz val="8"/>
      <color theme="1"/>
      <name val="&quot;Arial&quot;"/>
    </font>
    <font>
      <sz val="11"/>
      <color theme="1"/>
      <name val="&quot;Aptos Narrow&quot;"/>
    </font>
    <font>
      <u/>
      <sz val="8"/>
      <color rgb="FF0000FF"/>
      <name val="&quot;Arial&quot;"/>
    </font>
    <font>
      <sz val="7"/>
      <color theme="1"/>
      <name val="&quot;Arial&quot;"/>
    </font>
    <font>
      <u/>
      <sz val="7"/>
      <color rgb="FF467886"/>
      <name val="&quot;Arial&quot;"/>
    </font>
    <font>
      <u/>
      <sz val="11"/>
      <color rgb="FF000000"/>
      <name val="&quot;Aptos Narrow&quot;"/>
    </font>
    <font>
      <sz val="10"/>
      <color rgb="FF999999"/>
      <name val="Arial"/>
      <scheme val="minor"/>
    </font>
    <font>
      <sz val="10"/>
      <color theme="1"/>
      <name val="&quot;Aptos Narrow&quot;"/>
    </font>
    <font>
      <b/>
      <sz val="11"/>
      <color theme="1"/>
      <name val="Roboto"/>
    </font>
    <font>
      <b/>
      <sz val="8"/>
      <color rgb="FFFFFFFF"/>
      <name val="Lexend"/>
    </font>
    <font>
      <u/>
      <sz val="11"/>
      <color rgb="FF000000"/>
      <name val="&quot;Aptos Narrow&quot;"/>
    </font>
    <font>
      <sz val="12"/>
      <color rgb="FF000000"/>
      <name val="Arial Narrow"/>
    </font>
    <font>
      <u/>
      <sz val="12"/>
      <color rgb="FF000000"/>
      <name val="Arial Narrow"/>
    </font>
    <font>
      <u/>
      <sz val="9"/>
      <color rgb="FF467886"/>
      <name val="&quot;Aptos Narrow&quot;"/>
    </font>
    <font>
      <u/>
      <sz val="9"/>
      <color rgb="FF0000FF"/>
      <name val="&quot;Aptos Narrow&quot;"/>
    </font>
    <font>
      <sz val="10"/>
      <color theme="1"/>
      <name val="Libre Barcode 39"/>
    </font>
    <font>
      <b/>
      <sz val="9"/>
      <color rgb="FF000000"/>
      <name val="Verdana"/>
    </font>
    <font>
      <u/>
      <sz val="9"/>
      <color rgb="FF0000FF"/>
      <name val="Roboto"/>
    </font>
    <font>
      <sz val="8"/>
      <color theme="1"/>
      <name val="&quot;Aptos Narrow&quot;"/>
    </font>
    <font>
      <u/>
      <sz val="10"/>
      <color rgb="FF0000FF"/>
      <name val="Roboto"/>
    </font>
    <font>
      <b/>
      <sz val="16"/>
      <color theme="1"/>
      <name val="Roboto"/>
    </font>
    <font>
      <sz val="14"/>
      <color theme="1"/>
      <name val="Roboto"/>
    </font>
    <font>
      <sz val="11"/>
      <color theme="1"/>
      <name val="Roboto"/>
    </font>
    <font>
      <b/>
      <sz val="12"/>
      <color rgb="FF0000FF"/>
      <name val="Lexend"/>
    </font>
    <font>
      <sz val="12"/>
      <color theme="1"/>
      <name val="Lexend"/>
    </font>
    <font>
      <u/>
      <sz val="11"/>
      <color rgb="FF0000FF"/>
      <name val="Lexend"/>
    </font>
    <font>
      <u/>
      <sz val="11"/>
      <color rgb="FF0000FF"/>
      <name val="Lexend"/>
    </font>
    <font>
      <u/>
      <sz val="11"/>
      <color rgb="FF0000FF"/>
      <name val="Lexend"/>
    </font>
    <font>
      <u/>
      <sz val="11"/>
      <color rgb="FF0000FF"/>
      <name val="Lexend"/>
    </font>
    <font>
      <u/>
      <sz val="9"/>
      <color rgb="FF2F5496"/>
      <name val="&quot;Aptos Narrow&quot;"/>
    </font>
    <font>
      <u/>
      <sz val="11"/>
      <color rgb="FF0000FF"/>
      <name val="&quot;Aptos Narrow&quot;"/>
    </font>
    <font>
      <u/>
      <sz val="10"/>
      <color rgb="FF0000FF"/>
      <name val="Roboto"/>
    </font>
    <font>
      <b/>
      <u/>
      <sz val="11"/>
      <color rgb="FF0000FF"/>
      <name val="Lexend"/>
    </font>
    <font>
      <b/>
      <sz val="12"/>
      <color theme="1"/>
      <name val="Arial"/>
      <scheme val="minor"/>
    </font>
    <font>
      <sz val="10"/>
      <color theme="1"/>
      <name val="&quot;Arial&quot;"/>
    </font>
    <font>
      <u/>
      <sz val="10"/>
      <color rgb="FF0000FF"/>
      <name val="&quot;Aptos Narrow&quot;"/>
    </font>
    <font>
      <u/>
      <sz val="10"/>
      <color rgb="FF0000FF"/>
      <name val="&quot;Aptos Narrow&quot;"/>
    </font>
    <font>
      <u/>
      <sz val="9"/>
      <color rgb="FF0000FF"/>
      <name val="&quot;Arial&quot;"/>
    </font>
    <font>
      <sz val="9"/>
      <color rgb="FF000080"/>
      <name val="Arial"/>
    </font>
    <font>
      <sz val="9"/>
      <color rgb="FF000080"/>
      <name val="&quot;MS Sans Serif&quot;"/>
    </font>
    <font>
      <sz val="8"/>
      <color rgb="FF000080"/>
      <name val="&quot;MS Sans Serif&quot;"/>
    </font>
    <font>
      <sz val="9"/>
      <color rgb="FF000000"/>
      <name val="&quot;MS Sans Serif&quot;"/>
    </font>
    <font>
      <sz val="7"/>
      <color theme="1"/>
      <name val="&quot;Aptos Narrow&quot;"/>
    </font>
    <font>
      <u/>
      <sz val="7"/>
      <color rgb="FF467886"/>
      <name val="&quot;Aptos Narrow&quot;"/>
    </font>
    <font>
      <u/>
      <sz val="7"/>
      <color rgb="FF467886"/>
      <name val="&quot;Aptos Narrow&quot;"/>
    </font>
    <font>
      <u/>
      <sz val="9"/>
      <color rgb="FF2E74B5"/>
      <name val="&quot;Aptos Narrow&quot;"/>
    </font>
    <font>
      <u/>
      <sz val="9"/>
      <color rgb="FF0000FF"/>
      <name val="&quot;Aptos Narrow&quot;"/>
    </font>
    <font>
      <u/>
      <sz val="11"/>
      <color rgb="FF000000"/>
      <name val="&quot;Aptos Narrow&quot;"/>
    </font>
    <font>
      <u/>
      <sz val="11"/>
      <color rgb="FF000000"/>
      <name val="&quot;Aptos Narrow&quot;"/>
    </font>
    <font>
      <u/>
      <sz val="9"/>
      <color rgb="FF467886"/>
      <name val="&quot;Aptos Narrow&quot;"/>
    </font>
    <font>
      <u/>
      <sz val="9"/>
      <color rgb="FF467886"/>
      <name val="&quot;Aptos Narrow&quot;"/>
    </font>
    <font>
      <u/>
      <sz val="11"/>
      <color rgb="FF000000"/>
      <name val="&quot;Aptos Narrow&quot;"/>
    </font>
    <font>
      <u/>
      <sz val="8"/>
      <color rgb="FF467886"/>
      <name val="&quot;Aptos Narrow&quot;"/>
    </font>
    <font>
      <u/>
      <sz val="11"/>
      <color rgb="FF0000FF"/>
      <name val="Arial"/>
    </font>
    <font>
      <u/>
      <sz val="11"/>
      <color rgb="FF000000"/>
      <name val="Arial"/>
    </font>
    <font>
      <u/>
      <sz val="11"/>
      <color rgb="FF000000"/>
      <name val="Arial"/>
    </font>
    <font>
      <sz val="10"/>
      <color theme="1"/>
      <name val="Arial"/>
    </font>
    <font>
      <u/>
      <sz val="11"/>
      <color rgb="FF000000"/>
      <name val="&quot;Aptos Narrow&quot;"/>
    </font>
    <font>
      <u/>
      <sz val="9"/>
      <color rgb="FF4472C4"/>
      <name val="&quot;Aptos Narrow&quot;"/>
    </font>
    <font>
      <u/>
      <sz val="9"/>
      <color rgb="FF0000FF"/>
      <name val="&quot;Aptos Narrow&quot;"/>
    </font>
    <font>
      <u/>
      <sz val="11"/>
      <color rgb="FF000000"/>
      <name val="&quot;Aptos Narrow&quot;"/>
    </font>
    <font>
      <sz val="11"/>
      <color theme="1"/>
      <name val="Aptos Narrow"/>
    </font>
    <font>
      <u/>
      <sz val="11"/>
      <color rgb="FF4D93D9"/>
      <name val="&quot;Aptos Narrow&quot;"/>
    </font>
    <font>
      <u/>
      <sz val="9"/>
      <color rgb="FF467886"/>
      <name val="&quot;Aptos Narrow&quot;"/>
    </font>
    <font>
      <u/>
      <sz val="11"/>
      <color rgb="FF000000"/>
      <name val="&quot;Aptos Narrow&quot;"/>
    </font>
    <font>
      <u/>
      <sz val="11"/>
      <color rgb="FF4A86E8"/>
      <name val="Arial"/>
    </font>
    <font>
      <u/>
      <sz val="9"/>
      <color rgb="FF0000FF"/>
      <name val="&quot;Aptos Narrow&quot;"/>
    </font>
    <font>
      <u/>
      <sz val="11"/>
      <color rgb="FF000000"/>
      <name val="&quot;Aptos Narrow&quot;"/>
    </font>
    <font>
      <u/>
      <sz val="9"/>
      <color rgb="FF0000FF"/>
      <name val="&quot;Aptos Narrow&quot;"/>
    </font>
    <font>
      <u/>
      <sz val="11"/>
      <color rgb="FF0000FF"/>
      <name val="&quot;Aptos Narrow&quot;"/>
    </font>
    <font>
      <sz val="8"/>
      <color theme="1"/>
      <name val="Arial"/>
    </font>
    <font>
      <u/>
      <sz val="8"/>
      <color rgb="FF0000FF"/>
      <name val="&quot;Aptos Narrow&quot;"/>
    </font>
    <font>
      <u/>
      <sz val="9"/>
      <color rgb="FF2E74B5"/>
      <name val="&quot;Aptos Narrow&quot;"/>
    </font>
    <font>
      <u/>
      <sz val="11"/>
      <color rgb="FF000000"/>
      <name val="&quot;Aptos Narrow&quot;"/>
    </font>
    <font>
      <sz val="9"/>
      <color theme="1"/>
      <name val="Arial"/>
      <scheme val="minor"/>
    </font>
    <font>
      <u/>
      <sz val="11"/>
      <color rgb="FF000000"/>
      <name val="&quot;Aptos Narrow&quot;"/>
    </font>
    <font>
      <u/>
      <sz val="8"/>
      <color rgb="FF1F4E79"/>
      <name val="&quot;Aptos Narrow&quot;"/>
    </font>
    <font>
      <u/>
      <sz val="8"/>
      <color rgb="FF1F4E79"/>
      <name val="&quot;Aptos Narrow&quot;"/>
    </font>
    <font>
      <sz val="10"/>
      <color rgb="FF000000"/>
      <name val="Roboto"/>
    </font>
    <font>
      <u/>
      <sz val="8"/>
      <color rgb="FF1F4E79"/>
      <name val="&quot;Arial&quot;"/>
    </font>
    <font>
      <u/>
      <sz val="8"/>
      <color rgb="FF0000FF"/>
      <name val="&quot;Arial&quot;"/>
    </font>
    <font>
      <u/>
      <sz val="8"/>
      <color rgb="FF1F4E79"/>
      <name val="&quot;Arial&quot;"/>
    </font>
    <font>
      <sz val="10"/>
      <color rgb="FF222222"/>
      <name val="Arial"/>
    </font>
    <font>
      <sz val="9"/>
      <color rgb="FF000000"/>
      <name val="'Aptos Narrow'"/>
    </font>
    <font>
      <sz val="11"/>
      <color theme="1"/>
      <name val="&quot;Segoe UI&quot;"/>
    </font>
    <font>
      <u/>
      <sz val="11"/>
      <color rgb="FF000000"/>
      <name val="Arial"/>
    </font>
    <font>
      <u/>
      <sz val="11"/>
      <color rgb="FF0000FF"/>
      <name val="Arial"/>
    </font>
    <font>
      <sz val="11"/>
      <color rgb="FF172B4D"/>
      <name val="&quot;Twemoji Country Flags&quot;"/>
    </font>
    <font>
      <u/>
      <sz val="11"/>
      <color rgb="FF000000"/>
      <name val="Arial"/>
    </font>
    <font>
      <u/>
      <sz val="11"/>
      <color rgb="FF000000"/>
      <name val="&quot;Aptos Narrow&quot;"/>
    </font>
    <font>
      <u/>
      <sz val="11"/>
      <color rgb="FF000000"/>
      <name val="Arial"/>
    </font>
    <font>
      <u/>
      <sz val="11"/>
      <color rgb="FF0000FF"/>
      <name val="Arial"/>
    </font>
    <font>
      <u/>
      <sz val="11"/>
      <color rgb="FF4A86E8"/>
      <name val="Arial"/>
    </font>
    <font>
      <u/>
      <sz val="11"/>
      <color rgb="FF0000FF"/>
      <name val="&quot;Aptos Narrow&quot;"/>
    </font>
    <font>
      <u/>
      <sz val="11"/>
      <color rgb="FF0000FF"/>
      <name val="Arial"/>
    </font>
    <font>
      <u/>
      <sz val="11"/>
      <color rgb="FF467886"/>
      <name val="&quot;Aptos Narrow&quot;"/>
    </font>
    <font>
      <u/>
      <sz val="11"/>
      <color rgb="FF467886"/>
      <name val="&quot;Aptos Narrow&quot;"/>
    </font>
    <font>
      <u/>
      <sz val="11"/>
      <color rgb="FF4A86E8"/>
      <name val="Arial"/>
    </font>
    <font>
      <u/>
      <sz val="11"/>
      <color rgb="FF000000"/>
      <name val="Arial"/>
    </font>
    <font>
      <u/>
      <sz val="11"/>
      <color rgb="FF000000"/>
      <name val="Arial"/>
    </font>
    <font>
      <u/>
      <sz val="11"/>
      <color rgb="FF000000"/>
      <name val="&quot;Aptos Narrow&quot;"/>
    </font>
    <font>
      <u/>
      <sz val="11"/>
      <color rgb="FF000000"/>
      <name val="Arial"/>
    </font>
    <font>
      <u/>
      <sz val="11"/>
      <color rgb="FF2E74B5"/>
      <name val="&quot;Aptos Narrow&quot;"/>
    </font>
    <font>
      <u/>
      <sz val="8"/>
      <color rgb="FF000000"/>
      <name val="Arial"/>
    </font>
    <font>
      <u/>
      <sz val="11"/>
      <color rgb="FF000000"/>
      <name val="&quot;Aptos Narrow&quot;"/>
    </font>
    <font>
      <u/>
      <sz val="11"/>
      <color rgb="FF000000"/>
      <name val="Arial"/>
    </font>
    <font>
      <u/>
      <sz val="11"/>
      <color rgb="FF000000"/>
      <name val="&quot;Aptos Narrow&quot;"/>
    </font>
    <font>
      <u/>
      <sz val="11"/>
      <color rgb="FF4A86E8"/>
      <name val="Arial"/>
    </font>
    <font>
      <u/>
      <sz val="9"/>
      <color rgb="FF467886"/>
      <name val="&quot;Aptos Narrow&quot;"/>
    </font>
    <font>
      <u/>
      <sz val="11"/>
      <color rgb="FF0000FF"/>
      <name val="&quot;Aptos Narrow&quot;"/>
    </font>
    <font>
      <sz val="9"/>
      <color rgb="FF000000"/>
      <name val="&quot;Aptos Narrow&quot;"/>
    </font>
    <font>
      <u/>
      <sz val="11"/>
      <color rgb="FF467886"/>
      <name val="&quot;Aptos Narrow&quot;"/>
    </font>
    <font>
      <u/>
      <sz val="11"/>
      <color rgb="FF467886"/>
      <name val="&quot;Aptos Narrow&quot;"/>
    </font>
    <font>
      <u/>
      <sz val="11"/>
      <color rgb="FF0000FF"/>
      <name val="&quot;Aptos Narrow&quot;"/>
    </font>
    <font>
      <sz val="9"/>
      <color rgb="FF000000"/>
      <name val="&quot;Arial&quot;"/>
    </font>
    <font>
      <u/>
      <sz val="9"/>
      <color rgb="FF467886"/>
      <name val="&quot;Aptos Narrow&quot;"/>
    </font>
    <font>
      <u/>
      <sz val="9"/>
      <color rgb="FF0000FF"/>
      <name val="&quot;Aptos Narrow&quot;"/>
    </font>
    <font>
      <u/>
      <sz val="9"/>
      <color rgb="FF0000FF"/>
      <name val="&quot;Aptos Narrow&quot;"/>
    </font>
    <font>
      <u/>
      <sz val="9"/>
      <color rgb="FF0000FF"/>
      <name val="Arial"/>
    </font>
    <font>
      <u/>
      <sz val="9"/>
      <color rgb="FF0000FF"/>
      <name val="&quot;Aptos Narrow&quot;"/>
    </font>
    <font>
      <u/>
      <sz val="9"/>
      <color rgb="FF467886"/>
      <name val="&quot;Aptos Narrow&quot;"/>
    </font>
    <font>
      <u/>
      <sz val="9"/>
      <color rgb="FF467886"/>
      <name val="&quot;Aptos Narrow&quot;"/>
    </font>
    <font>
      <sz val="8"/>
      <color rgb="FF000000"/>
      <name val="&quot;Arial&quot;"/>
    </font>
    <font>
      <u/>
      <sz val="8"/>
      <color rgb="FF467886"/>
      <name val="&quot;Aptos Narrow&quot;"/>
    </font>
    <font>
      <u/>
      <sz val="8"/>
      <color rgb="FF467886"/>
      <name val="&quot;Aptos Narrow&quot;"/>
    </font>
    <font>
      <sz val="8"/>
      <color rgb="FF000000"/>
      <name val="&quot;Aptos Narrow&quot;"/>
    </font>
    <font>
      <u/>
      <sz val="9"/>
      <color rgb="FF0000FF"/>
      <name val="Arial"/>
    </font>
    <font>
      <u/>
      <sz val="8"/>
      <color rgb="FF1F4E79"/>
      <name val="&quot;Arial&quot;"/>
    </font>
    <font>
      <u/>
      <sz val="8"/>
      <color rgb="FF1F4E79"/>
      <name val="&quot;Arial&quot;"/>
    </font>
    <font>
      <u/>
      <sz val="8"/>
      <color rgb="FF0000FF"/>
      <name val="&quot;Arial&quot;"/>
    </font>
    <font>
      <u/>
      <sz val="8"/>
      <color rgb="FF0000FF"/>
      <name val="&quot;Arial&quot;"/>
    </font>
    <font>
      <u/>
      <sz val="10"/>
      <color rgb="FF0000FF"/>
      <name val="Arial"/>
    </font>
    <font>
      <sz val="11"/>
      <color rgb="FF000000"/>
      <name val="&quot;Segoe UI&quot;"/>
    </font>
    <font>
      <u/>
      <sz val="9"/>
      <color rgb="FF2E74B5"/>
      <name val="&quot;Aptos Narrow&quot;"/>
    </font>
    <font>
      <u/>
      <sz val="9"/>
      <color rgb="FF2E74B5"/>
      <name val="&quot;Aptos Narrow&quot;"/>
    </font>
    <font>
      <u/>
      <sz val="9"/>
      <color rgb="FF467886"/>
      <name val="&quot;Aptos Narrow&quot;"/>
    </font>
    <font>
      <u/>
      <sz val="9"/>
      <color rgb="FF0000FF"/>
      <name val="&quot;Arial&quot;"/>
    </font>
    <font>
      <u/>
      <sz val="9"/>
      <color rgb="FF0000FF"/>
      <name val="&quot;Arial&quot;"/>
    </font>
    <font>
      <sz val="7"/>
      <color rgb="FF000000"/>
      <name val="&quot;Arial&quot;"/>
    </font>
    <font>
      <u/>
      <sz val="7"/>
      <color rgb="FF467886"/>
      <name val="&quot;Aptos Narrow&quot;"/>
    </font>
    <font>
      <sz val="7"/>
      <color rgb="FF000000"/>
      <name val="&quot;Aptos Narrow&quot;"/>
    </font>
    <font>
      <u/>
      <sz val="7"/>
      <color rgb="FF467886"/>
      <name val="&quot;Aptos Narrow&quot;"/>
    </font>
    <font>
      <u/>
      <sz val="7"/>
      <color rgb="FF467886"/>
      <name val="&quot;Arial&quot;"/>
    </font>
    <font>
      <u/>
      <sz val="7"/>
      <color rgb="FF467886"/>
      <name val="&quot;Arial&quot;"/>
    </font>
    <font>
      <sz val="11"/>
      <color rgb="FF000000"/>
      <name val="&quot;Arial&quot;"/>
    </font>
    <font>
      <u/>
      <sz val="10"/>
      <color rgb="FF0000FF"/>
      <name val="&quot;Aptos Narrow&quot;"/>
    </font>
    <font>
      <u/>
      <sz val="10"/>
      <color rgb="FF0000FF"/>
      <name val="&quot;Aptos Narrow&quot;"/>
    </font>
    <font>
      <u/>
      <sz val="10"/>
      <color rgb="FF0000FF"/>
      <name val="&quot;Aptos Narrow&quot;"/>
    </font>
    <font>
      <u/>
      <sz val="9"/>
      <color rgb="FF2F5496"/>
      <name val="&quot;Aptos Narrow&quot;"/>
    </font>
    <font>
      <u/>
      <sz val="9"/>
      <color rgb="FF2F5496"/>
      <name val="&quot;Aptos Narrow&quot;"/>
    </font>
    <font>
      <u/>
      <sz val="8"/>
      <color rgb="FF1F4E79"/>
      <name val="&quot;Aptos Narrow&quot;"/>
    </font>
    <font>
      <u/>
      <sz val="8"/>
      <color rgb="FF1F4E79"/>
      <name val="&quot;Aptos Narrow&quot;"/>
    </font>
    <font>
      <u/>
      <sz val="11"/>
      <color rgb="FF4D93D9"/>
      <name val="&quot;Aptos Narrow&quot;"/>
    </font>
    <font>
      <u/>
      <sz val="11"/>
      <color rgb="FF4D93D9"/>
      <name val="&quot;Aptos Narrow&quot;"/>
    </font>
    <font>
      <u/>
      <sz val="8"/>
      <color rgb="FF0000FF"/>
      <name val="&quot;Aptos Narrow&quot;"/>
    </font>
    <font>
      <u/>
      <sz val="8"/>
      <color rgb="FF0000FF"/>
      <name val="&quot;Aptos Narrow&quot;"/>
    </font>
    <font>
      <u/>
      <sz val="9"/>
      <color rgb="FF4472C4"/>
      <name val="&quot;Aptos Narrow&quot;"/>
    </font>
    <font>
      <u/>
      <sz val="9"/>
      <color rgb="FF4472C4"/>
      <name val="&quot;Aptos Narrow&quot;"/>
    </font>
    <font>
      <u/>
      <sz val="9"/>
      <color rgb="FF0000FF"/>
      <name val="&quot;Aptos Narrow&quot;"/>
    </font>
    <font>
      <u/>
      <sz val="10"/>
      <color rgb="FF0000FF"/>
      <name val="Arial"/>
    </font>
    <font>
      <u/>
      <sz val="9"/>
      <color rgb="FF1155CC"/>
      <name val="&quot;Aptos Narrow&quot;,sans-serif"/>
    </font>
    <font>
      <u/>
      <sz val="11"/>
      <color rgb="FF1155CC"/>
      <name val="&quot;Aptos Narrow&quot;, sans-serif"/>
    </font>
    <font>
      <u/>
      <sz val="8"/>
      <color rgb="FF1155CC"/>
      <name val="&quot;Arial&quot;,sans-serif"/>
    </font>
    <font>
      <u/>
      <sz val="9"/>
      <color rgb="FF1155CC"/>
      <name val="Arial"/>
    </font>
    <font>
      <u/>
      <sz val="10"/>
      <color rgb="FF1155CC"/>
      <name val="Arial"/>
    </font>
    <font>
      <u/>
      <sz val="10"/>
      <color rgb="FF1155CC"/>
      <name val="&quot;Aptos Narrow&quot;,sans-serif"/>
    </font>
    <font>
      <u/>
      <sz val="9"/>
      <color rgb="FF1155CC"/>
      <name val="&quot;Arial&quot;,sans-serif"/>
    </font>
    <font>
      <sz val="9"/>
      <name val="Arial"/>
    </font>
    <font>
      <u/>
      <sz val="11"/>
      <color rgb="FF000000"/>
      <name val="&quot;Aptos Narrow&quot;, sans-serif"/>
    </font>
    <font>
      <u/>
      <sz val="8"/>
      <color rgb="FF1155CC"/>
      <name val="&quot;Aptos Narrow&quot;,sans-serif"/>
    </font>
    <font>
      <u/>
      <sz val="11"/>
      <color rgb="FF000000"/>
      <name val="Arial, sans-serif"/>
    </font>
  </fonts>
  <fills count="28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46BDC6"/>
        <bgColor rgb="FF46BDC6"/>
      </patternFill>
    </fill>
    <fill>
      <patternFill patternType="solid">
        <fgColor rgb="FFF6F8F9"/>
        <bgColor rgb="FFF6F8F9"/>
      </patternFill>
    </fill>
    <fill>
      <patternFill patternType="solid">
        <fgColor rgb="FF6C7687"/>
        <bgColor rgb="FF6C7687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F2F2F2"/>
        <bgColor rgb="FFF2F2F2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404040"/>
        <bgColor rgb="FF40404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C0C0C0"/>
        <bgColor rgb="FFC0C0C0"/>
      </patternFill>
    </fill>
    <fill>
      <patternFill patternType="solid">
        <fgColor rgb="FFF0F0F0"/>
        <bgColor rgb="FFF0F0F0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theme="7"/>
        <bgColor theme="7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/>
      <top/>
      <bottom style="thin">
        <color rgb="FFA3B2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84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 applyAlignme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1" xfId="0" applyFont="1" applyBorder="1" applyAlignment="1"/>
    <xf numFmtId="0" fontId="3" fillId="2" borderId="1" xfId="0" applyFont="1" applyFill="1" applyBorder="1" applyAlignment="1"/>
    <xf numFmtId="0" fontId="4" fillId="0" borderId="1" xfId="0" applyFont="1" applyBorder="1" applyAlignment="1"/>
    <xf numFmtId="0" fontId="5" fillId="0" borderId="1" xfId="0" applyFont="1" applyBorder="1" applyAlignment="1"/>
    <xf numFmtId="0" fontId="4" fillId="0" borderId="1" xfId="0" applyFont="1" applyBorder="1" applyAlignment="1"/>
    <xf numFmtId="0" fontId="5" fillId="0" borderId="1" xfId="0" applyFont="1" applyBorder="1" applyAlignment="1">
      <alignment horizontal="center"/>
    </xf>
    <xf numFmtId="9" fontId="4" fillId="0" borderId="1" xfId="0" applyNumberFormat="1" applyFont="1" applyBorder="1" applyAlignment="1"/>
    <xf numFmtId="0" fontId="4" fillId="0" borderId="1" xfId="0" applyFont="1" applyBorder="1" applyAlignment="1">
      <alignment horizontal="left"/>
    </xf>
    <xf numFmtId="0" fontId="4" fillId="0" borderId="0" xfId="0" applyFont="1" applyAlignment="1"/>
    <xf numFmtId="0" fontId="3" fillId="3" borderId="1" xfId="0" applyFont="1" applyFill="1" applyBorder="1" applyAlignment="1"/>
    <xf numFmtId="0" fontId="5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5" fillId="3" borderId="1" xfId="0" applyFont="1" applyFill="1" applyBorder="1" applyAlignment="1"/>
    <xf numFmtId="0" fontId="4" fillId="3" borderId="1" xfId="0" applyFont="1" applyFill="1" applyBorder="1" applyAlignment="1"/>
    <xf numFmtId="0" fontId="4" fillId="3" borderId="1" xfId="0" applyFont="1" applyFill="1" applyBorder="1" applyAlignment="1"/>
    <xf numFmtId="0" fontId="5" fillId="3" borderId="1" xfId="0" applyFont="1" applyFill="1" applyBorder="1" applyAlignment="1">
      <alignment horizontal="center"/>
    </xf>
    <xf numFmtId="9" fontId="5" fillId="3" borderId="1" xfId="0" applyNumberFormat="1" applyFont="1" applyFill="1" applyBorder="1" applyAlignment="1"/>
    <xf numFmtId="0" fontId="4" fillId="3" borderId="1" xfId="0" applyFont="1" applyFill="1" applyBorder="1" applyAlignment="1">
      <alignment horizontal="left"/>
    </xf>
    <xf numFmtId="0" fontId="4" fillId="3" borderId="0" xfId="0" applyFont="1" applyFill="1" applyAlignment="1"/>
    <xf numFmtId="0" fontId="5" fillId="3" borderId="1" xfId="0" applyFont="1" applyFill="1" applyBorder="1" applyAlignment="1">
      <alignment horizontal="right"/>
    </xf>
    <xf numFmtId="164" fontId="5" fillId="3" borderId="1" xfId="0" applyNumberFormat="1" applyFont="1" applyFill="1" applyBorder="1" applyAlignment="1">
      <alignment horizontal="right"/>
    </xf>
    <xf numFmtId="0" fontId="6" fillId="0" borderId="0" xfId="0" applyFont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vertical="center"/>
    </xf>
    <xf numFmtId="0" fontId="11" fillId="5" borderId="1" xfId="0" applyFont="1" applyFill="1" applyBorder="1" applyAlignment="1"/>
    <xf numFmtId="0" fontId="11" fillId="0" borderId="1" xfId="0" applyFont="1" applyBorder="1" applyAlignment="1"/>
    <xf numFmtId="0" fontId="11" fillId="0" borderId="1" xfId="0" applyFont="1" applyBorder="1" applyAlignment="1"/>
    <xf numFmtId="0" fontId="11" fillId="6" borderId="1" xfId="0" applyFont="1" applyFill="1" applyBorder="1" applyAlignment="1"/>
    <xf numFmtId="0" fontId="7" fillId="0" borderId="1" xfId="0" applyFont="1" applyBorder="1" applyAlignment="1">
      <alignment horizontal="center"/>
    </xf>
    <xf numFmtId="0" fontId="4" fillId="0" borderId="1" xfId="0" applyFont="1" applyBorder="1" applyAlignment="1"/>
    <xf numFmtId="0" fontId="8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9" fontId="3" fillId="2" borderId="1" xfId="0" applyNumberFormat="1" applyFont="1" applyFill="1" applyBorder="1"/>
    <xf numFmtId="0" fontId="14" fillId="2" borderId="1" xfId="0" applyFont="1" applyFill="1" applyBorder="1" applyAlignment="1">
      <alignment horizontal="left"/>
    </xf>
    <xf numFmtId="0" fontId="14" fillId="2" borderId="1" xfId="0" applyFont="1" applyFill="1" applyBorder="1" applyAlignment="1"/>
    <xf numFmtId="0" fontId="3" fillId="2" borderId="1" xfId="0" applyFont="1" applyFill="1" applyBorder="1" applyAlignment="1"/>
    <xf numFmtId="165" fontId="3" fillId="2" borderId="1" xfId="0" applyNumberFormat="1" applyFont="1" applyFill="1" applyBorder="1" applyAlignment="1"/>
    <xf numFmtId="0" fontId="1" fillId="2" borderId="1" xfId="0" applyFont="1" applyFill="1" applyBorder="1" applyAlignment="1"/>
    <xf numFmtId="0" fontId="1" fillId="0" borderId="0" xfId="0" applyFont="1" applyAlignme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9" fontId="3" fillId="0" borderId="1" xfId="0" applyNumberFormat="1" applyFont="1" applyBorder="1" applyAlignment="1"/>
    <xf numFmtId="0" fontId="15" fillId="0" borderId="1" xfId="0" applyFont="1" applyBorder="1" applyAlignment="1">
      <alignment horizontal="left"/>
    </xf>
    <xf numFmtId="0" fontId="14" fillId="0" borderId="1" xfId="0" applyFont="1" applyBorder="1" applyAlignment="1"/>
    <xf numFmtId="0" fontId="3" fillId="0" borderId="1" xfId="0" applyFont="1" applyBorder="1" applyAlignment="1"/>
    <xf numFmtId="165" fontId="3" fillId="0" borderId="1" xfId="0" applyNumberFormat="1" applyFont="1" applyBorder="1" applyAlignment="1"/>
    <xf numFmtId="0" fontId="14" fillId="0" borderId="1" xfId="0" applyFont="1" applyBorder="1" applyAlignment="1">
      <alignment horizontal="left"/>
    </xf>
    <xf numFmtId="0" fontId="10" fillId="0" borderId="0" xfId="0" applyFont="1" applyAlignment="1">
      <alignment vertical="center"/>
    </xf>
    <xf numFmtId="0" fontId="14" fillId="0" borderId="1" xfId="0" applyFont="1" applyBorder="1" applyAlignment="1">
      <alignment horizontal="left"/>
    </xf>
    <xf numFmtId="0" fontId="3" fillId="0" borderId="1" xfId="0" applyFont="1" applyBorder="1" applyAlignment="1"/>
    <xf numFmtId="9" fontId="4" fillId="3" borderId="1" xfId="0" applyNumberFormat="1" applyFont="1" applyFill="1" applyBorder="1" applyAlignment="1"/>
    <xf numFmtId="0" fontId="16" fillId="0" borderId="1" xfId="0" applyFont="1" applyBorder="1" applyAlignment="1">
      <alignment horizontal="left"/>
    </xf>
    <xf numFmtId="0" fontId="17" fillId="0" borderId="1" xfId="0" applyFont="1" applyBorder="1" applyAlignment="1"/>
    <xf numFmtId="0" fontId="18" fillId="0" borderId="1" xfId="0" applyFont="1" applyBorder="1" applyAlignment="1"/>
    <xf numFmtId="0" fontId="4" fillId="3" borderId="1" xfId="0" applyFont="1" applyFill="1" applyBorder="1" applyAlignment="1">
      <alignment horizontal="right"/>
    </xf>
    <xf numFmtId="0" fontId="19" fillId="0" borderId="1" xfId="0" applyFont="1" applyBorder="1" applyAlignment="1">
      <alignment horizontal="left"/>
    </xf>
    <xf numFmtId="9" fontId="3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20" fillId="0" borderId="1" xfId="0" applyFont="1" applyBorder="1" applyAlignment="1"/>
    <xf numFmtId="164" fontId="5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0" fontId="17" fillId="0" borderId="1" xfId="0" applyFont="1" applyBorder="1" applyAlignment="1">
      <alignment horizontal="left"/>
    </xf>
    <xf numFmtId="0" fontId="4" fillId="0" borderId="0" xfId="0" applyFont="1" applyAlignment="1"/>
    <xf numFmtId="0" fontId="4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165" fontId="5" fillId="0" borderId="1" xfId="0" applyNumberFormat="1" applyFont="1" applyBorder="1" applyAlignment="1"/>
    <xf numFmtId="0" fontId="22" fillId="4" borderId="0" xfId="0" applyFont="1" applyFill="1" applyAlignment="1">
      <alignment horizontal="center" vertical="center"/>
    </xf>
    <xf numFmtId="0" fontId="23" fillId="0" borderId="1" xfId="0" applyFont="1" applyBorder="1" applyAlignment="1"/>
    <xf numFmtId="0" fontId="24" fillId="0" borderId="1" xfId="0" applyFont="1" applyBorder="1" applyAlignment="1"/>
    <xf numFmtId="0" fontId="3" fillId="3" borderId="0" xfId="0" applyFont="1" applyFill="1" applyAlignment="1"/>
    <xf numFmtId="0" fontId="17" fillId="0" borderId="1" xfId="0" applyFont="1" applyBorder="1" applyAlignment="1">
      <alignment horizontal="left"/>
    </xf>
    <xf numFmtId="0" fontId="17" fillId="0" borderId="1" xfId="0" applyFont="1" applyBorder="1"/>
    <xf numFmtId="0" fontId="18" fillId="0" borderId="1" xfId="0" applyFont="1" applyBorder="1"/>
    <xf numFmtId="0" fontId="3" fillId="0" borderId="1" xfId="0" applyFont="1" applyBorder="1" applyAlignment="1"/>
    <xf numFmtId="0" fontId="4" fillId="3" borderId="0" xfId="0" applyFont="1" applyFill="1" applyAlignment="1"/>
    <xf numFmtId="0" fontId="3" fillId="3" borderId="1" xfId="0" applyFont="1" applyFill="1" applyBorder="1" applyAlignment="1">
      <alignment horizontal="center"/>
    </xf>
    <xf numFmtId="0" fontId="3" fillId="4" borderId="0" xfId="0" applyFont="1" applyFill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7" fillId="7" borderId="2" xfId="0" applyFont="1" applyFill="1" applyBorder="1" applyAlignment="1">
      <alignment horizontal="center"/>
    </xf>
    <xf numFmtId="0" fontId="27" fillId="7" borderId="3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1" xfId="0" applyFont="1" applyBorder="1" applyAlignment="1"/>
    <xf numFmtId="0" fontId="30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1" fillId="0" borderId="0" xfId="0" applyFont="1"/>
    <xf numFmtId="0" fontId="3" fillId="8" borderId="1" xfId="0" applyFont="1" applyFill="1" applyBorder="1"/>
    <xf numFmtId="0" fontId="32" fillId="0" borderId="0" xfId="0" applyFont="1" applyAlignment="1"/>
    <xf numFmtId="0" fontId="3" fillId="9" borderId="1" xfId="0" applyFont="1" applyFill="1" applyBorder="1"/>
    <xf numFmtId="0" fontId="34" fillId="10" borderId="0" xfId="0" applyFont="1" applyFill="1" applyAlignment="1">
      <alignment horizontal="left"/>
    </xf>
    <xf numFmtId="0" fontId="3" fillId="11" borderId="1" xfId="0" applyFont="1" applyFill="1" applyBorder="1"/>
    <xf numFmtId="0" fontId="3" fillId="12" borderId="1" xfId="0" applyFont="1" applyFill="1" applyBorder="1"/>
    <xf numFmtId="0" fontId="35" fillId="13" borderId="0" xfId="0" applyFont="1" applyFill="1" applyAlignment="1">
      <alignment horizontal="center" vertical="center"/>
    </xf>
    <xf numFmtId="0" fontId="35" fillId="13" borderId="0" xfId="0" applyFont="1" applyFill="1" applyAlignment="1">
      <alignment horizontal="center" vertical="center"/>
    </xf>
    <xf numFmtId="0" fontId="35" fillId="13" borderId="0" xfId="0" applyFont="1" applyFill="1" applyAlignment="1">
      <alignment horizontal="center" vertical="center" wrapText="1"/>
    </xf>
    <xf numFmtId="0" fontId="35" fillId="13" borderId="0" xfId="0" applyFont="1" applyFill="1" applyAlignment="1">
      <alignment horizontal="center" wrapText="1"/>
    </xf>
    <xf numFmtId="165" fontId="35" fillId="13" borderId="0" xfId="0" applyNumberFormat="1" applyFont="1" applyFill="1" applyAlignment="1">
      <alignment horizontal="center" textRotation="90"/>
    </xf>
    <xf numFmtId="165" fontId="35" fillId="13" borderId="0" xfId="0" applyNumberFormat="1" applyFont="1" applyFill="1" applyAlignment="1">
      <alignment horizontal="center" textRotation="90" wrapText="1"/>
    </xf>
    <xf numFmtId="0" fontId="36" fillId="0" borderId="0" xfId="0" applyFont="1" applyAlignment="1">
      <alignment vertical="center"/>
    </xf>
    <xf numFmtId="0" fontId="37" fillId="14" borderId="1" xfId="0" applyFont="1" applyFill="1" applyBorder="1" applyAlignment="1"/>
    <xf numFmtId="49" fontId="38" fillId="14" borderId="1" xfId="0" applyNumberFormat="1" applyFont="1" applyFill="1" applyBorder="1" applyAlignment="1"/>
    <xf numFmtId="0" fontId="38" fillId="14" borderId="1" xfId="0" applyFont="1" applyFill="1" applyBorder="1" applyAlignment="1">
      <alignment horizontal="left"/>
    </xf>
    <xf numFmtId="10" fontId="37" fillId="14" borderId="1" xfId="0" applyNumberFormat="1" applyFont="1" applyFill="1" applyBorder="1" applyAlignment="1"/>
    <xf numFmtId="165" fontId="37" fillId="14" borderId="1" xfId="0" applyNumberFormat="1" applyFont="1" applyFill="1" applyBorder="1" applyAlignment="1"/>
    <xf numFmtId="4" fontId="37" fillId="14" borderId="1" xfId="0" applyNumberFormat="1" applyFont="1" applyFill="1" applyBorder="1" applyAlignment="1"/>
    <xf numFmtId="4" fontId="37" fillId="14" borderId="0" xfId="0" applyNumberFormat="1" applyFont="1" applyFill="1" applyAlignment="1"/>
    <xf numFmtId="0" fontId="39" fillId="0" borderId="0" xfId="0" applyFont="1"/>
    <xf numFmtId="0" fontId="39" fillId="8" borderId="0" xfId="0" applyFont="1" applyFill="1" applyAlignment="1"/>
    <xf numFmtId="166" fontId="37" fillId="14" borderId="1" xfId="0" applyNumberFormat="1" applyFont="1" applyFill="1" applyBorder="1" applyAlignment="1"/>
    <xf numFmtId="49" fontId="37" fillId="14" borderId="1" xfId="0" applyNumberFormat="1" applyFont="1" applyFill="1" applyBorder="1" applyAlignment="1"/>
    <xf numFmtId="0" fontId="37" fillId="14" borderId="1" xfId="0" applyFont="1" applyFill="1" applyBorder="1" applyAlignment="1">
      <alignment horizontal="left"/>
    </xf>
    <xf numFmtId="0" fontId="40" fillId="15" borderId="0" xfId="0" applyFont="1" applyFill="1"/>
    <xf numFmtId="0" fontId="40" fillId="0" borderId="0" xfId="0" applyFont="1"/>
    <xf numFmtId="0" fontId="37" fillId="14" borderId="1" xfId="0" applyFont="1" applyFill="1" applyBorder="1"/>
    <xf numFmtId="0" fontId="41" fillId="14" borderId="1" xfId="0" applyFont="1" applyFill="1" applyBorder="1" applyAlignment="1"/>
    <xf numFmtId="0" fontId="41" fillId="14" borderId="1" xfId="0" applyFont="1" applyFill="1" applyBorder="1"/>
    <xf numFmtId="0" fontId="42" fillId="14" borderId="1" xfId="0" applyFont="1" applyFill="1" applyBorder="1"/>
    <xf numFmtId="0" fontId="40" fillId="14" borderId="0" xfId="0" applyFont="1" applyFill="1"/>
    <xf numFmtId="0" fontId="5" fillId="0" borderId="0" xfId="0" applyFont="1" applyAlignment="1"/>
    <xf numFmtId="0" fontId="43" fillId="14" borderId="1" xfId="0" applyFont="1" applyFill="1" applyBorder="1" applyAlignment="1"/>
    <xf numFmtId="49" fontId="43" fillId="14" borderId="1" xfId="0" applyNumberFormat="1" applyFont="1" applyFill="1" applyBorder="1" applyAlignment="1">
      <alignment horizontal="left"/>
    </xf>
    <xf numFmtId="0" fontId="43" fillId="14" borderId="1" xfId="0" applyFont="1" applyFill="1" applyBorder="1" applyAlignment="1">
      <alignment horizontal="left"/>
    </xf>
    <xf numFmtId="10" fontId="43" fillId="14" borderId="1" xfId="0" applyNumberFormat="1" applyFont="1" applyFill="1" applyBorder="1" applyAlignment="1"/>
    <xf numFmtId="165" fontId="43" fillId="14" borderId="1" xfId="0" applyNumberFormat="1" applyFont="1" applyFill="1" applyBorder="1" applyAlignment="1"/>
    <xf numFmtId="0" fontId="44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4" fontId="43" fillId="14" borderId="1" xfId="0" applyNumberFormat="1" applyFont="1" applyFill="1" applyBorder="1" applyAlignment="1"/>
    <xf numFmtId="0" fontId="45" fillId="0" borderId="0" xfId="0" applyFont="1"/>
    <xf numFmtId="49" fontId="37" fillId="14" borderId="1" xfId="0" applyNumberFormat="1" applyFont="1" applyFill="1" applyBorder="1" applyAlignment="1">
      <alignment horizontal="left"/>
    </xf>
    <xf numFmtId="0" fontId="46" fillId="0" borderId="1" xfId="0" applyFont="1" applyBorder="1" applyAlignment="1">
      <alignment horizontal="left"/>
    </xf>
    <xf numFmtId="49" fontId="47" fillId="14" borderId="1" xfId="0" applyNumberFormat="1" applyFont="1" applyFill="1" applyBorder="1" applyAlignment="1">
      <alignment horizontal="left"/>
    </xf>
    <xf numFmtId="0" fontId="47" fillId="14" borderId="1" xfId="0" applyFont="1" applyFill="1" applyBorder="1" applyAlignment="1">
      <alignment horizontal="left"/>
    </xf>
    <xf numFmtId="0" fontId="39" fillId="12" borderId="0" xfId="0" applyFont="1" applyFill="1"/>
    <xf numFmtId="0" fontId="20" fillId="0" borderId="0" xfId="0" applyFont="1" applyAlignment="1"/>
    <xf numFmtId="0" fontId="3" fillId="0" borderId="1" xfId="0" applyFont="1" applyBorder="1" applyAlignment="1">
      <alignment horizontal="left"/>
    </xf>
    <xf numFmtId="0" fontId="20" fillId="0" borderId="1" xfId="0" applyFont="1" applyBorder="1" applyAlignment="1"/>
    <xf numFmtId="0" fontId="40" fillId="14" borderId="0" xfId="0" applyFont="1" applyFill="1" applyAlignment="1">
      <alignment horizontal="left"/>
    </xf>
    <xf numFmtId="0" fontId="48" fillId="0" borderId="1" xfId="0" applyFont="1" applyBorder="1" applyAlignment="1">
      <alignment horizontal="left"/>
    </xf>
    <xf numFmtId="165" fontId="37" fillId="0" borderId="1" xfId="0" applyNumberFormat="1" applyFont="1" applyBorder="1" applyAlignment="1"/>
    <xf numFmtId="165" fontId="49" fillId="0" borderId="1" xfId="0" applyNumberFormat="1" applyFont="1" applyBorder="1" applyAlignment="1"/>
    <xf numFmtId="0" fontId="50" fillId="0" borderId="0" xfId="0" applyFont="1"/>
    <xf numFmtId="0" fontId="37" fillId="0" borderId="1" xfId="0" applyFont="1" applyBorder="1" applyAlignment="1"/>
    <xf numFmtId="0" fontId="37" fillId="0" borderId="1" xfId="0" applyFont="1" applyBorder="1"/>
    <xf numFmtId="0" fontId="49" fillId="0" borderId="1" xfId="0" applyFont="1" applyBorder="1"/>
    <xf numFmtId="0" fontId="10" fillId="0" borderId="0" xfId="0" applyFont="1" applyAlignment="1">
      <alignment horizontal="center" vertical="center"/>
    </xf>
    <xf numFmtId="49" fontId="38" fillId="14" borderId="1" xfId="0" applyNumberFormat="1" applyFont="1" applyFill="1" applyBorder="1" applyAlignment="1">
      <alignment horizontal="left"/>
    </xf>
    <xf numFmtId="0" fontId="5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52" fillId="0" borderId="1" xfId="0" applyFont="1" applyBorder="1" applyAlignment="1">
      <alignment horizontal="left"/>
    </xf>
    <xf numFmtId="0" fontId="11" fillId="0" borderId="1" xfId="0" applyFont="1" applyBorder="1" applyAlignment="1"/>
    <xf numFmtId="0" fontId="53" fillId="14" borderId="1" xfId="0" applyFont="1" applyFill="1" applyBorder="1" applyAlignment="1"/>
    <xf numFmtId="49" fontId="54" fillId="14" borderId="1" xfId="0" applyNumberFormat="1" applyFont="1" applyFill="1" applyBorder="1" applyAlignment="1">
      <alignment horizontal="left"/>
    </xf>
    <xf numFmtId="0" fontId="54" fillId="14" borderId="1" xfId="0" applyFont="1" applyFill="1" applyBorder="1" applyAlignment="1">
      <alignment horizontal="left"/>
    </xf>
    <xf numFmtId="10" fontId="53" fillId="14" borderId="1" xfId="0" applyNumberFormat="1" applyFont="1" applyFill="1" applyBorder="1" applyAlignment="1"/>
    <xf numFmtId="165" fontId="47" fillId="14" borderId="1" xfId="0" applyNumberFormat="1" applyFont="1" applyFill="1" applyBorder="1" applyAlignment="1"/>
    <xf numFmtId="4" fontId="47" fillId="14" borderId="1" xfId="0" applyNumberFormat="1" applyFont="1" applyFill="1" applyBorder="1" applyAlignment="1"/>
    <xf numFmtId="49" fontId="53" fillId="14" borderId="1" xfId="0" applyNumberFormat="1" applyFont="1" applyFill="1" applyBorder="1" applyAlignment="1">
      <alignment horizontal="left"/>
    </xf>
    <xf numFmtId="0" fontId="53" fillId="14" borderId="1" xfId="0" applyFont="1" applyFill="1" applyBorder="1" applyAlignment="1">
      <alignment horizontal="left"/>
    </xf>
    <xf numFmtId="0" fontId="39" fillId="16" borderId="0" xfId="0" applyFont="1" applyFill="1"/>
    <xf numFmtId="0" fontId="25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11" fillId="5" borderId="0" xfId="0" applyFont="1" applyFill="1" applyAlignment="1"/>
    <xf numFmtId="0" fontId="54" fillId="14" borderId="1" xfId="0" applyFont="1" applyFill="1" applyBorder="1" applyAlignment="1"/>
    <xf numFmtId="0" fontId="54" fillId="0" borderId="1" xfId="0" applyFont="1" applyBorder="1" applyAlignment="1">
      <alignment horizontal="left"/>
    </xf>
    <xf numFmtId="10" fontId="54" fillId="14" borderId="1" xfId="0" applyNumberFormat="1" applyFont="1" applyFill="1" applyBorder="1" applyAlignment="1"/>
    <xf numFmtId="0" fontId="55" fillId="0" borderId="0" xfId="0" applyFont="1"/>
    <xf numFmtId="0" fontId="4" fillId="0" borderId="0" xfId="0" applyFont="1" applyAlignment="1">
      <alignment horizontal="center" vertical="center"/>
    </xf>
    <xf numFmtId="0" fontId="56" fillId="0" borderId="1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45" fillId="12" borderId="0" xfId="0" applyFont="1" applyFill="1" applyAlignment="1"/>
    <xf numFmtId="0" fontId="18" fillId="0" borderId="0" xfId="0" applyFont="1" applyAlignment="1"/>
    <xf numFmtId="0" fontId="20" fillId="0" borderId="1" xfId="0" applyFont="1" applyBorder="1" applyAlignment="1">
      <alignment horizontal="center"/>
    </xf>
    <xf numFmtId="49" fontId="43" fillId="14" borderId="1" xfId="0" applyNumberFormat="1" applyFont="1" applyFill="1" applyBorder="1" applyAlignment="1"/>
    <xf numFmtId="0" fontId="57" fillId="0" borderId="0" xfId="0" applyFont="1"/>
    <xf numFmtId="0" fontId="57" fillId="8" borderId="0" xfId="0" applyFont="1" applyFill="1"/>
    <xf numFmtId="0" fontId="11" fillId="0" borderId="1" xfId="0" applyFont="1" applyBorder="1" applyAlignment="1">
      <alignment horizontal="center"/>
    </xf>
    <xf numFmtId="0" fontId="58" fillId="0" borderId="1" xfId="0" applyFont="1" applyBorder="1" applyAlignment="1">
      <alignment horizontal="left"/>
    </xf>
    <xf numFmtId="0" fontId="59" fillId="0" borderId="0" xfId="0" applyFont="1" applyAlignment="1">
      <alignment horizontal="center" vertical="center"/>
    </xf>
    <xf numFmtId="0" fontId="60" fillId="0" borderId="1" xfId="0" applyFont="1" applyBorder="1" applyAlignment="1">
      <alignment horizontal="left"/>
    </xf>
    <xf numFmtId="0" fontId="61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5" fillId="3" borderId="0" xfId="0" applyFont="1" applyFill="1" applyAlignment="1"/>
    <xf numFmtId="0" fontId="39" fillId="8" borderId="0" xfId="0" applyFont="1" applyFill="1"/>
    <xf numFmtId="49" fontId="37" fillId="14" borderId="0" xfId="0" applyNumberFormat="1" applyFont="1" applyFill="1" applyAlignment="1"/>
    <xf numFmtId="0" fontId="37" fillId="14" borderId="0" xfId="0" applyFont="1" applyFill="1" applyAlignment="1">
      <alignment horizontal="left"/>
    </xf>
    <xf numFmtId="0" fontId="65" fillId="16" borderId="0" xfId="0" applyFont="1" applyFill="1" applyAlignment="1"/>
    <xf numFmtId="0" fontId="66" fillId="0" borderId="1" xfId="0" applyFont="1" applyBorder="1" applyAlignment="1">
      <alignment horizontal="left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4" fontId="67" fillId="14" borderId="0" xfId="0" applyNumberFormat="1" applyFont="1" applyFill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68" fillId="13" borderId="0" xfId="0" applyFont="1" applyFill="1" applyAlignment="1">
      <alignment horizontal="center" vertical="center" wrapText="1"/>
    </xf>
    <xf numFmtId="0" fontId="62" fillId="17" borderId="0" xfId="0" applyFont="1" applyFill="1" applyAlignment="1">
      <alignment horizontal="center" vertical="center"/>
    </xf>
    <xf numFmtId="10" fontId="35" fillId="13" borderId="0" xfId="0" applyNumberFormat="1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center"/>
    </xf>
    <xf numFmtId="0" fontId="6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4" fillId="18" borderId="0" xfId="0" applyFont="1" applyFill="1" applyAlignment="1"/>
    <xf numFmtId="0" fontId="4" fillId="18" borderId="1" xfId="0" applyFont="1" applyFill="1" applyBorder="1" applyAlignment="1"/>
    <xf numFmtId="0" fontId="4" fillId="18" borderId="1" xfId="0" applyFont="1" applyFill="1" applyBorder="1" applyAlignment="1"/>
    <xf numFmtId="0" fontId="4" fillId="18" borderId="1" xfId="0" applyFont="1" applyFill="1" applyBorder="1" applyAlignment="1">
      <alignment horizontal="center"/>
    </xf>
    <xf numFmtId="0" fontId="5" fillId="18" borderId="1" xfId="0" applyFont="1" applyFill="1" applyBorder="1" applyAlignment="1">
      <alignment horizontal="center"/>
    </xf>
    <xf numFmtId="9" fontId="4" fillId="18" borderId="1" xfId="0" applyNumberFormat="1" applyFont="1" applyFill="1" applyBorder="1" applyAlignment="1"/>
    <xf numFmtId="0" fontId="69" fillId="18" borderId="1" xfId="0" applyFont="1" applyFill="1" applyBorder="1" applyAlignment="1">
      <alignment horizontal="left"/>
    </xf>
    <xf numFmtId="0" fontId="4" fillId="18" borderId="1" xfId="0" applyFont="1" applyFill="1" applyBorder="1" applyAlignment="1">
      <alignment horizontal="right"/>
    </xf>
    <xf numFmtId="164" fontId="4" fillId="18" borderId="1" xfId="0" applyNumberFormat="1" applyFont="1" applyFill="1" applyBorder="1" applyAlignment="1">
      <alignment horizontal="right"/>
    </xf>
    <xf numFmtId="0" fontId="70" fillId="19" borderId="1" xfId="0" applyFont="1" applyFill="1" applyBorder="1" applyAlignment="1">
      <alignment horizontal="center" vertical="center"/>
    </xf>
    <xf numFmtId="0" fontId="70" fillId="0" borderId="1" xfId="0" applyFont="1" applyBorder="1" applyAlignment="1">
      <alignment horizontal="center" vertical="center"/>
    </xf>
    <xf numFmtId="0" fontId="70" fillId="0" borderId="1" xfId="0" applyFont="1" applyBorder="1" applyAlignment="1">
      <alignment horizontal="center" vertical="center"/>
    </xf>
    <xf numFmtId="0" fontId="71" fillId="0" borderId="1" xfId="0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9" fontId="3" fillId="0" borderId="0" xfId="0" applyNumberFormat="1" applyFont="1" applyAlignment="1"/>
    <xf numFmtId="0" fontId="7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9" fontId="4" fillId="0" borderId="0" xfId="0" applyNumberFormat="1" applyFont="1" applyAlignment="1"/>
    <xf numFmtId="0" fontId="10" fillId="0" borderId="0" xfId="0" applyFont="1" applyAlignment="1">
      <alignment vertical="center"/>
    </xf>
    <xf numFmtId="0" fontId="73" fillId="0" borderId="0" xfId="0" applyFont="1" applyAlignment="1">
      <alignment horizontal="center" vertical="center"/>
    </xf>
    <xf numFmtId="49" fontId="3" fillId="0" borderId="0" xfId="0" applyNumberFormat="1" applyFont="1" applyAlignment="1"/>
    <xf numFmtId="49" fontId="1" fillId="0" borderId="1" xfId="0" applyNumberFormat="1" applyFont="1" applyBorder="1" applyAlignment="1"/>
    <xf numFmtId="167" fontId="3" fillId="0" borderId="0" xfId="0" applyNumberFormat="1" applyFont="1" applyAlignment="1"/>
    <xf numFmtId="0" fontId="74" fillId="0" borderId="0" xfId="0" applyFont="1"/>
    <xf numFmtId="49" fontId="3" fillId="0" borderId="0" xfId="0" applyNumberFormat="1" applyFont="1"/>
    <xf numFmtId="0" fontId="75" fillId="14" borderId="0" xfId="0" applyFont="1" applyFill="1" applyAlignment="1">
      <alignment horizontal="left"/>
    </xf>
    <xf numFmtId="9" fontId="5" fillId="0" borderId="1" xfId="0" applyNumberFormat="1" applyFont="1" applyBorder="1" applyAlignment="1"/>
    <xf numFmtId="20" fontId="3" fillId="0" borderId="0" xfId="0" applyNumberFormat="1" applyFont="1" applyAlignment="1"/>
    <xf numFmtId="0" fontId="3" fillId="0" borderId="0" xfId="0" applyFont="1" applyAlignment="1">
      <alignment horizontal="left" vertical="center"/>
    </xf>
    <xf numFmtId="0" fontId="76" fillId="0" borderId="0" xfId="0" applyFont="1" applyAlignment="1">
      <alignment horizontal="center" vertical="center"/>
    </xf>
    <xf numFmtId="0" fontId="59" fillId="0" borderId="1" xfId="0" applyFont="1" applyBorder="1" applyAlignment="1">
      <alignment horizontal="center"/>
    </xf>
    <xf numFmtId="0" fontId="77" fillId="0" borderId="0" xfId="0" applyFont="1" applyAlignment="1">
      <alignment horizontal="center" vertical="center"/>
    </xf>
    <xf numFmtId="0" fontId="5" fillId="3" borderId="7" xfId="0" applyFont="1" applyFill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 applyAlignment="1"/>
    <xf numFmtId="0" fontId="79" fillId="0" borderId="0" xfId="0" applyFont="1" applyAlignment="1">
      <alignment horizontal="left"/>
    </xf>
    <xf numFmtId="0" fontId="80" fillId="0" borderId="0" xfId="0" applyFont="1" applyAlignment="1">
      <alignment horizontal="left"/>
    </xf>
    <xf numFmtId="0" fontId="81" fillId="0" borderId="0" xfId="0" applyFont="1" applyAlignment="1"/>
    <xf numFmtId="0" fontId="81" fillId="0" borderId="0" xfId="0" applyFont="1" applyAlignment="1">
      <alignment horizontal="center"/>
    </xf>
    <xf numFmtId="0" fontId="31" fillId="0" borderId="0" xfId="0" applyFont="1" applyAlignment="1"/>
    <xf numFmtId="0" fontId="81" fillId="0" borderId="0" xfId="0" applyFont="1" applyAlignment="1">
      <alignment horizontal="left"/>
    </xf>
    <xf numFmtId="164" fontId="81" fillId="0" borderId="0" xfId="0" applyNumberFormat="1" applyFont="1" applyAlignment="1">
      <alignment horizontal="left"/>
    </xf>
    <xf numFmtId="0" fontId="35" fillId="13" borderId="0" xfId="0" applyFont="1" applyFill="1" applyAlignment="1">
      <alignment horizontal="left"/>
    </xf>
    <xf numFmtId="0" fontId="35" fillId="13" borderId="0" xfId="0" applyFont="1" applyFill="1" applyAlignment="1">
      <alignment horizontal="center"/>
    </xf>
    <xf numFmtId="0" fontId="42" fillId="14" borderId="0" xfId="0" applyFont="1" applyFill="1" applyAlignment="1"/>
    <xf numFmtId="49" fontId="42" fillId="14" borderId="0" xfId="0" applyNumberFormat="1" applyFont="1" applyFill="1" applyAlignment="1"/>
    <xf numFmtId="0" fontId="82" fillId="14" borderId="0" xfId="0" applyFont="1" applyFill="1" applyAlignment="1">
      <alignment horizontal="left"/>
    </xf>
    <xf numFmtId="10" fontId="83" fillId="14" borderId="0" xfId="0" applyNumberFormat="1" applyFont="1" applyFill="1"/>
    <xf numFmtId="9" fontId="3" fillId="2" borderId="1" xfId="0" applyNumberFormat="1" applyFont="1" applyFill="1" applyBorder="1" applyAlignment="1"/>
    <xf numFmtId="0" fontId="17" fillId="2" borderId="1" xfId="0" applyFont="1" applyFill="1" applyBorder="1" applyAlignment="1">
      <alignment horizontal="left"/>
    </xf>
    <xf numFmtId="0" fontId="17" fillId="2" borderId="1" xfId="0" applyFont="1" applyFill="1" applyBorder="1" applyAlignment="1"/>
    <xf numFmtId="0" fontId="18" fillId="2" borderId="1" xfId="0" applyFont="1" applyFill="1" applyBorder="1" applyAlignment="1"/>
    <xf numFmtId="0" fontId="83" fillId="14" borderId="0" xfId="0" applyFont="1" applyFill="1" applyAlignment="1"/>
    <xf numFmtId="0" fontId="42" fillId="14" borderId="0" xfId="0" applyFont="1" applyFill="1"/>
    <xf numFmtId="0" fontId="37" fillId="14" borderId="0" xfId="0" applyFont="1" applyFill="1" applyAlignment="1"/>
    <xf numFmtId="0" fontId="38" fillId="14" borderId="0" xfId="0" applyFont="1" applyFill="1" applyAlignment="1">
      <alignment horizontal="left"/>
    </xf>
    <xf numFmtId="0" fontId="37" fillId="14" borderId="0" xfId="0" applyFont="1" applyFill="1"/>
    <xf numFmtId="0" fontId="84" fillId="14" borderId="0" xfId="0" applyFont="1" applyFill="1" applyAlignment="1">
      <alignment horizontal="left"/>
    </xf>
    <xf numFmtId="0" fontId="85" fillId="14" borderId="0" xfId="0" applyFont="1" applyFill="1" applyAlignment="1"/>
    <xf numFmtId="0" fontId="38" fillId="14" borderId="0" xfId="0" applyFont="1" applyFill="1" applyAlignment="1"/>
    <xf numFmtId="0" fontId="87" fillId="14" borderId="0" xfId="0" applyFont="1" applyFill="1" applyAlignment="1">
      <alignment horizontal="left"/>
    </xf>
    <xf numFmtId="0" fontId="49" fillId="0" borderId="0" xfId="0" applyFont="1"/>
    <xf numFmtId="49" fontId="37" fillId="14" borderId="0" xfId="0" applyNumberFormat="1" applyFont="1" applyFill="1" applyAlignment="1">
      <alignment horizontal="left"/>
    </xf>
    <xf numFmtId="0" fontId="8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49" fontId="38" fillId="14" borderId="0" xfId="0" applyNumberFormat="1" applyFont="1" applyFill="1" applyAlignment="1">
      <alignment horizontal="left"/>
    </xf>
    <xf numFmtId="0" fontId="25" fillId="0" borderId="1" xfId="0" applyFont="1" applyBorder="1" applyAlignment="1">
      <alignment horizontal="center"/>
    </xf>
    <xf numFmtId="0" fontId="90" fillId="0" borderId="0" xfId="0" applyFont="1" applyAlignment="1">
      <alignment horizontal="left" vertical="center"/>
    </xf>
    <xf numFmtId="0" fontId="25" fillId="0" borderId="1" xfId="0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91" fillId="14" borderId="0" xfId="0" applyFont="1" applyFill="1" applyAlignment="1">
      <alignment horizontal="left"/>
    </xf>
    <xf numFmtId="10" fontId="92" fillId="0" borderId="0" xfId="0" applyNumberFormat="1" applyFont="1"/>
    <xf numFmtId="0" fontId="66" fillId="0" borderId="0" xfId="0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94" fillId="0" borderId="0" xfId="0" applyFont="1" applyAlignment="1">
      <alignment horizontal="center"/>
    </xf>
    <xf numFmtId="0" fontId="95" fillId="0" borderId="0" xfId="0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7" fillId="20" borderId="1" xfId="0" applyFont="1" applyFill="1" applyBorder="1" applyAlignment="1">
      <alignment horizontal="center" vertical="top"/>
    </xf>
    <xf numFmtId="0" fontId="98" fillId="20" borderId="6" xfId="0" applyFont="1" applyFill="1" applyBorder="1" applyAlignment="1">
      <alignment horizontal="center" vertical="top"/>
    </xf>
    <xf numFmtId="0" fontId="99" fillId="20" borderId="6" xfId="0" applyFont="1" applyFill="1" applyBorder="1" applyAlignment="1">
      <alignment horizontal="center" vertical="top"/>
    </xf>
    <xf numFmtId="0" fontId="100" fillId="21" borderId="0" xfId="0" applyFont="1" applyFill="1" applyAlignment="1">
      <alignment horizontal="left" vertical="top"/>
    </xf>
    <xf numFmtId="0" fontId="100" fillId="14" borderId="0" xfId="0" applyFont="1" applyFill="1" applyAlignment="1">
      <alignment horizontal="left" vertical="top"/>
    </xf>
    <xf numFmtId="0" fontId="100" fillId="14" borderId="0" xfId="0" applyFont="1" applyFill="1" applyAlignment="1">
      <alignment horizontal="left" vertical="top"/>
    </xf>
    <xf numFmtId="0" fontId="100" fillId="21" borderId="0" xfId="0" applyFont="1" applyFill="1" applyAlignment="1">
      <alignment horizontal="left" vertical="top"/>
    </xf>
    <xf numFmtId="0" fontId="13" fillId="14" borderId="0" xfId="0" applyFont="1" applyFill="1" applyAlignment="1">
      <alignment horizontal="left" vertical="top"/>
    </xf>
    <xf numFmtId="0" fontId="13" fillId="21" borderId="0" xfId="0" applyFont="1" applyFill="1" applyAlignment="1">
      <alignment horizontal="left" vertical="top"/>
    </xf>
    <xf numFmtId="0" fontId="101" fillId="0" borderId="0" xfId="0" applyFont="1" applyAlignment="1">
      <alignment horizontal="center" vertical="center"/>
    </xf>
    <xf numFmtId="0" fontId="102" fillId="0" borderId="0" xfId="0" applyFont="1" applyAlignment="1">
      <alignment horizontal="left" vertical="center"/>
    </xf>
    <xf numFmtId="0" fontId="103" fillId="0" borderId="0" xfId="0" applyFont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5" fillId="0" borderId="0" xfId="0" applyFont="1" applyAlignment="1">
      <alignment horizontal="left" vertical="center"/>
    </xf>
    <xf numFmtId="0" fontId="5" fillId="0" borderId="7" xfId="0" applyFont="1" applyBorder="1" applyAlignment="1"/>
    <xf numFmtId="0" fontId="20" fillId="0" borderId="10" xfId="0" applyFont="1" applyBorder="1" applyAlignment="1"/>
    <xf numFmtId="0" fontId="5" fillId="0" borderId="10" xfId="0" applyFont="1" applyBorder="1" applyAlignment="1"/>
    <xf numFmtId="0" fontId="4" fillId="0" borderId="10" xfId="0" applyFont="1" applyBorder="1" applyAlignment="1"/>
    <xf numFmtId="0" fontId="4" fillId="0" borderId="10" xfId="0" applyFont="1" applyBorder="1" applyAlignment="1"/>
    <xf numFmtId="0" fontId="5" fillId="0" borderId="10" xfId="0" applyFont="1" applyBorder="1" applyAlignment="1">
      <alignment horizontal="center"/>
    </xf>
    <xf numFmtId="9" fontId="4" fillId="0" borderId="10" xfId="0" applyNumberFormat="1" applyFont="1" applyBorder="1" applyAlignment="1"/>
    <xf numFmtId="0" fontId="4" fillId="0" borderId="10" xfId="0" applyFont="1" applyBorder="1" applyAlignment="1">
      <alignment horizontal="left"/>
    </xf>
    <xf numFmtId="0" fontId="4" fillId="0" borderId="10" xfId="0" applyFont="1" applyBorder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7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3" fillId="0" borderId="7" xfId="0" applyFont="1" applyBorder="1" applyAlignment="1"/>
    <xf numFmtId="0" fontId="3" fillId="0" borderId="10" xfId="0" applyFont="1" applyBorder="1" applyAlignment="1"/>
    <xf numFmtId="0" fontId="5" fillId="0" borderId="10" xfId="0" applyFont="1" applyBorder="1" applyAlignment="1">
      <alignment horizontal="right"/>
    </xf>
    <xf numFmtId="164" fontId="5" fillId="0" borderId="10" xfId="0" applyNumberFormat="1" applyFont="1" applyBorder="1" applyAlignment="1">
      <alignment horizontal="right"/>
    </xf>
    <xf numFmtId="0" fontId="3" fillId="0" borderId="10" xfId="0" applyFont="1" applyBorder="1"/>
    <xf numFmtId="0" fontId="3" fillId="0" borderId="10" xfId="0" applyFont="1" applyBorder="1" applyAlignment="1">
      <alignment horizontal="center"/>
    </xf>
    <xf numFmtId="9" fontId="3" fillId="0" borderId="10" xfId="0" applyNumberFormat="1" applyFont="1" applyBorder="1" applyAlignment="1"/>
    <xf numFmtId="0" fontId="17" fillId="0" borderId="11" xfId="0" applyFont="1" applyBorder="1" applyAlignment="1">
      <alignment horizontal="left"/>
    </xf>
    <xf numFmtId="0" fontId="17" fillId="0" borderId="10" xfId="0" applyFont="1" applyBorder="1"/>
    <xf numFmtId="0" fontId="18" fillId="0" borderId="10" xfId="0" applyFont="1" applyBorder="1"/>
    <xf numFmtId="0" fontId="3" fillId="0" borderId="10" xfId="0" applyFont="1" applyBorder="1" applyAlignment="1"/>
    <xf numFmtId="0" fontId="3" fillId="0" borderId="11" xfId="0" applyFont="1" applyBorder="1"/>
    <xf numFmtId="0" fontId="17" fillId="0" borderId="10" xfId="0" applyFont="1" applyBorder="1" applyAlignment="1">
      <alignment horizontal="left"/>
    </xf>
    <xf numFmtId="0" fontId="3" fillId="0" borderId="11" xfId="0" applyFont="1" applyBorder="1" applyAlignment="1"/>
    <xf numFmtId="0" fontId="3" fillId="3" borderId="7" xfId="0" applyFont="1" applyFill="1" applyBorder="1" applyAlignment="1"/>
    <xf numFmtId="0" fontId="3" fillId="3" borderId="10" xfId="0" applyFont="1" applyFill="1" applyBorder="1" applyAlignment="1"/>
    <xf numFmtId="0" fontId="5" fillId="3" borderId="10" xfId="0" applyFont="1" applyFill="1" applyBorder="1" applyAlignment="1"/>
    <xf numFmtId="0" fontId="4" fillId="3" borderId="11" xfId="0" applyFont="1" applyFill="1" applyBorder="1" applyAlignment="1"/>
    <xf numFmtId="0" fontId="4" fillId="3" borderId="10" xfId="0" applyFont="1" applyFill="1" applyBorder="1" applyAlignment="1"/>
    <xf numFmtId="0" fontId="5" fillId="3" borderId="10" xfId="0" applyFont="1" applyFill="1" applyBorder="1" applyAlignment="1">
      <alignment horizontal="center"/>
    </xf>
    <xf numFmtId="9" fontId="4" fillId="3" borderId="10" xfId="0" applyNumberFormat="1" applyFont="1" applyFill="1" applyBorder="1" applyAlignment="1"/>
    <xf numFmtId="0" fontId="4" fillId="3" borderId="10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right"/>
    </xf>
    <xf numFmtId="164" fontId="5" fillId="3" borderId="10" xfId="0" applyNumberFormat="1" applyFont="1" applyFill="1" applyBorder="1" applyAlignment="1">
      <alignment horizontal="right"/>
    </xf>
    <xf numFmtId="0" fontId="5" fillId="3" borderId="7" xfId="0" applyFont="1" applyFill="1" applyBorder="1" applyAlignment="1"/>
    <xf numFmtId="0" fontId="4" fillId="3" borderId="10" xfId="0" applyFont="1" applyFill="1" applyBorder="1" applyAlignment="1"/>
    <xf numFmtId="0" fontId="4" fillId="3" borderId="10" xfId="0" applyFont="1" applyFill="1" applyBorder="1" applyAlignment="1">
      <alignment horizontal="right"/>
    </xf>
    <xf numFmtId="164" fontId="4" fillId="3" borderId="10" xfId="0" applyNumberFormat="1" applyFont="1" applyFill="1" applyBorder="1" applyAlignment="1">
      <alignment horizontal="right"/>
    </xf>
    <xf numFmtId="0" fontId="4" fillId="3" borderId="11" xfId="0" applyFont="1" applyFill="1" applyBorder="1" applyAlignment="1">
      <alignment horizontal="left"/>
    </xf>
    <xf numFmtId="0" fontId="4" fillId="0" borderId="11" xfId="0" applyFont="1" applyBorder="1" applyAlignment="1"/>
    <xf numFmtId="0" fontId="4" fillId="0" borderId="11" xfId="0" applyFont="1" applyBorder="1" applyAlignment="1"/>
    <xf numFmtId="0" fontId="4" fillId="0" borderId="7" xfId="0" applyFont="1" applyBorder="1" applyAlignment="1"/>
    <xf numFmtId="0" fontId="4" fillId="0" borderId="10" xfId="0" applyFont="1" applyBorder="1" applyAlignment="1">
      <alignment horizontal="center"/>
    </xf>
    <xf numFmtId="0" fontId="107" fillId="0" borderId="10" xfId="0" applyFont="1" applyBorder="1" applyAlignment="1">
      <alignment horizontal="left"/>
    </xf>
    <xf numFmtId="0" fontId="11" fillId="5" borderId="7" xfId="0" applyFont="1" applyFill="1" applyBorder="1" applyAlignment="1"/>
    <xf numFmtId="0" fontId="11" fillId="0" borderId="10" xfId="0" applyFont="1" applyBorder="1" applyAlignment="1"/>
    <xf numFmtId="0" fontId="11" fillId="0" borderId="10" xfId="0" applyFont="1" applyBorder="1" applyAlignment="1"/>
    <xf numFmtId="0" fontId="11" fillId="6" borderId="10" xfId="0" applyFont="1" applyFill="1" applyBorder="1" applyAlignment="1"/>
    <xf numFmtId="0" fontId="7" fillId="0" borderId="10" xfId="0" applyFont="1" applyBorder="1" applyAlignment="1">
      <alignment horizontal="center"/>
    </xf>
    <xf numFmtId="0" fontId="4" fillId="0" borderId="10" xfId="0" applyFont="1" applyBorder="1" applyAlignment="1"/>
    <xf numFmtId="0" fontId="8" fillId="0" borderId="10" xfId="0" applyFont="1" applyBorder="1" applyAlignment="1">
      <alignment horizontal="center"/>
    </xf>
    <xf numFmtId="9" fontId="7" fillId="0" borderId="10" xfId="0" applyNumberFormat="1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8" fillId="0" borderId="10" xfId="0" applyFont="1" applyBorder="1" applyAlignment="1">
      <alignment horizontal="left"/>
    </xf>
    <xf numFmtId="0" fontId="13" fillId="0" borderId="10" xfId="0" applyFont="1" applyBorder="1" applyAlignment="1">
      <alignment horizontal="center"/>
    </xf>
    <xf numFmtId="164" fontId="13" fillId="0" borderId="10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09" fillId="0" borderId="11" xfId="0" applyFont="1" applyBorder="1" applyAlignment="1">
      <alignment horizontal="left"/>
    </xf>
    <xf numFmtId="0" fontId="110" fillId="0" borderId="11" xfId="0" applyFont="1" applyBorder="1" applyAlignment="1">
      <alignment horizontal="left"/>
    </xf>
    <xf numFmtId="0" fontId="17" fillId="0" borderId="11" xfId="0" applyFont="1" applyBorder="1" applyAlignment="1">
      <alignment horizontal="left"/>
    </xf>
    <xf numFmtId="0" fontId="17" fillId="0" borderId="10" xfId="0" applyFont="1" applyBorder="1" applyAlignment="1"/>
    <xf numFmtId="0" fontId="18" fillId="0" borderId="10" xfId="0" applyFont="1" applyBorder="1" applyAlignment="1"/>
    <xf numFmtId="0" fontId="3" fillId="0" borderId="10" xfId="0" applyFont="1" applyBorder="1" applyAlignment="1"/>
    <xf numFmtId="164" fontId="3" fillId="0" borderId="10" xfId="0" applyNumberFormat="1" applyFont="1" applyBorder="1" applyAlignment="1"/>
    <xf numFmtId="0" fontId="111" fillId="0" borderId="0" xfId="0" applyFont="1" applyAlignment="1">
      <alignment horizontal="center" vertical="center"/>
    </xf>
    <xf numFmtId="0" fontId="17" fillId="0" borderId="0" xfId="0" applyFont="1"/>
    <xf numFmtId="9" fontId="3" fillId="0" borderId="10" xfId="0" applyNumberFormat="1" applyFont="1" applyBorder="1"/>
    <xf numFmtId="0" fontId="112" fillId="0" borderId="10" xfId="0" applyFont="1" applyBorder="1" applyAlignment="1">
      <alignment horizontal="left"/>
    </xf>
    <xf numFmtId="0" fontId="113" fillId="0" borderId="10" xfId="0" applyFont="1" applyBorder="1" applyAlignment="1">
      <alignment horizontal="left"/>
    </xf>
    <xf numFmtId="0" fontId="11" fillId="0" borderId="10" xfId="0" applyFont="1" applyBorder="1" applyAlignment="1"/>
    <xf numFmtId="0" fontId="4" fillId="3" borderId="11" xfId="0" applyFont="1" applyFill="1" applyBorder="1" applyAlignment="1"/>
    <xf numFmtId="0" fontId="114" fillId="0" borderId="11" xfId="0" applyFont="1" applyBorder="1" applyAlignment="1">
      <alignment horizontal="left"/>
    </xf>
    <xf numFmtId="0" fontId="5" fillId="3" borderId="11" xfId="0" applyFont="1" applyFill="1" applyBorder="1" applyAlignment="1"/>
    <xf numFmtId="0" fontId="11" fillId="3" borderId="10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115" fillId="0" borderId="10" xfId="0" applyFont="1" applyBorder="1" applyAlignment="1">
      <alignment horizontal="center"/>
    </xf>
    <xf numFmtId="0" fontId="116" fillId="0" borderId="11" xfId="0" applyFont="1" applyBorder="1" applyAlignment="1">
      <alignment horizontal="left"/>
    </xf>
    <xf numFmtId="0" fontId="60" fillId="0" borderId="10" xfId="0" applyFont="1" applyBorder="1" applyAlignment="1">
      <alignment horizontal="left"/>
    </xf>
    <xf numFmtId="0" fontId="117" fillId="0" borderId="0" xfId="0" applyFont="1" applyAlignment="1">
      <alignment horizontal="center" vertical="center"/>
    </xf>
    <xf numFmtId="0" fontId="1" fillId="0" borderId="1" xfId="0" applyFont="1" applyBorder="1"/>
    <xf numFmtId="0" fontId="8" fillId="0" borderId="0" xfId="0" applyFont="1" applyAlignment="1">
      <alignment horizontal="left" vertical="center"/>
    </xf>
    <xf numFmtId="0" fontId="11" fillId="0" borderId="10" xfId="0" applyFont="1" applyBorder="1" applyAlignment="1">
      <alignment horizontal="center"/>
    </xf>
    <xf numFmtId="0" fontId="115" fillId="0" borderId="7" xfId="0" applyFont="1" applyBorder="1" applyAlignment="1">
      <alignment horizontal="center"/>
    </xf>
    <xf numFmtId="0" fontId="118" fillId="0" borderId="0" xfId="0" applyFont="1" applyAlignment="1">
      <alignment horizontal="center" vertical="center"/>
    </xf>
    <xf numFmtId="0" fontId="119" fillId="0" borderId="10" xfId="0" applyFont="1" applyBorder="1" applyAlignment="1">
      <alignment horizontal="left"/>
    </xf>
    <xf numFmtId="0" fontId="120" fillId="0" borderId="10" xfId="0" applyFont="1" applyBorder="1" applyAlignment="1"/>
    <xf numFmtId="0" fontId="11" fillId="0" borderId="7" xfId="0" applyFont="1" applyBorder="1" applyAlignment="1">
      <alignment horizontal="center"/>
    </xf>
    <xf numFmtId="0" fontId="121" fillId="0" borderId="0" xfId="0" applyFont="1" applyAlignment="1">
      <alignment vertical="center"/>
    </xf>
    <xf numFmtId="0" fontId="66" fillId="0" borderId="10" xfId="0" applyFont="1" applyBorder="1" applyAlignment="1">
      <alignment horizontal="left"/>
    </xf>
    <xf numFmtId="0" fontId="20" fillId="0" borderId="7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left"/>
    </xf>
    <xf numFmtId="0" fontId="122" fillId="0" borderId="10" xfId="0" applyFont="1" applyBorder="1" applyAlignment="1">
      <alignment horizontal="left"/>
    </xf>
    <xf numFmtId="0" fontId="7" fillId="0" borderId="7" xfId="0" applyFont="1" applyBorder="1" applyAlignment="1">
      <alignment horizontal="center"/>
    </xf>
    <xf numFmtId="0" fontId="4" fillId="18" borderId="7" xfId="0" applyFont="1" applyFill="1" applyBorder="1" applyAlignment="1"/>
    <xf numFmtId="0" fontId="4" fillId="18" borderId="10" xfId="0" applyFont="1" applyFill="1" applyBorder="1" applyAlignment="1"/>
    <xf numFmtId="0" fontId="4" fillId="18" borderId="11" xfId="0" applyFont="1" applyFill="1" applyBorder="1" applyAlignment="1"/>
    <xf numFmtId="0" fontId="4" fillId="18" borderId="10" xfId="0" applyFont="1" applyFill="1" applyBorder="1" applyAlignment="1"/>
    <xf numFmtId="0" fontId="4" fillId="18" borderId="10" xfId="0" applyFont="1" applyFill="1" applyBorder="1" applyAlignment="1">
      <alignment horizontal="center"/>
    </xf>
    <xf numFmtId="0" fontId="5" fillId="18" borderId="10" xfId="0" applyFont="1" applyFill="1" applyBorder="1" applyAlignment="1">
      <alignment horizontal="center"/>
    </xf>
    <xf numFmtId="9" fontId="4" fillId="18" borderId="10" xfId="0" applyNumberFormat="1" applyFont="1" applyFill="1" applyBorder="1" applyAlignment="1"/>
    <xf numFmtId="0" fontId="4" fillId="0" borderId="0" xfId="0" applyFont="1" applyAlignment="1">
      <alignment horizontal="center" vertical="center"/>
    </xf>
    <xf numFmtId="0" fontId="123" fillId="18" borderId="11" xfId="0" applyFont="1" applyFill="1" applyBorder="1" applyAlignment="1">
      <alignment horizontal="left"/>
    </xf>
    <xf numFmtId="0" fontId="4" fillId="18" borderId="10" xfId="0" applyFont="1" applyFill="1" applyBorder="1" applyAlignment="1">
      <alignment horizontal="right"/>
    </xf>
    <xf numFmtId="164" fontId="4" fillId="18" borderId="10" xfId="0" applyNumberFormat="1" applyFont="1" applyFill="1" applyBorder="1" applyAlignment="1">
      <alignment horizontal="right"/>
    </xf>
    <xf numFmtId="0" fontId="4" fillId="0" borderId="7" xfId="0" applyFont="1" applyBorder="1" applyAlignment="1">
      <alignment horizontal="center"/>
    </xf>
    <xf numFmtId="0" fontId="124" fillId="0" borderId="10" xfId="0" applyFont="1" applyBorder="1" applyAlignment="1">
      <alignment horizontal="left"/>
    </xf>
    <xf numFmtId="0" fontId="1" fillId="0" borderId="0" xfId="0" applyFont="1"/>
    <xf numFmtId="0" fontId="3" fillId="0" borderId="7" xfId="0" applyFont="1" applyBorder="1" applyAlignment="1">
      <alignment horizontal="center"/>
    </xf>
    <xf numFmtId="9" fontId="5" fillId="0" borderId="10" xfId="0" applyNumberFormat="1" applyFont="1" applyBorder="1" applyAlignment="1"/>
    <xf numFmtId="9" fontId="4" fillId="0" borderId="10" xfId="0" applyNumberFormat="1" applyFont="1" applyBorder="1" applyAlignment="1">
      <alignment horizontal="right"/>
    </xf>
    <xf numFmtId="0" fontId="51" fillId="0" borderId="0" xfId="0" applyFont="1" applyAlignment="1">
      <alignment horizontal="center" vertical="center"/>
    </xf>
    <xf numFmtId="0" fontId="17" fillId="0" borderId="10" xfId="0" applyFont="1" applyBorder="1" applyAlignment="1">
      <alignment horizontal="left"/>
    </xf>
    <xf numFmtId="165" fontId="3" fillId="0" borderId="10" xfId="0" applyNumberFormat="1" applyFont="1" applyBorder="1" applyAlignment="1"/>
    <xf numFmtId="0" fontId="20" fillId="5" borderId="7" xfId="0" applyFont="1" applyFill="1" applyBorder="1" applyAlignment="1"/>
    <xf numFmtId="0" fontId="20" fillId="0" borderId="10" xfId="0" applyFont="1" applyBorder="1" applyAlignment="1"/>
    <xf numFmtId="0" fontId="20" fillId="0" borderId="10" xfId="0" applyFont="1" applyBorder="1" applyAlignment="1"/>
    <xf numFmtId="0" fontId="3" fillId="0" borderId="0" xfId="0" applyFont="1" applyAlignment="1">
      <alignment horizontal="left"/>
    </xf>
    <xf numFmtId="0" fontId="3" fillId="0" borderId="10" xfId="0" applyFont="1" applyBorder="1" applyAlignment="1">
      <alignment horizontal="center"/>
    </xf>
    <xf numFmtId="165" fontId="3" fillId="0" borderId="10" xfId="0" applyNumberFormat="1" applyFont="1" applyBorder="1" applyAlignme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10" xfId="0" applyFont="1" applyBorder="1" applyAlignment="1">
      <alignment horizontal="left"/>
    </xf>
    <xf numFmtId="0" fontId="125" fillId="0" borderId="10" xfId="0" applyFont="1" applyBorder="1" applyAlignment="1">
      <alignment horizontal="left"/>
    </xf>
    <xf numFmtId="166" fontId="4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27" fillId="0" borderId="11" xfId="0" applyFont="1" applyBorder="1" applyAlignment="1">
      <alignment horizontal="left"/>
    </xf>
    <xf numFmtId="0" fontId="59" fillId="0" borderId="10" xfId="0" applyFont="1" applyBorder="1" applyAlignment="1">
      <alignment horizontal="center"/>
    </xf>
    <xf numFmtId="0" fontId="3" fillId="2" borderId="10" xfId="0" applyFont="1" applyFill="1" applyBorder="1" applyAlignment="1"/>
    <xf numFmtId="0" fontId="3" fillId="2" borderId="10" xfId="0" applyFont="1" applyFill="1" applyBorder="1"/>
    <xf numFmtId="0" fontId="3" fillId="2" borderId="10" xfId="0" applyFont="1" applyFill="1" applyBorder="1" applyAlignment="1">
      <alignment horizontal="center"/>
    </xf>
    <xf numFmtId="9" fontId="3" fillId="2" borderId="10" xfId="0" applyNumberFormat="1" applyFont="1" applyFill="1" applyBorder="1" applyAlignment="1"/>
    <xf numFmtId="0" fontId="17" fillId="2" borderId="10" xfId="0" applyFont="1" applyFill="1" applyBorder="1" applyAlignment="1">
      <alignment horizontal="left"/>
    </xf>
    <xf numFmtId="0" fontId="17" fillId="2" borderId="10" xfId="0" applyFont="1" applyFill="1" applyBorder="1" applyAlignment="1"/>
    <xf numFmtId="0" fontId="18" fillId="2" borderId="10" xfId="0" applyFont="1" applyFill="1" applyBorder="1" applyAlignment="1"/>
    <xf numFmtId="0" fontId="3" fillId="2" borderId="10" xfId="0" applyFont="1" applyFill="1" applyBorder="1" applyAlignment="1"/>
    <xf numFmtId="165" fontId="3" fillId="2" borderId="10" xfId="0" applyNumberFormat="1" applyFont="1" applyFill="1" applyBorder="1" applyAlignment="1"/>
    <xf numFmtId="0" fontId="3" fillId="0" borderId="6" xfId="0" applyFont="1" applyBorder="1" applyAlignment="1">
      <alignment horizontal="center"/>
    </xf>
    <xf numFmtId="0" fontId="17" fillId="0" borderId="0" xfId="0" applyFont="1" applyAlignment="1"/>
    <xf numFmtId="0" fontId="8" fillId="0" borderId="12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0" fillId="0" borderId="0" xfId="0" applyFont="1" applyAlignment="1"/>
    <xf numFmtId="0" fontId="8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0" fillId="0" borderId="0" xfId="0" applyFont="1" applyAlignment="1">
      <alignment horizontal="left"/>
    </xf>
    <xf numFmtId="0" fontId="20" fillId="0" borderId="7" xfId="0" applyFont="1" applyBorder="1" applyAlignment="1"/>
    <xf numFmtId="0" fontId="5" fillId="0" borderId="12" xfId="0" applyFont="1" applyBorder="1" applyAlignment="1">
      <alignment horizontal="center"/>
    </xf>
    <xf numFmtId="0" fontId="4" fillId="0" borderId="8" xfId="0" applyFont="1" applyBorder="1" applyAlignment="1"/>
    <xf numFmtId="0" fontId="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3" fillId="22" borderId="0" xfId="0" applyFont="1" applyFill="1" applyAlignment="1"/>
    <xf numFmtId="0" fontId="25" fillId="0" borderId="10" xfId="0" applyFont="1" applyBorder="1" applyAlignment="1">
      <alignment horizontal="center"/>
    </xf>
    <xf numFmtId="0" fontId="3" fillId="22" borderId="0" xfId="0" applyFont="1" applyFill="1"/>
    <xf numFmtId="0" fontId="129" fillId="0" borderId="0" xfId="0" applyFont="1" applyAlignment="1">
      <alignment horizontal="center" vertical="center"/>
    </xf>
    <xf numFmtId="0" fontId="130" fillId="0" borderId="0" xfId="0" applyFont="1" applyAlignment="1">
      <alignment horizontal="center" vertical="center"/>
    </xf>
    <xf numFmtId="0" fontId="4" fillId="3" borderId="10" xfId="0" applyFont="1" applyFill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131" fillId="0" borderId="0" xfId="0" applyFont="1" applyAlignment="1">
      <alignment horizontal="left" vertical="center"/>
    </xf>
    <xf numFmtId="0" fontId="133" fillId="0" borderId="0" xfId="0" applyFont="1" applyAlignment="1">
      <alignment horizontal="left" vertical="center"/>
    </xf>
    <xf numFmtId="0" fontId="133" fillId="0" borderId="0" xfId="0" applyFont="1" applyAlignment="1">
      <alignment horizontal="left" vertical="center" wrapText="1"/>
    </xf>
    <xf numFmtId="49" fontId="133" fillId="0" borderId="0" xfId="0" applyNumberFormat="1" applyFont="1" applyAlignment="1">
      <alignment horizontal="left" vertical="center" wrapText="1"/>
    </xf>
    <xf numFmtId="0" fontId="13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31" fillId="0" borderId="0" xfId="0" applyNumberFormat="1" applyFont="1" applyAlignment="1">
      <alignment vertical="center"/>
    </xf>
    <xf numFmtId="0" fontId="135" fillId="0" borderId="0" xfId="0" applyFont="1" applyAlignment="1">
      <alignment horizontal="center" vertical="center"/>
    </xf>
    <xf numFmtId="0" fontId="136" fillId="0" borderId="0" xfId="0" applyFont="1" applyAlignment="1">
      <alignment horizontal="left" vertical="center"/>
    </xf>
    <xf numFmtId="0" fontId="137" fillId="14" borderId="0" xfId="0" applyFont="1" applyFill="1" applyAlignment="1">
      <alignment vertical="center"/>
    </xf>
    <xf numFmtId="0" fontId="138" fillId="0" borderId="0" xfId="0" applyFont="1" applyAlignment="1">
      <alignment horizontal="center" vertical="center"/>
    </xf>
    <xf numFmtId="0" fontId="139" fillId="0" borderId="0" xfId="0" applyFont="1" applyAlignment="1">
      <alignment horizontal="left" vertical="center"/>
    </xf>
    <xf numFmtId="0" fontId="59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140" fillId="0" borderId="0" xfId="0" applyFont="1" applyAlignment="1">
      <alignment horizontal="left" vertical="center"/>
    </xf>
    <xf numFmtId="14" fontId="31" fillId="0" borderId="0" xfId="0" applyNumberFormat="1" applyFont="1" applyAlignment="1">
      <alignment vertical="center"/>
    </xf>
    <xf numFmtId="0" fontId="11" fillId="0" borderId="6" xfId="0" applyFont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60" fillId="0" borderId="7" xfId="0" applyFont="1" applyBorder="1" applyAlignment="1">
      <alignment horizontal="left"/>
    </xf>
    <xf numFmtId="0" fontId="25" fillId="14" borderId="0" xfId="0" applyFont="1" applyFill="1" applyAlignment="1">
      <alignment vertical="center"/>
    </xf>
    <xf numFmtId="0" fontId="3" fillId="0" borderId="6" xfId="0" applyFont="1" applyBorder="1" applyAlignment="1"/>
    <xf numFmtId="0" fontId="18" fillId="0" borderId="7" xfId="0" applyFont="1" applyBorder="1" applyAlignment="1"/>
    <xf numFmtId="0" fontId="18" fillId="0" borderId="7" xfId="0" applyFont="1" applyBorder="1"/>
    <xf numFmtId="0" fontId="141" fillId="14" borderId="0" xfId="0" applyFont="1" applyFill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42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14" fontId="3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17" borderId="0" xfId="0" applyFont="1" applyFill="1" applyAlignment="1">
      <alignment vertical="center"/>
    </xf>
    <xf numFmtId="0" fontId="3" fillId="17" borderId="0" xfId="0" applyFont="1" applyFill="1" applyAlignment="1">
      <alignment vertical="center"/>
    </xf>
    <xf numFmtId="14" fontId="3" fillId="17" borderId="0" xfId="0" applyNumberFormat="1" applyFont="1" applyFill="1" applyAlignment="1">
      <alignment vertical="center"/>
    </xf>
    <xf numFmtId="0" fontId="25" fillId="17" borderId="0" xfId="0" applyFont="1" applyFill="1" applyAlignment="1">
      <alignment vertical="center"/>
    </xf>
    <xf numFmtId="0" fontId="141" fillId="17" borderId="0" xfId="0" applyFont="1" applyFill="1" applyAlignment="1">
      <alignment vertical="center"/>
    </xf>
    <xf numFmtId="0" fontId="3" fillId="17" borderId="0" xfId="0" applyFont="1" applyFill="1" applyAlignment="1">
      <alignment vertical="center"/>
    </xf>
    <xf numFmtId="0" fontId="31" fillId="0" borderId="0" xfId="0" applyFont="1" applyAlignment="1">
      <alignment vertical="center"/>
    </xf>
    <xf numFmtId="0" fontId="141" fillId="14" borderId="0" xfId="0" applyFont="1" applyFill="1" applyAlignment="1">
      <alignment vertical="center"/>
    </xf>
    <xf numFmtId="0" fontId="141" fillId="14" borderId="0" xfId="0" applyFont="1" applyFill="1" applyAlignment="1">
      <alignment vertical="center"/>
    </xf>
    <xf numFmtId="0" fontId="141" fillId="14" borderId="0" xfId="0" applyFont="1" applyFill="1" applyAlignment="1">
      <alignment vertical="center"/>
    </xf>
    <xf numFmtId="0" fontId="143" fillId="0" borderId="1" xfId="0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25" fillId="0" borderId="1" xfId="0" applyFont="1" applyBorder="1" applyAlignment="1">
      <alignment horizontal="right"/>
    </xf>
    <xf numFmtId="0" fontId="11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45" fillId="3" borderId="1" xfId="0" applyFont="1" applyFill="1" applyBorder="1" applyAlignment="1">
      <alignment horizontal="left"/>
    </xf>
    <xf numFmtId="0" fontId="11" fillId="6" borderId="1" xfId="0" applyFont="1" applyFill="1" applyBorder="1" applyAlignment="1"/>
    <xf numFmtId="0" fontId="5" fillId="0" borderId="1" xfId="0" applyFont="1" applyBorder="1" applyAlignment="1"/>
    <xf numFmtId="0" fontId="13" fillId="0" borderId="1" xfId="0" applyFont="1" applyBorder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0" fillId="0" borderId="7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164" fontId="4" fillId="0" borderId="6" xfId="0" applyNumberFormat="1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146" fillId="0" borderId="7" xfId="0" applyFont="1" applyBorder="1" applyAlignment="1"/>
    <xf numFmtId="0" fontId="11" fillId="0" borderId="7" xfId="0" applyFont="1" applyBorder="1" applyAlignment="1">
      <alignment horizontal="left"/>
    </xf>
    <xf numFmtId="0" fontId="147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11" fillId="0" borderId="7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7" xfId="0" applyFont="1" applyBorder="1" applyAlignment="1"/>
    <xf numFmtId="0" fontId="148" fillId="0" borderId="7" xfId="0" applyFont="1" applyBorder="1" applyAlignment="1">
      <alignment horizontal="left"/>
    </xf>
    <xf numFmtId="0" fontId="149" fillId="0" borderId="7" xfId="0" applyFont="1" applyBorder="1" applyAlignment="1">
      <alignment horizontal="left"/>
    </xf>
    <xf numFmtId="0" fontId="17" fillId="0" borderId="7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24" fillId="0" borderId="7" xfId="0" applyFont="1" applyBorder="1" applyAlignment="1"/>
    <xf numFmtId="0" fontId="17" fillId="0" borderId="7" xfId="0" applyFont="1" applyBorder="1" applyAlignment="1">
      <alignment horizontal="left"/>
    </xf>
    <xf numFmtId="0" fontId="23" fillId="0" borderId="7" xfId="0" applyFont="1" applyBorder="1" applyAlignment="1"/>
    <xf numFmtId="168" fontId="3" fillId="0" borderId="1" xfId="0" applyNumberFormat="1" applyFont="1" applyBorder="1" applyAlignment="1"/>
    <xf numFmtId="0" fontId="150" fillId="0" borderId="7" xfId="0" applyFont="1" applyBorder="1" applyAlignment="1">
      <alignment horizontal="left"/>
    </xf>
    <xf numFmtId="0" fontId="18" fillId="0" borderId="7" xfId="0" applyFont="1" applyBorder="1" applyAlignment="1">
      <alignment horizontal="left"/>
    </xf>
    <xf numFmtId="0" fontId="3" fillId="2" borderId="7" xfId="0" applyFont="1" applyFill="1" applyBorder="1" applyAlignment="1"/>
    <xf numFmtId="0" fontId="3" fillId="2" borderId="7" xfId="0" applyFont="1" applyFill="1" applyBorder="1" applyAlignment="1">
      <alignment horizontal="center"/>
    </xf>
    <xf numFmtId="0" fontId="17" fillId="2" borderId="7" xfId="0" applyFont="1" applyFill="1" applyBorder="1" applyAlignment="1">
      <alignment horizontal="left"/>
    </xf>
    <xf numFmtId="0" fontId="17" fillId="2" borderId="1" xfId="0" applyFont="1" applyFill="1" applyBorder="1"/>
    <xf numFmtId="0" fontId="18" fillId="2" borderId="7" xfId="0" applyFont="1" applyFill="1" applyBorder="1" applyAlignment="1"/>
    <xf numFmtId="0" fontId="3" fillId="2" borderId="1" xfId="0" applyFont="1" applyFill="1" applyBorder="1" applyAlignment="1"/>
    <xf numFmtId="0" fontId="3" fillId="2" borderId="6" xfId="0" applyFont="1" applyFill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5" fillId="23" borderId="7" xfId="0" applyFont="1" applyFill="1" applyBorder="1" applyAlignment="1"/>
    <xf numFmtId="0" fontId="152" fillId="0" borderId="7" xfId="0" applyFont="1" applyBorder="1" applyAlignment="1">
      <alignment horizontal="left"/>
    </xf>
    <xf numFmtId="0" fontId="5" fillId="0" borderId="8" xfId="0" applyFont="1" applyBorder="1" applyAlignment="1"/>
    <xf numFmtId="0" fontId="4" fillId="0" borderId="0" xfId="0" applyFont="1" applyAlignment="1">
      <alignment horizontal="right"/>
    </xf>
    <xf numFmtId="0" fontId="4" fillId="0" borderId="9" xfId="0" applyFont="1" applyBorder="1" applyAlignment="1"/>
    <xf numFmtId="0" fontId="153" fillId="3" borderId="7" xfId="0" applyFont="1" applyFill="1" applyBorder="1" applyAlignment="1">
      <alignment horizontal="left"/>
    </xf>
    <xf numFmtId="0" fontId="5" fillId="3" borderId="9" xfId="0" applyFont="1" applyFill="1" applyBorder="1" applyAlignment="1"/>
    <xf numFmtId="0" fontId="5" fillId="3" borderId="0" xfId="0" applyFont="1" applyFill="1" applyAlignment="1">
      <alignment horizontal="right"/>
    </xf>
    <xf numFmtId="0" fontId="5" fillId="0" borderId="9" xfId="0" applyFont="1" applyBorder="1" applyAlignment="1"/>
    <xf numFmtId="0" fontId="5" fillId="0" borderId="0" xfId="0" applyFont="1" applyAlignment="1">
      <alignment horizontal="right"/>
    </xf>
    <xf numFmtId="0" fontId="18" fillId="0" borderId="9" xfId="0" applyFont="1" applyBorder="1" applyAlignment="1"/>
    <xf numFmtId="0" fontId="3" fillId="0" borderId="0" xfId="0" applyFont="1" applyAlignment="1"/>
    <xf numFmtId="167" fontId="3" fillId="0" borderId="1" xfId="0" applyNumberFormat="1" applyFont="1" applyBorder="1" applyAlignment="1"/>
    <xf numFmtId="0" fontId="11" fillId="0" borderId="7" xfId="0" applyFont="1" applyBorder="1" applyAlignment="1">
      <alignment horizontal="left"/>
    </xf>
    <xf numFmtId="0" fontId="154" fillId="0" borderId="7" xfId="0" applyFont="1" applyBorder="1" applyAlignment="1">
      <alignment horizontal="left"/>
    </xf>
    <xf numFmtId="0" fontId="120" fillId="0" borderId="7" xfId="0" applyFont="1" applyBorder="1" applyAlignment="1"/>
    <xf numFmtId="0" fontId="155" fillId="0" borderId="1" xfId="0" applyFont="1" applyBorder="1" applyAlignment="1">
      <alignment horizontal="left"/>
    </xf>
    <xf numFmtId="0" fontId="120" fillId="0" borderId="1" xfId="0" applyFont="1" applyBorder="1" applyAlignment="1"/>
    <xf numFmtId="0" fontId="4" fillId="0" borderId="7" xfId="0" applyFont="1" applyBorder="1" applyAlignment="1"/>
    <xf numFmtId="0" fontId="20" fillId="5" borderId="1" xfId="0" applyFont="1" applyFill="1" applyBorder="1" applyAlignment="1"/>
    <xf numFmtId="0" fontId="20" fillId="0" borderId="1" xfId="0" applyFont="1" applyBorder="1" applyAlignment="1"/>
    <xf numFmtId="0" fontId="20" fillId="0" borderId="7" xfId="0" applyFont="1" applyBorder="1" applyAlignment="1"/>
    <xf numFmtId="0" fontId="20" fillId="0" borderId="1" xfId="0" applyFont="1" applyBorder="1" applyAlignment="1"/>
    <xf numFmtId="0" fontId="7" fillId="0" borderId="7" xfId="0" applyFont="1" applyBorder="1" applyAlignment="1">
      <alignment horizontal="center"/>
    </xf>
    <xf numFmtId="169" fontId="3" fillId="0" borderId="1" xfId="0" applyNumberFormat="1" applyFont="1" applyBorder="1" applyAlignment="1"/>
    <xf numFmtId="0" fontId="4" fillId="0" borderId="6" xfId="0" applyFont="1" applyBorder="1" applyAlignment="1"/>
    <xf numFmtId="0" fontId="5" fillId="0" borderId="6" xfId="0" applyFont="1" applyBorder="1" applyAlignment="1"/>
    <xf numFmtId="0" fontId="59" fillId="0" borderId="7" xfId="0" applyFont="1" applyBorder="1" applyAlignment="1">
      <alignment horizontal="center"/>
    </xf>
    <xf numFmtId="0" fontId="4" fillId="24" borderId="1" xfId="0" applyFont="1" applyFill="1" applyBorder="1" applyAlignment="1"/>
    <xf numFmtId="0" fontId="4" fillId="24" borderId="1" xfId="0" applyFont="1" applyFill="1" applyBorder="1" applyAlignment="1"/>
    <xf numFmtId="0" fontId="4" fillId="24" borderId="7" xfId="0" applyFont="1" applyFill="1" applyBorder="1" applyAlignment="1"/>
    <xf numFmtId="0" fontId="4" fillId="24" borderId="1" xfId="0" applyFont="1" applyFill="1" applyBorder="1" applyAlignment="1">
      <alignment horizontal="center"/>
    </xf>
    <xf numFmtId="0" fontId="4" fillId="24" borderId="6" xfId="0" applyFont="1" applyFill="1" applyBorder="1" applyAlignment="1">
      <alignment horizontal="center"/>
    </xf>
    <xf numFmtId="9" fontId="4" fillId="24" borderId="1" xfId="0" applyNumberFormat="1" applyFont="1" applyFill="1" applyBorder="1" applyAlignment="1">
      <alignment horizontal="right"/>
    </xf>
    <xf numFmtId="0" fontId="4" fillId="24" borderId="1" xfId="0" applyFont="1" applyFill="1" applyBorder="1" applyAlignment="1">
      <alignment horizontal="left"/>
    </xf>
    <xf numFmtId="0" fontId="4" fillId="24" borderId="6" xfId="0" applyFont="1" applyFill="1" applyBorder="1" applyAlignment="1"/>
    <xf numFmtId="0" fontId="4" fillId="24" borderId="10" xfId="0" applyFont="1" applyFill="1" applyBorder="1" applyAlignment="1"/>
    <xf numFmtId="0" fontId="4" fillId="24" borderId="1" xfId="0" applyFont="1" applyFill="1" applyBorder="1" applyAlignment="1">
      <alignment horizontal="right"/>
    </xf>
    <xf numFmtId="164" fontId="4" fillId="24" borderId="1" xfId="0" applyNumberFormat="1" applyFont="1" applyFill="1" applyBorder="1" applyAlignment="1">
      <alignment horizontal="right"/>
    </xf>
    <xf numFmtId="0" fontId="156" fillId="0" borderId="7" xfId="0" applyFont="1" applyBorder="1" applyAlignment="1">
      <alignment horizontal="left"/>
    </xf>
    <xf numFmtId="0" fontId="120" fillId="3" borderId="1" xfId="0" applyFont="1" applyFill="1" applyBorder="1" applyAlignment="1"/>
    <xf numFmtId="0" fontId="11" fillId="3" borderId="1" xfId="0" applyFont="1" applyFill="1" applyBorder="1" applyAlignment="1"/>
    <xf numFmtId="0" fontId="60" fillId="0" borderId="1" xfId="0" applyFont="1" applyBorder="1" applyAlignment="1">
      <alignment horizontal="center"/>
    </xf>
    <xf numFmtId="0" fontId="120" fillId="0" borderId="7" xfId="0" applyFont="1" applyBorder="1" applyAlignment="1">
      <alignment horizontal="left"/>
    </xf>
    <xf numFmtId="0" fontId="120" fillId="0" borderId="1" xfId="0" applyFont="1" applyBorder="1" applyAlignment="1">
      <alignment horizontal="left"/>
    </xf>
    <xf numFmtId="0" fontId="157" fillId="0" borderId="7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7" xfId="0" applyFont="1" applyBorder="1" applyAlignment="1"/>
    <xf numFmtId="0" fontId="60" fillId="0" borderId="6" xfId="0" applyFont="1" applyBorder="1" applyAlignment="1">
      <alignment horizontal="left"/>
    </xf>
    <xf numFmtId="0" fontId="120" fillId="0" borderId="6" xfId="0" applyFont="1" applyBorder="1" applyAlignment="1">
      <alignment horizontal="left"/>
    </xf>
    <xf numFmtId="0" fontId="120" fillId="0" borderId="10" xfId="0" applyFont="1" applyBorder="1" applyAlignment="1">
      <alignment horizontal="left"/>
    </xf>
    <xf numFmtId="0" fontId="115" fillId="0" borderId="1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58" fillId="0" borderId="7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143" fillId="0" borderId="7" xfId="0" applyFont="1" applyBorder="1" applyAlignment="1">
      <alignment horizontal="left"/>
    </xf>
    <xf numFmtId="9" fontId="4" fillId="0" borderId="6" xfId="0" applyNumberFormat="1" applyFont="1" applyBorder="1" applyAlignment="1"/>
    <xf numFmtId="0" fontId="5" fillId="0" borderId="6" xfId="0" applyFont="1" applyBorder="1" applyAlignment="1">
      <alignment horizontal="center"/>
    </xf>
    <xf numFmtId="164" fontId="25" fillId="0" borderId="1" xfId="0" applyNumberFormat="1" applyFont="1" applyBorder="1" applyAlignment="1">
      <alignment horizontal="right"/>
    </xf>
    <xf numFmtId="164" fontId="25" fillId="0" borderId="1" xfId="0" applyNumberFormat="1" applyFont="1" applyBorder="1" applyAlignment="1">
      <alignment horizontal="right"/>
    </xf>
    <xf numFmtId="0" fontId="160" fillId="0" borderId="1" xfId="0" applyFont="1" applyBorder="1" applyAlignment="1">
      <alignment horizontal="left"/>
    </xf>
    <xf numFmtId="0" fontId="120" fillId="0" borderId="0" xfId="0" applyFont="1" applyAlignment="1"/>
    <xf numFmtId="0" fontId="161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129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62" fillId="0" borderId="1" xfId="0" applyFont="1" applyBorder="1" applyAlignment="1">
      <alignment horizontal="left"/>
    </xf>
    <xf numFmtId="0" fontId="60" fillId="3" borderId="1" xfId="0" applyFont="1" applyFill="1" applyBorder="1" applyAlignment="1">
      <alignment horizontal="left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17" borderId="7" xfId="0" applyFont="1" applyFill="1" applyBorder="1" applyAlignment="1">
      <alignment horizontal="center"/>
    </xf>
    <xf numFmtId="0" fontId="11" fillId="17" borderId="10" xfId="0" applyFont="1" applyFill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1" fillId="25" borderId="10" xfId="0" applyFont="1" applyFill="1" applyBorder="1" applyAlignment="1">
      <alignment horizontal="left"/>
    </xf>
    <xf numFmtId="0" fontId="60" fillId="0" borderId="1" xfId="0" applyFont="1" applyBorder="1" applyAlignment="1">
      <alignment horizontal="left"/>
    </xf>
    <xf numFmtId="0" fontId="4" fillId="18" borderId="7" xfId="0" applyFont="1" applyFill="1" applyBorder="1" applyAlignment="1">
      <alignment horizontal="center"/>
    </xf>
    <xf numFmtId="0" fontId="163" fillId="18" borderId="7" xfId="0" applyFont="1" applyFill="1" applyBorder="1" applyAlignment="1">
      <alignment horizontal="left"/>
    </xf>
    <xf numFmtId="0" fontId="5" fillId="23" borderId="6" xfId="0" applyFont="1" applyFill="1" applyBorder="1" applyAlignment="1"/>
    <xf numFmtId="0" fontId="5" fillId="23" borderId="10" xfId="0" applyFont="1" applyFill="1" applyBorder="1" applyAlignment="1"/>
    <xf numFmtId="0" fontId="4" fillId="3" borderId="7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center"/>
    </xf>
    <xf numFmtId="0" fontId="164" fillId="3" borderId="1" xfId="0" applyFont="1" applyFill="1" applyBorder="1" applyAlignment="1">
      <alignment horizontal="left"/>
    </xf>
    <xf numFmtId="0" fontId="4" fillId="3" borderId="6" xfId="0" applyFont="1" applyFill="1" applyBorder="1" applyAlignment="1"/>
    <xf numFmtId="0" fontId="5" fillId="3" borderId="6" xfId="0" applyFont="1" applyFill="1" applyBorder="1" applyAlignment="1"/>
    <xf numFmtId="0" fontId="3" fillId="26" borderId="0" xfId="0" applyFont="1" applyFill="1" applyAlignment="1"/>
    <xf numFmtId="0" fontId="3" fillId="26" borderId="1" xfId="0" applyFont="1" applyFill="1" applyBorder="1" applyAlignment="1"/>
    <xf numFmtId="0" fontId="4" fillId="26" borderId="1" xfId="0" applyFont="1" applyFill="1" applyBorder="1" applyAlignment="1"/>
    <xf numFmtId="0" fontId="4" fillId="26" borderId="1" xfId="0" applyFont="1" applyFill="1" applyBorder="1" applyAlignment="1"/>
    <xf numFmtId="0" fontId="5" fillId="26" borderId="1" xfId="0" applyFont="1" applyFill="1" applyBorder="1" applyAlignment="1">
      <alignment horizontal="center"/>
    </xf>
    <xf numFmtId="9" fontId="4" fillId="26" borderId="1" xfId="0" applyNumberFormat="1" applyFont="1" applyFill="1" applyBorder="1" applyAlignment="1"/>
    <xf numFmtId="0" fontId="4" fillId="26" borderId="1" xfId="0" applyFont="1" applyFill="1" applyBorder="1" applyAlignment="1">
      <alignment horizontal="left"/>
    </xf>
    <xf numFmtId="0" fontId="5" fillId="26" borderId="1" xfId="0" applyFont="1" applyFill="1" applyBorder="1" applyAlignment="1"/>
    <xf numFmtId="0" fontId="5" fillId="26" borderId="1" xfId="0" applyFont="1" applyFill="1" applyBorder="1" applyAlignment="1">
      <alignment horizontal="right"/>
    </xf>
    <xf numFmtId="164" fontId="5" fillId="26" borderId="1" xfId="0" applyNumberFormat="1" applyFont="1" applyFill="1" applyBorder="1" applyAlignment="1">
      <alignment horizontal="right"/>
    </xf>
    <xf numFmtId="0" fontId="7" fillId="0" borderId="0" xfId="0" applyFont="1" applyAlignment="1">
      <alignment horizontal="center"/>
    </xf>
    <xf numFmtId="164" fontId="3" fillId="0" borderId="1" xfId="0" applyNumberFormat="1" applyFont="1" applyBorder="1" applyAlignment="1"/>
    <xf numFmtId="0" fontId="18" fillId="0" borderId="0" xfId="0" applyFont="1"/>
    <xf numFmtId="0" fontId="3" fillId="14" borderId="0" xfId="0" applyFont="1" applyFill="1" applyAlignment="1"/>
    <xf numFmtId="0" fontId="3" fillId="14" borderId="1" xfId="0" applyFont="1" applyFill="1" applyBorder="1" applyAlignment="1"/>
    <xf numFmtId="0" fontId="3" fillId="6" borderId="0" xfId="0" applyFont="1" applyFill="1" applyAlignment="1"/>
    <xf numFmtId="0" fontId="3" fillId="6" borderId="1" xfId="0" applyFont="1" applyFill="1" applyBorder="1" applyAlignment="1"/>
    <xf numFmtId="0" fontId="166" fillId="0" borderId="0" xfId="0" applyFont="1" applyAlignment="1">
      <alignment horizontal="left"/>
    </xf>
    <xf numFmtId="0" fontId="3" fillId="0" borderId="0" xfId="0" applyFont="1" applyAlignment="1"/>
    <xf numFmtId="164" fontId="3" fillId="0" borderId="0" xfId="0" applyNumberFormat="1" applyFont="1" applyAlignment="1"/>
    <xf numFmtId="0" fontId="17" fillId="0" borderId="0" xfId="0" applyFont="1" applyAlignment="1">
      <alignment horizontal="left"/>
    </xf>
    <xf numFmtId="9" fontId="3" fillId="0" borderId="0" xfId="0" applyNumberFormat="1" applyFont="1"/>
    <xf numFmtId="0" fontId="11" fillId="14" borderId="0" xfId="0" applyFont="1" applyFill="1" applyAlignment="1"/>
    <xf numFmtId="0" fontId="7" fillId="14" borderId="0" xfId="0" applyFont="1" applyFill="1" applyAlignment="1">
      <alignment horizontal="center"/>
    </xf>
    <xf numFmtId="0" fontId="4" fillId="14" borderId="0" xfId="0" applyFont="1" applyFill="1" applyAlignment="1"/>
    <xf numFmtId="0" fontId="8" fillId="0" borderId="0" xfId="0" applyFont="1" applyAlignment="1">
      <alignment horizontal="center"/>
    </xf>
    <xf numFmtId="9" fontId="7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67" fillId="0" borderId="0" xfId="0" applyFont="1" applyAlignment="1">
      <alignment horizontal="left"/>
    </xf>
    <xf numFmtId="0" fontId="11" fillId="6" borderId="0" xfId="0" applyFont="1" applyFill="1" applyAlignment="1"/>
    <xf numFmtId="0" fontId="7" fillId="6" borderId="0" xfId="0" applyFont="1" applyFill="1" applyAlignment="1">
      <alignment horizontal="center"/>
    </xf>
    <xf numFmtId="0" fontId="4" fillId="6" borderId="0" xfId="0" applyFont="1" applyFill="1" applyAlignment="1"/>
    <xf numFmtId="9" fontId="4" fillId="3" borderId="0" xfId="0" applyNumberFormat="1" applyFont="1" applyFill="1" applyAlignment="1"/>
    <xf numFmtId="0" fontId="4" fillId="3" borderId="0" xfId="0" applyFont="1" applyFill="1" applyAlignment="1">
      <alignment horizontal="left"/>
    </xf>
    <xf numFmtId="0" fontId="5" fillId="26" borderId="0" xfId="0" applyFont="1" applyFill="1" applyAlignment="1"/>
    <xf numFmtId="0" fontId="4" fillId="14" borderId="1" xfId="0" applyFont="1" applyFill="1" applyBorder="1" applyAlignment="1"/>
    <xf numFmtId="0" fontId="5" fillId="14" borderId="0" xfId="0" applyFont="1" applyFill="1" applyAlignment="1"/>
    <xf numFmtId="0" fontId="4" fillId="0" borderId="0" xfId="0" applyFont="1" applyAlignment="1">
      <alignment horizontal="left"/>
    </xf>
    <xf numFmtId="0" fontId="4" fillId="6" borderId="1" xfId="0" applyFont="1" applyFill="1" applyBorder="1" applyAlignment="1"/>
    <xf numFmtId="0" fontId="5" fillId="6" borderId="0" xfId="0" applyFont="1" applyFill="1" applyAlignment="1"/>
    <xf numFmtId="0" fontId="5" fillId="6" borderId="1" xfId="0" applyFont="1" applyFill="1" applyBorder="1" applyAlignment="1"/>
    <xf numFmtId="0" fontId="3" fillId="6" borderId="1" xfId="0" applyFont="1" applyFill="1" applyBorder="1" applyAlignment="1">
      <alignment horizontal="left"/>
    </xf>
    <xf numFmtId="0" fontId="5" fillId="14" borderId="1" xfId="0" applyFont="1" applyFill="1" applyBorder="1" applyAlignment="1"/>
    <xf numFmtId="0" fontId="24" fillId="0" borderId="0" xfId="0" applyFont="1" applyAlignment="1"/>
    <xf numFmtId="0" fontId="3" fillId="14" borderId="0" xfId="0" applyFont="1" applyFill="1" applyAlignment="1">
      <alignment horizontal="center"/>
    </xf>
    <xf numFmtId="9" fontId="3" fillId="14" borderId="1" xfId="0" applyNumberFormat="1" applyFont="1" applyFill="1" applyBorder="1" applyAlignment="1"/>
    <xf numFmtId="0" fontId="17" fillId="14" borderId="0" xfId="0" applyFont="1" applyFill="1" applyAlignment="1">
      <alignment horizontal="left"/>
    </xf>
    <xf numFmtId="0" fontId="18" fillId="14" borderId="0" xfId="0" applyFont="1" applyFill="1"/>
    <xf numFmtId="0" fontId="3" fillId="14" borderId="1" xfId="0" applyFont="1" applyFill="1" applyBorder="1" applyAlignment="1"/>
    <xf numFmtId="0" fontId="3" fillId="14" borderId="1" xfId="0" applyFont="1" applyFill="1" applyBorder="1"/>
    <xf numFmtId="0" fontId="3" fillId="6" borderId="0" xfId="0" applyFont="1" applyFill="1" applyAlignment="1">
      <alignment horizontal="center"/>
    </xf>
    <xf numFmtId="9" fontId="3" fillId="6" borderId="1" xfId="0" applyNumberFormat="1" applyFont="1" applyFill="1" applyBorder="1" applyAlignment="1"/>
    <xf numFmtId="0" fontId="17" fillId="6" borderId="0" xfId="0" applyFont="1" applyFill="1" applyAlignment="1">
      <alignment horizontal="left"/>
    </xf>
    <xf numFmtId="0" fontId="18" fillId="6" borderId="0" xfId="0" applyFont="1" applyFill="1"/>
    <xf numFmtId="0" fontId="3" fillId="6" borderId="1" xfId="0" applyFont="1" applyFill="1" applyBorder="1" applyAlignment="1"/>
    <xf numFmtId="0" fontId="3" fillId="6" borderId="1" xfId="0" applyFont="1" applyFill="1" applyBorder="1"/>
    <xf numFmtId="0" fontId="25" fillId="14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9" fontId="5" fillId="6" borderId="1" xfId="0" applyNumberFormat="1" applyFont="1" applyFill="1" applyBorder="1" applyAlignment="1">
      <alignment horizontal="center"/>
    </xf>
    <xf numFmtId="0" fontId="3" fillId="6" borderId="0" xfId="0" applyFont="1" applyFill="1" applyAlignment="1">
      <alignment horizontal="left"/>
    </xf>
    <xf numFmtId="0" fontId="168" fillId="6" borderId="0" xfId="0" applyFont="1" applyFill="1" applyAlignment="1">
      <alignment horizontal="left"/>
    </xf>
    <xf numFmtId="0" fontId="10" fillId="6" borderId="0" xfId="0" applyFont="1" applyFill="1" applyAlignment="1">
      <alignment horizontal="center"/>
    </xf>
    <xf numFmtId="0" fontId="169" fillId="6" borderId="1" xfId="0" applyFont="1" applyFill="1" applyBorder="1" applyAlignment="1">
      <alignment horizontal="center"/>
    </xf>
    <xf numFmtId="164" fontId="169" fillId="6" borderId="1" xfId="0" applyNumberFormat="1" applyFont="1" applyFill="1" applyBorder="1" applyAlignment="1">
      <alignment horizontal="center"/>
    </xf>
    <xf numFmtId="0" fontId="169" fillId="6" borderId="1" xfId="0" applyFont="1" applyFill="1" applyBorder="1" applyAlignment="1">
      <alignment horizontal="center"/>
    </xf>
    <xf numFmtId="9" fontId="5" fillId="14" borderId="1" xfId="0" applyNumberFormat="1" applyFont="1" applyFill="1" applyBorder="1" applyAlignment="1">
      <alignment horizontal="center"/>
    </xf>
    <xf numFmtId="0" fontId="3" fillId="14" borderId="0" xfId="0" applyFont="1" applyFill="1" applyAlignment="1">
      <alignment horizontal="left"/>
    </xf>
    <xf numFmtId="0" fontId="170" fillId="14" borderId="0" xfId="0" applyFont="1" applyFill="1" applyAlignment="1">
      <alignment horizontal="left"/>
    </xf>
    <xf numFmtId="0" fontId="10" fillId="14" borderId="0" xfId="0" applyFont="1" applyFill="1" applyAlignment="1">
      <alignment horizontal="center"/>
    </xf>
    <xf numFmtId="0" fontId="169" fillId="14" borderId="1" xfId="0" applyFont="1" applyFill="1" applyBorder="1" applyAlignment="1">
      <alignment horizontal="center"/>
    </xf>
    <xf numFmtId="164" fontId="169" fillId="14" borderId="1" xfId="0" applyNumberFormat="1" applyFont="1" applyFill="1" applyBorder="1" applyAlignment="1">
      <alignment horizontal="center"/>
    </xf>
    <xf numFmtId="0" fontId="169" fillId="14" borderId="1" xfId="0" applyFont="1" applyFill="1" applyBorder="1" applyAlignment="1">
      <alignment horizontal="center"/>
    </xf>
    <xf numFmtId="0" fontId="171" fillId="6" borderId="0" xfId="0" applyFont="1" applyFill="1" applyAlignment="1">
      <alignment horizontal="left"/>
    </xf>
    <xf numFmtId="0" fontId="172" fillId="14" borderId="0" xfId="0" applyFont="1" applyFill="1" applyAlignment="1">
      <alignment horizontal="left"/>
    </xf>
    <xf numFmtId="0" fontId="10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9" fontId="173" fillId="6" borderId="1" xfId="0" applyNumberFormat="1" applyFont="1" applyFill="1" applyBorder="1" applyAlignment="1">
      <alignment horizontal="center"/>
    </xf>
    <xf numFmtId="0" fontId="3" fillId="4" borderId="0" xfId="0" applyFont="1" applyFill="1" applyAlignment="1">
      <alignment horizontal="left"/>
    </xf>
    <xf numFmtId="0" fontId="174" fillId="4" borderId="0" xfId="0" applyFont="1" applyFill="1" applyAlignment="1">
      <alignment horizontal="left"/>
    </xf>
    <xf numFmtId="9" fontId="173" fillId="14" borderId="1" xfId="0" applyNumberFormat="1" applyFont="1" applyFill="1" applyBorder="1" applyAlignment="1">
      <alignment horizontal="center"/>
    </xf>
    <xf numFmtId="9" fontId="173" fillId="14" borderId="0" xfId="0" applyNumberFormat="1" applyFont="1" applyFill="1" applyAlignment="1">
      <alignment horizontal="center"/>
    </xf>
    <xf numFmtId="0" fontId="169" fillId="14" borderId="0" xfId="0" applyFont="1" applyFill="1" applyAlignment="1">
      <alignment horizontal="center"/>
    </xf>
    <xf numFmtId="164" fontId="169" fillId="14" borderId="0" xfId="0" applyNumberFormat="1" applyFont="1" applyFill="1" applyAlignment="1">
      <alignment horizontal="center"/>
    </xf>
    <xf numFmtId="0" fontId="169" fillId="14" borderId="0" xfId="0" applyFont="1" applyFill="1" applyAlignment="1">
      <alignment horizontal="center"/>
    </xf>
    <xf numFmtId="9" fontId="173" fillId="6" borderId="0" xfId="0" applyNumberFormat="1" applyFont="1" applyFill="1" applyAlignment="1">
      <alignment horizontal="center"/>
    </xf>
    <xf numFmtId="0" fontId="169" fillId="6" borderId="0" xfId="0" applyFont="1" applyFill="1" applyAlignment="1">
      <alignment horizontal="center"/>
    </xf>
    <xf numFmtId="164" fontId="169" fillId="6" borderId="0" xfId="0" applyNumberFormat="1" applyFont="1" applyFill="1" applyAlignment="1">
      <alignment horizontal="center"/>
    </xf>
    <xf numFmtId="0" fontId="169" fillId="6" borderId="0" xfId="0" applyFont="1" applyFill="1" applyAlignment="1">
      <alignment horizontal="center"/>
    </xf>
    <xf numFmtId="0" fontId="5" fillId="14" borderId="0" xfId="0" applyFont="1" applyFill="1" applyAlignment="1">
      <alignment horizontal="center"/>
    </xf>
    <xf numFmtId="9" fontId="5" fillId="14" borderId="0" xfId="0" applyNumberFormat="1" applyFont="1" applyFill="1" applyAlignment="1">
      <alignment horizontal="center"/>
    </xf>
    <xf numFmtId="0" fontId="5" fillId="14" borderId="0" xfId="0" applyFont="1" applyFill="1" applyAlignment="1">
      <alignment horizontal="center"/>
    </xf>
    <xf numFmtId="164" fontId="5" fillId="14" borderId="0" xfId="0" applyNumberFormat="1" applyFont="1" applyFill="1" applyAlignment="1">
      <alignment horizontal="center"/>
    </xf>
    <xf numFmtId="0" fontId="5" fillId="1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9" fontId="5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164" fontId="5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7" fillId="14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175" fillId="6" borderId="0" xfId="0" applyFont="1" applyFill="1" applyAlignment="1">
      <alignment horizontal="left"/>
    </xf>
    <xf numFmtId="0" fontId="8" fillId="14" borderId="0" xfId="0" applyFont="1" applyFill="1" applyAlignment="1">
      <alignment horizontal="center"/>
    </xf>
    <xf numFmtId="0" fontId="176" fillId="14" borderId="0" xfId="0" applyFont="1" applyFill="1" applyAlignment="1">
      <alignment horizontal="left"/>
    </xf>
    <xf numFmtId="0" fontId="7" fillId="6" borderId="0" xfId="0" applyFont="1" applyFill="1" applyAlignment="1">
      <alignment horizontal="center"/>
    </xf>
    <xf numFmtId="0" fontId="177" fillId="14" borderId="0" xfId="0" applyFont="1" applyFill="1" applyAlignment="1">
      <alignment horizontal="left"/>
    </xf>
    <xf numFmtId="0" fontId="178" fillId="4" borderId="0" xfId="0" applyFont="1" applyFill="1" applyAlignment="1">
      <alignment horizontal="left"/>
    </xf>
    <xf numFmtId="0" fontId="8" fillId="4" borderId="7" xfId="0" applyFont="1" applyFill="1" applyBorder="1" applyAlignment="1">
      <alignment horizontal="center"/>
    </xf>
    <xf numFmtId="0" fontId="3" fillId="6" borderId="0" xfId="0" applyFont="1" applyFill="1" applyAlignment="1">
      <alignment horizontal="left"/>
    </xf>
    <xf numFmtId="0" fontId="179" fillId="6" borderId="0" xfId="0" applyFont="1" applyFill="1" applyAlignment="1">
      <alignment horizontal="left"/>
    </xf>
    <xf numFmtId="0" fontId="3" fillId="14" borderId="0" xfId="0" applyFont="1" applyFill="1" applyAlignment="1">
      <alignment horizontal="left"/>
    </xf>
    <xf numFmtId="0" fontId="180" fillId="14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164" fontId="4" fillId="6" borderId="0" xfId="0" applyNumberFormat="1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4" fillId="14" borderId="0" xfId="0" applyFont="1" applyFill="1" applyAlignment="1">
      <alignment horizontal="left"/>
    </xf>
    <xf numFmtId="164" fontId="4" fillId="14" borderId="0" xfId="0" applyNumberFormat="1" applyFont="1" applyFill="1" applyAlignment="1">
      <alignment horizontal="left"/>
    </xf>
    <xf numFmtId="0" fontId="4" fillId="14" borderId="0" xfId="0" applyFont="1" applyFill="1" applyAlignment="1">
      <alignment horizontal="left"/>
    </xf>
    <xf numFmtId="0" fontId="59" fillId="6" borderId="0" xfId="0" applyFont="1" applyFill="1" applyAlignment="1">
      <alignment horizontal="center"/>
    </xf>
    <xf numFmtId="9" fontId="181" fillId="6" borderId="0" xfId="0" applyNumberFormat="1" applyFont="1" applyFill="1" applyAlignment="1">
      <alignment horizontal="center"/>
    </xf>
    <xf numFmtId="0" fontId="182" fillId="6" borderId="0" xfId="0" applyFont="1" applyFill="1" applyAlignment="1">
      <alignment horizontal="left"/>
    </xf>
    <xf numFmtId="0" fontId="59" fillId="14" borderId="0" xfId="0" applyFont="1" applyFill="1" applyAlignment="1">
      <alignment horizontal="center"/>
    </xf>
    <xf numFmtId="9" fontId="181" fillId="14" borderId="0" xfId="0" applyNumberFormat="1" applyFont="1" applyFill="1" applyAlignment="1">
      <alignment horizontal="center"/>
    </xf>
    <xf numFmtId="0" fontId="183" fillId="14" borderId="0" xfId="0" applyFont="1" applyFill="1" applyAlignment="1">
      <alignment horizontal="left"/>
    </xf>
    <xf numFmtId="0" fontId="77" fillId="14" borderId="0" xfId="0" applyFont="1" applyFill="1" applyAlignment="1">
      <alignment horizontal="center"/>
    </xf>
    <xf numFmtId="0" fontId="184" fillId="14" borderId="0" xfId="0" applyFont="1" applyFill="1" applyAlignment="1">
      <alignment horizontal="center"/>
    </xf>
    <xf numFmtId="164" fontId="184" fillId="14" borderId="0" xfId="0" applyNumberFormat="1" applyFont="1" applyFill="1" applyAlignment="1">
      <alignment horizontal="center"/>
    </xf>
    <xf numFmtId="0" fontId="184" fillId="14" borderId="0" xfId="0" applyFont="1" applyFill="1" applyAlignment="1">
      <alignment horizontal="center"/>
    </xf>
    <xf numFmtId="0" fontId="77" fillId="6" borderId="0" xfId="0" applyFont="1" applyFill="1" applyAlignment="1">
      <alignment horizontal="center"/>
    </xf>
    <xf numFmtId="0" fontId="184" fillId="6" borderId="0" xfId="0" applyFont="1" applyFill="1" applyAlignment="1">
      <alignment horizontal="center"/>
    </xf>
    <xf numFmtId="164" fontId="184" fillId="6" borderId="0" xfId="0" applyNumberFormat="1" applyFont="1" applyFill="1" applyAlignment="1">
      <alignment horizontal="center"/>
    </xf>
    <xf numFmtId="0" fontId="184" fillId="6" borderId="0" xfId="0" applyFont="1" applyFill="1" applyAlignment="1">
      <alignment horizontal="center"/>
    </xf>
    <xf numFmtId="0" fontId="3" fillId="14" borderId="0" xfId="0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8" fillId="6" borderId="7" xfId="0" applyFont="1" applyFill="1" applyBorder="1" applyAlignment="1">
      <alignment horizontal="center"/>
    </xf>
    <xf numFmtId="0" fontId="185" fillId="6" borderId="0" xfId="0" applyFont="1" applyFill="1" applyAlignment="1">
      <alignment horizontal="left"/>
    </xf>
    <xf numFmtId="0" fontId="8" fillId="14" borderId="7" xfId="0" applyFont="1" applyFill="1" applyBorder="1" applyAlignment="1">
      <alignment horizontal="center"/>
    </xf>
    <xf numFmtId="0" fontId="186" fillId="14" borderId="0" xfId="0" applyFont="1" applyFill="1" applyAlignment="1">
      <alignment horizontal="left"/>
    </xf>
    <xf numFmtId="0" fontId="181" fillId="14" borderId="0" xfId="0" applyFont="1" applyFill="1" applyAlignment="1">
      <alignment horizontal="center"/>
    </xf>
    <xf numFmtId="164" fontId="181" fillId="14" borderId="0" xfId="0" applyNumberFormat="1" applyFont="1" applyFill="1" applyAlignment="1">
      <alignment horizontal="center"/>
    </xf>
    <xf numFmtId="0" fontId="181" fillId="14" borderId="0" xfId="0" applyFont="1" applyFill="1" applyAlignment="1">
      <alignment horizontal="center"/>
    </xf>
    <xf numFmtId="0" fontId="187" fillId="6" borderId="0" xfId="0" applyFont="1" applyFill="1" applyAlignment="1">
      <alignment horizontal="left"/>
    </xf>
    <xf numFmtId="0" fontId="181" fillId="6" borderId="0" xfId="0" applyFont="1" applyFill="1" applyAlignment="1">
      <alignment horizontal="center"/>
    </xf>
    <xf numFmtId="164" fontId="181" fillId="6" borderId="0" xfId="0" applyNumberFormat="1" applyFont="1" applyFill="1" applyAlignment="1">
      <alignment horizontal="center"/>
    </xf>
    <xf numFmtId="0" fontId="181" fillId="6" borderId="0" xfId="0" applyFont="1" applyFill="1" applyAlignment="1">
      <alignment horizontal="center"/>
    </xf>
    <xf numFmtId="0" fontId="188" fillId="6" borderId="0" xfId="0" applyFont="1" applyFill="1" applyAlignment="1">
      <alignment horizontal="left"/>
    </xf>
    <xf numFmtId="0" fontId="189" fillId="14" borderId="0" xfId="0" applyFont="1" applyFill="1" applyAlignment="1">
      <alignment horizontal="left"/>
    </xf>
    <xf numFmtId="0" fontId="59" fillId="14" borderId="0" xfId="0" applyFont="1" applyFill="1" applyAlignment="1">
      <alignment horizontal="left"/>
    </xf>
    <xf numFmtId="0" fontId="181" fillId="14" borderId="0" xfId="0" applyFont="1" applyFill="1" applyAlignment="1">
      <alignment horizontal="left"/>
    </xf>
    <xf numFmtId="164" fontId="181" fillId="14" borderId="0" xfId="0" applyNumberFormat="1" applyFont="1" applyFill="1" applyAlignment="1">
      <alignment horizontal="left"/>
    </xf>
    <xf numFmtId="0" fontId="181" fillId="14" borderId="0" xfId="0" applyFont="1" applyFill="1" applyAlignment="1">
      <alignment horizontal="left"/>
    </xf>
    <xf numFmtId="0" fontId="59" fillId="6" borderId="0" xfId="0" applyFont="1" applyFill="1" applyAlignment="1">
      <alignment horizontal="left"/>
    </xf>
    <xf numFmtId="0" fontId="181" fillId="6" borderId="0" xfId="0" applyFont="1" applyFill="1" applyAlignment="1">
      <alignment horizontal="left"/>
    </xf>
    <xf numFmtId="164" fontId="181" fillId="6" borderId="0" xfId="0" applyNumberFormat="1" applyFont="1" applyFill="1" applyAlignment="1">
      <alignment horizontal="left"/>
    </xf>
    <xf numFmtId="0" fontId="181" fillId="6" borderId="0" xfId="0" applyFont="1" applyFill="1" applyAlignment="1">
      <alignment horizontal="left"/>
    </xf>
    <xf numFmtId="0" fontId="8" fillId="14" borderId="1" xfId="0" applyFont="1" applyFill="1" applyBorder="1" applyAlignment="1">
      <alignment horizontal="center"/>
    </xf>
    <xf numFmtId="9" fontId="4" fillId="14" borderId="0" xfId="0" applyNumberFormat="1" applyFont="1" applyFill="1" applyAlignment="1">
      <alignment horizontal="center"/>
    </xf>
    <xf numFmtId="0" fontId="10" fillId="6" borderId="0" xfId="0" applyFont="1" applyFill="1" applyAlignment="1">
      <alignment horizontal="left"/>
    </xf>
    <xf numFmtId="0" fontId="169" fillId="6" borderId="0" xfId="0" applyFont="1" applyFill="1" applyAlignment="1">
      <alignment horizontal="left"/>
    </xf>
    <xf numFmtId="164" fontId="169" fillId="6" borderId="0" xfId="0" applyNumberFormat="1" applyFont="1" applyFill="1" applyAlignment="1">
      <alignment horizontal="left"/>
    </xf>
    <xf numFmtId="0" fontId="169" fillId="6" borderId="0" xfId="0" applyFont="1" applyFill="1" applyAlignment="1">
      <alignment horizontal="left"/>
    </xf>
    <xf numFmtId="0" fontId="8" fillId="6" borderId="1" xfId="0" applyFont="1" applyFill="1" applyBorder="1" applyAlignment="1">
      <alignment horizontal="center"/>
    </xf>
    <xf numFmtId="0" fontId="13" fillId="6" borderId="0" xfId="0" applyFont="1" applyFill="1" applyAlignment="1">
      <alignment horizontal="center" wrapText="1"/>
    </xf>
    <xf numFmtId="9" fontId="13" fillId="6" borderId="0" xfId="0" applyNumberFormat="1" applyFont="1" applyFill="1" applyAlignment="1">
      <alignment horizontal="center" wrapText="1"/>
    </xf>
    <xf numFmtId="0" fontId="13" fillId="14" borderId="0" xfId="0" applyFont="1" applyFill="1" applyAlignment="1">
      <alignment horizontal="center" wrapText="1"/>
    </xf>
    <xf numFmtId="9" fontId="13" fillId="14" borderId="0" xfId="0" applyNumberFormat="1" applyFont="1" applyFill="1" applyAlignment="1">
      <alignment horizontal="center" wrapText="1"/>
    </xf>
    <xf numFmtId="0" fontId="13" fillId="6" borderId="7" xfId="0" applyFont="1" applyFill="1" applyBorder="1" applyAlignment="1">
      <alignment horizontal="center" wrapText="1"/>
    </xf>
    <xf numFmtId="0" fontId="3" fillId="6" borderId="0" xfId="0" applyFont="1" applyFill="1" applyAlignment="1">
      <alignment horizontal="left" wrapText="1"/>
    </xf>
    <xf numFmtId="0" fontId="3" fillId="14" borderId="0" xfId="0" applyFont="1" applyFill="1" applyAlignment="1">
      <alignment horizontal="left" wrapText="1"/>
    </xf>
    <xf numFmtId="0" fontId="142" fillId="14" borderId="0" xfId="0" applyFont="1" applyFill="1" applyAlignment="1">
      <alignment horizontal="center" wrapText="1"/>
    </xf>
    <xf numFmtId="0" fontId="142" fillId="6" borderId="0" xfId="0" applyFont="1" applyFill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190" fillId="6" borderId="0" xfId="0" applyFont="1" applyFill="1" applyAlignment="1">
      <alignment horizontal="left"/>
    </xf>
    <xf numFmtId="0" fontId="10" fillId="14" borderId="0" xfId="0" applyFont="1" applyFill="1" applyAlignment="1">
      <alignment horizontal="left"/>
    </xf>
    <xf numFmtId="0" fontId="4" fillId="14" borderId="0" xfId="0" applyFont="1" applyFill="1" applyAlignment="1">
      <alignment horizontal="center"/>
    </xf>
    <xf numFmtId="0" fontId="51" fillId="6" borderId="0" xfId="0" applyFont="1" applyFill="1" applyAlignment="1">
      <alignment horizontal="left"/>
    </xf>
    <xf numFmtId="0" fontId="51" fillId="6" borderId="0" xfId="0" applyFont="1" applyFill="1" applyAlignment="1">
      <alignment horizontal="center"/>
    </xf>
    <xf numFmtId="0" fontId="191" fillId="6" borderId="0" xfId="0" applyFont="1" applyFill="1" applyAlignment="1">
      <alignment horizontal="center"/>
    </xf>
    <xf numFmtId="164" fontId="191" fillId="6" borderId="0" xfId="0" applyNumberFormat="1" applyFont="1" applyFill="1" applyAlignment="1">
      <alignment horizontal="center"/>
    </xf>
    <xf numFmtId="0" fontId="191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51" fillId="14" borderId="0" xfId="0" applyFont="1" applyFill="1" applyAlignment="1">
      <alignment horizontal="left"/>
    </xf>
    <xf numFmtId="0" fontId="51" fillId="14" borderId="0" xfId="0" applyFont="1" applyFill="1" applyAlignment="1">
      <alignment horizontal="center"/>
    </xf>
    <xf numFmtId="0" fontId="191" fillId="14" borderId="0" xfId="0" applyFont="1" applyFill="1" applyAlignment="1">
      <alignment horizontal="center"/>
    </xf>
    <xf numFmtId="164" fontId="191" fillId="14" borderId="0" xfId="0" applyNumberFormat="1" applyFont="1" applyFill="1" applyAlignment="1">
      <alignment horizontal="center"/>
    </xf>
    <xf numFmtId="0" fontId="191" fillId="14" borderId="0" xfId="0" applyFont="1" applyFill="1" applyAlignment="1">
      <alignment horizontal="center"/>
    </xf>
    <xf numFmtId="0" fontId="25" fillId="14" borderId="7" xfId="0" applyFont="1" applyFill="1" applyBorder="1" applyAlignment="1">
      <alignment horizontal="center"/>
    </xf>
    <xf numFmtId="0" fontId="25" fillId="6" borderId="7" xfId="0" applyFont="1" applyFill="1" applyBorder="1" applyAlignment="1">
      <alignment horizontal="center"/>
    </xf>
    <xf numFmtId="0" fontId="25" fillId="14" borderId="0" xfId="0" applyFont="1" applyFill="1" applyAlignment="1">
      <alignment horizontal="left"/>
    </xf>
    <xf numFmtId="0" fontId="25" fillId="14" borderId="0" xfId="0" applyFont="1" applyFill="1" applyAlignment="1"/>
    <xf numFmtId="0" fontId="5" fillId="14" borderId="0" xfId="0" applyFont="1" applyFill="1" applyAlignment="1">
      <alignment horizontal="right"/>
    </xf>
    <xf numFmtId="164" fontId="5" fillId="14" borderId="0" xfId="0" applyNumberFormat="1" applyFont="1" applyFill="1" applyAlignment="1">
      <alignment horizontal="right"/>
    </xf>
    <xf numFmtId="0" fontId="5" fillId="14" borderId="0" xfId="0" applyFont="1" applyFill="1" applyAlignment="1">
      <alignment horizontal="right"/>
    </xf>
    <xf numFmtId="0" fontId="25" fillId="6" borderId="0" xfId="0" applyFont="1" applyFill="1" applyAlignment="1">
      <alignment horizontal="left"/>
    </xf>
    <xf numFmtId="0" fontId="25" fillId="6" borderId="0" xfId="0" applyFont="1" applyFill="1" applyAlignment="1"/>
    <xf numFmtId="0" fontId="5" fillId="6" borderId="0" xfId="0" applyFont="1" applyFill="1" applyAlignment="1">
      <alignment horizontal="right"/>
    </xf>
    <xf numFmtId="164" fontId="5" fillId="6" borderId="0" xfId="0" applyNumberFormat="1" applyFont="1" applyFill="1" applyAlignment="1">
      <alignment horizontal="right"/>
    </xf>
    <xf numFmtId="0" fontId="5" fillId="6" borderId="0" xfId="0" applyFont="1" applyFill="1" applyAlignment="1">
      <alignment horizontal="right"/>
    </xf>
    <xf numFmtId="0" fontId="25" fillId="14" borderId="1" xfId="0" applyFont="1" applyFill="1" applyBorder="1" applyAlignment="1">
      <alignment horizontal="center"/>
    </xf>
    <xf numFmtId="0" fontId="25" fillId="6" borderId="1" xfId="0" applyFont="1" applyFill="1" applyBorder="1" applyAlignment="1">
      <alignment horizontal="center"/>
    </xf>
    <xf numFmtId="0" fontId="25" fillId="14" borderId="0" xfId="0" applyFont="1" applyFill="1" applyAlignment="1">
      <alignment horizontal="left"/>
    </xf>
    <xf numFmtId="0" fontId="5" fillId="6" borderId="0" xfId="0" applyFont="1" applyFill="1" applyAlignment="1">
      <alignment horizontal="center"/>
    </xf>
    <xf numFmtId="9" fontId="4" fillId="6" borderId="0" xfId="0" applyNumberFormat="1" applyFont="1" applyFill="1" applyAlignment="1"/>
    <xf numFmtId="0" fontId="4" fillId="6" borderId="0" xfId="0" applyFont="1" applyFill="1" applyAlignment="1"/>
    <xf numFmtId="0" fontId="5" fillId="6" borderId="0" xfId="0" applyFont="1" applyFill="1" applyAlignment="1">
      <alignment horizontal="right"/>
    </xf>
    <xf numFmtId="164" fontId="5" fillId="6" borderId="0" xfId="0" applyNumberFormat="1" applyFont="1" applyFill="1" applyAlignment="1">
      <alignment horizontal="right"/>
    </xf>
    <xf numFmtId="0" fontId="20" fillId="6" borderId="0" xfId="0" applyFont="1" applyFill="1" applyAlignment="1">
      <alignment horizontal="center"/>
    </xf>
    <xf numFmtId="164" fontId="5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20" fillId="14" borderId="0" xfId="0" applyFont="1" applyFill="1" applyAlignment="1">
      <alignment horizontal="center"/>
    </xf>
    <xf numFmtId="0" fontId="5" fillId="14" borderId="0" xfId="0" applyFont="1" applyFill="1" applyAlignment="1">
      <alignment horizontal="center"/>
    </xf>
    <xf numFmtId="164" fontId="5" fillId="14" borderId="0" xfId="0" applyNumberFormat="1" applyFont="1" applyFill="1" applyAlignment="1">
      <alignment horizontal="center"/>
    </xf>
    <xf numFmtId="0" fontId="5" fillId="14" borderId="0" xfId="0" applyFont="1" applyFill="1" applyAlignment="1">
      <alignment horizontal="center"/>
    </xf>
    <xf numFmtId="0" fontId="13" fillId="14" borderId="0" xfId="0" applyFont="1" applyFill="1" applyAlignment="1">
      <alignment horizontal="center"/>
    </xf>
    <xf numFmtId="164" fontId="13" fillId="14" borderId="0" xfId="0" applyNumberFormat="1" applyFont="1" applyFill="1" applyAlignment="1">
      <alignment horizontal="center"/>
    </xf>
    <xf numFmtId="0" fontId="13" fillId="14" borderId="0" xfId="0" applyFont="1" applyFill="1" applyAlignment="1">
      <alignment horizontal="center"/>
    </xf>
    <xf numFmtId="0" fontId="13" fillId="6" borderId="0" xfId="0" applyFont="1" applyFill="1" applyAlignment="1">
      <alignment horizontal="center"/>
    </xf>
    <xf numFmtId="164" fontId="13" fillId="6" borderId="0" xfId="0" applyNumberFormat="1" applyFont="1" applyFill="1" applyAlignment="1">
      <alignment horizontal="center"/>
    </xf>
    <xf numFmtId="0" fontId="13" fillId="6" borderId="0" xfId="0" applyFont="1" applyFill="1" applyAlignment="1">
      <alignment horizontal="center"/>
    </xf>
    <xf numFmtId="0" fontId="192" fillId="6" borderId="0" xfId="0" applyFont="1" applyFill="1" applyAlignment="1">
      <alignment horizontal="left"/>
    </xf>
    <xf numFmtId="0" fontId="193" fillId="14" borderId="0" xfId="0" applyFont="1" applyFill="1" applyAlignment="1">
      <alignment horizontal="left"/>
    </xf>
    <xf numFmtId="0" fontId="4" fillId="17" borderId="0" xfId="0" applyFont="1" applyFill="1" applyAlignment="1"/>
    <xf numFmtId="0" fontId="10" fillId="17" borderId="0" xfId="0" applyFont="1" applyFill="1" applyAlignment="1">
      <alignment horizontal="center"/>
    </xf>
    <xf numFmtId="0" fontId="3" fillId="17" borderId="1" xfId="0" applyFont="1" applyFill="1" applyBorder="1" applyAlignment="1"/>
    <xf numFmtId="0" fontId="4" fillId="17" borderId="0" xfId="0" applyFont="1" applyFill="1" applyAlignment="1"/>
    <xf numFmtId="0" fontId="8" fillId="17" borderId="0" xfId="0" applyFont="1" applyFill="1" applyAlignment="1">
      <alignment horizontal="center"/>
    </xf>
    <xf numFmtId="9" fontId="173" fillId="17" borderId="0" xfId="0" applyNumberFormat="1" applyFont="1" applyFill="1" applyAlignment="1">
      <alignment horizontal="center"/>
    </xf>
    <xf numFmtId="0" fontId="3" fillId="17" borderId="0" xfId="0" applyFont="1" applyFill="1" applyAlignment="1">
      <alignment horizontal="left"/>
    </xf>
    <xf numFmtId="0" fontId="194" fillId="17" borderId="0" xfId="0" applyFont="1" applyFill="1" applyAlignment="1">
      <alignment horizontal="left"/>
    </xf>
    <xf numFmtId="0" fontId="195" fillId="14" borderId="0" xfId="0" applyFont="1" applyFill="1" applyAlignment="1">
      <alignment horizontal="left"/>
    </xf>
    <xf numFmtId="0" fontId="173" fillId="14" borderId="0" xfId="0" applyFont="1" applyFill="1" applyAlignment="1">
      <alignment horizontal="center"/>
    </xf>
    <xf numFmtId="164" fontId="173" fillId="14" borderId="0" xfId="0" applyNumberFormat="1" applyFont="1" applyFill="1" applyAlignment="1">
      <alignment horizontal="center"/>
    </xf>
    <xf numFmtId="0" fontId="173" fillId="14" borderId="0" xfId="0" applyFont="1" applyFill="1" applyAlignment="1">
      <alignment horizontal="center"/>
    </xf>
    <xf numFmtId="0" fontId="196" fillId="6" borderId="0" xfId="0" applyFont="1" applyFill="1" applyAlignment="1">
      <alignment horizontal="left"/>
    </xf>
    <xf numFmtId="0" fontId="173" fillId="6" borderId="0" xfId="0" applyFont="1" applyFill="1" applyAlignment="1">
      <alignment horizontal="center"/>
    </xf>
    <xf numFmtId="164" fontId="173" fillId="6" borderId="0" xfId="0" applyNumberFormat="1" applyFont="1" applyFill="1" applyAlignment="1">
      <alignment horizontal="center"/>
    </xf>
    <xf numFmtId="0" fontId="173" fillId="6" borderId="0" xfId="0" applyFont="1" applyFill="1" applyAlignment="1">
      <alignment horizontal="center"/>
    </xf>
    <xf numFmtId="0" fontId="25" fillId="14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101" fillId="14" borderId="0" xfId="0" applyFont="1" applyFill="1" applyAlignment="1">
      <alignment horizontal="center"/>
    </xf>
    <xf numFmtId="0" fontId="62" fillId="6" borderId="0" xfId="0" applyFont="1" applyFill="1" applyAlignment="1">
      <alignment horizontal="center"/>
    </xf>
    <xf numFmtId="9" fontId="197" fillId="6" borderId="0" xfId="0" applyNumberFormat="1" applyFont="1" applyFill="1" applyAlignment="1">
      <alignment horizontal="center"/>
    </xf>
    <xf numFmtId="0" fontId="198" fillId="6" borderId="0" xfId="0" applyFont="1" applyFill="1" applyAlignment="1">
      <alignment horizontal="left"/>
    </xf>
    <xf numFmtId="0" fontId="101" fillId="6" borderId="0" xfId="0" applyFont="1" applyFill="1" applyAlignment="1">
      <alignment horizontal="center"/>
    </xf>
    <xf numFmtId="0" fontId="199" fillId="6" borderId="0" xfId="0" applyFont="1" applyFill="1" applyAlignment="1">
      <alignment horizontal="center"/>
    </xf>
    <xf numFmtId="164" fontId="199" fillId="6" borderId="0" xfId="0" applyNumberFormat="1" applyFont="1" applyFill="1" applyAlignment="1">
      <alignment horizontal="center"/>
    </xf>
    <xf numFmtId="0" fontId="199" fillId="6" borderId="0" xfId="0" applyFont="1" applyFill="1" applyAlignment="1">
      <alignment horizontal="center"/>
    </xf>
    <xf numFmtId="0" fontId="62" fillId="14" borderId="0" xfId="0" applyFont="1" applyFill="1" applyAlignment="1">
      <alignment horizontal="center"/>
    </xf>
    <xf numFmtId="9" fontId="197" fillId="14" borderId="0" xfId="0" applyNumberFormat="1" applyFont="1" applyFill="1" applyAlignment="1">
      <alignment horizontal="center"/>
    </xf>
    <xf numFmtId="0" fontId="200" fillId="14" borderId="0" xfId="0" applyFont="1" applyFill="1" applyAlignment="1">
      <alignment horizontal="left"/>
    </xf>
    <xf numFmtId="0" fontId="199" fillId="14" borderId="0" xfId="0" applyFont="1" applyFill="1" applyAlignment="1">
      <alignment horizontal="center"/>
    </xf>
    <xf numFmtId="164" fontId="199" fillId="14" borderId="0" xfId="0" applyNumberFormat="1" applyFont="1" applyFill="1" applyAlignment="1">
      <alignment horizontal="center"/>
    </xf>
    <xf numFmtId="0" fontId="199" fillId="14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0" fontId="8" fillId="4" borderId="10" xfId="0" applyFont="1" applyFill="1" applyBorder="1" applyAlignment="1">
      <alignment horizontal="center"/>
    </xf>
    <xf numFmtId="0" fontId="201" fillId="14" borderId="0" xfId="0" applyFont="1" applyFill="1" applyAlignment="1">
      <alignment horizontal="left"/>
    </xf>
    <xf numFmtId="0" fontId="62" fillId="14" borderId="0" xfId="0" applyFont="1" applyFill="1" applyAlignment="1"/>
    <xf numFmtId="0" fontId="197" fillId="14" borderId="0" xfId="0" applyFont="1" applyFill="1" applyAlignment="1">
      <alignment horizontal="right"/>
    </xf>
    <xf numFmtId="164" fontId="197" fillId="14" borderId="0" xfId="0" applyNumberFormat="1" applyFont="1" applyFill="1" applyAlignment="1">
      <alignment horizontal="right"/>
    </xf>
    <xf numFmtId="0" fontId="197" fillId="14" borderId="0" xfId="0" applyFont="1" applyFill="1" applyAlignment="1">
      <alignment horizontal="right"/>
    </xf>
    <xf numFmtId="0" fontId="202" fillId="6" borderId="0" xfId="0" applyFont="1" applyFill="1" applyAlignment="1">
      <alignment horizontal="left"/>
    </xf>
    <xf numFmtId="0" fontId="62" fillId="6" borderId="0" xfId="0" applyFont="1" applyFill="1" applyAlignment="1"/>
    <xf numFmtId="0" fontId="197" fillId="6" borderId="0" xfId="0" applyFont="1" applyFill="1" applyAlignment="1">
      <alignment horizontal="right"/>
    </xf>
    <xf numFmtId="164" fontId="197" fillId="6" borderId="0" xfId="0" applyNumberFormat="1" applyFont="1" applyFill="1" applyAlignment="1">
      <alignment horizontal="right"/>
    </xf>
    <xf numFmtId="0" fontId="197" fillId="6" borderId="0" xfId="0" applyFont="1" applyFill="1" applyAlignment="1">
      <alignment horizontal="right"/>
    </xf>
    <xf numFmtId="0" fontId="197" fillId="14" borderId="0" xfId="0" applyFont="1" applyFill="1" applyAlignment="1">
      <alignment horizontal="center"/>
    </xf>
    <xf numFmtId="164" fontId="197" fillId="14" borderId="0" xfId="0" applyNumberFormat="1" applyFont="1" applyFill="1" applyAlignment="1">
      <alignment horizontal="center"/>
    </xf>
    <xf numFmtId="0" fontId="197" fillId="14" borderId="0" xfId="0" applyFont="1" applyFill="1" applyAlignment="1">
      <alignment horizontal="center"/>
    </xf>
    <xf numFmtId="0" fontId="197" fillId="6" borderId="0" xfId="0" applyFont="1" applyFill="1" applyAlignment="1">
      <alignment horizontal="center"/>
    </xf>
    <xf numFmtId="164" fontId="197" fillId="6" borderId="0" xfId="0" applyNumberFormat="1" applyFont="1" applyFill="1" applyAlignment="1">
      <alignment horizontal="center"/>
    </xf>
    <xf numFmtId="0" fontId="197" fillId="6" borderId="0" xfId="0" applyFont="1" applyFill="1" applyAlignment="1">
      <alignment horizontal="center"/>
    </xf>
    <xf numFmtId="0" fontId="62" fillId="6" borderId="7" xfId="0" applyFont="1" applyFill="1" applyBorder="1" applyAlignment="1">
      <alignment horizontal="center"/>
    </xf>
    <xf numFmtId="0" fontId="66" fillId="14" borderId="0" xfId="0" applyFont="1" applyFill="1" applyAlignment="1">
      <alignment horizontal="center"/>
    </xf>
    <xf numFmtId="0" fontId="93" fillId="6" borderId="0" xfId="0" applyFont="1" applyFill="1" applyAlignment="1">
      <alignment horizontal="center"/>
    </xf>
    <xf numFmtId="9" fontId="203" fillId="6" borderId="0" xfId="0" applyNumberFormat="1" applyFont="1" applyFill="1" applyAlignment="1">
      <alignment horizontal="center"/>
    </xf>
    <xf numFmtId="0" fontId="204" fillId="6" borderId="0" xfId="0" applyFont="1" applyFill="1" applyAlignment="1">
      <alignment horizontal="left"/>
    </xf>
    <xf numFmtId="0" fontId="66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164" fontId="4" fillId="6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93" fillId="14" borderId="0" xfId="0" applyFont="1" applyFill="1" applyAlignment="1">
      <alignment horizontal="center"/>
    </xf>
    <xf numFmtId="9" fontId="203" fillId="14" borderId="0" xfId="0" applyNumberFormat="1" applyFont="1" applyFill="1" applyAlignment="1">
      <alignment horizontal="center"/>
    </xf>
    <xf numFmtId="0" fontId="205" fillId="14" borderId="0" xfId="0" applyFont="1" applyFill="1" applyAlignment="1">
      <alignment horizontal="left"/>
    </xf>
    <xf numFmtId="0" fontId="4" fillId="14" borderId="0" xfId="0" applyFont="1" applyFill="1" applyAlignment="1">
      <alignment horizontal="center"/>
    </xf>
    <xf numFmtId="164" fontId="4" fillId="14" borderId="0" xfId="0" applyNumberFormat="1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206" fillId="6" borderId="0" xfId="0" applyFont="1" applyFill="1" applyAlignment="1">
      <alignment horizontal="left"/>
    </xf>
    <xf numFmtId="0" fontId="93" fillId="6" borderId="7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10" fillId="6" borderId="0" xfId="0" applyFont="1" applyFill="1" applyAlignment="1"/>
    <xf numFmtId="0" fontId="4" fillId="6" borderId="0" xfId="0" applyFont="1" applyFill="1" applyAlignment="1">
      <alignment horizontal="center"/>
    </xf>
    <xf numFmtId="0" fontId="207" fillId="14" borderId="0" xfId="0" applyFont="1" applyFill="1" applyAlignment="1">
      <alignment horizontal="left"/>
    </xf>
    <xf numFmtId="0" fontId="208" fillId="6" borderId="0" xfId="0" applyFont="1" applyFill="1" applyAlignment="1">
      <alignment horizontal="left"/>
    </xf>
    <xf numFmtId="0" fontId="7" fillId="4" borderId="0" xfId="0" applyFont="1" applyFill="1" applyAlignment="1">
      <alignment horizontal="center"/>
    </xf>
    <xf numFmtId="0" fontId="209" fillId="14" borderId="0" xfId="0" applyFont="1" applyFill="1" applyAlignment="1">
      <alignment horizontal="left"/>
    </xf>
    <xf numFmtId="0" fontId="210" fillId="6" borderId="0" xfId="0" applyFont="1" applyFill="1" applyAlignment="1">
      <alignment horizontal="left"/>
    </xf>
    <xf numFmtId="0" fontId="13" fillId="14" borderId="0" xfId="0" applyFont="1" applyFill="1" applyAlignment="1">
      <alignment horizontal="center" wrapText="1"/>
    </xf>
    <xf numFmtId="0" fontId="13" fillId="6" borderId="0" xfId="0" applyFont="1" applyFill="1" applyAlignment="1">
      <alignment horizontal="center" wrapText="1"/>
    </xf>
    <xf numFmtId="0" fontId="4" fillId="6" borderId="7" xfId="0" applyFont="1" applyFill="1" applyBorder="1" applyAlignment="1">
      <alignment horizontal="center"/>
    </xf>
    <xf numFmtId="9" fontId="4" fillId="6" borderId="0" xfId="0" applyNumberFormat="1" applyFont="1" applyFill="1" applyAlignment="1">
      <alignment horizontal="center"/>
    </xf>
    <xf numFmtId="164" fontId="4" fillId="6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14" borderId="7" xfId="0" applyFont="1" applyFill="1" applyBorder="1" applyAlignment="1">
      <alignment horizontal="center"/>
    </xf>
    <xf numFmtId="0" fontId="4" fillId="14" borderId="0" xfId="0" applyFont="1" applyFill="1" applyAlignment="1">
      <alignment horizontal="center"/>
    </xf>
    <xf numFmtId="164" fontId="4" fillId="14" borderId="0" xfId="0" applyNumberFormat="1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62" fillId="17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25" fillId="14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211" fillId="14" borderId="0" xfId="0" applyFont="1" applyFill="1" applyAlignment="1">
      <alignment horizontal="left"/>
    </xf>
    <xf numFmtId="0" fontId="212" fillId="6" borderId="0" xfId="0" applyFont="1" applyFill="1" applyAlignment="1">
      <alignment horizontal="left"/>
    </xf>
    <xf numFmtId="0" fontId="4" fillId="6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51" fillId="14" borderId="0" xfId="0" applyFont="1" applyFill="1" applyAlignment="1">
      <alignment horizontal="center"/>
    </xf>
    <xf numFmtId="0" fontId="4" fillId="14" borderId="0" xfId="0" applyFont="1" applyFill="1" applyAlignment="1"/>
    <xf numFmtId="0" fontId="4" fillId="14" borderId="0" xfId="0" applyFont="1" applyFill="1" applyAlignment="1">
      <alignment horizontal="right"/>
    </xf>
    <xf numFmtId="164" fontId="4" fillId="14" borderId="0" xfId="0" applyNumberFormat="1" applyFont="1" applyFill="1" applyAlignment="1">
      <alignment horizontal="right"/>
    </xf>
    <xf numFmtId="0" fontId="4" fillId="14" borderId="0" xfId="0" applyFont="1" applyFill="1" applyAlignment="1">
      <alignment horizontal="right"/>
    </xf>
    <xf numFmtId="0" fontId="4" fillId="6" borderId="0" xfId="0" applyFont="1" applyFill="1"/>
    <xf numFmtId="0" fontId="4" fillId="6" borderId="0" xfId="0" applyFont="1" applyFill="1" applyAlignment="1">
      <alignment horizontal="right"/>
    </xf>
    <xf numFmtId="164" fontId="4" fillId="6" borderId="0" xfId="0" applyNumberFormat="1" applyFont="1" applyFill="1" applyAlignment="1">
      <alignment horizontal="right"/>
    </xf>
    <xf numFmtId="0" fontId="4" fillId="6" borderId="0" xfId="0" applyFont="1" applyFill="1" applyAlignment="1">
      <alignment horizontal="right"/>
    </xf>
    <xf numFmtId="0" fontId="4" fillId="14" borderId="0" xfId="0" applyFont="1" applyFill="1"/>
    <xf numFmtId="0" fontId="4" fillId="6" borderId="0" xfId="0" applyFont="1" applyFill="1" applyAlignment="1"/>
    <xf numFmtId="0" fontId="213" fillId="14" borderId="0" xfId="0" applyFont="1" applyFill="1" applyAlignment="1">
      <alignment horizontal="left"/>
    </xf>
    <xf numFmtId="0" fontId="214" fillId="6" borderId="0" xfId="0" applyFont="1" applyFill="1" applyAlignment="1">
      <alignment horizontal="left"/>
    </xf>
    <xf numFmtId="0" fontId="77" fillId="14" borderId="7" xfId="0" applyFont="1" applyFill="1" applyBorder="1" applyAlignment="1">
      <alignment horizontal="center"/>
    </xf>
    <xf numFmtId="9" fontId="184" fillId="14" borderId="0" xfId="0" applyNumberFormat="1" applyFont="1" applyFill="1" applyAlignment="1">
      <alignment horizontal="center"/>
    </xf>
    <xf numFmtId="9" fontId="184" fillId="6" borderId="0" xfId="0" applyNumberFormat="1" applyFont="1" applyFill="1" applyAlignment="1">
      <alignment horizontal="center"/>
    </xf>
    <xf numFmtId="0" fontId="215" fillId="14" borderId="0" xfId="0" applyFont="1" applyFill="1" applyAlignment="1">
      <alignment horizontal="left"/>
    </xf>
    <xf numFmtId="0" fontId="216" fillId="6" borderId="0" xfId="0" applyFont="1" applyFill="1" applyAlignment="1">
      <alignment horizontal="left"/>
    </xf>
    <xf numFmtId="0" fontId="217" fillId="6" borderId="0" xfId="0" applyFont="1" applyFill="1" applyAlignment="1">
      <alignment horizontal="left"/>
    </xf>
    <xf numFmtId="0" fontId="59" fillId="6" borderId="7" xfId="0" applyFont="1" applyFill="1" applyBorder="1" applyAlignment="1">
      <alignment horizontal="center"/>
    </xf>
    <xf numFmtId="0" fontId="218" fillId="14" borderId="0" xfId="0" applyFont="1" applyFill="1" applyAlignment="1">
      <alignment horizontal="left"/>
    </xf>
    <xf numFmtId="9" fontId="4" fillId="14" borderId="0" xfId="0" applyNumberFormat="1" applyFont="1" applyFill="1" applyAlignment="1"/>
    <xf numFmtId="0" fontId="4" fillId="14" borderId="0" xfId="0" applyFont="1" applyFill="1" applyAlignment="1"/>
    <xf numFmtId="0" fontId="5" fillId="14" borderId="0" xfId="0" applyFont="1" applyFill="1" applyAlignment="1">
      <alignment horizontal="right"/>
    </xf>
    <xf numFmtId="164" fontId="5" fillId="14" borderId="0" xfId="0" applyNumberFormat="1" applyFont="1" applyFill="1" applyAlignment="1">
      <alignment horizontal="right"/>
    </xf>
    <xf numFmtId="0" fontId="7" fillId="6" borderId="7" xfId="0" applyFont="1" applyFill="1" applyBorder="1" applyAlignment="1">
      <alignment horizontal="center"/>
    </xf>
    <xf numFmtId="0" fontId="4" fillId="6" borderId="10" xfId="0" applyFont="1" applyFill="1" applyBorder="1" applyAlignment="1"/>
    <xf numFmtId="0" fontId="10" fillId="6" borderId="10" xfId="0" applyFont="1" applyFill="1" applyBorder="1" applyAlignment="1">
      <alignment horizontal="center"/>
    </xf>
    <xf numFmtId="0" fontId="3" fillId="27" borderId="0" xfId="0" applyFont="1" applyFill="1" applyAlignment="1">
      <alignment horizontal="center"/>
    </xf>
    <xf numFmtId="9" fontId="3" fillId="14" borderId="0" xfId="0" applyNumberFormat="1" applyFont="1" applyFill="1" applyAlignment="1"/>
    <xf numFmtId="0" fontId="17" fillId="14" borderId="0" xfId="0" applyFont="1" applyFill="1" applyAlignment="1">
      <alignment horizontal="left"/>
    </xf>
    <xf numFmtId="0" fontId="18" fillId="14" borderId="0" xfId="0" applyFont="1" applyFill="1" applyAlignment="1"/>
    <xf numFmtId="0" fontId="3" fillId="14" borderId="0" xfId="0" applyFont="1" applyFill="1" applyAlignment="1"/>
    <xf numFmtId="165" fontId="3" fillId="14" borderId="0" xfId="0" applyNumberFormat="1" applyFont="1" applyFill="1" applyAlignment="1"/>
    <xf numFmtId="0" fontId="4" fillId="3" borderId="0" xfId="0" applyFont="1" applyFill="1" applyAlignment="1">
      <alignment horizontal="right"/>
    </xf>
    <xf numFmtId="164" fontId="4" fillId="3" borderId="0" xfId="0" applyNumberFormat="1" applyFont="1" applyFill="1" applyAlignment="1">
      <alignment horizontal="right"/>
    </xf>
    <xf numFmtId="164" fontId="5" fillId="3" borderId="0" xfId="0" applyNumberFormat="1" applyFont="1" applyFill="1" applyAlignment="1">
      <alignment horizontal="right"/>
    </xf>
    <xf numFmtId="0" fontId="4" fillId="14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9" fontId="8" fillId="14" borderId="0" xfId="0" applyNumberFormat="1" applyFont="1" applyFill="1" applyAlignment="1">
      <alignment horizontal="center"/>
    </xf>
    <xf numFmtId="9" fontId="8" fillId="6" borderId="0" xfId="0" applyNumberFormat="1" applyFont="1" applyFill="1" applyAlignment="1">
      <alignment horizontal="center"/>
    </xf>
    <xf numFmtId="0" fontId="60" fillId="0" borderId="0" xfId="0" applyFont="1" applyAlignment="1"/>
    <xf numFmtId="0" fontId="106" fillId="3" borderId="11" xfId="0" applyFont="1" applyFill="1" applyBorder="1" applyAlignment="1">
      <alignment horizontal="left"/>
    </xf>
    <xf numFmtId="0" fontId="33" fillId="0" borderId="11" xfId="0" applyFont="1" applyBorder="1"/>
    <xf numFmtId="0" fontId="33" fillId="0" borderId="10" xfId="0" applyFont="1" applyBorder="1"/>
    <xf numFmtId="0" fontId="128" fillId="0" borderId="11" xfId="0" applyFont="1" applyBorder="1" applyAlignment="1">
      <alignment horizontal="left"/>
    </xf>
    <xf numFmtId="0" fontId="132" fillId="0" borderId="4" xfId="0" applyFont="1" applyBorder="1" applyAlignment="1">
      <alignment horizontal="left"/>
    </xf>
    <xf numFmtId="0" fontId="33" fillId="0" borderId="6" xfId="0" applyFont="1" applyBorder="1"/>
    <xf numFmtId="0" fontId="134" fillId="0" borderId="4" xfId="0" applyFont="1" applyBorder="1" applyAlignment="1">
      <alignment horizontal="left"/>
    </xf>
    <xf numFmtId="0" fontId="165" fillId="0" borderId="4" xfId="0" applyFont="1" applyBorder="1" applyAlignment="1">
      <alignment horizontal="left"/>
    </xf>
    <xf numFmtId="0" fontId="159" fillId="0" borderId="13" xfId="0" applyFont="1" applyBorder="1" applyAlignment="1">
      <alignment horizontal="left"/>
    </xf>
    <xf numFmtId="0" fontId="144" fillId="0" borderId="4" xfId="0" applyFont="1" applyBorder="1" applyAlignment="1">
      <alignment horizontal="left"/>
    </xf>
    <xf numFmtId="0" fontId="151" fillId="0" borderId="13" xfId="0" applyFont="1" applyBorder="1" applyAlignment="1">
      <alignment horizontal="left"/>
    </xf>
    <xf numFmtId="0" fontId="64" fillId="3" borderId="4" xfId="0" applyFont="1" applyFill="1" applyBorder="1" applyAlignment="1">
      <alignment horizontal="left"/>
    </xf>
    <xf numFmtId="0" fontId="89" fillId="0" borderId="4" xfId="0" applyFont="1" applyBorder="1" applyAlignment="1">
      <alignment horizontal="left"/>
    </xf>
    <xf numFmtId="0" fontId="116" fillId="0" borderId="11" xfId="0" applyFont="1" applyBorder="1" applyAlignment="1">
      <alignment horizontal="left"/>
    </xf>
    <xf numFmtId="0" fontId="126" fillId="0" borderId="11" xfId="0" applyFont="1" applyBorder="1" applyAlignment="1">
      <alignment horizontal="left"/>
    </xf>
    <xf numFmtId="0" fontId="32" fillId="0" borderId="4" xfId="0" applyFont="1" applyBorder="1" applyAlignment="1"/>
    <xf numFmtId="0" fontId="33" fillId="0" borderId="5" xfId="0" applyFont="1" applyBorder="1"/>
    <xf numFmtId="0" fontId="68" fillId="13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70" fillId="0" borderId="8" xfId="0" applyFont="1" applyBorder="1" applyAlignment="1">
      <alignment horizontal="center" vertical="center"/>
    </xf>
    <xf numFmtId="0" fontId="33" fillId="0" borderId="7" xfId="0" applyFont="1" applyBorder="1"/>
    <xf numFmtId="0" fontId="33" fillId="0" borderId="9" xfId="0" applyFont="1" applyBorder="1"/>
    <xf numFmtId="0" fontId="3" fillId="0" borderId="4" xfId="0" applyFont="1" applyBorder="1" applyAlignment="1">
      <alignment horizontal="center"/>
    </xf>
    <xf numFmtId="0" fontId="34" fillId="10" borderId="0" xfId="0" applyFont="1" applyFill="1" applyAlignment="1">
      <alignment horizontal="left"/>
    </xf>
    <xf numFmtId="0" fontId="86" fillId="14" borderId="0" xfId="0" applyFont="1" applyFill="1" applyAlignment="1">
      <alignment vertical="center"/>
    </xf>
    <xf numFmtId="0" fontId="0" fillId="0" borderId="14" xfId="0" pivotButton="1" applyFont="1" applyBorder="1" applyAlignment="1"/>
    <xf numFmtId="0" fontId="0" fillId="0" borderId="15" xfId="0" applyFont="1" applyBorder="1" applyAlignment="1"/>
    <xf numFmtId="0" fontId="0" fillId="0" borderId="14" xfId="0" applyFont="1" applyBorder="1" applyAlignment="1"/>
    <xf numFmtId="0" fontId="0" fillId="0" borderId="15" xfId="0" applyNumberFormat="1" applyFont="1" applyBorder="1" applyAlignment="1"/>
    <xf numFmtId="0" fontId="0" fillId="0" borderId="16" xfId="0" applyFont="1" applyBorder="1" applyAlignment="1"/>
    <xf numFmtId="0" fontId="0" fillId="0" borderId="17" xfId="0" applyNumberFormat="1" applyFont="1" applyBorder="1" applyAlignment="1"/>
    <xf numFmtId="0" fontId="0" fillId="0" borderId="18" xfId="0" applyFont="1" applyBorder="1" applyAlignment="1"/>
    <xf numFmtId="0" fontId="0" fillId="0" borderId="19" xfId="0" applyNumberFormat="1" applyFont="1" applyBorder="1" applyAlignment="1"/>
    <xf numFmtId="0" fontId="0" fillId="0" borderId="20" xfId="0" applyFont="1" applyBorder="1" applyAlignment="1"/>
    <xf numFmtId="0" fontId="0" fillId="0" borderId="21" xfId="0" applyFont="1" applyBorder="1" applyAlignment="1"/>
    <xf numFmtId="0" fontId="0" fillId="0" borderId="22" xfId="0" applyFont="1" applyBorder="1" applyAlignment="1"/>
    <xf numFmtId="0" fontId="0" fillId="0" borderId="14" xfId="0" applyNumberFormat="1" applyFont="1" applyBorder="1" applyAlignment="1"/>
    <xf numFmtId="0" fontId="0" fillId="0" borderId="22" xfId="0" applyNumberFormat="1" applyFont="1" applyBorder="1" applyAlignment="1"/>
    <xf numFmtId="0" fontId="0" fillId="0" borderId="23" xfId="0" applyFont="1" applyBorder="1" applyAlignment="1"/>
    <xf numFmtId="0" fontId="0" fillId="0" borderId="16" xfId="0" applyNumberFormat="1" applyFont="1" applyBorder="1" applyAlignment="1"/>
    <xf numFmtId="0" fontId="0" fillId="0" borderId="0" xfId="0" applyNumberFormat="1" applyFont="1" applyAlignment="1"/>
    <xf numFmtId="0" fontId="0" fillId="0" borderId="24" xfId="0" applyFont="1" applyBorder="1" applyAlignment="1"/>
    <xf numFmtId="0" fontId="0" fillId="0" borderId="18" xfId="0" applyNumberFormat="1" applyFont="1" applyBorder="1" applyAlignment="1"/>
    <xf numFmtId="0" fontId="0" fillId="0" borderId="25" xfId="0" applyNumberFormat="1" applyFont="1" applyBorder="1" applyAlignment="1"/>
    <xf numFmtId="0" fontId="0" fillId="0" borderId="19" xfId="0" pivotButton="1" applyFont="1" applyBorder="1" applyAlignment="1"/>
    <xf numFmtId="0" fontId="0" fillId="0" borderId="19" xfId="0" applyFont="1" applyBorder="1" applyAlignment="1"/>
  </cellXfs>
  <cellStyles count="1">
    <cellStyle name="Normal" xfId="0" builtinId="0"/>
  </cellStyles>
  <dxfs count="31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46BDC6"/>
          <bgColor rgb="FF46BDC6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46BDC6"/>
          <bgColor rgb="FF46BDC6"/>
        </patternFill>
      </fill>
    </dxf>
    <dxf>
      <fill>
        <patternFill patternType="solid">
          <fgColor rgb="FFF1C232"/>
          <bgColor rgb="FFF1C232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TAX25-style" pivot="0" count="4" xr9:uid="{00000000-0011-0000-FFFF-FFFF00000000}">
      <tableStyleElement type="wholeTable" size="0" dxfId="27"/>
      <tableStyleElement type="headerRow" dxfId="30"/>
      <tableStyleElement type="firstRowStripe" dxfId="29"/>
      <tableStyleElement type="secondRowStripe" dxfId="28"/>
    </tableStyle>
    <tableStyle name="INGRESOCESEASIG.-style" pivot="0" count="4" xr9:uid="{00000000-0011-0000-FFFF-FFFF01000000}">
      <tableStyleElement type="wholeTable" size="0" dxfId="23"/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5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333375</xdr:colOff>
      <xdr:row>0</xdr:row>
      <xdr:rowOff>219075</xdr:rowOff>
    </xdr:from>
    <xdr:ext cx="857250" cy="8572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2</xdr:row>
      <xdr:rowOff>19050</xdr:rowOff>
    </xdr:from>
    <xdr:ext cx="1371600" cy="990600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3</xdr:row>
      <xdr:rowOff>57150</xdr:rowOff>
    </xdr:from>
    <xdr:ext cx="1447800" cy="990600"/>
    <xdr:pic>
      <xdr:nvPicPr>
        <xdr:cNvPr id="4" name="image6.png" title="Imagen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4</xdr:row>
      <xdr:rowOff>28575</xdr:rowOff>
    </xdr:from>
    <xdr:ext cx="1190625" cy="1162050"/>
    <xdr:pic>
      <xdr:nvPicPr>
        <xdr:cNvPr id="5" name="image17.png" title="Imagen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7</xdr:row>
      <xdr:rowOff>47625</xdr:rowOff>
    </xdr:from>
    <xdr:ext cx="1285875" cy="990600"/>
    <xdr:pic>
      <xdr:nvPicPr>
        <xdr:cNvPr id="6" name="image5.png" title="Imagen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8</xdr:row>
      <xdr:rowOff>9525</xdr:rowOff>
    </xdr:from>
    <xdr:ext cx="1047750" cy="1038225"/>
    <xdr:pic>
      <xdr:nvPicPr>
        <xdr:cNvPr id="7" name="image8.png" title="Imagen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5</xdr:row>
      <xdr:rowOff>9525</xdr:rowOff>
    </xdr:from>
    <xdr:ext cx="1371600" cy="990600"/>
    <xdr:pic>
      <xdr:nvPicPr>
        <xdr:cNvPr id="8" name="image12.png" title="Imagen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6</xdr:row>
      <xdr:rowOff>19050</xdr:rowOff>
    </xdr:from>
    <xdr:ext cx="1447800" cy="942975"/>
    <xdr:pic>
      <xdr:nvPicPr>
        <xdr:cNvPr id="9" name="image11.png" title="Imagen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12</xdr:row>
      <xdr:rowOff>895350</xdr:rowOff>
    </xdr:from>
    <xdr:ext cx="1285875" cy="2343150"/>
    <xdr:pic>
      <xdr:nvPicPr>
        <xdr:cNvPr id="10" name="image16.png" title="Imagen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9</xdr:row>
      <xdr:rowOff>47625</xdr:rowOff>
    </xdr:from>
    <xdr:ext cx="1495425" cy="3362325"/>
    <xdr:pic>
      <xdr:nvPicPr>
        <xdr:cNvPr id="11" name="image19.png" title="Imagen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15</xdr:row>
      <xdr:rowOff>19050</xdr:rowOff>
    </xdr:from>
    <xdr:ext cx="1190625" cy="1676400"/>
    <xdr:pic>
      <xdr:nvPicPr>
        <xdr:cNvPr id="12" name="image3.png" title="Imagen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18</xdr:row>
      <xdr:rowOff>66675</xdr:rowOff>
    </xdr:from>
    <xdr:ext cx="1447800" cy="1409700"/>
    <xdr:pic>
      <xdr:nvPicPr>
        <xdr:cNvPr id="13" name="image10.png" title="Imagen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19</xdr:row>
      <xdr:rowOff>66675</xdr:rowOff>
    </xdr:from>
    <xdr:ext cx="1447800" cy="1790700"/>
    <xdr:pic>
      <xdr:nvPicPr>
        <xdr:cNvPr id="14" name="image7.png" title="Imagen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16</xdr:row>
      <xdr:rowOff>76200</xdr:rowOff>
    </xdr:from>
    <xdr:ext cx="1047750" cy="1409700"/>
    <xdr:pic>
      <xdr:nvPicPr>
        <xdr:cNvPr id="15" name="image4.png" title="Imagen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17</xdr:row>
      <xdr:rowOff>38100</xdr:rowOff>
    </xdr:from>
    <xdr:ext cx="1247775" cy="1476375"/>
    <xdr:pic>
      <xdr:nvPicPr>
        <xdr:cNvPr id="16" name="image18.png" title="Imagen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23</xdr:row>
      <xdr:rowOff>161925</xdr:rowOff>
    </xdr:from>
    <xdr:ext cx="1552575" cy="1562100"/>
    <xdr:pic>
      <xdr:nvPicPr>
        <xdr:cNvPr id="17" name="image15.png" title="Imagen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1409700" cy="1409700"/>
    <xdr:pic>
      <xdr:nvPicPr>
        <xdr:cNvPr id="18" name="image14.png" title="Imagen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1409700" cy="1409700"/>
    <xdr:pic>
      <xdr:nvPicPr>
        <xdr:cNvPr id="19" name="image13.png" title="Imagen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1247775" cy="1247775"/>
    <xdr:pic>
      <xdr:nvPicPr>
        <xdr:cNvPr id="20" name="image9.png" title="Imagen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923925</xdr:colOff>
      <xdr:row>1</xdr:row>
      <xdr:rowOff>276225</xdr:rowOff>
    </xdr:from>
    <xdr:ext cx="5715000" cy="3533775"/>
    <xdr:pic>
      <xdr:nvPicPr>
        <xdr:cNvPr id="472166005" name="Chart1" title="Gráfico">
          <a:extLst>
            <a:ext uri="{FF2B5EF4-FFF2-40B4-BE49-F238E27FC236}">
              <a16:creationId xmlns:a16="http://schemas.microsoft.com/office/drawing/2014/main" id="{00000000-0008-0000-1500-000075AE241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sus TUF F15" refreshedDate="46234.354564699075" refreshedVersion="7" recordCount="226" xr:uid="{00000000-000A-0000-FFFF-FFFF04000000}">
  <cacheSource type="worksheet">
    <worksheetSource ref="A1:F234" sheet="TAXONOMÍA Solo ambientes"/>
  </cacheSource>
  <cacheFields count="6">
    <cacheField name="EMPRESA" numFmtId="0">
      <sharedItems containsBlank="1"/>
    </cacheField>
    <cacheField name="Z.RESPONSABILIDAD" numFmtId="0">
      <sharedItems containsBlank="1" count="5">
        <s v="EDIFICIOS ADMINISTRATIVOS"/>
        <s v="PLANTAS OPERATIVAS"/>
        <s v="VESTIDORES"/>
        <s v="ALMACENES"/>
        <m/>
      </sharedItems>
    </cacheField>
    <cacheField name="EDIFICIO" numFmtId="0">
      <sharedItems containsBlank="1" count="17">
        <s v="COMPLEJO DEPORTIVO"/>
        <s v="TIENDAS Y ZOOLOGICO"/>
        <s v="RECURSOS HUMANOS"/>
        <s v="INFRAESTRUCTURA"/>
        <s v="TEJIDO PUNTO"/>
        <s v="CONFECCIÓN PUNTO"/>
        <s v="VESTIDORES"/>
        <s v="TEJIDO PLANO"/>
        <s v="ALMACENES"/>
        <s v="MANTENIMIENTO"/>
        <s v="HILANDERÍA"/>
        <s v="CTP (1er, 2do y 3er piso)"/>
        <s v="ADMINISTRACIÓN"/>
        <s v="CASONA"/>
        <s v="ALPACA PLAZA"/>
        <s v="COCINA Y COMEDOR"/>
        <m/>
      </sharedItems>
    </cacheField>
    <cacheField name="EDIFICIO2" numFmtId="0">
      <sharedItems containsBlank="1"/>
    </cacheField>
    <cacheField name="AMB" numFmtId="0">
      <sharedItems containsBlank="1"/>
    </cacheField>
    <cacheField name="CÓDIGO AMBIEN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sus TUF F15" refreshedDate="46234.354565162037" refreshedVersion="7" recordCount="1134" xr:uid="{00000000-000A-0000-FFFF-FFFF03000000}">
  <cacheSource type="worksheet">
    <worksheetSource ref="A1:Y1135" sheet="TAXONOMIA FM"/>
  </cacheSource>
  <cacheFields count="25">
    <cacheField name="vnh," numFmtId="0">
      <sharedItems containsBlank="1"/>
    </cacheField>
    <cacheField name="ZONA DE RESPONSABILIDAD" numFmtId="0">
      <sharedItems count="2">
        <s v="ALMACENES"/>
        <s v="EDIFICIOS ADMINISTRATIVOS"/>
      </sharedItems>
    </cacheField>
    <cacheField name="CED" numFmtId="0">
      <sharedItems containsBlank="1"/>
    </cacheField>
    <cacheField name="EDIFICIO" numFmtId="0">
      <sharedItems containsBlank="1" count="15">
        <m/>
        <s v="SUMINISTROS"/>
        <s v="HILADOS"/>
        <s v="PRODUCTO TERMINADO"/>
        <s v="REMATE"/>
        <s v="MATERIA PRIMA"/>
        <s v="CASONA"/>
        <s v="RECURSOS HUMANOS"/>
        <s v="ADMINISTRACIÓN"/>
        <s v="CASONA 1ER PISO"/>
        <s v="COMPLEJO DEPORTIVO"/>
        <s v="ALPACA PLAZA"/>
        <s v="INFRAESTRUCTURA"/>
        <s v="MANTENIMIENTO"/>
        <s v="COMEDOR"/>
      </sharedItems>
    </cacheField>
    <cacheField name="ÁREA" numFmtId="0">
      <sharedItems containsBlank="1"/>
    </cacheField>
    <cacheField name="COD.AMB" numFmtId="0">
      <sharedItems containsBlank="1" count="55">
        <m/>
        <s v="SUM"/>
        <s v="ALM"/>
        <s v="AMP"/>
        <s v="CCO"/>
        <s v="CWH"/>
        <s v="CAL"/>
        <s v="CHI"/>
        <s v="HIL"/>
        <s v="OMP"/>
        <s v="SHD"/>
        <s v="SHV"/>
        <s v="CEG"/>
        <s v="ARC"/>
        <s v="OLE"/>
        <s v="ZRE"/>
        <s v="CAW"/>
        <s v="CW"/>
        <s v="CWC"/>
        <s v="CSS"/>
        <s v="CVN"/>
        <s v="OEG"/>
        <s v="CWI"/>
        <s v="CWOP"/>
        <s v="CWS"/>
        <s v="CFM"/>
        <s v="CWGI"/>
        <s v="CMR"/>
        <s v="CWP"/>
        <s v="DUD"/>
        <s v="GRH"/>
        <s v="GDV"/>
        <s v="HEN"/>
        <s v="OHD"/>
        <s v="CJT"/>
        <s v="OMF"/>
        <s v="JSS"/>
        <s v="JVC"/>
        <s v="KIT"/>
        <s v="LAC"/>
        <s v="MAN"/>
        <s v="ODP"/>
        <s v="OGC"/>
        <s v="OBS"/>
        <s v="OGO"/>
        <s v="OGG"/>
        <s v="OSG"/>
        <s v="OSO"/>
        <s v="PIA"/>
        <s v="SCA"/>
        <s v="SRA"/>
        <s v="SRO"/>
        <s v="SAP"/>
        <s v="SDP"/>
        <s v="SH"/>
      </sharedItems>
    </cacheField>
    <cacheField name="AMBIENTE" numFmtId="0">
      <sharedItems containsBlank="1"/>
    </cacheField>
    <cacheField name="CÓDIGO TOTAL" numFmtId="0">
      <sharedItems/>
    </cacheField>
    <cacheField name="MÓDULO" numFmtId="0">
      <sharedItems containsBlank="1"/>
    </cacheField>
    <cacheField name="m2" numFmtId="0">
      <sharedItems containsNonDate="0" containsString="0" containsBlank="1"/>
    </cacheField>
    <cacheField name="ESTADO DE LA HABITACION (0-100%)" numFmtId="0">
      <sharedItems containsNonDate="0" containsString="0" containsBlank="1"/>
    </cacheField>
    <cacheField name="DETALLES DE LA HABITACION" numFmtId="0">
      <sharedItems containsNonDate="0" containsString="0" containsBlank="1"/>
    </cacheField>
    <cacheField name="MUEBLE" numFmtId="0">
      <sharedItems/>
    </cacheField>
    <cacheField name="CÓDIGO MUEBLE" numFmtId="0">
      <sharedItems containsBlank="1" count="1087">
        <s v="SL-0159"/>
        <s v="ME-0099"/>
        <s v="SL-0720"/>
        <s v="SL-0630"/>
        <s v="SL-0758"/>
        <s v="SL-0759"/>
        <s v="ME-0401"/>
        <s v="ME-0402"/>
        <s v="ME-0403"/>
        <s v="ME-0404"/>
        <s v="ME-0405"/>
        <s v="ME-0406"/>
        <s v="ME-0407"/>
        <s v="ME-0408"/>
        <s v="ME-0409"/>
        <s v="ME-0410"/>
        <s v="SL-0683"/>
        <s v="SL-0682"/>
        <s v="ME-0109"/>
        <s v="ME-0108"/>
        <s v="CD-0059"/>
        <s v="CD-0060"/>
        <s v="CB-0001"/>
        <s v="CB-0002"/>
        <s v="CB-0003"/>
        <s v="EM-0023"/>
        <s v="ME-0101"/>
        <s v="CD-0061"/>
        <s v="ME-0107"/>
        <s v="MS-0014"/>
        <s v="SL-0064"/>
        <s v="SL-0161"/>
        <s v="SL-0179"/>
        <s v="SL-0019"/>
        <s v="SL-0180"/>
        <s v="SL-0130"/>
        <s v="VP-0002"/>
        <s v="VP-0003"/>
        <s v="VP-0006"/>
        <s v="MT-0002"/>
        <s v="MT-0003"/>
        <s v="MT-0004"/>
        <s v="MT-0005"/>
        <s v="MT-0006"/>
        <s v="MT-0007"/>
        <s v="SL-0618"/>
        <s v="SL-0621"/>
        <s v="SL-0620"/>
        <s v="SL-0619"/>
        <s v="SL-0056"/>
        <s v="MT-0024"/>
        <s v="ME-0079"/>
        <s v="SL-0148"/>
        <s v="MT-0020"/>
        <s v="MT-0021"/>
        <s v="ME-0080"/>
        <s v="SL-0149"/>
        <s v="MT-0022"/>
        <s v="ME-0081"/>
        <s v="MT-0023"/>
        <s v="ME-0082"/>
        <s v="SL-0150"/>
        <s v="MS-0010"/>
        <s v="MT-0019"/>
        <s v="ME-0078"/>
        <s v="SL-0139"/>
        <s v="ME-0077"/>
        <s v="MT-0018"/>
        <s v="MS-0009"/>
        <s v="MB-0007"/>
        <s v="MB-0008"/>
        <s v="MB-0009"/>
        <s v="MB-0010"/>
        <s v="MB-0011"/>
        <s v="MB-0012"/>
        <s v="MS-0007"/>
        <s v="SL-0114"/>
        <s v="SL-0115"/>
        <s v="SL-0116"/>
        <s v="ME-0050"/>
        <s v="SL-0113"/>
        <s v="SL-0060"/>
        <s v="ME-0057"/>
        <s v="SL-0131"/>
        <s v="EM-0018"/>
        <s v="ME-0058"/>
        <s v="ME-0059"/>
        <s v="SL-0133"/>
        <s v="SL-0555"/>
        <s v="ME-0060"/>
        <s v="SL-0134"/>
        <s v="EM-0019"/>
        <s v="MA-0017"/>
        <s v="MB-0013"/>
        <s v="MB-0014"/>
        <s v="MS-0008"/>
        <s v="SL-0135"/>
        <s v="SL-0136"/>
        <s v="ME-0102"/>
        <s v="SL-0162"/>
        <s v="ME-0053"/>
        <s v="SL-0119"/>
        <s v="EM-0016"/>
        <s v="ME-0052"/>
        <s v="SL-0118"/>
        <s v="ME-0051"/>
        <s v="SL-0117"/>
        <s v="EM-0015"/>
        <s v="ME-0054"/>
        <s v="SL-0120"/>
        <s v="EM-0017"/>
        <s v="ME-0115"/>
        <s v="SL-0188"/>
        <s v="SL-0189"/>
        <s v="MB-0020"/>
        <s v="JL-0021"/>
        <s v="LM-0093"/>
        <s v="SL-0515"/>
        <s v="SL-0417"/>
        <s v="SL-0418"/>
        <s v="SL-0132"/>
        <s v="PT-0018"/>
        <s v="IN-0062"/>
        <s v="PT-0017"/>
        <s v="JL-0008"/>
        <s v="LM-0063"/>
        <s v="LM-0064"/>
        <s v="IN-0063"/>
        <s v="IN-0064"/>
        <s v="UR-0024"/>
        <s v="UR-0025"/>
        <s v="JL-0009"/>
        <s v="LM-0065"/>
        <s v="LM-0066"/>
        <s v="SL-0044"/>
        <s v="SL-0045"/>
        <s v="EM-0024"/>
        <s v="ME-0103"/>
        <s v="SL-0163"/>
        <s v="EM-0021"/>
        <s v="EM-0022"/>
        <s v="ME-0100"/>
        <s v="SL-0160"/>
        <s v="MB-0021"/>
        <s v="SL-0158"/>
        <s v="SL-0155"/>
        <s v="ME-0095"/>
        <s v="MS-0011"/>
        <s v="SL-0156"/>
        <s v="ME-0096"/>
        <s v="ME-0097"/>
        <s v="SL-0157"/>
        <s v="ME-0098"/>
        <s v="ME-0041"/>
        <s v="ME-0013"/>
        <s v="SL-0038"/>
        <s v="SL-0039"/>
        <s v="ME-0014"/>
        <s v="SL-0036"/>
        <s v="ME-0012"/>
        <s v="ME-0015"/>
        <s v="SL-0040"/>
        <s v="ME-0010"/>
        <s v="TP-0001"/>
        <s v="MS-0027"/>
        <s v="MS-0028"/>
        <s v="MS-0058"/>
        <s v="MS-0059"/>
        <s v="SL-0234"/>
        <s v="SL-0235"/>
        <s v="SL-0048"/>
        <s v="ME-0129"/>
        <s v="ME-0128"/>
        <s v="CB-0009"/>
        <s v="SL-"/>
        <s v="SL-0458"/>
        <s v="SL-0192"/>
        <s v="SLL-0001"/>
        <s v="MD-0001"/>
        <s v="SLL-0002"/>
        <s v="MD-0002"/>
        <s v="SLL-0003"/>
        <s v="MD-0003"/>
        <s v="SLL-0004"/>
        <s v="MD-0004"/>
        <s v="SLL-0005"/>
        <s v="MD-0005"/>
        <s v="SLL-0006"/>
        <s v="MD-0006"/>
        <s v="TH-0001"/>
        <s v="SL-0608"/>
        <s v="SL-0320"/>
        <s v="SL-0321"/>
        <s v="SL-0322"/>
        <s v="SL-0323"/>
        <s v="SL-0324"/>
        <s v="SL-0325"/>
        <s v="SL-0318"/>
        <s v="SL-0319"/>
        <s v="MT-0040"/>
        <s v="MS-0097"/>
        <s v="ME-0142"/>
        <s v="ME-0143"/>
        <s v="ME-0144"/>
        <s v="ME-0145"/>
        <s v="ME-0146"/>
        <s v="ME-0147"/>
        <s v="CB-0016"/>
        <s v="SO-0011"/>
        <s v="SO-0009"/>
        <s v="ME-0362"/>
        <s v="SL-0745"/>
        <s v="CD-0106"/>
        <s v="SL-0236"/>
        <s v="SL-0066"/>
        <s v="SL-0063"/>
        <s v="SL-0554"/>
        <s v="MB-0048"/>
        <s v="ME-0131"/>
        <s v="ME-0130"/>
        <s v="ME-0025"/>
        <s v="MT-0038"/>
        <s v="EM-0032"/>
        <s v="ME-0281"/>
        <s v="SL-0581"/>
        <s v="SL-0577"/>
        <s v="CB-0141"/>
        <s v="MS-0112"/>
        <s v="ME-0282"/>
        <s v="SL-0582"/>
        <s v="MB-0172"/>
        <s v="MB-0176"/>
        <s v="MS-0111"/>
        <s v="ME-0283"/>
        <s v="SL-0583"/>
        <s v="SL-0580"/>
        <s v="MB-0177"/>
        <s v="SL-0579"/>
        <s v="CB-0143"/>
        <s v="MS-0110"/>
        <s v="MS-0109"/>
        <s v="ME-0284"/>
        <s v="SL-0584"/>
        <s v="CB-0164"/>
        <s v="ME-0285"/>
        <s v="SL-0575"/>
        <s v="CB-0145"/>
        <s v="ME-0286"/>
        <s v="SL-0576"/>
        <s v="SL-0585"/>
        <s v="CB-0146"/>
        <s v="MS-0108"/>
        <s v="ME-0287"/>
        <s v="SL-0587"/>
        <s v="CB-0147"/>
        <s v="MB-0178"/>
        <s v="IM-0011"/>
        <s v="IM-0012"/>
        <s v="MS-0107"/>
        <s v="MS-0161"/>
        <s v="MB-0179"/>
        <s v="MS-0160"/>
        <s v="VP-0034"/>
        <s v="SL-0586"/>
        <s v="ME-0298"/>
        <s v="SL-0168"/>
        <s v="CB-0144"/>
        <s v="MB-0101"/>
        <s v="MB-0125"/>
        <s v="ME-0288"/>
        <s v="SL-0588"/>
        <s v="CB-0148"/>
        <s v="ME-0289"/>
        <s v="SL-0589"/>
        <s v="CB-0149"/>
        <s v="MS-0113"/>
        <s v="MS-0106"/>
        <s v="MS-0101"/>
        <s v="MS-0100"/>
        <s v="SL-0384"/>
        <s v="ME-0199"/>
        <s v="MR-0018"/>
        <s v="ME-0200"/>
        <s v="SL-0385"/>
        <s v="ME-0198"/>
        <s v="SL-0009"/>
        <s v="CD-0075"/>
        <s v="ME-0197"/>
        <s v="SL-0008"/>
        <s v="CD-0077"/>
        <s v="VP-0028"/>
        <s v="MB-0100"/>
        <s v="CB-0046"/>
        <s v="ME-0201"/>
        <s v="CB-0045"/>
        <s v="MC-0004"/>
        <s v="ES-0007"/>
        <s v="SL-0380"/>
        <s v="ME-0194"/>
        <s v="EM-0044"/>
        <s v="MR-0016"/>
        <s v="CB-0043"/>
        <s v="MB-0091"/>
        <s v="ME-0195"/>
        <s v="SL-0379"/>
        <s v="SL-0378"/>
        <s v="EM-0043"/>
        <s v="ME-0193"/>
        <s v="SL-0377"/>
        <s v="MB-0090"/>
        <s v="SL-0376"/>
        <s v="CB-0042"/>
        <s v="ME-0192"/>
        <s v="EM-0042"/>
        <s v="MS-0060"/>
        <s v="SL-0484"/>
        <s v="SL-0166"/>
        <s v="MB-0117"/>
        <s v="CB-0028"/>
        <s v="MB-0116"/>
        <s v="CB-0061"/>
        <s v="ME-0176"/>
        <s v="MS-0061"/>
        <s v="SL-0483"/>
        <s v="ME-0177"/>
        <s v="SL-0485"/>
        <s v="SL-0245"/>
        <s v="SL-0243"/>
        <s v="MT-0011"/>
        <s v="MB-0003"/>
        <s v="MB-0004"/>
        <s v="MB-0005"/>
        <s v="SL-0032"/>
        <s v="SL-0033"/>
        <s v="SL-0034"/>
        <s v="SL-0035"/>
        <s v="SL-0711"/>
        <m/>
        <s v="CD-0079"/>
        <s v="ME-0133"/>
        <s v="SL-0126"/>
        <s v="CD-0069"/>
        <s v="ME-0134"/>
        <s v="SL-0077"/>
        <s v="CD-0070"/>
        <s v="ME-0135"/>
        <s v="SL-0062"/>
        <s v="CD-0071"/>
        <s v="ME-0136"/>
        <s v="SL-0076"/>
        <s v="CD-0072"/>
        <s v="ME-0139"/>
        <s v="SL-0011"/>
        <s v="CD-0013"/>
        <s v="ME-0138"/>
        <s v="SL-0005"/>
        <s v="CD-0014"/>
        <s v="ME-0019"/>
        <s v="SL-0605"/>
        <s v="CB-0006"/>
        <s v="SL-0217"/>
        <s v="SL-0216"/>
        <s v="SL-0215"/>
        <s v="SL-0214"/>
        <s v="SL-0218"/>
        <s v="MB-0040"/>
        <s v="MB-0041"/>
        <s v="MB-0046"/>
        <s v="MB-0039"/>
        <s v="ME-0126"/>
        <s v="ME-0125"/>
        <s v="ME-0124"/>
        <s v="ME-0119"/>
        <s v="ME-0118"/>
        <s v="CB-0007"/>
        <s v="MR-0001"/>
        <s v="SL-0007"/>
        <s v="MB-0064"/>
        <s v="MB-0063"/>
        <s v="RAD-001"/>
        <s v="RAD-002"/>
        <s v="RAD-003"/>
        <s v="RAD-004"/>
        <s v="RAD-005"/>
        <s v="RAD-006"/>
        <s v="RAD-007"/>
        <s v="RAD-008"/>
        <s v="RAD-009"/>
        <s v="RAD-010"/>
        <s v="RAD-011"/>
        <s v="RAD-012"/>
        <s v="VP-0004"/>
        <s v="CD-0073"/>
        <s v="ME-0148"/>
        <s v="SL-0241"/>
        <s v="PI-0006"/>
        <s v="MA-0014"/>
        <s v="MA-0015"/>
        <s v="MA-0016"/>
        <s v="MB-0016"/>
        <s v="SL-0061"/>
        <s v="ME-0075"/>
        <s v="CD-0053"/>
        <s v="CD-0052"/>
        <s v="SL-0145"/>
        <s v="ME-0074"/>
        <s v="CD-0054"/>
        <s v="ME-0076"/>
        <s v="SL-0146"/>
        <s v="CD-0050"/>
        <s v="ME-0072"/>
        <s v="SL-0144"/>
        <s v="SL-0143"/>
        <s v="CD-0051"/>
        <s v="ME-0073"/>
        <s v="VP-0013"/>
        <s v="ME-0008"/>
        <s v="MB-0001"/>
        <s v="ME-0003"/>
        <s v="MA-0001"/>
        <s v="MA-0002"/>
        <s v="MA-0003"/>
        <s v="CD-0005"/>
        <s v="SL-0026"/>
        <s v="CD-0007"/>
        <s v="CD-0004"/>
        <s v="SL-0023"/>
        <s v="ME-0005"/>
        <s v="SL-0025"/>
        <s v="ME-0006"/>
        <s v="CD-0006"/>
        <s v="ME-0002"/>
        <s v="SL-0021"/>
        <s v="CD-0002"/>
        <s v="SL-0053"/>
        <s v="MT-0015"/>
        <s v="ME-0040"/>
        <s v="CD-0035"/>
        <s v="SL-0096"/>
        <s v="CD-0034"/>
        <s v="ME-0042"/>
        <s v="SL-0097"/>
        <s v="CD-0036"/>
        <s v="ME-0043"/>
        <s v="SL-0098"/>
        <s v="CD-0037"/>
        <s v="ME-0044"/>
        <s v="SL-0099"/>
        <s v="CD-0038"/>
        <s v="ME-0045"/>
        <s v="SL-0100"/>
        <s v="CD-0039"/>
        <s v="ME-0046"/>
        <s v="CD-0040"/>
        <s v="ME-0047"/>
        <s v="ME-0048"/>
        <s v="SL-0167"/>
        <s v="SL-0545"/>
        <s v="ME-0055"/>
        <s v="ME-0272"/>
        <s v="CB-0113"/>
        <s v="RK-0016"/>
        <s v="ME-0266"/>
        <s v="SL-0527"/>
        <s v="MB-0151"/>
        <s v="MS-0086"/>
        <s v="RK-0015"/>
        <s v="ME-0268"/>
        <s v="SL-0534"/>
        <s v="ME-0269"/>
        <s v="SL-0536"/>
        <s v="ME-0270"/>
        <s v="SL-0058"/>
        <s v="CB-0114"/>
        <s v="MT-0089"/>
        <s v="SL-0565"/>
        <s v="SL-0614"/>
        <s v="CB-0128"/>
        <s v="ME-0271"/>
        <s v="ME-0275"/>
        <s v="SL-0538"/>
        <s v="PR-0003"/>
        <s v="CD-0076"/>
        <s v="CB-0112"/>
        <s v="ME-0273"/>
        <s v="ME-0274"/>
        <s v="SL-0537"/>
        <s v="MT-0075"/>
        <s v="MN-0012"/>
        <s v="SL-0601"/>
        <s v="ES-0010"/>
        <s v="SL-0566"/>
        <s v="CB-0130"/>
        <s v="CB-0129"/>
        <s v="VP-0001"/>
        <s v="CD-0023"/>
        <s v="SL-0080"/>
        <s v="ME-0027"/>
        <s v="SL-0074"/>
        <s v="CD-0029"/>
        <s v="ME-0031"/>
        <s v="ME-0020"/>
        <s v="SL-0069"/>
        <s v="CD-0018"/>
        <s v="ME-0021"/>
        <s v="SL-0070"/>
        <s v="CD-0019"/>
        <s v="MS-0022"/>
        <s v="CD-0020"/>
        <s v="SL-0071"/>
        <s v="SL-0068"/>
        <s v="CD-0026"/>
        <s v="SL-0457"/>
        <s v="CD-0042"/>
        <s v="ME-0062"/>
        <s v="SL-0138"/>
        <s v="ME-0061"/>
        <s v="CD-0041"/>
        <s v="ME-0064"/>
        <s v="CD-0043"/>
        <s v="CD-0045"/>
        <s v="ME-0065"/>
        <s v="SL-0083"/>
        <s v="CD-0049"/>
        <s v="ME-0238"/>
        <s v="SL-0503"/>
        <s v="ME-0237"/>
        <s v="SL-0496"/>
        <s v="ME-0234"/>
        <s v="SL-0494"/>
        <s v="ME-0231"/>
        <s v="SL-0501"/>
        <s v="ME-0232"/>
        <s v="SL-0402"/>
        <s v="ME-0233"/>
        <s v="ME-0230"/>
        <s v="SL-0001"/>
        <s v="ME-0229"/>
        <s v="ME-0228"/>
        <s v="ME-0227"/>
        <s v="SL-0493"/>
        <s v="ME-0226"/>
        <s v="SL-0492"/>
        <s v="ME-0225"/>
        <s v="SL-0491"/>
        <s v="CB-0086"/>
        <s v="MB-0202"/>
        <s v="MB-0207"/>
        <s v="MB-0209"/>
        <s v="MB-0212"/>
        <s v="MB-0112"/>
        <s v="MB-0213"/>
        <s v="MB-0214"/>
        <s v="MB-0215"/>
        <s v="MB-0216"/>
        <s v="MB-0217"/>
        <s v="ME-0084"/>
        <s v="SL-0152"/>
        <s v="MA-0013"/>
        <s v="MA-0012"/>
        <s v="MA-0011"/>
        <s v="MA-0010"/>
        <s v="MA-0009"/>
        <s v="MA-0008"/>
        <s v="MA-0007"/>
        <s v="MB-0015"/>
        <s v="PI-0003"/>
        <s v="ME-0068"/>
        <s v="MB-0017"/>
        <s v="PI-0004"/>
        <s v="SL-0137"/>
        <s v="ME-0063"/>
        <s v="SL-0141"/>
        <s v="SD-0001"/>
        <s v="SD-0002"/>
        <s v="SD-0003"/>
        <s v="SD-0004"/>
        <s v="SD-0005"/>
        <s v="SD-0006"/>
        <s v="SD-0007"/>
        <s v="SD-0008"/>
        <s v="SD-0009"/>
        <s v="SD-0010"/>
        <s v="MT-0060"/>
        <s v="MS-0056"/>
        <s v="CB-0057"/>
        <s v="SL-0471"/>
        <s v="MB-0098"/>
        <s v="MC-0010"/>
        <s v="MB-0022"/>
        <s v="DC-0019"/>
        <s v="DC-0030"/>
        <s v="IN-0008"/>
        <s v="IN-0009"/>
        <s v="IN-0010"/>
        <s v="IN-0011"/>
        <s v="LM-0007"/>
        <s v="LM-0008"/>
        <s v="DC-0001"/>
        <s v="DC-0002"/>
        <s v="DC-0003"/>
        <s v="DC-0004"/>
        <s v="LM-0009"/>
        <s v="LM-0010"/>
        <s v="DC-0031"/>
        <s v="DC-0032"/>
        <s v="DC-0033"/>
        <s v="ME-0011"/>
        <s v="MA-0004"/>
        <s v="MA-0005"/>
        <s v="ME-0016"/>
        <s v="CD-0055"/>
        <s v="MS-0001"/>
        <s v="MS-0002"/>
        <s v="MS-0003"/>
        <s v="MB-0019"/>
        <s v="MS-0021"/>
        <s v="VP-0021"/>
        <s v="MB-0038"/>
        <s v="SL-0207"/>
        <s v="SL-0209"/>
        <s v="SL-0208"/>
        <s v="MS-0116"/>
        <s v="MT-0029"/>
        <s v="CB-0005"/>
        <s v="MB-0037"/>
        <s v="Silla-0206"/>
        <s v="SL-0210"/>
        <s v="SL-0211"/>
        <s v="SL-0212"/>
        <s v="SL-0219"/>
        <s v="SL-0213"/>
        <s v="SL-0381"/>
        <s v="ME-0196"/>
        <s v="SL-0382"/>
        <s v="SL-0383"/>
        <s v="ES-0006"/>
        <s v="MS-0088"/>
        <s v="CB-0044"/>
        <s v="SO-0014"/>
        <s v="SO-0013"/>
        <s v="SO-0015"/>
        <s v="SO-0005"/>
        <s v="SO-0006"/>
        <s v="MR-0002"/>
        <s v="MR-0003"/>
        <s v="MT-0036"/>
        <s v="Silla-500"/>
        <s v="SL-0502"/>
        <s v="SL-0020"/>
        <s v="SL-0498"/>
        <s v="PI-0012"/>
        <s v="MS-0076"/>
        <s v="MS-0031"/>
        <s v="MS_0033"/>
        <s v="MB-140"/>
        <s v="ME-0240"/>
        <s v="ME-0242"/>
        <s v="MB-0222"/>
        <s v="MT-0083"/>
        <s v="ES-0009"/>
        <s v="CB-0099"/>
        <s v="AAP-0003"/>
        <s v="ME-0070"/>
        <s v="CD-0048"/>
        <s v="SL-0172"/>
        <s v="SL-0173"/>
        <s v="SL-0447"/>
        <s v="ME-0189"/>
        <s v="SL-0467"/>
        <s v="SL-0464"/>
        <s v="SL-0465"/>
        <s v="PI-0020"/>
        <s v="MB-0083"/>
        <s v="MR-0014"/>
        <s v="MR-0013"/>
        <s v="MB-0082"/>
        <s v="CB-0040"/>
        <s v="SL-0466"/>
        <s v="MB-0085"/>
        <s v="MB-0084"/>
        <s v="MB-0086"/>
        <s v="VP-0027"/>
        <s v="PI-0005"/>
        <s v="MB-0018"/>
        <s v="ME-0069"/>
        <s v="SL-0463"/>
        <s v="ME-0188"/>
        <s v="MB-0081"/>
        <s v="SL-0461"/>
        <s v="SL-0462"/>
        <s v="MS-0033"/>
        <s v="PI-0019"/>
        <s v="CB-0039"/>
        <s v="SL-0374"/>
        <s v="ME-0191"/>
        <s v="ME-0190"/>
        <s v="CB-0041"/>
        <s v="MR-0015"/>
        <s v="SL-0375"/>
        <s v="SL-0073"/>
        <s v="SL-0072"/>
        <s v="SL-0075"/>
        <s v="ME-0239"/>
        <s v="SL-0526"/>
        <s v="SL-0525"/>
        <s v="CB-0110"/>
        <s v="MS-0085"/>
        <s v="RK-0017"/>
        <s v="JL-0005"/>
        <s v="TH-0002"/>
        <s v="MB-0045"/>
        <s v="MA-0023"/>
        <s v="CB-0011"/>
        <s v="CB-0008"/>
        <s v="CB-0012"/>
        <s v="SL-0194"/>
        <s v="MS-0029"/>
        <s v="LM-0001"/>
        <s v="PT-0001"/>
        <s v="SO-0001"/>
        <s v="SO-0002"/>
        <s v="SO-0003"/>
        <s v="RF-0002"/>
        <s v="MB-0032"/>
        <s v="MT-0027"/>
        <s v="JL-0003"/>
        <s v="SO-0004"/>
        <s v="SL-0153"/>
        <s v="ME-0085"/>
        <s v="EM-0011"/>
        <s v="CD-0056"/>
        <s v="SL-0685"/>
        <s v="SL-0687"/>
        <s v="VP-0015"/>
        <s v="EM-0001"/>
        <s v="EM-0002"/>
        <s v="EM-0003"/>
        <s v="EM-0004"/>
        <s v="EM-0005"/>
        <s v="EM-0006"/>
        <s v="EM-0007"/>
        <s v="EM-0008"/>
        <s v="EM-0036"/>
        <s v="EM-0035"/>
        <s v="SL-0002"/>
        <s v="RK-0011"/>
        <s v="RK-0012"/>
        <s v="ME-0049"/>
        <s v="SL-0101"/>
        <s v="SL-0102"/>
        <s v="SL-0103"/>
        <s v="MS-0006"/>
        <s v="MT-0016"/>
        <s v="SL-0010"/>
        <s v="SL-0429"/>
        <s v="SL-0469"/>
        <s v="SL-0460"/>
        <s v="MB-0080"/>
        <s v="MR-0017"/>
        <s v="ME-0187"/>
        <s v="ME-0186"/>
        <s v="CB-0038"/>
        <s v="ME-0105"/>
        <s v="VP-0105"/>
        <s v="MS-0105"/>
        <s v="MB-0259"/>
        <s v="MB-0229"/>
        <s v="MT-0090"/>
        <s v="CB-0140"/>
        <s v="SL-0713"/>
        <s v="SL-0712"/>
        <s v="SL-0233"/>
        <s v="SL-0232"/>
        <s v="SL-0231"/>
        <s v="MS-0026"/>
        <s v="MR-0004"/>
        <s v="MR-0005"/>
        <s v="MB-0078"/>
        <s v="MB-0044"/>
        <s v="MB-0043"/>
        <s v="MB-0042"/>
        <s v="ME-0127"/>
        <s v="ME-0117"/>
        <s v="MT-0035"/>
        <s v="MT-0034"/>
        <s v="EM-0030"/>
        <s v="EM-0031"/>
        <s v="CB-0010"/>
        <s v="SL-0590"/>
        <s v="MB-0174"/>
        <s v="ME-0590"/>
        <s v="MB-0173"/>
        <s v="MB-0175"/>
        <s v="CB-0150"/>
        <s v="PR-0008"/>
        <s v="PR-0006"/>
        <s v="ME-0280"/>
        <s v="SL-0574"/>
        <s v="MB-0129"/>
        <s v="MB-0062"/>
        <s v="MS-0095"/>
        <s v="CB-0183"/>
        <s v="MS-0096"/>
        <s v="VP-0029"/>
        <s v="MS-0084"/>
        <s v="SL-0571"/>
        <s v="SL-0572"/>
        <s v="SL-0573"/>
        <s v="SL- 0480"/>
        <s v="ME-0175"/>
        <s v="SL-0481"/>
        <s v="SL-0482"/>
        <s v="MB-0114"/>
        <s v="MB-0115"/>
        <s v="BN-0489"/>
        <s v="BN-0488"/>
        <s v="CB-0058"/>
        <s v="MB-0132"/>
        <s v="ME-0161"/>
        <s v="SL-0205"/>
        <s v="CB-0050"/>
        <s v="MT-0077"/>
        <s v="SL-0248"/>
        <s v="SL-0247"/>
        <s v="SL-0246"/>
        <s v="ME-0009"/>
        <s v="SL-G1-0027"/>
        <s v="SL-0028"/>
        <s v="SL-0029"/>
        <s v="SL-0030"/>
        <s v="SL-0031"/>
        <s v="MT-0010"/>
        <s v="MB-0002"/>
        <s v="CD-0008"/>
        <s v="CD-0009"/>
        <s v="SL-0363"/>
        <s v="ME-0179"/>
        <s v="SL-0424"/>
        <s v="SL-0425"/>
        <s v="MT-0073"/>
        <s v="MB-0118"/>
        <s v="MC-0007"/>
        <s v="SL-0472"/>
        <s v="ME-0170"/>
        <s v="SL-0473"/>
        <s v="SL-0474"/>
        <s v="MT-0063"/>
        <s v="MS-0040"/>
        <s v="MB-0107"/>
        <s v="MB-0068"/>
        <s v="CB-0059"/>
        <s v="MC-0005"/>
        <s v="VP-0022"/>
        <s v="ME-0171"/>
        <s v="SL-0475"/>
        <s v="MS-0057"/>
        <s v="MB-0110"/>
        <s v="MB-0108"/>
        <s v="MB-0109"/>
        <s v="SL-0476"/>
        <s v="CB-0060"/>
        <s v="ME-0172"/>
        <s v="MT-0079"/>
        <s v="PI-0007"/>
        <s v="MB-0029"/>
        <s v="ME-0120"/>
        <s v="SL-0327"/>
        <s v="SL-0328"/>
        <s v="SL-0326"/>
        <s v="CB-0017"/>
        <s v="SL-0430"/>
        <s v="SL-0431"/>
        <s v="SL-0059"/>
        <s v="SL-0432"/>
        <s v="SL-0433"/>
        <s v="SL-0434"/>
        <s v="SL-0435"/>
        <s v="SL-0436"/>
        <s v="SL-0437"/>
        <s v="SL-0438"/>
        <s v="SL-0439"/>
        <s v="SL-0442"/>
        <s v="CB-0018"/>
        <s v="CB-0019"/>
        <s v="MD-0014"/>
        <s v="SL-0094"/>
        <s v="CD-0015"/>
        <s v="SL-0057"/>
        <s v="ME-0028"/>
        <s v="SL-0078"/>
        <s v="ME-0029"/>
        <s v="CD-0027"/>
        <s v="ME-0030"/>
        <s v="CD-0025"/>
        <s v="SL-0079"/>
        <s v="ME-0023"/>
        <s v="CD-0021"/>
        <s v="ME-0024"/>
        <s v="CD-0022"/>
        <s v="SL-0013"/>
        <s v="LN-0001"/>
        <s v="LN-0002"/>
        <s v="LN-0003"/>
        <s v="MS-0013"/>
        <s v="MS-0012"/>
        <s v="PI-0010"/>
        <s v="MA-0018"/>
        <s v="SL-0195"/>
        <s v="MA-0019"/>
        <s v="SL-0196"/>
        <s v="SL-0197"/>
        <s v="ME-0104"/>
        <s v="MT-0028"/>
        <s v="CB-0004"/>
        <s v="ME-0083"/>
        <s v="EM-0020"/>
        <s v="SL-0151"/>
        <s v="SL-0154"/>
        <s v="EM-0014"/>
        <s v="CD-0057"/>
        <s v="ME-0086"/>
        <s v="CD-0074"/>
        <s v="SL-0487"/>
        <s v="CB-0064"/>
        <s v="ME-0178"/>
        <s v="SL-0017"/>
        <s v="SL-0121"/>
        <s v="SL-0123"/>
        <s v="SL-0122"/>
        <s v="SL-0177"/>
        <s v="SL-0147"/>
        <s v="SL-0229"/>
        <s v="SL-0230"/>
        <s v="SL-0225"/>
        <s v="SL-0224"/>
        <s v="SL-0226"/>
        <s v="SL-0227"/>
        <s v="SL-0223"/>
        <s v="SL-0222"/>
        <s v="SL-0221"/>
        <s v="SL-0220"/>
        <s v="MT-0030"/>
        <s v="MS-0025"/>
        <s v="MT-0031"/>
        <s v="SL-0264"/>
        <s v="SL-0265"/>
        <s v="SL-0266"/>
        <s v="SL-0267"/>
        <s v="SL-0268"/>
        <s v="SL-0269"/>
        <s v="SL-0270"/>
        <s v="SL-0271"/>
        <s v="SL-0272"/>
        <s v="SL-0273"/>
        <s v="SL-0274"/>
        <s v="SL-0275"/>
        <s v="SL-0276"/>
        <s v="SL-0277"/>
        <s v="SL-0278"/>
        <s v="SL-0279"/>
        <s v="SL-0280"/>
        <s v="SL-0281"/>
        <s v="SL-0282"/>
        <s v="SL-0283"/>
        <s v="SL-0284"/>
        <s v="SL-0285"/>
        <s v="SL-0286"/>
        <s v="SL-0287"/>
        <s v="SL-0288"/>
        <s v="SL-0289"/>
        <s v="SL-0290"/>
        <s v="SL-0291"/>
        <s v="SL-0295"/>
        <s v="SL-0296"/>
        <s v="SL-0297"/>
        <s v="SL-0298"/>
        <s v="SL-0299"/>
        <s v="SL-0300"/>
        <s v="SL-0301"/>
        <s v="SL-0302"/>
        <s v="SL-0303"/>
        <s v="SL-0304"/>
        <s v="SL-0311"/>
        <s v="SL-0312"/>
        <s v="SL-0313"/>
        <s v="SL-0314"/>
        <s v="SL-0315"/>
        <s v="SL-0316"/>
        <s v="SL-0317"/>
        <s v="MB-0066"/>
        <s v="PI-0011"/>
        <s v="MB-0067"/>
        <s v="CB-0014"/>
        <s v="CB-0015"/>
        <s v="MT-0046"/>
        <s v="MT-0047"/>
        <s v="MT-0048"/>
        <s v="MT-0049"/>
        <s v="MT-0050"/>
        <s v="MT-0051"/>
        <s v="MT-0052"/>
        <s v="MT-0053"/>
        <s v="MT-0054"/>
        <s v="SL-0344"/>
        <s v="SL-0345"/>
        <s v="SL-0340"/>
        <s v="SL-0339"/>
        <s v="SL-0338"/>
        <s v="SL-0335"/>
        <s v="SL-0341"/>
        <s v="SL-0342"/>
        <s v="SL-0343"/>
        <s v="SL-0346"/>
        <s v="SL-0347"/>
        <s v="SL-0348"/>
        <s v="SL-0349"/>
        <s v="SL-0362"/>
        <s v="MT-0044"/>
        <s v="MT-0043"/>
        <s v="MT-0042"/>
        <s v="MB-0072"/>
        <s v="SL-0350"/>
        <s v="MT-0045"/>
        <s v="SL-0351"/>
        <s v="SL-0352"/>
        <s v="SL-0353"/>
        <s v="SL-0354"/>
        <s v="SL-0355"/>
        <s v="SL-0356"/>
        <s v="SL-0357"/>
        <s v="SL-0358"/>
        <s v="SL-0359"/>
        <s v="SL-0360"/>
        <s v="SL-0361"/>
        <s v="VP-0032"/>
        <s v="MB-0070"/>
        <s v="MT-0041"/>
        <s v="SL-0336"/>
        <s v="SL-0337"/>
        <s v="VP-0087"/>
        <s v="MB-0155"/>
        <s v="FR-0002"/>
        <s v="CB-0182"/>
        <s v="PL-0001"/>
        <s v="PL-0002"/>
        <s v="MT-0017"/>
        <s v="SL-0104"/>
        <s v="SL-0105"/>
        <s v="SL-0106"/>
        <s v="SL-0107"/>
        <s v="SL-0108"/>
        <s v="SL-0109"/>
        <s v="SL-0110"/>
        <s v="SL-0111"/>
        <s v="SL-0112"/>
        <s v="MT-0080"/>
        <s v="SL-0329"/>
        <s v="SL-0330"/>
        <s v="SL-0331"/>
        <s v="SL-0332"/>
        <s v="SL-0333"/>
        <s v="SL-0334"/>
        <s v="ME-0150"/>
        <s v="ME-0151"/>
        <s v="MB-0071"/>
        <s v="VP-0016"/>
        <s v="ES-0012"/>
        <s v="ES-0011"/>
        <s v="SO-0010"/>
        <s v="MB-0069"/>
        <s v="SL-0175"/>
        <s v="IN-0044"/>
        <s v="UR-0013"/>
        <s v="PT-0009"/>
        <s v="IN-0089"/>
        <s v="TH-0006"/>
        <s v="PC-0002"/>
        <s v="JL-0020"/>
        <s v="LM-0046"/>
        <s v="LM-0092"/>
        <s v="IN-0005"/>
        <s v="LM-0004"/>
        <s v="IN-0004"/>
        <s v="UR-0002"/>
        <s v="PH-0001"/>
        <s v="LM-0003"/>
      </sharedItems>
    </cacheField>
    <cacheField name="ESTADO DEL MUEBLE (0-100%)" numFmtId="0">
      <sharedItems containsString="0" containsBlank="1" containsNumber="1" minValue="0" maxValue="1"/>
    </cacheField>
    <cacheField name="DETALLE DEL MUEBLE " numFmtId="0">
      <sharedItems containsBlank="1"/>
    </cacheField>
    <cacheField name="COLOR/MARCA" numFmtId="0">
      <sharedItems containsBlank="1"/>
    </cacheField>
    <cacheField name="ALTO" numFmtId="0">
      <sharedItems containsDate="1" containsBlank="1" containsMixedTypes="1" minDate="1899-12-31T01:11:04" maxDate="2025-02-02T00:00:00"/>
    </cacheField>
    <cacheField name="LARGO" numFmtId="0">
      <sharedItems containsDate="1" containsBlank="1" containsMixedTypes="1" minDate="1899-12-31T01:15:04" maxDate="2025-06-03T00:00:00"/>
    </cacheField>
    <cacheField name="ANCHO" numFmtId="0">
      <sharedItems containsBlank="1" containsMixedTypes="1" containsNumber="1" containsInteger="1" minValue="41" maxValue="151"/>
    </cacheField>
    <cacheField name="FOTO DEL MUEBLE" numFmtId="0">
      <sharedItems containsBlank="1"/>
    </cacheField>
    <cacheField name="FOTO DEL ACTA" numFmtId="0">
      <sharedItems containsNonDate="0" containsString="0" containsBlank="1"/>
    </cacheField>
    <cacheField name="RESPONSABLE" numFmtId="0">
      <sharedItems containsBlank="1"/>
    </cacheField>
    <cacheField name="CÓDIGO RESPONSABLE" numFmtId="0">
      <sharedItems containsBlank="1" containsMixedTypes="1" containsNumber="1" containsInteger="1" minValue="2167" maxValue="76938980"/>
    </cacheField>
    <cacheField name="FECHA" numFmtId="0">
      <sharedItems containsDate="1" containsString="0" containsBlank="1" containsMixedTypes="1" minDate="2020-08-14T00:00:00" maxDate="2026-07-0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sus TUF F15" refreshedDate="46234.354565277776" refreshedVersion="7" recordCount="1817" xr:uid="{00000000-000A-0000-FFFF-FFFF02000000}">
  <cacheSource type="worksheet">
    <worksheetSource ref="A1:AA1818" sheet="TAXONOMIA FM"/>
  </cacheSource>
  <cacheFields count="27">
    <cacheField name="vnh," numFmtId="0">
      <sharedItems containsBlank="1"/>
    </cacheField>
    <cacheField name="ZONA DE RESPONSABILIDAD" numFmtId="0">
      <sharedItems/>
    </cacheField>
    <cacheField name="CED" numFmtId="0">
      <sharedItems containsBlank="1"/>
    </cacheField>
    <cacheField name="EDIFICIO" numFmtId="0">
      <sharedItems containsBlank="1"/>
    </cacheField>
    <cacheField name="ÁREA" numFmtId="0">
      <sharedItems containsBlank="1"/>
    </cacheField>
    <cacheField name="COD.AMB" numFmtId="0">
      <sharedItems containsBlank="1"/>
    </cacheField>
    <cacheField name="AMBIENTE" numFmtId="0">
      <sharedItems containsBlank="1"/>
    </cacheField>
    <cacheField name="CÓDIGO TOTAL" numFmtId="0">
      <sharedItems/>
    </cacheField>
    <cacheField name="MÓDULO" numFmtId="0">
      <sharedItems containsBlank="1" containsMixedTypes="1" containsNumber="1" containsInteger="1" minValue="1" maxValue="65"/>
    </cacheField>
    <cacheField name="m2" numFmtId="0">
      <sharedItems containsString="0" containsBlank="1" containsNumber="1" minValue="7.76" maxValue="7.76"/>
    </cacheField>
    <cacheField name="ESTADO DE LA HABITACION (0-100%)" numFmtId="0">
      <sharedItems containsNonDate="0" containsString="0" containsBlank="1"/>
    </cacheField>
    <cacheField name="DETALLES DE LA HABITACION" numFmtId="0">
      <sharedItems containsNonDate="0" containsString="0" containsBlank="1"/>
    </cacheField>
    <cacheField name="MUEBLE" numFmtId="0">
      <sharedItems count="70">
        <s v="SILLA GIRATORIA"/>
        <s v="MESA ESCRITORIO"/>
        <s v="CREDENZA"/>
        <s v="Contenedor de basura"/>
        <s v="ELEVADOR DE MONITOR"/>
        <s v="MUEBLE ESTANTE"/>
        <s v="SILLA "/>
        <s v="VENTILADOR DE PIE"/>
        <s v="MESA DE TRABAJO"/>
        <s v="SILLA"/>
        <s v="MUEBLE BAJO"/>
        <s v="SILLA DE VISITA"/>
        <s v="MUEBLE ALTO"/>
        <s v="DISP. JABON LIQUIDO"/>
        <s v="LAVAMANOS"/>
        <s v="DISP. PAPEL TOALLA"/>
        <s v="INODORO"/>
        <s v="URINARIO"/>
        <s v="MESA"/>
        <s v="MESA "/>
        <s v="Trituradora de papel"/>
        <s v="Sombrilla"/>
        <s v="Mesa comedor"/>
        <s v="DISP. PAPEL TOALLA EN HOJAS"/>
        <s v="Sillón"/>
        <s v="Impresora"/>
        <s v="Ventilador"/>
        <s v="Mueble archivador"/>
        <s v="Maceta"/>
        <s v="Espejo"/>
        <s v="RADIO"/>
        <s v="PIZARRA"/>
        <s v="MESA ESCRITORIO "/>
        <s v="MUEBLES ALTOS"/>
        <s v="Rack"/>
        <s v="Mueble escritorio"/>
        <s v="Perchero"/>
        <s v="Maniquí"/>
        <s v="Silla directorio"/>
        <s v="DUCHA"/>
        <s v="Aire acondicionado"/>
        <s v="Jabón líquido"/>
        <s v="Dispensador papel toalla"/>
        <s v="REFRIGERADOR"/>
        <s v="MUEBLE BAJO DE VIDRIO"/>
        <s v="RACK "/>
        <s v="Perchero metálico"/>
        <s v="Banca"/>
        <s v="MUEBLE BAJO "/>
        <s v="SILLA GIRATORIA GERENCIA TIPO 1"/>
        <s v="LINTERNA"/>
        <s v="Silla Sillón"/>
        <s v="FRIGOBAR"/>
        <s v="PLOTTER"/>
        <s v="SILLA DE REUNIÓN"/>
        <s v="DISP. PAPEL HIGIENICO CHICO"/>
        <s v="DISP. PAPEL HIGIENICO"/>
        <s v="SECADOR DE MANOS"/>
        <s v="Caja fuerte"/>
        <s v="DISPENSADOR DE PAPEL TOALLA"/>
        <s v="CAMILLA"/>
        <s v="BALANZA"/>
        <s v="SILLA GIRATORIA "/>
        <s v="Televisor"/>
        <s v="AIRE ACONDICIONADO "/>
        <s v="MUEBLE BAJO P/HIDRATACIÓN"/>
        <s v="MUEBLE ALTO P/CASCOS"/>
        <s v="MUEBLE BAJO P/ENMICADORA"/>
        <s v="MESA DE ESCRITORIO"/>
        <s v="PIZARRA ACRILICA"/>
      </sharedItems>
    </cacheField>
    <cacheField name="CÓDIGO MUEBLE" numFmtId="0">
      <sharedItems containsBlank="1"/>
    </cacheField>
    <cacheField name="ESTADO DEL MUEBLE (0-100%)" numFmtId="0">
      <sharedItems containsString="0" containsBlank="1" containsNumber="1" minValue="0" maxValue="1"/>
    </cacheField>
    <cacheField name="DETALLE DEL MUEBLE " numFmtId="0">
      <sharedItems containsBlank="1"/>
    </cacheField>
    <cacheField name="COLOR/MARCA" numFmtId="0">
      <sharedItems containsBlank="1"/>
    </cacheField>
    <cacheField name="ALTO" numFmtId="0">
      <sharedItems containsDate="1" containsBlank="1" containsMixedTypes="1" minDate="1900-01-05T09:06:04" maxDate="1900-01-05T09:06:04"/>
    </cacheField>
    <cacheField name="LARGO" numFmtId="0">
      <sharedItems containsDate="1" containsBlank="1" containsMixedTypes="1" minDate="1899-12-31T01:15:04" maxDate="1900-01-02T17:42:04"/>
    </cacheField>
    <cacheField name="ANCHO" numFmtId="0">
      <sharedItems containsBlank="1" containsMixedTypes="1" containsNumber="1" containsInteger="1" minValue="41" maxValue="151"/>
    </cacheField>
    <cacheField name="FOTO DEL MUEBLE" numFmtId="0">
      <sharedItems containsBlank="1"/>
    </cacheField>
    <cacheField name="FOTO DEL ACTA" numFmtId="0">
      <sharedItems containsNonDate="0" containsString="0" containsBlank="1"/>
    </cacheField>
    <cacheField name="RESPONSABLE" numFmtId="0">
      <sharedItems containsBlank="1"/>
    </cacheField>
    <cacheField name="CÓDIGO RESPONSABLE" numFmtId="0">
      <sharedItems containsBlank="1" containsMixedTypes="1" containsNumber="1" containsInteger="1" minValue="2167" maxValue="76938980"/>
    </cacheField>
    <cacheField name="FECHA" numFmtId="0">
      <sharedItems containsDate="1" containsBlank="1" containsMixedTypes="1" minDate="2020-08-14T00:00:00" maxDate="2026-07-07T00:00:00"/>
    </cacheField>
    <cacheField name="FIRMA ENCARGADO" numFmtId="0">
      <sharedItems containsBlank="1"/>
    </cacheField>
    <cacheField name="DEVOLUCIÓN" numFmtId="0">
      <sharedItems containsNonDate="0" containsDate="1" containsString="0" containsBlank="1" minDate="2026-02-04T00:00:00" maxDate="2026-02-0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sus TUF F15" refreshedDate="46234.35456550926" refreshedVersion="7" recordCount="3941" xr:uid="{00000000-000A-0000-FFFF-FFFF01000000}">
  <cacheSource type="worksheet">
    <worksheetSource ref="B1:B3942" sheet="TAXONOMIA FM"/>
  </cacheSource>
  <cacheFields count="1">
    <cacheField name="ZONA DE RESPONSABILIDAD" numFmtId="0">
      <sharedItems containsBlank="1" count="5">
        <s v="ALMACENES"/>
        <s v="EDIFICIOS ADMINISTRATIVOS"/>
        <s v="PLANTAS OPERATIVAS"/>
        <s v="VESTIDOR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sus TUF F15" refreshedDate="46234.354565740738" refreshedVersion="7" recordCount="3941" xr:uid="{00000000-000A-0000-FFFF-FFFF00000000}">
  <cacheSource type="worksheet">
    <worksheetSource ref="N1:N3942" sheet="TAXONOMIA FM"/>
  </cacheSource>
  <cacheFields count="1">
    <cacheField name="CÓDIGO MUEBLE" numFmtId="0">
      <sharedItems containsBlank="1" count="2275">
        <s v="SL-0159"/>
        <s v="ME-0099"/>
        <s v="SL-0720"/>
        <s v="SL-0630"/>
        <s v="SL-0758"/>
        <s v="SL-0759"/>
        <s v="ME-0401"/>
        <s v="ME-0402"/>
        <s v="ME-0403"/>
        <s v="ME-0404"/>
        <s v="ME-0405"/>
        <s v="ME-0406"/>
        <s v="ME-0407"/>
        <s v="ME-0408"/>
        <s v="ME-0409"/>
        <s v="ME-0410"/>
        <s v="SL-0683"/>
        <s v="SL-0682"/>
        <s v="ME-0109"/>
        <s v="ME-0108"/>
        <s v="CD-0059"/>
        <s v="CD-0060"/>
        <s v="CB-0001"/>
        <s v="CB-0002"/>
        <s v="CB-0003"/>
        <s v="EM-0023"/>
        <s v="ME-0101"/>
        <s v="CD-0061"/>
        <s v="ME-0107"/>
        <s v="MS-0014"/>
        <s v="SL-0064"/>
        <s v="SL-0161"/>
        <s v="SL-0179"/>
        <s v="SL-0019"/>
        <s v="SL-0180"/>
        <s v="SL-0130"/>
        <s v="VP-0002"/>
        <s v="VP-0003"/>
        <s v="VP-0006"/>
        <s v="MT-0002"/>
        <s v="MT-0003"/>
        <s v="MT-0004"/>
        <s v="MT-0005"/>
        <s v="MT-0006"/>
        <s v="MT-0007"/>
        <s v="SL-0618"/>
        <s v="SL-0621"/>
        <s v="SL-0620"/>
        <s v="SL-0619"/>
        <s v="SL-0056"/>
        <s v="MT-0024"/>
        <s v="ME-0079"/>
        <s v="SL-0148"/>
        <s v="MT-0020"/>
        <s v="MT-0021"/>
        <s v="ME-0080"/>
        <s v="SL-0149"/>
        <s v="MT-0022"/>
        <s v="ME-0081"/>
        <s v="MT-0023"/>
        <s v="ME-0082"/>
        <s v="SL-0150"/>
        <s v="MS-0010"/>
        <s v="MT-0019"/>
        <s v="ME-0078"/>
        <s v="SL-0139"/>
        <s v="ME-0077"/>
        <s v="MT-0018"/>
        <s v="MS-0009"/>
        <s v="MB-0007"/>
        <s v="MB-0008"/>
        <s v="MB-0009"/>
        <s v="MB-0010"/>
        <s v="MB-0011"/>
        <s v="MB-0012"/>
        <s v="MS-0007"/>
        <s v="SL-0114"/>
        <s v="SL-0115"/>
        <s v="SL-0116"/>
        <s v="ME-0050"/>
        <s v="SL-0113"/>
        <s v="SL-0060"/>
        <s v="ME-0057"/>
        <s v="SL-0131"/>
        <s v="EM-0018"/>
        <s v="ME-0058"/>
        <s v="ME-0059"/>
        <s v="SL-0133"/>
        <s v="SL-0555"/>
        <s v="ME-0060"/>
        <s v="SL-0134"/>
        <s v="EM-0019"/>
        <s v="MA-0017"/>
        <s v="MB-0013"/>
        <s v="MB-0014"/>
        <s v="MS-0008"/>
        <s v="SL-0135"/>
        <s v="SL-0136"/>
        <s v="ME-0102"/>
        <s v="SL-0162"/>
        <s v="ME-0053"/>
        <s v="SL-0119"/>
        <s v="EM-0016"/>
        <s v="ME-0052"/>
        <s v="SL-0118"/>
        <s v="ME-0051"/>
        <s v="SL-0117"/>
        <s v="EM-0015"/>
        <s v="ME-0054"/>
        <s v="SL-0120"/>
        <s v="EM-0017"/>
        <s v="ME-0115"/>
        <s v="SL-0188"/>
        <s v="SL-0189"/>
        <s v="MB-0020"/>
        <s v="JL-0021"/>
        <s v="LM-0093"/>
        <s v="SL-0515"/>
        <s v="SL-0417"/>
        <s v="SL-0418"/>
        <s v="SL-0132"/>
        <s v="PT-0018"/>
        <s v="IN-0062"/>
        <s v="PT-0017"/>
        <s v="JL-0008"/>
        <s v="LM-0063"/>
        <s v="LM-0064"/>
        <s v="IN-0063"/>
        <s v="IN-0064"/>
        <s v="UR-0024"/>
        <s v="UR-0025"/>
        <s v="JL-0009"/>
        <s v="LM-0065"/>
        <s v="LM-0066"/>
        <s v="SL-0044"/>
        <s v="SL-0045"/>
        <s v="EM-0024"/>
        <s v="ME-0103"/>
        <s v="SL-0163"/>
        <s v="EM-0021"/>
        <s v="EM-0022"/>
        <s v="ME-0100"/>
        <s v="SL-0160"/>
        <s v="MB-0021"/>
        <s v="SL-0158"/>
        <s v="SL-0155"/>
        <s v="ME-0095"/>
        <s v="MS-0011"/>
        <s v="SL-0156"/>
        <s v="ME-0096"/>
        <s v="ME-0097"/>
        <s v="SL-0157"/>
        <s v="ME-0098"/>
        <s v="ME-0041"/>
        <s v="ME-0013"/>
        <s v="SL-0038"/>
        <s v="SL-0039"/>
        <s v="ME-0014"/>
        <s v="SL-0036"/>
        <s v="ME-0012"/>
        <s v="ME-0015"/>
        <s v="SL-0040"/>
        <s v="ME-0010"/>
        <s v="TP-0001"/>
        <s v="MS-0027"/>
        <s v="MS-0028"/>
        <s v="MS-0058"/>
        <s v="MS-0059"/>
        <s v="SL-0234"/>
        <s v="SL-0235"/>
        <s v="SL-0048"/>
        <s v="ME-0129"/>
        <s v="ME-0128"/>
        <s v="CB-0009"/>
        <s v="SL-"/>
        <s v="SL-0458"/>
        <s v="SL-0192"/>
        <s v="SLL-0001"/>
        <s v="MD-0001"/>
        <s v="SLL-0002"/>
        <s v="MD-0002"/>
        <s v="SLL-0003"/>
        <s v="MD-0003"/>
        <s v="SLL-0004"/>
        <s v="MD-0004"/>
        <s v="SLL-0005"/>
        <s v="MD-0005"/>
        <s v="SLL-0006"/>
        <s v="MD-0006"/>
        <s v="TH-0001"/>
        <s v="SL-0608"/>
        <s v="SL-0320"/>
        <s v="SL-0321"/>
        <s v="SL-0322"/>
        <s v="SL-0323"/>
        <s v="SL-0324"/>
        <s v="SL-0325"/>
        <s v="SL-0318"/>
        <s v="SL-0319"/>
        <s v="MT-0040"/>
        <s v="MS-0097"/>
        <s v="ME-0142"/>
        <s v="ME-0143"/>
        <s v="ME-0144"/>
        <s v="ME-0145"/>
        <s v="ME-0146"/>
        <s v="ME-0147"/>
        <s v="CB-0016"/>
        <s v="SO-0011"/>
        <s v="SO-0009"/>
        <s v="ME-0362"/>
        <s v="SL-0745"/>
        <s v="CD-0106"/>
        <s v="SL-0236"/>
        <s v="SL-0066"/>
        <s v="SL-0063"/>
        <s v="SL-0554"/>
        <s v="MB-0048"/>
        <s v="ME-0131"/>
        <s v="ME-0130"/>
        <s v="ME-0025"/>
        <s v="MT-0038"/>
        <s v="EM-0032"/>
        <s v="ME-0281"/>
        <s v="SL-0581"/>
        <s v="SL-0577"/>
        <s v="CB-0141"/>
        <s v="MS-0112"/>
        <s v="ME-0282"/>
        <s v="SL-0582"/>
        <s v="MB-0172"/>
        <s v="MB-0176"/>
        <s v="MS-0111"/>
        <s v="ME-0283"/>
        <s v="SL-0583"/>
        <s v="SL-0580"/>
        <s v="MB-0177"/>
        <s v="SL-0579"/>
        <s v="CB-0143"/>
        <s v="MS-0110"/>
        <s v="MS-0109"/>
        <s v="ME-0284"/>
        <s v="SL-0584"/>
        <s v="CB-0164"/>
        <s v="ME-0285"/>
        <s v="SL-0575"/>
        <s v="CB-0145"/>
        <s v="ME-0286"/>
        <s v="SL-0576"/>
        <s v="SL-0585"/>
        <s v="CB-0146"/>
        <s v="MS-0108"/>
        <s v="ME-0287"/>
        <s v="SL-0587"/>
        <s v="CB-0147"/>
        <s v="MB-0178"/>
        <s v="IM-0011"/>
        <s v="IM-0012"/>
        <s v="MS-0107"/>
        <s v="MS-0161"/>
        <s v="MB-0179"/>
        <s v="MS-0160"/>
        <s v="VP-0034"/>
        <s v="SL-0586"/>
        <s v="ME-0298"/>
        <s v="SL-0168"/>
        <s v="CB-0144"/>
        <s v="MB-0101"/>
        <s v="MB-0125"/>
        <s v="ME-0288"/>
        <s v="SL-0588"/>
        <s v="CB-0148"/>
        <s v="ME-0289"/>
        <s v="SL-0589"/>
        <s v="CB-0149"/>
        <s v="MS-0113"/>
        <s v="MS-0106"/>
        <s v="MS-0101"/>
        <s v="MS-0100"/>
        <s v="SL-0384"/>
        <s v="ME-0199"/>
        <s v="MR-0018"/>
        <s v="ME-0200"/>
        <s v="SL-0385"/>
        <s v="ME-0198"/>
        <s v="SL-0009"/>
        <s v="CD-0075"/>
        <s v="ME-0197"/>
        <s v="SL-0008"/>
        <s v="CD-0077"/>
        <s v="VP-0028"/>
        <s v="MB-0100"/>
        <s v="CB-0046"/>
        <s v="ME-0201"/>
        <s v="CB-0045"/>
        <s v="MC-0004"/>
        <s v="ES-0007"/>
        <s v="SL-0380"/>
        <s v="ME-0194"/>
        <s v="EM-0044"/>
        <s v="MR-0016"/>
        <s v="CB-0043"/>
        <s v="MB-0091"/>
        <s v="ME-0195"/>
        <s v="SL-0379"/>
        <s v="SL-0378"/>
        <s v="EM-0043"/>
        <s v="ME-0193"/>
        <s v="SL-0377"/>
        <s v="MB-0090"/>
        <s v="SL-0376"/>
        <s v="CB-0042"/>
        <s v="ME-0192"/>
        <s v="EM-0042"/>
        <s v="MS-0060"/>
        <s v="SL-0484"/>
        <s v="SL-0166"/>
        <s v="MB-0117"/>
        <s v="CB-0028"/>
        <s v="MB-0116"/>
        <s v="CB-0061"/>
        <s v="ME-0176"/>
        <s v="MS-0061"/>
        <s v="SL-0483"/>
        <s v="ME-0177"/>
        <s v="SL-0485"/>
        <s v="SL-0245"/>
        <s v="SL-0243"/>
        <s v="MT-0011"/>
        <s v="MB-0003"/>
        <s v="MB-0004"/>
        <s v="MB-0005"/>
        <s v="SL-0032"/>
        <s v="SL-0033"/>
        <s v="SL-0034"/>
        <s v="SL-0035"/>
        <s v="SL-0711"/>
        <m/>
        <s v="CD-0079"/>
        <s v="ME-0133"/>
        <s v="SL-0126"/>
        <s v="CD-0069"/>
        <s v="ME-0134"/>
        <s v="SL-0077"/>
        <s v="CD-0070"/>
        <s v="ME-0135"/>
        <s v="SL-0062"/>
        <s v="CD-0071"/>
        <s v="ME-0136"/>
        <s v="SL-0076"/>
        <s v="CD-0072"/>
        <s v="ME-0139"/>
        <s v="SL-0011"/>
        <s v="CD-0013"/>
        <s v="ME-0138"/>
        <s v="SL-0005"/>
        <s v="CD-0014"/>
        <s v="ME-0019"/>
        <s v="SL-0605"/>
        <s v="CB-0006"/>
        <s v="SL-0217"/>
        <s v="SL-0216"/>
        <s v="SL-0215"/>
        <s v="SL-0214"/>
        <s v="SL-0218"/>
        <s v="MB-0040"/>
        <s v="MB-0041"/>
        <s v="MB-0046"/>
        <s v="MB-0039"/>
        <s v="ME-0126"/>
        <s v="ME-0125"/>
        <s v="ME-0124"/>
        <s v="ME-0119"/>
        <s v="ME-0118"/>
        <s v="CB-0007"/>
        <s v="MR-0001"/>
        <s v="SL-0007"/>
        <s v="MB-0064"/>
        <s v="MB-0063"/>
        <s v="RAD-001"/>
        <s v="RAD-002"/>
        <s v="RAD-003"/>
        <s v="RAD-004"/>
        <s v="RAD-005"/>
        <s v="RAD-006"/>
        <s v="RAD-007"/>
        <s v="RAD-008"/>
        <s v="RAD-009"/>
        <s v="RAD-010"/>
        <s v="RAD-011"/>
        <s v="RAD-012"/>
        <s v="VP-0004"/>
        <s v="CD-0073"/>
        <s v="ME-0148"/>
        <s v="SL-0241"/>
        <s v="PI-0006"/>
        <s v="MA-0014"/>
        <s v="MA-0015"/>
        <s v="MA-0016"/>
        <s v="MB-0016"/>
        <s v="SL-0061"/>
        <s v="ME-0075"/>
        <s v="CD-0053"/>
        <s v="CD-0052"/>
        <s v="SL-0145"/>
        <s v="ME-0074"/>
        <s v="CD-0054"/>
        <s v="ME-0076"/>
        <s v="SL-0146"/>
        <s v="CD-0050"/>
        <s v="ME-0072"/>
        <s v="SL-0144"/>
        <s v="SL-0143"/>
        <s v="CD-0051"/>
        <s v="ME-0073"/>
        <s v="VP-0013"/>
        <s v="ME-0008"/>
        <s v="MB-0001"/>
        <s v="ME-0003"/>
        <s v="MA-0001"/>
        <s v="MA-0002"/>
        <s v="MA-0003"/>
        <s v="CD-0005"/>
        <s v="SL-0026"/>
        <s v="CD-0007"/>
        <s v="CD-0004"/>
        <s v="SL-0023"/>
        <s v="ME-0005"/>
        <s v="SL-0025"/>
        <s v="ME-0006"/>
        <s v="CD-0006"/>
        <s v="ME-0002"/>
        <s v="SL-0021"/>
        <s v="CD-0002"/>
        <s v="SL-0053"/>
        <s v="MT-0015"/>
        <s v="ME-0040"/>
        <s v="CD-0035"/>
        <s v="SL-0096"/>
        <s v="CD-0034"/>
        <s v="ME-0042"/>
        <s v="SL-0097"/>
        <s v="CD-0036"/>
        <s v="ME-0043"/>
        <s v="SL-0098"/>
        <s v="CD-0037"/>
        <s v="ME-0044"/>
        <s v="SL-0099"/>
        <s v="CD-0038"/>
        <s v="ME-0045"/>
        <s v="SL-0100"/>
        <s v="CD-0039"/>
        <s v="ME-0046"/>
        <s v="CD-0040"/>
        <s v="ME-0047"/>
        <s v="ME-0048"/>
        <s v="SL-0167"/>
        <s v="SL-0545"/>
        <s v="ME-0055"/>
        <s v="ME-0272"/>
        <s v="CB-0113"/>
        <s v="RK-0016"/>
        <s v="ME-0266"/>
        <s v="SL-0527"/>
        <s v="MB-0151"/>
        <s v="MS-0086"/>
        <s v="RK-0015"/>
        <s v="ME-0268"/>
        <s v="SL-0534"/>
        <s v="ME-0269"/>
        <s v="SL-0536"/>
        <s v="ME-0270"/>
        <s v="SL-0058"/>
        <s v="CB-0114"/>
        <s v="MT-0089"/>
        <s v="SL-0565"/>
        <s v="SL-0614"/>
        <s v="CB-0128"/>
        <s v="ME-0271"/>
        <s v="ME-0275"/>
        <s v="SL-0538"/>
        <s v="PR-0003"/>
        <s v="CD-0076"/>
        <s v="CB-0112"/>
        <s v="ME-0273"/>
        <s v="ME-0274"/>
        <s v="SL-0537"/>
        <s v="MT-0075"/>
        <s v="MN-0012"/>
        <s v="SL-0601"/>
        <s v="ES-0010"/>
        <s v="SL-0566"/>
        <s v="CB-0130"/>
        <s v="CB-0129"/>
        <s v="VP-0001"/>
        <s v="CD-0023"/>
        <s v="SL-0080"/>
        <s v="ME-0027"/>
        <s v="SL-0074"/>
        <s v="CD-0029"/>
        <s v="ME-0031"/>
        <s v="ME-0020"/>
        <s v="SL-0069"/>
        <s v="CD-0018"/>
        <s v="ME-0021"/>
        <s v="SL-0070"/>
        <s v="CD-0019"/>
        <s v="MS-0022"/>
        <s v="CD-0020"/>
        <s v="SL-0071"/>
        <s v="SL-0068"/>
        <s v="CD-0026"/>
        <s v="SL-0457"/>
        <s v="CD-0042"/>
        <s v="ME-0062"/>
        <s v="SL-0138"/>
        <s v="ME-0061"/>
        <s v="CD-0041"/>
        <s v="ME-0064"/>
        <s v="CD-0043"/>
        <s v="CD-0045"/>
        <s v="ME-0065"/>
        <s v="SL-0083"/>
        <s v="CD-0049"/>
        <s v="ME-0238"/>
        <s v="SL-0503"/>
        <s v="ME-0237"/>
        <s v="SL-0496"/>
        <s v="ME-0234"/>
        <s v="SL-0494"/>
        <s v="ME-0231"/>
        <s v="SL-0501"/>
        <s v="ME-0232"/>
        <s v="SL-0402"/>
        <s v="ME-0233"/>
        <s v="ME-0230"/>
        <s v="SL-0001"/>
        <s v="ME-0229"/>
        <s v="ME-0228"/>
        <s v="ME-0227"/>
        <s v="SL-0493"/>
        <s v="ME-0226"/>
        <s v="SL-0492"/>
        <s v="ME-0225"/>
        <s v="SL-0491"/>
        <s v="CB-0086"/>
        <s v="MB-0202"/>
        <s v="MB-0207"/>
        <s v="MB-0209"/>
        <s v="MB-0212"/>
        <s v="MB-0112"/>
        <s v="MB-0213"/>
        <s v="MB-0214"/>
        <s v="MB-0215"/>
        <s v="MB-0216"/>
        <s v="MB-0217"/>
        <s v="ME-0084"/>
        <s v="SL-0152"/>
        <s v="MA-0013"/>
        <s v="MA-0012"/>
        <s v="MA-0011"/>
        <s v="MA-0010"/>
        <s v="MA-0009"/>
        <s v="MA-0008"/>
        <s v="MA-0007"/>
        <s v="MB-0015"/>
        <s v="PI-0003"/>
        <s v="ME-0068"/>
        <s v="MB-0017"/>
        <s v="PI-0004"/>
        <s v="SL-0137"/>
        <s v="ME-0063"/>
        <s v="SL-0141"/>
        <s v="SD-0001"/>
        <s v="SD-0002"/>
        <s v="SD-0003"/>
        <s v="SD-0004"/>
        <s v="SD-0005"/>
        <s v="SD-0006"/>
        <s v="SD-0007"/>
        <s v="SD-0008"/>
        <s v="SD-0009"/>
        <s v="SD-0010"/>
        <s v="MT-0060"/>
        <s v="MS-0056"/>
        <s v="CB-0057"/>
        <s v="SL-0471"/>
        <s v="MB-0098"/>
        <s v="MC-0010"/>
        <s v="MB-0022"/>
        <s v="DC-0019"/>
        <s v="DC-0030"/>
        <s v="IN-0008"/>
        <s v="IN-0009"/>
        <s v="IN-0010"/>
        <s v="IN-0011"/>
        <s v="LM-0007"/>
        <s v="LM-0008"/>
        <s v="DC-0001"/>
        <s v="DC-0002"/>
        <s v="DC-0003"/>
        <s v="DC-0004"/>
        <s v="LM-0009"/>
        <s v="LM-0010"/>
        <s v="DC-0031"/>
        <s v="DC-0032"/>
        <s v="DC-0033"/>
        <s v="ME-0011"/>
        <s v="MA-0004"/>
        <s v="MA-0005"/>
        <s v="ME-0016"/>
        <s v="CD-0055"/>
        <s v="MS-0001"/>
        <s v="MS-0002"/>
        <s v="MS-0003"/>
        <s v="MB-0019"/>
        <s v="MS-0021"/>
        <s v="VP-0021"/>
        <s v="MB-0038"/>
        <s v="SL-0207"/>
        <s v="SL-0209"/>
        <s v="SL-0208"/>
        <s v="MS-0116"/>
        <s v="MT-0029"/>
        <s v="CB-0005"/>
        <s v="MB-0037"/>
        <s v="Silla-0206"/>
        <s v="SL-0210"/>
        <s v="SL-0211"/>
        <s v="SL-0212"/>
        <s v="SL-0219"/>
        <s v="SL-0213"/>
        <s v="SL-0381"/>
        <s v="ME-0196"/>
        <s v="SL-0382"/>
        <s v="SL-0383"/>
        <s v="ES-0006"/>
        <s v="MS-0088"/>
        <s v="CB-0044"/>
        <s v="SO-0014"/>
        <s v="SO-0013"/>
        <s v="SO-0015"/>
        <s v="SO-0005"/>
        <s v="SO-0006"/>
        <s v="MR-0002"/>
        <s v="MR-0003"/>
        <s v="MT-0036"/>
        <s v="Silla-500"/>
        <s v="SL-0502"/>
        <s v="SL-0020"/>
        <s v="SL-0498"/>
        <s v="PI-0012"/>
        <s v="MS-0076"/>
        <s v="MS-0031"/>
        <s v="MS_0033"/>
        <s v="MB-140"/>
        <s v="ME-0240"/>
        <s v="ME-0242"/>
        <s v="MB-0222"/>
        <s v="MT-0083"/>
        <s v="ES-0009"/>
        <s v="CB-0099"/>
        <s v="AAP-0003"/>
        <s v="ME-0070"/>
        <s v="CD-0048"/>
        <s v="SL-0172"/>
        <s v="SL-0173"/>
        <s v="SL-0447"/>
        <s v="ME-0189"/>
        <s v="SL-0467"/>
        <s v="SL-0464"/>
        <s v="SL-0465"/>
        <s v="PI-0020"/>
        <s v="MB-0083"/>
        <s v="MR-0014"/>
        <s v="MR-0013"/>
        <s v="MB-0082"/>
        <s v="CB-0040"/>
        <s v="SL-0466"/>
        <s v="MB-0085"/>
        <s v="MB-0084"/>
        <s v="MB-0086"/>
        <s v="VP-0027"/>
        <s v="PI-0005"/>
        <s v="MB-0018"/>
        <s v="ME-0069"/>
        <s v="SL-0463"/>
        <s v="ME-0188"/>
        <s v="MB-0081"/>
        <s v="SL-0461"/>
        <s v="SL-0462"/>
        <s v="MS-0033"/>
        <s v="PI-0019"/>
        <s v="CB-0039"/>
        <s v="SL-0374"/>
        <s v="ME-0191"/>
        <s v="ME-0190"/>
        <s v="CB-0041"/>
        <s v="MR-0015"/>
        <s v="SL-0375"/>
        <s v="SL-0073"/>
        <s v="SL-0072"/>
        <s v="SL-0075"/>
        <s v="ME-0239"/>
        <s v="SL-0526"/>
        <s v="SL-0525"/>
        <s v="CB-0110"/>
        <s v="MS-0085"/>
        <s v="RK-0017"/>
        <s v="JL-0005"/>
        <s v="TH-0002"/>
        <s v="MB-0045"/>
        <s v="MA-0023"/>
        <s v="CB-0011"/>
        <s v="CB-0008"/>
        <s v="CB-0012"/>
        <s v="SL-0194"/>
        <s v="MS-0029"/>
        <s v="LM-0001"/>
        <s v="PT-0001"/>
        <s v="SO-0001"/>
        <s v="SO-0002"/>
        <s v="SO-0003"/>
        <s v="RF-0002"/>
        <s v="MB-0032"/>
        <s v="MT-0027"/>
        <s v="JL-0003"/>
        <s v="SO-0004"/>
        <s v="SL-0153"/>
        <s v="ME-0085"/>
        <s v="EM-0011"/>
        <s v="CD-0056"/>
        <s v="SL-0685"/>
        <s v="SL-0687"/>
        <s v="VP-0015"/>
        <s v="EM-0001"/>
        <s v="EM-0002"/>
        <s v="EM-0003"/>
        <s v="EM-0004"/>
        <s v="EM-0005"/>
        <s v="EM-0006"/>
        <s v="EM-0007"/>
        <s v="EM-0008"/>
        <s v="EM-0036"/>
        <s v="EM-0035"/>
        <s v="SL-0002"/>
        <s v="RK-0011"/>
        <s v="RK-0012"/>
        <s v="ME-0049"/>
        <s v="SL-0101"/>
        <s v="SL-0102"/>
        <s v="SL-0103"/>
        <s v="MS-0006"/>
        <s v="MT-0016"/>
        <s v="SL-0010"/>
        <s v="SL-0429"/>
        <s v="SL-0469"/>
        <s v="SL-0460"/>
        <s v="MB-0080"/>
        <s v="MR-0017"/>
        <s v="ME-0187"/>
        <s v="ME-0186"/>
        <s v="CB-0038"/>
        <s v="ME-0105"/>
        <s v="VP-0105"/>
        <s v="MS-0105"/>
        <s v="MB-0259"/>
        <s v="MB-0229"/>
        <s v="MT-0090"/>
        <s v="CB-0140"/>
        <s v="SL-0713"/>
        <s v="SL-0712"/>
        <s v="SL-0233"/>
        <s v="SL-0232"/>
        <s v="SL-0231"/>
        <s v="MS-0026"/>
        <s v="MR-0004"/>
        <s v="MR-0005"/>
        <s v="MB-0078"/>
        <s v="MB-0044"/>
        <s v="MB-0043"/>
        <s v="MB-0042"/>
        <s v="ME-0127"/>
        <s v="ME-0117"/>
        <s v="MT-0035"/>
        <s v="MT-0034"/>
        <s v="EM-0030"/>
        <s v="EM-0031"/>
        <s v="CB-0010"/>
        <s v="SL-0590"/>
        <s v="MB-0174"/>
        <s v="ME-0590"/>
        <s v="MB-0173"/>
        <s v="MB-0175"/>
        <s v="CB-0150"/>
        <s v="PR-0008"/>
        <s v="PR-0006"/>
        <s v="ME-0280"/>
        <s v="SL-0574"/>
        <s v="MB-0129"/>
        <s v="MB-0062"/>
        <s v="MS-0095"/>
        <s v="CB-0183"/>
        <s v="MS-0096"/>
        <s v="VP-0029"/>
        <s v="MS-0084"/>
        <s v="SL-0571"/>
        <s v="SL-0572"/>
        <s v="SL-0573"/>
        <s v="SL- 0480"/>
        <s v="ME-0175"/>
        <s v="SL-0481"/>
        <s v="SL-0482"/>
        <s v="MB-0114"/>
        <s v="MB-0115"/>
        <s v="BN-0489"/>
        <s v="BN-0488"/>
        <s v="CB-0058"/>
        <s v="MB-0132"/>
        <s v="ME-0161"/>
        <s v="SL-0205"/>
        <s v="CB-0050"/>
        <s v="MT-0077"/>
        <s v="SL-0248"/>
        <s v="SL-0247"/>
        <s v="SL-0246"/>
        <s v="ME-0009"/>
        <s v="SL-G1-0027"/>
        <s v="SL-0028"/>
        <s v="SL-0029"/>
        <s v="SL-0030"/>
        <s v="SL-0031"/>
        <s v="MT-0010"/>
        <s v="MB-0002"/>
        <s v="CD-0008"/>
        <s v="CD-0009"/>
        <s v="SL-0363"/>
        <s v="ME-0179"/>
        <s v="SL-0424"/>
        <s v="SL-0425"/>
        <s v="MT-0073"/>
        <s v="MB-0118"/>
        <s v="MC-0007"/>
        <s v="SL-0472"/>
        <s v="ME-0170"/>
        <s v="SL-0473"/>
        <s v="SL-0474"/>
        <s v="MT-0063"/>
        <s v="MS-0040"/>
        <s v="MB-0107"/>
        <s v="MB-0068"/>
        <s v="CB-0059"/>
        <s v="MC-0005"/>
        <s v="VP-0022"/>
        <s v="ME-0171"/>
        <s v="SL-0475"/>
        <s v="MS-0057"/>
        <s v="MB-0110"/>
        <s v="MB-0108"/>
        <s v="MB-0109"/>
        <s v="SL-0476"/>
        <s v="CB-0060"/>
        <s v="ME-0172"/>
        <s v="MT-0079"/>
        <s v="PI-0007"/>
        <s v="MB-0029"/>
        <s v="ME-0120"/>
        <s v="SL-0327"/>
        <s v="SL-0328"/>
        <s v="SL-0326"/>
        <s v="CB-0017"/>
        <s v="SL-0430"/>
        <s v="SL-0431"/>
        <s v="SL-0059"/>
        <s v="SL-0432"/>
        <s v="SL-0433"/>
        <s v="SL-0434"/>
        <s v="SL-0435"/>
        <s v="SL-0436"/>
        <s v="SL-0437"/>
        <s v="SL-0438"/>
        <s v="SL-0439"/>
        <s v="SL-0442"/>
        <s v="CB-0018"/>
        <s v="CB-0019"/>
        <s v="MD-0014"/>
        <s v="SL-0094"/>
        <s v="CD-0015"/>
        <s v="SL-0057"/>
        <s v="ME-0028"/>
        <s v="SL-0078"/>
        <s v="ME-0029"/>
        <s v="CD-0027"/>
        <s v="ME-0030"/>
        <s v="CD-0025"/>
        <s v="SL-0079"/>
        <s v="ME-0023"/>
        <s v="CD-0021"/>
        <s v="ME-0024"/>
        <s v="CD-0022"/>
        <s v="SL-0013"/>
        <s v="LN-0001"/>
        <s v="LN-0002"/>
        <s v="LN-0003"/>
        <s v="MS-0013"/>
        <s v="MS-0012"/>
        <s v="PI-0010"/>
        <s v="MA-0018"/>
        <s v="SL-0195"/>
        <s v="MA-0019"/>
        <s v="SL-0196"/>
        <s v="SL-0197"/>
        <s v="ME-0104"/>
        <s v="MT-0028"/>
        <s v="CB-0004"/>
        <s v="ME-0083"/>
        <s v="EM-0020"/>
        <s v="SL-0151"/>
        <s v="SL-0154"/>
        <s v="EM-0014"/>
        <s v="CD-0057"/>
        <s v="ME-0086"/>
        <s v="CD-0074"/>
        <s v="SL-0487"/>
        <s v="CB-0064"/>
        <s v="ME-0178"/>
        <s v="SL-0017"/>
        <s v="SL-0121"/>
        <s v="SL-0123"/>
        <s v="SL-0122"/>
        <s v="SL-0177"/>
        <s v="SL-0147"/>
        <s v="SL-0229"/>
        <s v="SL-0230"/>
        <s v="SL-0225"/>
        <s v="SL-0224"/>
        <s v="SL-0226"/>
        <s v="SL-0227"/>
        <s v="SL-0223"/>
        <s v="SL-0222"/>
        <s v="SL-0221"/>
        <s v="SL-0220"/>
        <s v="MT-0030"/>
        <s v="MS-0025"/>
        <s v="MT-0031"/>
        <s v="SL-0264"/>
        <s v="SL-0265"/>
        <s v="SL-0266"/>
        <s v="SL-0267"/>
        <s v="SL-0268"/>
        <s v="SL-0269"/>
        <s v="SL-0270"/>
        <s v="SL-0271"/>
        <s v="SL-0272"/>
        <s v="SL-0273"/>
        <s v="SL-0274"/>
        <s v="SL-0275"/>
        <s v="SL-0276"/>
        <s v="SL-0277"/>
        <s v="SL-0278"/>
        <s v="SL-0279"/>
        <s v="SL-0280"/>
        <s v="SL-0281"/>
        <s v="SL-0282"/>
        <s v="SL-0283"/>
        <s v="SL-0284"/>
        <s v="SL-0285"/>
        <s v="SL-0286"/>
        <s v="SL-0287"/>
        <s v="SL-0288"/>
        <s v="SL-0289"/>
        <s v="SL-0290"/>
        <s v="SL-0291"/>
        <s v="SL-0295"/>
        <s v="SL-0296"/>
        <s v="SL-0297"/>
        <s v="SL-0298"/>
        <s v="SL-0299"/>
        <s v="SL-0300"/>
        <s v="SL-0301"/>
        <s v="SL-0302"/>
        <s v="SL-0303"/>
        <s v="SL-0304"/>
        <s v="SL-0311"/>
        <s v="SL-0312"/>
        <s v="SL-0313"/>
        <s v="SL-0314"/>
        <s v="SL-0315"/>
        <s v="SL-0316"/>
        <s v="SL-0317"/>
        <s v="MB-0066"/>
        <s v="PI-0011"/>
        <s v="MB-0067"/>
        <s v="CB-0014"/>
        <s v="CB-0015"/>
        <s v="MT-0046"/>
        <s v="MT-0047"/>
        <s v="MT-0048"/>
        <s v="MT-0049"/>
        <s v="MT-0050"/>
        <s v="MT-0051"/>
        <s v="MT-0052"/>
        <s v="MT-0053"/>
        <s v="MT-0054"/>
        <s v="SL-0344"/>
        <s v="SL-0345"/>
        <s v="SL-0340"/>
        <s v="SL-0339"/>
        <s v="SL-0338"/>
        <s v="SL-0335"/>
        <s v="SL-0341"/>
        <s v="SL-0342"/>
        <s v="SL-0343"/>
        <s v="SL-0346"/>
        <s v="SL-0347"/>
        <s v="SL-0348"/>
        <s v="SL-0349"/>
        <s v="SL-0362"/>
        <s v="MT-0044"/>
        <s v="MT-0043"/>
        <s v="MT-0042"/>
        <s v="MB-0072"/>
        <s v="SL-0350"/>
        <s v="MT-0045"/>
        <s v="SL-0351"/>
        <s v="SL-0352"/>
        <s v="SL-0353"/>
        <s v="SL-0354"/>
        <s v="SL-0355"/>
        <s v="SL-0356"/>
        <s v="SL-0357"/>
        <s v="SL-0358"/>
        <s v="SL-0359"/>
        <s v="SL-0360"/>
        <s v="SL-0361"/>
        <s v="VP-0032"/>
        <s v="MB-0070"/>
        <s v="MT-0041"/>
        <s v="SL-0336"/>
        <s v="SL-0337"/>
        <s v="VP-0087"/>
        <s v="MB-0155"/>
        <s v="FR-0002"/>
        <s v="CB-0182"/>
        <s v="PL-0001"/>
        <s v="PL-0002"/>
        <s v="MT-0017"/>
        <s v="SL-0104"/>
        <s v="SL-0105"/>
        <s v="SL-0106"/>
        <s v="SL-0107"/>
        <s v="SL-0108"/>
        <s v="SL-0109"/>
        <s v="SL-0110"/>
        <s v="SL-0111"/>
        <s v="SL-0112"/>
        <s v="MT-0080"/>
        <s v="SL-0329"/>
        <s v="SL-0330"/>
        <s v="SL-0331"/>
        <s v="SL-0332"/>
        <s v="SL-0333"/>
        <s v="SL-0334"/>
        <s v="ME-0150"/>
        <s v="ME-0151"/>
        <s v="MB-0071"/>
        <s v="VP-0016"/>
        <s v="ES-0012"/>
        <s v="ES-0011"/>
        <s v="SO-0010"/>
        <s v="MB-0069"/>
        <s v="SL-0175"/>
        <s v="IN-0044"/>
        <s v="UR-0013"/>
        <s v="PT-0009"/>
        <s v="IN-0089"/>
        <s v="TH-0006"/>
        <s v="PC-0002"/>
        <s v="JL-0020"/>
        <s v="LM-0046"/>
        <s v="LM-0092"/>
        <s v="IN-0005"/>
        <s v="LM-0004"/>
        <s v="IN-0004"/>
        <s v="UR-0002"/>
        <s v="PH-0001"/>
        <s v="LM-0003"/>
        <s v="JL-0001"/>
        <s v="IN-0001"/>
        <s v="IN-0002"/>
        <s v="IN-0006"/>
        <s v="IN-0007"/>
        <s v="PH-0002"/>
        <s v="LM-0005"/>
        <s v="LM-0006"/>
        <s v="IN-0080"/>
        <s v="IN-0081"/>
        <s v="PT-0021"/>
        <s v="PH-0010"/>
        <s v="JL-0012"/>
        <s v="PT-0022"/>
        <s v="PH-0011"/>
        <s v="JL-0013"/>
        <s v="IN-0083"/>
        <s v="IN-0084"/>
        <s v="IN-0085"/>
        <s v="PT-0023"/>
        <s v="PH-0013"/>
        <s v="PH-0014"/>
        <s v="PH-0015"/>
        <s v="JL-0015"/>
        <s v="JL-0016"/>
        <s v="IN-0090"/>
        <s v="TH-0007"/>
        <s v="PH-0019"/>
        <s v="JL-0022"/>
        <s v="IN-0097"/>
        <s v="IN-0098"/>
        <s v="TH-0008"/>
        <s v="PH-0025"/>
        <s v="PH-0026"/>
        <s v="IN-0101"/>
        <s v="IN-0102"/>
        <s v="IN-0103"/>
        <s v="IN-0104"/>
        <s v="IN-0105"/>
        <s v="SM-0005"/>
        <s v="JL-0028"/>
        <s v="LM-0081"/>
        <s v="LM-0082"/>
        <s v="LM-0084"/>
        <s v="LM-0085"/>
        <s v="LM-0086"/>
        <s v="LM-0087"/>
        <s v="LM-0094"/>
        <s v="LM-0101"/>
        <s v="LM-0102"/>
        <s v="LM-0103"/>
        <s v="LM-0107"/>
        <s v="LM-0108"/>
        <s v="LM-0109"/>
        <s v="LM-0110"/>
        <s v="LM-0111"/>
        <s v="LM-0112"/>
        <s v="LM-0113"/>
        <s v="JL-0006"/>
        <s v="IN-0027"/>
        <s v="TH-0003"/>
        <s v="PH-0006"/>
        <s v="LM-0026"/>
        <s v="IN-0088"/>
        <s v="PC-0001"/>
        <s v="TH-0010"/>
        <s v="JL-0019"/>
        <s v="LM-0091"/>
        <s v="IN-0095"/>
        <s v="TH-0013"/>
        <s v="PH-0023"/>
        <s v="JL-0026"/>
        <s v="LM-0099"/>
        <s v="IN-0082"/>
        <s v="TH-0005"/>
        <s v="PH-0012"/>
        <s v="JL-0014"/>
        <s v="LM-0083"/>
        <s v="JL-0002"/>
        <s v="IN-0003"/>
        <s v="UR-0001"/>
        <s v="LM-0002"/>
        <s v="IN-0012"/>
        <s v="IN-0013"/>
        <s v="UR-0003"/>
        <s v="LM-0011"/>
        <s v="LM-0012"/>
        <s v="PH-0003"/>
        <s v="LM-0013"/>
        <s v="LM-0014"/>
        <s v="IN-0078"/>
        <s v="IN-0079"/>
        <s v="PT-0020"/>
        <s v="PH-0008"/>
        <s v="JL-0010"/>
        <s v="PH-0009"/>
        <s v="JL-0011"/>
        <s v="IN-0086"/>
        <s v="IN-0087"/>
        <s v="UR-0032"/>
        <s v="UR-0033"/>
        <s v="UR-0034"/>
        <s v="UR-0035"/>
        <s v="PT-0024"/>
        <s v="PH-0016"/>
        <s v="PH-0017"/>
        <s v="JL-0017"/>
        <s v="JL-0018"/>
        <s v="IN-0091"/>
        <s v="UR-0036"/>
        <s v="TH-0011"/>
        <s v="PH-0020"/>
        <s v="JL-0023"/>
        <s v="IN-0099"/>
        <s v="IN-0100"/>
        <s v="UR-0039"/>
        <s v="UR-0040"/>
        <s v="TH-0009"/>
        <s v="PH-0027"/>
        <s v="PH-0028"/>
        <s v="LM-0079"/>
        <s v="LM-0080"/>
        <s v="JL-0029"/>
        <s v="LM-0088"/>
        <s v="LM-0089"/>
        <s v="LM-0090"/>
        <s v="LM-0095"/>
        <s v="LM-0104"/>
        <s v="LM-0105"/>
        <s v="LM-0106"/>
        <s v="JL-0007"/>
        <s v="IN-0028"/>
        <s v="PH-0007"/>
        <s v="LM-0027"/>
        <s v="TH-0004"/>
        <s v="IN-0096"/>
        <s v="UR-0038"/>
        <s v="TH-0014"/>
        <s v="PH-0024"/>
        <s v="JL-0027"/>
        <s v="LM-0100"/>
        <s v="SL-0478"/>
        <s v="ME-0174"/>
        <s v="MT-0072"/>
        <s v="MT-0071"/>
        <s v="MS-0039"/>
        <s v="CF-0001"/>
        <s v="MT-0070"/>
        <s v="SL-0479"/>
        <s v="SL-0477"/>
        <s v="ME-0173"/>
        <s v="MB-0119"/>
        <s v="MB-0113"/>
        <s v="CB-0080"/>
        <s v="SL-0198"/>
        <s v="MT-0032"/>
        <s v="SL-0199"/>
        <s v="MB-0033"/>
        <s v="CM-0001"/>
        <s v="MT-0033"/>
        <s v="MS-0018"/>
        <s v="BL-0001"/>
        <s v="SL-0200"/>
        <s v="SL-0201"/>
        <s v="ME-0122"/>
        <s v="MB-0034"/>
        <s v="SL-0202"/>
        <s v="MA-0020"/>
        <s v="SL-0204"/>
        <s v="MB-0035"/>
        <s v="SL-0203"/>
        <s v="ME-0123"/>
        <s v="MA-0021"/>
        <s v="ES-0001"/>
        <s v="MS-0019"/>
        <s v="MS-0020"/>
        <s v="LM-0115"/>
        <s v="MS-0133"/>
        <s v="ME-0158"/>
        <s v="SL-0448"/>
        <s v="ME-0157"/>
        <s v="SL-0440"/>
        <s v="EM-0038"/>
        <s v="SL-0451"/>
        <s v="ME-0156"/>
        <s v="SL-0444"/>
        <s v="EM-0037"/>
        <s v="SL-0450"/>
        <s v="MS-0046"/>
        <s v="PI-0028"/>
        <s v="MT-0057"/>
        <s v="MB-0095"/>
        <s v="SL-0449"/>
        <s v="MB-0096"/>
        <s v="MS-0045"/>
        <s v="MS-0070"/>
        <s v="MS-0071"/>
        <s v="CB-0030"/>
        <s v="CB-0031"/>
        <s v="CB-0032"/>
        <s v="MB-0094"/>
        <s v="SL-0452"/>
        <s v="VP-0017"/>
        <s v="VP-0018"/>
        <s v="SL-0051"/>
        <s v="LM-0047"/>
        <s v="LM-0048"/>
        <s v="IN-0045"/>
        <s v="IN-0046"/>
        <s v="UR-0014"/>
        <s v="UR-0015"/>
        <s v="UR-0016"/>
        <s v="PT-0010"/>
        <s v="SL-0669"/>
        <s v="SL-0670"/>
        <s v="SL-0674"/>
        <s v="SL-0680"/>
        <s v="ME-0110"/>
        <s v="SL-0486"/>
        <s v="SL-0176"/>
        <s v="SL-0672"/>
        <s v="SL-0616"/>
        <s v="SL-0617"/>
        <s v="SL-0666"/>
        <s v="MS-0102"/>
        <s v="SL-0598"/>
        <s v="SL-0596"/>
        <s v="VP-0026"/>
        <s v="MT-0088"/>
        <s v="SL-0597"/>
        <s v="SL-0599"/>
        <s v="PI-0032"/>
        <s v="TV-0002"/>
        <s v="MB-0159"/>
        <s v="ME-0342"/>
        <s v="CD-0085"/>
        <s v="SL-0612"/>
        <s v="CB-0037"/>
        <s v="CD-0084"/>
        <s v="ME-0341"/>
        <s v="SL-0611"/>
        <s v="CD-0083"/>
        <s v="ME-0340"/>
        <s v="SL-0610"/>
        <s v="CB-0048"/>
        <s v="MS-0103"/>
        <s v="IM-0004"/>
        <s v="CD-0082"/>
        <s v="ME-0141"/>
        <s v="SL-0609"/>
        <s v="CD-0081"/>
        <s v="ME-0140"/>
        <s v="MS-0065"/>
        <s v="ME-0205"/>
        <s v="SL-0388"/>
        <s v="ME-0206"/>
        <s v="SL-0389"/>
        <s v="ME-0207"/>
        <s v="SL-0390"/>
        <s v="MS-0035"/>
        <s v="VP-0031"/>
        <s v="MB-0106"/>
        <s v="VP-0010"/>
        <s v="CB-0055"/>
        <s v="MB-0104"/>
        <s v="MB-0105"/>
        <s v="MB-0102"/>
        <s v="MB-00103"/>
        <s v="PI-0022"/>
        <s v="MT-0025"/>
        <s v="MS-0015"/>
        <s v="SL-0184"/>
        <s v="ME-0112"/>
        <s v="EM-0026"/>
        <s v="CD-0066"/>
        <s v="MB-0025"/>
        <s v="SL-0183"/>
        <s v="ME-0111"/>
        <s v="EM-0025"/>
        <s v="CD-0065"/>
        <s v="MB-0024"/>
        <s v="SL-0185"/>
        <s v="ME-0113"/>
        <s v="EM-0027"/>
        <s v="CD-0067"/>
        <s v="MB-0026"/>
        <s v="SL-0190"/>
        <s v="VP-0008"/>
        <s v="SL-0249"/>
        <s v="SL-0560"/>
        <s v="ME-0314"/>
        <s v="SL-0559"/>
        <s v="MS-0081"/>
        <s v="CB-0122"/>
        <s v="AAP-0001"/>
        <s v="AAP-0002"/>
        <s v="ME-0316"/>
        <s v="SL-0558"/>
        <s v="CB-0121"/>
        <s v="ME-0315"/>
        <s v="SL-0557"/>
        <s v="CB-0120"/>
        <s v="SL-0191"/>
        <s v="CD-0001"/>
        <s v="CD-0030"/>
        <s v="ME-0121"/>
        <s v="VP-0019"/>
        <s v="MB-0031"/>
        <s v="MB-0030"/>
        <s v="MT-0026"/>
        <s v="MB-0052"/>
        <s v="ME-0033"/>
        <s v="MS-0004"/>
        <s v="MS-0005"/>
        <s v="SL-0084"/>
        <s v="CD-0033"/>
        <s v="ME-0034"/>
        <s v="SL-0088"/>
        <s v="SL-0089"/>
        <s v="VP-0009"/>
        <s v="VP-0014"/>
        <s v="ME-0036"/>
        <s v="MA-0006"/>
        <s v="MB-0006"/>
        <s v="ME-0037"/>
        <s v="ME-0038"/>
        <s v="MT-0014"/>
        <s v="P-0009"/>
        <s v="SL-0085"/>
        <s v="SL-0086"/>
        <s v="SL-0090"/>
        <s v="SL-0091"/>
        <s v="SL-0092"/>
        <s v="SL-0014"/>
        <s v="ME-0001"/>
        <s v="SL-0049"/>
        <s v="ME-0056"/>
        <s v="SL-0006"/>
        <s v="SL-0747"/>
        <s v="CD-0031"/>
        <s v="CD-0032"/>
        <s v="PI-0008"/>
        <s v="VP-0020"/>
        <s v="MT-0012"/>
        <s v="ME-0032"/>
        <s v="SL-0082"/>
        <s v="SL-0055"/>
        <s v="ME-0039"/>
        <s v="ME-0035"/>
        <s v="SL-0087"/>
        <s v="ME-0214"/>
        <s v="SL-0416"/>
        <s v="ME-0213"/>
        <s v="SL-0414"/>
        <s v="MT-0067"/>
        <s v="MT-0068"/>
        <s v="MT-0069"/>
        <s v="SL-0684"/>
        <s v="SL-0181"/>
        <s v="ME-0319"/>
        <s v="SL-0615"/>
        <s v="ME-0317"/>
        <s v="CB-0123"/>
        <s v="ME-0318"/>
        <s v="SL-0129"/>
        <s v="SL-0532"/>
        <s v="MT-0087"/>
        <s v="MS-"/>
        <s v="VP-"/>
        <s v="SL-0182"/>
        <s v="SL-0186"/>
        <s v="SL-0187"/>
        <s v="ME-0114"/>
        <s v="EM-0028"/>
        <s v="MB-0027"/>
        <s v="MB-0028"/>
        <s v="MS-0016"/>
        <s v="MS-0017"/>
        <s v="MB-0036"/>
        <s v="VP-0007"/>
        <s v="MS-0047"/>
        <s v="SL-0067"/>
        <s v="SL-0065"/>
        <s v="SL-0600"/>
        <s v="ME-0312"/>
        <s v="ME-0313"/>
        <s v="MS-0078"/>
        <s v="ME-0210"/>
        <s v="SL-0409"/>
        <s v="CB-0068"/>
        <s v="SL-0411"/>
        <s v="MT-0065"/>
        <s v="MS-0038"/>
        <s v="SL-0410"/>
        <s v="SL-0470"/>
        <s v="ME-0159"/>
        <s v="MB-0093"/>
        <s v="MB-0097"/>
        <s v="PI-0014"/>
        <s v="MS-0067"/>
        <s v="ME-0212"/>
        <s v="SL-0413"/>
        <s v="ME-0211"/>
        <s v="SL-0412"/>
        <s v="SL-0415"/>
        <s v="MT-0066"/>
        <s v="CB-0069"/>
        <s v="CB-0070"/>
        <s v="CB-0071"/>
        <s v="ME-0181"/>
        <s v="SL-0370"/>
        <s v="MB-0054"/>
        <s v="MS-0034"/>
        <s v="SL-0371"/>
        <s v="ME-0182"/>
        <s v="EM-0013"/>
        <s v="MT-0062"/>
        <s v="SL-0426"/>
        <s v="ME-0183"/>
        <s v="EM-0040"/>
        <s v="SL-0427"/>
        <s v="ME-0184"/>
        <s v="EM-0041"/>
        <s v="MR-0012"/>
        <s v="SL-0428"/>
        <s v="MB-0060"/>
        <s v="MB-0075"/>
        <s v="CB-0033"/>
        <s v="MS-0030"/>
        <s v="MB-0076"/>
        <s v="MB-0077"/>
        <s v="VP-0025"/>
        <s v="SL-0420"/>
        <s v="MS-0043"/>
        <s v="MB-0099"/>
        <s v="MR-0007"/>
        <s v="ME-0153"/>
        <s v="ME-0152"/>
        <s v="MT-0056"/>
        <s v="EM-0034"/>
        <s v="MS-0044"/>
        <s v="CB-0024"/>
        <s v="SL-0421"/>
        <s v="PI-0031"/>
        <s v="MB-0181"/>
        <s v="ME-0292"/>
        <s v="SL-0564"/>
        <s v="SL-0595"/>
        <s v="MB-0182"/>
        <s v="CB-0047"/>
        <s v="MB-0180"/>
        <s v="SL-0423"/>
        <s v="SL-0422"/>
        <s v="SL-0419"/>
        <s v="PI-0013"/>
        <s v="MB-0074"/>
        <s v="MB-0073"/>
        <s v="ME-0155"/>
        <s v="ME-0154"/>
        <s v="CB-0025"/>
        <s v="MS-0042"/>
        <s v="MR-0006"/>
        <s v="SL-0394"/>
        <s v="ME-0209"/>
        <s v="MT-0064"/>
        <s v="SL-0395"/>
        <s v="MS-0036"/>
        <s v="MB-0111"/>
        <s v="CB-0065"/>
        <s v="SL-0396"/>
        <s v="SL-0047"/>
        <s v="ME-0204"/>
        <s v="SL-0386"/>
        <s v="SL-0387"/>
        <s v="PI-0021"/>
        <s v="PR"/>
        <s v="VP-0030"/>
        <s v="ME-0310"/>
        <s v="SL-0397"/>
        <s v="SL-0406"/>
        <s v="SL-0407"/>
        <s v="CB-0066"/>
        <s v="MS-0037"/>
        <s v="PI-0023"/>
        <s v="VP-0024"/>
        <s v="PI-0016"/>
        <s v="MB-0059"/>
        <s v="MA-0024"/>
        <s v="ME-0185"/>
        <s v="MS-0073"/>
        <s v="ME-0169"/>
        <s v="MB-0057"/>
        <s v="CB-0035"/>
        <s v="MB-0055"/>
        <s v="CB-0034"/>
        <s v="MR-0019"/>
        <s v="MR-0021"/>
        <s v="ME-0167"/>
        <s v="MB-0056"/>
        <s v="MT-0059"/>
        <s v="MB-0089"/>
        <s v="MR-0024"/>
        <s v="ME-0168"/>
        <s v="SL-0456"/>
        <s v="CB-0052"/>
        <s v="CB-0053"/>
        <s v="SL-0453"/>
        <s v="ME-0166"/>
        <s v="MB-0065"/>
        <s v="MR-0027"/>
        <s v="MS-0072"/>
        <s v="ME-0165"/>
        <s v="MR-0031"/>
        <s v="SL-0454"/>
        <s v="MB-0092"/>
        <s v="MB-0053"/>
        <s v="VP"/>
        <s v="ME-0164"/>
        <s v="MR-0030"/>
        <s v="CB-0051"/>
        <s v="ME-0163"/>
        <s v="SL-0455"/>
        <s v="MB-0088"/>
        <s v="MT-0058"/>
        <s v="ES-0003"/>
        <s v="SL-0369"/>
        <s v="ME-0162"/>
        <s v="MR-0011"/>
        <s v="SL-0095"/>
        <s v="ME-0160"/>
        <s v="EM-0039"/>
        <s v="PI-0015"/>
        <s v="MT-0061"/>
        <s v="ME-0180"/>
        <s v="SL-0169"/>
        <s v="MR-0010"/>
        <s v="CB-0054"/>
        <s v="MB-0058"/>
        <s v="VP-0011"/>
        <s v="SL-0004"/>
        <s v="SL-0018"/>
        <s v="SL-0024"/>
        <s v="ME-0017"/>
        <s v="CD-0016"/>
        <s v="ME-0215"/>
        <s v="MB-0130"/>
        <s v="CB-0072"/>
        <s v="SL-0404"/>
        <s v="MB-0133"/>
        <s v="MS-0041"/>
        <s v="ME-0216"/>
        <s v="SL-0178"/>
        <s v="SL-0654"/>
        <s v="SL-0663"/>
        <s v="SL-0664"/>
        <s v="SL-0671"/>
        <s v="SL-0673"/>
        <s v="SL-0675"/>
        <s v="SL-0367"/>
        <s v="SL-0366"/>
        <s v="SL-0365"/>
        <s v="SL-0364"/>
        <s v="ES-0004"/>
        <s v="MS-0068"/>
        <s v="MT-0055"/>
        <s v="SL-0748"/>
        <s v="SL-0749"/>
        <s v="LM-0054"/>
        <s v="LM-0055"/>
        <s v="LM-0056"/>
        <s v="IN-0053"/>
        <s v="IN-0054"/>
        <s v="IN-0055"/>
        <s v="IN-0056"/>
        <s v="PT-0013"/>
        <s v="PT-0015"/>
        <s v="JL-0004"/>
        <s v="LM-0015"/>
        <s v="LM-0016"/>
        <s v="IN-0014"/>
        <s v="IN-0015"/>
        <s v="PT-0002"/>
        <s v="PH-0004"/>
        <s v="PH-0005"/>
        <s v="LM-0058"/>
        <s v="LM-0059"/>
        <s v="IN-0058"/>
        <s v="IN-0059"/>
        <s v="UR-0022"/>
        <s v="UR-0023"/>
        <s v="LM-0019"/>
        <s v="LM-0020"/>
        <s v="JL-0024"/>
        <s v="LM-0051"/>
        <s v="IN-0019"/>
        <s v="IN-0020"/>
        <s v="PT-0004"/>
        <s v="LM-0060"/>
        <s v="LM-0061"/>
        <s v="LM-0062"/>
        <s v="LM-0067"/>
        <s v="IN-0049"/>
        <s v="IN-0050"/>
        <s v="LM-0068"/>
        <s v="LM-0069"/>
        <s v="IN-0060"/>
        <s v="IN-0061"/>
        <s v="IN-0106"/>
        <s v="PT-0016"/>
        <s v="IN-0065"/>
        <s v="IN-0066"/>
        <s v="IN-0067"/>
        <s v="IN-0092"/>
        <s v="IN-0093"/>
        <s v="PH-0021"/>
        <s v="LM-0096"/>
        <s v="LM-0097"/>
        <s v="LM-0021"/>
        <s v="LM-0022"/>
        <s v="IN-0021"/>
        <s v="IN-0022"/>
        <s v="PT-0005"/>
        <s v="LM-0023"/>
        <s v="LM-0024"/>
        <s v="LM-0025"/>
        <s v="IN-0023"/>
        <s v="IN-0024"/>
        <s v="IN-0025"/>
        <s v="IN-0026"/>
        <s v="PT-0006"/>
        <s v="PT-0014"/>
        <s v="LM-0017"/>
        <s v="LM-0018"/>
        <s v="IN-0016"/>
        <s v="IN-0017"/>
        <s v="IN-0018"/>
        <s v="UR-0005"/>
        <s v="UR-0006"/>
        <s v="PT-0003"/>
        <s v="LM-0052"/>
        <s v="LM-0053"/>
        <s v="LM-0057"/>
        <s v="IN-0051"/>
        <s v="IN-0052"/>
        <s v="UR-0019"/>
        <s v="UR-0020"/>
        <s v="LM-0070"/>
        <s v="PT-0012"/>
        <s v="IN-0057"/>
        <s v="UR-0021"/>
        <s v="IN-0068"/>
        <s v="UR-0026"/>
        <s v="PT-0019"/>
        <s v="IN-0094"/>
        <s v="UR-0037"/>
        <s v="PH-0022"/>
        <s v="TH-0012"/>
        <s v="LM-0098"/>
        <s v="MS-0134"/>
        <s v="ME-098"/>
        <s v="LM-0049"/>
        <s v="LM-0050"/>
        <s v="IN-0047"/>
        <s v="IN-0048"/>
        <s v="UR-0017"/>
        <s v="UR-0018"/>
        <s v="PT-0011"/>
        <s v="CB-0020"/>
        <s v="CB-0021"/>
        <s v="CB-0022"/>
        <s v="SL-0686"/>
        <s v="LM-0042"/>
        <s v="LM-0043"/>
        <s v="LM-0044"/>
        <s v="LM-0045"/>
        <s v="IN-0040"/>
        <s v="IN-0041"/>
        <s v="IN-0042"/>
        <s v="IN-0043"/>
        <s v="PT-0008"/>
        <s v="LM-0041"/>
        <s v="IN-0039"/>
        <s v="UR-0012"/>
        <s v="PT-0007"/>
        <s v="SL-0125"/>
        <s v="MT-0008"/>
        <s v="DC-0005"/>
        <s v="DC-0006"/>
        <s v="DC-0007"/>
        <s v="DC-0008"/>
        <s v="DC-0009"/>
        <s v="DC-0010"/>
        <s v="DC-0011"/>
        <s v="DC-0012"/>
        <s v="DC-0020"/>
        <s v="DC-0021"/>
        <s v="DC-0013"/>
        <s v="DC-0014"/>
        <s v="DC-0015"/>
        <s v="DC-0016"/>
        <s v="DC-0017"/>
        <s v="DC-0018"/>
        <s v="DC-0022"/>
        <s v="DC-0023"/>
        <s v="DC-0024"/>
        <s v="DC-0025"/>
        <s v="DC-0026"/>
        <s v="DC-0027"/>
        <s v="DC-0028"/>
        <s v="DC-0029"/>
        <s v="LM-0071"/>
        <s v="LM-0072"/>
        <s v="LM-0073"/>
        <s v="LM-0074"/>
        <s v="IN-0069"/>
        <s v="IN-0070"/>
        <s v="IN-0071"/>
        <s v="IN-0072"/>
        <s v="IN-0073"/>
        <s v="SM-0003"/>
        <s v="LM-0028"/>
        <s v="LM-0029"/>
        <s v="LM-0030"/>
        <s v="LM-0031"/>
        <s v="LM-0032"/>
        <s v="LM-0033"/>
        <s v="IN-0029"/>
        <s v="IN-0030"/>
        <s v="IN-0031"/>
        <s v="IN-0032"/>
        <s v="IN-0033"/>
        <s v="IN-0034"/>
        <s v="SM-0001"/>
        <s v="LM-0075"/>
        <s v="LM-0076"/>
        <s v="LM-0077"/>
        <s v="LM-0078"/>
        <s v="IN-0074"/>
        <s v="IN-0075"/>
        <s v="IN-0076"/>
        <s v="IN-0077"/>
        <s v="UR-0027"/>
        <s v="UR-0028"/>
        <s v="UR-0029"/>
        <s v="UR-0030"/>
        <s v="UR-0031"/>
        <s v="SM-0004"/>
        <s v="LM-0034"/>
        <s v="LM-0035"/>
        <s v="LM-0036"/>
        <s v="LM-0037"/>
        <s v="LM-0038"/>
        <s v="LM-0039"/>
        <s v="LM-0040"/>
        <s v="IN-0035"/>
        <s v="IN-0036"/>
        <s v="IN-0037"/>
        <s v="IN-0038"/>
        <s v="UR-0007"/>
        <s v="UR-0008"/>
        <s v="UR-0009"/>
        <s v="UR-0010"/>
        <s v="UR-0011"/>
        <s v="SM-0002"/>
        <s v="MC1-0001"/>
        <s v="MC1-0002"/>
        <s v="MC1-0003"/>
        <s v="MC1-0004"/>
        <s v="MC1-0005"/>
        <s v="MC1-0006"/>
        <s v="ME-0221"/>
        <s v="SL-0490"/>
        <s v="CB-0082"/>
        <s v="MS-0062"/>
        <s v="MS-0055"/>
        <s v="MB-0136"/>
        <s v="IM-0007"/>
        <s v="MB-0131"/>
        <s v="SL-0401"/>
        <s v="SL-0399"/>
        <s v="ME-0223"/>
        <s v="MS-0051"/>
        <s v="CB-0084"/>
        <s v="MB-0128"/>
        <s v="ME-0224"/>
        <s v="SL-0400"/>
        <s v="IM-0008"/>
        <s v="CB-0083"/>
        <s v="SL-0398"/>
        <s v="ME-0222"/>
        <s v="MS-0054"/>
        <s v="SL-0507"/>
        <s v="ME-0249"/>
        <s v="CB-0097"/>
        <s v="MT-0097"/>
        <s v="MS-0074"/>
        <s v="SL-0509"/>
        <s v="ME-0250"/>
        <s v="SL-0508"/>
        <s v="ME-0251"/>
        <s v="CB-0092"/>
        <s v="MS-0075"/>
        <s v="SL-0510"/>
        <s v="ME-0252"/>
        <s v="MB-0139"/>
        <s v="RK-0013"/>
        <s v="RK-0014"/>
        <s v="ES-0008"/>
        <s v="MT-0082"/>
        <s v="MS-0069"/>
        <s v="SL-0495"/>
        <s v="ME-0247"/>
        <s v="SL-0506"/>
        <s v="ME-0248"/>
        <s v="MB-0221"/>
        <s v="CB-0091"/>
        <s v="MB-0121"/>
        <s v="PI-0025"/>
        <s v="SL-0716"/>
        <s v="ME-0299"/>
        <s v="CD-0091"/>
        <s v="SL-0717"/>
        <s v="ME-0300"/>
        <s v="CD-0090"/>
        <s v="SL-0714"/>
        <s v="ME-0297"/>
        <s v="CD-0089"/>
        <s v="SL-0715"/>
        <s v="ME-0296"/>
        <s v="CD-0088"/>
        <s v="SL-0719"/>
        <s v="ME-0294"/>
        <s v="CD-0087"/>
        <s v="SL-0718"/>
        <s v="ME-0301"/>
        <s v="CD-0092"/>
        <s v="RK-0028"/>
        <s v="MT-0091"/>
        <s v="MN-0015"/>
        <s v="RK-0027"/>
        <s v="ME-0071"/>
        <s v="MN-0014"/>
        <s v="MN-0011"/>
        <s v="MN-0013"/>
        <s v="SL-0724"/>
        <s v="SL-0725"/>
        <s v="MB-0233"/>
        <s v="ME-0303"/>
        <s v="CB-0171"/>
        <s v="CB-0169"/>
        <s v="CB-0167"/>
        <s v="CB-168"/>
        <s v="IM-0009"/>
        <s v="IM-0010"/>
        <s v="VP-0005"/>
        <s v="VP-0239"/>
        <s v="ME-0026"/>
        <s v="CD-0028"/>
        <s v="CD-0024"/>
        <s v="VP-0038"/>
        <s v="CB-0166"/>
        <s v="ME-0302"/>
        <s v="ME-0345"/>
        <s v="SL-0722"/>
        <s v="MS-0114"/>
        <s v="MB-0231"/>
        <s v="ME-0346"/>
        <s v="SL-0127"/>
        <s v="CD-0163"/>
        <s v="ME-0347"/>
        <s v="ME-0348"/>
        <s v="SL-0721"/>
        <s v="CD-0086"/>
        <s v="SL-0626"/>
        <s v="ME-0279"/>
        <s v="MB-0227"/>
        <s v="SL-0228"/>
        <s v="CB-0137"/>
        <s v="SL-0627"/>
        <s v="CB-0117"/>
        <s v="MB-0164"/>
        <s v="SL-0625"/>
        <s v="ME-0278"/>
        <s v="MB-0157"/>
        <s v="ME-0277"/>
        <s v="CB-0136"/>
        <s v="ME-0276"/>
        <s v="SL-0622"/>
        <s v="CB-0135"/>
        <s v="SL-0623"/>
        <s v="SL-0016"/>
        <s v="MS-0094"/>
        <s v="MB-0154"/>
        <s v="MB-0163"/>
        <s v="MB-0232"/>
        <s v="MT-0094"/>
        <s v="SL-0754"/>
        <s v="PI-0035"/>
        <s v="SL-0755"/>
        <s v="ME-0305"/>
        <s v="MB-0144"/>
        <s v="SL-0756"/>
        <s v="SL-0757"/>
        <s v="ME-0308"/>
        <s v="MB-0252"/>
        <s v="ME-0387"/>
        <s v="SL-0760"/>
        <s v="SL-0761"/>
        <s v="SL-0762"/>
        <s v="MB-0234"/>
        <s v="ME-0388"/>
        <s v="SL-0763"/>
        <s v="SL-0764"/>
        <s v="SL-0765"/>
        <s v="SL-0766"/>
        <s v="ME-0389"/>
        <s v="ME-0390"/>
        <s v="SL-0769"/>
        <s v="SL-0767"/>
        <s v="ME-0391"/>
        <s v="SL-0768"/>
        <s v="SL-0770"/>
        <s v="ME-0392"/>
        <s v="SL-0771"/>
        <s v="SL-0772"/>
        <s v="MB-0230"/>
        <s v="CB-0170"/>
        <s v="ME-0393"/>
        <s v="SL-0774"/>
        <s v="SL-0773"/>
        <s v="MT-0095"/>
        <s v="MB-0153"/>
        <s v="MB-0162"/>
        <s v="ME-033_x000a_ 8"/>
        <s v="SL-0568"/>
        <s v="CB-0132"/>
        <s v="MS-0092"/>
        <s v="ES-0013"/>
        <s v="MS-0090"/>
        <s v="SL-0569"/>
        <s v="ME-0337"/>
        <s v="CB-0133"/>
        <s v="MB-0156"/>
        <s v="MS-0089"/>
        <s v="ME-0335"/>
        <s v="SL-0567"/>
        <s v="RK-0020"/>
        <s v="ME-0336"/>
        <s v="CB-0134"/>
        <s v="MS-0091"/>
        <s v="RK-0018"/>
        <s v="RK-0019"/>
        <s v="FR-0001"/>
        <s v="MS-0087"/>
        <s v="IM-0003"/>
        <s v="ME-0246"/>
        <s v="SL-0542"/>
        <s v="SL-0516"/>
        <s v="SL-0505"/>
        <s v="CB-0104"/>
        <s v="MB-0206"/>
        <s v="CB-0103"/>
        <s v="MB-0205"/>
        <s v="MB-0204"/>
        <s v="ME-0236"/>
        <s v="SL-0512"/>
        <s v="ME-0235"/>
        <s v="MB-0203"/>
        <s v="CB-0102"/>
        <s v="CB-0101"/>
        <s v="SL-0513"/>
        <s v="ME-0256"/>
        <s v="MB-0225"/>
        <s v="CB-0100"/>
        <s v="SL-0514"/>
        <s v="SL-0519"/>
        <s v="MK-0001"/>
        <s v="MS-0077"/>
        <s v="MB-0223"/>
        <s v="MT-0084"/>
        <s v="MB-0224"/>
        <s v="FR-0003"/>
        <s v="SL-0535"/>
        <s v="ME-0253"/>
        <s v="SL-0520"/>
        <s v="ME-0254"/>
        <s v="SL-0518"/>
        <s v="SL-0517"/>
        <s v="MB-0141"/>
        <s v="ME-0259"/>
        <s v="CB-0107"/>
        <s v="SL-0549"/>
        <s v="SL-0553"/>
        <s v="CB-0106"/>
        <s v="ME-0257"/>
        <s v="ME-0258"/>
        <s v="SL-0547"/>
        <s v="SL-0546"/>
        <s v="PI-0027"/>
        <s v="ME-0260"/>
        <s v="SL-0544"/>
        <s v="CB-0108"/>
        <s v="ME-0244"/>
        <s v="SL-0543"/>
        <s v="SL-0552"/>
        <s v="ME-0245"/>
        <s v="SL-0551"/>
        <s v="MS-0064"/>
        <s v="CB-0105"/>
        <s v="SL-0550"/>
        <s v="SL-0524"/>
        <s v="MT-0085"/>
        <s v="SL-0041"/>
        <s v="SL-0037"/>
        <s v="MS-0063"/>
        <s v="MC-0011"/>
        <s v="RK-0010"/>
        <s v="MND-0011"/>
        <s v="PI-0024"/>
        <s v="RK"/>
        <s v="ME-0241"/>
        <s v="SL-0499"/>
        <s v="CB-0127"/>
        <s v="RK-0007"/>
        <s v="MB-0127"/>
        <s v="SL-0504"/>
        <s v="MS-0066"/>
        <s v="RK-0006"/>
        <s v="SL-0629"/>
        <s v="ME-0339"/>
        <s v="CD-0080"/>
        <s v="SL-0393"/>
        <s v="CD-0078"/>
        <s v="MA-0025"/>
        <s v="IM-0005"/>
        <s v="MB-0170"/>
        <s v="MB-0169"/>
        <s v="SL-0631"/>
        <s v="SL-0649"/>
        <s v="MB-0168"/>
        <s v="SL-0562"/>
        <s v="MB-0167"/>
        <s v="CB-0138"/>
        <s v="CB-0139"/>
        <s v="CB-0151"/>
        <s v="CB-0152"/>
        <s v="MB-0166"/>
        <s v="RW-0001"/>
        <s v="LV-0001"/>
        <s v="MB-0165"/>
        <s v="MT-0039"/>
        <s v="MC-0003"/>
        <s v="MC-0001"/>
        <s v="CD-0044"/>
        <s v="SL-0142"/>
        <s v="ME-0066"/>
        <s v="CD-0046"/>
        <s v="ME-0067"/>
        <s v="CD-0047"/>
        <s v="SL-0140"/>
        <s v="MC-0009"/>
        <s v="MB-0150"/>
        <s v="CB-0026"/>
        <s v="SL-0591"/>
        <s v="ME-0311"/>
        <s v="MB-0171"/>
        <s v="CB-0036"/>
        <s v="CB-0079"/>
        <s v="MC-0012"/>
        <s v="SL-0480"/>
        <s v="SL-0488"/>
        <s v="SL-0489"/>
        <s v="PR-0001"/>
        <s v="TR-0002"/>
        <s v="MC-0006"/>
        <s v="IM-0006"/>
        <s v="CB-0062"/>
        <s v="MS-0050"/>
        <s v="CB-0081"/>
        <s v="MB-0140"/>
        <s v="SL-0500"/>
        <s v="SL-0050"/>
        <s v="SL-0726"/>
        <s v="ME-0293"/>
        <s v="CB-0165"/>
        <s v="MB-0253"/>
        <s v="MB-0146"/>
        <s v="VP-0035"/>
        <s v="MB-0134"/>
        <s v="SL-0727"/>
        <s v="SL-0728"/>
        <s v="PI-0033"/>
        <s v="SL-0441"/>
        <s v="MB-0250"/>
        <s v="RK-"/>
        <s v="MB-00"/>
        <s v="SL-0443"/>
        <s v="MC-0014"/>
        <s v="SL-0128"/>
        <s v="SL-0606"/>
        <s v="SL-0468"/>
        <s v="ME-0203"/>
        <s v="ME-0202"/>
        <s v="MA-0022"/>
        <s v="CB-0013"/>
        <s v="ME-0132"/>
        <s v="EM-0033"/>
        <s v="CB-0126"/>
        <s v="CB-0181"/>
        <s v="MP-0001"/>
        <s v="SLL-0010"/>
        <s v="RK-0021"/>
        <s v="RK-0022"/>
        <s v="RK-0023"/>
        <s v="RK-0024"/>
        <s v="ES-0021"/>
        <s v="RK-0025"/>
        <s v="RK-0026"/>
        <s v="SL-0632"/>
        <s v="SL-0633"/>
        <s v="SL-0634"/>
        <s v="SL-0635"/>
        <s v="SL-0636"/>
        <s v="SL-0637"/>
        <s v="SL-0638"/>
        <s v="SL-0639"/>
        <s v="RK: 0020"/>
        <s v="ES-0020"/>
        <s v="SL-0641"/>
        <s v="SL-0642"/>
        <s v="SL-0640"/>
        <s v="SL-0650"/>
        <s v="SL-0648"/>
        <s v="SL-0647"/>
        <s v="SL-0646"/>
        <s v="SL-0645"/>
        <s v="SL-0644"/>
        <s v="SL-0643"/>
        <s v="ME-0018"/>
        <s v="CD-0017"/>
        <s v="IN-0107"/>
        <s v="IN-0108"/>
        <s v="IN-0109"/>
        <s v="IN-0110"/>
        <s v="IN-0111"/>
        <s v="IN-0112"/>
        <s v="CB-0155"/>
        <s v="CB-0156"/>
        <s v="CB-0157"/>
        <s v="CB-0158"/>
        <s v="CB-0159"/>
        <s v="CB-0160"/>
        <s v="SM-0006"/>
        <s v="LM-0117"/>
        <s v="LM-0118"/>
        <s v="LM-0119"/>
        <s v="LM-0120"/>
        <s v="LM-0121"/>
        <s v="LM-0122"/>
        <s v="SM-0007"/>
        <s v="ES-0018"/>
        <s v="ES-0019"/>
        <s v="DC-0038"/>
        <s v="DC-0037"/>
        <s v="DC-0036"/>
        <s v="DC-0035"/>
        <s v="DC-0034"/>
        <s v="CB-0162"/>
        <s v="ES-0005"/>
        <s v="BN-0001"/>
        <s v="BN-0002"/>
        <s v="SL-0541"/>
        <s v="ME-0220"/>
        <s v="CB-0074"/>
        <s v="SL-0405"/>
        <s v="ME-0217"/>
        <s v="MT-0076"/>
        <s v="CB-0073"/>
        <s v="MS-0049"/>
        <s v="ME-0218"/>
        <s v="SL-0403"/>
        <s v="MB-0023"/>
        <s v="SL-0193"/>
        <s v="SL-0165"/>
        <s v="ME-0091"/>
        <s v="CD-0003"/>
        <s v="SL-0022"/>
        <s v="ME-000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">
  <r>
    <s v="INCALPACA TPX"/>
    <x v="0"/>
    <x v="0"/>
    <s v="PORTERÍA"/>
    <s v="PORTERÍA"/>
    <s v="AMB-0001"/>
  </r>
  <r>
    <s v="INCALPACA TPX"/>
    <x v="0"/>
    <x v="1"/>
    <s v="TIENDA"/>
    <s v="TIENDA TAHUAYCANI"/>
    <s v="AMB-0002"/>
  </r>
  <r>
    <s v="INCALPACA TPX"/>
    <x v="0"/>
    <x v="1"/>
    <s v="TIENDA"/>
    <s v="SS.HH. DAMAS"/>
    <s v="AMB-0003"/>
  </r>
  <r>
    <s v="INCALPACA TPX"/>
    <x v="0"/>
    <x v="1"/>
    <s v="TIENDA"/>
    <s v="SS.HH. VARONES"/>
    <s v="AMB-0004"/>
  </r>
  <r>
    <s v="INCALPACA TPX"/>
    <x v="0"/>
    <x v="1"/>
    <s v="TIENDA"/>
    <s v="SS.HH. ALMACÉN"/>
    <s v="AMB-0005"/>
  </r>
  <r>
    <s v="INCALPACA TPX"/>
    <x v="0"/>
    <x v="0"/>
    <s v="PORTERÍA"/>
    <s v="OFICINA"/>
    <s v="AMB-0006"/>
  </r>
  <r>
    <s v="INCALPACA TPX"/>
    <x v="0"/>
    <x v="0"/>
    <s v="PORTERÍA"/>
    <s v="SS.HH. "/>
    <s v="AMB-0007"/>
  </r>
  <r>
    <s v="INCALPACA TPX"/>
    <x v="0"/>
    <x v="0"/>
    <s v="POLIDEPORTIVO"/>
    <s v="CONSULTORIO OCUPACIONAL"/>
    <s v="AMB-0008"/>
  </r>
  <r>
    <s v="INCALPACA TPX"/>
    <x v="0"/>
    <x v="0"/>
    <s v="POLIDEPORTIVO"/>
    <s v="SS.HH. DAMAS"/>
    <s v="AMB-0009"/>
  </r>
  <r>
    <s v="INCALPACA TPX"/>
    <x v="0"/>
    <x v="0"/>
    <s v="POLIDEPORTIVO"/>
    <s v="DUCHAS DAMAS"/>
    <s v="AMB-0010"/>
  </r>
  <r>
    <s v="INCALPACA TPX"/>
    <x v="0"/>
    <x v="0"/>
    <s v="POLIDEPORTIVO"/>
    <s v="SS.HH. VARONES"/>
    <s v="AMB-0011"/>
  </r>
  <r>
    <s v="INCALPACA TPX"/>
    <x v="0"/>
    <x v="2"/>
    <s v="ESTUDIOS INDUSTRIALES"/>
    <s v="LACTARIO"/>
    <s v="AMB-0012"/>
  </r>
  <r>
    <s v="INCALPACA TPX"/>
    <x v="0"/>
    <x v="3"/>
    <s v="ESTUDIOS INDUSTRIALES"/>
    <s v="ALMACÉN DE TIC"/>
    <s v="AMB-0013"/>
  </r>
  <r>
    <s v="INCALPACA TPX"/>
    <x v="1"/>
    <x v="4"/>
    <s v="ESTUDIOS INDUSTRIALES"/>
    <s v="OF. INDUSTRIALES"/>
    <s v="AMB-0014"/>
  </r>
  <r>
    <s v="INCALPACA TPX"/>
    <x v="1"/>
    <x v="4"/>
    <s v="ESTUDIOS INDUSTRIALES"/>
    <s v="CW. INDUSTRIALES"/>
    <s v="AMB-0015"/>
  </r>
  <r>
    <s v="INCALPACA TPX"/>
    <x v="1"/>
    <x v="4"/>
    <s v="ESTUDIOS INDUSTRIALES"/>
    <s v="SS.HH. 2DO PISO"/>
    <s v="AMB-0016"/>
  </r>
  <r>
    <s v="INCALPACA TPX"/>
    <x v="1"/>
    <x v="4"/>
    <s v="ESTUDIOS INDUSTRIALES"/>
    <s v="OF. ESTUDIOS INDUSTRIALES"/>
    <s v="AMB-0017"/>
  </r>
  <r>
    <s v="INCALPACA TPX"/>
    <x v="1"/>
    <x v="4"/>
    <s v="ESTUDIOS INDUSTRIALES"/>
    <s v="CW. TECNICA ESTUDIOS INDUSTRIALES"/>
    <s v="AMB-0018"/>
  </r>
  <r>
    <s v="INCALPACA TPX"/>
    <x v="1"/>
    <x v="4"/>
    <s v="ESTUDIOS INDUSTRIALES"/>
    <s v="OF. GRADAS 2DO PISO"/>
    <s v="AMB-0019"/>
  </r>
  <r>
    <s v="INCALPACA TPX"/>
    <x v="1"/>
    <x v="4"/>
    <s v="ESTUDIOS INDUSTRIALES"/>
    <s v="ADMINISTRACION PLANTA TEJIDO PUNTO"/>
    <s v="AMB-0020"/>
  </r>
  <r>
    <s v="INCALPACA TPX"/>
    <x v="1"/>
    <x v="4"/>
    <s v="ESTUDIOS INDUSTRIALES"/>
    <s v="OF. GRADAS 1ER PISO"/>
    <s v="AMB-0021"/>
  </r>
  <r>
    <s v="INCALPACA TPX"/>
    <x v="1"/>
    <x v="4"/>
    <s v="ESTUDIOS INDUSTRIALES"/>
    <s v="SS.HH. VARONES"/>
    <s v="AMB-0022"/>
  </r>
  <r>
    <s v="INCALPACA TPX"/>
    <x v="1"/>
    <x v="4"/>
    <s v="ESTUDIOS INDUSTRIALES"/>
    <s v="SS.HH. DAMAS"/>
    <s v="AMB-0023"/>
  </r>
  <r>
    <s v="INCALPACA TPX"/>
    <x v="1"/>
    <x v="5"/>
    <s v="ESTUDIOS INDUSTRIALES"/>
    <s v="SS.HH. DAMAS DEL FONDO"/>
    <s v="AMB-0024"/>
  </r>
  <r>
    <s v="INCALPACA TPX"/>
    <x v="1"/>
    <x v="5"/>
    <s v="ESTUDIOS INDUSTRIALES"/>
    <s v="SALA FOTOGRAFICA"/>
    <s v="AMB-0025"/>
  </r>
  <r>
    <s v="INCALPACA TPX"/>
    <x v="1"/>
    <x v="5"/>
    <s v="ESTUDIOS INDUSTRIALES"/>
    <s v="OF. ASISTENTE CONFECCION PRENDAS"/>
    <s v="AMB-0026"/>
  </r>
  <r>
    <s v="INCALPACA TPX"/>
    <x v="1"/>
    <x v="5"/>
    <s v="ESTUDIOS INDUSTRIALES"/>
    <s v="OF. JEFATURA CONFECCION PRENDAS"/>
    <s v="AMB-0027"/>
  </r>
  <r>
    <s v="INCALPACA TPX"/>
    <x v="1"/>
    <x v="5"/>
    <s v="ESTUDIOS INDUSTRIALES"/>
    <s v="OF. CALIDAD"/>
    <s v="AMB-0028"/>
  </r>
  <r>
    <s v="INCALPACA TPX"/>
    <x v="1"/>
    <x v="5"/>
    <s v="ESTUDIOS INDUSTRIALES"/>
    <s v="OF. SEGURIDAD INDUSTRIAL"/>
    <s v="AMB-0029"/>
  </r>
  <r>
    <s v="INCALPACA TPX"/>
    <x v="1"/>
    <x v="5"/>
    <s v="ESTUDIOS INDUSTRIALES"/>
    <s v="SS.HH. DAMAS PRINCIPAL"/>
    <s v="AMB-0030"/>
  </r>
  <r>
    <s v="INCALPACA TPX"/>
    <x v="0"/>
    <x v="2"/>
    <s v="RECURSOS HUMANOS"/>
    <s v="SALA CAPACITACION"/>
    <s v="AMB-0031"/>
  </r>
  <r>
    <s v="INCALPACA TPX"/>
    <x v="0"/>
    <x v="2"/>
    <s v="RECURSOS HUMANOS"/>
    <s v="HALL ENTRADA"/>
    <s v="AMB-0032"/>
  </r>
  <r>
    <s v="INCALPACA TPX"/>
    <x v="0"/>
    <x v="2"/>
    <s v="RECURSOS HUMANOS"/>
    <s v="CW.  RECURSOS Y COMUNICACION"/>
    <s v="AMB-0033"/>
  </r>
  <r>
    <s v="INCALPACA TPX"/>
    <x v="0"/>
    <x v="2"/>
    <s v="RECURSOS HUMANOS"/>
    <s v="OF. JEFATURA RR.HH."/>
    <s v="AMB-0034"/>
  </r>
  <r>
    <s v="INCALPACA TPX"/>
    <x v="0"/>
    <x v="2"/>
    <s v="RECURSOS HUMANOS"/>
    <s v="OF. BIENESTAR SOCIAL"/>
    <s v="AMB-0035"/>
  </r>
  <r>
    <s v="INCALPACA TPX"/>
    <x v="0"/>
    <x v="2"/>
    <s v="RECURSOS HUMANOS"/>
    <s v="OF. LEGAL"/>
    <s v="AMB-0036"/>
  </r>
  <r>
    <s v="INCALPACA TPX"/>
    <x v="0"/>
    <x v="2"/>
    <s v="RECURSOS HUMANOS"/>
    <s v="KITCHENETTE"/>
    <s v="AMB-0037"/>
  </r>
  <r>
    <s v="INCALPACA TPX"/>
    <x v="0"/>
    <x v="2"/>
    <s v="RECURSOS HUMANOS"/>
    <s v="OF. ASISTENTE DE RR.HH"/>
    <s v="AMB-0038"/>
  </r>
  <r>
    <s v="INCALPACA TPX"/>
    <x v="0"/>
    <x v="2"/>
    <s v="RECURSOS HUMANOS"/>
    <s v="SS.HH. DAMAS 2DO PISO"/>
    <s v="AMB-0039"/>
  </r>
  <r>
    <s v="INCALPACA TPX"/>
    <x v="0"/>
    <x v="2"/>
    <s v="RECURSOS HUMANOS"/>
    <s v="SS.HH. VARONES 2DO PISO"/>
    <s v="AMB-0040"/>
  </r>
  <r>
    <s v="INCALPACA TPX"/>
    <x v="2"/>
    <x v="6"/>
    <s v="RECURSOS HUMANOS"/>
    <s v="VESTIDOR RRHH DAMAS - SSHH DAMAS 1ER PISO"/>
    <s v="AMB-0041"/>
  </r>
  <r>
    <s v="INCALPACA TPX"/>
    <x v="2"/>
    <x v="6"/>
    <s v="RECURSOS HUMANOS"/>
    <s v="VESTIDOR RRHH DAMAS  - VEST DAMAS"/>
    <s v="AMB-0042"/>
  </r>
  <r>
    <s v="INCALPACA TPX"/>
    <x v="2"/>
    <x v="6"/>
    <s v="RECURSOS HUMANOS"/>
    <s v="VESTIDOR RRHH DAMAS - DUCHAS DAMAS"/>
    <s v="AMB-0043"/>
  </r>
  <r>
    <s v="INCALPACA TPX"/>
    <x v="2"/>
    <x v="6"/>
    <s v="RECURSOS HUMANOS"/>
    <s v="VESTIDOR RRHH VARONES - SSHH VARONES 1ER PISO"/>
    <s v="AMB-0044"/>
  </r>
  <r>
    <s v="INCALPACA TPX"/>
    <x v="2"/>
    <x v="6"/>
    <s v="RECURSOS HUMANOS"/>
    <s v="VESTIDOR RRHH VARONES - VEST VARONES"/>
    <s v="AMB-0045"/>
  </r>
  <r>
    <s v="INCALPACA TPX"/>
    <x v="2"/>
    <x v="6"/>
    <s v="RECURSOS HUMANOS"/>
    <s v="VESTIDOR RRHH VARONES - DUCHAS VARONES"/>
    <s v="AMB-0046"/>
  </r>
  <r>
    <s v="INCALPACA TPX"/>
    <x v="2"/>
    <x v="6"/>
    <s v="RECURSOS HUMANOS"/>
    <s v="VESTIDOR RRHH VARONES - DEPÓSITO"/>
    <s v="AMB-0047"/>
  </r>
  <r>
    <s v="INCALPACA TPX"/>
    <x v="1"/>
    <x v="7"/>
    <s v="TINTORERÍA"/>
    <s v="LABORATORIO DE TINTORERIA"/>
    <s v="AMB-0048"/>
  </r>
  <r>
    <s v="INCALPACA TPX"/>
    <x v="1"/>
    <x v="7"/>
    <s v="TINTORERÍA"/>
    <s v="CW. TINTORERÍA"/>
    <s v="AMB-0049"/>
  </r>
  <r>
    <s v="INCALPACA TPX"/>
    <x v="1"/>
    <x v="7"/>
    <s v="TINTORERÍA"/>
    <s v="OF. JEFATURA TINTORERÍA"/>
    <s v="AMB-0050"/>
  </r>
  <r>
    <s v="INCALPACA TPX"/>
    <x v="1"/>
    <x v="7"/>
    <s v="TINTORERÍA"/>
    <s v="SS.HH. VARONES"/>
    <s v="AMB-0051"/>
  </r>
  <r>
    <s v="INCALPACA TPX"/>
    <x v="1"/>
    <x v="7"/>
    <s v="TINTORERÍA"/>
    <s v="SS.HH. DAMAS"/>
    <s v="AMB-0052"/>
  </r>
  <r>
    <s v="INCALPACA TPX"/>
    <x v="1"/>
    <x v="4"/>
    <m/>
    <s v="CW. COORDINACION TERCEROS"/>
    <s v="AMB-0053"/>
  </r>
  <r>
    <s v="INCALPACA TPX"/>
    <x v="3"/>
    <x v="8"/>
    <s v="ALMACEN DE SUMINISTROS"/>
    <s v="CW. COMPRAS"/>
    <s v="AMB-0054"/>
  </r>
  <r>
    <s v="INCALPACA TPX"/>
    <x v="3"/>
    <x v="8"/>
    <s v="ALMACEN DE SUMINISTROS"/>
    <s v="OF. JEFATURA DE COMPRAS"/>
    <s v="AMB-0055"/>
  </r>
  <r>
    <s v="INCALPACA TPX"/>
    <x v="3"/>
    <x v="8"/>
    <s v="ALMACEN DE SUMINISTROS"/>
    <s v="CW. ALMACEN"/>
    <s v="AMB-0056"/>
  </r>
  <r>
    <s v="INCALPACA TPX"/>
    <x v="0"/>
    <x v="9"/>
    <s v="MANTENIMIENTO"/>
    <s v="CW. MANTENIMIENTO"/>
    <s v="AMB-0057"/>
  </r>
  <r>
    <s v="INCALPACA TPX"/>
    <x v="0"/>
    <x v="9"/>
    <s v="MANTENIMIENTO"/>
    <s v="OF. JEFATURA MANTENIMIENTO"/>
    <s v="AMB-0058"/>
  </r>
  <r>
    <s v="INCALPACA TPX"/>
    <x v="0"/>
    <x v="9"/>
    <s v="MANTENIMIENTO"/>
    <s v="SALA REUNIONES"/>
    <s v="AMB-0059"/>
  </r>
  <r>
    <s v="INCALPACA TPX"/>
    <x v="0"/>
    <x v="9"/>
    <s v="MANTENIMIENTO"/>
    <s v="SS.HH."/>
    <s v="AMB-0060"/>
  </r>
  <r>
    <s v="INCALPACA TPX"/>
    <x v="0"/>
    <x v="9"/>
    <s v="MANTENIMIENTO"/>
    <s v="DUCHA"/>
    <s v="AMB-0061"/>
  </r>
  <r>
    <s v="INCALPACA TPX"/>
    <x v="1"/>
    <x v="7"/>
    <s v="ACABADO DE TELAS"/>
    <s v="OF. JEFATURA DE ACABADO TELAS"/>
    <s v="AMB-0062"/>
  </r>
  <r>
    <s v="INCALPACA TPX"/>
    <x v="1"/>
    <x v="7"/>
    <s v="ACABADO DE TELAS"/>
    <s v="CW. ACABADO TELAS"/>
    <s v="AMB-0063"/>
  </r>
  <r>
    <s v="INCALPACA TPX"/>
    <x v="1"/>
    <x v="7"/>
    <s v="TELARES"/>
    <s v="SS.HH."/>
    <s v="AMB-0062"/>
  </r>
  <r>
    <s v="INCALPACA TPX"/>
    <x v="1"/>
    <x v="7"/>
    <s v="ACABADO DE TELAS"/>
    <s v="SS.HH."/>
    <s v="AMB-0064"/>
  </r>
  <r>
    <s v="INCALPACA TPX"/>
    <x v="1"/>
    <x v="7"/>
    <s v="TELARES"/>
    <s v="OF. TELARES"/>
    <s v="AMB-0065"/>
  </r>
  <r>
    <s v="INCALPACA TPX"/>
    <x v="1"/>
    <x v="7"/>
    <s v="TELARES"/>
    <s v="SS.HH. DAMAS"/>
    <s v="AMB-0066"/>
  </r>
  <r>
    <s v="INCALPACA TPX"/>
    <x v="1"/>
    <x v="7"/>
    <s v="TELARES"/>
    <s v="SS.HH. VARONES"/>
    <s v="AMB-0067"/>
  </r>
  <r>
    <s v="INCALPACA TPX"/>
    <x v="3"/>
    <x v="8"/>
    <s v="ALAMACENES"/>
    <s v="OF. ALMACEN DE HILADOS"/>
    <s v="AMB-0068"/>
  </r>
  <r>
    <s v="INCALPACA TPX"/>
    <x v="1"/>
    <x v="7"/>
    <s v="ZURCIDO"/>
    <s v="OF. ZURCIDO"/>
    <s v="AMB-0069"/>
  </r>
  <r>
    <s v="INCALPACA TPX"/>
    <x v="1"/>
    <x v="7"/>
    <s v="ZURCIDO"/>
    <s v="SS.HH."/>
    <s v="AMB-0070"/>
  </r>
  <r>
    <s v="INCALPACA TPX"/>
    <x v="1"/>
    <x v="10"/>
    <s v="HILANDERIA"/>
    <s v="OF. JEFATURA HILANDERIA"/>
    <s v="AMB-0071"/>
  </r>
  <r>
    <s v="INCALPACA TPX"/>
    <x v="1"/>
    <x v="10"/>
    <s v="HILANDERIA"/>
    <s v="CW. HILANDERIA"/>
    <s v="AMB-0072"/>
  </r>
  <r>
    <s v="INCALPACA TPX"/>
    <x v="1"/>
    <x v="10"/>
    <s v="HILANDERIA"/>
    <s v="SS.HH. SUPERVISORES"/>
    <s v="AMB-0073"/>
  </r>
  <r>
    <s v="INCALPACA TPX"/>
    <x v="1"/>
    <x v="10"/>
    <s v="HILANDERIA"/>
    <s v="SS.HH."/>
    <s v="AMB-0074"/>
  </r>
  <r>
    <s v="INCALPACA TPX"/>
    <x v="1"/>
    <x v="7"/>
    <s v="PRE-ALMACEN"/>
    <s v="OF. PRE-ALMACEN"/>
    <s v="AMB-0075"/>
  </r>
  <r>
    <s v="INCALPACA TPX"/>
    <x v="1"/>
    <x v="7"/>
    <s v="PRE-ALMACEN"/>
    <s v="ALMACÉN DE INSUMOS"/>
    <s v="AMB-0076"/>
  </r>
  <r>
    <s v="INCALPACA TPX"/>
    <x v="1"/>
    <x v="7"/>
    <s v="PRE-ALMACEN"/>
    <s v="SS.HH. DAMAS"/>
    <s v="AMB-0077"/>
  </r>
  <r>
    <s v="INCALPACA TPX"/>
    <x v="3"/>
    <x v="8"/>
    <s v="ALMACENES"/>
    <s v="OF. ALMACEN MATERIA PRIMA"/>
    <s v="AMB-0078"/>
  </r>
  <r>
    <s v="INCALPACA TPX"/>
    <x v="3"/>
    <x v="8"/>
    <s v="ALMACENES"/>
    <s v="SS.HH. DAMAS"/>
    <s v="AMB-0079"/>
  </r>
  <r>
    <s v="INCALPACA TPX"/>
    <x v="3"/>
    <x v="8"/>
    <s v="ALMACENES"/>
    <s v="SS.HH. VARONES"/>
    <s v="AMB-0080"/>
  </r>
  <r>
    <s v="INCALPACA TPX"/>
    <x v="1"/>
    <x v="11"/>
    <s v="CTP"/>
    <s v="SS.HH. DAMAS"/>
    <s v="AMB-0081"/>
  </r>
  <r>
    <s v="INCALPACA TPX"/>
    <x v="1"/>
    <x v="11"/>
    <s v="CTP"/>
    <s v="SS.HH. VARONES"/>
    <s v="AMB-0082"/>
  </r>
  <r>
    <s v="INCALPACA TPX"/>
    <x v="1"/>
    <x v="11"/>
    <s v="CTP"/>
    <s v="OF. JEFATURA CTP"/>
    <s v="AMB-0083"/>
  </r>
  <r>
    <s v="INCALPACA TPX"/>
    <x v="1"/>
    <x v="11"/>
    <s v="CTP"/>
    <s v="CW. CTP"/>
    <s v="AMB-0084"/>
  </r>
  <r>
    <s v="INCALPACA TPX"/>
    <x v="2"/>
    <x v="6"/>
    <s v="PATIO CENTRAL"/>
    <s v="VESTIDOR CTP DAMAS - DUCHAS DAMAS"/>
    <s v="AMB-0085"/>
  </r>
  <r>
    <s v="INCALPACA TPX"/>
    <x v="2"/>
    <x v="6"/>
    <s v="PATIO CENTRAL"/>
    <s v="VESTIDOR CTP DAMAS - VEST DAMAS"/>
    <s v="AMB-0086"/>
  </r>
  <r>
    <s v="INCALPACA TPX"/>
    <x v="2"/>
    <x v="6"/>
    <s v="PATIO CENTRAL"/>
    <s v="VESTIDOR CTP DAMAS - SSHH DAMAS"/>
    <s v="AMB-0087"/>
  </r>
  <r>
    <s v="INCALPACA TPX"/>
    <x v="2"/>
    <x v="6"/>
    <s v="PATIO CENTRAL"/>
    <s v="VESTIDOR CTP VARONES - DUCHAS VARONES"/>
    <s v="AMB-0088"/>
  </r>
  <r>
    <s v="INCALPACA TPX"/>
    <x v="2"/>
    <x v="6"/>
    <s v="PATIO CENTRAL"/>
    <s v="VESTIDOR CTP VARONES - SSHH VARONES"/>
    <s v="AMB-0089"/>
  </r>
  <r>
    <s v="INCALPACA TPX"/>
    <x v="0"/>
    <x v="3"/>
    <s v="PATIO CENTRAL"/>
    <s v="ALMACÉN FACILITY MANAGEMENT TEMPORAL"/>
    <s v="AMB-0090"/>
  </r>
  <r>
    <s v="INCALPACA TPX"/>
    <x v="2"/>
    <x v="6"/>
    <s v="PATIO CENTRAL"/>
    <s v="VESTIDOR CTP VARONES - VEST DAMAS"/>
    <s v="AMB-0091"/>
  </r>
  <r>
    <s v="INCALPACA TPX"/>
    <x v="0"/>
    <x v="3"/>
    <s v="PATIO CENTRAL"/>
    <s v="ALMACEN DE LIMPIEZA"/>
    <s v="AMB-0092"/>
  </r>
  <r>
    <s v="INCALPACA TPX"/>
    <x v="0"/>
    <x v="3"/>
    <s v="PATIO CENTRAL"/>
    <s v="ALMACEN FACILITY MANAGEMENT"/>
    <s v="AMB-0093"/>
  </r>
  <r>
    <s v="INCALPACA TPX"/>
    <x v="0"/>
    <x v="3"/>
    <s v="INFRAESTRUCTURA"/>
    <s v="OF. CONTROL DE CALIDAD"/>
    <s v="AMB-0094"/>
  </r>
  <r>
    <s v="INCALPACA TPX"/>
    <x v="0"/>
    <x v="3"/>
    <s v="INFRAESTRUCTURA OPERACIONES"/>
    <s v="OF. SISTEMAS TIC"/>
    <s v="AMB-0095"/>
  </r>
  <r>
    <s v="INCALPACA TPX"/>
    <x v="0"/>
    <x v="3"/>
    <s v="INFRAESTRUCTURA OPERACIONES"/>
    <s v="SS.HH. VARONES"/>
    <s v="AMB-0096"/>
  </r>
  <r>
    <s v="INCALPACA TPX"/>
    <x v="0"/>
    <x v="3"/>
    <s v="INFRAESTRUCTURA OPERACIONES"/>
    <s v="SS.HH. DAMAS"/>
    <s v="AMB-0097"/>
  </r>
  <r>
    <s v="INCALPACA TPX"/>
    <x v="0"/>
    <x v="3"/>
    <s v="INFRAESTRUCTURA OPERACIONES"/>
    <s v="OF. FACILITY MANAGEMENT "/>
    <s v="AMB-0098"/>
  </r>
  <r>
    <s v="INCALPACA TPX"/>
    <x v="0"/>
    <x v="3"/>
    <s v="INFRAESTRUCTURA OPERACIONES"/>
    <s v="OF. GERENCIA DE OPERACIONES"/>
    <s v="AMB-0099"/>
  </r>
  <r>
    <s v="INCALPACA TPX"/>
    <x v="0"/>
    <x v="3"/>
    <s v="INFRAESTRUCTURA OPERACIONES"/>
    <s v="CW. GERENCIA DE OPERACIONES"/>
    <s v="AMB-0100"/>
  </r>
  <r>
    <s v="INCALPACA TPX"/>
    <x v="0"/>
    <x v="3"/>
    <s v="INFRAESTRUCTURA OPERACIONES"/>
    <s v="SALA DE REUNIONES"/>
    <s v="AMB-0101"/>
  </r>
  <r>
    <s v="INCALPACA TPX"/>
    <x v="0"/>
    <x v="3"/>
    <s v="INFRAESTRUCTURA OPERACIONES"/>
    <s v="LABORATORIO DE CALIDAD"/>
    <s v="AMB-0102"/>
  </r>
  <r>
    <s v="INCALPACA TPX"/>
    <x v="0"/>
    <x v="3"/>
    <s v="INFRAESTRUCTURA OPERACIONES"/>
    <s v="OF. LABORATORIO DE CALIDAD"/>
    <s v="AMB-0103"/>
  </r>
  <r>
    <s v="INCALPACA TPX"/>
    <x v="3"/>
    <x v="8"/>
    <s v="INFRAESTRUCTURA OPERACIONES"/>
    <s v="OF. ALMACEN DE TELAS"/>
    <s v="AMB-0104"/>
  </r>
  <r>
    <s v="INCALPACA TPX"/>
    <x v="0"/>
    <x v="3"/>
    <s v="INFRAESTRUCTURA OPERACIONES"/>
    <s v="OF. SALA DE MUESTRAS"/>
    <s v="AMB-0105"/>
  </r>
  <r>
    <s v="INCALPACA TPX"/>
    <x v="0"/>
    <x v="12"/>
    <s v="ADMINISTRACIÓN CENTRAL"/>
    <s v="OF. JEFATURA DE SISTEMAS"/>
    <s v="AMB-0106"/>
  </r>
  <r>
    <s v="INCALPACA TPX"/>
    <x v="0"/>
    <x v="12"/>
    <s v="ADMINISTRACIÓN CENTRAL"/>
    <s v="CW. SISTEMAS"/>
    <s v="AMB-0107"/>
  </r>
  <r>
    <s v="INCALPACA TPX"/>
    <x v="0"/>
    <x v="12"/>
    <s v="ADMINISTRACIÓN CENTRAL"/>
    <s v="OF. PLOTER"/>
    <s v="AMB-0108"/>
  </r>
  <r>
    <s v="INCALPACA TPX"/>
    <x v="0"/>
    <x v="12"/>
    <s v="ADMINISTRACIÓN CENTRAL"/>
    <s v="CW. PATRONAJE"/>
    <s v="AMB-0109"/>
  </r>
  <r>
    <s v="INCALPACA TPX"/>
    <x v="0"/>
    <x v="12"/>
    <s v="ADMINISTRACIÓN CENTRAL"/>
    <s v="OF. JEFATURA PLANIFICACION"/>
    <s v="AMB-0110"/>
  </r>
  <r>
    <s v="INCALPACA TPX"/>
    <x v="0"/>
    <x v="12"/>
    <s v="ADMINISTRACIÓN CENTRAL"/>
    <s v="COWORKING PLANIFICACIÓN"/>
    <s v="AMB-0111"/>
  </r>
  <r>
    <s v="INCALPACA TPX"/>
    <x v="0"/>
    <x v="12"/>
    <s v="ADMINISTRACIÓN CENTRAL"/>
    <s v="CW. GESTION DE INVENTARIO"/>
    <s v="AMB-0112"/>
  </r>
  <r>
    <s v="INCALPACA TPX"/>
    <x v="0"/>
    <x v="12"/>
    <s v="ADMINISTRACIÓN CENTRAL"/>
    <s v="SHOWROOM 1 CONFECCIÓN TEJIDO PLANO"/>
    <s v="AMB-0113"/>
  </r>
  <r>
    <s v="INCALPACA TPX"/>
    <x v="0"/>
    <x v="12"/>
    <s v="ADMINISTRACIÓN CENTRAL"/>
    <s v="CW. VENTAS CTP"/>
    <s v="AMB-0114"/>
  </r>
  <r>
    <s v="INCALPACA TPX"/>
    <x v="0"/>
    <x v="12"/>
    <s v="ADMINISTRACIÓN CENTRAL"/>
    <s v="OF. JEFATURA VENTAS CTP"/>
    <s v="AMB-0115"/>
  </r>
  <r>
    <s v="INCALPACA TPX"/>
    <x v="0"/>
    <x v="12"/>
    <s v="ADMINISTRACIÓN CENTRAL"/>
    <s v="SHOWROOM 2 CONFECCIÓN TEJIDO PUNTO"/>
    <s v="AMB-0116"/>
  </r>
  <r>
    <s v="INCALPACA TPX"/>
    <x v="0"/>
    <x v="12"/>
    <s v="ADMINISTRACIÓN CENTRAL"/>
    <s v="SS.HH. SHOWROOM 2 CONFECCIÓN TEJIDO PUNTO"/>
    <s v="AMB-0117"/>
  </r>
  <r>
    <s v="INCALPACA TPX"/>
    <x v="0"/>
    <x v="12"/>
    <s v="ADMINISTRACIÓN CENTRAL"/>
    <s v="SS.HH. SHOWROOM 2 CONFECCIÓN TEJIDO PUNTO"/>
    <s v="AMB-0118"/>
  </r>
  <r>
    <s v="INCALPACA TPX"/>
    <x v="0"/>
    <x v="12"/>
    <s v="ADMINISTRACIÓN CENTRAL"/>
    <s v="SS.HH. DAMAS"/>
    <s v="AMB-0119"/>
  </r>
  <r>
    <s v="INCALPACA TPX"/>
    <x v="0"/>
    <x v="12"/>
    <s v="ADMINISTRACIÓN CENTRAL"/>
    <s v="SS.HH. VARONES"/>
    <s v="AMB-0120"/>
  </r>
  <r>
    <s v="INCALPACA TPX"/>
    <x v="0"/>
    <x v="12"/>
    <s v="ADMINISTRACIÓN CENTRAL"/>
    <s v="OF. JEFATURA CONTABILIDAD"/>
    <s v="AMB-0121"/>
  </r>
  <r>
    <s v="INCALPACA TPX"/>
    <x v="0"/>
    <x v="12"/>
    <s v="ADMINISTRACIÓN CENTRAL"/>
    <s v="CW. CONTABILIDAD"/>
    <s v="AMB-0122"/>
  </r>
  <r>
    <s v="INCALPACA TPX"/>
    <x v="0"/>
    <x v="12"/>
    <s v="ADMINISTRACIÓN CENTRAL"/>
    <s v="OF. SUBCONTADOR"/>
    <s v="AMB-0123"/>
  </r>
  <r>
    <s v="INCALPACA TPX"/>
    <x v="0"/>
    <x v="12"/>
    <s v="ADMINISTRACIÓN CENTRAL"/>
    <s v="SALA DE AUDITORIA"/>
    <s v="AMB-0124"/>
  </r>
  <r>
    <s v="INCALPACA TPX"/>
    <x v="0"/>
    <x v="12"/>
    <s v="ADMINISTRACIÓN CENTRAL"/>
    <s v="ARCHIVO CONTABILIDAD"/>
    <s v="AMB-0125"/>
  </r>
  <r>
    <s v="INCALPACA TPX"/>
    <x v="0"/>
    <x v="12"/>
    <s v="ADMINISTRACIÓN CENTRAL"/>
    <s v="OF. REMUNERACIONES"/>
    <s v="AMB-0126"/>
  </r>
  <r>
    <s v="INCALPACA TPX"/>
    <x v="0"/>
    <x v="12"/>
    <s v="ADMINISTRACIÓN CENTRAL"/>
    <s v="OF. TIC RETAIL"/>
    <s v="AMB-0127"/>
  </r>
  <r>
    <s v="INCALPACA TPX"/>
    <x v="0"/>
    <x v="12"/>
    <s v="ADMINISTRACIÓN CENTRAL"/>
    <s v="OF. JEFATURA DISEÑO TEJIDO PLANO"/>
    <s v="AMB-0128"/>
  </r>
  <r>
    <s v="INCALPACA TPX"/>
    <x v="0"/>
    <x v="12"/>
    <s v="ADMINISTRACIÓN CENTRAL"/>
    <s v="CW. DISEÑO TEJIDO PLANO"/>
    <s v="AMB-0129"/>
  </r>
  <r>
    <s v="INCALPACA TPX"/>
    <x v="0"/>
    <x v="12"/>
    <s v="ADMINISTRACIÓN CENTRAL"/>
    <s v="CW. VENTAS TEJIDO PLANO"/>
    <s v="AMB-0130"/>
  </r>
  <r>
    <s v="INCALPACA TPX"/>
    <x v="0"/>
    <x v="12"/>
    <s v="ADMINISTRACIÓN CENTRAL"/>
    <s v="OF. JEFATURA DISEÑO KUNA"/>
    <s v="AMB-0131"/>
  </r>
  <r>
    <s v="INCALPACA TPX"/>
    <x v="0"/>
    <x v="12"/>
    <s v="ADMINISTRACIÓN CENTRAL"/>
    <s v="SS.HH. DAMAS DISEÑO KUNA"/>
    <s v="AMB-0132"/>
  </r>
  <r>
    <s v="INCALPACA TPX"/>
    <x v="0"/>
    <x v="12"/>
    <s v="ADMINISTRACIÓN CENTRAL"/>
    <s v="CW. DISEÑO KUNA"/>
    <s v="AMB-0133"/>
  </r>
  <r>
    <s v="INCALPACA TPX"/>
    <x v="0"/>
    <x v="12"/>
    <s v="ADMINISTRACIÓN CENTRAL"/>
    <s v="OF. JEFATURA VENTAS NACIONALES"/>
    <s v="AMB-0134"/>
  </r>
  <r>
    <s v="INCALPACA TPX"/>
    <x v="0"/>
    <x v="12"/>
    <s v="ADMINISTRACIÓN CENTRAL"/>
    <s v="CW. VENTAS NACIONALES"/>
    <s v="AMB-0135"/>
  </r>
  <r>
    <s v="INCALPACA TPX"/>
    <x v="0"/>
    <x v="12"/>
    <s v="ADMINISTRACIÓN CENTRAL"/>
    <s v="OF. GERENCIA TEJIDO PUNTO"/>
    <s v="AMB-0136"/>
  </r>
  <r>
    <s v="INCALPACA TPX"/>
    <x v="0"/>
    <x v="12"/>
    <s v="ADMINISTRACIÓN CENTRAL"/>
    <s v="CW. AREA DE VENTAS"/>
    <s v="AMB-0137"/>
  </r>
  <r>
    <s v="INCALPACA TPX"/>
    <x v="0"/>
    <x v="12"/>
    <s v="ADMINISTRACIÓN CENTRAL"/>
    <s v="OF. STOCK SERVICE"/>
    <s v="AMB-0138"/>
  </r>
  <r>
    <s v="INCALPACA TPX"/>
    <x v="0"/>
    <x v="12"/>
    <s v="ADMINISTRACIÓN CENTRAL"/>
    <s v="OF. COMERCIO EXTERIOR"/>
    <s v="AMB-0139"/>
  </r>
  <r>
    <s v="INCALPACA TPX"/>
    <x v="0"/>
    <x v="12"/>
    <s v="ADMINISTRACIÓN CENTRAL"/>
    <s v="OF. MARKETING INCALPACA"/>
    <s v="AMB-0140"/>
  </r>
  <r>
    <s v="INCALPACA TPX"/>
    <x v="0"/>
    <x v="12"/>
    <s v="ADMINISTRACIÓN CENTRAL"/>
    <s v="OF. GERENCIA COMERCIAL"/>
    <s v="AMB-0141"/>
  </r>
  <r>
    <s v="INCALPACA TPX"/>
    <x v="0"/>
    <x v="12"/>
    <s v="ADMINISTRACIÓN CENTRAL"/>
    <s v="CW. COMERCIO EXTERIOR"/>
    <s v="AMB-0142"/>
  </r>
  <r>
    <s v="INCALPACA TPX"/>
    <x v="0"/>
    <x v="12"/>
    <s v="ADMINISTRACIÓN CENTRAL"/>
    <s v="RECEPCION"/>
    <s v="AMB-0143"/>
  </r>
  <r>
    <s v="INCALPACA TPX"/>
    <x v="0"/>
    <x v="12"/>
    <s v="ADMINISTRACIÓN CENTRAL"/>
    <s v="HALL"/>
    <s v="AMB-0144"/>
  </r>
  <r>
    <s v="INCALPACA TPX"/>
    <x v="0"/>
    <x v="12"/>
    <s v="ADMINISTRACIÓN CENTRAL"/>
    <s v="OF. GERENCIA FINANZAS"/>
    <s v="AMB-0145"/>
  </r>
  <r>
    <s v="INCALPACA TPX"/>
    <x v="0"/>
    <x v="12"/>
    <s v="ADMINISTRACIÓN CENTRAL"/>
    <s v="OF. CREDITOS Y COBRANZAS"/>
    <s v="AMB-0146"/>
  </r>
  <r>
    <s v="INCALPACA TPX"/>
    <x v="0"/>
    <x v="12"/>
    <s v="ADMINISTRACIÓN CENTRAL"/>
    <s v="OF. GERENCIA ADMINISTRATIVA"/>
    <s v="AMB-0147"/>
  </r>
  <r>
    <s v="INCALPACA TPX"/>
    <x v="0"/>
    <x v="12"/>
    <s v="ADMINISTRACIÓN CENTRAL"/>
    <s v="OF. TESORERIA"/>
    <s v="AMB-0148"/>
  </r>
  <r>
    <s v="INCALPACA TPX"/>
    <x v="0"/>
    <x v="12"/>
    <s v="ADMINISTRACIÓN CENTRAL"/>
    <s v="OF. SECRETARIA GERENCIA GENERAL"/>
    <s v="AMB-0149"/>
  </r>
  <r>
    <s v="INCALPACA TPX"/>
    <x v="0"/>
    <x v="12"/>
    <s v="ADMINISTRACIÓN CENTRAL"/>
    <s v="OF. GERENCIA GENERAL"/>
    <s v="AMB-0150"/>
  </r>
  <r>
    <s v="INCALPACA TPX"/>
    <x v="0"/>
    <x v="12"/>
    <s v="ADMINISTRACIÓN CENTRAL"/>
    <s v="SS.HH."/>
    <s v="AMB-0151"/>
  </r>
  <r>
    <s v="INCALPACA TPX"/>
    <x v="0"/>
    <x v="12"/>
    <s v="ADMINISTRACIÓN CENTRAL"/>
    <s v="DUCHA"/>
    <s v="AMB-0152"/>
  </r>
  <r>
    <s v="INCALPACA TPX"/>
    <x v="0"/>
    <x v="12"/>
    <s v="ADMINISTRACIÓN CENTRAL"/>
    <s v="KITCHEN"/>
    <s v="AMB-0153"/>
  </r>
  <r>
    <s v="INCALPACA TPX"/>
    <x v="0"/>
    <x v="12"/>
    <s v="ADMINISTRACIÓN CENTRAL"/>
    <s v="SALA DE DIRECTORIO"/>
    <s v="AMB-0154"/>
  </r>
  <r>
    <s v="INCALPACA TPX"/>
    <x v="3"/>
    <x v="8"/>
    <s v="ALMACENES"/>
    <s v="OF. CONTROL DE CALIDAD"/>
    <s v="AMB-0155"/>
  </r>
  <r>
    <s v="INCALPACA TPX"/>
    <x v="3"/>
    <x v="8"/>
    <s v="ALMACENES"/>
    <s v="OF. AUDITORIA"/>
    <s v="AMB-0156"/>
  </r>
  <r>
    <s v="INCALPACA TPX"/>
    <x v="3"/>
    <x v="8"/>
    <s v="ALMACENES"/>
    <s v="OF. COORDINADOR APT"/>
    <s v="AMB-0157"/>
  </r>
  <r>
    <s v="INCALPACA TPX"/>
    <x v="3"/>
    <x v="8"/>
    <s v="ALMACENES"/>
    <s v="OF. ASISTENTE APT"/>
    <s v="AMB-0158"/>
  </r>
  <r>
    <s v="INCALPACA TPX"/>
    <x v="3"/>
    <x v="8"/>
    <s v="ALMACENES"/>
    <s v="LAVAMANOS"/>
    <s v="AMB-0158"/>
  </r>
  <r>
    <s v="INCALPACA TPX"/>
    <x v="0"/>
    <x v="13"/>
    <s v="CASONA"/>
    <s v="CAPILLA"/>
    <s v="AMB-0159"/>
  </r>
  <r>
    <s v="INCALPACA TPX"/>
    <x v="0"/>
    <x v="13"/>
    <s v="CASONA"/>
    <s v="OF. E-COMMERCE"/>
    <s v="AMB-0160"/>
  </r>
  <r>
    <s v="INCALPACA TPX"/>
    <x v="0"/>
    <x v="13"/>
    <s v="CASONA"/>
    <s v="OF. GERENCIA KUNA"/>
    <s v="AMB-0161"/>
  </r>
  <r>
    <s v="INCALPACA TPX"/>
    <x v="0"/>
    <x v="13"/>
    <s v="CASONA"/>
    <s v="OF. ADMINISTRACION KUNA"/>
    <s v="AMB-0162"/>
  </r>
  <r>
    <s v="INCALPACA TPX"/>
    <x v="0"/>
    <x v="13"/>
    <s v="CASONA"/>
    <s v="CW. KUNA"/>
    <s v="AMB-0163"/>
  </r>
  <r>
    <s v="INCALPACA TPX"/>
    <x v="0"/>
    <x v="13"/>
    <s v="CASONA"/>
    <s v="CW. BRIAN CHAVERRIA"/>
    <s v="AMB-0164"/>
  </r>
  <r>
    <s v="INCALPACA TPX"/>
    <x v="0"/>
    <x v="13"/>
    <s v="CASONA"/>
    <s v="OF. TIENDAS IKUAL"/>
    <s v="AMB-0165"/>
  </r>
  <r>
    <s v="INCALPACA TPX"/>
    <x v="0"/>
    <x v="13"/>
    <s v="CASONA"/>
    <s v="OF. TIENDAS INCALPACA"/>
    <s v="AMB-0166"/>
  </r>
  <r>
    <s v="INCALPACA TPX"/>
    <x v="0"/>
    <x v="13"/>
    <s v="CASONA"/>
    <s v="OF. JEFATURA MARKETING"/>
    <s v="AMB-0167"/>
  </r>
  <r>
    <s v="INCALPACA TPX"/>
    <x v="0"/>
    <x v="13"/>
    <s v="CASONA"/>
    <s v="CW. MARKETING"/>
    <s v="AMB-0168"/>
  </r>
  <r>
    <s v="INCALPACA TPX"/>
    <x v="0"/>
    <x v="13"/>
    <s v="CASONA"/>
    <s v="SS.HH. DAMAS"/>
    <s v="AMB-0169"/>
  </r>
  <r>
    <s v="INCALPACA TPX"/>
    <x v="0"/>
    <x v="13"/>
    <s v="CASONA"/>
    <s v="SS.HH. VARONES"/>
    <s v="AMB-0170"/>
  </r>
  <r>
    <s v="INCALPACA TPX"/>
    <x v="0"/>
    <x v="13"/>
    <s v="CASONA"/>
    <s v="OF. GERENCIA EXPANSION GLOBAL"/>
    <s v="AMB-0171"/>
  </r>
  <r>
    <s v="INCALPACA TPX"/>
    <x v="0"/>
    <x v="13"/>
    <s v="CASONA"/>
    <s v="CW. EXPANCION GLOBAL"/>
    <s v="AMB-0172"/>
  </r>
  <r>
    <s v="INCALPACA TPX"/>
    <x v="1"/>
    <x v="7"/>
    <s v="ESTAMPADO"/>
    <s v="OF. COORDINADOR ESTAMPADO"/>
    <s v="AMB-0173"/>
  </r>
  <r>
    <s v="INCALPACA TPX"/>
    <x v="1"/>
    <x v="7"/>
    <s v="ESTAMPADO"/>
    <s v="LABORATORIO DE ESTAMPADO"/>
    <s v="AMB-0174"/>
  </r>
  <r>
    <s v="INCALPACA TPX"/>
    <x v="1"/>
    <x v="7"/>
    <s v="ESTAMPADO"/>
    <s v="SS.HH. DAMAS"/>
    <s v="AMB-0175"/>
  </r>
  <r>
    <s v="INCALPACA TPX"/>
    <x v="1"/>
    <x v="7"/>
    <s v="ESTAMPADO"/>
    <s v="SS.HH. VARONES"/>
    <s v="AMB-0176"/>
  </r>
  <r>
    <s v="INCALPACA TPX"/>
    <x v="0"/>
    <x v="14"/>
    <s v="ALPACA PLAZA"/>
    <s v="SALA DE REUNIONES"/>
    <s v="AMB-0177"/>
  </r>
  <r>
    <s v="INCALPACA TPX"/>
    <x v="0"/>
    <x v="14"/>
    <s v="ALPACA PLAZA"/>
    <s v="SS.HH. DAMAS SALA DE REUNIONES"/>
    <s v="AMB-0178"/>
  </r>
  <r>
    <s v="INCALPACA TPX"/>
    <x v="0"/>
    <x v="14"/>
    <s v="ALPACA PLAZA"/>
    <s v="SS.HH. VARONES SALA DE REUNIONES"/>
    <s v="AMB-0179"/>
  </r>
  <r>
    <s v="INCALPACA TPX"/>
    <x v="0"/>
    <x v="14"/>
    <s v="ALPACA PLAZA"/>
    <s v="SALA EXPOSICION KUNA"/>
    <s v="AMB-0180"/>
  </r>
  <r>
    <s v="INCALPACA TPX"/>
    <x v="0"/>
    <x v="14"/>
    <s v="ALPACA PLAZA"/>
    <s v="CW. ALAPACA PLAZA"/>
    <s v="AMB-0181"/>
  </r>
  <r>
    <s v="INCALPACA TPX"/>
    <x v="0"/>
    <x v="14"/>
    <s v="ALPACA PLAZA"/>
    <s v="KITCHEN COWORKING"/>
    <s v="AMB-0182"/>
  </r>
  <r>
    <s v="INCALPACA TPX"/>
    <x v="0"/>
    <x v="14"/>
    <s v="ALPACA PLAZA"/>
    <s v="SS.HH. DAMAS"/>
    <s v="AMB-0183"/>
  </r>
  <r>
    <s v="INCALPACA TPX"/>
    <x v="0"/>
    <x v="14"/>
    <s v="ALPACA PLAZA"/>
    <s v="SS.HH. VARONES"/>
    <s v="AMB-0184"/>
  </r>
  <r>
    <s v="INCALPACA TPX"/>
    <x v="0"/>
    <x v="14"/>
    <s v="ALPACA PLAZA"/>
    <s v="BARRA TERRAZA"/>
    <s v="AMB-0185"/>
  </r>
  <r>
    <s v="INCALPACA TPX"/>
    <x v="0"/>
    <x v="14"/>
    <s v="ALPACA PLAZA"/>
    <s v="KITCHEN BARRA"/>
    <s v="AMB-0186"/>
  </r>
  <r>
    <s v="INCALPACA TPX"/>
    <x v="0"/>
    <x v="14"/>
    <s v="ALPACA PLAZA"/>
    <s v="DEPOSITO BARRA"/>
    <s v="AMB-0187"/>
  </r>
  <r>
    <s v="INCALPACA TPX"/>
    <x v="0"/>
    <x v="14"/>
    <s v="ALPACA PLAZA"/>
    <s v="ALMACEN FACILITY MANAGEMENT"/>
    <s v="AMB-0188"/>
  </r>
  <r>
    <s v="INCALPACA TPX"/>
    <x v="0"/>
    <x v="14"/>
    <s v="ALPACA PLAZA"/>
    <s v="SALA FOTOGRAFICA"/>
    <s v="AMB-0189"/>
  </r>
  <r>
    <s v="INCALPACA TPX"/>
    <x v="0"/>
    <x v="14"/>
    <s v="ALPACA PLAZA"/>
    <s v="PATIO"/>
    <s v="AMB-0190"/>
  </r>
  <r>
    <s v="INCALPACA TPX"/>
    <x v="0"/>
    <x v="14"/>
    <s v="ALPACA PLAZA"/>
    <s v="SALA EXPOSICION INCALPACA"/>
    <s v="AMB-0191"/>
  </r>
  <r>
    <s v="INCALPACA TPX"/>
    <x v="0"/>
    <x v="15"/>
    <s v="COMEDOR"/>
    <s v="COMEDOR"/>
    <s v="AMB-0192"/>
  </r>
  <r>
    <s v="INCALPACA TPX"/>
    <x v="0"/>
    <x v="15"/>
    <s v="COMEDOR"/>
    <s v="LAVAMANOS "/>
    <s v="AMB-0193"/>
  </r>
  <r>
    <s v="INCALPACA TPX"/>
    <x v="2"/>
    <x v="6"/>
    <s v="COMEDOR"/>
    <s v="VESTIDOR COSTADO COMEDOR - SSHH DAMAS"/>
    <s v="AMB-0194"/>
  </r>
  <r>
    <s v="INCALPACA TPX"/>
    <x v="2"/>
    <x v="6"/>
    <s v="COMEDOR"/>
    <s v="VESTIDOR COSTADO COMEDOR - VEST DAMAS"/>
    <s v="AMB-0195"/>
  </r>
  <r>
    <s v="INCALPACA TPX"/>
    <x v="2"/>
    <x v="6"/>
    <s v="COMEDOR"/>
    <s v="VESTIDOR COSTADO COMEDOR - DUCHAS DAMAS"/>
    <s v="AMB-0196"/>
  </r>
  <r>
    <s v="INCALPACA TPX"/>
    <x v="3"/>
    <x v="8"/>
    <s v="ALMACENES"/>
    <s v="ALMACEN GENERAL"/>
    <s v="AMB-0197"/>
  </r>
  <r>
    <s v="INCALPACA TPX"/>
    <x v="1"/>
    <x v="5"/>
    <m/>
    <s v="MÓDULO SUPERVISIÓN CONF. INTERNA"/>
    <s v="AMB-0197"/>
  </r>
  <r>
    <s v="INCALPACA TPX"/>
    <x v="1"/>
    <x v="5"/>
    <m/>
    <s v="MÓDULO DISTRIBUCIÓN DE INSUMOS"/>
    <s v="AMB-0198"/>
  </r>
  <r>
    <s v="INCALPACA TPX"/>
    <x v="1"/>
    <x v="5"/>
    <m/>
    <s v="MÓDULO ENCARGADO DE ETIQUETAS"/>
    <s v="AMB-0199"/>
  </r>
  <r>
    <s v="INCALPACA TPX"/>
    <x v="1"/>
    <x v="5"/>
    <m/>
    <s v="MÓDULO DE SUPERVISIÓN DE AC.FINAL"/>
    <s v="AMB-0200"/>
  </r>
  <r>
    <s v="INCALPACA TPX"/>
    <x v="1"/>
    <x v="5"/>
    <m/>
    <s v="CASETA DE INSUMOS"/>
    <s v="AMB-0201"/>
  </r>
  <r>
    <s v="INCALPACA TPX"/>
    <x v="1"/>
    <x v="5"/>
    <m/>
    <s v="MÓDULO DE CONTROL DE CALIDAD"/>
    <s v="AMB-0202"/>
  </r>
  <r>
    <s v="INCALPACA TPX"/>
    <x v="1"/>
    <x v="5"/>
    <m/>
    <s v="MÓDULO DE CONSULTAS"/>
    <s v="AMB-0203"/>
  </r>
  <r>
    <s v="INCALPACA TPX"/>
    <x v="0"/>
    <x v="3"/>
    <m/>
    <s v="OFICINA DE SOSTENIBILIDAD Y MEDIO AMBIENTE"/>
    <s v="AMB-0204"/>
  </r>
  <r>
    <s v="INCALPACA TPX"/>
    <x v="1"/>
    <x v="4"/>
    <m/>
    <s v="MÓDULO COORDINACIÓN DE PLANTA"/>
    <s v="AMB-0204"/>
  </r>
  <r>
    <s v="INCALPACA TPX"/>
    <x v="0"/>
    <x v="13"/>
    <m/>
    <s v="ESCALERAS A SEGUNDO PISO TORRE 2"/>
    <s v="AMB-0205"/>
  </r>
  <r>
    <s v="INCALPACA TPX"/>
    <x v="0"/>
    <x v="13"/>
    <m/>
    <s v="PASILLO TORRE 2"/>
    <s v="AMB-0206"/>
  </r>
  <r>
    <s v="INCALPACA TPX"/>
    <x v="0"/>
    <x v="13"/>
    <m/>
    <s v="CW. TIENDAS"/>
    <s v="AMB-0207"/>
  </r>
  <r>
    <s v="INCALPACA TPX"/>
    <x v="0"/>
    <x v="13"/>
    <m/>
    <s v="JEFATURA TIENDAS"/>
    <s v="AMB-0208"/>
  </r>
  <r>
    <s v="INCALPACA TPX"/>
    <x v="0"/>
    <x v="13"/>
    <m/>
    <s v="CW. IKUAL"/>
    <s v="AMB-0209"/>
  </r>
  <r>
    <s v="INCALPACA TPX"/>
    <x v="0"/>
    <x v="13"/>
    <m/>
    <s v="JEFATURA IKUAL"/>
    <s v="AMB-0210"/>
  </r>
  <r>
    <s v="INCALPACA TPX"/>
    <x v="0"/>
    <x v="2"/>
    <m/>
    <s v="ESCALERAS PRINCIPALES"/>
    <s v="AMB-0211"/>
  </r>
  <r>
    <s v="INCALPACA TPX"/>
    <x v="0"/>
    <x v="2"/>
    <m/>
    <s v="ESCALERAS SECUNDARIAS"/>
    <s v="AMB-0212"/>
  </r>
  <r>
    <s v="INCALPACA TPX"/>
    <x v="0"/>
    <x v="2"/>
    <m/>
    <s v="PASILLO ENTRE OFICINAS"/>
    <s v="AMB-0213"/>
  </r>
  <r>
    <s v="INCALPACA TPX"/>
    <x v="0"/>
    <x v="2"/>
    <m/>
    <s v="SALA DE ARCHIVO"/>
    <s v="AMB-0214"/>
  </r>
  <r>
    <s v="INCALPACA TPX"/>
    <x v="0"/>
    <x v="9"/>
    <m/>
    <s v="ESCALERA DE INGRESO"/>
    <s v="AMB-0215"/>
  </r>
  <r>
    <s v="INCALPACA TPX"/>
    <x v="0"/>
    <x v="0"/>
    <m/>
    <s v="CANCHA DE CEMENTO"/>
    <s v="AMB-0216"/>
  </r>
  <r>
    <s v="INCALPACA TPX"/>
    <x v="0"/>
    <x v="0"/>
    <m/>
    <s v="CANCHA DE PASTO"/>
    <s v="AMB-0217"/>
  </r>
  <r>
    <s v="INCALPACA TPX"/>
    <x v="0"/>
    <x v="0"/>
    <m/>
    <m/>
    <s v="AMB-0218"/>
  </r>
  <r>
    <s v="INCALPACA TPX"/>
    <x v="0"/>
    <x v="14"/>
    <m/>
    <s v="RAMPA DE INGRESO A BARRA"/>
    <s v="AMB-0219"/>
  </r>
  <r>
    <s v="INCALPACA TPX"/>
    <x v="3"/>
    <x v="8"/>
    <m/>
    <s v="ALMACÉN DE REMATE 01"/>
    <s v="AMB-0220"/>
  </r>
  <r>
    <s v="INCALPACA TPX"/>
    <x v="3"/>
    <x v="8"/>
    <m/>
    <s v="ALMACÉN DE REMATE 02"/>
    <s v="AMB-0221"/>
  </r>
  <r>
    <m/>
    <x v="4"/>
    <x v="16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4">
  <r>
    <s v="ALM"/>
    <x v="0"/>
    <m/>
    <x v="0"/>
    <m/>
    <x v="0"/>
    <s v="AIRES"/>
    <s v="ALM--"/>
    <m/>
    <m/>
    <m/>
    <m/>
    <s v="SILLA GIRATORIA"/>
    <x v="0"/>
    <m/>
    <m/>
    <m/>
    <m/>
    <m/>
    <m/>
    <m/>
    <m/>
    <s v="FRIDA MARITZA RAMOS OLANDA"/>
    <n v="30539"/>
    <m/>
  </r>
  <r>
    <s v="ALM"/>
    <x v="0"/>
    <m/>
    <x v="0"/>
    <m/>
    <x v="0"/>
    <s v="AIRES"/>
    <s v="ALM--"/>
    <m/>
    <m/>
    <m/>
    <m/>
    <s v="MESA ESCRITORIO"/>
    <x v="1"/>
    <m/>
    <m/>
    <m/>
    <m/>
    <m/>
    <m/>
    <m/>
    <m/>
    <s v="FRIDA MARITZA RAMOS OLANDA"/>
    <n v="30539"/>
    <m/>
  </r>
  <r>
    <s v="ALM"/>
    <x v="0"/>
    <s v="SUM"/>
    <x v="1"/>
    <s v="ALMACEN DE REPUESTOS Y SUMINISTROS"/>
    <x v="1"/>
    <s v="AIRES"/>
    <s v="ALM-SUM-SUM"/>
    <m/>
    <m/>
    <m/>
    <m/>
    <s v="SILLA GIRATORIA"/>
    <x v="2"/>
    <n v="1"/>
    <s v="SILLA BAJA DE PLANTA"/>
    <s v="FABRICACION"/>
    <m/>
    <m/>
    <m/>
    <m/>
    <m/>
    <s v="JESUS ZANABRIA"/>
    <n v="35045"/>
    <d v="2025-11-05T00:00:00"/>
  </r>
  <r>
    <s v="ALM"/>
    <x v="0"/>
    <s v="SUM"/>
    <x v="1"/>
    <s v="ALMACEN DE REPUESTOS Y SUMINISTROS"/>
    <x v="1"/>
    <s v="AIRES"/>
    <s v="ALM-SUM-SUM"/>
    <m/>
    <m/>
    <m/>
    <m/>
    <s v="SILLA GIRATORIA"/>
    <x v="3"/>
    <n v="1"/>
    <s v="SILLA BAJA DE PLANTA"/>
    <s v="FABRICACION"/>
    <m/>
    <m/>
    <m/>
    <m/>
    <m/>
    <s v="BLANCA BAUTISTA"/>
    <n v="33781"/>
    <d v="2025-11-05T00:00:00"/>
  </r>
  <r>
    <s v="ALM"/>
    <x v="0"/>
    <s v="SUM"/>
    <x v="1"/>
    <s v="ALMACEN DE REPUESTOS Y SUMINISTROS"/>
    <x v="1"/>
    <s v="AIRES"/>
    <s v="ALM-SUM-SUM"/>
    <m/>
    <m/>
    <m/>
    <m/>
    <s v="SILLA GIRATORIA"/>
    <x v="4"/>
    <n v="1"/>
    <s v="SILLA BAJA DE PLANTA"/>
    <s v="FABRICACION"/>
    <m/>
    <m/>
    <m/>
    <m/>
    <m/>
    <s v="RAFAEL MURILLO"/>
    <n v="34818"/>
    <d v="2025-11-05T00:00:00"/>
  </r>
  <r>
    <s v="ALM"/>
    <x v="0"/>
    <s v="SUM"/>
    <x v="1"/>
    <s v="ALMACEN DE REPUESTOS Y SUMINISTROS"/>
    <x v="1"/>
    <s v="AIRES"/>
    <s v="ALM-SUM-SUM"/>
    <m/>
    <m/>
    <m/>
    <m/>
    <s v="SILLA GIRATORIA"/>
    <x v="5"/>
    <n v="1"/>
    <s v="SILLA BAJA DE PLANTA"/>
    <s v="FABRICACION"/>
    <m/>
    <m/>
    <m/>
    <m/>
    <m/>
    <s v="PEDRO PABLO PAREDES SALAZAR"/>
    <n v="20024"/>
    <d v="2025-11-05T00:00:00"/>
  </r>
  <r>
    <s v="ALM"/>
    <x v="0"/>
    <s v="HIL"/>
    <x v="2"/>
    <s v="ALMACEN DE HILADOS"/>
    <x v="2"/>
    <s v="ALMACÉN"/>
    <s v="ALM-HIL-ALM"/>
    <s v="DEVOLUCIONES URDIMBE"/>
    <m/>
    <m/>
    <m/>
    <s v="MESA ESCRITORIO"/>
    <x v="6"/>
    <n v="1"/>
    <s v="FUERA DE ESTANDAR"/>
    <m/>
    <m/>
    <m/>
    <m/>
    <m/>
    <m/>
    <s v="AIRON LLERENA"/>
    <n v="33036"/>
    <d v="2026-04-08T00:00:00"/>
  </r>
  <r>
    <s v="ALM"/>
    <x v="0"/>
    <s v="HIL"/>
    <x v="2"/>
    <s v="ALMACEN DE HILADOS"/>
    <x v="2"/>
    <s v="ALMACÉN"/>
    <s v="ALM-HIL-ALM"/>
    <s v="DESPACHOS PLANO"/>
    <m/>
    <m/>
    <m/>
    <s v="MESA ESCRITORIO"/>
    <x v="7"/>
    <n v="1"/>
    <s v="FUERA DE ESTANDAR"/>
    <m/>
    <m/>
    <m/>
    <m/>
    <m/>
    <m/>
    <s v="VICTOR CORICAZA"/>
    <n v="20030"/>
    <d v="2026-04-08T00:00:00"/>
  </r>
  <r>
    <s v="ALM"/>
    <x v="0"/>
    <s v="HIL"/>
    <x v="2"/>
    <s v="ALMACEN DE HILADOS"/>
    <x v="2"/>
    <s v="ALMACÉN"/>
    <s v="ALM-HIL-ALM"/>
    <s v="DESPACHOS KT"/>
    <m/>
    <m/>
    <m/>
    <s v="MESA ESCRITORIO"/>
    <x v="8"/>
    <n v="1"/>
    <s v="FUERA DE ESTANDAR"/>
    <m/>
    <m/>
    <m/>
    <m/>
    <m/>
    <m/>
    <s v="VICTOR CORICAZA"/>
    <n v="20030"/>
    <d v="2026-04-08T00:00:00"/>
  </r>
  <r>
    <s v="ALM"/>
    <x v="0"/>
    <s v="HIL"/>
    <x v="2"/>
    <s v="ALMACEN DE HILADOS"/>
    <x v="2"/>
    <s v="ALMACÉN"/>
    <s v="ALM-HIL-ALM"/>
    <s v="DESPACHOS KM"/>
    <m/>
    <m/>
    <m/>
    <s v="MESA ESCRITORIO"/>
    <x v="9"/>
    <n v="1"/>
    <s v="FUERA DE ESTANDAR"/>
    <m/>
    <m/>
    <m/>
    <m/>
    <m/>
    <m/>
    <s v="VICTOR CORICAZA"/>
    <n v="20030"/>
    <d v="2026-04-08T00:00:00"/>
  </r>
  <r>
    <s v="ALM"/>
    <x v="0"/>
    <s v="HIL"/>
    <x v="2"/>
    <s v="ALMACEN DE HILADOS"/>
    <x v="2"/>
    <s v="ALMACÉN"/>
    <s v="ALM-HIL-ALM"/>
    <s v="SUPERVISOR"/>
    <m/>
    <m/>
    <m/>
    <s v="MESA ESCRITORIO"/>
    <x v="10"/>
    <n v="1"/>
    <s v="FUERA DE ESTANDAR"/>
    <m/>
    <m/>
    <m/>
    <m/>
    <m/>
    <m/>
    <s v="GUSTAVO TEXI"/>
    <n v="20008"/>
    <d v="2026-04-08T00:00:00"/>
  </r>
  <r>
    <s v="ALM"/>
    <x v="0"/>
    <s v="HIL"/>
    <x v="2"/>
    <s v="ALMACEN DE HILADOS"/>
    <x v="2"/>
    <s v="ALMACÉN"/>
    <s v="ALM-HIL-ALM"/>
    <s v="LIBRE"/>
    <m/>
    <m/>
    <m/>
    <s v="MESA ESCRITORIO"/>
    <x v="11"/>
    <n v="1"/>
    <s v="FUERA DE ESTANDAR"/>
    <m/>
    <m/>
    <m/>
    <m/>
    <m/>
    <m/>
    <s v="VICTOR CORICAZA"/>
    <n v="20030"/>
    <d v="2026-04-08T00:00:00"/>
  </r>
  <r>
    <s v="ALM"/>
    <x v="0"/>
    <s v="HIL"/>
    <x v="2"/>
    <s v="ALMACEN DE HILADOS"/>
    <x v="2"/>
    <s v="ALMACÉN"/>
    <s v="ALM-HIL-ALM"/>
    <s v="LIBRE"/>
    <m/>
    <m/>
    <m/>
    <s v="MESA ESCRITORIO"/>
    <x v="12"/>
    <n v="1"/>
    <s v="FUERA DE ESTANDAR"/>
    <m/>
    <m/>
    <m/>
    <m/>
    <m/>
    <m/>
    <s v="VICTOR CORICAZA"/>
    <n v="20030"/>
    <d v="2026-04-08T00:00:00"/>
  </r>
  <r>
    <s v="ALM"/>
    <x v="0"/>
    <s v="HIL"/>
    <x v="2"/>
    <s v="ALMACEN DE HILADOS"/>
    <x v="2"/>
    <s v="ALMACÉN"/>
    <s v="ALM-HIL-ALM"/>
    <s v="DEVOLUCIONES TRAMA"/>
    <m/>
    <m/>
    <m/>
    <s v="MESA ESCRITORIO"/>
    <x v="13"/>
    <n v="1"/>
    <s v="FUERA DE ESTANDAR"/>
    <m/>
    <m/>
    <m/>
    <m/>
    <m/>
    <m/>
    <s v="VICTOR CORICAZA"/>
    <n v="20030"/>
    <d v="2026-04-08T00:00:00"/>
  </r>
  <r>
    <s v="ALM"/>
    <x v="0"/>
    <s v="HIL"/>
    <x v="2"/>
    <s v="ALMACEN DE HILADOS"/>
    <x v="2"/>
    <s v="ALMACÉN"/>
    <s v="ALM-HIL-ALM"/>
    <s v="INGRESOS COMPRAS"/>
    <m/>
    <m/>
    <m/>
    <s v="MESA ESCRITORIO"/>
    <x v="14"/>
    <n v="1"/>
    <s v="FUERA DE ESTANDAR"/>
    <m/>
    <m/>
    <m/>
    <m/>
    <m/>
    <m/>
    <s v="CLAUDIO SANTIESTEBAN"/>
    <n v="34819"/>
    <d v="2026-04-08T00:00:00"/>
  </r>
  <r>
    <s v="ALM"/>
    <x v="0"/>
    <s v="HIL"/>
    <x v="2"/>
    <s v="ALMACEN DE HILADOS"/>
    <x v="2"/>
    <s v="ALMACÉN"/>
    <s v="ALM-HIL-ALM"/>
    <s v="INGRESOS PRODUCCIÓN"/>
    <m/>
    <m/>
    <m/>
    <s v="MESA ESCRITORIO"/>
    <x v="15"/>
    <n v="1"/>
    <s v="FUERA DE ESTANDAR"/>
    <m/>
    <m/>
    <m/>
    <m/>
    <m/>
    <m/>
    <s v="JHON ORMACHEA"/>
    <n v="34962"/>
    <d v="2026-04-08T00:00:00"/>
  </r>
  <r>
    <s v="ALM"/>
    <x v="0"/>
    <s v="HIL"/>
    <x v="2"/>
    <s v="ALMACEN DE HILADOS"/>
    <x v="2"/>
    <s v="ALMACÉN"/>
    <s v="ALM-HIL-ALM"/>
    <s v="DESPACHOS KM"/>
    <m/>
    <m/>
    <m/>
    <s v="SILLA GIRATORIA"/>
    <x v="16"/>
    <n v="1"/>
    <s v="VERONA"/>
    <m/>
    <m/>
    <m/>
    <m/>
    <m/>
    <m/>
    <s v="VICTOR CORICAZA"/>
    <n v="20030"/>
    <d v="2026-07-06T00:00:00"/>
  </r>
  <r>
    <s v="ALM"/>
    <x v="0"/>
    <s v="HIL"/>
    <x v="2"/>
    <s v="ALMACEN DE HILADOS"/>
    <x v="2"/>
    <s v="ALMACÉN"/>
    <s v="ALM-HIL-ALM"/>
    <s v="DEVOLUCIONES URDIMBE"/>
    <m/>
    <m/>
    <m/>
    <s v="SILLA GIRATORIA"/>
    <x v="17"/>
    <n v="1"/>
    <s v="VERONA"/>
    <m/>
    <m/>
    <m/>
    <m/>
    <m/>
    <m/>
    <s v="AIRON LLERENA"/>
    <n v="33036"/>
    <d v="2026-07-06T00:00:00"/>
  </r>
  <r>
    <s v="ALM"/>
    <x v="0"/>
    <s v="PTE"/>
    <x v="2"/>
    <s v="ALMACEN DE HILADOS"/>
    <x v="0"/>
    <s v="ALMACEN DE HILADOS"/>
    <s v="ALM-PTE-"/>
    <m/>
    <m/>
    <m/>
    <m/>
    <s v="MESA ESCRITORIO"/>
    <x v="18"/>
    <m/>
    <m/>
    <m/>
    <m/>
    <m/>
    <m/>
    <m/>
    <m/>
    <s v="ORLANDO MARTINEZ QUIÑONES"/>
    <n v="20047"/>
    <d v="2024-11-29T00:00:00"/>
  </r>
  <r>
    <s v="ALM"/>
    <x v="0"/>
    <s v="PTE"/>
    <x v="2"/>
    <s v="ALMACEN DE HILADOS"/>
    <x v="0"/>
    <s v="ALMACEN DE HILADOS"/>
    <s v="ALM-PTE-"/>
    <m/>
    <m/>
    <m/>
    <m/>
    <s v="MESA ESCRITORIO"/>
    <x v="19"/>
    <m/>
    <m/>
    <m/>
    <m/>
    <m/>
    <m/>
    <m/>
    <m/>
    <s v="VICTOR CORICASA"/>
    <m/>
    <d v="2024-12-03T00:00:00"/>
  </r>
  <r>
    <s v="ALM"/>
    <x v="0"/>
    <s v="PTE"/>
    <x v="2"/>
    <s v="ALMACEN DE HILADOS"/>
    <x v="0"/>
    <s v="ALMACEN DE HILADOS"/>
    <s v="ALM-PTE-"/>
    <m/>
    <m/>
    <m/>
    <m/>
    <s v="CREDENZA"/>
    <x v="20"/>
    <m/>
    <m/>
    <m/>
    <m/>
    <m/>
    <m/>
    <m/>
    <m/>
    <s v="VICTOR CORICASA"/>
    <m/>
    <d v="2024-12-03T00:00:00"/>
  </r>
  <r>
    <s v="ALM"/>
    <x v="0"/>
    <s v="PTE"/>
    <x v="2"/>
    <s v="ALMACEN DE HILADOS"/>
    <x v="0"/>
    <s v="ALMACEN DE HILADOS"/>
    <s v="ALM-PTE-"/>
    <m/>
    <m/>
    <m/>
    <m/>
    <s v="CREDENZA"/>
    <x v="21"/>
    <m/>
    <m/>
    <m/>
    <m/>
    <m/>
    <m/>
    <m/>
    <m/>
    <s v="ORLANDO MARTINEZ QUIÑONES"/>
    <n v="20047"/>
    <d v="2024-12-03T00:00:00"/>
  </r>
  <r>
    <s v="ALM"/>
    <x v="0"/>
    <s v="PTE"/>
    <x v="2"/>
    <s v="ALMACEN DE HILADOS"/>
    <x v="0"/>
    <s v="ALMACEN DE HILADOS"/>
    <s v="ALM-PTE-"/>
    <m/>
    <m/>
    <m/>
    <m/>
    <s v="Contenedor de basura"/>
    <x v="22"/>
    <m/>
    <m/>
    <m/>
    <m/>
    <m/>
    <m/>
    <m/>
    <m/>
    <s v="MELISSA TEJADA"/>
    <n v="21835"/>
    <d v="2024-01-06T00:00:00"/>
  </r>
  <r>
    <s v="ALM"/>
    <x v="0"/>
    <s v="PTE"/>
    <x v="2"/>
    <s v="ALMACEN DE HILADOS"/>
    <x v="0"/>
    <s v="ALMACEN DE HILADOS"/>
    <s v="ALM-PTE-"/>
    <m/>
    <m/>
    <m/>
    <m/>
    <s v="Contenedor de basura"/>
    <x v="23"/>
    <m/>
    <m/>
    <m/>
    <m/>
    <m/>
    <m/>
    <m/>
    <m/>
    <s v="MELISSA TEJADA"/>
    <n v="21835"/>
    <d v="2024-01-06T00:00:00"/>
  </r>
  <r>
    <s v="ALM"/>
    <x v="0"/>
    <s v="PTE"/>
    <x v="2"/>
    <s v="ALMACEN DE HILADOS"/>
    <x v="0"/>
    <s v="ALMACEN DE HILADOS"/>
    <s v="ALM-PTE-"/>
    <m/>
    <m/>
    <m/>
    <m/>
    <s v="Contenedor de basura"/>
    <x v="24"/>
    <m/>
    <m/>
    <m/>
    <m/>
    <m/>
    <m/>
    <m/>
    <m/>
    <s v="MELISSA TEJADA"/>
    <n v="21835"/>
    <d v="2024-01-06T00:00:00"/>
  </r>
  <r>
    <s v="ALM"/>
    <x v="0"/>
    <s v="PTE"/>
    <x v="2"/>
    <s v="ALMACEN DE HILADOS"/>
    <x v="0"/>
    <s v="ALMACEN DE HILADOS"/>
    <s v="ALM-PTE-"/>
    <m/>
    <m/>
    <m/>
    <m/>
    <s v="ELEVADOR DE MONITOR"/>
    <x v="25"/>
    <m/>
    <m/>
    <m/>
    <m/>
    <m/>
    <m/>
    <m/>
    <m/>
    <s v="JULIO ALEJANDRO GALLO CONCHA"/>
    <n v="73990757"/>
    <d v="2024-09-23T00:00:00"/>
  </r>
  <r>
    <s v="ALM"/>
    <x v="0"/>
    <s v="PTE"/>
    <x v="2"/>
    <s v="ALMACEN DE HILADOS"/>
    <x v="0"/>
    <s v="ALMACEN DE HILADOS"/>
    <s v="ALM-PTE-"/>
    <m/>
    <m/>
    <m/>
    <m/>
    <s v="MESA ESCRITORIO"/>
    <x v="26"/>
    <m/>
    <m/>
    <m/>
    <m/>
    <m/>
    <m/>
    <m/>
    <m/>
    <s v="JULIO ALEJANDRO GALLO CONCHA"/>
    <n v="73990757"/>
    <d v="2025-01-11T00:00:00"/>
  </r>
  <r>
    <s v="ALM"/>
    <x v="0"/>
    <s v="PTE"/>
    <x v="2"/>
    <s v="ALMACEN DE HILADOS"/>
    <x v="0"/>
    <s v="ALMACEN DE HILADOS"/>
    <s v="ALM-PTE-"/>
    <m/>
    <m/>
    <m/>
    <m/>
    <s v="CREDENZA"/>
    <x v="27"/>
    <m/>
    <m/>
    <m/>
    <m/>
    <m/>
    <m/>
    <m/>
    <m/>
    <s v="MELISSA TEJADA "/>
    <n v="21335"/>
    <d v="2024-01-06T00:00:00"/>
  </r>
  <r>
    <s v="ALM"/>
    <x v="0"/>
    <s v="PTE"/>
    <x v="2"/>
    <s v="ALMACEN DE HILADOS"/>
    <x v="0"/>
    <s v="ALMACEN DE HILADOS"/>
    <s v="ALM-PTE-"/>
    <m/>
    <m/>
    <m/>
    <m/>
    <s v="MESA ESCRITORIO"/>
    <x v="28"/>
    <m/>
    <m/>
    <m/>
    <m/>
    <m/>
    <m/>
    <m/>
    <m/>
    <s v="MELISSA TEJADA"/>
    <n v="21835"/>
    <d v="2024-01-06T00:00:00"/>
  </r>
  <r>
    <s v="ALM"/>
    <x v="0"/>
    <s v="PTE"/>
    <x v="2"/>
    <s v="ALMACEN DE HILADOS"/>
    <x v="0"/>
    <s v="ALMACEN DE HILADOS"/>
    <s v="ALM-PTE-"/>
    <m/>
    <m/>
    <m/>
    <m/>
    <s v="MUEBLE ESTANTE"/>
    <x v="29"/>
    <m/>
    <m/>
    <m/>
    <m/>
    <m/>
    <m/>
    <m/>
    <m/>
    <s v="MELISSA TEJADA"/>
    <n v="21835"/>
    <m/>
  </r>
  <r>
    <s v="ALM"/>
    <x v="0"/>
    <s v="PTE"/>
    <x v="2"/>
    <s v="ALMACEN DE HILADOS"/>
    <x v="0"/>
    <s v="ALMACEN DE HILADOS"/>
    <s v="ALM-PTE-"/>
    <m/>
    <m/>
    <m/>
    <m/>
    <s v="SILLA GIRATORIA"/>
    <x v="30"/>
    <m/>
    <m/>
    <m/>
    <m/>
    <m/>
    <m/>
    <m/>
    <m/>
    <s v="VICTOR CORICASA"/>
    <m/>
    <d v="2024-07-08T00:00:00"/>
  </r>
  <r>
    <s v="ALM"/>
    <x v="0"/>
    <s v="PTE"/>
    <x v="2"/>
    <s v="ALMACEN DE HILADOS"/>
    <x v="0"/>
    <s v="ALMACEN DE HILADOS"/>
    <s v="ALM-PTE-"/>
    <m/>
    <m/>
    <m/>
    <m/>
    <s v="SILLA GIRATORIA"/>
    <x v="31"/>
    <m/>
    <m/>
    <m/>
    <m/>
    <m/>
    <m/>
    <m/>
    <m/>
    <s v="JULIO ALEJANDRO GALLO CONCHA"/>
    <n v="73990757"/>
    <d v="2024-09-23T00:00:00"/>
  </r>
  <r>
    <s v="ALM"/>
    <x v="0"/>
    <s v="PTE"/>
    <x v="2"/>
    <s v="ALMACEN DE HILADOS"/>
    <x v="0"/>
    <s v="ALMACEN DE HILADOS"/>
    <s v="ALM-PTE-"/>
    <m/>
    <m/>
    <m/>
    <m/>
    <s v="SILLA "/>
    <x v="32"/>
    <m/>
    <m/>
    <m/>
    <m/>
    <m/>
    <m/>
    <m/>
    <m/>
    <s v="ROSALIA NINAVILCA ALVAREZ"/>
    <n v="20767"/>
    <d v="2024-11-05T00:00:00"/>
  </r>
  <r>
    <s v="ALM"/>
    <x v="0"/>
    <s v="PTE"/>
    <x v="2"/>
    <s v="ALMACEN DE HILADOS"/>
    <x v="0"/>
    <s v="ALMACEN DE HILADOS"/>
    <s v="ALM-PTE-"/>
    <m/>
    <m/>
    <m/>
    <m/>
    <s v="SILLA GIRATORIA"/>
    <x v="33"/>
    <m/>
    <m/>
    <m/>
    <m/>
    <m/>
    <m/>
    <m/>
    <m/>
    <s v="GIANPIERRE ALEGRIA MENDOZA"/>
    <n v="2188"/>
    <d v="2024-04-22T00:00:00"/>
  </r>
  <r>
    <s v="ALM"/>
    <x v="0"/>
    <s v="PTE"/>
    <x v="2"/>
    <s v="ALMACEN DE HILADOS"/>
    <x v="0"/>
    <s v="ALMACEN DE HILADOS"/>
    <s v="ALM-PTE-"/>
    <m/>
    <m/>
    <m/>
    <m/>
    <s v="SILLA "/>
    <x v="34"/>
    <m/>
    <m/>
    <m/>
    <m/>
    <m/>
    <m/>
    <m/>
    <m/>
    <s v="ROSALIA NINAVILCA ALVAREZ"/>
    <n v="20767"/>
    <d v="2024-11-05T00:00:00"/>
  </r>
  <r>
    <s v="ALM"/>
    <x v="0"/>
    <s v="PTE"/>
    <x v="2"/>
    <s v="ALMACEN DE HILADOS"/>
    <x v="0"/>
    <s v="ALMACEN DE HILADOS"/>
    <s v="ALM-PTE-"/>
    <m/>
    <m/>
    <m/>
    <m/>
    <s v="SILLA GIRATORIA"/>
    <x v="35"/>
    <m/>
    <m/>
    <m/>
    <m/>
    <m/>
    <m/>
    <m/>
    <m/>
    <s v="HILADIO RAMOS VALENCIA"/>
    <n v="31509"/>
    <d v="2024-09-11T00:00:00"/>
  </r>
  <r>
    <s v="ALM"/>
    <x v="0"/>
    <s v="PTE"/>
    <x v="3"/>
    <s v="ALMACEN PRODUCTOS TERMINADOS"/>
    <x v="0"/>
    <s v="ALMACEN GENERAL"/>
    <s v="ALM-PTE-"/>
    <m/>
    <m/>
    <m/>
    <m/>
    <s v="VENTILADOR DE PIE"/>
    <x v="36"/>
    <n v="1"/>
    <s v="MODELO BS-H9722"/>
    <m/>
    <m/>
    <m/>
    <m/>
    <m/>
    <m/>
    <s v="YENIFER KAREN HALLASI AYMA"/>
    <n v="21984"/>
    <d v="2024-01-19T00:00:00"/>
  </r>
  <r>
    <s v="ALM"/>
    <x v="0"/>
    <s v="PTE"/>
    <x v="3"/>
    <s v="ALMACEN PRODUCTOS TERMINADOS"/>
    <x v="0"/>
    <s v="ALMACEN GENERAL"/>
    <s v="ALM-PTE-"/>
    <m/>
    <m/>
    <m/>
    <m/>
    <s v="VENTILADOR DE PIE"/>
    <x v="37"/>
    <n v="1"/>
    <s v="MODELO BS-H9722"/>
    <m/>
    <m/>
    <m/>
    <m/>
    <m/>
    <m/>
    <s v="YENIFER KAREN HALLASI AYMA"/>
    <n v="21984"/>
    <d v="2024-01-19T00:00:00"/>
  </r>
  <r>
    <s v="ALM"/>
    <x v="0"/>
    <s v="PTE"/>
    <x v="3"/>
    <s v="ALMACEN PRODUCTOS TERMINADOS"/>
    <x v="0"/>
    <s v="ALMACEN GENERAL"/>
    <s v="ALM-PTE-"/>
    <m/>
    <m/>
    <m/>
    <m/>
    <s v="VENTILADOR DE PIE"/>
    <x v="38"/>
    <n v="1"/>
    <s v="MODELO BS-H9722"/>
    <m/>
    <m/>
    <m/>
    <m/>
    <m/>
    <m/>
    <s v="YENIFER KAREN HALLASI AYMA"/>
    <n v="21984"/>
    <d v="2024-01-19T00:00:00"/>
  </r>
  <r>
    <s v="ALM"/>
    <x v="0"/>
    <s v="PTE"/>
    <x v="3"/>
    <s v="ALMACEN PRODUCTOS TERMINADOS"/>
    <x v="0"/>
    <s v="ALMACEN GENERAL"/>
    <s v="ALM-PTE-"/>
    <m/>
    <m/>
    <m/>
    <m/>
    <s v="MESA DE TRABAJO"/>
    <x v="39"/>
    <n v="1"/>
    <m/>
    <m/>
    <m/>
    <m/>
    <m/>
    <m/>
    <m/>
    <s v="YENIFER KAREN HALLASI AYMA"/>
    <n v="21984"/>
    <d v="2024-03-14T00:00:00"/>
  </r>
  <r>
    <s v="ALM"/>
    <x v="0"/>
    <s v="PTE"/>
    <x v="3"/>
    <s v="ALMACEN PRODUCTOS TERMINADOS"/>
    <x v="0"/>
    <s v="ALMACEN GENERAL"/>
    <s v="ALM-PTE-"/>
    <m/>
    <m/>
    <m/>
    <m/>
    <s v="MESA DE TRABAJO"/>
    <x v="40"/>
    <n v="1"/>
    <m/>
    <m/>
    <m/>
    <m/>
    <m/>
    <m/>
    <m/>
    <s v="YENIFER KAREN HALLASI AYMA"/>
    <n v="21984"/>
    <d v="2024-03-14T00:00:00"/>
  </r>
  <r>
    <s v="ALM"/>
    <x v="0"/>
    <s v="PTE"/>
    <x v="3"/>
    <s v="ALMACEN PRODUCTOS TERMINADOS"/>
    <x v="0"/>
    <s v="ALMACEN GENERAL"/>
    <s v="ALM-PTE-"/>
    <m/>
    <m/>
    <m/>
    <m/>
    <s v="MESA DE TRABAJO"/>
    <x v="41"/>
    <n v="1"/>
    <m/>
    <m/>
    <m/>
    <m/>
    <m/>
    <m/>
    <m/>
    <s v="YENIFER KAREN HALLASI AYMA"/>
    <n v="21984"/>
    <d v="2024-03-14T00:00:00"/>
  </r>
  <r>
    <s v="ALM"/>
    <x v="0"/>
    <s v="PTE"/>
    <x v="3"/>
    <s v="ALMACEN PRODUCTOS TERMINADOS"/>
    <x v="0"/>
    <s v="ALMACEN GENERAL"/>
    <s v="ALM-PTE-"/>
    <m/>
    <m/>
    <m/>
    <m/>
    <s v="MESA DE TRABAJO"/>
    <x v="42"/>
    <n v="1"/>
    <m/>
    <m/>
    <m/>
    <m/>
    <m/>
    <m/>
    <m/>
    <s v="YENIFER KAREN HALLASI AYMA"/>
    <n v="21984"/>
    <d v="2024-03-14T00:00:00"/>
  </r>
  <r>
    <s v="ALM"/>
    <x v="0"/>
    <s v="PTE"/>
    <x v="3"/>
    <s v="ALMACEN PRODUCTOS TERMINADOS"/>
    <x v="0"/>
    <s v="ALMACEN GENERAL"/>
    <s v="ALM-PTE-"/>
    <m/>
    <m/>
    <m/>
    <m/>
    <s v="MESA DE TRABAJO"/>
    <x v="43"/>
    <n v="1"/>
    <m/>
    <m/>
    <m/>
    <m/>
    <m/>
    <m/>
    <m/>
    <s v="YENIFER KAREN HALLASI AYMA"/>
    <n v="21984"/>
    <d v="2024-03-14T00:00:00"/>
  </r>
  <r>
    <s v="ALM"/>
    <x v="0"/>
    <s v="REM"/>
    <x v="4"/>
    <s v="ALMACEN REMATE"/>
    <x v="0"/>
    <s v="ALMACEN GENERAL"/>
    <s v="ALM-REM-"/>
    <m/>
    <m/>
    <m/>
    <m/>
    <s v="MESA DE TRABAJO"/>
    <x v="44"/>
    <n v="1"/>
    <m/>
    <m/>
    <m/>
    <m/>
    <m/>
    <m/>
    <m/>
    <s v="JOSE ALPACA CANO"/>
    <n v="33483"/>
    <d v="2025-02-21T00:00:00"/>
  </r>
  <r>
    <s v="ALM"/>
    <x v="0"/>
    <s v="MPR"/>
    <x v="5"/>
    <s v="ALMACEN MATERIA PRIMA"/>
    <x v="3"/>
    <s v="ALMACEN MATERIA PRIMA"/>
    <s v="ALM-MPR-AMP"/>
    <m/>
    <m/>
    <m/>
    <m/>
    <s v="SILLA "/>
    <x v="45"/>
    <m/>
    <m/>
    <m/>
    <m/>
    <m/>
    <m/>
    <m/>
    <m/>
    <s v="Tomasa Huamani Arotaipe"/>
    <m/>
    <d v="2025-07-07T00:00:00"/>
  </r>
  <r>
    <s v="ALM"/>
    <x v="0"/>
    <s v="MPR"/>
    <x v="5"/>
    <s v="ALMACEN MATERIA PRIMA"/>
    <x v="3"/>
    <s v="ALMACEN MATERIA PRIMA"/>
    <s v="ALM-MPR-AMP"/>
    <m/>
    <m/>
    <m/>
    <m/>
    <s v="SILLA "/>
    <x v="46"/>
    <m/>
    <m/>
    <m/>
    <m/>
    <m/>
    <m/>
    <m/>
    <m/>
    <s v="Leonor Gladys Huata Huamani"/>
    <m/>
    <d v="2025-07-07T00:00:00"/>
  </r>
  <r>
    <s v="ALM"/>
    <x v="0"/>
    <s v="MPR"/>
    <x v="5"/>
    <s v="ALMACEN MATERIA PRIMA"/>
    <x v="3"/>
    <s v="ALMACEN MATERIA PRIMA"/>
    <s v="ALM-MPR-AMP"/>
    <m/>
    <m/>
    <m/>
    <m/>
    <s v="SILLA "/>
    <x v="47"/>
    <m/>
    <m/>
    <m/>
    <m/>
    <m/>
    <m/>
    <m/>
    <m/>
    <s v="Frida Edith Jimenez Cuentas"/>
    <m/>
    <d v="2025-07-07T00:00:00"/>
  </r>
  <r>
    <s v="ALM"/>
    <x v="0"/>
    <s v="MPR"/>
    <x v="5"/>
    <s v="ALMACEN MATERIA PRIMA"/>
    <x v="3"/>
    <s v="ALMACEN MATERIA PRIMA"/>
    <s v="ALM-MPR-AMP"/>
    <m/>
    <m/>
    <m/>
    <m/>
    <s v="SILLA "/>
    <x v="48"/>
    <m/>
    <m/>
    <m/>
    <m/>
    <m/>
    <m/>
    <m/>
    <m/>
    <s v="Balbina Alicia Condori Luque"/>
    <m/>
    <d v="2025-07-07T00:00:00"/>
  </r>
  <r>
    <s v="ALM"/>
    <x v="0"/>
    <s v="MPR"/>
    <x v="5"/>
    <s v="ALMACEN MATERIA PRIMA"/>
    <x v="3"/>
    <s v="ALMACEN MATERIA PRIMA"/>
    <s v="ALM-MPR-AMP"/>
    <m/>
    <m/>
    <m/>
    <m/>
    <s v="SILLA "/>
    <x v="45"/>
    <m/>
    <m/>
    <m/>
    <m/>
    <m/>
    <m/>
    <m/>
    <m/>
    <s v="Estela Rivera"/>
    <m/>
    <d v="2026-02-04T00:00:00"/>
  </r>
  <r>
    <s v="ALM"/>
    <x v="0"/>
    <s v="MPR"/>
    <x v="5"/>
    <s v="ALMACEN MATERIA PRIMA"/>
    <x v="3"/>
    <s v="ALMACEN MATERIA PRIMA"/>
    <s v="ALM-MPR-AMP"/>
    <m/>
    <m/>
    <m/>
    <m/>
    <s v="SILLA "/>
    <x v="47"/>
    <m/>
    <m/>
    <m/>
    <m/>
    <m/>
    <m/>
    <m/>
    <m/>
    <s v="Estela Rivera"/>
    <m/>
    <d v="2026-02-04T00:00:00"/>
  </r>
  <r>
    <s v="ALM"/>
    <x v="0"/>
    <s v="MPR"/>
    <x v="5"/>
    <s v="ALMACEN MATERIA PRIMA"/>
    <x v="3"/>
    <s v="ALMACEN MATERIA PRIMA"/>
    <s v="ALM-MPR-AMP"/>
    <m/>
    <m/>
    <m/>
    <m/>
    <s v="SILLA "/>
    <x v="48"/>
    <m/>
    <m/>
    <m/>
    <m/>
    <m/>
    <m/>
    <m/>
    <m/>
    <s v="Jaime Moscoso"/>
    <n v="30651"/>
    <d v="2026-02-04T00:00:00"/>
  </r>
  <r>
    <s v="ALM"/>
    <x v="0"/>
    <s v="PTE"/>
    <x v="3"/>
    <s v="ALMACEN PRODUCTOS TERMINADOS"/>
    <x v="0"/>
    <s v="APT"/>
    <s v="ALM-PTE-"/>
    <m/>
    <m/>
    <m/>
    <m/>
    <s v="SILLA GIRATORIA"/>
    <x v="49"/>
    <m/>
    <m/>
    <m/>
    <m/>
    <m/>
    <m/>
    <m/>
    <m/>
    <s v="ALDO NESTOR RAMOS CAMATICO"/>
    <n v="20781"/>
    <d v="2024-07-09T00:00:00"/>
  </r>
  <r>
    <s v="ALM"/>
    <x v="0"/>
    <s v="PTE"/>
    <x v="3"/>
    <s v="ALMACEN PRODUCTOS TERMINADOS"/>
    <x v="0"/>
    <s v="APT"/>
    <s v="ALM-PTE-"/>
    <m/>
    <m/>
    <m/>
    <m/>
    <s v="MESA DE TRABAJO"/>
    <x v="50"/>
    <m/>
    <m/>
    <m/>
    <m/>
    <m/>
    <m/>
    <m/>
    <m/>
    <s v="ALI BORDA PIZARRO"/>
    <n v="20920"/>
    <d v="2024-09-23T00:00:00"/>
  </r>
  <r>
    <s v="ALM"/>
    <x v="0"/>
    <s v="PTE"/>
    <x v="3"/>
    <s v="ALMACEN PRODUCTOS TERMINADOS"/>
    <x v="0"/>
    <s v="APT"/>
    <s v="ALM-PTE-"/>
    <m/>
    <m/>
    <m/>
    <m/>
    <s v="MESA ESCRITORIO"/>
    <x v="51"/>
    <m/>
    <m/>
    <m/>
    <m/>
    <m/>
    <m/>
    <m/>
    <m/>
    <s v="JOSÉ ANTONIO SAIRE CUBA"/>
    <n v="20784"/>
    <d v="2024-09-17T00:00:00"/>
  </r>
  <r>
    <s v="ALM"/>
    <x v="0"/>
    <s v="PTE"/>
    <x v="3"/>
    <s v="ALMACEN PRODUCTOS TERMINADOS"/>
    <x v="0"/>
    <s v="APT"/>
    <s v="ALM-PTE-"/>
    <m/>
    <m/>
    <m/>
    <m/>
    <s v="SILLA"/>
    <x v="52"/>
    <m/>
    <m/>
    <m/>
    <m/>
    <m/>
    <m/>
    <m/>
    <m/>
    <s v="JOSÉ ANTONIO SAIRE CUBA"/>
    <n v="20784"/>
    <d v="2024-09-17T00:00:00"/>
  </r>
  <r>
    <s v="ALM"/>
    <x v="0"/>
    <s v="PTE"/>
    <x v="3"/>
    <s v="ALMACEN PRODUCTOS TERMINADOS"/>
    <x v="0"/>
    <s v="APT"/>
    <s v="ALM-PTE-"/>
    <m/>
    <m/>
    <m/>
    <m/>
    <s v="MESA DE TRABAJO"/>
    <x v="53"/>
    <m/>
    <m/>
    <m/>
    <m/>
    <m/>
    <m/>
    <m/>
    <m/>
    <s v="JOSÉ ANTONIO SAIRE CUBA"/>
    <n v="20784"/>
    <d v="2024-09-23T00:00:00"/>
  </r>
  <r>
    <s v="ALM"/>
    <x v="0"/>
    <s v="PTE"/>
    <x v="3"/>
    <s v="ALMACEN PRODUCTOS TERMINADOS"/>
    <x v="0"/>
    <s v="APT"/>
    <s v="ALM-PTE-"/>
    <m/>
    <m/>
    <m/>
    <m/>
    <s v="MESA DE TRABAJO"/>
    <x v="54"/>
    <m/>
    <m/>
    <m/>
    <m/>
    <m/>
    <m/>
    <m/>
    <m/>
    <s v="JOSÉ ANTONIO SAIRE CUBA"/>
    <n v="20784"/>
    <d v="2024-09-23T00:00:00"/>
  </r>
  <r>
    <s v="ALM"/>
    <x v="0"/>
    <s v="PTE"/>
    <x v="3"/>
    <s v="ALMACEN PRODUCTOS TERMINADOS"/>
    <x v="0"/>
    <s v="APT"/>
    <s v="ALM-PTE-"/>
    <m/>
    <m/>
    <m/>
    <m/>
    <s v="MESA ESCRITORIO"/>
    <x v="55"/>
    <m/>
    <m/>
    <m/>
    <m/>
    <m/>
    <m/>
    <m/>
    <m/>
    <s v="FERNANDO ARTURO LINARES PALO"/>
    <n v="32847"/>
    <d v="2024-09-23T00:00:00"/>
  </r>
  <r>
    <s v="ALM"/>
    <x v="0"/>
    <s v="PTE"/>
    <x v="3"/>
    <s v="ALMACEN PRODUCTOS TERMINADOS"/>
    <x v="0"/>
    <s v="APT"/>
    <s v="ALM-PTE-"/>
    <m/>
    <m/>
    <m/>
    <m/>
    <s v="SILLA GIRATORIA"/>
    <x v="56"/>
    <m/>
    <m/>
    <m/>
    <m/>
    <m/>
    <m/>
    <m/>
    <m/>
    <s v="FERNANDO ARTURO LINARES PALO"/>
    <n v="32847"/>
    <d v="2024-09-17T00:00:00"/>
  </r>
  <r>
    <s v="ALM"/>
    <x v="0"/>
    <s v="PTE"/>
    <x v="3"/>
    <s v="ALMACEN PRODUCTOS TERMINADOS"/>
    <x v="0"/>
    <s v="APT"/>
    <s v="ALM-PTE-"/>
    <m/>
    <m/>
    <m/>
    <m/>
    <s v="MESA DE TRABAJO"/>
    <x v="57"/>
    <m/>
    <m/>
    <m/>
    <m/>
    <m/>
    <m/>
    <m/>
    <m/>
    <s v="FERNANDO ARTURO LINARES PALO"/>
    <n v="32847"/>
    <d v="2024-09-23T00:00:00"/>
  </r>
  <r>
    <s v="ALM"/>
    <x v="0"/>
    <s v="PTE"/>
    <x v="3"/>
    <s v="ALMACEN PRODUCTOS TERMINADOS"/>
    <x v="0"/>
    <s v="APT"/>
    <s v="ALM-PTE-"/>
    <m/>
    <m/>
    <m/>
    <m/>
    <s v="MESA ESCRITORIO"/>
    <x v="58"/>
    <m/>
    <m/>
    <m/>
    <m/>
    <m/>
    <m/>
    <m/>
    <m/>
    <s v="ALDO NESTOR RAMOS CAMATICO"/>
    <n v="20781"/>
    <d v="2024-09-23T00:00:00"/>
  </r>
  <r>
    <s v="ALM"/>
    <x v="0"/>
    <s v="PTE"/>
    <x v="3"/>
    <s v="ALMACEN PRODUCTOS TERMINADOS"/>
    <x v="0"/>
    <s v="APT"/>
    <s v="ALM-PTE-"/>
    <m/>
    <m/>
    <m/>
    <m/>
    <s v="MESA DE TRABAJO"/>
    <x v="59"/>
    <m/>
    <m/>
    <m/>
    <m/>
    <m/>
    <m/>
    <m/>
    <m/>
    <s v="ALDO NESTOR RAMOS CAMATICO"/>
    <n v="20781"/>
    <d v="2024-09-23T00:00:00"/>
  </r>
  <r>
    <s v="ALM"/>
    <x v="0"/>
    <s v="PTE"/>
    <x v="3"/>
    <s v="ALMACEN PRODUCTOS TERMINADOS"/>
    <x v="0"/>
    <s v="APT"/>
    <s v="ALM-PTE-"/>
    <m/>
    <m/>
    <m/>
    <m/>
    <s v="MESA ESCRITORIO"/>
    <x v="60"/>
    <m/>
    <m/>
    <m/>
    <m/>
    <m/>
    <m/>
    <m/>
    <m/>
    <s v="ALI BORDA PIZARRO"/>
    <n v="20920"/>
    <d v="2024-09-17T00:00:00"/>
  </r>
  <r>
    <s v="ALM"/>
    <x v="0"/>
    <s v="PTE"/>
    <x v="3"/>
    <s v="ALMACEN PRODUCTOS TERMINADOS"/>
    <x v="0"/>
    <s v="APT"/>
    <s v="ALM-PTE-"/>
    <m/>
    <m/>
    <m/>
    <m/>
    <s v="SILLA GIRATORIA"/>
    <x v="61"/>
    <m/>
    <m/>
    <m/>
    <m/>
    <m/>
    <m/>
    <m/>
    <m/>
    <s v="ALI BORDA PIZARRO"/>
    <n v="20920"/>
    <d v="2024-09-17T00:00:00"/>
  </r>
  <r>
    <s v="ALM"/>
    <x v="0"/>
    <s v="PTE"/>
    <x v="3"/>
    <s v="ALMACEN PRODUCTOS TERMINADOS"/>
    <x v="0"/>
    <s v="APT"/>
    <s v="ALM-PTE-"/>
    <m/>
    <m/>
    <m/>
    <m/>
    <s v="MUEBLE ESTANTE"/>
    <x v="62"/>
    <m/>
    <m/>
    <m/>
    <m/>
    <m/>
    <m/>
    <m/>
    <m/>
    <s v="HILADIO RAMOS VALENCIA"/>
    <n v="31509"/>
    <d v="2024-09-23T00:00:00"/>
  </r>
  <r>
    <s v="ALM"/>
    <x v="0"/>
    <s v="PTE"/>
    <x v="3"/>
    <s v="ALMACEN PRODUCTOS TERMINADOS"/>
    <x v="0"/>
    <s v="APT"/>
    <s v="ALM-PTE-"/>
    <m/>
    <m/>
    <m/>
    <m/>
    <s v="MESA DE TRABAJO"/>
    <x v="63"/>
    <m/>
    <m/>
    <m/>
    <m/>
    <m/>
    <m/>
    <m/>
    <m/>
    <s v="HILADIO RAMOS VALENCIA"/>
    <n v="31509"/>
    <d v="2024-09-23T00:00:00"/>
  </r>
  <r>
    <s v="ALM"/>
    <x v="0"/>
    <s v="PTE"/>
    <x v="3"/>
    <s v="ALMACEN PRODUCTOS TERMINADOS"/>
    <x v="0"/>
    <s v="APT"/>
    <s v="ALM-PTE-"/>
    <m/>
    <m/>
    <m/>
    <m/>
    <s v="MESA ESCRITORIO"/>
    <x v="64"/>
    <m/>
    <m/>
    <m/>
    <m/>
    <m/>
    <m/>
    <m/>
    <m/>
    <s v="HILADIO RAMOS VALENCIA"/>
    <n v="31509"/>
    <d v="2024-09-17T00:00:00"/>
  </r>
  <r>
    <s v="ALM"/>
    <x v="0"/>
    <s v="PTE"/>
    <x v="3"/>
    <s v="ALMACEN PRODUCTOS TERMINADOS"/>
    <x v="0"/>
    <s v="APT"/>
    <s v="ALM-PTE-"/>
    <m/>
    <m/>
    <m/>
    <m/>
    <s v="SILLA GIRATORIA"/>
    <x v="65"/>
    <m/>
    <m/>
    <m/>
    <m/>
    <m/>
    <m/>
    <m/>
    <m/>
    <s v="RICHARD ADOLFO QUISPE MAMANI"/>
    <n v="33360"/>
    <d v="2024-09-17T00:00:00"/>
  </r>
  <r>
    <s v="ALM"/>
    <x v="0"/>
    <s v="PTE"/>
    <x v="3"/>
    <s v="ALMACEN PRODUCTOS TERMINADOS"/>
    <x v="0"/>
    <s v="APT"/>
    <s v="ALM-PTE-"/>
    <m/>
    <m/>
    <m/>
    <m/>
    <s v="MESA ESCRITORIO"/>
    <x v="66"/>
    <m/>
    <m/>
    <m/>
    <m/>
    <m/>
    <m/>
    <m/>
    <m/>
    <s v="RICHARD ADOLFO QUISPE MAMANI"/>
    <n v="33360"/>
    <d v="2024-09-17T00:00:00"/>
  </r>
  <r>
    <s v="ALM"/>
    <x v="0"/>
    <s v="PTE"/>
    <x v="3"/>
    <s v="ALMACEN PRODUCTOS TERMINADOS"/>
    <x v="0"/>
    <s v="APT"/>
    <s v="ALM-PTE-"/>
    <m/>
    <m/>
    <m/>
    <m/>
    <s v="MESA DE TRABAJO"/>
    <x v="67"/>
    <m/>
    <m/>
    <m/>
    <m/>
    <m/>
    <m/>
    <m/>
    <m/>
    <s v="RICHARD ADOLFO QUISPE MAMANI"/>
    <n v="33360"/>
    <d v="2024-09-23T00:00:00"/>
  </r>
  <r>
    <s v="ALM"/>
    <x v="0"/>
    <s v="PTE"/>
    <x v="3"/>
    <s v="ALMACEN PRODUCTOS TERMINADOS"/>
    <x v="0"/>
    <s v="APT"/>
    <s v="ALM-PTE-"/>
    <m/>
    <m/>
    <m/>
    <m/>
    <s v="MUEBLE ESTANTE"/>
    <x v="68"/>
    <m/>
    <m/>
    <m/>
    <m/>
    <m/>
    <m/>
    <m/>
    <m/>
    <s v="RICHARD ADOLFO QUISPE MAMANI"/>
    <n v="33360"/>
    <d v="2024-09-23T00:00:00"/>
  </r>
  <r>
    <s v="ALM"/>
    <x v="0"/>
    <s v="SUM"/>
    <x v="1"/>
    <s v="ALMACEN DE SUMINISTROS"/>
    <x v="4"/>
    <s v="CW COMPRAS"/>
    <s v="ALM-SUM-CCO"/>
    <m/>
    <m/>
    <m/>
    <m/>
    <s v="MUEBLE BAJO"/>
    <x v="69"/>
    <n v="1"/>
    <m/>
    <m/>
    <m/>
    <m/>
    <m/>
    <s v="https://drive.google.com/file/d/1V9S62Xqq6Zviteqpkad85Gde7pNRVOwF/view?usp=drive_link"/>
    <m/>
    <s v="GIASMINA TAPIA CORNEJO"/>
    <n v="20069"/>
    <d v="2024-08-20T00:00:00"/>
  </r>
  <r>
    <s v="ALM"/>
    <x v="0"/>
    <s v="SUM"/>
    <x v="1"/>
    <s v="ALMACEN DE SUMINISTROS"/>
    <x v="4"/>
    <s v="CW COMPRAS"/>
    <s v="ALM-SUM-CCO"/>
    <m/>
    <m/>
    <m/>
    <m/>
    <s v="MUEBLE BAJO"/>
    <x v="70"/>
    <n v="1"/>
    <m/>
    <m/>
    <m/>
    <m/>
    <m/>
    <s v="https://drive.google.com/file/d/1U5ZGHYAsMnMnKRym54zb7azALv5-Vq5t/view?usp=drive_link"/>
    <m/>
    <s v="GIASMINA TAPIA CORNEJO"/>
    <n v="20069"/>
    <d v="2024-08-20T00:00:00"/>
  </r>
  <r>
    <s v="ALM"/>
    <x v="0"/>
    <s v="SUM"/>
    <x v="1"/>
    <s v="ALMACEN DE SUMINISTROS"/>
    <x v="4"/>
    <s v="CW COMPRAS"/>
    <s v="ALM-SUM-CCO"/>
    <m/>
    <m/>
    <m/>
    <m/>
    <s v="MUEBLE BAJO"/>
    <x v="71"/>
    <n v="1"/>
    <m/>
    <m/>
    <m/>
    <m/>
    <m/>
    <m/>
    <m/>
    <s v="GIASMINA TAPIA CORNEJO"/>
    <n v="20069"/>
    <d v="2024-08-20T00:00:00"/>
  </r>
  <r>
    <s v="ALM"/>
    <x v="0"/>
    <s v="SUM"/>
    <x v="1"/>
    <s v="ALMACEN DE SUMINISTROS"/>
    <x v="4"/>
    <s v="CW COMPRAS"/>
    <s v="ALM-SUM-CCO"/>
    <m/>
    <m/>
    <m/>
    <m/>
    <s v="MUEBLE BAJO"/>
    <x v="72"/>
    <n v="1"/>
    <m/>
    <m/>
    <m/>
    <m/>
    <m/>
    <m/>
    <m/>
    <s v="GIASMINA TAPIA CORNEJO"/>
    <n v="20069"/>
    <d v="2024-08-20T00:00:00"/>
  </r>
  <r>
    <s v="ALM"/>
    <x v="0"/>
    <s v="SUM"/>
    <x v="1"/>
    <s v="ALMACEN DE SUMINISTROS"/>
    <x v="4"/>
    <s v="CW COMPRAS"/>
    <s v="ALM-SUM-CCO"/>
    <m/>
    <m/>
    <m/>
    <m/>
    <s v="MUEBLE BAJO"/>
    <x v="73"/>
    <n v="1"/>
    <m/>
    <m/>
    <m/>
    <m/>
    <m/>
    <m/>
    <m/>
    <s v="GIASMINA TAPIA CORNEJO"/>
    <n v="20069"/>
    <d v="2024-08-20T00:00:00"/>
  </r>
  <r>
    <s v="ALM"/>
    <x v="0"/>
    <s v="SUM"/>
    <x v="1"/>
    <s v="ALMACEN DE SUMINISTROS"/>
    <x v="4"/>
    <s v="CW COMPRAS"/>
    <s v="ALM-SUM-CCO"/>
    <m/>
    <m/>
    <m/>
    <m/>
    <s v="MUEBLE BAJO"/>
    <x v="74"/>
    <n v="1"/>
    <m/>
    <m/>
    <m/>
    <m/>
    <m/>
    <m/>
    <m/>
    <s v="GIASMINA TAPIA CORNEJO"/>
    <n v="20069"/>
    <d v="2024-08-20T00:00:00"/>
  </r>
  <r>
    <s v="ALM"/>
    <x v="0"/>
    <s v="SUM"/>
    <x v="1"/>
    <s v="ALMACEN DE SUMINISTROS"/>
    <x v="4"/>
    <s v="CW COMPRAS"/>
    <s v="ALM-SUM-CCO"/>
    <m/>
    <m/>
    <m/>
    <m/>
    <s v="MUEBLE ESTANTE"/>
    <x v="75"/>
    <n v="1"/>
    <m/>
    <m/>
    <m/>
    <m/>
    <m/>
    <s v="https://drive.google.com/file/d/17DGRMrSmIdV_WFl5BcxY0aP-ROS3NEKC/view?usp=drive_link"/>
    <m/>
    <s v="GIASMINA TAPIA CORNEJO"/>
    <n v="20069"/>
    <d v="2024-08-20T00:00:00"/>
  </r>
  <r>
    <s v="ALM"/>
    <x v="0"/>
    <s v="SUM"/>
    <x v="1"/>
    <s v="ALMACEN DE SUMINISTROS"/>
    <x v="4"/>
    <s v="CW COMPRAS"/>
    <s v="ALM-SUM-CCO"/>
    <m/>
    <m/>
    <m/>
    <m/>
    <s v="SILLA DE VISITA"/>
    <x v="76"/>
    <n v="0.75"/>
    <s v="Pata delantera izq. doblada"/>
    <m/>
    <m/>
    <m/>
    <m/>
    <m/>
    <m/>
    <s v="GIASMINA TAPIA CORNEJO"/>
    <n v="20069"/>
    <d v="2024-08-20T00:00:00"/>
  </r>
  <r>
    <s v="ALM"/>
    <x v="0"/>
    <s v="SUM"/>
    <x v="1"/>
    <s v="ALMACEN DE SUMINISTROS"/>
    <x v="4"/>
    <s v="CW COMPRAS"/>
    <s v="ALM-SUM-CCO"/>
    <m/>
    <m/>
    <m/>
    <m/>
    <s v="SILLA DE VISITA"/>
    <x v="77"/>
    <n v="1"/>
    <m/>
    <m/>
    <m/>
    <m/>
    <m/>
    <s v="https://drive.google.com/file/d/11IdC9-vh89j3J0s_3tDtcHa8dZxgCiZ-/view?usp=drive_link"/>
    <m/>
    <s v="GIASMINA TAPIA CORNEJO"/>
    <n v="20069"/>
    <d v="2024-08-20T00:00:00"/>
  </r>
  <r>
    <s v="ALM"/>
    <x v="0"/>
    <s v="SUM"/>
    <x v="1"/>
    <s v="ALMACEN DE SUMINISTROS"/>
    <x v="4"/>
    <s v="CW COMPRAS"/>
    <s v="ALM-SUM-CCO"/>
    <m/>
    <m/>
    <m/>
    <m/>
    <s v="SILLA DE VISITA"/>
    <x v="78"/>
    <n v="1"/>
    <m/>
    <m/>
    <m/>
    <m/>
    <m/>
    <s v="https://drive.google.com/file/d/11IdC9-vh89j3J0s_3tDtcHa8dZxgCiZ-/view?usp=drive_link"/>
    <m/>
    <s v="GIASMINA TAPIA CORNEJO"/>
    <n v="20069"/>
    <d v="2024-08-20T00:00:00"/>
  </r>
  <r>
    <s v="ALM"/>
    <x v="0"/>
    <s v="SUM"/>
    <x v="1"/>
    <s v="ALMACEN DE SUMINISTROS"/>
    <x v="4"/>
    <s v="CW COMPRAS"/>
    <s v="ALM-SUM-CCO"/>
    <s v="MT-CCO-01"/>
    <m/>
    <m/>
    <m/>
    <s v="MESA ESCRITORIO"/>
    <x v="79"/>
    <n v="0.8"/>
    <s v="Fórmica desgastada. Último cajón no cierra por completo"/>
    <m/>
    <m/>
    <m/>
    <m/>
    <s v="https://drive.google.com/file/d/1OkfXKZwhhuj793tZ7Z4AVFFGkqIEwJ0_/view?usp=drive_link"/>
    <m/>
    <s v="GIASMINA TAPIA CORNEJO"/>
    <n v="20069"/>
    <d v="2024-08-20T00:00:00"/>
  </r>
  <r>
    <s v="ALM"/>
    <x v="0"/>
    <s v="SUM"/>
    <x v="1"/>
    <s v="ALMACEN DE SUMINISTROS"/>
    <x v="4"/>
    <s v="CW COMPRAS"/>
    <s v="ALM-SUM-CCO"/>
    <s v="MT-CCO-01"/>
    <m/>
    <m/>
    <m/>
    <s v="SILLA GIRATORIA"/>
    <x v="80"/>
    <m/>
    <m/>
    <m/>
    <m/>
    <m/>
    <m/>
    <s v="https://drive.google.com/file/d/179pJMPRSU_64eugolvouMJaITxSIg8-O/view?usp=drive_link"/>
    <m/>
    <s v="GIASMINA TAPIA CORNEJO"/>
    <n v="20069"/>
    <d v="2024-08-20T00:00:00"/>
  </r>
  <r>
    <s v="ALM"/>
    <x v="0"/>
    <s v="HIL"/>
    <x v="2"/>
    <s v="ALMACEN DE HILADOS"/>
    <x v="5"/>
    <s v="CW HILADOS"/>
    <s v="ALM-HIL-CWH"/>
    <m/>
    <m/>
    <m/>
    <m/>
    <s v="SILLA GIRATORIA"/>
    <x v="81"/>
    <n v="1"/>
    <s v="SILLA GIRATORIA"/>
    <s v="VERONA"/>
    <m/>
    <m/>
    <m/>
    <m/>
    <m/>
    <s v="VICTOR CORICAZA"/>
    <n v="20030"/>
    <d v="2025-10-30T00:00:00"/>
  </r>
  <r>
    <s v="ALM"/>
    <x v="0"/>
    <s v="PTE"/>
    <x v="3"/>
    <m/>
    <x v="0"/>
    <s v="CW PRODUCTO TERMINADO"/>
    <s v="ALM-PTE-"/>
    <s v="MT-CPT-01"/>
    <m/>
    <m/>
    <m/>
    <s v="MESA ESCRITORIO"/>
    <x v="82"/>
    <n v="0.9"/>
    <s v="Cajones abren y cierran con dificultad"/>
    <m/>
    <m/>
    <m/>
    <m/>
    <s v="https://drive.google.com/file/d/1W9JE2Bvgv7IjsoVdY7R4GEAjATiBVZi3/view?usp=drive_link"/>
    <m/>
    <s v="HOLGER QUISPE HUSACA"/>
    <n v="34061"/>
    <d v="2024-09-17T00:00:00"/>
  </r>
  <r>
    <s v="ALM"/>
    <x v="0"/>
    <s v="PTE"/>
    <x v="3"/>
    <m/>
    <x v="0"/>
    <s v="CW PRODUCTO TERMINADO"/>
    <s v="ALM-PTE-"/>
    <s v="MT-CPT-01"/>
    <m/>
    <m/>
    <m/>
    <s v="SILLA GIRATORIA"/>
    <x v="83"/>
    <n v="1"/>
    <m/>
    <m/>
    <m/>
    <m/>
    <m/>
    <s v="https://drive.google.com/file/d/17RA3IoZr84alMKf5kt7xvdGZ08jwCt7T/view?usp=drive_link"/>
    <m/>
    <s v="HOLGER QUISPE HUSACA"/>
    <n v="34061"/>
    <d v="2024-09-17T00:00:00"/>
  </r>
  <r>
    <s v="ALM"/>
    <x v="0"/>
    <s v="PTE"/>
    <x v="3"/>
    <m/>
    <x v="0"/>
    <s v="CW PRODUCTO TERMINADO"/>
    <s v="ALM-PTE-"/>
    <s v="MT-CPT-01"/>
    <m/>
    <m/>
    <m/>
    <s v="ELEVADOR DE MONITOR"/>
    <x v="84"/>
    <n v="1"/>
    <m/>
    <m/>
    <m/>
    <m/>
    <m/>
    <s v="https://drive.google.com/file/d/1W9JE2Bvgv7IjsoVdY7R4GEAjATiBVZi3/view?usp=drive_link"/>
    <m/>
    <s v="HOLGER QUISPE HUSACA"/>
    <n v="34061"/>
    <d v="2024-09-17T00:00:00"/>
  </r>
  <r>
    <s v="ALM"/>
    <x v="0"/>
    <s v="PTE"/>
    <x v="3"/>
    <m/>
    <x v="0"/>
    <s v="CW PRODUCTO TERMINADO"/>
    <s v="ALM-PTE-"/>
    <s v="MT-CPT-02"/>
    <m/>
    <m/>
    <m/>
    <s v="MESA ESCRITORIO"/>
    <x v="85"/>
    <n v="1"/>
    <m/>
    <m/>
    <m/>
    <m/>
    <m/>
    <s v="https://drive.google.com/file/d/1Fhju27XanMyPpacfJM1Y3CS-5fJHfs9s/view?usp=drive_link"/>
    <m/>
    <s v="MELISSA TEJADA ZEGARRA"/>
    <n v="21835"/>
    <d v="2024-09-18T00:00:00"/>
  </r>
  <r>
    <s v="ALM"/>
    <x v="0"/>
    <s v="PTE"/>
    <x v="3"/>
    <m/>
    <x v="0"/>
    <s v="CW PRODUCTO TERMINADO"/>
    <s v="ALM-PTE-"/>
    <s v="MT-CPT-03"/>
    <m/>
    <m/>
    <m/>
    <s v="MESA ESCRITORIO"/>
    <x v="86"/>
    <n v="0.8"/>
    <s v="Cajón del medio suelto, a veces se cae. Cajones duros de abrir y cerrar"/>
    <m/>
    <m/>
    <m/>
    <m/>
    <s v="https://drive.google.com/file/d/19LT19ckMvq0ZkdN0V7d0MK2S3yvo7qoI/view?usp=drive_link"/>
    <m/>
    <s v="YENIFER KAREN HALLASI AYMA"/>
    <n v="21984"/>
    <d v="2024-01-19T00:00:00"/>
  </r>
  <r>
    <s v="ALM"/>
    <x v="0"/>
    <s v="PTE"/>
    <x v="3"/>
    <m/>
    <x v="0"/>
    <s v="CW PRODUCTO TERMINADO"/>
    <s v="ALM-PTE-"/>
    <s v="MT-CPT-03"/>
    <m/>
    <m/>
    <m/>
    <s v="SILLA GIRATORIA"/>
    <x v="87"/>
    <n v="0.9"/>
    <s v="Silla no sube ni baja"/>
    <m/>
    <m/>
    <m/>
    <m/>
    <s v="https://drive.google.com/file/d/1jH9qzo_ErTk3SxDphJNS-IyhGyn4vOIU/view?usp=drive_link"/>
    <m/>
    <s v="YENIFER KAREN HALLASI AYMA"/>
    <n v="21984"/>
    <d v="2024-01-19T00:00:00"/>
  </r>
  <r>
    <s v="ALM"/>
    <x v="0"/>
    <s v="PTE"/>
    <x v="3"/>
    <m/>
    <x v="0"/>
    <s v="CW PRODUCTO TERMINADO"/>
    <s v="ALM-PTE-"/>
    <s v="MT-CPT-03"/>
    <m/>
    <m/>
    <m/>
    <s v="SILLA GIRATORIA"/>
    <x v="88"/>
    <m/>
    <m/>
    <m/>
    <m/>
    <m/>
    <m/>
    <m/>
    <m/>
    <s v="YENIFER KAREN HALLASI AYMA"/>
    <n v="21984"/>
    <n v="20625"/>
  </r>
  <r>
    <s v="ALM"/>
    <x v="0"/>
    <s v="PTE"/>
    <x v="3"/>
    <m/>
    <x v="0"/>
    <s v="CW PRODUCTO TERMINADO"/>
    <s v="ALM-PTE-"/>
    <s v="MT-CPT-04"/>
    <m/>
    <m/>
    <m/>
    <s v="MESA ESCRITORIO"/>
    <x v="89"/>
    <n v="1"/>
    <m/>
    <m/>
    <m/>
    <m/>
    <m/>
    <s v="https://drive.google.com/file/d/1hubaXSFhAjAatKrz25HRtSE-NrlscbRM/view?usp=drive_link"/>
    <m/>
    <s v="PABLO BUSTOS GOMEZ"/>
    <n v="20023"/>
    <d v="2024-09-17T00:00:00"/>
  </r>
  <r>
    <s v="ALM"/>
    <x v="0"/>
    <s v="PTE"/>
    <x v="3"/>
    <m/>
    <x v="0"/>
    <s v="CW PRODUCTO TERMINADO"/>
    <s v="ALM-PTE-"/>
    <s v="MT-CPT-04"/>
    <m/>
    <m/>
    <m/>
    <s v="SILLA GIRATORIA"/>
    <x v="90"/>
    <n v="0.9"/>
    <s v="Silla no sube ni baja"/>
    <m/>
    <m/>
    <m/>
    <m/>
    <s v="https://drive.google.com/file/d/1ywlGGjIAVUZbOrQQrudcUOSEeQ2OdUMH/view?usp=drive_link"/>
    <m/>
    <s v="PABLO BUSTOS GOMEZ"/>
    <n v="20023"/>
    <d v="2024-09-17T00:00:00"/>
  </r>
  <r>
    <s v="ALM"/>
    <x v="0"/>
    <s v="PTE"/>
    <x v="3"/>
    <m/>
    <x v="0"/>
    <s v="CW PRODUCTO TERMINADO"/>
    <s v="ALM-PTE-"/>
    <s v="MT-CPT-04"/>
    <m/>
    <m/>
    <m/>
    <s v="ELEVADOR DE MONITOR"/>
    <x v="91"/>
    <n v="1"/>
    <m/>
    <m/>
    <m/>
    <m/>
    <m/>
    <s v="https://drive.google.com/file/d/1Uxeq6cbip04NWkeR5DXUbs12ILZLYMkO/view?usp=drive_link"/>
    <m/>
    <s v="PABLO BUSTOS GOMEZ"/>
    <n v="20023"/>
    <d v="2024-09-17T00:00:00"/>
  </r>
  <r>
    <s v="ALM"/>
    <x v="0"/>
    <s v="PTE"/>
    <x v="3"/>
    <m/>
    <x v="0"/>
    <s v="CW PRODUCTO TERMINADO"/>
    <s v="ALM-PTE-"/>
    <m/>
    <m/>
    <m/>
    <m/>
    <s v="MUEBLE ALTO"/>
    <x v="92"/>
    <n v="1"/>
    <m/>
    <m/>
    <m/>
    <m/>
    <m/>
    <s v="https://drive.google.com/file/d/1OZtyOwTf0ffqoaqk1RziJvzBvaT-x0U1/view?usp=drive_link"/>
    <m/>
    <s v="MELISSA TEJADA ZEGARRA"/>
    <n v="21835"/>
    <d v="2024-09-18T00:00:00"/>
  </r>
  <r>
    <s v="ALM"/>
    <x v="0"/>
    <s v="PTE"/>
    <x v="3"/>
    <m/>
    <x v="0"/>
    <s v="CW PRODUCTO TERMINADO"/>
    <s v="ALM-PTE-"/>
    <m/>
    <m/>
    <m/>
    <m/>
    <s v="MUEBLE BAJO"/>
    <x v="93"/>
    <n v="1"/>
    <m/>
    <m/>
    <m/>
    <m/>
    <m/>
    <s v="https://drive.google.com/file/d/1OsE0OnJotQEKAQUJ63AfM14o6EzzypJ5/view?usp=drive_link"/>
    <m/>
    <s v="MELISSA TEJADA ZEGARRA"/>
    <n v="21835"/>
    <d v="2024-09-18T00:00:00"/>
  </r>
  <r>
    <s v="ALM"/>
    <x v="0"/>
    <s v="PTE"/>
    <x v="3"/>
    <m/>
    <x v="0"/>
    <s v="CW PRODUCTO TERMINADO"/>
    <s v="ALM-PTE-"/>
    <m/>
    <m/>
    <m/>
    <m/>
    <s v="MUEBLE BAJO"/>
    <x v="94"/>
    <n v="1"/>
    <m/>
    <m/>
    <m/>
    <m/>
    <m/>
    <s v="https://drive.google.com/file/d/1nMrk5mmJLaRsuzL5VnJ1ABsc4YsmPzUn/view?usp=drive_link"/>
    <m/>
    <s v="MELISSA TEJADA ZEGARRA"/>
    <n v="21835"/>
    <d v="2024-09-18T00:00:00"/>
  </r>
  <r>
    <s v="ALM"/>
    <x v="0"/>
    <s v="PTE"/>
    <x v="3"/>
    <m/>
    <x v="0"/>
    <s v="CW PRODUCTO TERMINADO"/>
    <s v="ALM-PTE-"/>
    <m/>
    <m/>
    <m/>
    <m/>
    <s v="MUEBLE ESTANTE"/>
    <x v="95"/>
    <n v="0.95"/>
    <s v="Rayones en puerta "/>
    <m/>
    <m/>
    <m/>
    <m/>
    <s v="https://drive.google.com/file/d/188wP699qlTwXcf_VJliqTuEBQWpxZ3_l/view?usp=drive_link"/>
    <m/>
    <s v="MELISSA TEJADA ZEGARRA"/>
    <n v="21835"/>
    <d v="2024-09-18T00:00:00"/>
  </r>
  <r>
    <s v="ALM"/>
    <x v="0"/>
    <s v="PTE"/>
    <x v="3"/>
    <m/>
    <x v="0"/>
    <s v="CW PRODUCTO TERMINADO"/>
    <s v="ALM-PTE-"/>
    <m/>
    <m/>
    <m/>
    <m/>
    <s v="SILLA GIRATORIA"/>
    <x v="96"/>
    <n v="0.05"/>
    <s v="Base extremadamente inestable, suelta, se reposa hacia atrás excesivamente"/>
    <m/>
    <m/>
    <m/>
    <m/>
    <s v="https://drive.google.com/file/d/1OR4TBvetdphUIlGlixIBFNY77Ve3Xj3e/view?usp=drive_link"/>
    <m/>
    <s v="MELISSA TEJADA ZEGARRA"/>
    <n v="21835"/>
    <d v="2024-09-18T00:00:00"/>
  </r>
  <r>
    <s v="ALM"/>
    <x v="0"/>
    <s v="PTE"/>
    <x v="3"/>
    <m/>
    <x v="0"/>
    <s v="CW PRODUCTO TERMINADO"/>
    <s v="ALM-PTE-"/>
    <m/>
    <m/>
    <m/>
    <m/>
    <s v="SILLA GIRATORIA"/>
    <x v="97"/>
    <n v="0.05"/>
    <s v="Reposabrazos sin acolchado, tapiz desgastado y rayado, base extremadamente inestable"/>
    <m/>
    <m/>
    <m/>
    <m/>
    <s v="https://drive.google.com/file/d/1K0xzJbiM8u9Ak3MNG9-snxpS-5uoyNnq/view?usp=drive_link"/>
    <m/>
    <s v="MELISSA TEJADA ZEGARRA"/>
    <n v="21835"/>
    <d v="2024-09-18T00:00:00"/>
  </r>
  <r>
    <s v="ALM"/>
    <x v="0"/>
    <s v="SUM"/>
    <x v="1"/>
    <s v="ALMACEN DE SUMINISTROS"/>
    <x v="6"/>
    <s v="CW. ALMACEN"/>
    <s v="ALM-SUM-CAL"/>
    <s v="MT-CAL-02"/>
    <m/>
    <m/>
    <m/>
    <s v="MESA ESCRITORIO"/>
    <x v="98"/>
    <m/>
    <m/>
    <m/>
    <m/>
    <m/>
    <m/>
    <m/>
    <m/>
    <s v="ESTELA ALESSANDRA RIVERA MONTOYA"/>
    <n v="21983"/>
    <d v="2025-01-10T00:00:00"/>
  </r>
  <r>
    <s v="ALM"/>
    <x v="0"/>
    <s v="SUM"/>
    <x v="1"/>
    <s v="ALMACEN DE SUMINISTROS"/>
    <x v="6"/>
    <s v="CW. ALMACEN"/>
    <s v="ALM-SUM-CAL"/>
    <s v="MT-CAL-03"/>
    <m/>
    <m/>
    <m/>
    <s v="SILLA GIRATORIA"/>
    <x v="99"/>
    <m/>
    <m/>
    <m/>
    <m/>
    <m/>
    <m/>
    <m/>
    <m/>
    <s v="ESTELA ALESSANDRA RIVERA MONTOYA"/>
    <n v="21983"/>
    <d v="2025-01-10T00:00:00"/>
  </r>
  <r>
    <s v="ALM"/>
    <x v="0"/>
    <s v="SUM"/>
    <x v="1"/>
    <s v="ALMACEN DE SUMINISTROS"/>
    <x v="4"/>
    <s v="CW. COMPRAS"/>
    <s v="ALM-SUM-CCO"/>
    <s v="CW MANTENIMIENTO"/>
    <m/>
    <m/>
    <m/>
    <s v="MESA ESCRITORIO"/>
    <x v="100"/>
    <n v="0.9"/>
    <s v="Último cajón abre con dificultad"/>
    <m/>
    <m/>
    <m/>
    <m/>
    <m/>
    <m/>
    <s v="JOAQUIN ALBERTO ROMERO LECAROS"/>
    <n v="21807"/>
    <d v="2024-08-20T00:00:00"/>
  </r>
  <r>
    <s v="ALM"/>
    <x v="0"/>
    <s v="SUM"/>
    <x v="1"/>
    <s v="ALMACEN DE SUMINISTROS"/>
    <x v="4"/>
    <s v="CW. COMPRAS"/>
    <s v="ALM-SUM-CCO"/>
    <s v="MT-CCO-03"/>
    <m/>
    <m/>
    <m/>
    <s v="SILLA GIRATORIA"/>
    <x v="101"/>
    <n v="1"/>
    <m/>
    <m/>
    <m/>
    <m/>
    <m/>
    <m/>
    <m/>
    <s v="JOAQUIN ALBERTO ROMERO LECAROS"/>
    <n v="21807"/>
    <d v="2024-08-20T00:00:00"/>
  </r>
  <r>
    <s v="ALM"/>
    <x v="0"/>
    <s v="SUM"/>
    <x v="1"/>
    <s v="ALMACEN DE SUMINISTROS"/>
    <x v="4"/>
    <s v="CW. COMPRAS"/>
    <s v="ALM-SUM-CCO"/>
    <s v="MT-CCO-03"/>
    <m/>
    <m/>
    <m/>
    <s v="ELEVADOR DE MONITOR"/>
    <x v="102"/>
    <n v="1"/>
    <m/>
    <m/>
    <m/>
    <m/>
    <m/>
    <m/>
    <m/>
    <s v="JOAQUIN ALBERTO ROMERO LECAROS"/>
    <n v="21807"/>
    <d v="2024-08-20T00:00:00"/>
  </r>
  <r>
    <s v="ALM"/>
    <x v="0"/>
    <s v="SUM"/>
    <x v="1"/>
    <s v="ALMACEN DE SUMINISTROS"/>
    <x v="4"/>
    <s v="CW. COMPRAS"/>
    <s v="ALM-SUM-CCO"/>
    <s v="MT-CCO-04"/>
    <m/>
    <m/>
    <m/>
    <s v="MESA ESCRITORIO"/>
    <x v="103"/>
    <n v="0.8"/>
    <s v="No tiene el 1er jalador. Fórmico desgastado"/>
    <m/>
    <m/>
    <m/>
    <m/>
    <s v="https://drive.google.com/file/d/141gkp3aI7Dww5zT9II0hoPKM3sGywZ-g/view?usp=drive_link"/>
    <m/>
    <s v="MAGALI BRIGITTE TAPIA ABRIL"/>
    <n v="22011"/>
    <d v="2024-08-20T00:00:00"/>
  </r>
  <r>
    <s v="ALM"/>
    <x v="0"/>
    <s v="SUM"/>
    <x v="1"/>
    <s v="ALMACEN DE SUMINISTROS"/>
    <x v="4"/>
    <s v="CW. COMPRAS"/>
    <s v="ALM-SUM-CCO"/>
    <s v="MT-CCO-04"/>
    <m/>
    <m/>
    <m/>
    <s v="SILLA GIRATORIA"/>
    <x v="104"/>
    <n v="1"/>
    <m/>
    <m/>
    <m/>
    <m/>
    <m/>
    <s v="https://drive.google.com/file/d/1hff4jxf4GVLKZhaN_zROpcfOtncV1iGm/view?usp=drive_link"/>
    <m/>
    <s v="MAGALI BRIGITTE TAPIA ABRIL"/>
    <n v="22011"/>
    <d v="2024-08-20T00:00:00"/>
  </r>
  <r>
    <s v="ALM"/>
    <x v="0"/>
    <s v="SUM"/>
    <x v="1"/>
    <s v="ALMACEN DE SUMINISTROS"/>
    <x v="4"/>
    <s v="CW. COMPRAS"/>
    <s v="ALM-SUM-CCO"/>
    <s v="MT-CCO-05"/>
    <m/>
    <m/>
    <m/>
    <s v="MESA ESCRITORIO"/>
    <x v="105"/>
    <n v="0.8"/>
    <s v="Inestabilidad general del escitorio"/>
    <m/>
    <m/>
    <m/>
    <m/>
    <s v="https://drive.google.com/file/d/1PflweQKlRQsjVbcKpYwHIChtasek_d_N/view?usp=drive_link"/>
    <m/>
    <s v="CLAUDIA CARLA YLAQUITA DIAZ"/>
    <n v="21928"/>
    <d v="2024-08-20T00:00:00"/>
  </r>
  <r>
    <s v="ALM"/>
    <x v="0"/>
    <s v="SUM"/>
    <x v="1"/>
    <s v="ALMACEN DE SUMINISTROS"/>
    <x v="4"/>
    <s v="CW. COMPRAS"/>
    <s v="ALM-SUM-CCO"/>
    <s v="MT-CCO-05"/>
    <m/>
    <m/>
    <m/>
    <s v="SILLA GIRATORIA"/>
    <x v="106"/>
    <n v="0.9"/>
    <s v="Rayaduras en reposabrazos. Colchón desgastado"/>
    <m/>
    <m/>
    <m/>
    <m/>
    <s v="https://drive.google.com/file/d/1IWXikbkzYaeEtfFakLLHaqaoG788jGRU/view?usp=drive_link"/>
    <m/>
    <s v="CLAUDIA CARLA YLAQUITA DIAZ"/>
    <n v="21928"/>
    <d v="2024-08-20T00:00:00"/>
  </r>
  <r>
    <s v="ALM"/>
    <x v="0"/>
    <s v="SUM"/>
    <x v="1"/>
    <s v="ALMACEN DE SUMINISTROS"/>
    <x v="4"/>
    <s v="CW. COMPRAS"/>
    <s v="ALM-SUM-CCO"/>
    <s v="MT-CCO-05"/>
    <m/>
    <m/>
    <m/>
    <s v="ELEVADOR DE MONITOR"/>
    <x v="107"/>
    <n v="1"/>
    <m/>
    <m/>
    <m/>
    <m/>
    <m/>
    <s v="https://drive.google.com/file/d/1PflweQKlRQsjVbcKpYwHIChtasek_d_N/view?usp=drive_link"/>
    <m/>
    <s v="CLAUDIA CARLA YLAQUITA DIAZ"/>
    <n v="21928"/>
    <d v="2024-08-20T00:00:00"/>
  </r>
  <r>
    <s v="ALM"/>
    <x v="0"/>
    <s v="SUM"/>
    <x v="1"/>
    <s v="ALMACEN DE SUMINISTROS"/>
    <x v="4"/>
    <s v="CW. COMPRAS"/>
    <s v="ALM-SUM-CCO"/>
    <s v="MT-CCO-02"/>
    <m/>
    <m/>
    <m/>
    <s v="MESA ESCRITORIO"/>
    <x v="108"/>
    <m/>
    <m/>
    <m/>
    <m/>
    <m/>
    <m/>
    <m/>
    <m/>
    <s v="JUAN JESUS CARPIO SALAZAR"/>
    <n v="21485"/>
    <d v="2024-08-20T00:00:00"/>
  </r>
  <r>
    <s v="ALM"/>
    <x v="0"/>
    <s v="SUM"/>
    <x v="1"/>
    <s v="ALMACEN DE SUMINISTROS"/>
    <x v="4"/>
    <s v="CW. COMPRAS"/>
    <s v="ALM-SUM-CCO"/>
    <s v="MT-CCO-02"/>
    <m/>
    <m/>
    <m/>
    <s v="SILLA GIRATORIA"/>
    <x v="109"/>
    <m/>
    <m/>
    <m/>
    <m/>
    <m/>
    <m/>
    <m/>
    <m/>
    <s v="JUAN JESUS CARPIO SALAZAR"/>
    <n v="21485"/>
    <d v="2024-08-20T00:00:00"/>
  </r>
  <r>
    <s v="ALM"/>
    <x v="0"/>
    <s v="SUM"/>
    <x v="1"/>
    <s v="ALMACEN DE SUMINISTROS"/>
    <x v="4"/>
    <s v="CW. COMPRAS"/>
    <s v="ALM-SUM-CCO"/>
    <s v="MT-CCO-02"/>
    <m/>
    <m/>
    <m/>
    <s v="ELEVADOR DE MONITOR"/>
    <x v="110"/>
    <m/>
    <m/>
    <m/>
    <m/>
    <m/>
    <m/>
    <m/>
    <m/>
    <s v="JUAN JESUS CARPIO SALAZAR"/>
    <n v="21485"/>
    <d v="2024-08-20T00:00:00"/>
  </r>
  <r>
    <s v="ALM"/>
    <x v="0"/>
    <s v="SUM"/>
    <x v="1"/>
    <s v="ALMACEN DE SUMINISTROS"/>
    <x v="4"/>
    <s v="CW. COMPRAS"/>
    <s v="ALM-SUM-CCO"/>
    <s v="MT-CCO-06"/>
    <m/>
    <m/>
    <m/>
    <s v="MESA ESCRITORIO"/>
    <x v="111"/>
    <n v="0.9"/>
    <s v="Fórmico con raspones"/>
    <m/>
    <m/>
    <m/>
    <m/>
    <m/>
    <m/>
    <s v="CHRISTIAN IRIGOYEN PRADA"/>
    <n v="2230"/>
    <d v="2025-02-28T00:00:00"/>
  </r>
  <r>
    <s v="ALM"/>
    <x v="0"/>
    <s v="HIL"/>
    <x v="2"/>
    <s v="ALMACEN DE HILADOS"/>
    <x v="7"/>
    <s v="CW. HILADOS"/>
    <s v="ALM-HIL-CHI"/>
    <m/>
    <m/>
    <m/>
    <m/>
    <s v="SILLA "/>
    <x v="112"/>
    <m/>
    <m/>
    <m/>
    <m/>
    <m/>
    <m/>
    <m/>
    <m/>
    <s v="MELISSA  VANESSA TEJADA ZEGARRA"/>
    <n v="21835"/>
    <d v="2024-01-06T00:00:00"/>
  </r>
  <r>
    <s v="ALM"/>
    <x v="0"/>
    <s v="HIL"/>
    <x v="2"/>
    <s v="ALMACEN DE HILADOS"/>
    <x v="7"/>
    <s v="CW. HILADOS"/>
    <s v="ALM-HIL-CHI"/>
    <m/>
    <m/>
    <m/>
    <m/>
    <s v="SILLA "/>
    <x v="113"/>
    <m/>
    <m/>
    <m/>
    <m/>
    <m/>
    <m/>
    <m/>
    <m/>
    <s v="MELISSA  VANESSA TEJADA ZEGARRA"/>
    <n v="21835"/>
    <d v="2024-01-06T00:00:00"/>
  </r>
  <r>
    <s v="ALM"/>
    <x v="0"/>
    <s v="PTE"/>
    <x v="3"/>
    <s v="ALMACEN PRODUCTOS TERMINADOS"/>
    <x v="0"/>
    <s v="EAPT"/>
    <s v="ALM-PTE-"/>
    <m/>
    <m/>
    <m/>
    <m/>
    <s v="MUEBLE BAJO"/>
    <x v="114"/>
    <m/>
    <s v="DIGITACIÓN OCUP."/>
    <m/>
    <m/>
    <m/>
    <m/>
    <m/>
    <m/>
    <s v="ALI BORDA PIZARRO"/>
    <n v="20920"/>
    <d v="2024-09-23T00:00:00"/>
  </r>
  <r>
    <s v="ALM"/>
    <x v="0"/>
    <s v="PTE"/>
    <x v="3"/>
    <s v="ALMACEN PRODUCTOS TERMINADOS"/>
    <x v="0"/>
    <s v="LAVAMANOS"/>
    <s v="ALM-PTE-"/>
    <m/>
    <m/>
    <m/>
    <m/>
    <s v="DISP. JABON LIQUIDO"/>
    <x v="115"/>
    <n v="1"/>
    <m/>
    <m/>
    <m/>
    <m/>
    <m/>
    <m/>
    <m/>
    <m/>
    <m/>
    <m/>
  </r>
  <r>
    <s v="ALM"/>
    <x v="0"/>
    <s v="PTE"/>
    <x v="3"/>
    <s v="ALMACEN PRODUCTOS TERMINADOS"/>
    <x v="0"/>
    <s v="LAVAMANOS"/>
    <s v="ALM-PTE-"/>
    <m/>
    <m/>
    <m/>
    <m/>
    <s v="LAVAMANOS"/>
    <x v="116"/>
    <n v="1"/>
    <m/>
    <m/>
    <m/>
    <m/>
    <m/>
    <m/>
    <m/>
    <m/>
    <m/>
    <m/>
  </r>
  <r>
    <s v="ALM"/>
    <x v="0"/>
    <s v="HIL"/>
    <x v="2"/>
    <s v="ALMACEN DE HILADOS"/>
    <x v="8"/>
    <s v="MÓDULO DESPACHO URDIMBRES Y TRAMAS"/>
    <s v="ALM-HIL-HIL"/>
    <s v="MT-HIL-URTR"/>
    <m/>
    <m/>
    <m/>
    <s v="SILLA GIRATORIA"/>
    <x v="117"/>
    <n v="1"/>
    <s v="SILLA GIRATORIA"/>
    <s v="VERONA"/>
    <m/>
    <m/>
    <m/>
    <m/>
    <m/>
    <s v="MELISSA TEJADA"/>
    <n v="21835"/>
    <d v="2025-11-10T00:00:00"/>
  </r>
  <r>
    <s v="ALM"/>
    <x v="0"/>
    <s v="MPR"/>
    <x v="5"/>
    <s v="ALMACEN MATERIA PRIMA"/>
    <x v="9"/>
    <s v="OF. ALMACEN MATERIA PRIMA"/>
    <s v="ALM-MPR-OMP"/>
    <m/>
    <m/>
    <m/>
    <m/>
    <s v="SILLA"/>
    <x v="118"/>
    <m/>
    <m/>
    <m/>
    <m/>
    <m/>
    <m/>
    <m/>
    <m/>
    <s v="Estela Rivera"/>
    <m/>
    <d v="2025-04-15T00:00:00"/>
  </r>
  <r>
    <s v="ALM"/>
    <x v="0"/>
    <s v="MPR"/>
    <x v="5"/>
    <s v="ALMACEN MATERIA PRIMA"/>
    <x v="9"/>
    <s v="OF. ALMACEN MATERIA PRIMA"/>
    <s v="ALM-MPR-OMP"/>
    <m/>
    <m/>
    <m/>
    <m/>
    <s v="SILLA"/>
    <x v="119"/>
    <m/>
    <m/>
    <m/>
    <m/>
    <m/>
    <m/>
    <m/>
    <m/>
    <s v="Estela Rivera"/>
    <m/>
    <d v="2025-04-15T00:00:00"/>
  </r>
  <r>
    <s v="ALM"/>
    <x v="0"/>
    <s v="PTE"/>
    <x v="2"/>
    <m/>
    <x v="0"/>
    <s v="OF. JEFATURA"/>
    <s v="ALM-PTE-"/>
    <s v="MT-OHI-01"/>
    <m/>
    <m/>
    <m/>
    <s v="SILLA GIRATORIA"/>
    <x v="120"/>
    <n v="1"/>
    <m/>
    <m/>
    <m/>
    <m/>
    <m/>
    <s v="https://drive.google.com/file/d/1nuDstpEKbOjVefcB2ytSJRMPhBoXtv5C/view?usp=drive_link"/>
    <m/>
    <s v="MELISSA TEJADA ZEGARRA"/>
    <n v="21835"/>
    <d v="2024-12-03T00:00:00"/>
  </r>
  <r>
    <s v="ALM"/>
    <x v="0"/>
    <s v="MPR"/>
    <x v="5"/>
    <s v="ALMACEN MATERIA PRIMA"/>
    <x v="0"/>
    <s v="ROSALIA NINAVILCA  ALVAREZ"/>
    <s v="ALM-MPR-"/>
    <m/>
    <m/>
    <m/>
    <m/>
    <s v="DISP. PAPEL TOALLA"/>
    <x v="121"/>
    <n v="1"/>
    <m/>
    <m/>
    <m/>
    <m/>
    <m/>
    <m/>
    <m/>
    <m/>
    <m/>
    <m/>
  </r>
  <r>
    <s v="ALM"/>
    <x v="0"/>
    <s v="MPR"/>
    <x v="5"/>
    <s v="ALMACEN MATERIA PRIMA"/>
    <x v="10"/>
    <s v="SS.HH. DAMAS"/>
    <s v="ALM-MPR-SHD"/>
    <m/>
    <m/>
    <m/>
    <m/>
    <s v="INODORO"/>
    <x v="122"/>
    <n v="1"/>
    <m/>
    <m/>
    <m/>
    <m/>
    <m/>
    <m/>
    <m/>
    <m/>
    <m/>
    <m/>
  </r>
  <r>
    <s v="ALM"/>
    <x v="0"/>
    <s v="MPR"/>
    <x v="5"/>
    <s v="ALMACEN MATERIA PRIMA"/>
    <x v="0"/>
    <s v="SS.HH. DAMAS"/>
    <s v="ALM-MPR-"/>
    <m/>
    <m/>
    <m/>
    <m/>
    <s v="DISP. PAPEL TOALLA"/>
    <x v="123"/>
    <n v="1"/>
    <m/>
    <m/>
    <m/>
    <m/>
    <m/>
    <m/>
    <m/>
    <m/>
    <m/>
    <m/>
  </r>
  <r>
    <s v="ALM"/>
    <x v="0"/>
    <s v="MPR"/>
    <x v="5"/>
    <s v="ALMACEN MATERIA PRIMA"/>
    <x v="0"/>
    <s v="SS.HH. DAMAS"/>
    <s v="ALM-MPR-"/>
    <m/>
    <m/>
    <m/>
    <m/>
    <s v="DISP. JABON LIQUIDO"/>
    <x v="124"/>
    <n v="1"/>
    <m/>
    <m/>
    <m/>
    <m/>
    <m/>
    <m/>
    <m/>
    <m/>
    <m/>
    <m/>
  </r>
  <r>
    <s v="ALM"/>
    <x v="0"/>
    <s v="MPR"/>
    <x v="5"/>
    <s v="ALMACEN MATERIA PRIMA"/>
    <x v="0"/>
    <s v="SS.HH. DAMAS"/>
    <s v="ALM-MPR-"/>
    <m/>
    <m/>
    <m/>
    <m/>
    <s v="LAVAMANOS"/>
    <x v="125"/>
    <n v="1"/>
    <m/>
    <m/>
    <m/>
    <m/>
    <m/>
    <m/>
    <m/>
    <m/>
    <m/>
    <m/>
  </r>
  <r>
    <s v="ALM"/>
    <x v="0"/>
    <s v="MPR"/>
    <x v="5"/>
    <s v="ALMACEN MATERIA PRIMA"/>
    <x v="0"/>
    <s v="SS.HH. DAMAS"/>
    <s v="ALM-MPR-"/>
    <m/>
    <m/>
    <m/>
    <m/>
    <s v="LAVAMANOS"/>
    <x v="126"/>
    <n v="1"/>
    <m/>
    <m/>
    <m/>
    <m/>
    <m/>
    <m/>
    <m/>
    <m/>
    <m/>
    <m/>
  </r>
  <r>
    <s v="ALM"/>
    <x v="0"/>
    <s v="MPR"/>
    <x v="5"/>
    <s v="ALMACEN MATERIA PRIMA"/>
    <x v="11"/>
    <s v="SS.HH. VARONES"/>
    <s v="ALM-MPR-SHV"/>
    <m/>
    <m/>
    <m/>
    <m/>
    <s v="INODORO"/>
    <x v="127"/>
    <n v="1"/>
    <m/>
    <m/>
    <m/>
    <m/>
    <m/>
    <m/>
    <m/>
    <m/>
    <m/>
    <m/>
  </r>
  <r>
    <s v="ALM"/>
    <x v="0"/>
    <s v="MPR"/>
    <x v="5"/>
    <s v="ALMACEN MATERIA PRIMA"/>
    <x v="11"/>
    <s v="SS.HH. VARONES"/>
    <s v="ALM-MPR-SHV"/>
    <m/>
    <m/>
    <m/>
    <m/>
    <s v="INODORO"/>
    <x v="128"/>
    <n v="1"/>
    <m/>
    <m/>
    <m/>
    <m/>
    <m/>
    <m/>
    <m/>
    <m/>
    <m/>
    <m/>
  </r>
  <r>
    <s v="ALM"/>
    <x v="0"/>
    <s v="MPR"/>
    <x v="5"/>
    <s v="ALMACEN MATERIA PRIMA"/>
    <x v="0"/>
    <s v="SS.HH. VARONES"/>
    <s v="ALM-MPR-"/>
    <m/>
    <m/>
    <m/>
    <m/>
    <s v="URINARIO"/>
    <x v="129"/>
    <n v="1"/>
    <m/>
    <m/>
    <m/>
    <m/>
    <m/>
    <m/>
    <m/>
    <m/>
    <m/>
    <m/>
  </r>
  <r>
    <s v="ALM"/>
    <x v="0"/>
    <s v="MPR"/>
    <x v="5"/>
    <s v="ALMACEN MATERIA PRIMA"/>
    <x v="0"/>
    <s v="SS.HH. VARONES"/>
    <s v="ALM-MPR-"/>
    <m/>
    <m/>
    <m/>
    <m/>
    <s v="URINARIO"/>
    <x v="130"/>
    <n v="1"/>
    <m/>
    <m/>
    <m/>
    <m/>
    <m/>
    <m/>
    <m/>
    <m/>
    <m/>
    <m/>
  </r>
  <r>
    <s v="ALM"/>
    <x v="0"/>
    <s v="MPR"/>
    <x v="5"/>
    <s v="ALMACEN MATERIA PRIMA"/>
    <x v="0"/>
    <s v="SS.HH. VARONES"/>
    <s v="ALM-MPR-"/>
    <m/>
    <m/>
    <m/>
    <m/>
    <s v="DISP. JABON LIQUIDO"/>
    <x v="131"/>
    <n v="1"/>
    <m/>
    <m/>
    <m/>
    <m/>
    <m/>
    <m/>
    <m/>
    <m/>
    <m/>
    <m/>
  </r>
  <r>
    <s v="ALM"/>
    <x v="0"/>
    <s v="MPR"/>
    <x v="5"/>
    <s v="ALMACEN MATERIA PRIMA"/>
    <x v="0"/>
    <s v="SS.HH. VARONES"/>
    <s v="ALM-MPR-"/>
    <m/>
    <m/>
    <m/>
    <m/>
    <s v="LAVAMANOS"/>
    <x v="132"/>
    <n v="1"/>
    <m/>
    <m/>
    <m/>
    <m/>
    <m/>
    <m/>
    <m/>
    <m/>
    <m/>
    <m/>
  </r>
  <r>
    <s v="ALM"/>
    <x v="0"/>
    <s v="MPR"/>
    <x v="5"/>
    <s v="ALMACEN MATERIA PRIMA"/>
    <x v="0"/>
    <s v="SS.HH. VARONES"/>
    <s v="ALM-MPR-"/>
    <m/>
    <m/>
    <m/>
    <m/>
    <s v="LAVAMANOS"/>
    <x v="133"/>
    <n v="1"/>
    <m/>
    <m/>
    <m/>
    <m/>
    <m/>
    <m/>
    <m/>
    <m/>
    <m/>
    <m/>
  </r>
  <r>
    <s v="ALM"/>
    <x v="0"/>
    <s v="MPR"/>
    <x v="5"/>
    <s v="ALMACEN MATERIA PRIMA"/>
    <x v="0"/>
    <m/>
    <s v="ALM-MPR-"/>
    <m/>
    <m/>
    <m/>
    <m/>
    <s v="SILLA GIRATORIA"/>
    <x v="134"/>
    <m/>
    <m/>
    <m/>
    <m/>
    <m/>
    <m/>
    <m/>
    <m/>
    <s v="JHONATAN CHOQUE"/>
    <n v="34299"/>
    <d v="2024-07-05T00:00:00"/>
  </r>
  <r>
    <s v="ALM"/>
    <x v="0"/>
    <s v="MPR"/>
    <x v="5"/>
    <s v="ALMACEN MATERIA PRIMA"/>
    <x v="0"/>
    <m/>
    <s v="ALM-MPR-"/>
    <m/>
    <m/>
    <m/>
    <m/>
    <s v="SILLA GIRATORIA"/>
    <x v="135"/>
    <m/>
    <m/>
    <m/>
    <m/>
    <m/>
    <m/>
    <m/>
    <m/>
    <s v="FULGENCIA MARÍA HUARACCALLO DE MAMANÍ"/>
    <n v="30318"/>
    <d v="2024-07-05T00:00:00"/>
  </r>
  <r>
    <s v="ALM"/>
    <x v="0"/>
    <m/>
    <x v="0"/>
    <m/>
    <x v="0"/>
    <m/>
    <s v="ALM--"/>
    <m/>
    <m/>
    <m/>
    <m/>
    <s v="ELEVADOR DE MONITOR"/>
    <x v="136"/>
    <m/>
    <m/>
    <m/>
    <m/>
    <m/>
    <m/>
    <m/>
    <m/>
    <s v="MIGUEL ANGEL VILCA DIAZ"/>
    <n v="32709"/>
    <d v="2024-09-28T00:00:00"/>
  </r>
  <r>
    <s v="ALM"/>
    <x v="0"/>
    <m/>
    <x v="0"/>
    <m/>
    <x v="0"/>
    <m/>
    <s v="ALM--"/>
    <m/>
    <m/>
    <m/>
    <m/>
    <s v="MESA ESCRITORIO"/>
    <x v="137"/>
    <m/>
    <m/>
    <m/>
    <m/>
    <m/>
    <m/>
    <m/>
    <m/>
    <s v="MIGUEL ANGEL VILCA DIAZ"/>
    <n v="32709"/>
    <d v="2024-09-28T00:00:00"/>
  </r>
  <r>
    <s v="ALM"/>
    <x v="0"/>
    <m/>
    <x v="0"/>
    <m/>
    <x v="0"/>
    <m/>
    <s v="ALM--"/>
    <m/>
    <m/>
    <m/>
    <m/>
    <s v="SILLA GIRATORIA"/>
    <x v="138"/>
    <m/>
    <m/>
    <m/>
    <m/>
    <m/>
    <m/>
    <m/>
    <m/>
    <s v="MIGUEL ANGEL VILCA DIAZ"/>
    <n v="32709"/>
    <d v="2024-09-23T00:00:00"/>
  </r>
  <r>
    <s v="ALM"/>
    <x v="0"/>
    <m/>
    <x v="0"/>
    <m/>
    <x v="0"/>
    <m/>
    <s v="ALM--"/>
    <m/>
    <m/>
    <m/>
    <m/>
    <s v="ELEVADOR DE MONITOR"/>
    <x v="139"/>
    <m/>
    <m/>
    <m/>
    <m/>
    <m/>
    <m/>
    <m/>
    <m/>
    <s v="FIDA  MARITZA RAMOS OLANDA"/>
    <n v="30539"/>
    <d v="2024-09-23T00:00:00"/>
  </r>
  <r>
    <s v="ALM"/>
    <x v="0"/>
    <m/>
    <x v="0"/>
    <m/>
    <x v="0"/>
    <m/>
    <s v="ALM--"/>
    <m/>
    <m/>
    <m/>
    <m/>
    <s v="ELEVADOR DE MONITOR"/>
    <x v="140"/>
    <m/>
    <m/>
    <m/>
    <m/>
    <m/>
    <m/>
    <m/>
    <m/>
    <s v="PEDRO PABLO PAREDES SALAZAR"/>
    <n v="20024"/>
    <m/>
  </r>
  <r>
    <s v="ALM"/>
    <x v="0"/>
    <m/>
    <x v="0"/>
    <m/>
    <x v="0"/>
    <m/>
    <s v="ALM--"/>
    <m/>
    <m/>
    <m/>
    <m/>
    <s v="MESA ESCRITORIO"/>
    <x v="141"/>
    <m/>
    <m/>
    <m/>
    <m/>
    <m/>
    <m/>
    <m/>
    <m/>
    <s v="PEDRO PABLO PAREDES SALAZAR"/>
    <n v="20024"/>
    <m/>
  </r>
  <r>
    <s v="ALM"/>
    <x v="0"/>
    <m/>
    <x v="0"/>
    <m/>
    <x v="0"/>
    <m/>
    <s v="ALM--"/>
    <m/>
    <m/>
    <m/>
    <m/>
    <s v="SILLA GIRATORIA"/>
    <x v="142"/>
    <m/>
    <m/>
    <m/>
    <m/>
    <m/>
    <m/>
    <m/>
    <m/>
    <s v="PEDRO PABLO PAREDES SALAZAR"/>
    <n v="20024"/>
    <m/>
  </r>
  <r>
    <s v="ALM"/>
    <x v="0"/>
    <m/>
    <x v="0"/>
    <m/>
    <x v="0"/>
    <m/>
    <s v="ALM--"/>
    <m/>
    <m/>
    <m/>
    <m/>
    <s v="MUEBLE BAJO"/>
    <x v="143"/>
    <m/>
    <m/>
    <m/>
    <m/>
    <m/>
    <m/>
    <m/>
    <m/>
    <s v="MELISSA VANESSA TEJADA ZEGARRA"/>
    <m/>
    <m/>
  </r>
  <r>
    <s v="ALM"/>
    <x v="0"/>
    <s v="MPR"/>
    <x v="5"/>
    <s v="ALMACEN MATERIA PRIMA"/>
    <x v="0"/>
    <m/>
    <s v="ALM-MPR-"/>
    <m/>
    <m/>
    <m/>
    <m/>
    <s v="SILLA GIRATORIA"/>
    <x v="144"/>
    <m/>
    <m/>
    <m/>
    <m/>
    <m/>
    <m/>
    <m/>
    <m/>
    <s v="ELIOT BAXTER"/>
    <n v="33440"/>
    <d v="2024-09-23T00:00:00"/>
  </r>
  <r>
    <s v="ALM"/>
    <x v="0"/>
    <s v="MPR"/>
    <x v="5"/>
    <s v="ALMACEN MATERIA PRIMA"/>
    <x v="0"/>
    <m/>
    <s v="ALM-MPR-"/>
    <m/>
    <m/>
    <m/>
    <m/>
    <s v="SILLA GIRATORIA"/>
    <x v="145"/>
    <m/>
    <m/>
    <m/>
    <m/>
    <m/>
    <m/>
    <m/>
    <m/>
    <s v="VICTOR MIGUEL VASQUEZ DAZA"/>
    <n v="33552"/>
    <d v="2024-09-23T00:00:00"/>
  </r>
  <r>
    <s v="ALM"/>
    <x v="0"/>
    <s v="MPR"/>
    <x v="5"/>
    <s v="ALMACEN MATERIA PRIMA"/>
    <x v="0"/>
    <m/>
    <s v="ALM-MPR-"/>
    <m/>
    <m/>
    <m/>
    <m/>
    <s v="MESA ESCRITORIO"/>
    <x v="146"/>
    <m/>
    <m/>
    <m/>
    <m/>
    <m/>
    <m/>
    <m/>
    <m/>
    <s v="VICTOR MIGUEL VASQUEZ DAZA"/>
    <n v="33552"/>
    <d v="2024-09-23T00:00:00"/>
  </r>
  <r>
    <s v="ALM"/>
    <x v="0"/>
    <s v="MPR"/>
    <x v="5"/>
    <s v="ALMACEN MATERIA PRIMA"/>
    <x v="0"/>
    <m/>
    <s v="ALM-MPR-"/>
    <m/>
    <m/>
    <m/>
    <m/>
    <s v="MUEBLE ESTANTE"/>
    <x v="147"/>
    <m/>
    <m/>
    <m/>
    <m/>
    <m/>
    <m/>
    <m/>
    <m/>
    <s v="VICTOR MIGUEL VASQUEZ DAZA"/>
    <n v="33552"/>
    <d v="2024-09-23T00:00:00"/>
  </r>
  <r>
    <s v="ALM"/>
    <x v="0"/>
    <s v="MPR"/>
    <x v="5"/>
    <s v="ALMACEN MATERIA PRIMA"/>
    <x v="0"/>
    <m/>
    <s v="ALM-MPR-"/>
    <m/>
    <m/>
    <m/>
    <m/>
    <s v="SILLA GIRATORIA"/>
    <x v="148"/>
    <m/>
    <m/>
    <m/>
    <m/>
    <m/>
    <m/>
    <m/>
    <m/>
    <s v="ESTELA ALESSANDRA RIVERA MONTOYA"/>
    <n v="21983"/>
    <d v="2024-09-23T00:00:00"/>
  </r>
  <r>
    <s v="ALM"/>
    <x v="0"/>
    <s v="MPR"/>
    <x v="5"/>
    <s v="ALMACEN MATERIA PRIMA"/>
    <x v="0"/>
    <m/>
    <s v="ALM-MPR-"/>
    <m/>
    <m/>
    <m/>
    <m/>
    <s v="MESA ESCRITORIO"/>
    <x v="149"/>
    <m/>
    <m/>
    <m/>
    <m/>
    <m/>
    <m/>
    <m/>
    <m/>
    <s v="ESTELA ALESSANDRA RIVERA MONTOYA"/>
    <n v="21983"/>
    <d v="2024-09-23T00:00:00"/>
  </r>
  <r>
    <s v="ALM"/>
    <x v="0"/>
    <s v="MPR"/>
    <x v="5"/>
    <s v="ALMACEN MATERIA PRIMA"/>
    <x v="0"/>
    <m/>
    <s v="ALM-MPR-"/>
    <m/>
    <m/>
    <m/>
    <m/>
    <s v="MESA ESCRITORIO"/>
    <x v="150"/>
    <m/>
    <m/>
    <m/>
    <m/>
    <m/>
    <m/>
    <m/>
    <m/>
    <s v="BRYAN JOSE MARTINEZ ZAPANA"/>
    <n v="33462"/>
    <d v="2024-09-23T00:00:00"/>
  </r>
  <r>
    <s v="ALM"/>
    <x v="0"/>
    <s v="MPR"/>
    <x v="5"/>
    <s v="ALMACEN MATERIA PRIMA"/>
    <x v="0"/>
    <m/>
    <s v="ALM-MPR-"/>
    <m/>
    <m/>
    <m/>
    <m/>
    <s v="SILLA GIRATORIA"/>
    <x v="151"/>
    <m/>
    <m/>
    <m/>
    <m/>
    <m/>
    <m/>
    <m/>
    <m/>
    <s v="BRYAN JOSE MARTINEZ ZAPANA"/>
    <n v="33462"/>
    <d v="2024-09-23T00:00:00"/>
  </r>
  <r>
    <s v="ALM"/>
    <x v="0"/>
    <s v="MPR"/>
    <x v="5"/>
    <s v="ALMACEN MATERIA PRIMA"/>
    <x v="0"/>
    <m/>
    <s v="ALM-MPR-"/>
    <m/>
    <m/>
    <m/>
    <m/>
    <s v="MESA ESCRITORIO"/>
    <x v="152"/>
    <m/>
    <m/>
    <m/>
    <m/>
    <m/>
    <m/>
    <m/>
    <m/>
    <s v="ELIOT BAXTER ROJAS"/>
    <n v="33440"/>
    <d v="2024-09-23T00:00:00"/>
  </r>
  <r>
    <s v="EAD"/>
    <x v="1"/>
    <s v="CAS"/>
    <x v="6"/>
    <s v="CASONA TORRE 1 2DO PISO"/>
    <x v="12"/>
    <s v=" EXPANSIÓN GLOBAL"/>
    <s v="EAD-CAS-CEG"/>
    <m/>
    <m/>
    <m/>
    <m/>
    <s v="MESA"/>
    <x v="153"/>
    <m/>
    <m/>
    <m/>
    <m/>
    <m/>
    <m/>
    <m/>
    <m/>
    <s v="VIRGINIA SANTOS DAVILA"/>
    <n v="20711"/>
    <d v="2024-07-03T00:00:00"/>
  </r>
  <r>
    <s v="EAD"/>
    <x v="1"/>
    <s v="CAS"/>
    <x v="6"/>
    <s v="CASONA TORRE 1 2DO PISO"/>
    <x v="12"/>
    <s v=" EXPANSIÓN GLOBAL"/>
    <s v="EAD-CAS-CEG"/>
    <m/>
    <m/>
    <m/>
    <m/>
    <s v="MESA "/>
    <x v="154"/>
    <m/>
    <s v="DAÑOS EN LA PARTE SUPERIOR"/>
    <m/>
    <m/>
    <m/>
    <m/>
    <m/>
    <m/>
    <s v="DANIELA BURGOS"/>
    <n v="21742"/>
    <d v="2024-07-02T00:00:00"/>
  </r>
  <r>
    <s v="EAD"/>
    <x v="1"/>
    <s v="CAS"/>
    <x v="6"/>
    <s v="CASONA TORRE 1 2DO PISO"/>
    <x v="12"/>
    <s v=" EXPANSIÓN GLOBAL"/>
    <s v="EAD-CAS-CEG"/>
    <m/>
    <m/>
    <m/>
    <m/>
    <s v="SILLA"/>
    <x v="155"/>
    <m/>
    <m/>
    <m/>
    <m/>
    <m/>
    <m/>
    <m/>
    <m/>
    <s v="DANIELA BURGOS"/>
    <n v="21742"/>
    <d v="2024-07-02T00:00:00"/>
  </r>
  <r>
    <s v="EAD"/>
    <x v="1"/>
    <s v="CAS"/>
    <x v="6"/>
    <s v="CASONA TORRE 1 2DO PISO"/>
    <x v="12"/>
    <s v=" EXPANSIÓN GLOBAL"/>
    <s v="EAD-CAS-CEG"/>
    <m/>
    <m/>
    <m/>
    <m/>
    <s v="SILLA "/>
    <x v="156"/>
    <m/>
    <m/>
    <m/>
    <m/>
    <m/>
    <m/>
    <m/>
    <m/>
    <s v="PAMELA URQUIZO"/>
    <n v="21163"/>
    <d v="2024-07-02T00:00:00"/>
  </r>
  <r>
    <s v="EAD"/>
    <x v="1"/>
    <s v="CAS"/>
    <x v="6"/>
    <s v="CASONA TORRE 1 2DO PISO"/>
    <x v="12"/>
    <s v=" EXPANSIÓN GLOBAL"/>
    <s v="EAD-CAS-CEG"/>
    <m/>
    <m/>
    <m/>
    <m/>
    <s v="MESA ESCRITORIO"/>
    <x v="157"/>
    <m/>
    <m/>
    <m/>
    <m/>
    <m/>
    <m/>
    <m/>
    <m/>
    <s v="PAMELA URQUIZO"/>
    <n v="21163"/>
    <d v="2024-07-02T00:00:00"/>
  </r>
  <r>
    <s v="EAD"/>
    <x v="1"/>
    <s v="CAS"/>
    <x v="6"/>
    <s v="CASONA TORRE 1 2DO PISO"/>
    <x v="12"/>
    <s v=" EXPANSIÓN GLOBAL"/>
    <s v="EAD-CAS-CEG"/>
    <m/>
    <m/>
    <m/>
    <m/>
    <s v="SILLA"/>
    <x v="158"/>
    <m/>
    <m/>
    <m/>
    <m/>
    <m/>
    <m/>
    <m/>
    <m/>
    <s v="MELANIE LEE"/>
    <n v="21762"/>
    <d v="2024-07-02T00:00:00"/>
  </r>
  <r>
    <s v="EAD"/>
    <x v="1"/>
    <s v="CAS"/>
    <x v="6"/>
    <s v="CASONA TORRE 1 2DO PISO"/>
    <x v="12"/>
    <s v=" EXPANSIÓN GLOBAL"/>
    <s v="EAD-CAS-CEG"/>
    <m/>
    <m/>
    <m/>
    <m/>
    <s v="MESA "/>
    <x v="159"/>
    <m/>
    <m/>
    <m/>
    <m/>
    <m/>
    <m/>
    <m/>
    <m/>
    <s v="MELANIE LEE"/>
    <n v="21762"/>
    <d v="2024-07-02T00:00:00"/>
  </r>
  <r>
    <s v="EAD"/>
    <x v="1"/>
    <s v="CAS"/>
    <x v="6"/>
    <s v="CASONA TORRE 1 2DO PISO"/>
    <x v="12"/>
    <s v=" EXPANSIÓN GLOBAL"/>
    <s v="EAD-CAS-CEG"/>
    <m/>
    <m/>
    <m/>
    <m/>
    <s v="MESA "/>
    <x v="160"/>
    <m/>
    <m/>
    <m/>
    <m/>
    <m/>
    <m/>
    <m/>
    <m/>
    <s v="ELENA SHARMELY TELLEZ"/>
    <n v="76938980"/>
    <d v="2024-07-02T00:00:00"/>
  </r>
  <r>
    <s v="EAD"/>
    <x v="1"/>
    <s v="CAS"/>
    <x v="6"/>
    <s v="CASONA TORRE 1 2DO PISO"/>
    <x v="12"/>
    <s v=" MARKETING-EXPANSIÓN GLOBAL"/>
    <s v="EAD-CAS-CEG"/>
    <m/>
    <m/>
    <m/>
    <m/>
    <s v="SILLA"/>
    <x v="161"/>
    <m/>
    <m/>
    <m/>
    <m/>
    <m/>
    <m/>
    <m/>
    <m/>
    <s v="MARIA HUACO CÉSPEDES"/>
    <n v="21189"/>
    <d v="2024-07-02T00:00:00"/>
  </r>
  <r>
    <s v="EAD"/>
    <x v="1"/>
    <s v="CAS"/>
    <x v="6"/>
    <s v="CASONA TORRE 1 2DO PISO"/>
    <x v="12"/>
    <s v=" MARKETING-EXPANSIÓN GLOBAL"/>
    <s v="EAD-CAS-CEG"/>
    <m/>
    <m/>
    <m/>
    <m/>
    <s v="MESA"/>
    <x v="162"/>
    <m/>
    <m/>
    <m/>
    <m/>
    <m/>
    <m/>
    <m/>
    <m/>
    <s v="MARIA HUACO CÉSPEDES"/>
    <n v="21189"/>
    <d v="2024-07-02T00:00:00"/>
  </r>
  <r>
    <s v="EAD"/>
    <x v="1"/>
    <s v="RHU"/>
    <x v="7"/>
    <s v="RRHH"/>
    <x v="13"/>
    <s v="ARCHIVO"/>
    <s v="EAD-RHU-ARC"/>
    <m/>
    <m/>
    <m/>
    <m/>
    <s v="Trituradora de papel"/>
    <x v="163"/>
    <m/>
    <m/>
    <m/>
    <m/>
    <m/>
    <m/>
    <s v="https://drive.google.com/file/d/1MU8CHYOypHp-dEsFofsIw2UvAtG_vor4/view?usp=drive_link"/>
    <m/>
    <s v="KARLA FERNANDEZ BACA"/>
    <n v="10088"/>
    <d v="2025-03-19T00:00:00"/>
  </r>
  <r>
    <s v="EAD"/>
    <x v="1"/>
    <s v="RHU"/>
    <x v="7"/>
    <s v="RRHH"/>
    <x v="13"/>
    <s v="ARCHIVO"/>
    <s v="EAD-RHU-ARC"/>
    <m/>
    <m/>
    <m/>
    <m/>
    <s v="MUEBLE ESTANTE"/>
    <x v="164"/>
    <m/>
    <m/>
    <m/>
    <m/>
    <m/>
    <m/>
    <s v="https://drive.google.com/file/d/1MASPwMqUPXJ7CfC189DoDkFjs5T972AY/view?usp=drive_link"/>
    <m/>
    <s v="KARLA FERNANDEZ BACA"/>
    <n v="10088"/>
    <d v="2025-03-19T00:00:00"/>
  </r>
  <r>
    <s v="EAD"/>
    <x v="1"/>
    <s v="RHU"/>
    <x v="7"/>
    <s v="RRHH"/>
    <x v="13"/>
    <s v="ARCHIVO"/>
    <s v="EAD-RHU-ARC"/>
    <m/>
    <m/>
    <m/>
    <m/>
    <s v="MUEBLE ESTANTE"/>
    <x v="165"/>
    <m/>
    <m/>
    <m/>
    <m/>
    <m/>
    <m/>
    <s v="https://drive.google.com/file/d/1ML2tiIRrbjMA3cK3cO9w3vO8rHqIAWfj/view?usp=drive_link"/>
    <m/>
    <s v="KARLA FERNANDEZ BACA"/>
    <n v="10088"/>
    <d v="2025-03-19T00:00:00"/>
  </r>
  <r>
    <s v="EAD"/>
    <x v="1"/>
    <s v="ADM"/>
    <x v="8"/>
    <s v="ADMINISTRACION 2DO PISO"/>
    <x v="0"/>
    <s v="ARCHIVO"/>
    <s v="EAD-ADM-"/>
    <m/>
    <m/>
    <m/>
    <m/>
    <s v="MUEBLE ESTANTE"/>
    <x v="166"/>
    <m/>
    <m/>
    <m/>
    <m/>
    <m/>
    <m/>
    <m/>
    <m/>
    <m/>
    <m/>
    <m/>
  </r>
  <r>
    <s v="EAD"/>
    <x v="1"/>
    <s v="ADM"/>
    <x v="8"/>
    <s v="ADMINISTRACION 2DO PISO"/>
    <x v="0"/>
    <s v="ARCHIVO"/>
    <s v="EAD-ADM-"/>
    <m/>
    <m/>
    <m/>
    <m/>
    <s v="MUEBLE ESTANTE"/>
    <x v="167"/>
    <m/>
    <m/>
    <m/>
    <m/>
    <m/>
    <m/>
    <m/>
    <m/>
    <m/>
    <m/>
    <m/>
  </r>
  <r>
    <s v="EAD"/>
    <x v="1"/>
    <s v="RHU"/>
    <x v="7"/>
    <s v="RRHH"/>
    <x v="14"/>
    <s v="ÁREA LEGAL"/>
    <s v="EAD-RHU-OLE"/>
    <m/>
    <m/>
    <m/>
    <m/>
    <s v="SILLA DE VISITA"/>
    <x v="168"/>
    <m/>
    <m/>
    <m/>
    <m/>
    <m/>
    <m/>
    <s v="https://drive.google.com/file/d/1Lm-cZvzsTLazp9jHMWjjNs2pmw2d1Dx_/view?usp=drive_link"/>
    <m/>
    <s v="JOSÉ LEJANDRO DE JESUS OBANDO RIVERA"/>
    <n v="21179"/>
    <d v="2025-03-19T00:00:00"/>
  </r>
  <r>
    <s v="EAD"/>
    <x v="1"/>
    <s v="RHU"/>
    <x v="7"/>
    <s v="RRHH"/>
    <x v="14"/>
    <s v="ÁREA LEGAL"/>
    <s v="EAD-RHU-OLE"/>
    <m/>
    <m/>
    <m/>
    <m/>
    <s v="SILLA DE VISITA"/>
    <x v="169"/>
    <m/>
    <m/>
    <m/>
    <m/>
    <m/>
    <m/>
    <s v="https://drive.google.com/file/d/1LrYMqZlbDJEq0tgaq4nQQgN_fJrNZivT/view?usp=drive_link"/>
    <m/>
    <s v="JOSÉ LEJANDRO DE JESUS OBANDO RIVERA"/>
    <n v="21179"/>
    <d v="2025-03-19T00:00:00"/>
  </r>
  <r>
    <s v="EAD"/>
    <x v="1"/>
    <s v="RHU"/>
    <x v="7"/>
    <s v="RRHH"/>
    <x v="14"/>
    <s v="ÁREA LEGAL"/>
    <s v="EAD-RHU-OLE"/>
    <m/>
    <m/>
    <m/>
    <m/>
    <s v="SILLA GIRATORIA"/>
    <x v="170"/>
    <m/>
    <s v="Tipo gerencia"/>
    <s v="Beige"/>
    <m/>
    <m/>
    <m/>
    <s v="https://drive.google.com/file/d/1LvRb-C1idXJdQcBvF7Y6kTi3xThXYd2W/view?usp=drive_link"/>
    <m/>
    <s v="JOSÉ LEJANDRO DE JESUS OBANDO RIVERA"/>
    <n v="21179"/>
    <d v="2025-03-19T00:00:00"/>
  </r>
  <r>
    <s v="EAD"/>
    <x v="1"/>
    <s v="RHU"/>
    <x v="7"/>
    <s v="RRHH"/>
    <x v="14"/>
    <s v="ÁREA LEGAL"/>
    <s v="EAD-RHU-OLE"/>
    <m/>
    <m/>
    <m/>
    <m/>
    <s v="MESA ESCRITORIO"/>
    <x v="171"/>
    <m/>
    <m/>
    <m/>
    <m/>
    <m/>
    <m/>
    <s v="https://drive.google.com/file/d/1LyzYTM7e98MEkYpRJgOD1ThtVHPpexCj/view?usp=drive_link"/>
    <m/>
    <s v="JOSÉ LEJANDRO DE JESUS OBANDO RIVERA"/>
    <n v="21179"/>
    <d v="2025-03-19T00:00:00"/>
  </r>
  <r>
    <s v="EAD"/>
    <x v="1"/>
    <s v="RHU"/>
    <x v="7"/>
    <s v="RRHH"/>
    <x v="14"/>
    <s v="ÁREA LEGAL"/>
    <s v="EAD-RHU-OLE"/>
    <m/>
    <m/>
    <m/>
    <m/>
    <s v="MESA ESCRITORIO"/>
    <x v="172"/>
    <m/>
    <m/>
    <m/>
    <m/>
    <m/>
    <m/>
    <s v="https://drive.google.com/file/d/1LyzYTM7e98MEkYpRJgOD1ThtVHPpexCj/view?usp=drive_link"/>
    <m/>
    <s v="JOSÉ LEJANDRO DE JESUS OBANDO RIVERA"/>
    <n v="21179"/>
    <d v="2025-03-19T00:00:00"/>
  </r>
  <r>
    <s v="EAD"/>
    <x v="1"/>
    <s v="RHU"/>
    <x v="7"/>
    <s v="RRHH"/>
    <x v="14"/>
    <s v="ÁREA LEGAL"/>
    <s v="EAD-RHU-OLE"/>
    <m/>
    <m/>
    <m/>
    <m/>
    <s v="Contenedor de basura"/>
    <x v="173"/>
    <m/>
    <m/>
    <m/>
    <m/>
    <m/>
    <m/>
    <s v="https://drive.google.com/file/d/1LiH6twxr8OaeejF2-6djQNdm8Hs2-7of/view?usp=drive_link"/>
    <m/>
    <s v="JOSÉ LEJANDRO DE JESUS OBANDO RIVERA"/>
    <n v="21179"/>
    <d v="2025-03-19T00:00:00"/>
  </r>
  <r>
    <s v="EAD"/>
    <x v="1"/>
    <s v="ADM"/>
    <x v="9"/>
    <s v="MARKETING ALPACA 111"/>
    <x v="0"/>
    <s v="CASONA"/>
    <s v="EAD-ADM-"/>
    <m/>
    <m/>
    <m/>
    <m/>
    <s v="SILLA GIRATORIA"/>
    <x v="174"/>
    <m/>
    <m/>
    <m/>
    <m/>
    <m/>
    <m/>
    <m/>
    <m/>
    <s v="Valeria Meza Figueroa"/>
    <n v="22047"/>
    <d v="2025-01-30T00:00:00"/>
  </r>
  <r>
    <s v="EAD"/>
    <x v="1"/>
    <s v="ADM"/>
    <x v="9"/>
    <s v="MARKETING ALPACA 111"/>
    <x v="0"/>
    <s v="CASONA"/>
    <s v="EAD-ADM-"/>
    <m/>
    <m/>
    <m/>
    <m/>
    <s v="SILLA GIRATORIA"/>
    <x v="175"/>
    <m/>
    <s v="SILLA GIRATORIA VERONA"/>
    <m/>
    <m/>
    <m/>
    <m/>
    <m/>
    <m/>
    <s v="KAREN VERA"/>
    <n v="22107"/>
    <d v="2025-05-16T00:00:00"/>
  </r>
  <r>
    <s v="EAD"/>
    <x v="1"/>
    <s v="ADM"/>
    <x v="9"/>
    <s v="MARKETING ALPACA 111"/>
    <x v="0"/>
    <s v="CASONA"/>
    <s v="EAD-ADM-"/>
    <m/>
    <m/>
    <m/>
    <m/>
    <s v="SILLA GIRATORIA"/>
    <x v="176"/>
    <m/>
    <m/>
    <m/>
    <m/>
    <m/>
    <m/>
    <m/>
    <m/>
    <s v="Lucero Huamanquispe"/>
    <n v="21991"/>
    <d v="2025-04-02T00:00:00"/>
  </r>
  <r>
    <s v="EAD"/>
    <x v="1"/>
    <s v="CDE"/>
    <x v="10"/>
    <s v="ZONA DE REFRIGERIO"/>
    <x v="15"/>
    <s v="COMEDOR/COMPLEJO DEPORTIVO"/>
    <s v="EAD-CDE-ZRE"/>
    <m/>
    <m/>
    <m/>
    <m/>
    <s v="Sombrilla"/>
    <x v="177"/>
    <m/>
    <m/>
    <m/>
    <m/>
    <m/>
    <m/>
    <s v="https://drive.google.com/file/d/1QKVHOHQsBUAgab9Wkrxo705775QVOHH3/view?usp=drive_link"/>
    <m/>
    <s v="Johana Maribel Huapaya Soto"/>
    <n v="21821"/>
    <d v="2025-03-19T00:00:00"/>
  </r>
  <r>
    <s v="EAD"/>
    <x v="1"/>
    <s v="CDE"/>
    <x v="10"/>
    <s v="ZONA DE REFRIGERIO"/>
    <x v="15"/>
    <s v="COMEDOR/COMPLEJO DEPORTIVO"/>
    <s v="EAD-CDE-ZRE"/>
    <m/>
    <m/>
    <m/>
    <m/>
    <s v="Mesa comedor"/>
    <x v="178"/>
    <m/>
    <m/>
    <m/>
    <m/>
    <m/>
    <m/>
    <s v="https://drive.google.com/file/d/1QKVHOHQsBUAgab9Wkrxo705775QVOHH3/view?usp=drive_link"/>
    <m/>
    <s v="Johana Maribel Huapaya Soto"/>
    <n v="21821"/>
    <d v="2025-03-19T00:00:00"/>
  </r>
  <r>
    <s v="EAD"/>
    <x v="1"/>
    <s v="CDE"/>
    <x v="10"/>
    <s v="ZONA DE REFRIGERIO"/>
    <x v="15"/>
    <s v="COMEDOR/COMPLEJO DEPORTIVO"/>
    <s v="EAD-CDE-ZRE"/>
    <m/>
    <m/>
    <m/>
    <m/>
    <s v="Sombrilla"/>
    <x v="179"/>
    <m/>
    <m/>
    <m/>
    <m/>
    <m/>
    <m/>
    <s v="https://drive.google.com/file/d/1QKVHOHQsBUAgab9Wkrxo705775QVOHH3/view?usp=drive_link"/>
    <m/>
    <s v="Johana Maribel Huapaya Soto"/>
    <n v="21821"/>
    <d v="2025-03-19T00:00:00"/>
  </r>
  <r>
    <s v="EAD"/>
    <x v="1"/>
    <s v="CDE"/>
    <x v="10"/>
    <s v="ZONA DE REFRIGERIO"/>
    <x v="15"/>
    <s v="COMEDOR/COMPLEJO DEPORTIVO"/>
    <s v="EAD-CDE-ZRE"/>
    <m/>
    <m/>
    <m/>
    <m/>
    <s v="Mesa comedor"/>
    <x v="180"/>
    <m/>
    <m/>
    <m/>
    <m/>
    <m/>
    <m/>
    <s v="https://drive.google.com/file/d/1QKVHOHQsBUAgab9Wkrxo705775QVOHH3/view?usp=drive_link"/>
    <m/>
    <s v="Johana Maribel Huapaya Soto"/>
    <n v="21821"/>
    <d v="2025-03-19T00:00:00"/>
  </r>
  <r>
    <s v="EAD"/>
    <x v="1"/>
    <s v="CDE"/>
    <x v="10"/>
    <s v="ZONA DE REFRIGERIO"/>
    <x v="15"/>
    <s v="COMEDOR/COMPLEJO DEPORTIVO"/>
    <s v="EAD-CDE-ZRE"/>
    <m/>
    <m/>
    <m/>
    <m/>
    <s v="Sombrilla"/>
    <x v="181"/>
    <m/>
    <m/>
    <m/>
    <m/>
    <m/>
    <m/>
    <s v="https://drive.google.com/file/d/1QKVHOHQsBUAgab9Wkrxo705775QVOHH3/view?usp=drive_link"/>
    <m/>
    <s v="Johana Maribel Huapaya Soto"/>
    <n v="21821"/>
    <d v="2025-03-19T00:00:00"/>
  </r>
  <r>
    <s v="EAD"/>
    <x v="1"/>
    <s v="CDE"/>
    <x v="10"/>
    <s v="ZONA DE REFRIGERIO"/>
    <x v="15"/>
    <s v="COMEDOR/COMPLEJO DEPORTIVO"/>
    <s v="EAD-CDE-ZRE"/>
    <m/>
    <m/>
    <m/>
    <m/>
    <s v="Mesa comedor"/>
    <x v="182"/>
    <m/>
    <m/>
    <m/>
    <m/>
    <m/>
    <m/>
    <s v="https://drive.google.com/file/d/1QKVHOHQsBUAgab9Wkrxo705775QVOHH3/view?usp=drive_link"/>
    <m/>
    <s v="Johana Maribel Huapaya Soto"/>
    <n v="21821"/>
    <d v="2025-03-19T00:00:00"/>
  </r>
  <r>
    <s v="EAD"/>
    <x v="1"/>
    <s v="CDE"/>
    <x v="10"/>
    <s v="ZONA DE REFRIGERIO"/>
    <x v="15"/>
    <s v="COMEDOR/COMPLEJO DEPORTIVO"/>
    <s v="EAD-CDE-ZRE"/>
    <m/>
    <m/>
    <m/>
    <m/>
    <s v="Sombrilla"/>
    <x v="183"/>
    <m/>
    <m/>
    <m/>
    <m/>
    <m/>
    <m/>
    <s v="https://drive.google.com/file/d/1QPi1M9KfybTr2UZ-9vA5CqzPHhr9Bc5z/view?usp=drive_link"/>
    <m/>
    <s v="Johana Maribel Huapaya Soto"/>
    <n v="21821"/>
    <d v="2025-03-19T00:00:00"/>
  </r>
  <r>
    <s v="EAD"/>
    <x v="1"/>
    <s v="CDE"/>
    <x v="10"/>
    <s v="ZONA DE REFRIGERIO"/>
    <x v="15"/>
    <s v="COMEDOR/COMPLEJO DEPORTIVO"/>
    <s v="EAD-CDE-ZRE"/>
    <m/>
    <m/>
    <m/>
    <m/>
    <s v="Mesa comedor"/>
    <x v="184"/>
    <m/>
    <m/>
    <m/>
    <m/>
    <m/>
    <m/>
    <s v="https://drive.google.com/file/d/1QPi1M9KfybTr2UZ-9vA5CqzPHhr9Bc5z/view?usp=drive_link"/>
    <m/>
    <s v="Johana Maribel Huapaya Soto"/>
    <n v="21821"/>
    <d v="2025-03-19T00:00:00"/>
  </r>
  <r>
    <s v="EAD"/>
    <x v="1"/>
    <s v="CDE"/>
    <x v="10"/>
    <s v="ZONA DE REFRIGERIO"/>
    <x v="15"/>
    <s v="COMEDOR/COMPLEJO DEPORTIVO"/>
    <s v="EAD-CDE-ZRE"/>
    <m/>
    <m/>
    <m/>
    <m/>
    <s v="Sombrilla"/>
    <x v="185"/>
    <m/>
    <m/>
    <m/>
    <m/>
    <m/>
    <m/>
    <s v="https://drive.google.com/file/d/1QTPCTJosCEJrsmX2zlIoO9Ol7xfqMJz1/view?usp=drive_link"/>
    <m/>
    <s v="Johana Maribel Huapaya Soto"/>
    <n v="21821"/>
    <d v="2025-03-19T00:00:00"/>
  </r>
  <r>
    <s v="EAD"/>
    <x v="1"/>
    <s v="CDE"/>
    <x v="10"/>
    <s v="ZONA DE REFRIGERIO"/>
    <x v="15"/>
    <s v="COMEDOR/COMPLEJO DEPORTIVO"/>
    <s v="EAD-CDE-ZRE"/>
    <m/>
    <m/>
    <m/>
    <m/>
    <s v="Mesa comedor"/>
    <x v="186"/>
    <m/>
    <m/>
    <m/>
    <m/>
    <m/>
    <m/>
    <s v="https://drive.google.com/file/d/1QTPCTJosCEJrsmX2zlIoO9Ol7xfqMJz1/view?usp=drive_link"/>
    <m/>
    <s v="Johana Maribel Huapaya Soto"/>
    <n v="21821"/>
    <d v="2025-03-19T00:00:00"/>
  </r>
  <r>
    <s v="EAD"/>
    <x v="1"/>
    <s v="CDE"/>
    <x v="10"/>
    <s v="ZONA DE REFRIGERIO"/>
    <x v="15"/>
    <s v="COMEDOR/COMPLEJO DEPORTIVO"/>
    <s v="EAD-CDE-ZRE"/>
    <m/>
    <m/>
    <m/>
    <m/>
    <s v="Sombrilla"/>
    <x v="187"/>
    <m/>
    <m/>
    <m/>
    <m/>
    <m/>
    <m/>
    <s v="https://drive.google.com/file/d/1PdVKKd9QXlYTsYYepaTfdlWjGCdto7Uv/view?usp=drive_link"/>
    <m/>
    <s v="Johana Maribel Huapaya Soto"/>
    <n v="21821"/>
    <d v="2025-03-19T00:00:00"/>
  </r>
  <r>
    <s v="EAD"/>
    <x v="1"/>
    <s v="CDE"/>
    <x v="10"/>
    <s v="ZONA DE REFRIGERIO"/>
    <x v="15"/>
    <s v="COMEDOR/COMPLEJO DEPORTIVO"/>
    <s v="EAD-CDE-ZRE"/>
    <m/>
    <m/>
    <m/>
    <m/>
    <s v="Mesa comedor"/>
    <x v="188"/>
    <m/>
    <m/>
    <m/>
    <m/>
    <m/>
    <m/>
    <s v="https://drive.google.com/file/d/1PdVKKd9QXlYTsYYepaTfdlWjGCdto7Uv/view?usp=drive_link"/>
    <m/>
    <s v="Johana Maribel Huapaya Soto"/>
    <n v="21821"/>
    <d v="2025-03-19T00:00:00"/>
  </r>
  <r>
    <s v="EAD"/>
    <x v="1"/>
    <s v="CDE"/>
    <x v="10"/>
    <s v="POLIDEPORTIVO"/>
    <x v="0"/>
    <s v="CONSULTORIO OCUPACIONAL"/>
    <s v="EAD-CDE-"/>
    <m/>
    <m/>
    <m/>
    <m/>
    <s v="DISP. PAPEL TOALLA EN HOJAS"/>
    <x v="189"/>
    <n v="1"/>
    <m/>
    <m/>
    <m/>
    <m/>
    <m/>
    <m/>
    <m/>
    <m/>
    <m/>
    <m/>
  </r>
  <r>
    <m/>
    <x v="1"/>
    <m/>
    <x v="0"/>
    <m/>
    <x v="0"/>
    <s v="Coworking Acabado Telas"/>
    <s v="--"/>
    <m/>
    <m/>
    <m/>
    <m/>
    <s v="SILLA GIRATORIA"/>
    <x v="190"/>
    <m/>
    <m/>
    <m/>
    <m/>
    <m/>
    <m/>
    <s v="https://drive.google.com/file/d/1yfiQL0PzFmfJFtYNZ8Cb4V8aBb7vtXGj/view?usp=drive_link"/>
    <m/>
    <s v="Ronald Saavedra"/>
    <m/>
    <m/>
  </r>
  <r>
    <s v="EAD"/>
    <x v="1"/>
    <s v="ADM"/>
    <x v="11"/>
    <s v="ALPACA PLAZA"/>
    <x v="16"/>
    <s v="Coworking Alpaca Plaza"/>
    <s v="EAD-ADM-CAW"/>
    <m/>
    <m/>
    <m/>
    <m/>
    <s v="SILLA"/>
    <x v="191"/>
    <m/>
    <m/>
    <m/>
    <m/>
    <m/>
    <m/>
    <s v="https://drive.google.com/file/d/1d3jTE3orL6pt5Gmg8vJ-Dl9hW_qI68fS/view?usp=drive_link"/>
    <m/>
    <s v="Silvia Victoria Vela Anci"/>
    <n v="20893"/>
    <d v="2025-04-04T00:00:00"/>
  </r>
  <r>
    <s v="EAD"/>
    <x v="1"/>
    <s v="ADM"/>
    <x v="11"/>
    <s v="ALPACA PLAZA"/>
    <x v="16"/>
    <s v="Coworking Alpaca Plaza"/>
    <s v="EAD-ADM-CAW"/>
    <m/>
    <m/>
    <m/>
    <m/>
    <s v="SILLA"/>
    <x v="192"/>
    <m/>
    <m/>
    <m/>
    <m/>
    <m/>
    <m/>
    <s v="https://drive.google.com/file/d/1dFucHbBsKM7iMiP_r1_ZdcWd7hbfEKIJ/view?usp=drive_link"/>
    <m/>
    <s v="Silvia Victoria Vela Anci"/>
    <n v="20893"/>
    <d v="2025-04-04T00:00:00"/>
  </r>
  <r>
    <s v="EAD"/>
    <x v="1"/>
    <s v="ADM"/>
    <x v="11"/>
    <s v="ALPACA PLAZA"/>
    <x v="16"/>
    <s v="Coworking Alpaca Plaza"/>
    <s v="EAD-ADM-CAW"/>
    <m/>
    <m/>
    <m/>
    <m/>
    <s v="SILLA"/>
    <x v="193"/>
    <m/>
    <m/>
    <m/>
    <m/>
    <m/>
    <m/>
    <s v="https://drive.google.com/file/d/1cwGmmR6CHiQ1lWiAlr-ZOoRd0o_faY32/view?usp=drive_link"/>
    <m/>
    <s v="Silvia Victoria Vela Anci"/>
    <n v="20893"/>
    <d v="2025-04-04T00:00:00"/>
  </r>
  <r>
    <s v="EAD"/>
    <x v="1"/>
    <s v="ADM"/>
    <x v="11"/>
    <s v="ALPACA PLAZA"/>
    <x v="16"/>
    <s v="Coworking Alpaca Plaza"/>
    <s v="EAD-ADM-CAW"/>
    <m/>
    <m/>
    <m/>
    <m/>
    <s v="SILLA"/>
    <x v="194"/>
    <m/>
    <m/>
    <m/>
    <m/>
    <m/>
    <m/>
    <s v="https://drive.google.com/file/d/1dIjfqQlzt24PgD5nnXRqq_QnuBR79Pco/view?usp=drive_link"/>
    <m/>
    <s v="Silvia Victoria Vela Anci"/>
    <n v="20893"/>
    <d v="2025-04-04T00:00:00"/>
  </r>
  <r>
    <s v="EAD"/>
    <x v="1"/>
    <s v="ADM"/>
    <x v="11"/>
    <s v="ALPACA PLAZA"/>
    <x v="16"/>
    <s v="Coworking Alpaca Plaza"/>
    <s v="EAD-ADM-CAW"/>
    <m/>
    <m/>
    <m/>
    <m/>
    <s v="SILLA"/>
    <x v="195"/>
    <m/>
    <m/>
    <m/>
    <m/>
    <m/>
    <m/>
    <s v="https://drive.google.com/file/d/1cr6yZasHF9tpoXtj5D45OJCwWocZgJu_/view?usp=drive_link"/>
    <m/>
    <s v="Silvia Victoria Vela Anci"/>
    <n v="20893"/>
    <d v="2025-04-04T00:00:00"/>
  </r>
  <r>
    <s v="EAD"/>
    <x v="1"/>
    <s v="ADM"/>
    <x v="11"/>
    <s v="ALPACA PLAZA"/>
    <x v="16"/>
    <s v="Coworking Alpaca Plaza"/>
    <s v="EAD-ADM-CAW"/>
    <m/>
    <m/>
    <m/>
    <m/>
    <s v="SILLA"/>
    <x v="196"/>
    <m/>
    <m/>
    <m/>
    <m/>
    <m/>
    <m/>
    <s v="https://drive.google.com/file/d/1d1YaV5q4sjMfgbYTnTuuW6Eec9HtciRr/view?usp=drive_link"/>
    <m/>
    <s v="Silvia Victoria Vela Anci"/>
    <n v="20893"/>
    <d v="2025-04-04T00:00:00"/>
  </r>
  <r>
    <s v="EAD"/>
    <x v="1"/>
    <s v="ADM"/>
    <x v="11"/>
    <s v="ALPACA PLAZA"/>
    <x v="16"/>
    <s v="Coworking Alpaca Plaza"/>
    <s v="EAD-ADM-CAW"/>
    <m/>
    <m/>
    <m/>
    <m/>
    <s v="SILLA"/>
    <x v="197"/>
    <m/>
    <m/>
    <m/>
    <m/>
    <m/>
    <m/>
    <s v="https://drive.google.com/file/d/1c7lswslYwltMwLWvubU39YkKZy885lnK/view?usp=drive_link"/>
    <m/>
    <s v="Silvia Victoria Vela Anci"/>
    <n v="20893"/>
    <d v="2025-04-04T00:00:00"/>
  </r>
  <r>
    <s v="EAD"/>
    <x v="1"/>
    <s v="ADM"/>
    <x v="11"/>
    <s v="ALPACA PLAZA"/>
    <x v="16"/>
    <s v="Coworking Alpaca Plaza"/>
    <s v="EAD-ADM-CAW"/>
    <m/>
    <m/>
    <m/>
    <m/>
    <s v="SILLA"/>
    <x v="198"/>
    <m/>
    <m/>
    <m/>
    <m/>
    <m/>
    <m/>
    <s v="https://drive.google.com/file/d/1dOOpRLoH2UcsUO3zyrLCR4ylBW8U4BT_/view?usp=drive_link"/>
    <m/>
    <s v="Silvia Victoria Vela Anci"/>
    <n v="20893"/>
    <d v="2025-04-04T00:00:00"/>
  </r>
  <r>
    <s v="EAD"/>
    <x v="1"/>
    <s v="ADM"/>
    <x v="11"/>
    <s v="ALPACA PLAZA"/>
    <x v="16"/>
    <s v="Coworking Alpaca Plaza"/>
    <s v="EAD-ADM-CAW"/>
    <m/>
    <m/>
    <m/>
    <m/>
    <s v="MESA DE TRABAJO"/>
    <x v="199"/>
    <m/>
    <m/>
    <m/>
    <m/>
    <m/>
    <m/>
    <s v="https://drive.google.com/file/d/1bsJk1QKcDCx7hTyKgC7iz3H4Jo9oywXl/view?usp=drive_link"/>
    <m/>
    <s v="Silvia Victoria Vela Anci"/>
    <n v="20893"/>
    <d v="2025-04-04T00:00:00"/>
  </r>
  <r>
    <s v="EAD"/>
    <x v="1"/>
    <s v="ADM"/>
    <x v="11"/>
    <s v="ALPACA PLAZA"/>
    <x v="16"/>
    <s v="Coworking Alpaca Plaza"/>
    <s v="EAD-ADM-CAW"/>
    <m/>
    <m/>
    <m/>
    <m/>
    <s v="MUEBLE ESTANTE"/>
    <x v="200"/>
    <m/>
    <m/>
    <m/>
    <m/>
    <m/>
    <m/>
    <s v="https://drive.google.com/file/d/1c58azP1BMhlWHOD4sAkBrPwh--USLEpS/view?usp=drive_link"/>
    <m/>
    <s v="Silvia Victoria Vela Anci"/>
    <n v="20893"/>
    <d v="2025-04-04T00:00:00"/>
  </r>
  <r>
    <s v="EAD"/>
    <x v="1"/>
    <s v="ADM"/>
    <x v="11"/>
    <s v="ALPACA PLAZA"/>
    <x v="16"/>
    <s v="Coworking Alpaca Plaza"/>
    <s v="EAD-ADM-CAW"/>
    <m/>
    <m/>
    <m/>
    <m/>
    <s v="MESA ESCRITORIO"/>
    <x v="201"/>
    <m/>
    <m/>
    <m/>
    <m/>
    <m/>
    <m/>
    <s v="https://drive.google.com/file/d/1qZVbvZj6pMV2uNcb2BQUngVQ4dL2F_M1/view?usp=drive_link"/>
    <m/>
    <s v="Silvia Victoria Vela Anci"/>
    <n v="20893"/>
    <d v="2025-04-07T00:00:00"/>
  </r>
  <r>
    <s v="EAD"/>
    <x v="1"/>
    <s v="ADM"/>
    <x v="11"/>
    <s v="ALPACA PLAZA"/>
    <x v="16"/>
    <s v="Coworking Alpaca Plaza"/>
    <s v="EAD-ADM-CAW"/>
    <m/>
    <m/>
    <m/>
    <m/>
    <s v="MESA ESCRITORIO"/>
    <x v="202"/>
    <m/>
    <m/>
    <m/>
    <m/>
    <m/>
    <m/>
    <s v="https://drive.google.com/file/d/173UV5cvBQmk5HMecWcKdrqzYatm6ytC6/view?usp=drive_link"/>
    <m/>
    <s v="Silvia Victoria Vela Anci"/>
    <n v="20893"/>
    <d v="2025-04-07T00:00:00"/>
  </r>
  <r>
    <s v="EAD"/>
    <x v="1"/>
    <s v="ADM"/>
    <x v="11"/>
    <s v="ALPACA PLAZA"/>
    <x v="16"/>
    <s v="Coworking Alpaca Plaza"/>
    <s v="EAD-ADM-CAW"/>
    <m/>
    <m/>
    <m/>
    <m/>
    <s v="MESA ESCRITORIO"/>
    <x v="203"/>
    <m/>
    <m/>
    <m/>
    <m/>
    <m/>
    <m/>
    <s v="https://drive.google.com/file/d/1UQubUQ-5lUSxoob3c8K7_bj94L94CLDA/view?usp=drive_link"/>
    <m/>
    <s v="Silvia Victoria Vela Anci"/>
    <n v="20893"/>
    <d v="2025-04-07T00:00:00"/>
  </r>
  <r>
    <s v="EAD"/>
    <x v="1"/>
    <s v="ADM"/>
    <x v="11"/>
    <s v="ALPACA PLAZA"/>
    <x v="16"/>
    <s v="Coworking Alpaca Plaza"/>
    <s v="EAD-ADM-CAW"/>
    <m/>
    <m/>
    <m/>
    <m/>
    <s v="MESA ESCRITORIO"/>
    <x v="204"/>
    <m/>
    <m/>
    <m/>
    <m/>
    <m/>
    <m/>
    <s v="https://drive.google.com/file/d/1oWaj4ATe-btSyunpispb3rZsFjEYAE9w/view?usp=drive_link"/>
    <m/>
    <s v="Silvia Victoria Vela Anci"/>
    <n v="20893"/>
    <d v="2025-04-07T00:00:00"/>
  </r>
  <r>
    <s v="EAD"/>
    <x v="1"/>
    <s v="ADM"/>
    <x v="11"/>
    <s v="ALPACA PLAZA"/>
    <x v="16"/>
    <s v="Coworking Alpaca Plaza"/>
    <s v="EAD-ADM-CAW"/>
    <m/>
    <m/>
    <m/>
    <m/>
    <s v="MESA ESCRITORIO"/>
    <x v="205"/>
    <m/>
    <m/>
    <m/>
    <m/>
    <m/>
    <m/>
    <s v="https://drive.google.com/file/d/1e423ytRAWkosdtR3TRuJ0u8AJQKHHcqJ/view?usp=drive_link"/>
    <m/>
    <s v="Silvia Victoria Vela Anci"/>
    <n v="20893"/>
    <d v="2025-04-07T00:00:00"/>
  </r>
  <r>
    <s v="EAD"/>
    <x v="1"/>
    <s v="ADM"/>
    <x v="11"/>
    <s v="ALPACA PLAZA"/>
    <x v="16"/>
    <s v="Coworking Alpaca Plaza"/>
    <s v="EAD-ADM-CAW"/>
    <m/>
    <m/>
    <m/>
    <m/>
    <s v="MESA ESCRITORIO"/>
    <x v="206"/>
    <m/>
    <m/>
    <m/>
    <m/>
    <m/>
    <m/>
    <s v="https://drive.google.com/file/d/1WjHSa_6wsD14iVgj8-FHX5z4YahhdEEx/view?usp=drive_link"/>
    <m/>
    <s v="Silvia Victoria Vela Anci"/>
    <n v="20893"/>
    <d v="2025-04-07T00:00:00"/>
  </r>
  <r>
    <s v="EAD"/>
    <x v="1"/>
    <s v="ADM"/>
    <x v="11"/>
    <s v="ALPACA PLAZA"/>
    <x v="16"/>
    <s v="Coworking Alpaca Plaza"/>
    <s v="EAD-ADM-CAW"/>
    <m/>
    <m/>
    <m/>
    <m/>
    <s v="Contenedor de basura"/>
    <x v="207"/>
    <m/>
    <m/>
    <m/>
    <m/>
    <m/>
    <m/>
    <s v="https://drive.google.com/file/d/1c9_mcmydRFQRVqfz9EZXpb87xSJE_E80/view?usp=drive_link"/>
    <m/>
    <s v="Silvia Victoria Vela Anci"/>
    <n v="20893"/>
    <d v="2025-04-09T00:00:00"/>
  </r>
  <r>
    <s v="EAD"/>
    <x v="1"/>
    <s v="ADM"/>
    <x v="11"/>
    <s v="ALPACA PLAZA"/>
    <x v="16"/>
    <s v="Coworking Alpaca Plaza"/>
    <s v="EAD-ADM-CAW"/>
    <m/>
    <m/>
    <m/>
    <m/>
    <s v="Sillón"/>
    <x v="208"/>
    <m/>
    <s v="Tres cuerpos"/>
    <m/>
    <m/>
    <m/>
    <m/>
    <s v="https://drive.google.com/file/d/1bruVGKNHs23n9lM1NgSvSygQnacS3seZ/view?usp=drive_link"/>
    <m/>
    <s v="Silvia Victoria Vela Anci"/>
    <n v="20893"/>
    <d v="2025-04-09T00:00:00"/>
  </r>
  <r>
    <s v="EAD"/>
    <x v="1"/>
    <s v="ADM"/>
    <x v="11"/>
    <s v="ALPACA PLAZA"/>
    <x v="16"/>
    <s v="Coworking Alpaca Plaza"/>
    <s v="EAD-ADM-CAW"/>
    <m/>
    <m/>
    <m/>
    <m/>
    <s v="Sillón"/>
    <x v="209"/>
    <m/>
    <s v="Un cuerpo"/>
    <m/>
    <m/>
    <m/>
    <m/>
    <s v="https://drive.google.com/file/d/1dSSyz50Yhn8tlwxEOO1PcDG10yigOaJy/view?usp=drive_link"/>
    <m/>
    <s v="Silvia Victoria Vela Anci"/>
    <n v="20893"/>
    <d v="2025-04-09T00:00:00"/>
  </r>
  <r>
    <s v="EAD"/>
    <x v="1"/>
    <s v="CAS"/>
    <x v="6"/>
    <s v="CASONA 1ER PISO"/>
    <x v="17"/>
    <s v="COWORKING CASONA"/>
    <s v="EAD-CAS-CW"/>
    <m/>
    <m/>
    <m/>
    <m/>
    <s v="MESA ESCRITORIO"/>
    <x v="210"/>
    <n v="1"/>
    <m/>
    <m/>
    <m/>
    <m/>
    <m/>
    <m/>
    <m/>
    <s v="MARJORI COYA"/>
    <n v="71596881"/>
    <d v="2026-03-06T00:00:00"/>
  </r>
  <r>
    <s v="EAD"/>
    <x v="1"/>
    <s v="CAS"/>
    <x v="6"/>
    <s v="CASONA 1ER PISO"/>
    <x v="17"/>
    <s v="COWORKING CASONA"/>
    <s v="EAD-CAS-CW"/>
    <m/>
    <m/>
    <m/>
    <m/>
    <s v="SILLA GIRATORIA"/>
    <x v="211"/>
    <n v="1"/>
    <m/>
    <m/>
    <m/>
    <m/>
    <m/>
    <m/>
    <m/>
    <s v="MARJORI COYA"/>
    <n v="71596881"/>
    <d v="2026-03-06T00:00:00"/>
  </r>
  <r>
    <s v="EAD"/>
    <x v="1"/>
    <s v="CAS"/>
    <x v="6"/>
    <s v="CASONA 1ER PISO"/>
    <x v="17"/>
    <s v="COWORKING CASONA"/>
    <s v="EAD-CAS-CW"/>
    <m/>
    <m/>
    <m/>
    <m/>
    <s v="CREDENZA"/>
    <x v="212"/>
    <n v="1"/>
    <m/>
    <m/>
    <m/>
    <m/>
    <m/>
    <m/>
    <m/>
    <s v="MARJORI COYA"/>
    <n v="71596881"/>
    <d v="2026-03-06T00:00:00"/>
  </r>
  <r>
    <s v="EAD"/>
    <x v="1"/>
    <s v="RHU"/>
    <x v="7"/>
    <s v="RRHH"/>
    <x v="18"/>
    <s v="COWORKING COMUNICACIÓN"/>
    <s v="EAD-RHU-CWC"/>
    <m/>
    <m/>
    <m/>
    <m/>
    <s v="SILLA"/>
    <x v="213"/>
    <m/>
    <m/>
    <m/>
    <m/>
    <m/>
    <m/>
    <s v="https://drive.google.com/file/d/1gtcVGiKoEoU89qM81xKw0TpurrkJ5d80/view?usp=drive_link"/>
    <m/>
    <s v="SUSAN BALDEÓN LLERENA"/>
    <n v="21193"/>
    <d v="2025-03-19T00:00:00"/>
  </r>
  <r>
    <s v="EAD"/>
    <x v="1"/>
    <s v="RHU"/>
    <x v="7"/>
    <s v="RRHH"/>
    <x v="18"/>
    <s v="COWORKING COMUNICACIÓN"/>
    <s v="EAD-RHU-CWC"/>
    <m/>
    <m/>
    <m/>
    <m/>
    <s v="SILLA"/>
    <x v="214"/>
    <m/>
    <m/>
    <m/>
    <m/>
    <m/>
    <m/>
    <s v="https://drive.google.com/file/d/1qdZ5Z8qqBhjzyI6r5PY8IDUTRb87RbfU/view?usp=drive_link"/>
    <m/>
    <s v="MARCO ANTONIO MARTINEZ"/>
    <n v="21095"/>
    <d v="2025-03-19T00:00:00"/>
  </r>
  <r>
    <s v="EAD"/>
    <x v="1"/>
    <s v="RHU"/>
    <x v="7"/>
    <s v="RRHH"/>
    <x v="18"/>
    <s v="COWORKING COMUNICACIÓN"/>
    <s v="EAD-RHU-CWC"/>
    <m/>
    <m/>
    <m/>
    <m/>
    <s v="SILLA"/>
    <x v="215"/>
    <m/>
    <m/>
    <m/>
    <m/>
    <m/>
    <m/>
    <s v="https://drive.google.com/file/d/1rqSRiC9NHkDAP57DLFixyRWsuNnE1GAG/view?usp=drive_link"/>
    <m/>
    <s v="ANGELA CHAVEZ"/>
    <n v="21830"/>
    <d v="2025-03-19T00:00:00"/>
  </r>
  <r>
    <s v="EAD"/>
    <x v="1"/>
    <s v="RHU"/>
    <x v="7"/>
    <s v="RRHH"/>
    <x v="18"/>
    <s v="COWORKING COMUNICACIÓN"/>
    <s v="EAD-RHU-CWC"/>
    <m/>
    <m/>
    <m/>
    <m/>
    <s v="SILLA"/>
    <x v="216"/>
    <m/>
    <m/>
    <m/>
    <m/>
    <m/>
    <m/>
    <s v="https://drive.google.com/file/d/1HbaB66vyb0dhSM9QnqWFfvnIaTEgIJGB/view?usp=drive_link"/>
    <m/>
    <s v="ALEXANDER CHICCAÑA DE LA CRUZ"/>
    <n v="21193"/>
    <d v="2025-06-02T00:00:00"/>
  </r>
  <r>
    <s v="EAD"/>
    <x v="1"/>
    <s v="RHU"/>
    <x v="7"/>
    <s v="RRHH"/>
    <x v="18"/>
    <s v="COWORKING COMUNICACIÓN"/>
    <s v="EAD-RHU-CWC"/>
    <m/>
    <m/>
    <m/>
    <m/>
    <s v="MUEBLE BAJO"/>
    <x v="217"/>
    <m/>
    <m/>
    <m/>
    <m/>
    <m/>
    <m/>
    <s v="https://drive.google.com/file/d/1FjIVaBFm7YrOgQGiUdz5pq01l44AcUIc/view?usp=drive_link"/>
    <m/>
    <s v="KARLA FERNANDEZ BACA"/>
    <n v="10088"/>
    <d v="2025-03-19T00:00:00"/>
  </r>
  <r>
    <s v="EAD"/>
    <x v="1"/>
    <s v="RHU"/>
    <x v="7"/>
    <s v="RRHH"/>
    <x v="18"/>
    <s v="COWORKING COMUNICACIÓN"/>
    <s v="EAD-RHU-CWC"/>
    <m/>
    <m/>
    <m/>
    <m/>
    <s v="MESA ESCRITORIO"/>
    <x v="218"/>
    <m/>
    <m/>
    <m/>
    <m/>
    <m/>
    <m/>
    <s v="https://drive.google.com/file/d/1K80lh16uKq1ePafO4Gx6JPxCzyP4mgmP/view?usp=drive_link"/>
    <m/>
    <s v="SUSAN BALDEÓN LLERENA"/>
    <n v="21193"/>
    <d v="2025-03-19T00:00:00"/>
  </r>
  <r>
    <s v="EAD"/>
    <x v="1"/>
    <s v="RHU"/>
    <x v="7"/>
    <s v="RRHH"/>
    <x v="18"/>
    <s v="COWORKING COMUNICACIÓN"/>
    <s v="EAD-RHU-CWC"/>
    <m/>
    <m/>
    <m/>
    <m/>
    <s v="MESA ESCRITORIO"/>
    <x v="219"/>
    <m/>
    <m/>
    <m/>
    <m/>
    <m/>
    <m/>
    <s v="https://drive.google.com/file/d/1Hf7DIdZgCdI-6tSE_HWsafZTZ-ZgmRXj/view?usp=drive_link"/>
    <m/>
    <s v="ALEXANDER CHICCAÑA DE LA CRUZ"/>
    <n v="21193"/>
    <d v="2025-03-19T00:00:00"/>
  </r>
  <r>
    <s v="EAD"/>
    <x v="1"/>
    <s v="RHU"/>
    <x v="7"/>
    <s v="RRHH"/>
    <x v="18"/>
    <s v="COWORKING COMUNICACIÓN"/>
    <s v="EAD-RHU-CWC"/>
    <m/>
    <m/>
    <m/>
    <m/>
    <s v="MESA ESCRITORIO"/>
    <x v="220"/>
    <m/>
    <m/>
    <m/>
    <m/>
    <m/>
    <m/>
    <s v="https://drive.google.com/file/d/1B6Ab8rdedOKKq9nG9fffMaiPbUct2Voe/view?usp=drive_link"/>
    <m/>
    <s v="ANGELA CHAVEZ"/>
    <n v="21830"/>
    <d v="2025-03-19T00:00:00"/>
  </r>
  <r>
    <s v="EAD"/>
    <x v="1"/>
    <s v="RHU"/>
    <x v="7"/>
    <s v="RRHH"/>
    <x v="18"/>
    <s v="COWORKING COMUNICACIÓN"/>
    <s v="EAD-RHU-CWC"/>
    <m/>
    <m/>
    <m/>
    <m/>
    <s v="MESA DE TRABAJO"/>
    <x v="221"/>
    <m/>
    <m/>
    <m/>
    <m/>
    <m/>
    <m/>
    <s v="https://drive.google.com/file/d/16L7_r-Hqs2p4vXVXZHN4Hp48NImdLaFM/view?usp=drive_link"/>
    <m/>
    <s v="MARCO ANTONIO MARTINEZ"/>
    <n v="21095"/>
    <d v="2025-03-19T00:00:00"/>
  </r>
  <r>
    <s v="EAD"/>
    <x v="1"/>
    <s v="RHU"/>
    <x v="7"/>
    <s v="RRHH"/>
    <x v="18"/>
    <s v="COWORKING COMUNICACIÓN"/>
    <s v="EAD-RHU-CWC"/>
    <m/>
    <m/>
    <m/>
    <m/>
    <s v="ELEVADOR DE MONITOR"/>
    <x v="222"/>
    <m/>
    <m/>
    <m/>
    <m/>
    <m/>
    <m/>
    <m/>
    <m/>
    <m/>
    <m/>
    <m/>
  </r>
  <r>
    <m/>
    <x v="1"/>
    <m/>
    <x v="0"/>
    <m/>
    <x v="0"/>
    <s v="COWORKING CONTABILIDAD"/>
    <s v="--"/>
    <m/>
    <m/>
    <m/>
    <m/>
    <s v="MESA ESCRITORIO"/>
    <x v="223"/>
    <m/>
    <s v="Cajón central sin asa"/>
    <m/>
    <m/>
    <m/>
    <m/>
    <s v="https://drive.google.com/file/d/1vSMwCBdpBRuzFBSx0avSgDVSHMjvi9us/view?usp=drive_link"/>
    <m/>
    <s v="Katherine Montalvo Silvestre"/>
    <m/>
    <m/>
  </r>
  <r>
    <m/>
    <x v="1"/>
    <m/>
    <x v="0"/>
    <m/>
    <x v="0"/>
    <s v="COWORKING CONTABILIDAD"/>
    <s v="--"/>
    <m/>
    <m/>
    <m/>
    <m/>
    <s v="SILLA GIRATORIA"/>
    <x v="224"/>
    <m/>
    <s v="Silla sin asa"/>
    <m/>
    <m/>
    <m/>
    <m/>
    <s v="https://drive.google.com/file/d/1FT7ce_fgGgyZQXw2kr0Z1ZaBK21bSBJ1/view?usp=drive_link"/>
    <m/>
    <s v="Katherine Montalvo Silvestre"/>
    <m/>
    <m/>
  </r>
  <r>
    <m/>
    <x v="1"/>
    <m/>
    <x v="0"/>
    <m/>
    <x v="0"/>
    <s v="COWORKING CONTABILIDAD"/>
    <s v="--"/>
    <m/>
    <m/>
    <m/>
    <m/>
    <s v="SILLA"/>
    <x v="225"/>
    <m/>
    <s v="Banca de madera"/>
    <m/>
    <m/>
    <m/>
    <m/>
    <s v="https://drive.google.com/file/d/1ZCCZ0xrv10gfm8W83I2IQC6e9xjonV0l/view?usp=drive_link"/>
    <m/>
    <s v="Katherine Montalvo Silvestre"/>
    <m/>
    <m/>
  </r>
  <r>
    <m/>
    <x v="1"/>
    <m/>
    <x v="0"/>
    <m/>
    <x v="0"/>
    <s v="COWORKING CONTABILIDAD"/>
    <s v="--"/>
    <m/>
    <m/>
    <m/>
    <m/>
    <s v="Contenedor de basura"/>
    <x v="226"/>
    <m/>
    <s v="Material metálico (fuera del estándar)"/>
    <m/>
    <m/>
    <m/>
    <m/>
    <s v="https://drive.google.com/file/d/16fEy3pQXkEYT0YqY42qcmfqMO-vLxJBd/view?usp=drive_link"/>
    <m/>
    <s v="Katherine Montalvo Silvestre"/>
    <m/>
    <m/>
  </r>
  <r>
    <m/>
    <x v="1"/>
    <m/>
    <x v="0"/>
    <m/>
    <x v="0"/>
    <s v="COWORKING CONTABILIDAD"/>
    <s v="--"/>
    <m/>
    <m/>
    <m/>
    <m/>
    <s v="MUEBLE ESTANTE"/>
    <x v="227"/>
    <m/>
    <s v="Mueble deformado ligeramente por flexión"/>
    <m/>
    <m/>
    <m/>
    <m/>
    <s v="https://drive.google.com/file/d/1bFNreoIZm5gIfma-78JAeaD8vX1z8KSx/view?usp=drive_link"/>
    <m/>
    <s v="Uso común"/>
    <m/>
    <m/>
  </r>
  <r>
    <m/>
    <x v="1"/>
    <m/>
    <x v="0"/>
    <m/>
    <x v="0"/>
    <s v="COWORKING CONTABILIDAD"/>
    <s v="--"/>
    <m/>
    <m/>
    <m/>
    <m/>
    <s v="MESA ESCRITORIO"/>
    <x v="228"/>
    <m/>
    <s v="Cajones son difíciles de abrir"/>
    <m/>
    <m/>
    <m/>
    <m/>
    <s v="https://drive.google.com/file/d/1qSDCxQ1pVPOHc1xFWQOYXc7PssCVOCNW/view?usp=drive_link"/>
    <m/>
    <s v="Evelyn Álvarez Silvestre"/>
    <m/>
    <m/>
  </r>
  <r>
    <m/>
    <x v="1"/>
    <m/>
    <x v="0"/>
    <m/>
    <x v="0"/>
    <s v="COWORKING CONTABILIDAD"/>
    <s v="--"/>
    <m/>
    <m/>
    <m/>
    <m/>
    <s v="SILLA"/>
    <x v="229"/>
    <m/>
    <s v="Presencia de despintado"/>
    <m/>
    <m/>
    <m/>
    <m/>
    <s v="https://drive.google.com/file/d/1fhoNPoYrc_Kl1tAtqquQZkso1dF4mpSt/view?usp=drive_link"/>
    <m/>
    <s v="Evelyn Álvarez Silvestre"/>
    <m/>
    <m/>
  </r>
  <r>
    <m/>
    <x v="1"/>
    <m/>
    <x v="0"/>
    <m/>
    <x v="0"/>
    <s v="COWORKING CONTABILIDAD"/>
    <s v="--"/>
    <m/>
    <m/>
    <m/>
    <m/>
    <s v="MUEBLE BAJO"/>
    <x v="230"/>
    <m/>
    <s v="Laterales despintados"/>
    <m/>
    <m/>
    <m/>
    <m/>
    <s v="https://drive.google.com/file/d/1_rMUMfbPfw94km6iSZw8m39_ZxInZqFy/view?usp=drive_link"/>
    <m/>
    <s v="Evelyn Álvarez Silvestre"/>
    <m/>
    <m/>
  </r>
  <r>
    <m/>
    <x v="1"/>
    <m/>
    <x v="0"/>
    <m/>
    <x v="0"/>
    <s v="COWORKING CONTABILIDAD"/>
    <s v="--"/>
    <m/>
    <m/>
    <m/>
    <m/>
    <s v="MUEBLE BAJO"/>
    <x v="231"/>
    <m/>
    <s v="Presencia de astillas y despintado en sus laterales"/>
    <m/>
    <m/>
    <m/>
    <m/>
    <s v="https://drive.google.com/file/d/11E6_C0ljU0-_ei-7FO0Q_vByzSsiBe8_/view?usp=drive_link"/>
    <m/>
    <s v="Evelyn Álvarez Silvestre"/>
    <m/>
    <m/>
  </r>
  <r>
    <m/>
    <x v="1"/>
    <m/>
    <x v="0"/>
    <m/>
    <x v="0"/>
    <s v="COWORKING CONTABILIDAD"/>
    <s v="--"/>
    <m/>
    <m/>
    <m/>
    <m/>
    <s v="MUEBLE ESTANTE"/>
    <x v="232"/>
    <m/>
    <s v="Mueble ligeramente"/>
    <m/>
    <m/>
    <m/>
    <m/>
    <s v="https://drive.google.com/file/d/1sYTmgAPrdNUAMsiSYr6D-SzrGH3cOZIf/view?usp=drive_link"/>
    <m/>
    <s v="Uso común"/>
    <m/>
    <m/>
  </r>
  <r>
    <m/>
    <x v="1"/>
    <m/>
    <x v="0"/>
    <m/>
    <x v="0"/>
    <s v="COWORKING CONTABILIDAD"/>
    <s v="--"/>
    <m/>
    <m/>
    <m/>
    <m/>
    <s v="MESA ESCRITORIO"/>
    <x v="233"/>
    <m/>
    <s v="Esquinero sin fórmico"/>
    <m/>
    <m/>
    <m/>
    <m/>
    <s v="https://drive.google.com/file/d/1TwXikRIK1_vK7TK7-3Jpy9c_4TIJh3gn/view?usp=drive_link"/>
    <m/>
    <s v="Claudia Ojeda Torres"/>
    <m/>
    <m/>
  </r>
  <r>
    <m/>
    <x v="1"/>
    <m/>
    <x v="0"/>
    <m/>
    <x v="0"/>
    <s v="COWORKING CONTABILIDAD"/>
    <s v="--"/>
    <m/>
    <m/>
    <m/>
    <m/>
    <s v="SILLA GIRATORIA"/>
    <x v="234"/>
    <m/>
    <s v="Asiento desgastado"/>
    <m/>
    <m/>
    <m/>
    <m/>
    <s v="https://drive.google.com/file/d/1ejj_H1jQBbfDxtPY5MwMyoAigQWJnYfa/view?usp=drive_link"/>
    <m/>
    <s v="Claudia Ojeda Torres"/>
    <m/>
    <m/>
  </r>
  <r>
    <m/>
    <x v="1"/>
    <m/>
    <x v="0"/>
    <m/>
    <x v="0"/>
    <s v="COWORKING CONTABILIDAD"/>
    <s v="--"/>
    <m/>
    <m/>
    <m/>
    <m/>
    <s v="SILLA DE VISITA"/>
    <x v="235"/>
    <m/>
    <s v="Patas despintadas y esquinero derecho desprendido"/>
    <m/>
    <m/>
    <m/>
    <m/>
    <s v="https://drive.google.com/file/d/13Vcv2Ue4S18PRjEs0vkq3RHBnz73OVsU/view?usp=drive_link"/>
    <m/>
    <s v="Claudia Ojeda Torres"/>
    <m/>
    <m/>
  </r>
  <r>
    <m/>
    <x v="1"/>
    <m/>
    <x v="0"/>
    <m/>
    <x v="0"/>
    <s v="COWORKING CONTABILIDAD"/>
    <s v="--"/>
    <m/>
    <m/>
    <m/>
    <m/>
    <s v="MUEBLE BAJO"/>
    <x v="236"/>
    <m/>
    <s v="Mueble desgastado y despintado"/>
    <m/>
    <m/>
    <m/>
    <m/>
    <s v="https://drive.google.com/file/d/11E6_C0ljU0-_ei-7FO0Q_vByzSsiBe8_/view?usp=drive_link"/>
    <m/>
    <s v="Claudia Ojeda Torres"/>
    <m/>
    <m/>
  </r>
  <r>
    <m/>
    <x v="1"/>
    <m/>
    <x v="0"/>
    <m/>
    <x v="0"/>
    <s v="COWORKING CONTABILIDAD"/>
    <s v="--"/>
    <m/>
    <m/>
    <m/>
    <m/>
    <s v="SILLA DE VISITA"/>
    <x v="237"/>
    <m/>
    <s v="Forro desgarrado, relleno expuesto, espaldar con presencia de arañones"/>
    <m/>
    <m/>
    <m/>
    <m/>
    <s v="https://drive.google.com/file/d/1YW8LzqA5soz38x1bLLJqM6CVEggw6rmi/view?usp=drive_link"/>
    <m/>
    <s v="Claudia Ojeda Torres"/>
    <m/>
    <m/>
  </r>
  <r>
    <m/>
    <x v="1"/>
    <m/>
    <x v="0"/>
    <m/>
    <x v="0"/>
    <s v="COWORKING CONTABILIDAD"/>
    <s v="--"/>
    <m/>
    <m/>
    <m/>
    <m/>
    <s v="Contenedor de basura"/>
    <x v="238"/>
    <m/>
    <s v="Material plástico (fuera del estándar)"/>
    <m/>
    <m/>
    <m/>
    <m/>
    <s v="https://drive.google.com/file/d/1ipM-PT1WLrb2O_YA6HZu7IJ4Nzx42Z2o/view?usp=drive_link"/>
    <m/>
    <s v="Claudia Ojeda Torres"/>
    <m/>
    <m/>
  </r>
  <r>
    <m/>
    <x v="1"/>
    <m/>
    <x v="0"/>
    <m/>
    <x v="0"/>
    <s v="COWORKING CONTABILIDAD"/>
    <s v="--"/>
    <m/>
    <m/>
    <m/>
    <m/>
    <s v="MUEBLE ESTANTE"/>
    <x v="239"/>
    <m/>
    <s v="Mueble desgastado con presencia de rayones"/>
    <m/>
    <m/>
    <m/>
    <m/>
    <s v="https://drive.google.com/file/d/1tBwqJMt5trpvEPPxOauP06PE7ffv9CPw/view?usp=drive_link"/>
    <m/>
    <s v="Uso común"/>
    <m/>
    <m/>
  </r>
  <r>
    <m/>
    <x v="1"/>
    <m/>
    <x v="0"/>
    <m/>
    <x v="0"/>
    <s v="COWORKING CONTABILIDAD"/>
    <s v="--"/>
    <m/>
    <m/>
    <m/>
    <m/>
    <s v="MUEBLE ESTANTE"/>
    <x v="240"/>
    <m/>
    <s v="Mueble desgastado"/>
    <m/>
    <m/>
    <m/>
    <m/>
    <s v="https://drive.google.com/file/d/1HcNKhMUmrTqFNSAk0d2yDz4x8wlL0R_7/view?usp=drive_link"/>
    <m/>
    <s v="Uso común"/>
    <m/>
    <m/>
  </r>
  <r>
    <m/>
    <x v="1"/>
    <m/>
    <x v="0"/>
    <m/>
    <x v="0"/>
    <s v="COWORKING CONTABILIDAD"/>
    <s v="--"/>
    <m/>
    <m/>
    <m/>
    <m/>
    <s v="MESA ESCRITORIO"/>
    <x v="241"/>
    <m/>
    <s v="Cajones ligeramente despintados"/>
    <m/>
    <m/>
    <m/>
    <m/>
    <s v="https://drive.google.com/file/d/1lgLkWvXYK6_4Fm-6Ghp8TWBARTtNi4jA/view?usp=drive_link"/>
    <m/>
    <s v="Juan Diego Rojas Canahuire"/>
    <m/>
    <m/>
  </r>
  <r>
    <m/>
    <x v="1"/>
    <m/>
    <x v="0"/>
    <m/>
    <x v="0"/>
    <s v="COWORKING CONTABILIDAD"/>
    <s v="--"/>
    <m/>
    <m/>
    <m/>
    <m/>
    <s v="SILLA"/>
    <x v="242"/>
    <m/>
    <s v="Silla sin posa brazos"/>
    <m/>
    <m/>
    <m/>
    <m/>
    <s v="https://drive.google.com/file/d/1er_WiT-lEP6QGgk-mTueowEyNAEV7UIy/view?usp=drive_link"/>
    <m/>
    <s v="Juan Diego Rojas Canahuire"/>
    <m/>
    <m/>
  </r>
  <r>
    <m/>
    <x v="1"/>
    <m/>
    <x v="0"/>
    <m/>
    <x v="0"/>
    <s v="COWORKING CONTABILIDAD"/>
    <s v="--"/>
    <m/>
    <m/>
    <m/>
    <m/>
    <s v="Contenedor de basura"/>
    <x v="243"/>
    <m/>
    <s v="Material alambre (fuera del estándar)"/>
    <m/>
    <m/>
    <m/>
    <m/>
    <s v="https://drive.google.com/file/d/11fx0UFHOWC2UIIo6O1AYrmPmqSxYI-Bp/view?usp=drive_link"/>
    <m/>
    <s v="Juan Diego Rojas Canahuire"/>
    <m/>
    <m/>
  </r>
  <r>
    <m/>
    <x v="1"/>
    <m/>
    <x v="0"/>
    <m/>
    <x v="0"/>
    <s v="COWORKING CONTABILIDAD"/>
    <s v="--"/>
    <m/>
    <m/>
    <m/>
    <m/>
    <s v="MESA ESCRITORIO"/>
    <x v="244"/>
    <m/>
    <s v="Esquinero sin fórmico y cajones ligeramente despintados"/>
    <m/>
    <m/>
    <m/>
    <m/>
    <s v="https://drive.google.com/file/d/1o9G9ViIqnBoSY-3dq0aXGxb8KBF50CE8/view?usp=drive_link"/>
    <m/>
    <s v="Stefano Giuseppe Ugarte Riquelme"/>
    <m/>
    <m/>
  </r>
  <r>
    <m/>
    <x v="1"/>
    <m/>
    <x v="0"/>
    <m/>
    <x v="0"/>
    <s v="COWORKING CONTABILIDAD"/>
    <s v="--"/>
    <m/>
    <m/>
    <m/>
    <m/>
    <s v="SILLA DE VISITA"/>
    <x v="245"/>
    <m/>
    <s v="Fuera del estándar (debería ser giratoria)"/>
    <m/>
    <m/>
    <m/>
    <m/>
    <s v="https://drive.google.com/file/d/1jQkbHV0ywHd_dLRX3I3Mx0Q6sWrGp3NB/view?usp=drive_link"/>
    <m/>
    <s v="Stefano Giuseppe Ugarte Riquelme"/>
    <m/>
    <m/>
  </r>
  <r>
    <m/>
    <x v="1"/>
    <m/>
    <x v="0"/>
    <m/>
    <x v="0"/>
    <s v="COWORKING CONTABILIDAD"/>
    <s v="--"/>
    <m/>
    <m/>
    <m/>
    <m/>
    <s v="Contenedor de basura"/>
    <x v="246"/>
    <m/>
    <s v="Material plástico (fuera del estándar)"/>
    <m/>
    <m/>
    <m/>
    <m/>
    <s v="https://drive.google.com/file/d/1TYZjcRQEV8rz5R1t_DjGEe7k1UdPl_KN/view?usp=drive_link"/>
    <m/>
    <s v="Stefano Giuseppe Ugarte Riquelme"/>
    <m/>
    <m/>
  </r>
  <r>
    <m/>
    <x v="1"/>
    <m/>
    <x v="0"/>
    <m/>
    <x v="0"/>
    <s v="COWORKING CONTABILIDAD"/>
    <s v="--"/>
    <m/>
    <m/>
    <m/>
    <m/>
    <s v="MESA ESCRITORIO"/>
    <x v="247"/>
    <m/>
    <s v="Fórmico despegado en los laterales"/>
    <m/>
    <m/>
    <m/>
    <m/>
    <s v="https://drive.google.com/file/d/1AQ5uMR9fxUQo_XdUqwW7cSoAJmqbQioE/view?usp=drive_link"/>
    <m/>
    <s v="Rosemary Nancy Ponce De Leon Castillo"/>
    <m/>
    <m/>
  </r>
  <r>
    <m/>
    <x v="1"/>
    <m/>
    <x v="0"/>
    <m/>
    <x v="0"/>
    <s v="COWORKING CONTABILIDAD"/>
    <s v="--"/>
    <m/>
    <m/>
    <m/>
    <m/>
    <s v="SILLA"/>
    <x v="248"/>
    <m/>
    <s v="Estado óptimo"/>
    <m/>
    <m/>
    <m/>
    <m/>
    <s v="https://drive.google.com/file/d/1H6Rb-f2ZI4171XkOnCQAJXTDjiENwh41/view?usp=drive_link"/>
    <m/>
    <s v="Rosemary Nancy Ponce De Leon Castillo"/>
    <m/>
    <m/>
  </r>
  <r>
    <m/>
    <x v="1"/>
    <m/>
    <x v="0"/>
    <m/>
    <x v="0"/>
    <s v="COWORKING CONTABILIDAD"/>
    <s v="--"/>
    <m/>
    <m/>
    <m/>
    <m/>
    <s v="SILLA"/>
    <x v="249"/>
    <m/>
    <s v="Material madera"/>
    <m/>
    <m/>
    <m/>
    <m/>
    <s v="https://drive.google.com/file/d/1napZQwx72lJleIOjTJ8BaAdAFtT9Fff4/view?usp=drive_link"/>
    <m/>
    <s v="Rosemary Nancy Ponce De Leon Castillo"/>
    <m/>
    <m/>
  </r>
  <r>
    <m/>
    <x v="1"/>
    <m/>
    <x v="0"/>
    <m/>
    <x v="0"/>
    <s v="COWORKING CONTABILIDAD"/>
    <s v="--"/>
    <m/>
    <m/>
    <m/>
    <m/>
    <s v="Contenedor de basura"/>
    <x v="250"/>
    <m/>
    <s v="Material alambre (fuera del estándar)"/>
    <m/>
    <m/>
    <m/>
    <m/>
    <s v="https://drive.google.com/file/d/1UFJg2azWMzWVQT3vJyPZgA48Cb7ZiEjb/view?usp=drive_link"/>
    <m/>
    <s v="Rosemary Nancy Ponce De Leon Castillo"/>
    <m/>
    <m/>
  </r>
  <r>
    <m/>
    <x v="1"/>
    <m/>
    <x v="0"/>
    <m/>
    <x v="0"/>
    <s v="COWORKING CONTABILIDAD"/>
    <s v="--"/>
    <m/>
    <m/>
    <m/>
    <m/>
    <s v="MUEBLE ESTANTE"/>
    <x v="251"/>
    <m/>
    <s v="Material metálico"/>
    <m/>
    <m/>
    <m/>
    <m/>
    <s v="https://drive.google.com/file/d/1cVOss6X7OeNPENzxXIKqIWhayVUsW0fV/view?usp=drive_link"/>
    <m/>
    <s v="Uso común"/>
    <m/>
    <m/>
  </r>
  <r>
    <m/>
    <x v="1"/>
    <m/>
    <x v="0"/>
    <m/>
    <x v="0"/>
    <s v="COWORKING CONTABILIDAD"/>
    <s v="--"/>
    <m/>
    <m/>
    <m/>
    <m/>
    <s v="MESA ESCRITORIO"/>
    <x v="252"/>
    <m/>
    <s v="Fórmico despegado en los laterales"/>
    <m/>
    <m/>
    <m/>
    <m/>
    <s v="https://drive.google.com/file/d/1I9Dbl5PhJJwsZ48IBHtYvBwkBfzn5F00/view?usp=drive_link"/>
    <m/>
    <s v="Sonia Zuloaga Castillo"/>
    <m/>
    <m/>
  </r>
  <r>
    <m/>
    <x v="1"/>
    <m/>
    <x v="0"/>
    <m/>
    <x v="0"/>
    <s v="COWORKING CONTABILIDAD"/>
    <s v="--"/>
    <m/>
    <m/>
    <m/>
    <m/>
    <s v="SILLA"/>
    <x v="253"/>
    <m/>
    <s v="Estado óptimo"/>
    <m/>
    <m/>
    <m/>
    <m/>
    <s v="https://drive.google.com/file/d/1H3BPEDhFVRQcf9lHWN5WHGTq47HIeWjb/view?usp=drive_link"/>
    <m/>
    <s v="Sonia Zuloaga Castillo"/>
    <m/>
    <m/>
  </r>
  <r>
    <m/>
    <x v="1"/>
    <m/>
    <x v="0"/>
    <m/>
    <x v="0"/>
    <s v="COWORKING CONTABILIDAD"/>
    <s v="--"/>
    <m/>
    <m/>
    <m/>
    <m/>
    <s v="Contenedor de basura"/>
    <x v="254"/>
    <m/>
    <s v="Contenedor fuera del estándar"/>
    <m/>
    <m/>
    <m/>
    <m/>
    <s v="https://drive.google.com/file/d/1Qzfmtun2VFSbdId6N0yGqDZGeSd27Xwb/view?usp=drive_link"/>
    <m/>
    <s v="Sonia Zuloaga Castillo"/>
    <m/>
    <m/>
  </r>
  <r>
    <m/>
    <x v="1"/>
    <m/>
    <x v="0"/>
    <m/>
    <x v="0"/>
    <s v="COWORKING CONTABILIDAD"/>
    <s v="--"/>
    <m/>
    <m/>
    <m/>
    <m/>
    <s v="MUEBLE BAJO"/>
    <x v="255"/>
    <m/>
    <s v="Ligeramente despintado"/>
    <m/>
    <m/>
    <m/>
    <m/>
    <s v="https://drive.google.com/file/d/142vQUrTVSWHH9-i84b_a1mOZA70f8j72/view?usp=drive_link"/>
    <m/>
    <s v="Uso común"/>
    <m/>
    <m/>
  </r>
  <r>
    <m/>
    <x v="1"/>
    <m/>
    <x v="0"/>
    <m/>
    <x v="0"/>
    <s v="COWORKING CONTABILIDAD"/>
    <s v="--"/>
    <m/>
    <m/>
    <m/>
    <m/>
    <s v="Impresora"/>
    <x v="256"/>
    <m/>
    <s v="Estado óptimo"/>
    <m/>
    <m/>
    <m/>
    <m/>
    <s v="https://drive.google.com/file/d/1nY3FzvsWN4jwJ5cGKxTswHGex9nvLZUd/view?usp=drive_link"/>
    <m/>
    <s v="Uso común"/>
    <m/>
    <m/>
  </r>
  <r>
    <m/>
    <x v="1"/>
    <m/>
    <x v="0"/>
    <m/>
    <x v="0"/>
    <s v="COWORKING CONTABILIDAD"/>
    <s v="--"/>
    <m/>
    <m/>
    <m/>
    <m/>
    <s v="Impresora"/>
    <x v="257"/>
    <m/>
    <s v="Estado óptimo"/>
    <m/>
    <m/>
    <m/>
    <m/>
    <s v="https://drive.google.com/file/d/1HZmkWW0rcD5Can8oRePrNL5HAVB3QApD/view?usp=drive_link"/>
    <m/>
    <s v="Uso común"/>
    <m/>
    <m/>
  </r>
  <r>
    <m/>
    <x v="1"/>
    <m/>
    <x v="0"/>
    <m/>
    <x v="0"/>
    <s v="COWORKING CONTABILIDAD"/>
    <s v="--"/>
    <m/>
    <m/>
    <m/>
    <m/>
    <s v="MUEBLE ESTANTE"/>
    <x v="258"/>
    <m/>
    <s v="Ligeramente despintado"/>
    <m/>
    <m/>
    <m/>
    <m/>
    <s v="https://drive.google.com/file/d/1LjKoiqM4jkt-vFLF0DsZpVK1aa79FDoH/view?usp=drive_link"/>
    <m/>
    <s v="Uso común"/>
    <m/>
    <m/>
  </r>
  <r>
    <m/>
    <x v="1"/>
    <m/>
    <x v="0"/>
    <m/>
    <x v="0"/>
    <s v="COWORKING CONTABILIDAD"/>
    <s v="--"/>
    <m/>
    <m/>
    <m/>
    <m/>
    <s v="MUEBLE ESTANTE"/>
    <x v="259"/>
    <m/>
    <s v="Despintado mayormente en el lado derecho"/>
    <m/>
    <m/>
    <m/>
    <m/>
    <s v="https://drive.google.com/file/d/1KDFNhdEfyOBlgSuq4EU-WPqmGqKK1tkP/view?usp=drive_link"/>
    <m/>
    <s v="Uso común"/>
    <m/>
    <m/>
  </r>
  <r>
    <m/>
    <x v="1"/>
    <m/>
    <x v="0"/>
    <m/>
    <x v="0"/>
    <s v="COWORKING CONTABILIDAD"/>
    <s v="--"/>
    <m/>
    <m/>
    <m/>
    <m/>
    <s v="MUEBLE BAJO"/>
    <x v="260"/>
    <m/>
    <s v="Fórmico despegado en los laterales"/>
    <m/>
    <m/>
    <m/>
    <m/>
    <s v="https://drive.google.com/file/d/1rXLHYolnOGM7LJHopMDRk2CGJFYRVawn/view?usp=drive_link"/>
    <m/>
    <s v="Uso común"/>
    <m/>
    <m/>
  </r>
  <r>
    <m/>
    <x v="1"/>
    <m/>
    <x v="0"/>
    <m/>
    <x v="0"/>
    <s v="COWORKING CONTABILIDAD"/>
    <s v="--"/>
    <m/>
    <m/>
    <m/>
    <m/>
    <s v="MUEBLE ESTANTE"/>
    <x v="261"/>
    <m/>
    <s v="Ligeramente despintado"/>
    <m/>
    <m/>
    <m/>
    <m/>
    <s v="https://drive.google.com/file/d/10UcnhTKgpIkYoJ7OoSHFsALe3BiChk3x/view?usp=drive_link"/>
    <m/>
    <s v="Uso común"/>
    <m/>
    <m/>
  </r>
  <r>
    <m/>
    <x v="1"/>
    <m/>
    <x v="0"/>
    <m/>
    <x v="0"/>
    <s v="COWORKING CONTABILIDAD"/>
    <s v="--"/>
    <m/>
    <m/>
    <m/>
    <m/>
    <s v="Ventilador"/>
    <x v="262"/>
    <m/>
    <s v="Estado óptimo"/>
    <m/>
    <m/>
    <m/>
    <m/>
    <s v="https://drive.google.com/file/d/1IWLYjSAas0WPsOzP4Jvcnl1lyVMa3hTd/view?usp=drive_link"/>
    <m/>
    <s v="Uso común"/>
    <m/>
    <m/>
  </r>
  <r>
    <m/>
    <x v="1"/>
    <m/>
    <x v="0"/>
    <m/>
    <x v="0"/>
    <s v="COWORKING CONTABILIDAD"/>
    <s v="--"/>
    <m/>
    <m/>
    <m/>
    <m/>
    <s v="SILLA"/>
    <x v="263"/>
    <m/>
    <s v="Patas desgastadas"/>
    <m/>
    <m/>
    <m/>
    <m/>
    <s v="https://drive.google.com/file/d/1dhNFiztjlqRCtf4vqzdzqYL1Er6Wb9BM/view?usp=drive_link"/>
    <m/>
    <s v="Justo Ángel Morocco Tupa"/>
    <m/>
    <m/>
  </r>
  <r>
    <m/>
    <x v="1"/>
    <m/>
    <x v="0"/>
    <m/>
    <x v="0"/>
    <s v="COWORKING CONTABILIDAD"/>
    <s v="--"/>
    <m/>
    <m/>
    <m/>
    <m/>
    <s v="MESA ESCRITORIO"/>
    <x v="264"/>
    <m/>
    <s v="Presencia de fórmico despegado en los esquineros"/>
    <m/>
    <m/>
    <m/>
    <m/>
    <s v="https://drive.google.com/file/d/1hA6SqaQjMk4B1uTZV7LDQJNSsWvtXrRI/view?usp=drive_link"/>
    <m/>
    <s v="Justo Ángel Morocco Tupa"/>
    <m/>
    <m/>
  </r>
  <r>
    <m/>
    <x v="1"/>
    <m/>
    <x v="0"/>
    <m/>
    <x v="0"/>
    <s v="COWORKING CONTABILIDAD"/>
    <s v="--"/>
    <m/>
    <m/>
    <m/>
    <m/>
    <s v="SILLA"/>
    <x v="265"/>
    <m/>
    <s v="Estado óptimo"/>
    <m/>
    <m/>
    <m/>
    <m/>
    <s v="https://drive.google.com/file/d/18YVv2tzrgobm33dapNbwFDPh06-EmAa7/view?usp=drive_link"/>
    <m/>
    <s v="Justo Ángel Morocco Tupa"/>
    <m/>
    <m/>
  </r>
  <r>
    <m/>
    <x v="1"/>
    <m/>
    <x v="0"/>
    <m/>
    <x v="0"/>
    <s v="COWORKING CONTABILIDAD"/>
    <s v="--"/>
    <m/>
    <m/>
    <m/>
    <m/>
    <s v="Contenedor de basura"/>
    <x v="266"/>
    <m/>
    <s v="Material plástico (fuera del estándar)"/>
    <m/>
    <m/>
    <m/>
    <m/>
    <s v="https://drive.google.com/file/d/1YsvqE2cp8EWZTR6g5UpP_iEYgZx9_202/view?usp=drive_link"/>
    <m/>
    <s v="Justo Ángel Morocco Tupa"/>
    <m/>
    <m/>
  </r>
  <r>
    <m/>
    <x v="1"/>
    <m/>
    <x v="0"/>
    <m/>
    <x v="0"/>
    <s v="COWORKING CONTABILIDAD"/>
    <s v="--"/>
    <m/>
    <m/>
    <m/>
    <m/>
    <s v="MUEBLE BAJO"/>
    <x v="267"/>
    <m/>
    <s v="Rack metálico (fuera del estándar)"/>
    <m/>
    <m/>
    <m/>
    <m/>
    <s v="https://drive.google.com/file/d/17hc95w0Y59SWyumoXJ3sTgzpF4N-eadH/view?usp=drive_link"/>
    <m/>
    <s v="Justo Ángel Morocco Tupa"/>
    <m/>
    <m/>
  </r>
  <r>
    <m/>
    <x v="1"/>
    <m/>
    <x v="0"/>
    <m/>
    <x v="0"/>
    <s v="COWORKING CONTABILIDAD"/>
    <s v="--"/>
    <m/>
    <m/>
    <m/>
    <m/>
    <s v="MUEBLE BAJO"/>
    <x v="268"/>
    <m/>
    <s v="Rack metálico (fuera del estándar)"/>
    <m/>
    <m/>
    <m/>
    <m/>
    <s v="https://drive.google.com/file/d/1IFr4X0TjWfkstDJUg5tZOabb9e7FQypq/view?usp=drive_link"/>
    <m/>
    <s v="Uso común"/>
    <m/>
    <m/>
  </r>
  <r>
    <m/>
    <x v="1"/>
    <m/>
    <x v="0"/>
    <m/>
    <x v="0"/>
    <s v="COWORKING CONTABILIDAD"/>
    <s v="--"/>
    <m/>
    <m/>
    <m/>
    <m/>
    <s v="MESA ESCRITORIO"/>
    <x v="269"/>
    <m/>
    <s v="Fórmico ligeramente despegado"/>
    <m/>
    <m/>
    <m/>
    <m/>
    <s v="https://drive.google.com/file/d/19OS8qb8rGMKSC3aZbhzLNqZAXyfuULeL/view?usp=drive_link"/>
    <m/>
    <s v="Renzo Fuentes Valdez"/>
    <m/>
    <m/>
  </r>
  <r>
    <m/>
    <x v="1"/>
    <m/>
    <x v="0"/>
    <m/>
    <x v="0"/>
    <s v="COWORKING CONTABILIDAD"/>
    <s v="--"/>
    <m/>
    <m/>
    <m/>
    <m/>
    <s v="SILLA"/>
    <x v="270"/>
    <m/>
    <s v="Silla con posa brazo torcido y marco de espaldar desprendido"/>
    <m/>
    <m/>
    <m/>
    <m/>
    <s v="https://drive.google.com/file/d/1Z--PZSUBH0PhXkG7dR7DdBCxzbZtG1se/view?usp=drive_link"/>
    <m/>
    <s v="Renzo Fuentes Valdez"/>
    <m/>
    <m/>
  </r>
  <r>
    <m/>
    <x v="1"/>
    <m/>
    <x v="0"/>
    <m/>
    <x v="0"/>
    <s v="COWORKING CONTABILIDAD"/>
    <s v="--"/>
    <m/>
    <m/>
    <m/>
    <m/>
    <s v="Contenedor de basura"/>
    <x v="271"/>
    <m/>
    <s v="Contenedor fuera del estándar"/>
    <m/>
    <m/>
    <m/>
    <m/>
    <s v="https://drive.google.com/file/d/18EVU1Q95tMT3Lkx-jEuxtUxLnP2JXEFl/view?usp=drive_link"/>
    <m/>
    <s v="Renzo Fuentes Valdez"/>
    <m/>
    <m/>
  </r>
  <r>
    <m/>
    <x v="1"/>
    <m/>
    <x v="0"/>
    <m/>
    <x v="0"/>
    <s v="COWORKING CONTABILIDAD"/>
    <s v="--"/>
    <m/>
    <m/>
    <m/>
    <m/>
    <s v="MESA ESCRITORIO"/>
    <x v="272"/>
    <m/>
    <s v="Despintado en algunas zonas"/>
    <m/>
    <m/>
    <m/>
    <m/>
    <s v="https://drive.google.com/file/d/11buk3YaL5Zvdnjr8WXmzwmsQBXLsU49Y/view?usp=drive_link"/>
    <m/>
    <s v="Robert Aranibar Ponce"/>
    <m/>
    <m/>
  </r>
  <r>
    <m/>
    <x v="1"/>
    <m/>
    <x v="0"/>
    <m/>
    <x v="0"/>
    <s v="COWORKING CONTABILIDAD"/>
    <s v="--"/>
    <m/>
    <m/>
    <m/>
    <m/>
    <s v="SILLA"/>
    <x v="273"/>
    <m/>
    <s v="Estado óptimo"/>
    <m/>
    <m/>
    <m/>
    <m/>
    <s v="https://drive.google.com/file/d/1Cb7Dphvc6JjSpoKsi2nei_kshEr5BTJT/view?usp=drive_link"/>
    <m/>
    <s v="Robert Aranibar Ponce"/>
    <m/>
    <m/>
  </r>
  <r>
    <m/>
    <x v="1"/>
    <m/>
    <x v="0"/>
    <m/>
    <x v="0"/>
    <s v="COWORKING CONTABILIDAD"/>
    <s v="--"/>
    <m/>
    <m/>
    <m/>
    <m/>
    <s v="Contenedor de basura"/>
    <x v="274"/>
    <m/>
    <s v="Material plástico (fuera del estándar)"/>
    <m/>
    <m/>
    <m/>
    <m/>
    <s v="https://drive.google.com/file/d/1GGxLnuqpQUqy_rZoyzU77TUUHnvl6gum/view?usp=drive_link"/>
    <m/>
    <s v="Robert Aranibar Ponce"/>
    <m/>
    <m/>
  </r>
  <r>
    <m/>
    <x v="1"/>
    <m/>
    <x v="0"/>
    <m/>
    <x v="0"/>
    <s v="COWORKING CONTABILIDAD"/>
    <s v="--"/>
    <m/>
    <m/>
    <m/>
    <m/>
    <s v="MUEBLE ESTANTE"/>
    <x v="275"/>
    <m/>
    <s v="Rack metálico (fuera del estándar)"/>
    <m/>
    <m/>
    <m/>
    <m/>
    <s v="https://drive.google.com/file/d/11v0_A9YDlBD1vzwOf9yty-QU3f7rsk8V/view?usp=drive_link"/>
    <m/>
    <s v="Uso común"/>
    <m/>
    <m/>
  </r>
  <r>
    <m/>
    <x v="1"/>
    <m/>
    <x v="0"/>
    <m/>
    <x v="0"/>
    <s v="COWORKING CONTABILIDAD"/>
    <s v="--"/>
    <m/>
    <m/>
    <m/>
    <m/>
    <s v="MUEBLE ESTANTE"/>
    <x v="276"/>
    <m/>
    <s v="Material metálico y despintado en el lado derecho"/>
    <m/>
    <m/>
    <m/>
    <m/>
    <s v="https://drive.google.com/file/d/1pkygnXNkLJKo-96x2ujfVLNOGNN7RMNl/view?usp=drive_link"/>
    <m/>
    <s v="Uso común"/>
    <m/>
    <m/>
  </r>
  <r>
    <m/>
    <x v="1"/>
    <m/>
    <x v="0"/>
    <m/>
    <x v="0"/>
    <s v="COWORKING CONTABILIDAD"/>
    <s v="--"/>
    <m/>
    <m/>
    <m/>
    <m/>
    <s v="MUEBLE ESTANTE"/>
    <x v="277"/>
    <m/>
    <s v="Material metálico"/>
    <m/>
    <m/>
    <m/>
    <m/>
    <s v="https://drive.google.com/file/d/1-npQyW27O1R6-_avD1QUq3nMwQ8mHlUD/view?usp=drive_link"/>
    <m/>
    <s v="Uso común"/>
    <m/>
    <m/>
  </r>
  <r>
    <m/>
    <x v="1"/>
    <m/>
    <x v="0"/>
    <m/>
    <x v="0"/>
    <s v="COWORKING CONTABILIDAD"/>
    <s v="--"/>
    <m/>
    <m/>
    <m/>
    <m/>
    <s v="MUEBLE ESTANTE"/>
    <x v="278"/>
    <m/>
    <s v="Ligeramente despintado"/>
    <m/>
    <m/>
    <m/>
    <m/>
    <s v="https://drive.google.com/file/d/1U5o5TBOc5BFqh0SLKNEN6Uu1ZR4lSFhh/view?usp=drive_link"/>
    <m/>
    <s v="Uso común"/>
    <m/>
    <m/>
  </r>
  <r>
    <s v="EAD"/>
    <x v="1"/>
    <s v="ADM"/>
    <x v="8"/>
    <s v="STOCK SERVICE"/>
    <x v="19"/>
    <s v="COWORKING STOCK SERVICE"/>
    <s v="EAD-ADM-CSS"/>
    <m/>
    <m/>
    <m/>
    <m/>
    <s v="SILLA GIRATORIA"/>
    <x v="279"/>
    <m/>
    <m/>
    <m/>
    <m/>
    <m/>
    <m/>
    <s v="https://drive.google.com/file/d/1c84St8K6Teu_tkOwNoV8a_GaTDsmXq01/view?usp=drive_link"/>
    <m/>
    <s v="JONATHAN IVEROS TORRES"/>
    <m/>
    <m/>
  </r>
  <r>
    <s v="EAD"/>
    <x v="1"/>
    <s v="ADM"/>
    <x v="8"/>
    <s v="STOCK SERVICE"/>
    <x v="19"/>
    <s v="COWORKING STOCK SERVICE"/>
    <s v="EAD-ADM-CSS"/>
    <m/>
    <m/>
    <m/>
    <m/>
    <s v="MESA ESCRITORIO"/>
    <x v="280"/>
    <m/>
    <m/>
    <m/>
    <m/>
    <m/>
    <m/>
    <s v="https://drive.google.com/file/d/1whhoFN6hFh4AD6soUlZ_55w9aOxHJm8T/view?usp=drive_link"/>
    <m/>
    <s v="JONATHAN IVEROS TORRES"/>
    <m/>
    <m/>
  </r>
  <r>
    <s v="EAD"/>
    <x v="1"/>
    <s v="ADM"/>
    <x v="8"/>
    <s v="STOCK SERVICE"/>
    <x v="19"/>
    <s v="COWORKING STOCK SERVICE"/>
    <s v="EAD-ADM-CSS"/>
    <m/>
    <m/>
    <m/>
    <m/>
    <s v="Mueble archivador"/>
    <x v="281"/>
    <m/>
    <m/>
    <m/>
    <m/>
    <m/>
    <m/>
    <s v="https://drive.google.com/file/d/1908tweOw8BFAti3iGUr5SEvT59trGAVp/view?usp=drive_link"/>
    <m/>
    <s v="JONATHAN IVEROS TORRES"/>
    <m/>
    <m/>
  </r>
  <r>
    <s v="EAD"/>
    <x v="1"/>
    <s v="ADM"/>
    <x v="8"/>
    <s v="STOCK SERVICE"/>
    <x v="19"/>
    <s v="COWORKING STOCK SERVICE"/>
    <s v="EAD-ADM-CSS"/>
    <m/>
    <m/>
    <m/>
    <m/>
    <s v="MESA ESCRITORIO"/>
    <x v="282"/>
    <m/>
    <m/>
    <m/>
    <m/>
    <m/>
    <m/>
    <s v="https://drive.google.com/file/d/1rWExA0AOi6FubThax-fk06wWRWPThSPG/view?usp=drive_link"/>
    <m/>
    <s v="DAYANA MICHAEL CHAVEZ QUINTANA"/>
    <m/>
    <m/>
  </r>
  <r>
    <s v="EAD"/>
    <x v="1"/>
    <s v="ADM"/>
    <x v="8"/>
    <s v="STOCK SERVICE"/>
    <x v="19"/>
    <s v="COWORKING STOCK SERVICE"/>
    <s v="EAD-ADM-CSS"/>
    <m/>
    <m/>
    <m/>
    <m/>
    <s v="SILLA"/>
    <x v="283"/>
    <m/>
    <m/>
    <m/>
    <m/>
    <m/>
    <m/>
    <s v="https://drive.google.com/file/d/1Gp5-oyc9_vMbSS5sCj3Q_5G24UzOHyt-/view?usp=drive_link"/>
    <m/>
    <s v="DAYANA MICHAEL CHAVEZ QUINTANA"/>
    <m/>
    <m/>
  </r>
  <r>
    <s v="EAD"/>
    <x v="1"/>
    <s v="ADM"/>
    <x v="8"/>
    <s v="STOCK SERVICE"/>
    <x v="19"/>
    <s v="COWORKING STOCK SERVICE"/>
    <s v="EAD-ADM-CSS"/>
    <m/>
    <m/>
    <m/>
    <m/>
    <s v="MESA ESCRITORIO"/>
    <x v="284"/>
    <m/>
    <m/>
    <m/>
    <m/>
    <m/>
    <m/>
    <s v="https://drive.google.com/file/d/1-ovMg-1ZxsrEKXutuETdXLiq0L2NOY8C/view?usp=drive_link"/>
    <m/>
    <s v="CLAUDIA URQUIZO FLORES"/>
    <m/>
    <m/>
  </r>
  <r>
    <s v="EAD"/>
    <x v="1"/>
    <s v="ADM"/>
    <x v="8"/>
    <s v="STOCK SERVICE"/>
    <x v="19"/>
    <s v="COWORKING STOCK SERVICE"/>
    <s v="EAD-ADM-CSS"/>
    <m/>
    <m/>
    <m/>
    <m/>
    <s v="SILLA GIRATORIA"/>
    <x v="285"/>
    <m/>
    <m/>
    <m/>
    <m/>
    <m/>
    <m/>
    <s v="https://drive.google.com/file/d/1Abk07FxS4CQllYcMDuBDq_wTfTrsnRrc/view?usp=drive_link"/>
    <m/>
    <s v="CLAUDIA URQUIZO FLORES"/>
    <m/>
    <m/>
  </r>
  <r>
    <s v="EAD"/>
    <x v="1"/>
    <s v="ADM"/>
    <x v="8"/>
    <s v="STOCK SERVICE"/>
    <x v="19"/>
    <s v="COWORKING STOCK SERVICE"/>
    <s v="EAD-ADM-CSS"/>
    <m/>
    <m/>
    <m/>
    <m/>
    <s v="CREDENZA"/>
    <x v="286"/>
    <m/>
    <m/>
    <m/>
    <m/>
    <m/>
    <m/>
    <s v="https://drive.google.com/file/d/1ymQngrx49hdNv-OTepzQYgbvYbyQ_aYn/view?usp=drive_link"/>
    <m/>
    <s v="CLAUDIA URQUIZO FLORES"/>
    <m/>
    <m/>
  </r>
  <r>
    <s v="EAD"/>
    <x v="1"/>
    <s v="ADM"/>
    <x v="8"/>
    <s v="STOCK SERVICE"/>
    <x v="19"/>
    <s v="COWORKING STOCK SERVICE"/>
    <s v="EAD-ADM-CSS"/>
    <m/>
    <m/>
    <m/>
    <m/>
    <s v="MESA ESCRITORIO"/>
    <x v="287"/>
    <m/>
    <m/>
    <m/>
    <m/>
    <m/>
    <m/>
    <s v="https://drive.google.com/file/d/1lgxsZpKRllocUGB_y1ObY7qXoqAn1OAH/view?usp=drive_link"/>
    <m/>
    <s v="ALEJANDRO ISAAC ANGULO CASTRO"/>
    <m/>
    <m/>
  </r>
  <r>
    <s v="EAD"/>
    <x v="1"/>
    <s v="ADM"/>
    <x v="8"/>
    <s v="STOCK SERVICE"/>
    <x v="19"/>
    <s v="COWORKING STOCK SERVICE"/>
    <s v="EAD-ADM-CSS"/>
    <m/>
    <m/>
    <m/>
    <m/>
    <s v="SILLA GIRATORIA"/>
    <x v="288"/>
    <m/>
    <m/>
    <m/>
    <m/>
    <m/>
    <m/>
    <s v="https://drive.google.com/file/d/1Bet0wpQbtwfQpwozFIOi9ACd0Gjca7jO/view?usp=drive_link"/>
    <m/>
    <s v="ALEJANDRO ISAAC ANGULO CASTRO"/>
    <m/>
    <m/>
  </r>
  <r>
    <s v="EAD"/>
    <x v="1"/>
    <s v="ADM"/>
    <x v="8"/>
    <s v="STOCK SERVICE"/>
    <x v="19"/>
    <s v="COWORKING STOCK SERVICE"/>
    <s v="EAD-ADM-CSS"/>
    <m/>
    <m/>
    <m/>
    <m/>
    <s v="CREDENZA"/>
    <x v="289"/>
    <m/>
    <m/>
    <m/>
    <m/>
    <m/>
    <m/>
    <s v="https://drive.google.com/file/d/1Z5quQ2Scz_fu8f5jFG-GAHJVacvSawFu/view?usp=drive_link"/>
    <m/>
    <s v="ALEJANDRO ISAAC ANGULO CASTRO"/>
    <m/>
    <m/>
  </r>
  <r>
    <s v="EAD"/>
    <x v="1"/>
    <s v="ADM"/>
    <x v="8"/>
    <s v="STOCK SERVICE"/>
    <x v="19"/>
    <s v="COWORKING STOCK SERVICE"/>
    <s v="EAD-ADM-CSS"/>
    <m/>
    <m/>
    <m/>
    <m/>
    <s v="Ventilador"/>
    <x v="290"/>
    <m/>
    <m/>
    <m/>
    <m/>
    <m/>
    <m/>
    <s v="https://drive.google.com/file/d/1H9qm8NfyM7iIznqvu0gFJ7-qyFv0JYNj/view?usp=drive_link"/>
    <m/>
    <s v="DAYANA MICHAEL CHAVEZ QUINTANA"/>
    <m/>
    <m/>
  </r>
  <r>
    <s v="EAD"/>
    <x v="1"/>
    <s v="ADM"/>
    <x v="8"/>
    <s v="STOCK SERVICE"/>
    <x v="19"/>
    <s v="COWORKING STOCK SERVICE"/>
    <s v="EAD-ADM-CSS"/>
    <m/>
    <m/>
    <m/>
    <m/>
    <s v="MUEBLE BAJO"/>
    <x v="291"/>
    <m/>
    <m/>
    <m/>
    <m/>
    <m/>
    <m/>
    <s v="https://drive.google.com/file/d/1K30Zbglp7VRpVp1H4UmJWy2bDhdQU7qz/view?usp=drive_link"/>
    <m/>
    <s v="ANGELA LILIANA DELGADO GUTIERREZ"/>
    <m/>
    <m/>
  </r>
  <r>
    <s v="EAD"/>
    <x v="1"/>
    <s v="ADM"/>
    <x v="8"/>
    <s v="STOCK SERVICE"/>
    <x v="19"/>
    <s v="COWORKING STOCK SERVICE"/>
    <s v="EAD-ADM-CSS"/>
    <m/>
    <m/>
    <m/>
    <m/>
    <s v="Contenedor de basura"/>
    <x v="292"/>
    <m/>
    <m/>
    <m/>
    <m/>
    <m/>
    <m/>
    <s v="https://drive.google.com/file/d/1mt0P0yV05HvM4xmk2ng0LKkfSm6fPjpJ/view?usp=drive_link"/>
    <m/>
    <s v="ANGELA LILIANA DELGADO GUTIERREZ"/>
    <m/>
    <m/>
  </r>
  <r>
    <s v="EAD"/>
    <x v="1"/>
    <s v="ADM"/>
    <x v="8"/>
    <s v="STOCK SERVICE"/>
    <x v="19"/>
    <s v="COWORKING STOCK SERVICE"/>
    <s v="EAD-ADM-CSS"/>
    <m/>
    <m/>
    <m/>
    <m/>
    <s v="MESA ESCRITORIO"/>
    <x v="293"/>
    <m/>
    <m/>
    <m/>
    <m/>
    <m/>
    <m/>
    <s v="https://drive.google.com/file/d/1fA8bFa-LFbg6X62kDiy_cm6LBefgWRRJ/view?usp=drive_link"/>
    <m/>
    <s v="ANGELA LILIANA DELGADO GUTIERREZ"/>
    <m/>
    <m/>
  </r>
  <r>
    <s v="EAD"/>
    <x v="1"/>
    <s v="ADM"/>
    <x v="8"/>
    <s v="STOCK SERVICE"/>
    <x v="19"/>
    <s v="COWORKING STOCK SERVICE"/>
    <s v="EAD-ADM-CSS"/>
    <m/>
    <m/>
    <m/>
    <m/>
    <s v="Contenedor de basura"/>
    <x v="294"/>
    <m/>
    <m/>
    <m/>
    <m/>
    <m/>
    <m/>
    <s v="https://drive.google.com/file/d/1qLCXlimMurpBltXGNjDbj1BaeE1s5ugP/view?usp=drive_link"/>
    <m/>
    <s v="ANGELA LILIANA DELGADO GUTIERREZ"/>
    <m/>
    <m/>
  </r>
  <r>
    <s v="EAD"/>
    <x v="1"/>
    <s v="ADM"/>
    <x v="8"/>
    <s v="STOCK SERVICE"/>
    <x v="19"/>
    <s v="COWORKING STOCK SERVICE"/>
    <s v="EAD-ADM-CSS"/>
    <m/>
    <m/>
    <m/>
    <m/>
    <s v="Maceta"/>
    <x v="295"/>
    <m/>
    <m/>
    <m/>
    <m/>
    <m/>
    <m/>
    <s v="https://drive.google.com/file/d/1E8ggDyKyl3cOVslz-6voIGKR2TM4G-y8/view?usp=drive_link"/>
    <m/>
    <s v="ANGELA LILIANA DELGADO GUTIERREZ"/>
    <m/>
    <m/>
  </r>
  <r>
    <s v="EAD"/>
    <x v="1"/>
    <s v="ADM"/>
    <x v="8"/>
    <s v="STOCK SERVICE"/>
    <x v="19"/>
    <s v="COWORKING STOCK SERVICE"/>
    <s v="EAD-ADM-CSS"/>
    <m/>
    <m/>
    <m/>
    <m/>
    <s v="Espejo"/>
    <x v="296"/>
    <m/>
    <m/>
    <m/>
    <m/>
    <m/>
    <m/>
    <s v="https://drive.google.com/file/d/1jL1W08UXnZLUYWsW_Oq08ik3NK8xJFNt/view?usp=drive_link"/>
    <m/>
    <s v="ANGELA LILIANA DELGADO GUTIERREZ"/>
    <m/>
    <m/>
  </r>
  <r>
    <s v="EAD"/>
    <x v="1"/>
    <s v="ADM"/>
    <x v="8"/>
    <s v="COWORKING VENTAS NACIONALES"/>
    <x v="20"/>
    <s v="COWORKING VENTAS NACIONALES"/>
    <s v="EAD-ADM-CVN"/>
    <m/>
    <m/>
    <m/>
    <m/>
    <s v="SILLA GIRATORIA"/>
    <x v="297"/>
    <m/>
    <m/>
    <m/>
    <m/>
    <m/>
    <m/>
    <s v="https://drive.google.com/file/d/1Gv67Cxl1X1LfvLlR_PL9hT9iTpLlbLeZ/view?usp=drive_link"/>
    <m/>
    <s v="BEATRIZ CONDORI RIOS"/>
    <m/>
    <m/>
  </r>
  <r>
    <s v="EAD"/>
    <x v="1"/>
    <s v="ADM"/>
    <x v="8"/>
    <s v="COWORKING VENTAS NACIONALES"/>
    <x v="20"/>
    <s v="COWORKING VENTAS NACIONALES"/>
    <s v="EAD-ADM-CVN"/>
    <m/>
    <m/>
    <m/>
    <m/>
    <s v="MESA ESCRITORIO"/>
    <x v="298"/>
    <m/>
    <m/>
    <m/>
    <m/>
    <m/>
    <m/>
    <s v="https://drive.google.com/file/d/16RH56Z3fkj8pOlg200zUpZdSmhHudE6h/view?usp=drive_link"/>
    <m/>
    <s v="BEATRIZ CONDORI RIOS"/>
    <m/>
    <m/>
  </r>
  <r>
    <s v="EAD"/>
    <x v="1"/>
    <s v="ADM"/>
    <x v="8"/>
    <s v="COWORKING VENTAS NACIONALES"/>
    <x v="20"/>
    <s v="COWORKING VENTAS NACIONALES"/>
    <s v="EAD-ADM-CVN"/>
    <m/>
    <m/>
    <m/>
    <m/>
    <s v="ELEVADOR DE MONITOR"/>
    <x v="299"/>
    <m/>
    <m/>
    <m/>
    <m/>
    <m/>
    <m/>
    <s v="https://drive.google.com/file/d/1JRPeLBFjkbHluBBrw--ZJoaoiZ9PuGLL/view?usp=drive_link"/>
    <m/>
    <s v="BEATRIZ CONDORI RIOS"/>
    <m/>
    <m/>
  </r>
  <r>
    <s v="EAD"/>
    <x v="1"/>
    <s v="ADM"/>
    <x v="8"/>
    <s v="COWORKING VENTAS NACIONALES"/>
    <x v="20"/>
    <s v="COWORKING VENTAS NACIONALES"/>
    <s v="EAD-ADM-CVN"/>
    <m/>
    <m/>
    <m/>
    <m/>
    <s v="Mueble archivador"/>
    <x v="300"/>
    <m/>
    <m/>
    <m/>
    <m/>
    <m/>
    <m/>
    <s v="https://drive.google.com/file/d/19nW4S3J6YSoX_NQGQVHsaVBTRA1EaP9k/view?usp=drive_link"/>
    <m/>
    <s v="BEATRIZ CONDORI RIOS"/>
    <m/>
    <m/>
  </r>
  <r>
    <s v="EAD"/>
    <x v="1"/>
    <s v="ADM"/>
    <x v="8"/>
    <s v="COWORKING VENTAS NACIONALES"/>
    <x v="20"/>
    <s v="COWORKING VENTAS NACIONALES"/>
    <s v="EAD-ADM-CVN"/>
    <m/>
    <m/>
    <m/>
    <m/>
    <s v="Contenedor de basura"/>
    <x v="301"/>
    <m/>
    <m/>
    <m/>
    <m/>
    <m/>
    <m/>
    <s v="https://drive.google.com/file/d/1RPuz9lVt9cPkg48j5QPUN5yExarRNmEc/view?usp=drive_link"/>
    <m/>
    <s v="BEATRIZ CONDORI RIOS"/>
    <m/>
    <m/>
  </r>
  <r>
    <s v="EAD"/>
    <x v="1"/>
    <s v="ADM"/>
    <x v="8"/>
    <s v="COWORKING VENTAS NACIONALES"/>
    <x v="20"/>
    <s v="COWORKING VENTAS NACIONALES"/>
    <s v="EAD-ADM-CVN"/>
    <m/>
    <m/>
    <m/>
    <m/>
    <s v="MUEBLE BAJO"/>
    <x v="302"/>
    <m/>
    <m/>
    <m/>
    <m/>
    <m/>
    <m/>
    <s v="https://drive.google.com/file/d/1HPlucG-ROQcvi_yL7fi4d2JFz6o4wPik/view?usp=drive_link"/>
    <m/>
    <s v="BEATRIZ CONDORI RIOS"/>
    <m/>
    <m/>
  </r>
  <r>
    <s v="EAD"/>
    <x v="1"/>
    <s v="ADM"/>
    <x v="8"/>
    <s v="COWORKING VENTAS NACIONALES"/>
    <x v="20"/>
    <s v="COWORKING VENTAS NACIONALES"/>
    <s v="EAD-ADM-CVN"/>
    <m/>
    <m/>
    <m/>
    <m/>
    <s v="MESA ESCRITORIO"/>
    <x v="303"/>
    <m/>
    <m/>
    <m/>
    <m/>
    <m/>
    <m/>
    <s v="https://drive.google.com/file/d/1e5UWgDYSVjDj5F70okTq5HBKJd6PKHpq/view?usp=drive_link"/>
    <m/>
    <s v="YOHANNA CASTILLO RIVERA"/>
    <m/>
    <m/>
  </r>
  <r>
    <s v="EAD"/>
    <x v="1"/>
    <s v="ADM"/>
    <x v="8"/>
    <s v="COWORKING VENTAS NACIONALES"/>
    <x v="20"/>
    <s v="COWORKING VENTAS NACIONALES"/>
    <s v="EAD-ADM-CVN"/>
    <m/>
    <m/>
    <m/>
    <m/>
    <s v="SILLA"/>
    <x v="304"/>
    <m/>
    <m/>
    <m/>
    <m/>
    <m/>
    <m/>
    <s v="https://drive.google.com/file/d/1URiic7fLpUBi-32TDYf3rBuv0TWNSSPm/view?usp=drive_link"/>
    <m/>
    <s v="YOHANNA CASTILLO RIVERA"/>
    <m/>
    <m/>
  </r>
  <r>
    <s v="EAD"/>
    <x v="1"/>
    <s v="ADM"/>
    <x v="8"/>
    <s v="COWORKING VENTAS NACIONALES"/>
    <x v="20"/>
    <s v="COWORKING VENTAS NACIONALES"/>
    <s v="EAD-ADM-CVN"/>
    <m/>
    <m/>
    <m/>
    <m/>
    <s v="SILLA GIRATORIA"/>
    <x v="305"/>
    <m/>
    <m/>
    <m/>
    <m/>
    <m/>
    <m/>
    <s v="https://drive.google.com/file/d/1WV_tmTiNcblT4vFhixI72HZ-923oD4_S/view?usp=drive_link"/>
    <m/>
    <s v="STEFANY DEL ROSARIO MEJIA"/>
    <m/>
    <m/>
  </r>
  <r>
    <s v="EAD"/>
    <x v="1"/>
    <s v="ADM"/>
    <x v="8"/>
    <s v="COWORKING VENTAS NACIONALES"/>
    <x v="20"/>
    <s v="COWORKING VENTAS NACIONALES"/>
    <s v="EAD-ADM-CVN"/>
    <m/>
    <m/>
    <m/>
    <m/>
    <s v="ELEVADOR DE MONITOR"/>
    <x v="306"/>
    <m/>
    <m/>
    <m/>
    <m/>
    <m/>
    <m/>
    <s v="https://drive.google.com/file/d/1BVmILRTnBztdiNpvN5eWFNcNUpU1-GRY/view?usp=drive_link"/>
    <m/>
    <s v="STEFANY DEL ROSARIO MEJIA"/>
    <m/>
    <m/>
  </r>
  <r>
    <s v="EAD"/>
    <x v="1"/>
    <s v="ADM"/>
    <x v="8"/>
    <s v="COWORKING VENTAS NACIONALES"/>
    <x v="20"/>
    <s v="COWORKING VENTAS NACIONALES"/>
    <s v="EAD-ADM-CVN"/>
    <m/>
    <m/>
    <m/>
    <m/>
    <s v="MESA ESCRITORIO"/>
    <x v="307"/>
    <m/>
    <m/>
    <m/>
    <m/>
    <m/>
    <m/>
    <s v="https://drive.google.com/file/d/1l5AQgn9UkmY_zIQ_lZhh7NMkfQ1XqhhT/view?usp=drive_link"/>
    <m/>
    <s v="STEFANY DEL ROSARIO MEJIA"/>
    <m/>
    <m/>
  </r>
  <r>
    <s v="EAD"/>
    <x v="1"/>
    <s v="ADM"/>
    <x v="8"/>
    <s v="COWORKING VENTAS NACIONALES"/>
    <x v="20"/>
    <s v="COWORKING VENTAS NACIONALES"/>
    <s v="EAD-ADM-CVN"/>
    <m/>
    <m/>
    <m/>
    <m/>
    <s v="SILLA GIRATORIA"/>
    <x v="308"/>
    <m/>
    <m/>
    <m/>
    <m/>
    <m/>
    <m/>
    <s v="https://drive.google.com/file/d/1TkTATEae0rF1vd2jVB9eTkRQh1GU-SEW/view?usp=drive_link"/>
    <m/>
    <s v="YOHANNA CASTILLO RIVERA"/>
    <m/>
    <m/>
  </r>
  <r>
    <s v="EAD"/>
    <x v="1"/>
    <s v="ADM"/>
    <x v="8"/>
    <s v="COWORKING VENTAS NACIONALES"/>
    <x v="20"/>
    <s v="COWORKING VENTAS NACIONALES"/>
    <s v="EAD-ADM-CVN"/>
    <m/>
    <m/>
    <m/>
    <m/>
    <s v="MUEBLE BAJO"/>
    <x v="309"/>
    <m/>
    <m/>
    <m/>
    <m/>
    <m/>
    <m/>
    <s v="https://drive.google.com/file/d/1Tl2TrRZ-55TpvBavY8ZhK9epcgEBTrn5/view?usp=drive_link"/>
    <m/>
    <s v="YOHANNA CASTILLO RIVERA"/>
    <m/>
    <m/>
  </r>
  <r>
    <s v="EAD"/>
    <x v="1"/>
    <s v="ADM"/>
    <x v="8"/>
    <s v="COWORKING VENTAS NACIONALES"/>
    <x v="20"/>
    <s v="COWORKING VENTAS NACIONALES"/>
    <s v="EAD-ADM-CVN"/>
    <m/>
    <m/>
    <m/>
    <m/>
    <s v="SILLA GIRATORIA"/>
    <x v="310"/>
    <m/>
    <m/>
    <m/>
    <m/>
    <m/>
    <m/>
    <s v="https://drive.google.com/file/d/1BaXSFoCCu5ydIHLf2br-IJD4OqZECW3y/view?usp=drive_link"/>
    <m/>
    <s v="YOHANNA CASTILLO RIVERA"/>
    <m/>
    <m/>
  </r>
  <r>
    <s v="EAD"/>
    <x v="1"/>
    <s v="ADM"/>
    <x v="8"/>
    <s v="COWORKING VENTAS NACIONALES"/>
    <x v="20"/>
    <s v="COWORKING VENTAS NACIONALES"/>
    <s v="EAD-ADM-CVN"/>
    <m/>
    <m/>
    <m/>
    <m/>
    <s v="Contenedor de basura"/>
    <x v="311"/>
    <m/>
    <m/>
    <m/>
    <m/>
    <m/>
    <m/>
    <s v="https://drive.google.com/file/d/1RPuz9lVt9cPkg48j5QPUN5yExarRNmEc/view?usp=drive_link"/>
    <m/>
    <s v="YOHANNA CASTILLO RIVERA"/>
    <m/>
    <m/>
  </r>
  <r>
    <s v="EAD"/>
    <x v="1"/>
    <s v="ADM"/>
    <x v="8"/>
    <s v="COWORKING VENTAS NACIONALES"/>
    <x v="20"/>
    <s v="COWORKING VENTAS NACIONALES"/>
    <s v="EAD-ADM-CVN"/>
    <m/>
    <m/>
    <m/>
    <m/>
    <s v="MESA ESCRITORIO"/>
    <x v="312"/>
    <m/>
    <m/>
    <m/>
    <m/>
    <m/>
    <m/>
    <s v="https://drive.google.com/file/d/1zv90zYhFp8jMNqlZTBuZFyaUNyuoczZ1/view?usp=drive_link"/>
    <m/>
    <s v="YOHANNA CASTILLO RIVERA"/>
    <m/>
    <m/>
  </r>
  <r>
    <s v="EAD"/>
    <x v="1"/>
    <s v="ADM"/>
    <x v="8"/>
    <s v="COWORKING VENTAS NACIONALES"/>
    <x v="20"/>
    <s v="COWORKING VENTAS NACIONALES"/>
    <s v="EAD-ADM-CVN"/>
    <m/>
    <m/>
    <m/>
    <m/>
    <s v="ELEVADOR DE MONITOR"/>
    <x v="313"/>
    <m/>
    <m/>
    <m/>
    <m/>
    <m/>
    <m/>
    <s v="https://drive.google.com/file/d/1Wu0z_nHNRfr6WLcSXaevDiRiBmlC6SnM/view?usp=drive_link"/>
    <m/>
    <s v="YOHANNA CASTILLO RIVERA"/>
    <m/>
    <m/>
  </r>
  <r>
    <s v="EAD"/>
    <x v="1"/>
    <s v="ADM"/>
    <x v="8"/>
    <s v="ADMINISTRACION 2DO PISO"/>
    <x v="0"/>
    <s v="CREDITOS Y COBRANZAS"/>
    <s v="EAD-ADM-"/>
    <m/>
    <m/>
    <m/>
    <m/>
    <s v="MUEBLE ESTANTE"/>
    <x v="314"/>
    <m/>
    <m/>
    <m/>
    <m/>
    <m/>
    <m/>
    <m/>
    <m/>
    <m/>
    <m/>
    <m/>
  </r>
  <r>
    <s v="EAD"/>
    <x v="1"/>
    <s v="ADM"/>
    <x v="8"/>
    <s v="ADMINISTRACION 2DO PISO"/>
    <x v="0"/>
    <s v="CREDITOS Y COBRANZAS"/>
    <s v="EAD-ADM-"/>
    <m/>
    <m/>
    <m/>
    <m/>
    <s v="SILLA"/>
    <x v="315"/>
    <m/>
    <s v="Metálica"/>
    <m/>
    <m/>
    <m/>
    <m/>
    <m/>
    <m/>
    <s v="BORIS ANDRE CHACON VALDIVIA"/>
    <m/>
    <m/>
  </r>
  <r>
    <s v="EAD"/>
    <x v="1"/>
    <s v="ADM"/>
    <x v="8"/>
    <s v="ADMINISTRACION 2DO PISO"/>
    <x v="0"/>
    <s v="CREDITOS Y COBRANZAS"/>
    <s v="EAD-ADM-"/>
    <m/>
    <m/>
    <m/>
    <m/>
    <s v="SILLA GIRATORIA"/>
    <x v="316"/>
    <m/>
    <m/>
    <m/>
    <m/>
    <m/>
    <m/>
    <m/>
    <m/>
    <s v="BORIS ANDRE CHACON VALDIVIA"/>
    <m/>
    <m/>
  </r>
  <r>
    <s v="EAD"/>
    <x v="1"/>
    <s v="ADM"/>
    <x v="8"/>
    <s v="ADMINISTRACION 2DO PISO"/>
    <x v="0"/>
    <s v="CREDITOS Y COBRANZAS"/>
    <s v="EAD-ADM-"/>
    <m/>
    <m/>
    <m/>
    <m/>
    <s v="MUEBLE BAJO"/>
    <x v="317"/>
    <m/>
    <m/>
    <m/>
    <m/>
    <m/>
    <m/>
    <m/>
    <m/>
    <s v="BORIS ANDRE CHACON VALDIVIA"/>
    <m/>
    <m/>
  </r>
  <r>
    <s v="EAD"/>
    <x v="1"/>
    <s v="ADM"/>
    <x v="8"/>
    <s v="ADMINISTRACION 2DO PISO"/>
    <x v="0"/>
    <s v="CREDITOS Y COBRANZAS"/>
    <s v="EAD-ADM-"/>
    <m/>
    <m/>
    <m/>
    <m/>
    <s v="Contenedor de basura"/>
    <x v="318"/>
    <m/>
    <m/>
    <m/>
    <m/>
    <m/>
    <m/>
    <m/>
    <m/>
    <m/>
    <m/>
    <m/>
  </r>
  <r>
    <s v="EAD"/>
    <x v="1"/>
    <s v="ADM"/>
    <x v="8"/>
    <s v="ADMINISTRACION 2DO PISO"/>
    <x v="0"/>
    <s v="CREDITOS Y COBRANZAS"/>
    <s v="EAD-ADM-"/>
    <m/>
    <m/>
    <m/>
    <m/>
    <s v="MUEBLE BAJO"/>
    <x v="319"/>
    <m/>
    <m/>
    <m/>
    <m/>
    <m/>
    <m/>
    <m/>
    <m/>
    <m/>
    <m/>
    <m/>
  </r>
  <r>
    <s v="EAD"/>
    <x v="1"/>
    <s v="ADM"/>
    <x v="8"/>
    <s v="ADMINISTRACION 2DO PISO"/>
    <x v="0"/>
    <s v="CREDITOS Y COBRANZAS"/>
    <s v="EAD-ADM-"/>
    <m/>
    <m/>
    <m/>
    <m/>
    <s v="Contenedor de basura"/>
    <x v="320"/>
    <m/>
    <m/>
    <m/>
    <m/>
    <m/>
    <m/>
    <m/>
    <m/>
    <m/>
    <m/>
    <m/>
  </r>
  <r>
    <s v="EAD"/>
    <x v="1"/>
    <s v="ADM"/>
    <x v="8"/>
    <s v="ADMINISTRACION 2DO PISO"/>
    <x v="0"/>
    <s v="CREDITOS Y COBRANZAS"/>
    <s v="EAD-ADM-"/>
    <m/>
    <m/>
    <m/>
    <m/>
    <s v="MESA ESCRITORIO"/>
    <x v="321"/>
    <m/>
    <m/>
    <m/>
    <m/>
    <m/>
    <m/>
    <m/>
    <m/>
    <s v="JUAN PABLO POLAR MANRIQUE"/>
    <m/>
    <m/>
  </r>
  <r>
    <s v="EAD"/>
    <x v="1"/>
    <s v="ADM"/>
    <x v="8"/>
    <s v="ADMINISTRACION 2DO PISO"/>
    <x v="0"/>
    <s v="CREDITOS Y COBRANZAS"/>
    <s v="EAD-ADM-"/>
    <m/>
    <m/>
    <m/>
    <m/>
    <s v="MUEBLE ESTANTE"/>
    <x v="322"/>
    <m/>
    <m/>
    <m/>
    <m/>
    <m/>
    <m/>
    <m/>
    <m/>
    <s v="JUAN PABLO POLAR MANRIQUE"/>
    <m/>
    <m/>
  </r>
  <r>
    <s v="EAD"/>
    <x v="1"/>
    <s v="ADM"/>
    <x v="8"/>
    <s v="ADMINISTRACION 2DO PISO"/>
    <x v="0"/>
    <s v="CREDITOS Y COBRANZAS"/>
    <s v="EAD-ADM-"/>
    <m/>
    <m/>
    <m/>
    <m/>
    <s v="SILLA GIRATORIA"/>
    <x v="323"/>
    <m/>
    <m/>
    <m/>
    <m/>
    <m/>
    <m/>
    <m/>
    <m/>
    <s v="JUAN PABLO POLAR MANRIQUE"/>
    <m/>
    <m/>
  </r>
  <r>
    <s v="EAD"/>
    <x v="1"/>
    <s v="ADM"/>
    <x v="8"/>
    <s v="ADMINISTRACION 2DO PISO"/>
    <x v="0"/>
    <s v="CREDITOS Y COBRANZAS"/>
    <s v="EAD-ADM-"/>
    <m/>
    <m/>
    <m/>
    <m/>
    <s v="MESA ESCRITORIO"/>
    <x v="324"/>
    <m/>
    <m/>
    <m/>
    <m/>
    <m/>
    <m/>
    <m/>
    <m/>
    <s v="DANIELA LUISA MAMANI HUAMAN"/>
    <m/>
    <m/>
  </r>
  <r>
    <s v="EAD"/>
    <x v="1"/>
    <s v="ADM"/>
    <x v="8"/>
    <s v="ADMINISTRACION 2DO PISO"/>
    <x v="0"/>
    <s v="CREDITOS Y COBRANZAS"/>
    <s v="EAD-ADM-"/>
    <m/>
    <m/>
    <m/>
    <m/>
    <s v="SILLA GIRATORIA"/>
    <x v="325"/>
    <m/>
    <m/>
    <m/>
    <m/>
    <m/>
    <m/>
    <m/>
    <m/>
    <s v="DANIELA LUISA MAMANI HUAMAN"/>
    <m/>
    <m/>
  </r>
  <r>
    <s v="EAD"/>
    <x v="1"/>
    <s v="ADM"/>
    <x v="9"/>
    <s v="MARKETING"/>
    <x v="0"/>
    <s v="CW CASONA"/>
    <s v="EAD-ADM-"/>
    <m/>
    <m/>
    <m/>
    <m/>
    <s v="SILLA GIRATORIA"/>
    <x v="326"/>
    <m/>
    <m/>
    <m/>
    <m/>
    <m/>
    <m/>
    <m/>
    <m/>
    <s v="María Rossina Paredes Ortiz"/>
    <n v="20705"/>
    <d v="2025-04-02T00:00:00"/>
  </r>
  <r>
    <s v="EAD"/>
    <x v="1"/>
    <s v="ADM"/>
    <x v="9"/>
    <s v="MARKETING PRODUCTO"/>
    <x v="0"/>
    <s v="CW CASONA"/>
    <s v="EAD-ADM-"/>
    <m/>
    <m/>
    <m/>
    <m/>
    <s v="SILLA GIRATORIA"/>
    <x v="327"/>
    <m/>
    <m/>
    <m/>
    <m/>
    <m/>
    <m/>
    <m/>
    <m/>
    <s v="Gonzalo Nuñez Urday"/>
    <n v="21850"/>
    <d v="2025-04-02T00:00:00"/>
  </r>
  <r>
    <s v="EAD"/>
    <x v="1"/>
    <s v="CAS"/>
    <x v="6"/>
    <s v="CASONA TORRE 1 2DO PISO"/>
    <x v="21"/>
    <s v="CW GERENCIA EXPANSIÓN GLOBAL"/>
    <s v="EAD-CAS-OEG"/>
    <m/>
    <m/>
    <m/>
    <m/>
    <s v="MESA DE TRABAJO"/>
    <x v="328"/>
    <m/>
    <m/>
    <m/>
    <m/>
    <m/>
    <m/>
    <m/>
    <m/>
    <s v="LEA PATTHEY"/>
    <n v="10099"/>
    <d v="2024-07-03T00:00:00"/>
  </r>
  <r>
    <s v="EAD"/>
    <x v="1"/>
    <s v="CAS"/>
    <x v="6"/>
    <s v="CASONA TORRE 1 2DO PISO"/>
    <x v="21"/>
    <s v="CW GERENCIA EXPANSIÓN GLOBAL"/>
    <s v="EAD-CAS-OEG"/>
    <m/>
    <m/>
    <m/>
    <m/>
    <s v="MUEBLE BAJO"/>
    <x v="329"/>
    <m/>
    <m/>
    <m/>
    <m/>
    <m/>
    <m/>
    <m/>
    <m/>
    <s v="LEA PATTHEY"/>
    <n v="10099"/>
    <d v="2024-07-03T00:00:00"/>
  </r>
  <r>
    <s v="EAD"/>
    <x v="1"/>
    <s v="CAS"/>
    <x v="6"/>
    <s v="CASONA TORRE 1 2DO PISO"/>
    <x v="21"/>
    <s v="CW GERENCIA EXPANSIÓN GLOBAL"/>
    <s v="EAD-CAS-OEG"/>
    <m/>
    <m/>
    <m/>
    <m/>
    <s v="MUEBLE BAJO"/>
    <x v="330"/>
    <m/>
    <m/>
    <m/>
    <m/>
    <m/>
    <m/>
    <m/>
    <m/>
    <s v="LEA PATTHEY"/>
    <n v="10099"/>
    <d v="2024-07-03T00:00:00"/>
  </r>
  <r>
    <s v="EAD"/>
    <x v="1"/>
    <s v="CAS"/>
    <x v="6"/>
    <s v="CASONA TORRE 1 2DO PISO"/>
    <x v="21"/>
    <s v="CW GERENCIA EXPANSIÓN GLOBAL"/>
    <s v="EAD-CAS-OEG"/>
    <m/>
    <m/>
    <m/>
    <m/>
    <s v="MUEBLE BAJO"/>
    <x v="331"/>
    <m/>
    <m/>
    <m/>
    <m/>
    <m/>
    <m/>
    <m/>
    <m/>
    <s v="LEA PATTHEY"/>
    <n v="10099"/>
    <d v="2024-07-03T00:00:00"/>
  </r>
  <r>
    <s v="EAD"/>
    <x v="1"/>
    <s v="CAS"/>
    <x v="6"/>
    <s v="CASONA TORRE 1 2DO PISO"/>
    <x v="21"/>
    <s v="CW GERENCIA EXPANSIÓN GLOBAL"/>
    <s v="EAD-CAS-OEG"/>
    <m/>
    <m/>
    <m/>
    <m/>
    <s v="SILLA"/>
    <x v="332"/>
    <m/>
    <m/>
    <m/>
    <m/>
    <m/>
    <m/>
    <m/>
    <m/>
    <s v="LEA PATTHEY"/>
    <n v="10099"/>
    <d v="2024-07-03T00:00:00"/>
  </r>
  <r>
    <s v="EAD"/>
    <x v="1"/>
    <s v="CAS"/>
    <x v="6"/>
    <s v="CASONA TORRE 1 2DO PISO"/>
    <x v="21"/>
    <s v="CW GERENCIA EXPANSIÓN GLOBAL"/>
    <s v="EAD-CAS-OEG"/>
    <m/>
    <m/>
    <m/>
    <m/>
    <s v="SILLA"/>
    <x v="333"/>
    <m/>
    <m/>
    <m/>
    <m/>
    <m/>
    <m/>
    <m/>
    <m/>
    <s v="LEA PATTHEY"/>
    <n v="10099"/>
    <d v="2024-07-03T00:00:00"/>
  </r>
  <r>
    <s v="EAD"/>
    <x v="1"/>
    <s v="CAS"/>
    <x v="6"/>
    <s v="CASONA TORRE 1 2DO PISO"/>
    <x v="21"/>
    <s v="CW GERENCIA EXPANSIÓN GLOBAL"/>
    <s v="EAD-CAS-OEG"/>
    <m/>
    <m/>
    <m/>
    <m/>
    <s v="SILLA"/>
    <x v="334"/>
    <m/>
    <m/>
    <m/>
    <m/>
    <m/>
    <m/>
    <m/>
    <m/>
    <s v="LEA PATTHEY"/>
    <n v="10099"/>
    <d v="2024-07-03T00:00:00"/>
  </r>
  <r>
    <s v="EAD"/>
    <x v="1"/>
    <s v="CAS"/>
    <x v="6"/>
    <s v="CASONA TORRE 1 2DO PISO"/>
    <x v="21"/>
    <s v="CW GERENCIA EXPANSIÓN GLOBAL"/>
    <s v="EAD-CAS-OEG"/>
    <m/>
    <m/>
    <m/>
    <m/>
    <s v="SILLA"/>
    <x v="335"/>
    <m/>
    <m/>
    <m/>
    <m/>
    <m/>
    <m/>
    <m/>
    <m/>
    <s v="LEA PATTHEY"/>
    <n v="10099"/>
    <d v="2024-07-03T00:00:00"/>
  </r>
  <r>
    <s v="EAD"/>
    <x v="1"/>
    <s v="CAS"/>
    <x v="6"/>
    <s v="COMERCIAL RETAIL"/>
    <x v="22"/>
    <s v="CW IKUAL"/>
    <s v="EAD-CAS-CWI"/>
    <m/>
    <m/>
    <m/>
    <m/>
    <s v="SILLA GIRATORIA"/>
    <x v="336"/>
    <m/>
    <m/>
    <m/>
    <m/>
    <m/>
    <m/>
    <m/>
    <m/>
    <s v="Roselena Duque Valdivia"/>
    <n v="49018233"/>
    <d v="2025-08-04T00:00:00"/>
  </r>
  <r>
    <s v="EAD"/>
    <x v="1"/>
    <s v="INF"/>
    <x v="12"/>
    <s v="INFRAESTRUCTURA OPERACIONES"/>
    <x v="23"/>
    <s v="CW OPERACIONES"/>
    <s v="EAD-INF-CWOP"/>
    <m/>
    <m/>
    <m/>
    <m/>
    <s v="SILLA"/>
    <x v="337"/>
    <m/>
    <m/>
    <m/>
    <m/>
    <m/>
    <m/>
    <s v="https://drive.google.com/file/d/1sweet297UCSwNbqTw1n45p1FYIEMajBC/view?usp=drive_link"/>
    <m/>
    <m/>
    <n v="22089"/>
    <d v="2025-03-29T00:00:00"/>
  </r>
  <r>
    <s v="EAD"/>
    <x v="1"/>
    <s v="INF"/>
    <x v="12"/>
    <s v="INFRAESTRUCTURA OPERACIONES"/>
    <x v="23"/>
    <s v="CW OPERACIONES"/>
    <s v="EAD-INF-CWOP"/>
    <m/>
    <m/>
    <m/>
    <m/>
    <s v="CREDENZA"/>
    <x v="338"/>
    <m/>
    <m/>
    <m/>
    <m/>
    <m/>
    <m/>
    <s v="https://drive.google.com/file/d/1Z4PCX8HQd50S3L396aLKErQFDbTh-S_W/view?usp=drive_link"/>
    <m/>
    <m/>
    <n v="22089"/>
    <d v="2025-03-29T00:00:00"/>
  </r>
  <r>
    <s v="EAD"/>
    <x v="1"/>
    <s v="INF"/>
    <x v="12"/>
    <s v="INFRAESTRUCTURA OPERACIONES"/>
    <x v="23"/>
    <s v="CW OPERACIONES"/>
    <s v="EAD-INF-CWOP"/>
    <m/>
    <m/>
    <m/>
    <m/>
    <s v="MESA ESCRITORIO"/>
    <x v="339"/>
    <m/>
    <m/>
    <m/>
    <m/>
    <m/>
    <m/>
    <m/>
    <m/>
    <m/>
    <n v="22089"/>
    <d v="2025-03-29T00:00:00"/>
  </r>
  <r>
    <s v="EAD"/>
    <x v="1"/>
    <s v="INF"/>
    <x v="12"/>
    <s v="INFRAESTRUCTURA OPERACIONES"/>
    <x v="23"/>
    <s v="CW OPERACIONES"/>
    <s v="EAD-INF-CWOP"/>
    <m/>
    <m/>
    <m/>
    <m/>
    <s v="SILLA"/>
    <x v="340"/>
    <m/>
    <m/>
    <m/>
    <m/>
    <m/>
    <m/>
    <m/>
    <m/>
    <s v="VALERIA LUCÍA CUADROS GUTIERREZ"/>
    <n v="22079"/>
    <d v="2025-03-29T00:00:00"/>
  </r>
  <r>
    <s v="EAD"/>
    <x v="1"/>
    <s v="INF"/>
    <x v="12"/>
    <s v="INFRAESTRUCTURA OPERACIONES"/>
    <x v="23"/>
    <s v="CW OPERACIONES"/>
    <s v="EAD-INF-CWOP"/>
    <m/>
    <m/>
    <m/>
    <m/>
    <s v="CREDENZA"/>
    <x v="341"/>
    <m/>
    <m/>
    <m/>
    <m/>
    <m/>
    <m/>
    <m/>
    <m/>
    <s v="VALERIA LUCÍA CUADROS GUTIERREZ"/>
    <n v="22079"/>
    <d v="2025-03-29T00:00:00"/>
  </r>
  <r>
    <s v="EAD"/>
    <x v="1"/>
    <s v="INF"/>
    <x v="12"/>
    <s v="INFRAESTRUCTURA OPERACIONES"/>
    <x v="23"/>
    <s v="CW OPERACIONES"/>
    <s v="EAD-INF-CWOP"/>
    <m/>
    <m/>
    <m/>
    <m/>
    <s v="MESA ESCRITORIO"/>
    <x v="342"/>
    <m/>
    <s v="Gancho en lugar inadecuado"/>
    <m/>
    <m/>
    <m/>
    <m/>
    <m/>
    <m/>
    <s v="VALERIA LUCÍA CUADROS GUTIERREZ"/>
    <n v="22079"/>
    <d v="2025-03-29T00:00:00"/>
  </r>
  <r>
    <s v="EAD"/>
    <x v="1"/>
    <s v="INF"/>
    <x v="12"/>
    <s v="INFRAESTRUCTURA OPERACIONES"/>
    <x v="23"/>
    <s v="CW OPERACIONES"/>
    <s v="EAD-INF-CWOP"/>
    <m/>
    <m/>
    <m/>
    <m/>
    <s v="SILLA"/>
    <x v="343"/>
    <m/>
    <m/>
    <m/>
    <m/>
    <m/>
    <m/>
    <m/>
    <m/>
    <s v="JOSE MANUEL AMAYA ESPINOZA"/>
    <n v="21836"/>
    <d v="2025-03-29T00:00:00"/>
  </r>
  <r>
    <s v="EAD"/>
    <x v="1"/>
    <s v="INF"/>
    <x v="12"/>
    <s v="INFRAESTRUCTURA OPERACIONES"/>
    <x v="23"/>
    <s v="CW OPERACIONES"/>
    <s v="EAD-INF-CWOP"/>
    <m/>
    <m/>
    <m/>
    <m/>
    <s v="CREDENZA"/>
    <x v="344"/>
    <m/>
    <m/>
    <m/>
    <m/>
    <m/>
    <m/>
    <m/>
    <m/>
    <s v="JOSE MANUEL AMAYA ESPINOZA"/>
    <n v="21836"/>
    <d v="2025-03-29T00:00:00"/>
  </r>
  <r>
    <s v="EAD"/>
    <x v="1"/>
    <s v="INF"/>
    <x v="12"/>
    <s v="INFRAESTRUCTURA OPERACIONES"/>
    <x v="23"/>
    <s v="CW OPERACIONES"/>
    <s v="EAD-INF-CWOP"/>
    <m/>
    <m/>
    <m/>
    <m/>
    <s v="MESA ESCRITORIO"/>
    <x v="345"/>
    <m/>
    <m/>
    <m/>
    <m/>
    <m/>
    <m/>
    <m/>
    <m/>
    <s v="JOSE MANUEL AMAYA ESPINOZA"/>
    <n v="21836"/>
    <d v="2025-03-29T00:00:00"/>
  </r>
  <r>
    <s v="EAD"/>
    <x v="1"/>
    <s v="INF"/>
    <x v="12"/>
    <s v="INFRAESTRUCTURA OPERACIONES"/>
    <x v="23"/>
    <s v="CW OPERACIONES"/>
    <s v="EAD-INF-CWOP"/>
    <m/>
    <m/>
    <m/>
    <m/>
    <s v="SILLA"/>
    <x v="346"/>
    <m/>
    <m/>
    <m/>
    <m/>
    <m/>
    <m/>
    <m/>
    <m/>
    <s v="DIEGO MAURICIO MOROTE CORRALES"/>
    <n v="21987"/>
    <d v="2025-03-29T00:00:00"/>
  </r>
  <r>
    <s v="EAD"/>
    <x v="1"/>
    <s v="INF"/>
    <x v="12"/>
    <s v="INFRAESTRUCTURA OPERACIONES"/>
    <x v="23"/>
    <s v="CW OPERACIONES"/>
    <s v="EAD-INF-CWOP"/>
    <m/>
    <m/>
    <m/>
    <m/>
    <s v="CREDENZA"/>
    <x v="347"/>
    <m/>
    <m/>
    <m/>
    <m/>
    <m/>
    <m/>
    <m/>
    <m/>
    <s v="DIEGO MAURICIO MOROTE CORRALES"/>
    <n v="21987"/>
    <d v="2025-03-29T00:00:00"/>
  </r>
  <r>
    <s v="EAD"/>
    <x v="1"/>
    <s v="INF"/>
    <x v="12"/>
    <s v="INFRAESTRUCTURA OPERACIONES"/>
    <x v="23"/>
    <s v="CW OPERACIONES"/>
    <s v="EAD-INF-CWOP"/>
    <m/>
    <m/>
    <m/>
    <m/>
    <s v="MESA ESCRITORIO"/>
    <x v="348"/>
    <m/>
    <m/>
    <m/>
    <m/>
    <m/>
    <m/>
    <m/>
    <m/>
    <s v="DIEGO MAURICIO MOROTE CORRALES"/>
    <n v="21987"/>
    <d v="2025-03-29T00:00:00"/>
  </r>
  <r>
    <s v="EAD"/>
    <x v="1"/>
    <s v="INF"/>
    <x v="12"/>
    <s v="INFRAESTRUCTURA OPERACIONES"/>
    <x v="23"/>
    <s v="CW OPERACIONES"/>
    <s v="EAD-INF-CWOP"/>
    <m/>
    <m/>
    <m/>
    <m/>
    <s v="SILLA"/>
    <x v="349"/>
    <m/>
    <m/>
    <m/>
    <m/>
    <m/>
    <m/>
    <m/>
    <m/>
    <s v="GIANELLA PILAR ECHEVARRIA NUÑEZ"/>
    <n v="22036"/>
    <d v="2025-03-29T00:00:00"/>
  </r>
  <r>
    <s v="EAD"/>
    <x v="1"/>
    <s v="INF"/>
    <x v="12"/>
    <s v="INFRAESTRUCTURA OPERACIONES"/>
    <x v="23"/>
    <s v="CW OPERACIONES"/>
    <s v="EAD-INF-CWOP"/>
    <m/>
    <m/>
    <m/>
    <m/>
    <s v="CREDENZA"/>
    <x v="350"/>
    <m/>
    <m/>
    <m/>
    <m/>
    <m/>
    <m/>
    <m/>
    <m/>
    <s v="GIANELLA PILAR ECHEVARRIA NUÑEZ"/>
    <n v="22036"/>
    <d v="2025-03-29T00:00:00"/>
  </r>
  <r>
    <s v="EAD"/>
    <x v="1"/>
    <s v="INF"/>
    <x v="12"/>
    <s v="INFRAESTRUCTURA OPERACIONES"/>
    <x v="23"/>
    <s v="CW OPERACIONES"/>
    <s v="EAD-INF-CWOP"/>
    <m/>
    <m/>
    <m/>
    <m/>
    <s v="MESA ESCRITORIO"/>
    <x v="351"/>
    <m/>
    <m/>
    <m/>
    <m/>
    <m/>
    <m/>
    <m/>
    <m/>
    <s v="GIANELLA PILAR ECHEVARRIA NUÑEZ"/>
    <n v="22036"/>
    <d v="2025-03-29T00:00:00"/>
  </r>
  <r>
    <s v="EAD"/>
    <x v="1"/>
    <s v="INF"/>
    <x v="12"/>
    <s v="INFRAESTRUCTURA OPERACIONES"/>
    <x v="23"/>
    <s v="CW OPERACIONES"/>
    <s v="EAD-INF-CWOP"/>
    <m/>
    <m/>
    <m/>
    <m/>
    <s v="SILLA"/>
    <x v="352"/>
    <m/>
    <m/>
    <m/>
    <m/>
    <m/>
    <m/>
    <m/>
    <m/>
    <s v="PAOLA MILAGROS VELA SALAZAR"/>
    <n v="2209"/>
    <d v="2025-03-29T00:00:00"/>
  </r>
  <r>
    <s v="EAD"/>
    <x v="1"/>
    <s v="INF"/>
    <x v="12"/>
    <s v="INFRAESTRUCTURA OPERACIONES"/>
    <x v="23"/>
    <s v="CW OPERACIONES"/>
    <s v="EAD-INF-CWOP"/>
    <m/>
    <m/>
    <m/>
    <m/>
    <s v="CREDENZA"/>
    <x v="353"/>
    <m/>
    <m/>
    <m/>
    <m/>
    <m/>
    <m/>
    <m/>
    <m/>
    <s v="PAOLA MILAGROS VELA SALAZAR"/>
    <n v="2209"/>
    <d v="2025-03-29T00:00:00"/>
  </r>
  <r>
    <s v="EAD"/>
    <x v="1"/>
    <s v="INF"/>
    <x v="12"/>
    <s v="INFRAESTRUCTURA OPERACIONES"/>
    <x v="23"/>
    <s v="CW OPERACIONES"/>
    <s v="EAD-INF-CWOP"/>
    <m/>
    <m/>
    <m/>
    <m/>
    <s v="MESA ESCRITORIO"/>
    <x v="354"/>
    <m/>
    <m/>
    <m/>
    <m/>
    <m/>
    <m/>
    <m/>
    <m/>
    <s v="PAOLA MILAGROS VELA SALAZAR"/>
    <n v="2209"/>
    <d v="2025-03-29T00:00:00"/>
  </r>
  <r>
    <s v="EAD"/>
    <x v="1"/>
    <s v="INF"/>
    <x v="12"/>
    <s v="INFRAESTRUCTURA OPERACIONES"/>
    <x v="23"/>
    <s v="CW OPERACIONES"/>
    <s v="EAD-INF-CWOP"/>
    <m/>
    <m/>
    <m/>
    <m/>
    <s v="SILLA"/>
    <x v="355"/>
    <m/>
    <m/>
    <m/>
    <m/>
    <m/>
    <m/>
    <m/>
    <m/>
    <s v="BERLY JORDY GUTIERREZ CELIS"/>
    <n v="22010"/>
    <d v="2025-03-29T00:00:00"/>
  </r>
  <r>
    <s v="EAD"/>
    <x v="1"/>
    <s v="INF"/>
    <x v="12"/>
    <s v="INFRAESTRUCTURA OPERACIONES"/>
    <x v="23"/>
    <s v="CW OPERACIONES"/>
    <s v="EAD-INF-CWOP"/>
    <m/>
    <m/>
    <m/>
    <m/>
    <s v="CREDENZA"/>
    <x v="356"/>
    <m/>
    <m/>
    <m/>
    <m/>
    <m/>
    <m/>
    <m/>
    <m/>
    <s v="BERLY JORDY GUTIERREZ CELIS"/>
    <n v="22010"/>
    <d v="2025-03-29T00:00:00"/>
  </r>
  <r>
    <s v="EAD"/>
    <x v="1"/>
    <s v="INF"/>
    <x v="12"/>
    <s v="INFRAESTRUCTURA OPERACIONES"/>
    <x v="23"/>
    <s v="CW OPERACIONES"/>
    <s v="EAD-INF-CWOP"/>
    <m/>
    <m/>
    <m/>
    <m/>
    <s v="MESA ESCRITORIO"/>
    <x v="357"/>
    <m/>
    <m/>
    <m/>
    <m/>
    <m/>
    <m/>
    <m/>
    <m/>
    <s v="BERLY JORDY GUTIERREZ CELIS"/>
    <n v="22010"/>
    <d v="2025-03-29T00:00:00"/>
  </r>
  <r>
    <s v="EAD"/>
    <x v="1"/>
    <s v="INF"/>
    <x v="12"/>
    <s v="INFRAESTRUCTURA OPERACIONES"/>
    <x v="23"/>
    <s v="CW OPERACIONES"/>
    <s v="EAD-INF-CWOP"/>
    <m/>
    <m/>
    <m/>
    <m/>
    <s v="SILLA GIRATORIA"/>
    <x v="358"/>
    <n v="1"/>
    <m/>
    <m/>
    <m/>
    <m/>
    <m/>
    <m/>
    <m/>
    <s v="D'Angelo Salvatore Alatrista Del Carpio"/>
    <n v="70320713"/>
    <m/>
  </r>
  <r>
    <s v="EAD"/>
    <x v="1"/>
    <s v="INF"/>
    <x v="12"/>
    <s v="INFRAESTRUCTURA OPERACIONES"/>
    <x v="23"/>
    <s v="CW OPERACIONES"/>
    <s v="EAD-INF-CWOP"/>
    <m/>
    <m/>
    <m/>
    <m/>
    <s v="MESA ESCRITORIO"/>
    <x v="354"/>
    <m/>
    <m/>
    <m/>
    <m/>
    <m/>
    <m/>
    <m/>
    <m/>
    <s v="D'Angelo Salvatore Alatrista Del Carpio"/>
    <n v="70320713"/>
    <m/>
  </r>
  <r>
    <s v="EAD"/>
    <x v="1"/>
    <s v="INF"/>
    <x v="12"/>
    <s v="INFRAESTRUCTURA OPERACIONES"/>
    <x v="23"/>
    <s v="CW OPERACIONES"/>
    <s v="EAD-INF-CWOP"/>
    <m/>
    <m/>
    <m/>
    <m/>
    <s v="CREDENZA"/>
    <x v="350"/>
    <m/>
    <m/>
    <m/>
    <m/>
    <m/>
    <m/>
    <m/>
    <m/>
    <s v="D'Angelo Salvatore Alatrista Del Carpio"/>
    <n v="70320713"/>
    <m/>
  </r>
  <r>
    <s v="EAD"/>
    <x v="1"/>
    <s v="RHU"/>
    <x v="7"/>
    <s v="RRHH"/>
    <x v="24"/>
    <s v="CW SELECCIÓN"/>
    <s v="EAD-RHU-CWS"/>
    <m/>
    <m/>
    <m/>
    <m/>
    <s v="Contenedor de basura"/>
    <x v="359"/>
    <m/>
    <m/>
    <m/>
    <m/>
    <m/>
    <m/>
    <s v="https://drive.google.com/file/d/1JwUwQYrugs4oJXMoS8yQ39YhzDt8C2S3/view?usp=drive_link"/>
    <m/>
    <s v="KARLA FERNANDEZ BACA"/>
    <n v="10088"/>
    <d v="2025-03-18T00:00:00"/>
  </r>
  <r>
    <s v="EAD"/>
    <x v="1"/>
    <s v="RHU"/>
    <x v="7"/>
    <s v="RRHH"/>
    <x v="24"/>
    <s v="CW SELECCIÓN"/>
    <s v="EAD-RHU-CWS"/>
    <m/>
    <m/>
    <m/>
    <m/>
    <s v="SILLA GIRATORIA"/>
    <x v="360"/>
    <m/>
    <m/>
    <m/>
    <m/>
    <m/>
    <m/>
    <s v="https://drive.google.com/file/d/1JsiUZlCXHd_aoQxvVslgwnpIICMeaxzn/view?usp=drive_link"/>
    <m/>
    <s v="JACKELINE ROSARIO MANRIQUE FLORES"/>
    <n v="21544"/>
    <d v="2025-03-19T00:00:00"/>
  </r>
  <r>
    <s v="EAD"/>
    <x v="1"/>
    <s v="RHU"/>
    <x v="7"/>
    <s v="RRHH"/>
    <x v="24"/>
    <s v="CW SELECCIÓN"/>
    <s v="EAD-RHU-CWS"/>
    <m/>
    <m/>
    <m/>
    <m/>
    <s v="SILLA GIRATORIA"/>
    <x v="361"/>
    <m/>
    <m/>
    <m/>
    <m/>
    <m/>
    <m/>
    <s v="https://drive.google.com/file/d/1Jnpx1O_4KjlwEvlB-TRcFxdBd_rx5U3q/view?usp=drive_link"/>
    <m/>
    <s v="AYRTON ALESSANDRO APARICIO CHAVEZ"/>
    <n v="21990"/>
    <d v="2025-03-19T00:00:00"/>
  </r>
  <r>
    <s v="EAD"/>
    <x v="1"/>
    <s v="RHU"/>
    <x v="7"/>
    <s v="RRHH"/>
    <x v="24"/>
    <s v="CW SELECCIÓN"/>
    <s v="EAD-RHU-CWS"/>
    <m/>
    <m/>
    <m/>
    <m/>
    <s v="SILLA GIRATORIA"/>
    <x v="362"/>
    <m/>
    <m/>
    <m/>
    <m/>
    <m/>
    <m/>
    <s v="https://drive.google.com/file/d/1K5l2E4L7WJBPk4oZv1_sNfLGPWTV9HPJ/view?usp=drive_link"/>
    <m/>
    <s v="JOE ALEXANDER CERPA ESPINAL"/>
    <n v="22024"/>
    <d v="2025-03-19T00:00:00"/>
  </r>
  <r>
    <s v="EAD"/>
    <x v="1"/>
    <s v="RHU"/>
    <x v="7"/>
    <s v="RRHH"/>
    <x v="24"/>
    <s v="CW SELECCIÓN"/>
    <s v="EAD-RHU-CWS"/>
    <m/>
    <m/>
    <m/>
    <m/>
    <s v="SILLA GIRATORIA"/>
    <x v="363"/>
    <m/>
    <m/>
    <m/>
    <m/>
    <m/>
    <m/>
    <s v="https://drive.google.com/file/d/1KHCBkJ1exNDPz-8TYZXToH0Mp0NYMa_V/view?usp=drive_link"/>
    <m/>
    <s v="CARLA SUÁREZ"/>
    <n v="21970"/>
    <d v="2025-03-19T00:00:00"/>
  </r>
  <r>
    <s v="EAD"/>
    <x v="1"/>
    <s v="RHU"/>
    <x v="7"/>
    <s v="RRHH"/>
    <x v="24"/>
    <s v="CW SELECCIÓN"/>
    <s v="EAD-RHU-CWS"/>
    <m/>
    <m/>
    <m/>
    <m/>
    <s v="SILLA GIRATORIA"/>
    <x v="364"/>
    <m/>
    <m/>
    <m/>
    <m/>
    <m/>
    <m/>
    <s v="https://drive.google.com/file/d/1KY-9ZjAlWNUNE1zTNUcGnN_gvEvjsTV9/view?usp=drive_link"/>
    <m/>
    <s v="CINTHYA CONDORI HUISA"/>
    <n v="2232"/>
    <d v="2025-03-19T00:00:00"/>
  </r>
  <r>
    <s v="EAD"/>
    <x v="1"/>
    <s v="RHU"/>
    <x v="7"/>
    <s v="RRHH"/>
    <x v="24"/>
    <s v="CW SELECCIÓN"/>
    <s v="EAD-RHU-CWS"/>
    <m/>
    <m/>
    <m/>
    <m/>
    <s v="MUEBLE BAJO"/>
    <x v="365"/>
    <m/>
    <m/>
    <m/>
    <m/>
    <m/>
    <m/>
    <s v="https://drive.google.com/file/d/1K8JXzWVJM6FJwe0WRAnU1J0L0kqARp_0/view?usp=drive_link"/>
    <m/>
    <s v="KARLA FERNANDEZ BACA"/>
    <n v="10088"/>
    <d v="2025-03-19T00:00:00"/>
  </r>
  <r>
    <s v="EAD"/>
    <x v="1"/>
    <s v="RHU"/>
    <x v="7"/>
    <s v="RRHH"/>
    <x v="24"/>
    <s v="CW SELECCIÓN"/>
    <s v="EAD-RHU-CWS"/>
    <m/>
    <m/>
    <m/>
    <m/>
    <s v="MUEBLE BAJO"/>
    <x v="366"/>
    <m/>
    <m/>
    <m/>
    <m/>
    <m/>
    <m/>
    <s v="https://drive.google.com/file/d/1KHddV_dNTC_7IXC1blrPFLkgHcCrbSeZ/view?usp=drive_link"/>
    <m/>
    <s v="KARLA FERNANDEZ BACA"/>
    <n v="10088"/>
    <d v="2025-03-19T00:00:00"/>
  </r>
  <r>
    <s v="EAD"/>
    <x v="1"/>
    <s v="RHU"/>
    <x v="7"/>
    <s v="RRHH"/>
    <x v="24"/>
    <s v="CW SELECCIÓN"/>
    <s v="EAD-RHU-CWS"/>
    <m/>
    <m/>
    <m/>
    <m/>
    <s v="MUEBLE BAJO"/>
    <x v="367"/>
    <m/>
    <m/>
    <m/>
    <m/>
    <m/>
    <m/>
    <s v="https://drive.google.com/file/d/1AHm3U6vNdFo4pJYzcA2tTOTciDloyUoz/view?usp=drive_link"/>
    <m/>
    <s v="KARLA FERNANDEZ BACA"/>
    <n v="10088"/>
    <d v="2025-03-19T00:00:00"/>
  </r>
  <r>
    <s v="EAD"/>
    <x v="1"/>
    <s v="RHU"/>
    <x v="7"/>
    <s v="RRHH"/>
    <x v="24"/>
    <s v="CW SELECCIÓN"/>
    <s v="EAD-RHU-CWS"/>
    <m/>
    <m/>
    <m/>
    <m/>
    <s v="MUEBLE BAJO"/>
    <x v="368"/>
    <m/>
    <m/>
    <m/>
    <m/>
    <m/>
    <m/>
    <s v="https://drive.google.com/file/d/1KU5oAYAck0XXPzrDzmEzxZvFNc3joqZN/view?usp=drive_link"/>
    <m/>
    <s v="KARLA FERNANDEZ BACA"/>
    <n v="10088"/>
    <d v="2025-03-19T00:00:00"/>
  </r>
  <r>
    <s v="EAD"/>
    <x v="1"/>
    <s v="RHU"/>
    <x v="7"/>
    <s v="RRHH"/>
    <x v="24"/>
    <s v="CW SELECCIÓN"/>
    <s v="EAD-RHU-CWS"/>
    <m/>
    <m/>
    <m/>
    <m/>
    <s v="MESA ESCRITORIO"/>
    <x v="369"/>
    <m/>
    <m/>
    <m/>
    <m/>
    <m/>
    <m/>
    <s v="https://drive.google.com/file/d/1Jnr9pq3cLUkXC8K0PZEQbTeKN6fhE1Jg/view?usp=drive_link"/>
    <m/>
    <s v="CARLA SUÁREZ"/>
    <n v="21970"/>
    <d v="2025-03-19T00:00:00"/>
  </r>
  <r>
    <s v="EAD"/>
    <x v="1"/>
    <s v="RHU"/>
    <x v="7"/>
    <s v="RRHH"/>
    <x v="24"/>
    <s v="CW SELECCIÓN"/>
    <s v="EAD-RHU-CWS"/>
    <m/>
    <m/>
    <m/>
    <m/>
    <s v="MESA ESCRITORIO"/>
    <x v="370"/>
    <m/>
    <m/>
    <m/>
    <m/>
    <m/>
    <m/>
    <s v="https://drive.google.com/file/d/1Jxr5jOmknJMRMjQ3jDMBQJdWkTI3Ysa-/view?usp=drive_link"/>
    <m/>
    <s v="CINTHYA CONDORI HUISA"/>
    <n v="2232"/>
    <d v="2025-03-19T00:00:00"/>
  </r>
  <r>
    <s v="EAD"/>
    <x v="1"/>
    <s v="RHU"/>
    <x v="7"/>
    <s v="RRHH"/>
    <x v="24"/>
    <s v="CW SELECCIÓN"/>
    <s v="EAD-RHU-CWS"/>
    <m/>
    <m/>
    <m/>
    <m/>
    <s v="MESA ESCRITORIO"/>
    <x v="371"/>
    <m/>
    <m/>
    <m/>
    <m/>
    <m/>
    <m/>
    <s v="https://drive.google.com/file/d/1KHaxQ0vLvV1GXdUaoMmwy1058B-4MDhY/view?usp=drive_link"/>
    <m/>
    <s v="JACKELINE ROSARIO MANRIQUE FLORES"/>
    <n v="21544"/>
    <d v="2025-03-19T00:00:00"/>
  </r>
  <r>
    <s v="EAD"/>
    <x v="1"/>
    <s v="RHU"/>
    <x v="7"/>
    <s v="RRHH"/>
    <x v="24"/>
    <s v="CW SELECCIÓN"/>
    <s v="EAD-RHU-CWS"/>
    <m/>
    <m/>
    <m/>
    <m/>
    <s v="MESA ESCRITORIO"/>
    <x v="372"/>
    <m/>
    <m/>
    <m/>
    <m/>
    <m/>
    <m/>
    <s v="https://drive.google.com/file/d/1KG8p5_PiDkp_zNmtkS_4BED-IoqBK4Rj/view?usp=drive_link"/>
    <m/>
    <s v="AYRTON ALESSANDRO APARICIO CHAVEZ"/>
    <n v="21990"/>
    <d v="2025-03-19T00:00:00"/>
  </r>
  <r>
    <s v="EAD"/>
    <x v="1"/>
    <s v="RHU"/>
    <x v="7"/>
    <s v="RRHH"/>
    <x v="24"/>
    <s v="CW SELECCIÓN"/>
    <s v="EAD-RHU-CWS"/>
    <m/>
    <m/>
    <m/>
    <m/>
    <s v="MESA ESCRITORIO"/>
    <x v="373"/>
    <m/>
    <m/>
    <m/>
    <m/>
    <m/>
    <m/>
    <s v="https://drive.google.com/file/d/1KNrmKwrqdbQRQ2FsjMa-fulelfRTpBLF/view?usp=drive_link"/>
    <m/>
    <s v="JOE ALEXANDER CERPA ESPINAL"/>
    <n v="22024"/>
    <d v="2025-03-19T00:00:00"/>
  </r>
  <r>
    <s v="EAD"/>
    <x v="1"/>
    <s v="RHU"/>
    <x v="7"/>
    <s v="RRHH"/>
    <x v="24"/>
    <s v="CW SELECCIÓN"/>
    <s v="EAD-RHU-CWS"/>
    <m/>
    <m/>
    <m/>
    <m/>
    <s v="Contenedor de basura"/>
    <x v="374"/>
    <m/>
    <m/>
    <m/>
    <m/>
    <m/>
    <m/>
    <s v="https://drive.google.com/file/d/1KHLvfJ-eJPBdBjEscidWXSaXebMJXFyD/view?usp=drive_link"/>
    <m/>
    <s v="KARLA FERNANDEZ BACA"/>
    <n v="10088"/>
    <d v="2025-03-19T00:00:00"/>
  </r>
  <r>
    <s v="EAD"/>
    <x v="1"/>
    <s v="RHU"/>
    <x v="7"/>
    <s v="RRHH"/>
    <x v="24"/>
    <s v="CW SELECCIÓN"/>
    <s v="EAD-RHU-CWS"/>
    <m/>
    <m/>
    <m/>
    <m/>
    <s v="Mueble archivador"/>
    <x v="375"/>
    <m/>
    <m/>
    <m/>
    <m/>
    <m/>
    <m/>
    <s v="https://drive.google.com/file/d/1KA0GF6yMXOrek8Sk3BquLhEzOoFXaDZq/view?usp=drive_link"/>
    <m/>
    <s v="KARLA FERNANDEZ BACA"/>
    <n v="10088"/>
    <d v="2025-03-19T00:00:00"/>
  </r>
  <r>
    <s v="EAD"/>
    <x v="1"/>
    <s v="ADM"/>
    <x v="8"/>
    <s v="ADMINISTRACION 1ER PISO NORTE"/>
    <x v="0"/>
    <s v="CW. COMERCIO EXTERIOR"/>
    <s v="EAD-ADM-"/>
    <m/>
    <m/>
    <m/>
    <m/>
    <s v="SILLA GIRATORIA"/>
    <x v="285"/>
    <n v="1"/>
    <m/>
    <m/>
    <m/>
    <m/>
    <m/>
    <m/>
    <m/>
    <s v="CLAUDIA LIZETH URQUIZO FLORES"/>
    <n v="2178"/>
    <d v="2024-03-11T00:00:00"/>
  </r>
  <r>
    <s v="EAD"/>
    <x v="1"/>
    <s v="ADM"/>
    <x v="8"/>
    <s v="ADMINISTRACION 1ER PISO NORTE"/>
    <x v="0"/>
    <s v="CW. COMERCIO EXTERIOR"/>
    <s v="EAD-ADM-"/>
    <m/>
    <m/>
    <m/>
    <m/>
    <s v="SILLA GIRATORIA"/>
    <x v="376"/>
    <n v="1"/>
    <m/>
    <m/>
    <m/>
    <m/>
    <m/>
    <m/>
    <m/>
    <s v="CLAUDIA DIAZ CHAVEZ"/>
    <n v="20145"/>
    <d v="2024-03-11T00:00:00"/>
  </r>
  <r>
    <s v="EAD"/>
    <x v="1"/>
    <s v="CAS"/>
    <x v="6"/>
    <s v="CASONA TORRE 1"/>
    <x v="0"/>
    <s v="CW. EXPANSION GLOBAL"/>
    <s v="EAD-CAS-"/>
    <m/>
    <m/>
    <m/>
    <m/>
    <s v="MUEBLE BAJO"/>
    <x v="377"/>
    <m/>
    <m/>
    <m/>
    <m/>
    <m/>
    <m/>
    <s v="https://drive.google.com/file/d/1xjCyAmUZ2Y0Fkd379legWlbjz7k8cvVq/view?usp=sharing"/>
    <m/>
    <s v="DANIELA BURGOS GARCIA"/>
    <n v="45486076"/>
    <d v="2025-04-24T00:00:00"/>
  </r>
  <r>
    <s v="EAD"/>
    <x v="1"/>
    <s v="CAS"/>
    <x v="6"/>
    <s v="CASONA TORRE 2"/>
    <x v="0"/>
    <s v="CW. EXPANSION GLOBAL"/>
    <s v="EAD-CAS-"/>
    <m/>
    <m/>
    <m/>
    <m/>
    <s v="MUEBLE BAJO"/>
    <x v="378"/>
    <m/>
    <m/>
    <m/>
    <m/>
    <m/>
    <m/>
    <s v="https://drive.google.com/file/d/13Vn7uLuGiayaOlFDlfM5D79YSSohuWCh/view?usp=drive_link"/>
    <m/>
    <s v="VIRGINIA SANTOS DAVILA"/>
    <n v="40668945"/>
    <d v="2025-04-24T00:00:00"/>
  </r>
  <r>
    <s v="EAD"/>
    <x v="1"/>
    <s v="INF"/>
    <x v="12"/>
    <s v="INFRAESTRUCTURA OPERACIONES"/>
    <x v="25"/>
    <s v="CW. FACILITY MANAGEMENT"/>
    <s v="EAD-INF-CFM"/>
    <m/>
    <m/>
    <m/>
    <m/>
    <s v="RADIO"/>
    <x v="379"/>
    <n v="1"/>
    <s v="RADIO MOTOROLA T210"/>
    <s v="MOTOROLA"/>
    <m/>
    <m/>
    <m/>
    <m/>
    <m/>
    <s v="NORIA CONDORI"/>
    <m/>
    <d v="2025-04-25T00:00:00"/>
  </r>
  <r>
    <s v="EAD"/>
    <x v="1"/>
    <s v="INF"/>
    <x v="12"/>
    <s v="INFRAESTRUCTURA OPERACIONES"/>
    <x v="25"/>
    <s v="CW. FACILITY MANAGEMENT"/>
    <s v="EAD-INF-CFM"/>
    <m/>
    <m/>
    <m/>
    <m/>
    <s v="RADIO"/>
    <x v="380"/>
    <n v="1"/>
    <s v="RADIO MOTOROLA T210"/>
    <s v="MOTOROLA"/>
    <m/>
    <m/>
    <m/>
    <m/>
    <m/>
    <s v="MARIA FERNANDEZ"/>
    <m/>
    <d v="2025-04-25T00:00:00"/>
  </r>
  <r>
    <s v="EAD"/>
    <x v="1"/>
    <s v="INF"/>
    <x v="12"/>
    <s v="INFRAESTRUCTURA OPERACIONES"/>
    <x v="25"/>
    <s v="CW. FACILITY MANAGEMENT"/>
    <s v="EAD-INF-CFM"/>
    <m/>
    <m/>
    <m/>
    <m/>
    <s v="RADIO"/>
    <x v="381"/>
    <n v="1"/>
    <s v="RADIO MOTOROLA T210"/>
    <s v="MOTOROLA"/>
    <m/>
    <m/>
    <m/>
    <m/>
    <m/>
    <s v="JOE GAONA"/>
    <m/>
    <d v="2025-04-25T00:00:00"/>
  </r>
  <r>
    <s v="EAD"/>
    <x v="1"/>
    <s v="INF"/>
    <x v="12"/>
    <s v="INFRAESTRUCTURA OPERACIONES"/>
    <x v="25"/>
    <s v="CW. FACILITY MANAGEMENT"/>
    <s v="EAD-INF-CFM"/>
    <m/>
    <m/>
    <m/>
    <m/>
    <s v="RADIO"/>
    <x v="382"/>
    <n v="1"/>
    <s v="RADIO MOTOROLA T210"/>
    <s v="MOTOROLA"/>
    <m/>
    <m/>
    <m/>
    <m/>
    <m/>
    <s v="SONIA HUILLCA"/>
    <m/>
    <d v="2025-04-25T00:00:00"/>
  </r>
  <r>
    <s v="EAD"/>
    <x v="1"/>
    <s v="INF"/>
    <x v="12"/>
    <s v="INFRAESTRUCTURA OPERACIONES"/>
    <x v="25"/>
    <s v="CW. FACILITY MANAGEMENT"/>
    <s v="EAD-INF-CFM"/>
    <m/>
    <m/>
    <m/>
    <m/>
    <s v="RADIO"/>
    <x v="383"/>
    <n v="1"/>
    <s v="RADIO MOTOROLA T210"/>
    <s v="MOTOROLA"/>
    <m/>
    <m/>
    <m/>
    <m/>
    <m/>
    <s v="DELIA MAMANI"/>
    <m/>
    <d v="2025-04-25T00:00:00"/>
  </r>
  <r>
    <s v="EAD"/>
    <x v="1"/>
    <s v="INF"/>
    <x v="12"/>
    <s v="INFRAESTRUCTURA OPERACIONES"/>
    <x v="25"/>
    <s v="CW. FACILITY MANAGEMENT"/>
    <s v="EAD-INF-CFM"/>
    <m/>
    <m/>
    <m/>
    <m/>
    <s v="RADIO"/>
    <x v="384"/>
    <n v="1"/>
    <s v="RADIO MOTOROLA T210"/>
    <s v="MOTOROLA"/>
    <m/>
    <m/>
    <m/>
    <m/>
    <m/>
    <s v="ALDAIR/PAULO"/>
    <m/>
    <d v="2025-04-25T00:00:00"/>
  </r>
  <r>
    <s v="EAD"/>
    <x v="1"/>
    <s v="INF"/>
    <x v="12"/>
    <s v="INFRAESTRUCTURA OPERACIONES"/>
    <x v="25"/>
    <s v="CW. FACILITY MANAGEMENT"/>
    <s v="EAD-INF-CFM"/>
    <m/>
    <m/>
    <m/>
    <m/>
    <s v="RADIO"/>
    <x v="385"/>
    <n v="1"/>
    <s v="RADIO MOTOROLA T210"/>
    <s v="MOTOROLA"/>
    <m/>
    <m/>
    <m/>
    <m/>
    <m/>
    <s v="LUIS/ANGEL"/>
    <m/>
    <d v="2025-04-25T00:00:00"/>
  </r>
  <r>
    <s v="EAD"/>
    <x v="1"/>
    <s v="INF"/>
    <x v="12"/>
    <s v="INFRAESTRUCTURA OPERACIONES"/>
    <x v="25"/>
    <s v="CW. FACILITY MANAGEMENT"/>
    <s v="EAD-INF-CFM"/>
    <m/>
    <m/>
    <m/>
    <m/>
    <s v="RADIO"/>
    <x v="386"/>
    <n v="1"/>
    <s v="RADIO MOTOROLA T210"/>
    <s v="MOTOROLA"/>
    <m/>
    <m/>
    <m/>
    <m/>
    <m/>
    <s v="GROBER"/>
    <m/>
    <d v="2025-04-25T00:00:00"/>
  </r>
  <r>
    <s v="EAD"/>
    <x v="1"/>
    <s v="INF"/>
    <x v="12"/>
    <s v="INFRAESTRUCTURA OPERACIONES"/>
    <x v="25"/>
    <s v="CW. FACILITY MANAGEMENT"/>
    <s v="EAD-INF-CFM"/>
    <m/>
    <m/>
    <m/>
    <m/>
    <s v="RADIO"/>
    <x v="387"/>
    <n v="1"/>
    <s v="RADIO MOTOROLA T210"/>
    <s v="MOTOROLA"/>
    <m/>
    <m/>
    <m/>
    <m/>
    <m/>
    <s v="ARAMIS"/>
    <m/>
    <d v="2025-04-25T00:00:00"/>
  </r>
  <r>
    <s v="EAD"/>
    <x v="1"/>
    <s v="INF"/>
    <x v="12"/>
    <s v="INFRAESTRUCTURA OPERACIONES"/>
    <x v="25"/>
    <s v="CW. FACILITY MANAGEMENT"/>
    <s v="EAD-INF-CFM"/>
    <m/>
    <m/>
    <m/>
    <m/>
    <s v="RADIO"/>
    <x v="388"/>
    <n v="1"/>
    <s v="RADIO MOTOROLA T210"/>
    <s v="MOTOROLA"/>
    <m/>
    <m/>
    <m/>
    <m/>
    <m/>
    <s v="GREGORI/OLGER"/>
    <m/>
    <d v="2025-04-25T00:00:00"/>
  </r>
  <r>
    <s v="EAD"/>
    <x v="1"/>
    <s v="INF"/>
    <x v="12"/>
    <s v="INFRAESTRUCTURA OPERACIONES"/>
    <x v="25"/>
    <s v="CW. FACILITY MANAGEMENT"/>
    <s v="EAD-INF-CFM"/>
    <m/>
    <m/>
    <m/>
    <m/>
    <s v="RADIO"/>
    <x v="389"/>
    <n v="1"/>
    <s v="RADIO MOTOROLA T400"/>
    <s v="MOTOROLA"/>
    <m/>
    <m/>
    <m/>
    <m/>
    <m/>
    <s v="CLAUDIA FERNANDA LAJO SANTOS"/>
    <m/>
    <m/>
  </r>
  <r>
    <s v="EAD"/>
    <x v="1"/>
    <s v="INF"/>
    <x v="12"/>
    <s v="INFRAESTRUCTURA OPERACIONES"/>
    <x v="25"/>
    <s v="CW. FACILITY MANAGEMENT"/>
    <s v="EAD-INF-CFM"/>
    <m/>
    <m/>
    <m/>
    <m/>
    <s v="RADIO"/>
    <x v="390"/>
    <n v="1"/>
    <s v="RADIO MOTOROLA T400"/>
    <s v="MOTOROLA"/>
    <m/>
    <m/>
    <m/>
    <m/>
    <m/>
    <s v="XAVIER ANDRE ENRIQUEZ PAREDES"/>
    <m/>
    <m/>
  </r>
  <r>
    <s v="EAD"/>
    <x v="1"/>
    <s v="ADM"/>
    <x v="8"/>
    <s v="ADMINISTRACION 1ER PISO SUR"/>
    <x v="0"/>
    <s v="CW. GESTION DE INVENTARIO"/>
    <s v="EAD-ADM-"/>
    <m/>
    <m/>
    <m/>
    <m/>
    <s v="VENTILADOR DE PIE"/>
    <x v="391"/>
    <n v="1"/>
    <s v="MODELO BS-H9722"/>
    <m/>
    <m/>
    <m/>
    <m/>
    <m/>
    <m/>
    <s v="KARINA PINTO CORTIJO"/>
    <n v="10068"/>
    <d v="2024-01-19T00:00:00"/>
  </r>
  <r>
    <s v="EAD"/>
    <x v="1"/>
    <s v="ADM"/>
    <x v="8"/>
    <s v="ADMINISTRACION 1ER PISO SUR"/>
    <x v="26"/>
    <s v="CW. GESTION DE INVENTARIO"/>
    <s v="EAD-ADM-CWGI"/>
    <m/>
    <m/>
    <m/>
    <m/>
    <s v="Credenza"/>
    <x v="392"/>
    <m/>
    <m/>
    <m/>
    <m/>
    <m/>
    <m/>
    <m/>
    <m/>
    <s v="Kimberly Chavez Pauca"/>
    <n v="22102"/>
    <d v="2025-04-02T00:00:00"/>
  </r>
  <r>
    <s v="EAD"/>
    <x v="1"/>
    <s v="ADM"/>
    <x v="8"/>
    <s v="ADMINISTRACION 1ER PISO SUR"/>
    <x v="26"/>
    <s v="CW. GESTION DE INVENTARIO"/>
    <s v="EAD-ADM-CWGI"/>
    <m/>
    <m/>
    <m/>
    <m/>
    <s v="Mesa escritorio"/>
    <x v="393"/>
    <m/>
    <m/>
    <m/>
    <m/>
    <m/>
    <m/>
    <m/>
    <m/>
    <s v="Kimberly Chavez Pauca"/>
    <n v="22102"/>
    <d v="2025-04-02T00:00:00"/>
  </r>
  <r>
    <s v="EAD"/>
    <x v="1"/>
    <s v="ADM"/>
    <x v="8"/>
    <s v="ADMINISTRACION 1ER PISO SUR"/>
    <x v="26"/>
    <s v="CW. GESTION DE INVENTARIO"/>
    <s v="EAD-ADM-CWGI"/>
    <m/>
    <m/>
    <m/>
    <m/>
    <s v="Silla giratoria"/>
    <x v="394"/>
    <m/>
    <m/>
    <m/>
    <m/>
    <m/>
    <m/>
    <m/>
    <m/>
    <s v="Kimberly Chavez Pauca"/>
    <n v="22102"/>
    <d v="2025-04-02T00:00:00"/>
  </r>
  <r>
    <s v="EAD"/>
    <x v="1"/>
    <s v="CAS"/>
    <x v="6"/>
    <s v="TORRE 2"/>
    <x v="0"/>
    <s v="CW. IKUAL"/>
    <s v="EAD-CAS-"/>
    <m/>
    <m/>
    <m/>
    <m/>
    <s v="PIZARRA"/>
    <x v="395"/>
    <m/>
    <m/>
    <m/>
    <m/>
    <m/>
    <m/>
    <m/>
    <m/>
    <m/>
    <m/>
    <d v="2024-09-13T00:00:00"/>
  </r>
  <r>
    <s v="EAD"/>
    <x v="1"/>
    <s v="CAS"/>
    <x v="6"/>
    <s v="TORRE 2"/>
    <x v="0"/>
    <s v="CW. IKUAL"/>
    <s v="EAD-CAS-"/>
    <m/>
    <m/>
    <m/>
    <m/>
    <s v="MUEBLE ALTO"/>
    <x v="396"/>
    <m/>
    <m/>
    <m/>
    <m/>
    <m/>
    <m/>
    <m/>
    <m/>
    <m/>
    <m/>
    <d v="2024-09-13T00:00:00"/>
  </r>
  <r>
    <s v="EAD"/>
    <x v="1"/>
    <s v="CAS"/>
    <x v="6"/>
    <s v="TORRE 2"/>
    <x v="0"/>
    <s v="CW. IKUAL"/>
    <s v="EAD-CAS-"/>
    <m/>
    <m/>
    <m/>
    <m/>
    <s v="MUEBLE ALTO"/>
    <x v="397"/>
    <m/>
    <m/>
    <m/>
    <m/>
    <m/>
    <m/>
    <m/>
    <m/>
    <m/>
    <m/>
    <d v="2024-09-13T00:00:00"/>
  </r>
  <r>
    <s v="EAD"/>
    <x v="1"/>
    <s v="CAS"/>
    <x v="6"/>
    <s v="TORRE 2"/>
    <x v="0"/>
    <s v="CW. IKUAL"/>
    <s v="EAD-CAS-"/>
    <m/>
    <m/>
    <m/>
    <m/>
    <s v="MUEBLE ALTO"/>
    <x v="398"/>
    <m/>
    <m/>
    <m/>
    <m/>
    <m/>
    <m/>
    <m/>
    <m/>
    <m/>
    <m/>
    <d v="2024-09-13T00:00:00"/>
  </r>
  <r>
    <s v="EAD"/>
    <x v="1"/>
    <s v="CAS"/>
    <x v="6"/>
    <s v="TORRE 2"/>
    <x v="0"/>
    <s v="CW. IKUAL"/>
    <s v="EAD-CAS-"/>
    <m/>
    <m/>
    <m/>
    <m/>
    <s v="MUEBLE BAJO"/>
    <x v="399"/>
    <m/>
    <m/>
    <m/>
    <m/>
    <m/>
    <m/>
    <m/>
    <m/>
    <m/>
    <m/>
    <d v="2024-09-13T00:00:00"/>
  </r>
  <r>
    <s v="EAD"/>
    <x v="1"/>
    <s v="CAS"/>
    <x v="6"/>
    <m/>
    <x v="0"/>
    <s v="CW. IKUAL"/>
    <s v="EAD-CAS-"/>
    <m/>
    <m/>
    <m/>
    <m/>
    <s v="SILLA GIRATORIA"/>
    <x v="400"/>
    <m/>
    <m/>
    <m/>
    <m/>
    <m/>
    <m/>
    <m/>
    <m/>
    <s v="KEVIN VLADIMIR ARAGON CUSIRRAMOS"/>
    <n v="2208"/>
    <d v="2024-09-13T00:00:00"/>
  </r>
  <r>
    <s v="EAD"/>
    <x v="1"/>
    <s v="CAS"/>
    <x v="6"/>
    <m/>
    <x v="0"/>
    <s v="CW. IKUAL"/>
    <s v="EAD-CAS-"/>
    <m/>
    <m/>
    <m/>
    <m/>
    <s v="SILLA GIRATORIA"/>
    <x v="401"/>
    <m/>
    <m/>
    <m/>
    <m/>
    <m/>
    <m/>
    <m/>
    <m/>
    <s v="KEVIN VLADIMIR ARAGON CUSIRRAMOS"/>
    <n v="2208"/>
    <d v="2024-09-13T00:00:00"/>
  </r>
  <r>
    <s v="EAD"/>
    <x v="1"/>
    <s v="CAS"/>
    <x v="6"/>
    <m/>
    <x v="0"/>
    <s v="CW. IKUAL"/>
    <s v="EAD-CAS-"/>
    <m/>
    <m/>
    <m/>
    <m/>
    <s v="CREDENZA"/>
    <x v="402"/>
    <m/>
    <m/>
    <m/>
    <m/>
    <m/>
    <m/>
    <m/>
    <m/>
    <s v="KEVIN VLADIMIR ARAGON CUSIRRAMOS"/>
    <n v="2208"/>
    <d v="2024-09-13T00:00:00"/>
  </r>
  <r>
    <s v="EAD"/>
    <x v="1"/>
    <s v="CAS"/>
    <x v="6"/>
    <m/>
    <x v="0"/>
    <s v="CW. IKUAL"/>
    <s v="EAD-CAS-"/>
    <m/>
    <m/>
    <m/>
    <m/>
    <s v="CREDENZA"/>
    <x v="403"/>
    <m/>
    <m/>
    <m/>
    <m/>
    <m/>
    <m/>
    <m/>
    <m/>
    <s v="ELVA MERCEDES CHAVEZ FERNANDEZ"/>
    <n v="21758"/>
    <d v="2024-09-13T00:00:00"/>
  </r>
  <r>
    <s v="EAD"/>
    <x v="1"/>
    <s v="CAS"/>
    <x v="6"/>
    <m/>
    <x v="0"/>
    <s v="CW. IKUAL"/>
    <s v="EAD-CAS-"/>
    <m/>
    <m/>
    <m/>
    <m/>
    <s v="SILLA GIRATORIA"/>
    <x v="404"/>
    <m/>
    <m/>
    <m/>
    <m/>
    <m/>
    <m/>
    <m/>
    <m/>
    <s v="ELVA MERCEDES CHAVEZ FERNANDEZ"/>
    <n v="21758"/>
    <d v="2024-09-13T00:00:00"/>
  </r>
  <r>
    <s v="EAD"/>
    <x v="1"/>
    <s v="CAS"/>
    <x v="6"/>
    <m/>
    <x v="0"/>
    <s v="CW. IKUAL"/>
    <s v="EAD-CAS-"/>
    <m/>
    <m/>
    <m/>
    <m/>
    <s v="MESA ESCRITORIO"/>
    <x v="405"/>
    <m/>
    <m/>
    <m/>
    <m/>
    <m/>
    <m/>
    <m/>
    <m/>
    <s v="ELVA MERCEDES CHAVEZ FERNANDEZ"/>
    <n v="21759"/>
    <d v="2024-09-13T00:00:00"/>
  </r>
  <r>
    <s v="EAD"/>
    <x v="1"/>
    <s v="CAS"/>
    <x v="6"/>
    <m/>
    <x v="0"/>
    <s v="CW. IKUAL"/>
    <s v="EAD-CAS-"/>
    <m/>
    <m/>
    <m/>
    <m/>
    <s v="CREDENZA"/>
    <x v="406"/>
    <m/>
    <m/>
    <m/>
    <m/>
    <m/>
    <m/>
    <m/>
    <m/>
    <s v="EDWIN LUIS ZUÑIGA VIVANCO"/>
    <m/>
    <d v="2024-09-13T00:00:00"/>
  </r>
  <r>
    <s v="EAD"/>
    <x v="1"/>
    <s v="CAS"/>
    <x v="6"/>
    <m/>
    <x v="0"/>
    <s v="CW. IKUAL"/>
    <s v="EAD-CAS-"/>
    <m/>
    <m/>
    <m/>
    <m/>
    <s v="MESA ESCRITORIO"/>
    <x v="407"/>
    <m/>
    <m/>
    <m/>
    <m/>
    <m/>
    <m/>
    <m/>
    <m/>
    <s v="EDWIN LUIS ZUÑIGA VIVANCO"/>
    <m/>
    <d v="2024-09-13T00:00:00"/>
  </r>
  <r>
    <s v="EAD"/>
    <x v="1"/>
    <s v="CAS"/>
    <x v="6"/>
    <m/>
    <x v="0"/>
    <s v="CW. IKUAL"/>
    <s v="EAD-CAS-"/>
    <m/>
    <m/>
    <m/>
    <m/>
    <s v="SILLA GIRATORIA"/>
    <x v="408"/>
    <m/>
    <m/>
    <m/>
    <m/>
    <m/>
    <m/>
    <m/>
    <m/>
    <s v="EDWIN LUIS ZUÑIGA VIVANCO"/>
    <m/>
    <d v="2024-09-13T00:00:00"/>
  </r>
  <r>
    <s v="EAD"/>
    <x v="1"/>
    <s v="CAS"/>
    <x v="6"/>
    <s v="TORRE 2"/>
    <x v="0"/>
    <s v="CW. IKUAL"/>
    <s v="EAD-CAS-"/>
    <m/>
    <m/>
    <m/>
    <m/>
    <s v="CREDENZA"/>
    <x v="409"/>
    <m/>
    <m/>
    <m/>
    <m/>
    <m/>
    <m/>
    <m/>
    <m/>
    <m/>
    <m/>
    <d v="2024-09-13T00:00:00"/>
  </r>
  <r>
    <s v="EAD"/>
    <x v="1"/>
    <s v="CAS"/>
    <x v="6"/>
    <s v="TORRE 2"/>
    <x v="0"/>
    <s v="CW. IKUAL"/>
    <s v="EAD-CAS-"/>
    <m/>
    <m/>
    <m/>
    <m/>
    <s v="MESA ESCRITORIO"/>
    <x v="410"/>
    <m/>
    <m/>
    <m/>
    <m/>
    <m/>
    <m/>
    <m/>
    <m/>
    <m/>
    <m/>
    <d v="2024-09-13T00:00:00"/>
  </r>
  <r>
    <s v="EAD"/>
    <x v="1"/>
    <s v="CAS"/>
    <x v="6"/>
    <s v="TORRE 2"/>
    <x v="0"/>
    <s v="CW. IKUAL"/>
    <s v="EAD-CAS-"/>
    <m/>
    <m/>
    <m/>
    <m/>
    <s v="SILLA GIRATORIA"/>
    <x v="411"/>
    <m/>
    <m/>
    <m/>
    <m/>
    <m/>
    <m/>
    <m/>
    <m/>
    <s v="WILBERT ISMAEL YEPEZ VILCA"/>
    <m/>
    <d v="2024-09-13T00:00:00"/>
  </r>
  <r>
    <s v="EAD"/>
    <x v="1"/>
    <s v="CAS"/>
    <x v="6"/>
    <s v="TORRE 2"/>
    <x v="0"/>
    <s v="CW. IKUAL"/>
    <s v="EAD-CAS-"/>
    <m/>
    <m/>
    <m/>
    <m/>
    <s v="SILLA GIRATORIA"/>
    <x v="412"/>
    <m/>
    <m/>
    <m/>
    <m/>
    <m/>
    <m/>
    <m/>
    <m/>
    <m/>
    <m/>
    <m/>
  </r>
  <r>
    <s v="EAD"/>
    <x v="1"/>
    <s v="CAS"/>
    <x v="6"/>
    <s v="TORRE 2"/>
    <x v="0"/>
    <s v="CW. IKUAL"/>
    <s v="EAD-CAS-"/>
    <m/>
    <m/>
    <m/>
    <m/>
    <s v="CREDENZA"/>
    <x v="413"/>
    <m/>
    <m/>
    <m/>
    <m/>
    <m/>
    <m/>
    <m/>
    <m/>
    <s v="GIOVANNA DEL PILAR ZEBALLOS SALAS"/>
    <n v="10080"/>
    <d v="2024-10-18T00:00:00"/>
  </r>
  <r>
    <s v="EAD"/>
    <x v="1"/>
    <s v="CAS"/>
    <x v="6"/>
    <s v="TORRE 2"/>
    <x v="0"/>
    <s v="CW. IKUAL"/>
    <s v="EAD-CAS-"/>
    <m/>
    <m/>
    <m/>
    <m/>
    <s v="SILLA GIRATORIA"/>
    <x v="413"/>
    <m/>
    <m/>
    <m/>
    <m/>
    <m/>
    <m/>
    <m/>
    <m/>
    <s v="GIOVANNA DEL PILAR ZEBALLOS SALAS"/>
    <n v="10080"/>
    <d v="2024-10-18T00:00:00"/>
  </r>
  <r>
    <s v="EAD"/>
    <x v="1"/>
    <s v="CAS"/>
    <x v="6"/>
    <s v="TORRE 2"/>
    <x v="0"/>
    <s v="CW. IKUAL"/>
    <s v="EAD-CAS-"/>
    <m/>
    <m/>
    <m/>
    <m/>
    <s v="MESA ESCRITORIO "/>
    <x v="414"/>
    <m/>
    <m/>
    <m/>
    <m/>
    <m/>
    <m/>
    <m/>
    <m/>
    <s v="GIOVANNA DEL PILAR ZEBALLOS SALAS"/>
    <n v="10080"/>
    <d v="2024-10-18T00:00:00"/>
  </r>
  <r>
    <s v="EAD"/>
    <x v="1"/>
    <s v="INF"/>
    <x v="12"/>
    <s v="INFRAESTRUCTURA OPERACIONES"/>
    <x v="0"/>
    <s v="CW. INFRAESTRUCTURA TIC"/>
    <s v="EAD-INF-"/>
    <s v="MT-CIN-01"/>
    <m/>
    <m/>
    <m/>
    <s v="VENTILADOR"/>
    <x v="415"/>
    <m/>
    <m/>
    <m/>
    <m/>
    <m/>
    <m/>
    <m/>
    <m/>
    <s v="VICTOR MANUEL ROMERO FLORES"/>
    <m/>
    <d v="2024-06-25T00:00:00"/>
  </r>
  <r>
    <s v="EAD"/>
    <x v="1"/>
    <s v="INF"/>
    <x v="12"/>
    <s v="INFRAESTRUCTURA OPERACIONES"/>
    <x v="0"/>
    <s v="CW. INFRAESTRUCTURA TIC"/>
    <s v="EAD-INF-"/>
    <s v="MT-CIN-02"/>
    <m/>
    <m/>
    <m/>
    <s v="MESA ESCRITORIO"/>
    <x v="416"/>
    <m/>
    <m/>
    <m/>
    <m/>
    <m/>
    <m/>
    <m/>
    <m/>
    <s v="RENZO ALEXIS INCAHUANACO FLORES"/>
    <m/>
    <d v="2024-06-25T00:00:00"/>
  </r>
  <r>
    <s v="EAD"/>
    <x v="1"/>
    <s v="INF"/>
    <x v="12"/>
    <s v="INFRAESTRUCTURA OPERACIONES"/>
    <x v="0"/>
    <s v="CW. INFRAESTRUCTURA TIC"/>
    <s v="EAD-INF-"/>
    <s v="MT-CIN-04"/>
    <m/>
    <m/>
    <m/>
    <s v="MUEBLE BAJO"/>
    <x v="417"/>
    <m/>
    <m/>
    <m/>
    <m/>
    <m/>
    <m/>
    <m/>
    <m/>
    <s v="VICTOR MANUEL ROMERO FLORES"/>
    <m/>
    <d v="2024-06-25T00:00:00"/>
  </r>
  <r>
    <s v="EAD"/>
    <x v="1"/>
    <s v="INF"/>
    <x v="12"/>
    <s v="INFRAESTRUCTURA OPERACIONES"/>
    <x v="0"/>
    <s v="CW. INFRAESTRUCTURA TIC"/>
    <s v="EAD-INF-"/>
    <s v="MT-CIN-06"/>
    <m/>
    <m/>
    <m/>
    <s v="SILLA GIRATORIA"/>
    <x v="337"/>
    <m/>
    <m/>
    <m/>
    <m/>
    <m/>
    <m/>
    <m/>
    <m/>
    <s v="VICTOR MANUEL ROMERO FLORES"/>
    <m/>
    <d v="2024-06-25T00:00:00"/>
  </r>
  <r>
    <s v="EAD"/>
    <x v="1"/>
    <s v="INF"/>
    <x v="12"/>
    <s v="INFRAESTRUCTURA OPERACIONES"/>
    <x v="0"/>
    <s v="CW. INFRAESTRUCTURA TIC"/>
    <s v="EAD-INF-"/>
    <s v="MT-CIN-07"/>
    <m/>
    <m/>
    <m/>
    <s v="MESA ESCRITORIO"/>
    <x v="418"/>
    <m/>
    <m/>
    <m/>
    <m/>
    <m/>
    <m/>
    <m/>
    <m/>
    <s v="MIGUEL ALFONSO UGARTE SORIA"/>
    <m/>
    <d v="2024-06-24T00:00:00"/>
  </r>
  <r>
    <s v="EAD"/>
    <x v="1"/>
    <s v="INF"/>
    <x v="12"/>
    <s v="INFRAESTRUCTURA OPERACIONES"/>
    <x v="0"/>
    <s v="CW. INFRAESTRUCTURA TIC"/>
    <s v="EAD-INF-"/>
    <m/>
    <m/>
    <m/>
    <m/>
    <s v="MUEBLES ALTOS"/>
    <x v="419"/>
    <m/>
    <m/>
    <m/>
    <m/>
    <m/>
    <m/>
    <m/>
    <m/>
    <s v="VICTOR MANUEL ROMERO FLORES"/>
    <n v="21929"/>
    <d v="2024-06-25T00:00:00"/>
  </r>
  <r>
    <s v="EAD"/>
    <x v="1"/>
    <s v="INF"/>
    <x v="12"/>
    <s v="INFRAESTRUCTURA OPERACIONES"/>
    <x v="0"/>
    <s v="CW. INFRAESTRUCTURA TIC"/>
    <s v="EAD-INF-"/>
    <m/>
    <m/>
    <m/>
    <m/>
    <s v="MUEBLE ALTO"/>
    <x v="420"/>
    <m/>
    <m/>
    <m/>
    <m/>
    <m/>
    <m/>
    <m/>
    <m/>
    <s v="VICTOR MANUEL ROMERO FLORES"/>
    <n v="21929"/>
    <d v="2024-06-25T00:00:00"/>
  </r>
  <r>
    <s v="EAD"/>
    <x v="1"/>
    <s v="INF"/>
    <x v="12"/>
    <s v="INFRAESTRUCTURA OPERACIONES"/>
    <x v="0"/>
    <s v="CW. INFRAESTRUCTURA TIC"/>
    <s v="EAD-INF-"/>
    <m/>
    <m/>
    <m/>
    <m/>
    <s v="MUEBLE ALTO"/>
    <x v="421"/>
    <m/>
    <m/>
    <m/>
    <m/>
    <m/>
    <m/>
    <m/>
    <m/>
    <s v="VICTOR MANUEL ROMERO FLORES"/>
    <n v="21929"/>
    <d v="2024-06-25T00:00:00"/>
  </r>
  <r>
    <s v="EAD"/>
    <x v="1"/>
    <s v="INF"/>
    <x v="12"/>
    <s v="INFRAESTRUCTURA OPERACIONES"/>
    <x v="0"/>
    <s v="CW. INFRAESTRUCTURA TIC"/>
    <s v="EAD-INF-"/>
    <m/>
    <m/>
    <m/>
    <m/>
    <s v="CREDENZA"/>
    <x v="422"/>
    <m/>
    <m/>
    <m/>
    <m/>
    <m/>
    <m/>
    <m/>
    <m/>
    <s v="VICTOR MANUEL ROMERO FLORES"/>
    <n v="21929"/>
    <d v="2024-06-25T00:00:00"/>
  </r>
  <r>
    <s v="EAD"/>
    <x v="1"/>
    <s v="INF"/>
    <x v="12"/>
    <s v="INFRAESTRUCTURA OPERACIONES"/>
    <x v="0"/>
    <s v="CW. INFRAESTRUCTURA TIC"/>
    <s v="EAD-INF-"/>
    <m/>
    <m/>
    <m/>
    <m/>
    <s v="SILLA GIRATORIA"/>
    <x v="423"/>
    <m/>
    <m/>
    <m/>
    <m/>
    <m/>
    <m/>
    <m/>
    <m/>
    <s v="RENZO ALEXIS INCAHUANACO FLORES"/>
    <n v="21822"/>
    <d v="2024-06-25T00:00:00"/>
  </r>
  <r>
    <s v="EAD"/>
    <x v="1"/>
    <s v="INF"/>
    <x v="12"/>
    <s v="INFRAESTRUCTURA OPERACIONES"/>
    <x v="0"/>
    <s v="CW. INFRAESTRUCTURA TIC"/>
    <s v="EAD-INF-"/>
    <m/>
    <m/>
    <m/>
    <m/>
    <s v="CREDENZA"/>
    <x v="424"/>
    <m/>
    <m/>
    <m/>
    <m/>
    <m/>
    <m/>
    <m/>
    <m/>
    <s v="RENZO ALEXIS INCAHUANACO FLORES"/>
    <n v="21822"/>
    <d v="2024-06-24T00:00:00"/>
  </r>
  <r>
    <s v="EAD"/>
    <x v="1"/>
    <s v="INF"/>
    <x v="12"/>
    <s v="INFRAESTRUCTURA OPERACIONES"/>
    <x v="0"/>
    <s v="CW. INFRAESTRUCTURA TIC"/>
    <s v="EAD-INF-"/>
    <m/>
    <m/>
    <m/>
    <m/>
    <s v="CREDENZA"/>
    <x v="425"/>
    <m/>
    <m/>
    <m/>
    <m/>
    <m/>
    <m/>
    <m/>
    <m/>
    <s v="CARLOS ZUÑIGA PINTO"/>
    <n v="20798"/>
    <d v="2024-06-24T00:00:00"/>
  </r>
  <r>
    <s v="EAD"/>
    <x v="1"/>
    <s v="INF"/>
    <x v="12"/>
    <s v="INFRAESTRUCTURA OPERACIONES"/>
    <x v="0"/>
    <s v="CW. INFRAESTRUCTURA TIC"/>
    <s v="EAD-INF-"/>
    <m/>
    <m/>
    <m/>
    <m/>
    <s v="SILLA GIRATORIA"/>
    <x v="426"/>
    <m/>
    <m/>
    <m/>
    <m/>
    <m/>
    <m/>
    <m/>
    <m/>
    <s v="CARLOS ZUÑIGA PINTO"/>
    <n v="20798"/>
    <d v="2024-06-24T00:00:00"/>
  </r>
  <r>
    <s v="EAD"/>
    <x v="1"/>
    <s v="INF"/>
    <x v="12"/>
    <s v="INFRAESTRUCTURA OPERACIONES"/>
    <x v="0"/>
    <s v="CW. INFRAESTRUCTURA TIC"/>
    <s v="EAD-INF-"/>
    <m/>
    <m/>
    <m/>
    <m/>
    <s v="MESA ESCRITORIO"/>
    <x v="427"/>
    <m/>
    <m/>
    <m/>
    <m/>
    <m/>
    <m/>
    <m/>
    <m/>
    <s v="CARLOS ZUÑIGA PINTO"/>
    <n v="20798"/>
    <d v="2024-06-24T00:00:00"/>
  </r>
  <r>
    <s v="EAD"/>
    <x v="1"/>
    <s v="INF"/>
    <x v="12"/>
    <s v="INFRAESTRUCTURA OPERACIONES"/>
    <x v="0"/>
    <s v="CW. INFRAESTRUCTURA TIC"/>
    <s v="EAD-INF-"/>
    <m/>
    <m/>
    <m/>
    <m/>
    <s v="SILLA GIRATORIA"/>
    <x v="428"/>
    <m/>
    <m/>
    <m/>
    <m/>
    <m/>
    <m/>
    <m/>
    <m/>
    <s v="BENIS JERAMEEL MAMANI HUALLPA"/>
    <n v="22046"/>
    <d v="2024-10-15T00:00:00"/>
  </r>
  <r>
    <s v="EAD"/>
    <x v="1"/>
    <s v="INF"/>
    <x v="12"/>
    <s v="INFRAESTRUCTURA OPERACIONES"/>
    <x v="0"/>
    <s v="CW. INFRAESTRUCTURA TIC"/>
    <s v="EAD-INF-"/>
    <m/>
    <m/>
    <m/>
    <m/>
    <s v="MESA ESCRITORIO"/>
    <x v="429"/>
    <m/>
    <m/>
    <m/>
    <m/>
    <m/>
    <m/>
    <m/>
    <m/>
    <s v="BENIS JERAMEEL MAMANI HUALLPA"/>
    <n v="22046"/>
    <d v="2024-12-15T00:00:00"/>
  </r>
  <r>
    <s v="EAD"/>
    <x v="1"/>
    <s v="INF"/>
    <x v="12"/>
    <s v="INFRAESTRUCTURA OPERACIONES"/>
    <x v="0"/>
    <s v="CW. INFRAESTRUCTURA TIC"/>
    <s v="EAD-INF-"/>
    <m/>
    <m/>
    <m/>
    <m/>
    <s v="MESA ESCRITORIO"/>
    <x v="430"/>
    <m/>
    <m/>
    <m/>
    <m/>
    <m/>
    <m/>
    <m/>
    <m/>
    <s v="BENIS JERAMEEL MAMANI HUALLPA"/>
    <n v="22046"/>
    <d v="2024-12-15T00:00:00"/>
  </r>
  <r>
    <s v="EAD"/>
    <x v="1"/>
    <s v="INF"/>
    <x v="12"/>
    <s v="INFRAESTRUCTURA OPERACIONES"/>
    <x v="0"/>
    <s v="CW. INFRAESTRUCTURA TIC"/>
    <s v="EAD-INF-"/>
    <m/>
    <m/>
    <m/>
    <m/>
    <s v="MESA ESCRITORIO"/>
    <x v="431"/>
    <m/>
    <m/>
    <m/>
    <m/>
    <m/>
    <m/>
    <m/>
    <m/>
    <s v="VICTOR MANUEL ROMERO FLORES"/>
    <n v="21929"/>
    <d v="2024-06-25T00:00:00"/>
  </r>
  <r>
    <s v="EAD"/>
    <x v="1"/>
    <s v="INF"/>
    <x v="12"/>
    <s v="INFRAESTRUCTURA OPERACIONES"/>
    <x v="0"/>
    <s v="CW. INFRAESTRUCTURA TIC"/>
    <s v="EAD-INF-"/>
    <m/>
    <m/>
    <m/>
    <m/>
    <s v="SILLA GIRATORIA"/>
    <x v="432"/>
    <m/>
    <m/>
    <m/>
    <m/>
    <m/>
    <m/>
    <m/>
    <m/>
    <s v="MIGUEL ALFONSO UGARTE SORIA"/>
    <n v="21956"/>
    <d v="2024-06-24T00:00:00"/>
  </r>
  <r>
    <s v="EAD"/>
    <x v="1"/>
    <s v="INF"/>
    <x v="12"/>
    <s v="INFRAESTRUCTURA OPERACIONES"/>
    <x v="0"/>
    <s v="CW. INFRAESTRUCTURA TIC"/>
    <s v="EAD-INF-"/>
    <m/>
    <m/>
    <m/>
    <m/>
    <s v="CREDENZA"/>
    <x v="433"/>
    <m/>
    <m/>
    <m/>
    <m/>
    <m/>
    <m/>
    <m/>
    <m/>
    <s v="MIGUEL ALFONSO UGARTE SORIA"/>
    <n v="21956"/>
    <d v="2024-06-25T00:00:00"/>
  </r>
  <r>
    <s v="EAD"/>
    <x v="1"/>
    <s v="INF"/>
    <x v="12"/>
    <s v="INFRAESTRUCTURA OPERACIONES"/>
    <x v="0"/>
    <s v="CW. INFRAESTRUCTURA TIC"/>
    <s v="EAD-INF-"/>
    <m/>
    <m/>
    <m/>
    <m/>
    <s v="SILLA GIRATORIA"/>
    <x v="434"/>
    <m/>
    <m/>
    <m/>
    <m/>
    <m/>
    <m/>
    <m/>
    <m/>
    <s v="VICTOR MANUEL ROMERO FLORES"/>
    <n v="21929"/>
    <d v="2024-07-04T00:00:00"/>
  </r>
  <r>
    <s v="EAD"/>
    <x v="1"/>
    <s v="MAN"/>
    <x v="13"/>
    <s v="MANTENIMIENTO"/>
    <x v="0"/>
    <s v="CW. MANTENIMIENTO"/>
    <s v="EAD-MAN-"/>
    <m/>
    <m/>
    <m/>
    <m/>
    <s v="MESA DE TRABAJO"/>
    <x v="435"/>
    <n v="1"/>
    <m/>
    <m/>
    <m/>
    <m/>
    <m/>
    <m/>
    <m/>
    <s v="VICTOR MANUEL WONG ZEGARRA"/>
    <n v="21018"/>
    <d v="2024-08-20T00:00:00"/>
  </r>
  <r>
    <s v="EAD"/>
    <x v="1"/>
    <s v="MAN"/>
    <x v="13"/>
    <s v="MANTENIMIENTO"/>
    <x v="0"/>
    <s v="CW. MANTENIMIENTO"/>
    <s v="EAD-MAN-"/>
    <s v="MT-CMA-01"/>
    <m/>
    <m/>
    <m/>
    <s v="MESA ESCRITORIO"/>
    <x v="436"/>
    <n v="1"/>
    <s v="ACTUALMENTE DESOCUPADO"/>
    <m/>
    <m/>
    <m/>
    <m/>
    <m/>
    <m/>
    <s v="VICTOR MANUEL WONG ZEGARRA"/>
    <n v="21018"/>
    <d v="2024-08-20T00:00:00"/>
  </r>
  <r>
    <s v="EAD"/>
    <x v="1"/>
    <s v="MAN"/>
    <x v="13"/>
    <s v="MANTENIMIENTO"/>
    <x v="0"/>
    <s v="CW. MANTENIMIENTO"/>
    <s v="EAD-MAN-"/>
    <s v="MT-CMA-01"/>
    <m/>
    <m/>
    <m/>
    <s v="CREDENZA"/>
    <x v="437"/>
    <n v="1"/>
    <s v="ACTUALMENTE DESOCUPADO"/>
    <m/>
    <m/>
    <m/>
    <m/>
    <m/>
    <m/>
    <s v="CINTHIA RUMAY AYALA"/>
    <n v="21896"/>
    <d v="2024-10-04T00:00:00"/>
  </r>
  <r>
    <s v="EAD"/>
    <x v="1"/>
    <s v="MAN"/>
    <x v="13"/>
    <s v="MANTENIMIENTO"/>
    <x v="0"/>
    <s v="CW. MANTENIMIENTO"/>
    <s v="EAD-MAN-"/>
    <s v="MT-CMA-02"/>
    <m/>
    <m/>
    <m/>
    <s v="MESA ESCRITORIO"/>
    <x v="153"/>
    <n v="1"/>
    <m/>
    <m/>
    <m/>
    <m/>
    <m/>
    <m/>
    <m/>
    <s v="JUAN MIGUEL LOPA LAZO"/>
    <n v="22030"/>
    <d v="2024-08-16T00:00:00"/>
  </r>
  <r>
    <s v="EAD"/>
    <x v="1"/>
    <s v="MAN"/>
    <x v="13"/>
    <s v="MANTENIMIENTO"/>
    <x v="0"/>
    <s v="CW. MANTENIMIENTO"/>
    <s v="EAD-MAN-"/>
    <s v="MT-CMA-02"/>
    <m/>
    <m/>
    <m/>
    <s v="SILLA GIRATORIA"/>
    <x v="438"/>
    <n v="1"/>
    <m/>
    <m/>
    <m/>
    <m/>
    <m/>
    <m/>
    <m/>
    <s v="JUAN MIGUEL LOPA LAZO"/>
    <n v="22030"/>
    <d v="2024-08-16T00:00:00"/>
  </r>
  <r>
    <s v="EAD"/>
    <x v="1"/>
    <s v="MAN"/>
    <x v="13"/>
    <s v="MANTENIMIENTO"/>
    <x v="0"/>
    <s v="CW. MANTENIMIENTO"/>
    <s v="EAD-MAN-"/>
    <s v="MT-CMA-02"/>
    <m/>
    <m/>
    <m/>
    <s v="CREDENZA"/>
    <x v="439"/>
    <n v="1"/>
    <m/>
    <m/>
    <m/>
    <m/>
    <m/>
    <m/>
    <m/>
    <s v="JUAN MIGUEL LOPA LAZO"/>
    <n v="22030"/>
    <d v="2024-08-16T00:00:00"/>
  </r>
  <r>
    <s v="EAD"/>
    <x v="1"/>
    <s v="MAN"/>
    <x v="13"/>
    <s v="MANTENIMIENTO"/>
    <x v="0"/>
    <s v="CW. MANTENIMIENTO"/>
    <s v="EAD-MAN-"/>
    <s v="MT-CMA-03"/>
    <m/>
    <m/>
    <m/>
    <s v="MESA ESCRITORIO"/>
    <x v="440"/>
    <n v="1"/>
    <m/>
    <m/>
    <m/>
    <m/>
    <m/>
    <m/>
    <m/>
    <s v="MARÍA FERNANDEZ CCALA"/>
    <n v="33933"/>
    <d v="2024-08-16T00:00:00"/>
  </r>
  <r>
    <s v="EAD"/>
    <x v="1"/>
    <s v="MAN"/>
    <x v="13"/>
    <s v="MANTENIMIENTO"/>
    <x v="0"/>
    <s v="CW. MANTENIMIENTO"/>
    <s v="EAD-MAN-"/>
    <s v="MT-CMA-03"/>
    <m/>
    <m/>
    <m/>
    <s v="SILLA GIRATORIA"/>
    <x v="441"/>
    <n v="1"/>
    <m/>
    <m/>
    <m/>
    <m/>
    <m/>
    <m/>
    <m/>
    <s v="MARÍA FERNANDEZ CCALA"/>
    <n v="33933"/>
    <d v="2024-08-16T00:00:00"/>
  </r>
  <r>
    <s v="EAD"/>
    <x v="1"/>
    <s v="MAN"/>
    <x v="13"/>
    <s v="MANTENIMIENTO"/>
    <x v="0"/>
    <s v="CW. MANTENIMIENTO"/>
    <s v="EAD-MAN-"/>
    <s v="MT-CMA-03"/>
    <m/>
    <m/>
    <m/>
    <s v="CREDENZA"/>
    <x v="442"/>
    <n v="1"/>
    <m/>
    <m/>
    <m/>
    <m/>
    <m/>
    <m/>
    <m/>
    <s v="MARÍA FERNANDEZ CCALA"/>
    <n v="33933"/>
    <d v="2024-08-16T00:00:00"/>
  </r>
  <r>
    <s v="EAD"/>
    <x v="1"/>
    <s v="MAN"/>
    <x v="13"/>
    <s v="MANTENIMIENTO"/>
    <x v="0"/>
    <s v="CW. MANTENIMIENTO"/>
    <s v="EAD-MAN-"/>
    <s v="MT-CMA-04"/>
    <m/>
    <m/>
    <m/>
    <s v="MESA ESCRITORIO"/>
    <x v="443"/>
    <n v="1"/>
    <s v="ACTUALMENTE DESOCUPADO"/>
    <m/>
    <m/>
    <m/>
    <m/>
    <m/>
    <m/>
    <s v="ANA CLAUDIA AQUIRE GUEVARA"/>
    <n v="21986"/>
    <d v="2024-08-16T00:00:00"/>
  </r>
  <r>
    <s v="EAD"/>
    <x v="1"/>
    <s v="MAN"/>
    <x v="13"/>
    <s v="MANTENIMIENTO"/>
    <x v="0"/>
    <s v="CW. MANTENIMIENTO"/>
    <s v="EAD-MAN-"/>
    <s v="MT-CMA-04"/>
    <m/>
    <m/>
    <m/>
    <s v="SILLA GIRATORIA"/>
    <x v="444"/>
    <n v="1"/>
    <s v="ACTUALMENTE DESOCUPADO"/>
    <m/>
    <m/>
    <m/>
    <m/>
    <m/>
    <m/>
    <s v="ANA CLAUDIA AQUIRE GUEVARA"/>
    <n v="21986"/>
    <d v="2024-08-16T00:00:00"/>
  </r>
  <r>
    <s v="EAD"/>
    <x v="1"/>
    <s v="MAN"/>
    <x v="13"/>
    <s v="MANTENIMIENTO"/>
    <x v="0"/>
    <s v="CW. MANTENIMIENTO"/>
    <s v="EAD-MAN-"/>
    <s v="MT-CMA-04"/>
    <m/>
    <m/>
    <m/>
    <s v="CREDENZA"/>
    <x v="445"/>
    <n v="1"/>
    <s v="ASIGNACIÓN POR REMODELACIÓN CALIDAD"/>
    <m/>
    <m/>
    <m/>
    <m/>
    <m/>
    <m/>
    <s v="JEANETTE ESCALONA VENEGAS"/>
    <n v="20352"/>
    <d v="2024-10-04T00:00:00"/>
  </r>
  <r>
    <s v="EAD"/>
    <x v="1"/>
    <s v="MAN"/>
    <x v="13"/>
    <s v="MANTENIMIENTO"/>
    <x v="0"/>
    <s v="CW. MANTENIMIENTO"/>
    <s v="EAD-MAN-"/>
    <s v="MT-CMA-05"/>
    <m/>
    <m/>
    <m/>
    <s v="MESA ESCRITORIO"/>
    <x v="446"/>
    <n v="1"/>
    <m/>
    <m/>
    <m/>
    <m/>
    <m/>
    <m/>
    <m/>
    <s v="LUIS GUTIERREZ"/>
    <n v="20026"/>
    <d v="2024-08-16T00:00:00"/>
  </r>
  <r>
    <s v="EAD"/>
    <x v="1"/>
    <s v="MAN"/>
    <x v="13"/>
    <s v="MANTENIMIENTO"/>
    <x v="0"/>
    <s v="CW. MANTENIMIENTO"/>
    <s v="EAD-MAN-"/>
    <s v="MT-CMA-05"/>
    <m/>
    <m/>
    <m/>
    <s v="SILLA GIRATORIA"/>
    <x v="447"/>
    <n v="1"/>
    <m/>
    <m/>
    <m/>
    <m/>
    <m/>
    <m/>
    <m/>
    <s v="LUIS GUTIERREZ"/>
    <n v="20026"/>
    <d v="2024-08-16T00:00:00"/>
  </r>
  <r>
    <s v="EAD"/>
    <x v="1"/>
    <s v="MAN"/>
    <x v="13"/>
    <s v="MANTENIMIENTO"/>
    <x v="0"/>
    <s v="CW. MANTENIMIENTO"/>
    <s v="EAD-MAN-"/>
    <s v="MT-CMA-05"/>
    <m/>
    <m/>
    <m/>
    <s v="CREDENZA"/>
    <x v="448"/>
    <n v="1"/>
    <m/>
    <m/>
    <m/>
    <m/>
    <m/>
    <m/>
    <m/>
    <s v="LUIS GUTIERREZ"/>
    <n v="20026"/>
    <d v="2024-08-16T00:00:00"/>
  </r>
  <r>
    <s v="EAD"/>
    <x v="1"/>
    <s v="MAN"/>
    <x v="13"/>
    <s v="MANTENIMIENTO"/>
    <x v="0"/>
    <s v="CW. MANTENIMIENTO"/>
    <s v="EAD-MAN-"/>
    <s v="MT-CMA-06"/>
    <m/>
    <m/>
    <m/>
    <s v="MESA ESCRITORIO"/>
    <x v="449"/>
    <n v="1"/>
    <m/>
    <m/>
    <m/>
    <m/>
    <m/>
    <m/>
    <m/>
    <s v="BRYAN NAVIÍO MARTINEZ"/>
    <n v="72316090"/>
    <d v="2024-08-16T00:00:00"/>
  </r>
  <r>
    <s v="EAD"/>
    <x v="1"/>
    <s v="MAN"/>
    <x v="13"/>
    <s v="MANTENIMIENTO"/>
    <x v="0"/>
    <s v="CW. MANTENIMIENTO"/>
    <s v="EAD-MAN-"/>
    <s v="MT-CMA-06"/>
    <m/>
    <m/>
    <m/>
    <s v="SILLA GIRATORIA"/>
    <x v="450"/>
    <n v="1"/>
    <m/>
    <m/>
    <m/>
    <m/>
    <m/>
    <m/>
    <m/>
    <s v="BRYAN NAVIÍO MARTINEZ"/>
    <n v="72316090"/>
    <d v="2024-08-16T00:00:00"/>
  </r>
  <r>
    <s v="EAD"/>
    <x v="1"/>
    <s v="MAN"/>
    <x v="13"/>
    <s v="MANTENIMIENTO"/>
    <x v="0"/>
    <s v="CW. MANTENIMIENTO"/>
    <s v="EAD-MAN-"/>
    <s v="MT-CMA-06"/>
    <m/>
    <m/>
    <m/>
    <s v="CREDENZA"/>
    <x v="451"/>
    <n v="1"/>
    <m/>
    <m/>
    <m/>
    <m/>
    <m/>
    <m/>
    <m/>
    <s v="BRYAN NAVIÍO MARTINEZ"/>
    <n v="72316090"/>
    <d v="2024-08-16T00:00:00"/>
  </r>
  <r>
    <s v="EAD"/>
    <x v="1"/>
    <s v="MAN"/>
    <x v="13"/>
    <s v="MANTENIMIENTO"/>
    <x v="0"/>
    <s v="CW. MANTENIMIENTO"/>
    <s v="EAD-MAN-"/>
    <s v="MT-CMA-07"/>
    <m/>
    <m/>
    <m/>
    <s v="MESA ESCRITORIO"/>
    <x v="452"/>
    <n v="1"/>
    <s v="ACTUALMENTE DESOCUPADO"/>
    <m/>
    <m/>
    <m/>
    <m/>
    <m/>
    <m/>
    <s v="VICTOR MANUEL WONG ZEGARRA"/>
    <n v="21018"/>
    <d v="2024-08-20T00:00:00"/>
  </r>
  <r>
    <s v="EAD"/>
    <x v="1"/>
    <s v="MAN"/>
    <x v="13"/>
    <s v="MANTENIMIENTO"/>
    <x v="0"/>
    <s v="CW. MANTENIMIENTO"/>
    <s v="EAD-MAN-"/>
    <s v="MT-CMA-07"/>
    <m/>
    <m/>
    <m/>
    <s v="CREDENZA"/>
    <x v="453"/>
    <n v="1"/>
    <s v="ASIGNACIÓN POR REMODELACIÓN CALIDAD"/>
    <m/>
    <m/>
    <m/>
    <m/>
    <m/>
    <m/>
    <s v="GIANPIERRE ALEGRÍA"/>
    <n v="2188"/>
    <d v="2024-10-04T00:00:00"/>
  </r>
  <r>
    <s v="EAD"/>
    <x v="1"/>
    <s v="MAN"/>
    <x v="13"/>
    <s v="MANTENIMIENTO"/>
    <x v="0"/>
    <s v="CW. MANTENIMIENTO"/>
    <s v="EAD-MAN-"/>
    <s v="MT-CMA-08"/>
    <m/>
    <m/>
    <m/>
    <s v="MESA ESCRITORIO"/>
    <x v="454"/>
    <n v="1"/>
    <s v="ACTUALMENTE DESOCUPADO"/>
    <m/>
    <m/>
    <m/>
    <m/>
    <m/>
    <m/>
    <s v="VICTOR MANUEL WONG ZEGARRA"/>
    <n v="21018"/>
    <d v="2024-08-20T00:00:00"/>
  </r>
  <r>
    <s v="EAD"/>
    <x v="1"/>
    <s v="MAN"/>
    <x v="13"/>
    <s v="MANTENIMIENTO"/>
    <x v="0"/>
    <s v="CW. MANTENIMIENTO"/>
    <s v="EAD-MAN-"/>
    <s v="MT-CMA-09"/>
    <m/>
    <m/>
    <m/>
    <s v="MESA ESCRITORIO"/>
    <x v="455"/>
    <n v="1"/>
    <s v="ACTUALMENTE DESOCUPADO"/>
    <m/>
    <m/>
    <m/>
    <m/>
    <m/>
    <m/>
    <s v="VICTOR MANUEL WONG ZEGARRA"/>
    <n v="21018"/>
    <d v="2024-08-20T00:00:00"/>
  </r>
  <r>
    <s v="EAD"/>
    <x v="1"/>
    <s v="MAN"/>
    <x v="13"/>
    <s v="MANTENIMIENTO"/>
    <x v="0"/>
    <s v="CW. MANTENIMIENTO"/>
    <s v="EAD-MAN-"/>
    <m/>
    <m/>
    <m/>
    <m/>
    <s v="SILLA GIRATORIA"/>
    <x v="456"/>
    <m/>
    <m/>
    <m/>
    <m/>
    <m/>
    <m/>
    <m/>
    <m/>
    <s v="JEANETTE ESCALONA"/>
    <n v="20352"/>
    <d v="2024-10-04T00:00:00"/>
  </r>
  <r>
    <s v="EAD"/>
    <x v="1"/>
    <s v="CAS"/>
    <x v="6"/>
    <s v="CASONA 1ER PISO"/>
    <x v="27"/>
    <s v="CW. MARKETING RETAIL"/>
    <s v="EAD-CAS-CMR"/>
    <m/>
    <m/>
    <m/>
    <m/>
    <s v="Silla giratoria"/>
    <x v="457"/>
    <m/>
    <m/>
    <m/>
    <m/>
    <m/>
    <m/>
    <m/>
    <m/>
    <s v="Fabiana Isabel Sanz Caballero"/>
    <n v="22111"/>
    <d v="2025-06-12T00:00:00"/>
  </r>
  <r>
    <s v="EAD"/>
    <x v="1"/>
    <s v="ADM"/>
    <x v="8"/>
    <s v="ADMINISTRACION 1ER PISO SUR"/>
    <x v="0"/>
    <s v="CW. PATRONAJE"/>
    <s v="EAD-ADM-"/>
    <m/>
    <m/>
    <m/>
    <m/>
    <s v="MESA ESCRITORIO"/>
    <x v="458"/>
    <m/>
    <m/>
    <m/>
    <m/>
    <m/>
    <m/>
    <m/>
    <m/>
    <s v="GABRIELA PORTOCARRERO ANGULO"/>
    <n v="46158879"/>
    <d v="2024-09-02T00:00:00"/>
  </r>
  <r>
    <s v="EAD"/>
    <x v="1"/>
    <s v="ADM"/>
    <x v="8"/>
    <s v="ADMINISTRACION 1ER PISO"/>
    <x v="28"/>
    <s v="CW. PATRONAJE"/>
    <s v="EAD-ADM-CWP"/>
    <m/>
    <m/>
    <m/>
    <m/>
    <s v="Mesa escritorio"/>
    <x v="459"/>
    <m/>
    <m/>
    <m/>
    <m/>
    <m/>
    <m/>
    <s v="https://drive.google.com/file/d/1k32INdRnx7aMIxUv0XIdD_PuYKDMiVCp/view?usp=drive_link"/>
    <m/>
    <s v="Carlos Cardenas Velasquez"/>
    <m/>
    <m/>
  </r>
  <r>
    <s v="EAD"/>
    <x v="1"/>
    <s v="ADM"/>
    <x v="8"/>
    <s v="ADMINISTRACION 1ER PISO"/>
    <x v="28"/>
    <s v="CW. PATRONAJE"/>
    <s v="EAD-ADM-CWP"/>
    <m/>
    <m/>
    <m/>
    <m/>
    <s v="Contenedor de basura"/>
    <x v="460"/>
    <m/>
    <m/>
    <m/>
    <m/>
    <m/>
    <m/>
    <s v="https://drive.google.com/file/d/1jxlsvyxB8dj6DNCm6ydczD_SyEQmDdfX/view?usp=drive_link"/>
    <m/>
    <s v="Carlos Cardenas Velasquez"/>
    <m/>
    <m/>
  </r>
  <r>
    <s v="EAD"/>
    <x v="1"/>
    <s v="ADM"/>
    <x v="8"/>
    <s v="ADMINISTRACION 1ER PISO"/>
    <x v="28"/>
    <s v="CW. PATRONAJE"/>
    <s v="EAD-ADM-CWP"/>
    <m/>
    <m/>
    <m/>
    <m/>
    <s v="Rack"/>
    <x v="461"/>
    <m/>
    <m/>
    <m/>
    <m/>
    <m/>
    <m/>
    <s v="https://drive.google.com/file/d/1juNxKgoGzUhjp9vuaOc4alEVEe9jvfsT/view?usp=drive_link"/>
    <m/>
    <s v="Carlos Cardenas Velasquez"/>
    <m/>
    <m/>
  </r>
  <r>
    <s v="EAD"/>
    <x v="1"/>
    <s v="ADM"/>
    <x v="8"/>
    <s v="ADMINISTRACION 1ER PISO"/>
    <x v="28"/>
    <s v="CW. PATRONAJE"/>
    <s v="EAD-ADM-CWP"/>
    <m/>
    <m/>
    <m/>
    <m/>
    <s v="Mesa escritorio"/>
    <x v="462"/>
    <m/>
    <m/>
    <m/>
    <m/>
    <m/>
    <m/>
    <s v="https://drive.google.com/file/d/1hZW8xQX-O2j-xLmiiLTpoP7r40zV0LG-/view?usp=drive_link"/>
    <m/>
    <s v="Daniel Luis Len"/>
    <m/>
    <m/>
  </r>
  <r>
    <s v="EAD"/>
    <x v="1"/>
    <s v="ADM"/>
    <x v="8"/>
    <s v="ADMINISTRACION 1ER PISO"/>
    <x v="28"/>
    <s v="CW. PATRONAJE"/>
    <s v="EAD-ADM-CWP"/>
    <m/>
    <m/>
    <m/>
    <m/>
    <s v="Silla giratoria"/>
    <x v="463"/>
    <m/>
    <m/>
    <m/>
    <m/>
    <m/>
    <m/>
    <s v="https://drive.google.com/file/d/1hZSlyjojDhth0Ko0HM5SXe6-TKI7Zlex/view?usp=drive_link"/>
    <m/>
    <s v="Daniel Luis Len"/>
    <m/>
    <m/>
  </r>
  <r>
    <s v="EAD"/>
    <x v="1"/>
    <s v="ADM"/>
    <x v="8"/>
    <s v="ADMINISTRACION 1ER PISO"/>
    <x v="28"/>
    <s v="CW. PATRONAJE"/>
    <s v="EAD-ADM-CWP"/>
    <m/>
    <m/>
    <m/>
    <m/>
    <s v="Mueble bajo"/>
    <x v="464"/>
    <m/>
    <m/>
    <m/>
    <m/>
    <m/>
    <m/>
    <s v="https://drive.google.com/file/d/1hfRhKPiSJLa4--O785bPr2t5qGkmB71E/view?usp=drive_link"/>
    <m/>
    <s v="Rafael Ernesto Quintanilla Cornejo"/>
    <m/>
    <m/>
  </r>
  <r>
    <s v="EAD"/>
    <x v="1"/>
    <s v="ADM"/>
    <x v="8"/>
    <s v="ADMINISTRACION 1ER PISO"/>
    <x v="28"/>
    <s v="CW. PATRONAJE"/>
    <s v="EAD-ADM-CWP"/>
    <m/>
    <m/>
    <m/>
    <m/>
    <s v="Mueble estante"/>
    <x v="465"/>
    <m/>
    <m/>
    <m/>
    <m/>
    <m/>
    <m/>
    <s v="https://drive.google.com/file/d/1h_DAIOTh2ANJuQQKJZ-jwoRQh6WIIXCT/view?usp=drive_link"/>
    <m/>
    <s v="Rafael Ernesto Quintanilla Cornejo"/>
    <m/>
    <m/>
  </r>
  <r>
    <s v="EAD"/>
    <x v="1"/>
    <s v="ADM"/>
    <x v="8"/>
    <s v="ADMINISTRACION 1ER PISO"/>
    <x v="28"/>
    <s v="CW. PATRONAJE"/>
    <s v="EAD-ADM-CWP"/>
    <m/>
    <m/>
    <m/>
    <m/>
    <s v="Rack"/>
    <x v="466"/>
    <m/>
    <m/>
    <m/>
    <m/>
    <m/>
    <m/>
    <m/>
    <m/>
    <s v="Rafael Ernesto Quintanilla Cornejo"/>
    <m/>
    <m/>
  </r>
  <r>
    <s v="EAD"/>
    <x v="1"/>
    <s v="ADM"/>
    <x v="8"/>
    <s v="ADMINISTRACION 1ER PISO"/>
    <x v="28"/>
    <s v="CW. PATRONAJE"/>
    <s v="EAD-ADM-CWP"/>
    <m/>
    <m/>
    <m/>
    <m/>
    <s v="Mueble escritorio"/>
    <x v="467"/>
    <m/>
    <m/>
    <m/>
    <m/>
    <m/>
    <m/>
    <s v="https://drive.google.com/file/d/1ho5m3uMJHWHvNYvGyYPCrm6f1vScCD1L/view?usp=drive_link"/>
    <m/>
    <s v="Percy Alejandro Chacón"/>
    <m/>
    <m/>
  </r>
  <r>
    <s v="EAD"/>
    <x v="1"/>
    <s v="ADM"/>
    <x v="8"/>
    <s v="ADMINISTRACION 1ER PISO"/>
    <x v="28"/>
    <s v="CW. PATRONAJE"/>
    <s v="EAD-ADM-CWP"/>
    <m/>
    <m/>
    <m/>
    <m/>
    <s v="Silla giratoria"/>
    <x v="468"/>
    <m/>
    <m/>
    <m/>
    <m/>
    <m/>
    <m/>
    <s v="https://drive.google.com/file/d/1hnKMllwwE0YXJtVQizLKBwBmSYUSmBvx/view?usp=drive_link"/>
    <m/>
    <s v="Percy Alejandro Chacón"/>
    <m/>
    <m/>
  </r>
  <r>
    <s v="EAD"/>
    <x v="1"/>
    <s v="ADM"/>
    <x v="8"/>
    <s v="ADMINISTRACION 1ER PISO"/>
    <x v="28"/>
    <s v="CW. PATRONAJE"/>
    <s v="EAD-ADM-CWP"/>
    <m/>
    <m/>
    <m/>
    <m/>
    <s v="Mesa escritorio"/>
    <x v="469"/>
    <m/>
    <m/>
    <m/>
    <m/>
    <m/>
    <m/>
    <s v="https://drive.google.com/file/d/1i1M8KlHNSB-10XghGRsiMAba-UCtli9r/view?usp=drive_link"/>
    <m/>
    <s v="Luis Olvea"/>
    <m/>
    <m/>
  </r>
  <r>
    <s v="EAD"/>
    <x v="1"/>
    <s v="ADM"/>
    <x v="8"/>
    <s v="ADMINISTRACION 1ER PISO"/>
    <x v="28"/>
    <s v="CW. PATRONAJE"/>
    <s v="EAD-ADM-CWP"/>
    <m/>
    <m/>
    <m/>
    <m/>
    <s v="Silla"/>
    <x v="470"/>
    <m/>
    <m/>
    <m/>
    <m/>
    <m/>
    <m/>
    <s v="https://drive.google.com/file/d/1iBnujwJCQFXAvGodKZsVUj7n0r-VUI3v/view?usp=drive_link"/>
    <m/>
    <s v="Luis Olvea"/>
    <m/>
    <m/>
  </r>
  <r>
    <s v="EAD"/>
    <x v="1"/>
    <s v="ADM"/>
    <x v="8"/>
    <s v="ADMINISTRACION 1ER PISO"/>
    <x v="28"/>
    <s v="CW. PATRONAJE"/>
    <s v="EAD-ADM-CWP"/>
    <m/>
    <m/>
    <m/>
    <m/>
    <s v="Mesa escritorio"/>
    <x v="471"/>
    <m/>
    <m/>
    <m/>
    <m/>
    <m/>
    <m/>
    <s v="https://drive.google.com/file/d/1iBSQbhXvkqVTJGu3ea8C4FEy7XoMd5fx/view?usp=drive_link"/>
    <m/>
    <s v="Wilber López Herrera"/>
    <m/>
    <m/>
  </r>
  <r>
    <s v="EAD"/>
    <x v="1"/>
    <s v="ADM"/>
    <x v="8"/>
    <s v="ADMINISTRACION 1ER PISO"/>
    <x v="28"/>
    <s v="CW. PATRONAJE"/>
    <s v="EAD-ADM-CWP"/>
    <m/>
    <m/>
    <m/>
    <m/>
    <s v="Silla"/>
    <x v="472"/>
    <m/>
    <m/>
    <m/>
    <m/>
    <m/>
    <m/>
    <s v="https://drive.google.com/file/d/1i31yvB-B452OezSj3CrpiQFIBsM0WMQC/view?usp=drive_link"/>
    <m/>
    <s v="Wilber López Herrera"/>
    <n v="21067"/>
    <d v="2024-08-09T00:00:00"/>
  </r>
  <r>
    <s v="EAD"/>
    <x v="1"/>
    <s v="ADM"/>
    <x v="8"/>
    <s v="ADMINISTRACION 1ER PISO"/>
    <x v="28"/>
    <s v="CW. PATRONAJE"/>
    <s v="EAD-ADM-CWP"/>
    <m/>
    <m/>
    <m/>
    <m/>
    <s v="Contenedor de basura"/>
    <x v="473"/>
    <m/>
    <m/>
    <m/>
    <m/>
    <m/>
    <m/>
    <s v="https://drive.google.com/file/d/1i2JVrsDuzj_EbISAdKExiUf9RJoA2xS4/view?usp=drive_link"/>
    <m/>
    <s v="Wilber López Herrera"/>
    <m/>
    <m/>
  </r>
  <r>
    <s v="EAD"/>
    <x v="1"/>
    <s v="ADM"/>
    <x v="8"/>
    <s v="ADMINISTRACION 1ER PISO"/>
    <x v="28"/>
    <s v="CW. PATRONAJE"/>
    <s v="EAD-ADM-CWP"/>
    <m/>
    <m/>
    <m/>
    <m/>
    <s v="Mesa de trabajo"/>
    <x v="474"/>
    <m/>
    <m/>
    <m/>
    <m/>
    <m/>
    <m/>
    <s v="https://drive.google.com/file/d/1hZGqkgzTEUEQTXUCphCq3FzkFyrSkoRf/view?usp=drive_link"/>
    <m/>
    <s v="Rafael Ernesto Quintanilla Cornejo"/>
    <m/>
    <m/>
  </r>
  <r>
    <s v="EAD"/>
    <x v="1"/>
    <s v="ADM"/>
    <x v="8"/>
    <s v="ADMINISTRACION 1ER PISO"/>
    <x v="28"/>
    <s v="CW. PATRONAJE"/>
    <s v="EAD-ADM-CWP"/>
    <m/>
    <m/>
    <m/>
    <m/>
    <s v="Silla"/>
    <x v="475"/>
    <m/>
    <m/>
    <m/>
    <m/>
    <m/>
    <m/>
    <s v="https://drive.google.com/file/d/1iy_WFIz5YUR-UpSRblm5R4yXfjXRc7FA/view?usp=drive_link"/>
    <m/>
    <s v="Rafael Ernesto Quintanilla Cornejo"/>
    <m/>
    <m/>
  </r>
  <r>
    <s v="EAD"/>
    <x v="1"/>
    <s v="ADM"/>
    <x v="8"/>
    <s v="ADMINISTRACION 1ER PISO"/>
    <x v="28"/>
    <s v="CW. PATRONAJE"/>
    <s v="EAD-ADM-CWP"/>
    <m/>
    <m/>
    <m/>
    <m/>
    <s v="Silla"/>
    <x v="476"/>
    <m/>
    <m/>
    <m/>
    <m/>
    <m/>
    <m/>
    <s v="https://drive.google.com/file/d/1iaG0yfMgRbN4TEPbpR30Dd_2loehSe9d/view?usp=drive_link"/>
    <m/>
    <s v="Rafael Ernesto Quintanilla Cornejo"/>
    <m/>
    <m/>
  </r>
  <r>
    <s v="EAD"/>
    <x v="1"/>
    <s v="ADM"/>
    <x v="8"/>
    <s v="ADMINISTRACION 1ER PISO"/>
    <x v="28"/>
    <s v="CW. PATRONAJE"/>
    <s v="EAD-ADM-CWP"/>
    <m/>
    <m/>
    <m/>
    <m/>
    <s v="Contenedor de basura"/>
    <x v="477"/>
    <m/>
    <m/>
    <m/>
    <m/>
    <m/>
    <m/>
    <s v="https://drive.google.com/file/d/1ixlBL-gB8JjPSAjlBEgGvAl6tJLc5-ge/view?usp=drive_link"/>
    <m/>
    <s v="Rafael Ernesto Quintanilla Cornejo"/>
    <m/>
    <m/>
  </r>
  <r>
    <s v="EAD"/>
    <x v="1"/>
    <s v="ADM"/>
    <x v="8"/>
    <s v="ADMINISTRACION 1ER PISO"/>
    <x v="28"/>
    <s v="CW. PATRONAJE"/>
    <s v="EAD-ADM-CWP"/>
    <m/>
    <m/>
    <m/>
    <m/>
    <s v="Mesa escritorio"/>
    <x v="478"/>
    <m/>
    <m/>
    <m/>
    <m/>
    <m/>
    <m/>
    <s v="https://drive.google.com/file/d/1iICf1rIqlQY8RMqZPA8FQwkuJGxFQkp2/view?usp=drive_link"/>
    <m/>
    <s v="Jorge Luis Solorzano"/>
    <m/>
    <m/>
  </r>
  <r>
    <s v="EAD"/>
    <x v="1"/>
    <s v="ADM"/>
    <x v="8"/>
    <s v="ADMINISTRACION 1ER PISO"/>
    <x v="28"/>
    <s v="CW. PATRONAJE"/>
    <s v="EAD-ADM-CWP"/>
    <m/>
    <m/>
    <m/>
    <m/>
    <s v="Mesa escritorio"/>
    <x v="479"/>
    <m/>
    <m/>
    <m/>
    <m/>
    <m/>
    <m/>
    <s v="https://drive.google.com/file/d/1jFO1kzjKL73iIBgowRUB879Lvxf3gzOT/view?usp=drive_link"/>
    <m/>
    <s v="Rafael Ernesto Quintanilla Cornejo"/>
    <m/>
    <m/>
  </r>
  <r>
    <s v="EAD"/>
    <x v="1"/>
    <s v="ADM"/>
    <x v="8"/>
    <s v="ADMINISTRACION 1ER PISO"/>
    <x v="28"/>
    <s v="CW. PATRONAJE"/>
    <s v="EAD-ADM-CWP"/>
    <m/>
    <m/>
    <m/>
    <m/>
    <s v="Silla"/>
    <x v="480"/>
    <m/>
    <m/>
    <m/>
    <m/>
    <m/>
    <m/>
    <s v="https://drive.google.com/file/d/1jMhNN2glEPkeAy2JPLOq1avMJfJ9zvZc/view?usp=drive_link"/>
    <m/>
    <s v="Rafael Ernesto Quintanilla Cornejo"/>
    <m/>
    <m/>
  </r>
  <r>
    <s v="EAD"/>
    <x v="1"/>
    <s v="ADM"/>
    <x v="8"/>
    <s v="ADMINISTRACION 1ER PISO"/>
    <x v="28"/>
    <s v="CW. PATRONAJE"/>
    <s v="EAD-ADM-CWP"/>
    <m/>
    <m/>
    <m/>
    <m/>
    <s v="Perchero"/>
    <x v="481"/>
    <m/>
    <m/>
    <m/>
    <m/>
    <m/>
    <m/>
    <s v="https://drive.google.com/file/d/1j4Jq6yZ490M383lCndbSZeIq0ovCdM4m/view?usp=drive_link"/>
    <m/>
    <s v="Rafael Ernesto Quintanilla Cornejo"/>
    <m/>
    <m/>
  </r>
  <r>
    <s v="EAD"/>
    <x v="1"/>
    <s v="ADM"/>
    <x v="8"/>
    <s v="ADMINISTRACION 1ER PISO"/>
    <x v="28"/>
    <s v="CW. PATRONAJE"/>
    <s v="EAD-ADM-CWP"/>
    <m/>
    <m/>
    <m/>
    <m/>
    <s v="Credenza"/>
    <x v="482"/>
    <m/>
    <m/>
    <m/>
    <m/>
    <m/>
    <m/>
    <s v="https://drive.google.com/file/d/1jCuuZXf40fRImXbZF2xns-e0-6bIepLF/view?usp=drive_link"/>
    <m/>
    <s v="Rafael Ernesto Quintanilla Cornejo"/>
    <m/>
    <m/>
  </r>
  <r>
    <s v="EAD"/>
    <x v="1"/>
    <s v="ADM"/>
    <x v="8"/>
    <s v="ADMINISTRACION 1ER PISO"/>
    <x v="28"/>
    <s v="CW. PATRONAJE"/>
    <s v="EAD-ADM-CWP"/>
    <m/>
    <m/>
    <m/>
    <m/>
    <s v="Contenedor de basura"/>
    <x v="483"/>
    <m/>
    <m/>
    <m/>
    <m/>
    <m/>
    <m/>
    <s v="https://drive.google.com/file/d/1jUNN_Yu4KIxwsiAKx0f_m_4wYF2SXnwk/view?usp=drive_link"/>
    <m/>
    <s v="Rafael Ernesto Quintanilla Cornejo"/>
    <m/>
    <m/>
  </r>
  <r>
    <s v="EAD"/>
    <x v="1"/>
    <s v="ADM"/>
    <x v="8"/>
    <s v="ADMINISTRACION 1ER PISO"/>
    <x v="28"/>
    <s v="CW. PATRONAJE"/>
    <s v="EAD-ADM-CWP"/>
    <m/>
    <m/>
    <m/>
    <m/>
    <s v="Mesa escritorio"/>
    <x v="484"/>
    <m/>
    <s v="PATRONAJE II"/>
    <m/>
    <m/>
    <m/>
    <m/>
    <s v="https://drive.google.com/file/d/1jWmZ36amwjIHZSkWjpl-y8FktRgEt6xH/view?usp=drive_link"/>
    <m/>
    <s v="Rafael Ernesto Quintanilla Cornejo"/>
    <m/>
    <m/>
  </r>
  <r>
    <s v="EAD"/>
    <x v="1"/>
    <s v="ADM"/>
    <x v="8"/>
    <s v="ADMINISTRACION 1ER PISO"/>
    <x v="28"/>
    <s v="CW. PATRONAJE"/>
    <s v="EAD-ADM-CWP"/>
    <m/>
    <m/>
    <m/>
    <m/>
    <s v="Mesa escritorio"/>
    <x v="485"/>
    <m/>
    <s v="ACUNET"/>
    <m/>
    <m/>
    <m/>
    <m/>
    <s v="https://drive.google.com/file/d/1jYf3s-JId9auOo4ef-CbPbk35LuJkoM4/view?usp=drive_link"/>
    <m/>
    <s v="Rafael Ernesto Quintanilla Cornejo"/>
    <m/>
    <m/>
  </r>
  <r>
    <s v="EAD"/>
    <x v="1"/>
    <s v="ADM"/>
    <x v="8"/>
    <s v="ADMINISTRACION 1ER PISO"/>
    <x v="28"/>
    <s v="CW. PATRONAJE"/>
    <s v="EAD-ADM-CWP"/>
    <m/>
    <m/>
    <m/>
    <m/>
    <s v="Silla"/>
    <x v="486"/>
    <m/>
    <m/>
    <m/>
    <m/>
    <m/>
    <m/>
    <s v="https://drive.google.com/file/d/1jaJ-PTaRgaCYbk3yeJuMhZDmooiPxTOA/view?usp=drive_link"/>
    <m/>
    <s v="Rafael Ernesto Quintanilla Cornejo"/>
    <m/>
    <m/>
  </r>
  <r>
    <s v="EAD"/>
    <x v="1"/>
    <s v="ADM"/>
    <x v="8"/>
    <s v="ADMINISTRACION 1ER PISO"/>
    <x v="28"/>
    <s v="CW. PATRONAJE"/>
    <s v="EAD-ADM-CWP"/>
    <m/>
    <m/>
    <m/>
    <m/>
    <s v="Mesa de trabajo"/>
    <x v="487"/>
    <m/>
    <m/>
    <m/>
    <m/>
    <m/>
    <m/>
    <s v="https://drive.google.com/file/d/1je8a8gVphlTGY_dL8WzrSQrPKcEyDphV/view?usp=drive_link"/>
    <m/>
    <s v="Rafael Ernesto Quintanilla Cornejo"/>
    <m/>
    <m/>
  </r>
  <r>
    <s v="EAD"/>
    <x v="1"/>
    <s v="ADM"/>
    <x v="8"/>
    <s v="ADMINISTRACION 1ER PISO"/>
    <x v="28"/>
    <s v="CW. PATRONAJE"/>
    <s v="EAD-ADM-CWP"/>
    <m/>
    <m/>
    <m/>
    <m/>
    <s v="Maniquí"/>
    <x v="488"/>
    <m/>
    <m/>
    <m/>
    <m/>
    <m/>
    <m/>
    <s v="https://drive.google.com/file/d/1jsUTnET_o1SBC4_HAmYxL0PRbK3zzN_z/view?usp=drive_link"/>
    <m/>
    <s v="Rafael Ernesto Quintanilla Cornejo"/>
    <m/>
    <m/>
  </r>
  <r>
    <s v="EAD"/>
    <x v="1"/>
    <s v="ADM"/>
    <x v="8"/>
    <s v="ADMINISTRACION 1ER PISO"/>
    <x v="28"/>
    <s v="CW. PATRONAJE"/>
    <s v="EAD-ADM-CWP"/>
    <m/>
    <m/>
    <m/>
    <m/>
    <s v="Silla"/>
    <x v="489"/>
    <m/>
    <m/>
    <m/>
    <m/>
    <m/>
    <m/>
    <s v="https://drive.google.com/file/d/1iTUCWUqzXnrqj6cmKEoP1_jJBRC37x-_/view?usp=drive_link"/>
    <m/>
    <s v="Rafael Ernesto Quintanilla Cornejo"/>
    <m/>
    <m/>
  </r>
  <r>
    <s v="EAD"/>
    <x v="1"/>
    <s v="ADM"/>
    <x v="8"/>
    <s v="ADMINISTRACION 1ER PISO"/>
    <x v="28"/>
    <s v="CW. PATRONAJE"/>
    <s v="EAD-ADM-CWP"/>
    <m/>
    <m/>
    <m/>
    <m/>
    <s v="Espejo"/>
    <x v="490"/>
    <m/>
    <m/>
    <m/>
    <m/>
    <m/>
    <m/>
    <s v="https://drive.google.com/file/d/1iKpd_8OMyz7HTEAIjA1B-KH0e8SfsZ3S/view?usp=drive_link"/>
    <m/>
    <s v="Rafael Ernesto Quintanilla Cornejo"/>
    <m/>
    <m/>
  </r>
  <r>
    <s v="EAD"/>
    <x v="1"/>
    <s v="ADM"/>
    <x v="8"/>
    <s v="ADMINISTRACION 1ER PISO"/>
    <x v="28"/>
    <s v="CW. PATRONAJE"/>
    <s v="EAD-ADM-CWP"/>
    <m/>
    <m/>
    <m/>
    <m/>
    <s v="Silla"/>
    <x v="491"/>
    <m/>
    <m/>
    <m/>
    <m/>
    <m/>
    <m/>
    <s v="https://drive.google.com/file/d/1icwilq0fdo6hwyb4KrbX_bPlCXgb7qGE/view?usp=drive_link"/>
    <m/>
    <s v="Rafael Ernesto Quintanilla Cornejo"/>
    <m/>
    <m/>
  </r>
  <r>
    <s v="EAD"/>
    <x v="1"/>
    <s v="ADM"/>
    <x v="8"/>
    <s v="ADMINISTRACION 1ER PISO"/>
    <x v="28"/>
    <s v="CW. PATRONAJE"/>
    <s v="EAD-ADM-CWP"/>
    <m/>
    <m/>
    <m/>
    <m/>
    <s v="Contenedor de basura"/>
    <x v="492"/>
    <m/>
    <m/>
    <m/>
    <m/>
    <m/>
    <m/>
    <s v="https://drive.google.com/file/d/1ihrGfI4UHvewRLMa25nGVWXXgJUWySb2/view?usp=drive_link"/>
    <m/>
    <s v="Rafael Ernesto Quintanilla Cornejo"/>
    <m/>
    <m/>
  </r>
  <r>
    <s v="EAD"/>
    <x v="1"/>
    <s v="ADM"/>
    <x v="8"/>
    <s v="ADMINISTRACION 1ER PISO"/>
    <x v="28"/>
    <s v="CW. PATRONAJE"/>
    <s v="EAD-ADM-CWP"/>
    <m/>
    <m/>
    <m/>
    <m/>
    <s v="Contenedor de basura"/>
    <x v="493"/>
    <m/>
    <m/>
    <m/>
    <m/>
    <m/>
    <m/>
    <s v="https://drive.google.com/file/d/1ioAyMi9iY0K9U-tyL6afRvjosP244eC0/view?usp=drive_link"/>
    <m/>
    <s v="Rafael Ernesto Quintanilla Cornejo"/>
    <m/>
    <m/>
  </r>
  <r>
    <s v="EAD"/>
    <x v="1"/>
    <s v="ADM"/>
    <x v="8"/>
    <s v="ADMINISTRACION 1ER PISO SUR"/>
    <x v="0"/>
    <s v="CW. PLANIFICACION"/>
    <s v="EAD-ADM-"/>
    <m/>
    <m/>
    <m/>
    <m/>
    <s v="VENTILADOR DE PIE"/>
    <x v="494"/>
    <n v="1"/>
    <s v="MODELO BS-H9722"/>
    <m/>
    <m/>
    <m/>
    <m/>
    <m/>
    <m/>
    <s v="CLAUDIA FERNANDEZ BACA"/>
    <n v="10073"/>
    <d v="2023-01-22T00:00:00"/>
  </r>
  <r>
    <s v="EAD"/>
    <x v="1"/>
    <s v="ADM"/>
    <x v="8"/>
    <s v="ADMINISTRACION 1ER PISO SUR"/>
    <x v="0"/>
    <s v="CW. PLANIFICACION"/>
    <s v="EAD-ADM-"/>
    <m/>
    <m/>
    <m/>
    <m/>
    <s v="CREDENZA"/>
    <x v="495"/>
    <m/>
    <m/>
    <m/>
    <m/>
    <m/>
    <m/>
    <m/>
    <m/>
    <s v="WILLIAM VELASQUEZ CRUZ"/>
    <n v="20909"/>
    <d v="2024-09-13T00:00:00"/>
  </r>
  <r>
    <s v="EAD"/>
    <x v="1"/>
    <s v="ADM"/>
    <x v="8"/>
    <s v="ADMINISTRACION 1ER PISO SUR"/>
    <x v="0"/>
    <s v="CW. PLANIFICACION"/>
    <s v="EAD-ADM-"/>
    <m/>
    <m/>
    <m/>
    <m/>
    <s v="SILLA GIRATORIA"/>
    <x v="496"/>
    <m/>
    <m/>
    <m/>
    <m/>
    <m/>
    <m/>
    <m/>
    <m/>
    <m/>
    <m/>
    <d v="2024-08-01T00:00:00"/>
  </r>
  <r>
    <s v="EAD"/>
    <x v="1"/>
    <s v="ADM"/>
    <x v="8"/>
    <s v="ADMINISTRACION 1ER PISO SUR"/>
    <x v="0"/>
    <s v="CW. PLANIFICACION"/>
    <s v="EAD-ADM-"/>
    <m/>
    <m/>
    <m/>
    <m/>
    <s v="MESA ESCRITORIO"/>
    <x v="497"/>
    <m/>
    <m/>
    <m/>
    <m/>
    <m/>
    <m/>
    <m/>
    <m/>
    <m/>
    <m/>
    <d v="2024-03-01T00:00:00"/>
  </r>
  <r>
    <s v="EAD"/>
    <x v="1"/>
    <s v="ADM"/>
    <x v="8"/>
    <s v="ADMINISTRACION 1ER PISO SUR"/>
    <x v="0"/>
    <s v="CW. PLANIFICACION"/>
    <s v="EAD-ADM-"/>
    <m/>
    <m/>
    <m/>
    <m/>
    <s v="SILLA GIRATORIA"/>
    <x v="498"/>
    <m/>
    <m/>
    <m/>
    <m/>
    <m/>
    <m/>
    <m/>
    <m/>
    <s v="WILLIAM VELASQUEZ CRUZ"/>
    <n v="20909"/>
    <d v="2024-08-01T00:00:00"/>
  </r>
  <r>
    <s v="EAD"/>
    <x v="1"/>
    <s v="ADM"/>
    <x v="8"/>
    <s v="ADMINISTRACION 1ER PISO SUR"/>
    <x v="0"/>
    <s v="CW. PLANIFICACION"/>
    <s v="EAD-ADM-"/>
    <m/>
    <m/>
    <m/>
    <m/>
    <s v="MESA ESCRITORIO"/>
    <x v="220"/>
    <m/>
    <m/>
    <m/>
    <m/>
    <m/>
    <m/>
    <m/>
    <m/>
    <s v="WILLIAM VELASQUEZ CRUZ"/>
    <n v="20909"/>
    <d v="2024-08-01T00:00:00"/>
  </r>
  <r>
    <s v="EAD"/>
    <x v="1"/>
    <s v="ADM"/>
    <x v="8"/>
    <s v="ADMINISTRACION 1ER PISO SUR"/>
    <x v="0"/>
    <s v="CW. PLANIFICACION"/>
    <s v="EAD-ADM-"/>
    <m/>
    <m/>
    <m/>
    <m/>
    <s v="CREDENZA"/>
    <x v="499"/>
    <m/>
    <m/>
    <m/>
    <m/>
    <m/>
    <m/>
    <m/>
    <m/>
    <s v="TEILARD CARLOS CESPEDES ELGUERA"/>
    <n v="21173"/>
    <d v="2024-03-01T00:00:00"/>
  </r>
  <r>
    <s v="EAD"/>
    <x v="1"/>
    <s v="ADM"/>
    <x v="8"/>
    <s v="ADMINISTRACION 1ER PISO SUR"/>
    <x v="0"/>
    <s v="CW. PLANIFICACION"/>
    <s v="EAD-ADM-"/>
    <m/>
    <m/>
    <m/>
    <m/>
    <s v="MESA ESCRITORIO"/>
    <x v="500"/>
    <m/>
    <m/>
    <m/>
    <m/>
    <m/>
    <m/>
    <m/>
    <m/>
    <s v="TEILARD CARLOS CESPEDES ELGUERA"/>
    <n v="21173"/>
    <d v="2024-03-01T00:00:00"/>
  </r>
  <r>
    <s v="EAD"/>
    <x v="1"/>
    <s v="ADM"/>
    <x v="8"/>
    <s v="ADMINISTRACION 1ER PISO SUR"/>
    <x v="0"/>
    <s v="CW. PLANIFICACION"/>
    <s v="EAD-ADM-"/>
    <m/>
    <m/>
    <m/>
    <m/>
    <s v="MESA ESCRITORIO"/>
    <x v="501"/>
    <m/>
    <m/>
    <m/>
    <m/>
    <m/>
    <m/>
    <m/>
    <m/>
    <s v="MAURICIO DIAZ RAMOS"/>
    <n v="43382704"/>
    <d v="2024-08-01T00:00:00"/>
  </r>
  <r>
    <s v="EAD"/>
    <x v="1"/>
    <s v="ADM"/>
    <x v="8"/>
    <s v="ADMINISTRACION 1ER PISO SUR"/>
    <x v="0"/>
    <s v="CW. PLANIFICACION"/>
    <s v="EAD-ADM-"/>
    <m/>
    <m/>
    <m/>
    <m/>
    <s v="SILLA GIRATORIA"/>
    <x v="502"/>
    <m/>
    <m/>
    <m/>
    <m/>
    <m/>
    <m/>
    <m/>
    <m/>
    <s v="MAURICIO DIAZ RAMOS"/>
    <n v="43382704"/>
    <d v="2024-08-01T00:00:00"/>
  </r>
  <r>
    <s v="EAD"/>
    <x v="1"/>
    <s v="ADM"/>
    <x v="8"/>
    <s v="ADMINISTRACION 1ER PISO SUR"/>
    <x v="0"/>
    <s v="CW. PLANIFICACION"/>
    <s v="EAD-ADM-"/>
    <m/>
    <m/>
    <m/>
    <m/>
    <s v="CREDENZA"/>
    <x v="503"/>
    <m/>
    <m/>
    <m/>
    <m/>
    <m/>
    <m/>
    <m/>
    <m/>
    <s v="MAURICIO DIAZ RAMOS"/>
    <n v="43382704"/>
    <d v="2024-08-01T00:00:00"/>
  </r>
  <r>
    <s v="EAD"/>
    <x v="1"/>
    <s v="ADM"/>
    <x v="8"/>
    <s v="ADMINISTRACION 1ER PISO SUR"/>
    <x v="0"/>
    <s v="CW. PLANIFICACION"/>
    <s v="EAD-ADM-"/>
    <m/>
    <m/>
    <m/>
    <m/>
    <s v="MESA ESCRITORIO"/>
    <x v="504"/>
    <m/>
    <m/>
    <m/>
    <m/>
    <m/>
    <m/>
    <m/>
    <m/>
    <s v="FIORELLA CORZO NÁJAR"/>
    <n v="202861"/>
    <d v="2024-08-01T00:00:00"/>
  </r>
  <r>
    <s v="EAD"/>
    <x v="1"/>
    <s v="ADM"/>
    <x v="8"/>
    <s v="ADMINISTRACION 1ER PISO SUR"/>
    <x v="0"/>
    <s v="CW. PLANIFICACION"/>
    <s v="EAD-ADM-"/>
    <m/>
    <m/>
    <m/>
    <m/>
    <s v="SILLA"/>
    <x v="505"/>
    <m/>
    <m/>
    <m/>
    <m/>
    <m/>
    <m/>
    <m/>
    <m/>
    <s v="FIORELLA CORZO NÁJAR"/>
    <n v="202861"/>
    <d v="2024-08-01T00:00:00"/>
  </r>
  <r>
    <s v="EAD"/>
    <x v="1"/>
    <s v="ADM"/>
    <x v="8"/>
    <s v="ADMINISTRACION 1ER PISO SUR"/>
    <x v="0"/>
    <s v="CW. PLANIFICACION"/>
    <s v="EAD-ADM-"/>
    <m/>
    <m/>
    <m/>
    <m/>
    <s v="CREDENZA"/>
    <x v="506"/>
    <m/>
    <m/>
    <m/>
    <m/>
    <m/>
    <m/>
    <m/>
    <m/>
    <s v="FIORELLA CORZO NÁJAR"/>
    <n v="202861"/>
    <d v="2024-08-01T00:00:00"/>
  </r>
  <r>
    <s v="EAD"/>
    <x v="1"/>
    <s v="ADM"/>
    <x v="8"/>
    <s v="ADMINISTRACION 1ER PISO SUR"/>
    <x v="0"/>
    <s v="CW. PLANIFICACION"/>
    <s v="EAD-ADM-"/>
    <m/>
    <m/>
    <m/>
    <m/>
    <s v="MESA ESCRITORIO"/>
    <x v="507"/>
    <m/>
    <m/>
    <m/>
    <m/>
    <m/>
    <m/>
    <m/>
    <m/>
    <s v="LUIS HECTOR LLERENA TAPIA"/>
    <n v="21616"/>
    <d v="2024-08-01T00:00:00"/>
  </r>
  <r>
    <s v="EAD"/>
    <x v="1"/>
    <s v="ADM"/>
    <x v="8"/>
    <s v="ADMINISTRACION 1ER PISO SUR"/>
    <x v="0"/>
    <s v="CW. PLANIFICACION"/>
    <s v="EAD-ADM-"/>
    <m/>
    <m/>
    <m/>
    <m/>
    <s v="CREDENZA"/>
    <x v="508"/>
    <m/>
    <m/>
    <m/>
    <m/>
    <m/>
    <m/>
    <m/>
    <m/>
    <s v="LUIS HECTOR LLERENA TAPIA"/>
    <n v="21616"/>
    <d v="2024-08-01T00:00:00"/>
  </r>
  <r>
    <s v="EAD"/>
    <x v="1"/>
    <s v="ADM"/>
    <x v="8"/>
    <s v="ADMINISTRACION 1ER PISO SUR"/>
    <x v="0"/>
    <s v="CW. PLANIFICACION"/>
    <s v="EAD-ADM-"/>
    <m/>
    <m/>
    <m/>
    <m/>
    <s v="SILLA GIRATORIA"/>
    <x v="509"/>
    <m/>
    <m/>
    <m/>
    <m/>
    <m/>
    <m/>
    <m/>
    <m/>
    <s v="LUIS HECTOR LLERENA TAPIA"/>
    <n v="21616"/>
    <d v="2024-08-01T00:00:00"/>
  </r>
  <r>
    <s v="EAD"/>
    <x v="1"/>
    <s v="ADM"/>
    <x v="8"/>
    <s v="ADMINISTRACION 1ER PISO SUR"/>
    <x v="0"/>
    <s v="CW. PLANIFICACION"/>
    <s v="EAD-ADM-"/>
    <m/>
    <m/>
    <m/>
    <m/>
    <s v="SILLA GIRATORIA"/>
    <x v="510"/>
    <m/>
    <m/>
    <m/>
    <m/>
    <m/>
    <m/>
    <m/>
    <m/>
    <s v="TEILARD CARLOS CESPEDES ELGUERA"/>
    <n v="21173"/>
    <d v="2024-08-01T00:00:00"/>
  </r>
  <r>
    <s v="EAD"/>
    <x v="1"/>
    <s v="ADM"/>
    <x v="8"/>
    <s v="ADMINISTRACION 1ER PISO SUR"/>
    <x v="0"/>
    <s v="CW. PLANIFICACION"/>
    <s v="EAD-ADM-"/>
    <m/>
    <m/>
    <m/>
    <m/>
    <s v="SILLA GIRATORIA"/>
    <x v="174"/>
    <m/>
    <m/>
    <m/>
    <m/>
    <m/>
    <m/>
    <m/>
    <m/>
    <s v="RODRIGO SANTIAGO MACEDO CARPIO"/>
    <n v="20968"/>
    <d v="2024-03-01T00:00:00"/>
  </r>
  <r>
    <s v="EAD"/>
    <x v="1"/>
    <s v="ADM"/>
    <x v="8"/>
    <s v="ADMINISTRACION 1ER PISO SUR"/>
    <x v="0"/>
    <s v="CW. PLANIFICACION"/>
    <s v="EAD-ADM-"/>
    <m/>
    <m/>
    <m/>
    <m/>
    <s v="CREDENZA"/>
    <x v="511"/>
    <m/>
    <m/>
    <m/>
    <m/>
    <m/>
    <m/>
    <m/>
    <m/>
    <s v="RODRIGO SANTIAGO MACEDO CARPIO"/>
    <n v="20968"/>
    <d v="2024-03-01T00:00:00"/>
  </r>
  <r>
    <s v="EAD"/>
    <x v="1"/>
    <s v="ADM"/>
    <x v="8"/>
    <s v="ADMINISTRACION 1ER PISO SUR"/>
    <x v="0"/>
    <s v="CW. PLANIFICACIÓN"/>
    <s v="EAD-ADM-"/>
    <m/>
    <m/>
    <m/>
    <m/>
    <s v="Silla"/>
    <x v="512"/>
    <m/>
    <m/>
    <m/>
    <m/>
    <m/>
    <m/>
    <m/>
    <m/>
    <s v="Carlos Romainville"/>
    <n v="2206"/>
    <d v="2025-05-16T00:00:00"/>
  </r>
  <r>
    <s v="EAD"/>
    <x v="1"/>
    <s v="CAS"/>
    <x v="6"/>
    <m/>
    <x v="0"/>
    <s v="CW. TIENDAS"/>
    <s v="EAD-CAS-"/>
    <m/>
    <m/>
    <m/>
    <m/>
    <s v="CREDENZA"/>
    <x v="513"/>
    <m/>
    <m/>
    <m/>
    <m/>
    <m/>
    <m/>
    <m/>
    <m/>
    <s v="BRIAN HERNAN CHAVERA CERVANTES"/>
    <m/>
    <d v="2024-09-13T00:00:00"/>
  </r>
  <r>
    <s v="EAD"/>
    <x v="1"/>
    <s v="CAS"/>
    <x v="6"/>
    <m/>
    <x v="0"/>
    <s v="CW. TIENDAS"/>
    <s v="EAD-CAS-"/>
    <m/>
    <m/>
    <m/>
    <m/>
    <s v="MESA ESCRITORIO"/>
    <x v="514"/>
    <m/>
    <m/>
    <m/>
    <m/>
    <m/>
    <m/>
    <m/>
    <m/>
    <s v="BRIAN HERNAN CHAVERA CERVANTES"/>
    <m/>
    <d v="2024-09-13T00:00:00"/>
  </r>
  <r>
    <s v="EAD"/>
    <x v="1"/>
    <s v="CAS"/>
    <x v="6"/>
    <m/>
    <x v="0"/>
    <s v="CW. TIENDAS"/>
    <s v="EAD-CAS-"/>
    <m/>
    <m/>
    <m/>
    <m/>
    <s v="SILLA GIRATORIA"/>
    <x v="515"/>
    <m/>
    <m/>
    <m/>
    <m/>
    <m/>
    <m/>
    <m/>
    <m/>
    <s v="LORENA MAGALY JOVE ALATRISTA"/>
    <n v="21413"/>
    <d v="2024-09-13T00:00:00"/>
  </r>
  <r>
    <s v="EAD"/>
    <x v="1"/>
    <s v="CAS"/>
    <x v="6"/>
    <m/>
    <x v="0"/>
    <s v="CW. TIENDAS"/>
    <s v="EAD-CAS-"/>
    <m/>
    <m/>
    <m/>
    <m/>
    <s v="MESA ESCRITORIO"/>
    <x v="516"/>
    <m/>
    <m/>
    <m/>
    <m/>
    <m/>
    <m/>
    <m/>
    <m/>
    <s v="LORENA MAGALY JOVE ALATRISTA"/>
    <n v="21413"/>
    <d v="2024-09-13T00:00:00"/>
  </r>
  <r>
    <s v="EAD"/>
    <x v="1"/>
    <s v="CAS"/>
    <x v="6"/>
    <m/>
    <x v="0"/>
    <s v="CW. TIENDAS"/>
    <s v="EAD-CAS-"/>
    <m/>
    <m/>
    <m/>
    <m/>
    <s v="CREDENZA"/>
    <x v="517"/>
    <m/>
    <m/>
    <m/>
    <m/>
    <m/>
    <m/>
    <m/>
    <m/>
    <s v="LORENA MAGALY JOVE ALATRISTA"/>
    <n v="21413"/>
    <d v="2024-09-13T00:00:00"/>
  </r>
  <r>
    <s v="EAD"/>
    <x v="1"/>
    <s v="CAS"/>
    <x v="6"/>
    <s v="TORRE 2"/>
    <x v="0"/>
    <s v="CW. TIENDAS"/>
    <s v="EAD-CAS-"/>
    <m/>
    <m/>
    <m/>
    <m/>
    <s v="MESA ESCRITORIO"/>
    <x v="518"/>
    <m/>
    <m/>
    <m/>
    <m/>
    <m/>
    <m/>
    <m/>
    <m/>
    <s v="BRIAN HERNAN CHAVERA CERVANTES"/>
    <m/>
    <d v="2024-09-13T00:00:00"/>
  </r>
  <r>
    <s v="EAD"/>
    <x v="1"/>
    <s v="CAS"/>
    <x v="6"/>
    <s v="TORRE 2"/>
    <x v="0"/>
    <s v="CW. TIENDAS"/>
    <s v="EAD-CAS-"/>
    <m/>
    <m/>
    <m/>
    <m/>
    <s v="CREDENZA"/>
    <x v="413"/>
    <m/>
    <m/>
    <m/>
    <m/>
    <m/>
    <m/>
    <m/>
    <m/>
    <m/>
    <m/>
    <d v="2024-09-13T00:00:00"/>
  </r>
  <r>
    <s v="EAD"/>
    <x v="1"/>
    <s v="CAS"/>
    <x v="6"/>
    <s v="TORRE 2"/>
    <x v="0"/>
    <s v="CW. TIENDAS (TIC)"/>
    <s v="EAD-CAS-"/>
    <m/>
    <m/>
    <m/>
    <m/>
    <s v="CREDENZA"/>
    <x v="519"/>
    <m/>
    <m/>
    <m/>
    <m/>
    <m/>
    <m/>
    <m/>
    <m/>
    <s v="CÉSAR ANDRE KRAUSS LEON"/>
    <n v="71373393"/>
    <d v="2024-09-13T00:00:00"/>
  </r>
  <r>
    <s v="EAD"/>
    <x v="1"/>
    <s v="CAS"/>
    <x v="6"/>
    <s v="TORRE 2"/>
    <x v="0"/>
    <s v="CW. TIENDAS (TIC)"/>
    <s v="EAD-CAS-"/>
    <m/>
    <m/>
    <m/>
    <m/>
    <s v="CREDENZA"/>
    <x v="520"/>
    <m/>
    <m/>
    <m/>
    <m/>
    <m/>
    <m/>
    <m/>
    <m/>
    <s v="SAICO QQUELLHUA, LUIS VICTOR"/>
    <s v="22242"/>
    <d v="2026-02-19T00:00:00"/>
  </r>
  <r>
    <s v="EAD"/>
    <x v="1"/>
    <s v="CAS"/>
    <x v="6"/>
    <s v="TORRE 2"/>
    <x v="0"/>
    <s v="CW. TIENDAS (TIC)"/>
    <s v="EAD-CAS-"/>
    <m/>
    <m/>
    <m/>
    <m/>
    <s v="MESA ESCRITORIO"/>
    <x v="521"/>
    <m/>
    <m/>
    <m/>
    <m/>
    <m/>
    <m/>
    <m/>
    <m/>
    <s v="SAICO QQUELLHUA, LUIS VICTOR"/>
    <s v="22242"/>
    <d v="2026-02-19T00:00:00"/>
  </r>
  <r>
    <s v="EAD"/>
    <x v="1"/>
    <s v="CAS"/>
    <x v="6"/>
    <s v="TORRE 2"/>
    <x v="0"/>
    <s v="CW. TIENDAS (TIC)"/>
    <s v="EAD-CAS-"/>
    <m/>
    <m/>
    <m/>
    <m/>
    <s v="SILLA GIRATORIA"/>
    <x v="522"/>
    <m/>
    <m/>
    <m/>
    <m/>
    <m/>
    <m/>
    <m/>
    <m/>
    <s v="SAICO QQUELLHUA, LUIS VICTOR"/>
    <s v="22242"/>
    <d v="2026-02-19T00:00:00"/>
  </r>
  <r>
    <s v="EAD"/>
    <x v="1"/>
    <s v="CAS"/>
    <x v="6"/>
    <s v="TORRE 2"/>
    <x v="0"/>
    <s v="CW. TIENDAS (TIC)"/>
    <s v="EAD-CAS-"/>
    <m/>
    <m/>
    <m/>
    <m/>
    <s v="SILLA GIRATORIA"/>
    <x v="174"/>
    <m/>
    <s v="Silla rota, código reasignado en disposición"/>
    <m/>
    <m/>
    <m/>
    <m/>
    <m/>
    <m/>
    <s v="BRIAN HERNAN CHAVERA CERVANTES"/>
    <m/>
    <d v="2024-09-13T00:00:00"/>
  </r>
  <r>
    <s v="EAD"/>
    <x v="1"/>
    <s v="CAS"/>
    <x v="6"/>
    <s v="TORRE 2"/>
    <x v="0"/>
    <s v="CW. TIENDAS (TIC)"/>
    <s v="EAD-CAS-"/>
    <m/>
    <m/>
    <m/>
    <m/>
    <s v="CREDENZA"/>
    <x v="523"/>
    <m/>
    <m/>
    <m/>
    <m/>
    <m/>
    <m/>
    <m/>
    <m/>
    <s v="BRIAN HERNAN CHAVERA CERVANTES"/>
    <m/>
    <d v="2024-09-13T00:00:00"/>
  </r>
  <r>
    <s v="EAD"/>
    <x v="1"/>
    <s v="ADM"/>
    <x v="8"/>
    <s v="ADMINISTRACION 1ER PISO NORTE"/>
    <x v="0"/>
    <s v="CW. VENTAS NACIONALES"/>
    <s v="EAD-ADM-"/>
    <m/>
    <m/>
    <m/>
    <m/>
    <s v="SILLA GIRATORIA"/>
    <x v="337"/>
    <m/>
    <m/>
    <m/>
    <m/>
    <m/>
    <m/>
    <m/>
    <m/>
    <m/>
    <m/>
    <m/>
  </r>
  <r>
    <s v="EAD"/>
    <x v="1"/>
    <s v="ADM"/>
    <x v="8"/>
    <s v="ADMINISTRACION 1ER PISO SUR"/>
    <x v="28"/>
    <s v="CW. VENTAS Y DISEÑO TEJIDO PUNTO"/>
    <s v="EAD-ADM-CWP"/>
    <m/>
    <m/>
    <m/>
    <m/>
    <s v="MESA ESCRITORIO"/>
    <x v="524"/>
    <m/>
    <m/>
    <m/>
    <m/>
    <m/>
    <m/>
    <m/>
    <m/>
    <s v="LUCIANA MARÍA NIETO DENEGRI"/>
    <m/>
    <m/>
  </r>
  <r>
    <s v="EAD"/>
    <x v="1"/>
    <s v="ADM"/>
    <x v="8"/>
    <s v="ADMINISTRACION 1ER PISO SUR"/>
    <x v="28"/>
    <s v="CW. VENTAS Y DISEÑO TEJIDO PUNTO"/>
    <s v="EAD-ADM-CWP"/>
    <m/>
    <m/>
    <m/>
    <m/>
    <s v="SILLA GIRATORIA"/>
    <x v="525"/>
    <m/>
    <m/>
    <m/>
    <m/>
    <m/>
    <m/>
    <m/>
    <m/>
    <s v="LUCIANA MARÍA NIETO DENEGRI"/>
    <m/>
    <m/>
  </r>
  <r>
    <s v="EAD"/>
    <x v="1"/>
    <s v="ADM"/>
    <x v="8"/>
    <s v="ADMINISTRACION 1ER PISO SUR"/>
    <x v="28"/>
    <s v="CW. VENTAS Y DISEÑO TEJIDO PUNTO"/>
    <s v="EAD-ADM-CWP"/>
    <m/>
    <m/>
    <m/>
    <m/>
    <s v="MESA ESCRITORIO"/>
    <x v="526"/>
    <m/>
    <m/>
    <m/>
    <m/>
    <m/>
    <m/>
    <m/>
    <m/>
    <s v="NELIDA LIZBETH ARI MAMANI"/>
    <m/>
    <m/>
  </r>
  <r>
    <s v="EAD"/>
    <x v="1"/>
    <s v="ADM"/>
    <x v="8"/>
    <s v="ADMINISTRACION 1ER PISO SUR"/>
    <x v="28"/>
    <s v="CW. VENTAS Y DISEÑO TEJIDO PUNTO"/>
    <s v="EAD-ADM-CWP"/>
    <m/>
    <m/>
    <m/>
    <m/>
    <s v="SILLA GIRATORIA"/>
    <x v="527"/>
    <m/>
    <m/>
    <m/>
    <m/>
    <m/>
    <m/>
    <m/>
    <m/>
    <s v="NELIDA LIZBETH ARI MAMANI"/>
    <m/>
    <m/>
  </r>
  <r>
    <s v="EAD"/>
    <x v="1"/>
    <s v="ADM"/>
    <x v="8"/>
    <s v="ADMINISTRACION 1ER PISO SUR"/>
    <x v="28"/>
    <s v="CW. VENTAS Y DISEÑO TEJIDO PUNTO"/>
    <s v="EAD-ADM-CWP"/>
    <m/>
    <m/>
    <m/>
    <m/>
    <s v="MESA ESCRITORIO"/>
    <x v="528"/>
    <m/>
    <m/>
    <m/>
    <m/>
    <m/>
    <m/>
    <m/>
    <m/>
    <s v="VANESA ESCARCENA TURPO"/>
    <m/>
    <m/>
  </r>
  <r>
    <s v="EAD"/>
    <x v="1"/>
    <s v="ADM"/>
    <x v="8"/>
    <s v="ADMINISTRACION 1ER PISO SUR"/>
    <x v="28"/>
    <s v="CW. VENTAS Y DISEÑO TEJIDO PUNTO"/>
    <s v="EAD-ADM-CWP"/>
    <m/>
    <m/>
    <m/>
    <m/>
    <s v="SILLA GIRATORIA"/>
    <x v="529"/>
    <m/>
    <m/>
    <m/>
    <m/>
    <m/>
    <m/>
    <m/>
    <m/>
    <s v="VANESA ESCARCENA TURPO"/>
    <m/>
    <m/>
  </r>
  <r>
    <s v="EAD"/>
    <x v="1"/>
    <s v="ADM"/>
    <x v="8"/>
    <s v="ADMINISTRACION 1ER PISO SUR"/>
    <x v="28"/>
    <s v="CW. VENTAS Y DISEÑO TEJIDO PUNTO"/>
    <s v="EAD-ADM-CWP"/>
    <m/>
    <m/>
    <m/>
    <m/>
    <s v="MESA ESCRITORIO"/>
    <x v="530"/>
    <m/>
    <m/>
    <m/>
    <m/>
    <m/>
    <m/>
    <m/>
    <m/>
    <s v="ELSA MARIBEL PINTO BARREDA"/>
    <m/>
    <m/>
  </r>
  <r>
    <s v="EAD"/>
    <x v="1"/>
    <s v="ADM"/>
    <x v="8"/>
    <s v="ADMINISTRACION 1ER PISO SUR"/>
    <x v="28"/>
    <s v="CW. VENTAS Y DISEÑO TEJIDO PUNTO"/>
    <s v="EAD-ADM-CWP"/>
    <m/>
    <m/>
    <m/>
    <m/>
    <s v="SILLA GIRATORIA"/>
    <x v="531"/>
    <m/>
    <m/>
    <m/>
    <m/>
    <m/>
    <m/>
    <m/>
    <m/>
    <s v="ELSA MARIBEL PINTO BARREDA"/>
    <m/>
    <m/>
  </r>
  <r>
    <s v="EAD"/>
    <x v="1"/>
    <s v="ADM"/>
    <x v="8"/>
    <s v="ADMINISTRACION 1ER PISO SUR"/>
    <x v="28"/>
    <s v="CW. VENTAS Y DISEÑO TEJIDO PUNTO"/>
    <s v="EAD-ADM-CWP"/>
    <m/>
    <m/>
    <m/>
    <m/>
    <s v="MESA ESCRITORIO"/>
    <x v="532"/>
    <m/>
    <m/>
    <m/>
    <m/>
    <m/>
    <m/>
    <m/>
    <m/>
    <s v="LOURDES RITA MOLINA RODRIGUEZ"/>
    <m/>
    <m/>
  </r>
  <r>
    <s v="EAD"/>
    <x v="1"/>
    <s v="ADM"/>
    <x v="8"/>
    <s v="ADMINISTRACION 1ER PISO SUR"/>
    <x v="28"/>
    <s v="CW. VENTAS Y DISEÑO TEJIDO PUNTO"/>
    <s v="EAD-ADM-CWP"/>
    <m/>
    <m/>
    <m/>
    <m/>
    <s v="SILLA GIRATORIA"/>
    <x v="533"/>
    <m/>
    <m/>
    <m/>
    <m/>
    <m/>
    <m/>
    <m/>
    <m/>
    <s v="LOURDES RITA MOLINA RODRIGUEZ"/>
    <m/>
    <m/>
  </r>
  <r>
    <s v="EAD"/>
    <x v="1"/>
    <s v="ADM"/>
    <x v="8"/>
    <s v="ADMINISTRACION 1ER PISO SUR"/>
    <x v="28"/>
    <s v="CW. VENTAS Y DISEÑO TEJIDO PUNTO"/>
    <s v="EAD-ADM-CWP"/>
    <m/>
    <m/>
    <m/>
    <m/>
    <s v="MESA ESCRITORIO"/>
    <x v="534"/>
    <m/>
    <m/>
    <m/>
    <m/>
    <m/>
    <m/>
    <m/>
    <m/>
    <s v="LOURDES RITA MOLINA RODRIGUEZ"/>
    <m/>
    <m/>
  </r>
  <r>
    <s v="EAD"/>
    <x v="1"/>
    <s v="ADM"/>
    <x v="8"/>
    <s v="ADMINISTRACION 1ER PISO SUR"/>
    <x v="28"/>
    <s v="CW. VENTAS Y DISEÑO TEJIDO PUNTO"/>
    <s v="EAD-ADM-CWP"/>
    <m/>
    <m/>
    <m/>
    <m/>
    <s v="MESA ESCRITORIO"/>
    <x v="535"/>
    <m/>
    <m/>
    <m/>
    <m/>
    <m/>
    <m/>
    <m/>
    <m/>
    <s v="NATALIE MONTERO CHAVEZ"/>
    <m/>
    <m/>
  </r>
  <r>
    <s v="EAD"/>
    <x v="1"/>
    <s v="ADM"/>
    <x v="8"/>
    <s v="ADMINISTRACION 1ER PISO SUR"/>
    <x v="28"/>
    <s v="CW. VENTAS Y DISEÑO TEJIDO PUNTO"/>
    <s v="EAD-ADM-CWP"/>
    <m/>
    <m/>
    <m/>
    <m/>
    <s v="SILLA GIRATORIA"/>
    <x v="536"/>
    <m/>
    <m/>
    <m/>
    <m/>
    <m/>
    <m/>
    <m/>
    <m/>
    <s v="NATALIE MONTERO CHAVEZ"/>
    <m/>
    <m/>
  </r>
  <r>
    <s v="EAD"/>
    <x v="1"/>
    <s v="ADM"/>
    <x v="8"/>
    <s v="ADMINISTRACION 1ER PISO SUR"/>
    <x v="28"/>
    <s v="CW. VENTAS Y DISEÑO TEJIDO PUNTO"/>
    <s v="EAD-ADM-CWP"/>
    <m/>
    <m/>
    <m/>
    <m/>
    <s v="MESA ESCRITORIO"/>
    <x v="537"/>
    <m/>
    <m/>
    <m/>
    <m/>
    <m/>
    <m/>
    <m/>
    <m/>
    <s v="PAULA SOFÍA CHANGA ROMERO"/>
    <m/>
    <m/>
  </r>
  <r>
    <s v="EAD"/>
    <x v="1"/>
    <s v="ADM"/>
    <x v="8"/>
    <s v="ADMINISTRACION 1ER PISO SUR"/>
    <x v="28"/>
    <s v="CW. VENTAS Y DISEÑO TEJIDO PUNTO"/>
    <s v="EAD-ADM-CWP"/>
    <m/>
    <m/>
    <m/>
    <m/>
    <s v="SILLA GIRATORIA"/>
    <x v="376"/>
    <m/>
    <m/>
    <m/>
    <m/>
    <m/>
    <m/>
    <m/>
    <m/>
    <s v="PAULA SOFÍA CHANGA ROMERO"/>
    <m/>
    <m/>
  </r>
  <r>
    <s v="EAD"/>
    <x v="1"/>
    <s v="ADM"/>
    <x v="8"/>
    <s v="ADMINISTRACION 1ER PISO SUR"/>
    <x v="28"/>
    <s v="CW. VENTAS Y DISEÑO TEJIDO PUNTO"/>
    <s v="EAD-ADM-CWP"/>
    <m/>
    <m/>
    <m/>
    <m/>
    <s v="MESA ESCRITORIO"/>
    <x v="538"/>
    <m/>
    <m/>
    <m/>
    <m/>
    <m/>
    <m/>
    <m/>
    <m/>
    <s v="Andrea Chiappe Restrepo"/>
    <m/>
    <m/>
  </r>
  <r>
    <s v="EAD"/>
    <x v="1"/>
    <s v="ADM"/>
    <x v="8"/>
    <s v="ADMINISTRACION 1ER PISO SUR"/>
    <x v="28"/>
    <s v="CW. VENTAS Y DISEÑO TEJIDO PUNTO"/>
    <s v="EAD-ADM-CWP"/>
    <m/>
    <m/>
    <m/>
    <m/>
    <s v="MESA ESCRITORIO"/>
    <x v="539"/>
    <m/>
    <m/>
    <m/>
    <m/>
    <m/>
    <m/>
    <m/>
    <m/>
    <s v="KATHERINE PATRICIA GRANADOS TREVEJO"/>
    <m/>
    <m/>
  </r>
  <r>
    <s v="EAD"/>
    <x v="1"/>
    <s v="ADM"/>
    <x v="8"/>
    <s v="ADMINISTRACION 1ER PISO SUR"/>
    <x v="28"/>
    <s v="CW. VENTAS Y DISEÑO TEJIDO PUNTO"/>
    <s v="EAD-ADM-CWP"/>
    <m/>
    <m/>
    <m/>
    <m/>
    <s v="SILLA GIRATORIA"/>
    <x v="540"/>
    <m/>
    <m/>
    <m/>
    <m/>
    <m/>
    <m/>
    <m/>
    <m/>
    <s v="KATHERINE PATRICIA GRANADOS TREVEJO"/>
    <m/>
    <m/>
  </r>
  <r>
    <s v="EAD"/>
    <x v="1"/>
    <s v="ADM"/>
    <x v="8"/>
    <s v="ADMINISTRACION 1ER PISO SUR"/>
    <x v="28"/>
    <s v="CW. VENTAS Y DISEÑO TEJIDO PUNTO"/>
    <s v="EAD-ADM-CWP"/>
    <m/>
    <m/>
    <m/>
    <m/>
    <s v="MESA ESCRITORIO"/>
    <x v="541"/>
    <m/>
    <m/>
    <m/>
    <m/>
    <m/>
    <m/>
    <m/>
    <m/>
    <s v="MARÍA TERESA JIMÉNEZ CHOCANO"/>
    <m/>
    <m/>
  </r>
  <r>
    <s v="EAD"/>
    <x v="1"/>
    <s v="ADM"/>
    <x v="8"/>
    <s v="ADMINISTRACION 1ER PISO SUR"/>
    <x v="28"/>
    <s v="CW. VENTAS Y DISEÑO TEJIDO PUNTO"/>
    <s v="EAD-ADM-CWP"/>
    <m/>
    <m/>
    <m/>
    <m/>
    <s v="SILLA GIRATORIA"/>
    <x v="542"/>
    <m/>
    <m/>
    <m/>
    <m/>
    <m/>
    <m/>
    <m/>
    <m/>
    <s v="MARÍA TERESA JIMÉNEZ CHOCANO"/>
    <m/>
    <m/>
  </r>
  <r>
    <s v="EAD"/>
    <x v="1"/>
    <s v="ADM"/>
    <x v="8"/>
    <s v="ADMINISTRACION 1ER PISO SUR"/>
    <x v="28"/>
    <s v="CW. VENTAS Y DISEÑO TEJIDO PUNTO"/>
    <s v="EAD-ADM-CWP"/>
    <m/>
    <m/>
    <m/>
    <m/>
    <s v="MESA ESCRITORIO"/>
    <x v="543"/>
    <m/>
    <m/>
    <m/>
    <m/>
    <m/>
    <m/>
    <m/>
    <m/>
    <m/>
    <m/>
    <m/>
  </r>
  <r>
    <s v="EAD"/>
    <x v="1"/>
    <s v="ADM"/>
    <x v="8"/>
    <s v="ADMINISTRACION 1ER PISO SUR"/>
    <x v="28"/>
    <s v="CW. VENTAS Y DISEÑO TEJIDO PUNTO"/>
    <s v="EAD-ADM-CWP"/>
    <m/>
    <m/>
    <m/>
    <m/>
    <s v="SILLA GIRATORIA"/>
    <x v="544"/>
    <m/>
    <m/>
    <m/>
    <m/>
    <m/>
    <m/>
    <m/>
    <m/>
    <m/>
    <m/>
    <m/>
  </r>
  <r>
    <s v="EAD"/>
    <x v="1"/>
    <s v="ADM"/>
    <x v="8"/>
    <s v="ADMINISTRACION 1ER PISO SUR"/>
    <x v="28"/>
    <s v="CW. VENTAS Y DISEÑO TEJIDO PUNTO"/>
    <s v="EAD-ADM-CWP"/>
    <m/>
    <m/>
    <m/>
    <m/>
    <s v="Contenedor de basura"/>
    <x v="545"/>
    <m/>
    <m/>
    <m/>
    <m/>
    <m/>
    <m/>
    <m/>
    <m/>
    <s v="Andrea Chiappe Restrepo"/>
    <m/>
    <m/>
  </r>
  <r>
    <s v="EAD"/>
    <x v="1"/>
    <s v="ADM"/>
    <x v="8"/>
    <s v="ADMINISTRACION 1ER PISO SUR"/>
    <x v="28"/>
    <s v="CW. VENTAS Y DISEÑO TEJIDO PUNTO"/>
    <s v="EAD-ADM-CWP"/>
    <m/>
    <m/>
    <m/>
    <m/>
    <s v="MUEBLE BAJO"/>
    <x v="546"/>
    <m/>
    <m/>
    <m/>
    <m/>
    <m/>
    <m/>
    <m/>
    <m/>
    <m/>
    <m/>
    <m/>
  </r>
  <r>
    <s v="EAD"/>
    <x v="1"/>
    <s v="ADM"/>
    <x v="8"/>
    <s v="ADMINISTRACION 1ER PISO SUR"/>
    <x v="28"/>
    <s v="CW. VENTAS Y DISEÑO TEJIDO PUNTO"/>
    <s v="EAD-ADM-CWP"/>
    <m/>
    <m/>
    <m/>
    <m/>
    <s v="MUEBLE BAJO"/>
    <x v="547"/>
    <m/>
    <m/>
    <m/>
    <m/>
    <m/>
    <m/>
    <m/>
    <m/>
    <m/>
    <m/>
    <m/>
  </r>
  <r>
    <s v="EAD"/>
    <x v="1"/>
    <s v="ADM"/>
    <x v="8"/>
    <s v="ADMINISTRACION 1ER PISO SUR"/>
    <x v="28"/>
    <s v="CW. VENTAS Y DISEÑO TEJIDO PUNTO"/>
    <s v="EAD-ADM-CWP"/>
    <m/>
    <m/>
    <m/>
    <m/>
    <s v="MUEBLE BAJO"/>
    <x v="548"/>
    <m/>
    <m/>
    <m/>
    <m/>
    <m/>
    <m/>
    <m/>
    <m/>
    <m/>
    <m/>
    <m/>
  </r>
  <r>
    <s v="EAD"/>
    <x v="1"/>
    <s v="ADM"/>
    <x v="8"/>
    <s v="ADMINISTRACION 1ER PISO SUR"/>
    <x v="28"/>
    <s v="CW. VENTAS Y DISEÑO TEJIDO PUNTO"/>
    <s v="EAD-ADM-CWP"/>
    <m/>
    <m/>
    <m/>
    <m/>
    <s v="MUEBLE BAJO"/>
    <x v="549"/>
    <m/>
    <m/>
    <m/>
    <m/>
    <m/>
    <m/>
    <m/>
    <m/>
    <m/>
    <m/>
    <m/>
  </r>
  <r>
    <s v="EAD"/>
    <x v="1"/>
    <s v="ADM"/>
    <x v="8"/>
    <s v="ADMINISTRACION 1ER PISO SUR"/>
    <x v="28"/>
    <s v="CW. VENTAS Y DISEÑO TEJIDO PUNTO"/>
    <s v="EAD-ADM-CWP"/>
    <m/>
    <m/>
    <m/>
    <m/>
    <s v="MUEBLE BAJO"/>
    <x v="550"/>
    <m/>
    <m/>
    <m/>
    <m/>
    <m/>
    <m/>
    <m/>
    <m/>
    <m/>
    <m/>
    <m/>
  </r>
  <r>
    <s v="EAD"/>
    <x v="1"/>
    <s v="ADM"/>
    <x v="8"/>
    <s v="ADMINISTRACION 1ER PISO SUR"/>
    <x v="28"/>
    <s v="CW. VENTAS Y DISEÑO TEJIDO PUNTO"/>
    <s v="EAD-ADM-CWP"/>
    <m/>
    <m/>
    <m/>
    <m/>
    <s v="MUEBLE BAJO"/>
    <x v="551"/>
    <m/>
    <m/>
    <m/>
    <m/>
    <m/>
    <m/>
    <m/>
    <m/>
    <m/>
    <m/>
    <m/>
  </r>
  <r>
    <s v="EAD"/>
    <x v="1"/>
    <s v="ADM"/>
    <x v="8"/>
    <s v="ADMINISTRACION 1ER PISO SUR"/>
    <x v="28"/>
    <s v="CW. VENTAS Y DISEÑO TEJIDO PUNTO"/>
    <s v="EAD-ADM-CWP"/>
    <m/>
    <m/>
    <m/>
    <m/>
    <s v="MUEBLE BAJO"/>
    <x v="552"/>
    <m/>
    <m/>
    <m/>
    <m/>
    <m/>
    <m/>
    <m/>
    <m/>
    <m/>
    <m/>
    <m/>
  </r>
  <r>
    <s v="EAD"/>
    <x v="1"/>
    <s v="ADM"/>
    <x v="8"/>
    <s v="ADMINISTRACION 1ER PISO SUR"/>
    <x v="28"/>
    <s v="CW. VENTAS Y DISEÑO TEJIDO PUNTO"/>
    <s v="EAD-ADM-CWP"/>
    <m/>
    <m/>
    <m/>
    <m/>
    <s v="MUEBLE BAJO"/>
    <x v="553"/>
    <m/>
    <m/>
    <m/>
    <m/>
    <m/>
    <m/>
    <m/>
    <m/>
    <m/>
    <m/>
    <m/>
  </r>
  <r>
    <s v="EAD"/>
    <x v="1"/>
    <s v="ADM"/>
    <x v="8"/>
    <s v="ADMINISTRACION 1ER PISO SUR"/>
    <x v="28"/>
    <s v="CW. VENTAS Y DISEÑO TEJIDO PUNTO"/>
    <s v="EAD-ADM-CWP"/>
    <m/>
    <m/>
    <m/>
    <m/>
    <s v="MUEBLE BAJO"/>
    <x v="554"/>
    <m/>
    <m/>
    <m/>
    <m/>
    <m/>
    <m/>
    <m/>
    <m/>
    <m/>
    <m/>
    <m/>
  </r>
  <r>
    <s v="EAD"/>
    <x v="1"/>
    <s v="ADM"/>
    <x v="8"/>
    <s v="ADMINISTRACION 1ER PISO SUR"/>
    <x v="28"/>
    <s v="CW. VENTAS Y DISEÑO TEJIDO PUNTO"/>
    <s v="EAD-ADM-CWP"/>
    <m/>
    <m/>
    <m/>
    <m/>
    <s v="MUEBLE BAJO"/>
    <x v="555"/>
    <m/>
    <m/>
    <m/>
    <m/>
    <m/>
    <m/>
    <m/>
    <m/>
    <m/>
    <m/>
    <m/>
  </r>
  <r>
    <s v="EAD"/>
    <x v="1"/>
    <s v="ADM"/>
    <x v="8"/>
    <s v="ADMINISTRACION 1ER PISO SUR"/>
    <x v="28"/>
    <s v="CW. VENTAS Y DISEÑO TEJIDO PUNTO"/>
    <s v="EAD-ADM-CWP"/>
    <m/>
    <m/>
    <m/>
    <m/>
    <s v="MUEBLE BAJO"/>
    <x v="114"/>
    <m/>
    <m/>
    <m/>
    <m/>
    <m/>
    <m/>
    <m/>
    <m/>
    <m/>
    <m/>
    <m/>
  </r>
  <r>
    <s v="EAD"/>
    <x v="1"/>
    <s v="ADM"/>
    <x v="8"/>
    <s v="ADMINISTRACION 1ER PISO SUR"/>
    <x v="28"/>
    <s v="CW. VENTAS Y DISEÑO TEJIDO PUNTO"/>
    <s v="EAD-ADM-CWP"/>
    <m/>
    <m/>
    <m/>
    <m/>
    <s v="MUEBLE BAJO"/>
    <x v="114"/>
    <m/>
    <m/>
    <m/>
    <m/>
    <m/>
    <m/>
    <m/>
    <m/>
    <m/>
    <m/>
    <m/>
  </r>
  <r>
    <s v="EAD"/>
    <x v="1"/>
    <s v="CAS"/>
    <x v="6"/>
    <s v="TORRE 2"/>
    <x v="0"/>
    <s v="CW.IKUAL"/>
    <s v="EAD-CAS-"/>
    <m/>
    <m/>
    <m/>
    <m/>
    <s v="MESA ESCRITORIO"/>
    <x v="556"/>
    <m/>
    <m/>
    <m/>
    <m/>
    <m/>
    <m/>
    <m/>
    <m/>
    <s v="DANIELA DEL PILAR RIVERA PALOMINO"/>
    <n v="21811"/>
    <d v="2024-09-20T00:00:00"/>
  </r>
  <r>
    <s v="EAD"/>
    <x v="1"/>
    <s v="CAS"/>
    <x v="6"/>
    <s v="TORRE 2"/>
    <x v="0"/>
    <s v="CW.IKUAL"/>
    <s v="EAD-CAS-"/>
    <m/>
    <m/>
    <m/>
    <m/>
    <s v="SILLA GIRATORIA"/>
    <x v="557"/>
    <m/>
    <m/>
    <m/>
    <m/>
    <m/>
    <m/>
    <m/>
    <m/>
    <s v="DANIELA DEL PILAR RIVERA PALOMINO"/>
    <n v="21811"/>
    <d v="2024-09-20T00:00:00"/>
  </r>
  <r>
    <s v="EAD"/>
    <x v="1"/>
    <s v="CAS"/>
    <x v="6"/>
    <m/>
    <x v="0"/>
    <s v="CW.TIENDAS"/>
    <s v="EAD-CAS-"/>
    <m/>
    <m/>
    <m/>
    <m/>
    <s v="MUEBLE ALTO"/>
    <x v="558"/>
    <m/>
    <m/>
    <m/>
    <m/>
    <m/>
    <m/>
    <m/>
    <m/>
    <s v="MARIETTA PATRICIA JARUFE PALAO"/>
    <n v="29239492"/>
    <d v="2024-09-13T00:00:00"/>
  </r>
  <r>
    <s v="EAD"/>
    <x v="1"/>
    <s v="CAS"/>
    <x v="6"/>
    <m/>
    <x v="0"/>
    <s v="CW.TIENDAS"/>
    <s v="EAD-CAS-"/>
    <m/>
    <m/>
    <m/>
    <m/>
    <s v="MUEBLE ALTO"/>
    <x v="559"/>
    <m/>
    <m/>
    <m/>
    <m/>
    <m/>
    <m/>
    <m/>
    <m/>
    <s v="MARIETTA PATRICIA JARUFE PALAO"/>
    <n v="29239492"/>
    <d v="2024-09-13T00:00:00"/>
  </r>
  <r>
    <s v="EAD"/>
    <x v="1"/>
    <s v="CAS"/>
    <x v="6"/>
    <m/>
    <x v="0"/>
    <s v="CW.TIENDAS"/>
    <s v="EAD-CAS-"/>
    <m/>
    <m/>
    <m/>
    <m/>
    <s v="MUEBLE ALTO"/>
    <x v="560"/>
    <m/>
    <m/>
    <m/>
    <m/>
    <m/>
    <m/>
    <m/>
    <m/>
    <s v="MARIETTA PATRICIA JARUFE PALAO"/>
    <n v="29239492"/>
    <d v="2024-09-13T00:00:00"/>
  </r>
  <r>
    <s v="EAD"/>
    <x v="1"/>
    <s v="CAS"/>
    <x v="6"/>
    <m/>
    <x v="0"/>
    <s v="CW.TIENDAS"/>
    <s v="EAD-CAS-"/>
    <m/>
    <m/>
    <m/>
    <m/>
    <s v="MUEBLE ALTO"/>
    <x v="561"/>
    <m/>
    <m/>
    <m/>
    <m/>
    <m/>
    <m/>
    <m/>
    <m/>
    <s v="MARIETTA PATRICIA JARUFE PALAO"/>
    <n v="29239492"/>
    <d v="2024-09-13T00:00:00"/>
  </r>
  <r>
    <s v="EAD"/>
    <x v="1"/>
    <s v="CAS"/>
    <x v="6"/>
    <m/>
    <x v="0"/>
    <s v="CW.TIENDAS"/>
    <s v="EAD-CAS-"/>
    <m/>
    <m/>
    <m/>
    <m/>
    <s v="MUEBLE ALTO"/>
    <x v="562"/>
    <m/>
    <m/>
    <m/>
    <m/>
    <m/>
    <m/>
    <m/>
    <m/>
    <s v="MARIETTA PATRICIA JARUFE PALAO"/>
    <n v="29239492"/>
    <d v="2024-09-13T00:00:00"/>
  </r>
  <r>
    <s v="EAD"/>
    <x v="1"/>
    <s v="CAS"/>
    <x v="6"/>
    <m/>
    <x v="0"/>
    <s v="CW.TIENDAS"/>
    <s v="EAD-CAS-"/>
    <m/>
    <m/>
    <m/>
    <m/>
    <s v="MUEBLE ALTO"/>
    <x v="563"/>
    <m/>
    <m/>
    <m/>
    <m/>
    <m/>
    <m/>
    <m/>
    <m/>
    <s v="MARIETTA PATRICIA JARUFE PALAO"/>
    <n v="29239492"/>
    <d v="2024-09-13T00:00:00"/>
  </r>
  <r>
    <s v="EAD"/>
    <x v="1"/>
    <s v="CAS"/>
    <x v="6"/>
    <m/>
    <x v="0"/>
    <s v="CW.TIENDAS"/>
    <s v="EAD-CAS-"/>
    <m/>
    <m/>
    <m/>
    <m/>
    <s v="MUEBLE ALTO"/>
    <x v="564"/>
    <m/>
    <m/>
    <m/>
    <m/>
    <m/>
    <m/>
    <m/>
    <m/>
    <s v="MARIETTA PATRICIA JARUFE PALAO"/>
    <n v="29239492"/>
    <d v="2024-09-13T00:00:00"/>
  </r>
  <r>
    <s v="EAD"/>
    <x v="1"/>
    <s v="CAS"/>
    <x v="6"/>
    <m/>
    <x v="0"/>
    <s v="CW.TIENDAS"/>
    <s v="EAD-CAS-"/>
    <m/>
    <m/>
    <m/>
    <m/>
    <s v="MUEBLE BAJO"/>
    <x v="565"/>
    <m/>
    <m/>
    <m/>
    <m/>
    <m/>
    <m/>
    <m/>
    <m/>
    <s v="MARIETTA PATRICIA JARUFE PALAO"/>
    <n v="29239492"/>
    <d v="2024-09-13T00:00:00"/>
  </r>
  <r>
    <s v="EAD"/>
    <x v="1"/>
    <s v="CAS"/>
    <x v="6"/>
    <m/>
    <x v="0"/>
    <s v="CW.TIENDAS"/>
    <s v="EAD-CAS-"/>
    <m/>
    <m/>
    <m/>
    <m/>
    <s v="PIZARRA"/>
    <x v="566"/>
    <m/>
    <m/>
    <m/>
    <m/>
    <m/>
    <m/>
    <m/>
    <m/>
    <s v="MARIETTA PATRICIA JARUFE PALAO"/>
    <n v="29239492"/>
    <d v="2024-09-13T00:00:00"/>
  </r>
  <r>
    <s v="EAD"/>
    <x v="1"/>
    <s v="CAS"/>
    <x v="6"/>
    <m/>
    <x v="0"/>
    <s v="CW.TIENDAS"/>
    <s v="EAD-CAS-"/>
    <m/>
    <m/>
    <m/>
    <m/>
    <s v="MESA ESCRITORIO"/>
    <x v="567"/>
    <m/>
    <m/>
    <m/>
    <m/>
    <m/>
    <m/>
    <m/>
    <m/>
    <s v="MARIETTA PATRICIA JARUFE PALAO"/>
    <n v="29239492"/>
    <d v="2024-09-13T00:00:00"/>
  </r>
  <r>
    <s v="EAD"/>
    <x v="1"/>
    <s v="CAS"/>
    <x v="6"/>
    <m/>
    <x v="0"/>
    <s v="CW.TIENDAS"/>
    <s v="EAD-CAS-"/>
    <m/>
    <m/>
    <m/>
    <m/>
    <s v="MUEBLE BAJO"/>
    <x v="568"/>
    <m/>
    <m/>
    <m/>
    <m/>
    <m/>
    <m/>
    <m/>
    <m/>
    <s v="MARIETTA PATRICIA JARUFE PALAO"/>
    <n v="29239492"/>
    <d v="2024-09-13T00:00:00"/>
  </r>
  <r>
    <s v="EAD"/>
    <x v="1"/>
    <s v="CAS"/>
    <x v="6"/>
    <m/>
    <x v="0"/>
    <s v="CW.TIENDAS"/>
    <s v="EAD-CAS-"/>
    <m/>
    <m/>
    <m/>
    <m/>
    <s v="PIZARRA"/>
    <x v="569"/>
    <m/>
    <m/>
    <m/>
    <m/>
    <m/>
    <m/>
    <m/>
    <m/>
    <s v="MARIETTA PATRICIA JARUFE PALAO"/>
    <n v="29239492"/>
    <d v="2024-09-13T00:00:00"/>
  </r>
  <r>
    <s v="EAD"/>
    <x v="1"/>
    <s v="CAS"/>
    <x v="6"/>
    <m/>
    <x v="0"/>
    <s v="CW.TIENDAS"/>
    <s v="EAD-CAS-"/>
    <m/>
    <m/>
    <m/>
    <m/>
    <s v="SILLA GIRATORIA"/>
    <x v="570"/>
    <m/>
    <m/>
    <m/>
    <m/>
    <m/>
    <m/>
    <m/>
    <m/>
    <s v="MARIETTA PATRICIA JARUFE PALAO"/>
    <n v="29239492"/>
    <d v="2024-09-13T00:00:00"/>
  </r>
  <r>
    <s v="EAD"/>
    <x v="1"/>
    <s v="CAS"/>
    <x v="6"/>
    <s v="TORRE 2"/>
    <x v="0"/>
    <s v="CW.TIENDAS"/>
    <s v="EAD-CAS-"/>
    <m/>
    <m/>
    <m/>
    <m/>
    <s v="MESA ESCRITORIO"/>
    <x v="571"/>
    <m/>
    <m/>
    <m/>
    <m/>
    <m/>
    <m/>
    <m/>
    <m/>
    <s v="CÉSAR ANDRE KRAUSS LEON"/>
    <n v="71373393"/>
    <d v="2024-09-13T00:00:00"/>
  </r>
  <r>
    <s v="EAD"/>
    <x v="1"/>
    <s v="CAS"/>
    <x v="6"/>
    <s v="TORRE 2"/>
    <x v="0"/>
    <s v="CW.TIENDAS"/>
    <s v="EAD-CAS-"/>
    <m/>
    <m/>
    <m/>
    <m/>
    <s v="SILLA GIRATORIA"/>
    <x v="572"/>
    <m/>
    <m/>
    <m/>
    <m/>
    <m/>
    <m/>
    <m/>
    <m/>
    <s v="CÉSAR ANDRE KRAUSS LEON"/>
    <n v="71373393"/>
    <d v="2024-09-13T00:00:00"/>
  </r>
  <r>
    <s v="EAD"/>
    <x v="1"/>
    <s v="ADM"/>
    <x v="8"/>
    <s v="ADMINISTRACION 2DO PISO"/>
    <x v="0"/>
    <s v="DIRECTORIO"/>
    <s v="EAD-ADM-"/>
    <m/>
    <m/>
    <m/>
    <m/>
    <s v="Silla directorio"/>
    <x v="573"/>
    <m/>
    <m/>
    <m/>
    <m/>
    <m/>
    <m/>
    <m/>
    <m/>
    <m/>
    <m/>
    <m/>
  </r>
  <r>
    <s v="EAD"/>
    <x v="1"/>
    <s v="ADM"/>
    <x v="8"/>
    <s v="ADMINISTRACION 2DO PISO"/>
    <x v="0"/>
    <s v="DIRECTORIO"/>
    <s v="EAD-ADM-"/>
    <m/>
    <m/>
    <m/>
    <m/>
    <s v="Silla directorio"/>
    <x v="574"/>
    <m/>
    <m/>
    <m/>
    <m/>
    <m/>
    <m/>
    <m/>
    <m/>
    <m/>
    <m/>
    <m/>
  </r>
  <r>
    <s v="EAD"/>
    <x v="1"/>
    <s v="ADM"/>
    <x v="8"/>
    <s v="ADMINISTRACION 2DO PISO"/>
    <x v="0"/>
    <s v="DIRECTORIO"/>
    <s v="EAD-ADM-"/>
    <m/>
    <m/>
    <m/>
    <m/>
    <s v="Silla directorio"/>
    <x v="575"/>
    <m/>
    <m/>
    <m/>
    <m/>
    <m/>
    <m/>
    <m/>
    <m/>
    <m/>
    <m/>
    <m/>
  </r>
  <r>
    <s v="EAD"/>
    <x v="1"/>
    <s v="ADM"/>
    <x v="8"/>
    <s v="ADMINISTRACION 2DO PISO"/>
    <x v="0"/>
    <s v="DIRECTORIO"/>
    <s v="EAD-ADM-"/>
    <m/>
    <m/>
    <m/>
    <m/>
    <s v="Silla directorio"/>
    <x v="576"/>
    <m/>
    <m/>
    <m/>
    <m/>
    <m/>
    <m/>
    <m/>
    <m/>
    <m/>
    <m/>
    <m/>
  </r>
  <r>
    <s v="EAD"/>
    <x v="1"/>
    <s v="ADM"/>
    <x v="8"/>
    <s v="ADMINISTRACION 2DO PISO"/>
    <x v="0"/>
    <s v="DIRECTORIO"/>
    <s v="EAD-ADM-"/>
    <m/>
    <m/>
    <m/>
    <m/>
    <s v="Silla directorio"/>
    <x v="577"/>
    <m/>
    <m/>
    <m/>
    <m/>
    <m/>
    <m/>
    <m/>
    <m/>
    <m/>
    <m/>
    <m/>
  </r>
  <r>
    <s v="EAD"/>
    <x v="1"/>
    <s v="ADM"/>
    <x v="8"/>
    <s v="ADMINISTRACION 2DO PISO"/>
    <x v="0"/>
    <s v="DIRECTORIO"/>
    <s v="EAD-ADM-"/>
    <m/>
    <m/>
    <m/>
    <m/>
    <s v="Silla directorio"/>
    <x v="578"/>
    <m/>
    <m/>
    <m/>
    <m/>
    <m/>
    <m/>
    <m/>
    <m/>
    <m/>
    <m/>
    <m/>
  </r>
  <r>
    <s v="EAD"/>
    <x v="1"/>
    <s v="ADM"/>
    <x v="8"/>
    <s v="ADMINISTRACION 2DO PISO"/>
    <x v="0"/>
    <s v="DIRECTORIO"/>
    <s v="EAD-ADM-"/>
    <m/>
    <m/>
    <m/>
    <m/>
    <s v="Silla directorio"/>
    <x v="579"/>
    <m/>
    <m/>
    <m/>
    <m/>
    <m/>
    <m/>
    <m/>
    <m/>
    <m/>
    <m/>
    <m/>
  </r>
  <r>
    <s v="EAD"/>
    <x v="1"/>
    <s v="ADM"/>
    <x v="8"/>
    <s v="ADMINISTRACION 2DO PISO"/>
    <x v="0"/>
    <s v="DIRECTORIO"/>
    <s v="EAD-ADM-"/>
    <m/>
    <m/>
    <m/>
    <m/>
    <s v="Silla directorio"/>
    <x v="580"/>
    <m/>
    <m/>
    <m/>
    <m/>
    <m/>
    <m/>
    <m/>
    <m/>
    <m/>
    <m/>
    <m/>
  </r>
  <r>
    <s v="EAD"/>
    <x v="1"/>
    <s v="ADM"/>
    <x v="8"/>
    <s v="ADMINISTRACION 2DO PISO"/>
    <x v="0"/>
    <s v="DIRECTORIO"/>
    <s v="EAD-ADM-"/>
    <m/>
    <m/>
    <m/>
    <m/>
    <s v="Silla directorio"/>
    <x v="581"/>
    <m/>
    <m/>
    <m/>
    <m/>
    <m/>
    <m/>
    <m/>
    <m/>
    <m/>
    <m/>
    <m/>
  </r>
  <r>
    <s v="EAD"/>
    <x v="1"/>
    <s v="ADM"/>
    <x v="8"/>
    <s v="ADMINISTRACION 2DO PISO"/>
    <x v="0"/>
    <s v="DIRECTORIO"/>
    <s v="EAD-ADM-"/>
    <m/>
    <m/>
    <m/>
    <m/>
    <s v="Silla directorio"/>
    <x v="582"/>
    <m/>
    <m/>
    <m/>
    <m/>
    <m/>
    <m/>
    <m/>
    <m/>
    <m/>
    <m/>
    <m/>
  </r>
  <r>
    <s v="EAD"/>
    <x v="1"/>
    <s v="ADM"/>
    <x v="8"/>
    <s v="ADMINISTRACION 2DO PISO"/>
    <x v="0"/>
    <s v="DIRECTORIO"/>
    <s v="EAD-ADM-"/>
    <m/>
    <m/>
    <m/>
    <m/>
    <s v="Mesa de trabajo"/>
    <x v="583"/>
    <m/>
    <m/>
    <m/>
    <m/>
    <m/>
    <m/>
    <m/>
    <m/>
    <m/>
    <m/>
    <m/>
  </r>
  <r>
    <s v="EAD"/>
    <x v="1"/>
    <s v="ADM"/>
    <x v="8"/>
    <s v="ADMINISTRACION 2DO PISO"/>
    <x v="0"/>
    <s v="DIRECTORIO"/>
    <s v="EAD-ADM-"/>
    <m/>
    <m/>
    <m/>
    <m/>
    <s v="Mueble estante"/>
    <x v="584"/>
    <m/>
    <m/>
    <m/>
    <m/>
    <m/>
    <m/>
    <m/>
    <m/>
    <m/>
    <m/>
    <m/>
  </r>
  <r>
    <s v="EAD"/>
    <x v="1"/>
    <s v="ADM"/>
    <x v="8"/>
    <s v="ADMINISTRACION 2DO PISO"/>
    <x v="0"/>
    <s v="DIRECTORIO"/>
    <s v="EAD-ADM-"/>
    <m/>
    <m/>
    <m/>
    <m/>
    <s v="Contenedor de basura"/>
    <x v="585"/>
    <m/>
    <m/>
    <m/>
    <m/>
    <m/>
    <m/>
    <m/>
    <m/>
    <m/>
    <m/>
    <m/>
  </r>
  <r>
    <s v="EAD"/>
    <x v="1"/>
    <s v="ADM"/>
    <x v="8"/>
    <s v="ADMINISTRACION 2DO PISO"/>
    <x v="0"/>
    <s v="DIRECTORIO"/>
    <s v="EAD-ADM-"/>
    <m/>
    <m/>
    <m/>
    <m/>
    <s v="Silla"/>
    <x v="586"/>
    <m/>
    <m/>
    <m/>
    <m/>
    <m/>
    <m/>
    <m/>
    <m/>
    <m/>
    <m/>
    <m/>
  </r>
  <r>
    <s v="EAD"/>
    <x v="1"/>
    <s v="ADM"/>
    <x v="8"/>
    <s v="ADMINISTRACION 2DO PISO"/>
    <x v="0"/>
    <s v="DIRECTORIO"/>
    <s v="EAD-ADM-"/>
    <m/>
    <m/>
    <m/>
    <m/>
    <s v="Mueble bajo"/>
    <x v="587"/>
    <m/>
    <m/>
    <m/>
    <m/>
    <m/>
    <m/>
    <m/>
    <m/>
    <m/>
    <m/>
    <m/>
  </r>
  <r>
    <s v="EAD"/>
    <x v="1"/>
    <s v="ADM"/>
    <x v="8"/>
    <s v="ADMINISTRACION 2DO PISO"/>
    <x v="0"/>
    <s v="DIRECTORIO"/>
    <s v="EAD-ADM-"/>
    <m/>
    <m/>
    <m/>
    <m/>
    <s v="Maceta"/>
    <x v="588"/>
    <m/>
    <m/>
    <m/>
    <m/>
    <m/>
    <m/>
    <m/>
    <m/>
    <m/>
    <m/>
    <m/>
  </r>
  <r>
    <s v="EAD"/>
    <x v="1"/>
    <s v="CAS"/>
    <x v="6"/>
    <m/>
    <x v="0"/>
    <s v="DIST. Y PLANEAMIENTO RETAIL"/>
    <s v="EAD-CAS-"/>
    <m/>
    <m/>
    <m/>
    <m/>
    <s v="MUEBLE BAJO"/>
    <x v="589"/>
    <m/>
    <m/>
    <m/>
    <m/>
    <m/>
    <m/>
    <m/>
    <m/>
    <s v="DINA ROXANA HERRERA RIVERA"/>
    <n v="10085"/>
    <d v="2024-09-25T00:00:00"/>
  </r>
  <r>
    <s v="EAD"/>
    <x v="1"/>
    <s v="MAN"/>
    <x v="13"/>
    <s v="MANTENIMIENTO"/>
    <x v="0"/>
    <s v="DUCHA"/>
    <s v="EAD-MAN-"/>
    <m/>
    <m/>
    <m/>
    <m/>
    <s v="DUCHA"/>
    <x v="590"/>
    <n v="1"/>
    <m/>
    <m/>
    <m/>
    <m/>
    <m/>
    <m/>
    <m/>
    <m/>
    <m/>
    <m/>
  </r>
  <r>
    <s v="EAD"/>
    <x v="1"/>
    <s v="ADM"/>
    <x v="8"/>
    <s v="ADMINISTRACION GERENCIA CENTRAL"/>
    <x v="0"/>
    <s v="DUCHA"/>
    <s v="EAD-ADM-"/>
    <m/>
    <m/>
    <m/>
    <m/>
    <s v="DUCHA"/>
    <x v="591"/>
    <n v="1"/>
    <m/>
    <m/>
    <m/>
    <m/>
    <m/>
    <m/>
    <m/>
    <m/>
    <m/>
    <m/>
  </r>
  <r>
    <s v="EAD"/>
    <x v="1"/>
    <s v="CDE"/>
    <x v="10"/>
    <s v="POLIDEPORTIVO"/>
    <x v="29"/>
    <s v="DUCHAS DAMAS"/>
    <s v="EAD-CDE-DUD"/>
    <m/>
    <m/>
    <m/>
    <m/>
    <s v="INODORO"/>
    <x v="592"/>
    <n v="1"/>
    <m/>
    <m/>
    <m/>
    <m/>
    <m/>
    <m/>
    <m/>
    <m/>
    <m/>
    <m/>
  </r>
  <r>
    <s v="EAD"/>
    <x v="1"/>
    <s v="CDE"/>
    <x v="10"/>
    <s v="POLIDEPORTIVO"/>
    <x v="29"/>
    <s v="DUCHAS DAMAS"/>
    <s v="EAD-CDE-DUD"/>
    <m/>
    <m/>
    <m/>
    <m/>
    <s v="INODORO"/>
    <x v="593"/>
    <n v="1"/>
    <m/>
    <m/>
    <m/>
    <m/>
    <m/>
    <m/>
    <m/>
    <m/>
    <m/>
    <m/>
  </r>
  <r>
    <s v="EAD"/>
    <x v="1"/>
    <s v="CDE"/>
    <x v="10"/>
    <s v="POLIDEPORTIVO"/>
    <x v="29"/>
    <s v="DUCHAS DAMAS"/>
    <s v="EAD-CDE-DUD"/>
    <m/>
    <m/>
    <m/>
    <m/>
    <s v="INODORO"/>
    <x v="594"/>
    <n v="1"/>
    <m/>
    <m/>
    <m/>
    <m/>
    <m/>
    <m/>
    <m/>
    <m/>
    <m/>
    <m/>
  </r>
  <r>
    <s v="EAD"/>
    <x v="1"/>
    <s v="CDE"/>
    <x v="10"/>
    <s v="POLIDEPORTIVO"/>
    <x v="29"/>
    <s v="DUCHAS DAMAS"/>
    <s v="EAD-CDE-DUD"/>
    <m/>
    <m/>
    <m/>
    <m/>
    <s v="INODORO"/>
    <x v="595"/>
    <n v="1"/>
    <m/>
    <m/>
    <m/>
    <m/>
    <m/>
    <m/>
    <m/>
    <m/>
    <m/>
    <m/>
  </r>
  <r>
    <s v="EAD"/>
    <x v="1"/>
    <s v="CDE"/>
    <x v="10"/>
    <s v="POLIDEPORTIVO"/>
    <x v="0"/>
    <s v="DUCHAS DAMAS"/>
    <s v="EAD-CDE-"/>
    <m/>
    <m/>
    <m/>
    <m/>
    <s v="LAVAMANOS"/>
    <x v="596"/>
    <n v="0"/>
    <m/>
    <m/>
    <m/>
    <m/>
    <m/>
    <m/>
    <m/>
    <m/>
    <m/>
    <m/>
  </r>
  <r>
    <s v="EAD"/>
    <x v="1"/>
    <s v="CDE"/>
    <x v="10"/>
    <s v="POLIDEPORTIVO"/>
    <x v="0"/>
    <s v="DUCHAS DAMAS"/>
    <s v="EAD-CDE-"/>
    <m/>
    <m/>
    <m/>
    <m/>
    <s v="LAVAMANOS"/>
    <x v="597"/>
    <n v="1"/>
    <m/>
    <m/>
    <m/>
    <m/>
    <m/>
    <m/>
    <m/>
    <m/>
    <m/>
    <m/>
  </r>
  <r>
    <s v="EAD"/>
    <x v="1"/>
    <s v="CDE"/>
    <x v="10"/>
    <s v="POLIDEPORTIVO"/>
    <x v="0"/>
    <s v="DUCHAS DAMAS"/>
    <s v="EAD-CDE-"/>
    <m/>
    <m/>
    <m/>
    <m/>
    <s v="DUCHA"/>
    <x v="598"/>
    <n v="0"/>
    <m/>
    <m/>
    <m/>
    <m/>
    <m/>
    <m/>
    <m/>
    <m/>
    <m/>
    <m/>
  </r>
  <r>
    <s v="EAD"/>
    <x v="1"/>
    <s v="CDE"/>
    <x v="10"/>
    <s v="POLIDEPORTIVO"/>
    <x v="0"/>
    <s v="DUCHAS DAMAS"/>
    <s v="EAD-CDE-"/>
    <m/>
    <m/>
    <m/>
    <m/>
    <s v="DUCHA"/>
    <x v="599"/>
    <n v="0"/>
    <m/>
    <m/>
    <m/>
    <m/>
    <m/>
    <m/>
    <m/>
    <m/>
    <m/>
    <m/>
  </r>
  <r>
    <s v="EAD"/>
    <x v="1"/>
    <s v="CDE"/>
    <x v="10"/>
    <s v="POLIDEPORTIVO"/>
    <x v="0"/>
    <s v="DUCHAS DAMAS"/>
    <s v="EAD-CDE-"/>
    <m/>
    <m/>
    <m/>
    <m/>
    <s v="DUCHA"/>
    <x v="600"/>
    <n v="0"/>
    <m/>
    <m/>
    <m/>
    <m/>
    <m/>
    <m/>
    <m/>
    <m/>
    <m/>
    <m/>
  </r>
  <r>
    <s v="EAD"/>
    <x v="1"/>
    <s v="CDE"/>
    <x v="10"/>
    <s v="POLIDEPORTIVO"/>
    <x v="0"/>
    <s v="DUCHAS DAMAS"/>
    <s v="EAD-CDE-"/>
    <m/>
    <m/>
    <m/>
    <m/>
    <s v="DUCHA"/>
    <x v="601"/>
    <n v="0"/>
    <m/>
    <m/>
    <m/>
    <m/>
    <m/>
    <m/>
    <m/>
    <m/>
    <m/>
    <m/>
  </r>
  <r>
    <s v="EAD"/>
    <x v="1"/>
    <s v="CDE"/>
    <x v="10"/>
    <s v="POLIDEPORTIVO"/>
    <x v="0"/>
    <s v="DUCHAS DAMAS"/>
    <s v="EAD-CDE-"/>
    <m/>
    <m/>
    <m/>
    <m/>
    <s v="LAVAMANOS"/>
    <x v="602"/>
    <n v="1"/>
    <m/>
    <m/>
    <m/>
    <m/>
    <m/>
    <m/>
    <m/>
    <m/>
    <m/>
    <m/>
  </r>
  <r>
    <s v="EAD"/>
    <x v="1"/>
    <s v="CDE"/>
    <x v="10"/>
    <s v="POLIDEPORTIVO"/>
    <x v="0"/>
    <s v="DUCHAS DAMAS"/>
    <s v="EAD-CDE-"/>
    <m/>
    <m/>
    <m/>
    <m/>
    <s v="LAVAMANOS"/>
    <x v="603"/>
    <n v="0"/>
    <m/>
    <m/>
    <m/>
    <m/>
    <m/>
    <m/>
    <m/>
    <m/>
    <m/>
    <m/>
  </r>
  <r>
    <s v="EAD"/>
    <x v="1"/>
    <s v="COM"/>
    <x v="14"/>
    <s v="COMEDOR"/>
    <x v="0"/>
    <s v="DUCHAS DAMAS"/>
    <s v="EAD-COM-"/>
    <m/>
    <m/>
    <m/>
    <m/>
    <s v="DUCHA"/>
    <x v="604"/>
    <n v="1"/>
    <m/>
    <m/>
    <m/>
    <m/>
    <m/>
    <m/>
    <m/>
    <m/>
    <m/>
    <m/>
  </r>
  <r>
    <s v="EAD"/>
    <x v="1"/>
    <s v="COM"/>
    <x v="14"/>
    <s v="COMEDOR"/>
    <x v="0"/>
    <s v="DUCHAS DAMAS"/>
    <s v="EAD-COM-"/>
    <m/>
    <m/>
    <m/>
    <m/>
    <s v="DUCHA"/>
    <x v="605"/>
    <n v="1"/>
    <m/>
    <m/>
    <m/>
    <m/>
    <m/>
    <m/>
    <m/>
    <m/>
    <m/>
    <m/>
  </r>
  <r>
    <s v="EAD"/>
    <x v="1"/>
    <s v="COM"/>
    <x v="14"/>
    <s v="COMEDOR"/>
    <x v="0"/>
    <s v="DUCHAS DAMAS"/>
    <s v="EAD-COM-"/>
    <m/>
    <m/>
    <m/>
    <m/>
    <s v="DUCHA"/>
    <x v="606"/>
    <n v="1"/>
    <m/>
    <m/>
    <m/>
    <m/>
    <m/>
    <m/>
    <m/>
    <m/>
    <m/>
    <m/>
  </r>
  <r>
    <s v="EAD"/>
    <x v="1"/>
    <s v="CAS"/>
    <x v="6"/>
    <s v="CASONA TORRE 1 2DO PISO"/>
    <x v="12"/>
    <s v="EXPANSIÓN GLOBAL"/>
    <s v="EAD-CAS-CEG"/>
    <m/>
    <m/>
    <m/>
    <m/>
    <s v="MESA"/>
    <x v="607"/>
    <m/>
    <m/>
    <m/>
    <m/>
    <m/>
    <m/>
    <m/>
    <m/>
    <s v="VIRGINIA SANTOS DAVILA"/>
    <n v="20711"/>
    <d v="2024-07-02T00:00:00"/>
  </r>
  <r>
    <s v="EAD"/>
    <x v="1"/>
    <m/>
    <x v="12"/>
    <s v="INFRAESTRUCTURA OPERACIONES"/>
    <x v="0"/>
    <s v="FACILITY MANAGEMENT"/>
    <s v="EAD--"/>
    <m/>
    <m/>
    <m/>
    <m/>
    <s v="MUEBLE ALTO"/>
    <x v="608"/>
    <m/>
    <m/>
    <m/>
    <m/>
    <m/>
    <m/>
    <m/>
    <m/>
    <s v="JOHANA HUAPAYA SOTO"/>
    <m/>
    <d v="2024-07-26T00:00:00"/>
  </r>
  <r>
    <s v="EAD"/>
    <x v="1"/>
    <s v="INF"/>
    <x v="12"/>
    <s v="INFRAESTRUCTURA OPERACIONES"/>
    <x v="0"/>
    <s v="FACILITY MANAGEMENT"/>
    <s v="EAD-INF-"/>
    <m/>
    <m/>
    <m/>
    <m/>
    <s v="MUEBLE ALTO"/>
    <x v="609"/>
    <m/>
    <m/>
    <m/>
    <m/>
    <m/>
    <m/>
    <m/>
    <m/>
    <s v="JOHANA HUAPAYA SOTO"/>
    <m/>
    <d v="2024-07-26T00:00:00"/>
  </r>
  <r>
    <s v="EAD"/>
    <x v="1"/>
    <m/>
    <x v="8"/>
    <s v="ADMINISTRACION 1ER PISO SUR"/>
    <x v="0"/>
    <s v="FINANZAS"/>
    <s v="EAD--"/>
    <m/>
    <m/>
    <m/>
    <m/>
    <s v="SILLA"/>
    <x v="316"/>
    <m/>
    <m/>
    <m/>
    <m/>
    <m/>
    <m/>
    <m/>
    <m/>
    <s v="BORIS CHACÓN VALDIVIA"/>
    <m/>
    <d v="2024-08-01T00:00:00"/>
  </r>
  <r>
    <s v="EAD"/>
    <x v="1"/>
    <m/>
    <x v="8"/>
    <s v="ADMINISTRACION 1ER PISO SUR"/>
    <x v="0"/>
    <s v="FINANZAS"/>
    <s v="EAD--"/>
    <m/>
    <m/>
    <m/>
    <m/>
    <s v="MESA ESCRITORIO"/>
    <x v="610"/>
    <m/>
    <m/>
    <m/>
    <m/>
    <m/>
    <m/>
    <m/>
    <m/>
    <s v="BORIS CHACÓN VALDIVIA"/>
    <m/>
    <d v="2024-08-01T00:00:00"/>
  </r>
  <r>
    <s v="EAD"/>
    <x v="1"/>
    <s v="ADM"/>
    <x v="8"/>
    <s v="ADMINISTRACION 1ER PISO SUR"/>
    <x v="0"/>
    <s v="G. INVENTARIOS"/>
    <s v="EAD-ADM-"/>
    <m/>
    <m/>
    <m/>
    <m/>
    <s v="CREDENZA"/>
    <x v="611"/>
    <m/>
    <m/>
    <m/>
    <m/>
    <m/>
    <m/>
    <m/>
    <m/>
    <s v="KARINA PINTO CORTIJO"/>
    <n v="10068"/>
    <d v="2024-09-20T00:00:00"/>
  </r>
  <r>
    <s v="EAD"/>
    <x v="1"/>
    <s v="ADM"/>
    <x v="8"/>
    <s v="ADMINISTRACION 1ER PISO SUR"/>
    <x v="0"/>
    <s v="G. INVENTARIOS"/>
    <s v="EAD-ADM-"/>
    <m/>
    <m/>
    <m/>
    <m/>
    <s v="MUEBLE ESTANTE"/>
    <x v="612"/>
    <m/>
    <m/>
    <m/>
    <m/>
    <m/>
    <m/>
    <m/>
    <m/>
    <s v="KARINA PINTO CORTIJO"/>
    <n v="10068"/>
    <d v="2024-07-16T00:00:00"/>
  </r>
  <r>
    <s v="EAD"/>
    <x v="1"/>
    <s v="ADM"/>
    <x v="8"/>
    <s v="ADMINISTRACION 1ER PISO SUR"/>
    <x v="0"/>
    <s v="G. INVENTARIOS"/>
    <s v="EAD-ADM-"/>
    <m/>
    <m/>
    <m/>
    <m/>
    <s v="MUEBLE ESTANTE"/>
    <x v="613"/>
    <m/>
    <m/>
    <m/>
    <m/>
    <m/>
    <m/>
    <m/>
    <m/>
    <s v="KARINA PINTO CORTIJO"/>
    <n v="10068"/>
    <d v="2024-07-17T00:00:00"/>
  </r>
  <r>
    <s v="EAD"/>
    <x v="1"/>
    <s v="ADM"/>
    <x v="8"/>
    <s v="ADMINISTRACION 1ER PISO SUR"/>
    <x v="0"/>
    <s v="G. INVENTARIOS"/>
    <s v="EAD-ADM-"/>
    <m/>
    <m/>
    <m/>
    <m/>
    <s v="MUEBLE ESTANTE"/>
    <x v="614"/>
    <m/>
    <m/>
    <m/>
    <m/>
    <m/>
    <m/>
    <m/>
    <m/>
    <s v="KARINA PINTO CORTIJO"/>
    <n v="10068"/>
    <d v="2024-07-18T00:00:00"/>
  </r>
  <r>
    <s v="EAD"/>
    <x v="1"/>
    <s v="ADM"/>
    <x v="8"/>
    <s v="ADMINISTRACION 1ER PISO SUR"/>
    <x v="0"/>
    <s v="G. INVENTARIOS"/>
    <s v="EAD-ADM-"/>
    <m/>
    <m/>
    <m/>
    <m/>
    <s v="MUEBLE BAJO"/>
    <x v="615"/>
    <m/>
    <m/>
    <m/>
    <m/>
    <m/>
    <m/>
    <m/>
    <m/>
    <s v="KARINA PINTO CORTIJO"/>
    <n v="10068"/>
    <d v="2024-07-18T00:00:00"/>
  </r>
  <r>
    <s v="EAD"/>
    <x v="1"/>
    <s v="RHU"/>
    <x v="7"/>
    <s v="RRHH"/>
    <x v="30"/>
    <s v="GERENCIA"/>
    <s v="EAD-RHU-GRH"/>
    <m/>
    <m/>
    <m/>
    <m/>
    <s v="Mueble estante"/>
    <x v="616"/>
    <m/>
    <m/>
    <m/>
    <m/>
    <m/>
    <m/>
    <s v="https://drive.google.com/file/d/1I0f_Q6Ay6GSPZfLh5s6O_QBPAgaqWSgJ/view?usp=drive_link"/>
    <m/>
    <s v="KARLA FERNANDEZ BACA"/>
    <n v="10088"/>
    <d v="2025-03-19T00:00:00"/>
  </r>
  <r>
    <s v="EAD"/>
    <x v="1"/>
    <s v="RHU"/>
    <x v="7"/>
    <s v="RRHH"/>
    <x v="30"/>
    <s v="GERENCIA"/>
    <s v="EAD-RHU-GRH"/>
    <m/>
    <m/>
    <m/>
    <m/>
    <s v="Ventilador"/>
    <x v="617"/>
    <m/>
    <m/>
    <m/>
    <m/>
    <m/>
    <m/>
    <s v="https://drive.google.com/file/d/1HR7bP5Bv-W7HDcpvyiwMBTaogx38jpkj/view?usp=drive_link"/>
    <m/>
    <s v="KARLA FERNANDEZ BACA"/>
    <n v="10088"/>
    <d v="2025-03-19T00:00:00"/>
  </r>
  <r>
    <s v="EAD"/>
    <x v="1"/>
    <s v="RHU"/>
    <x v="7"/>
    <s v="RRHH"/>
    <x v="30"/>
    <s v="GERENCIA"/>
    <s v="EAD-RHU-GRH"/>
    <m/>
    <m/>
    <m/>
    <m/>
    <s v="Mueble bajo"/>
    <x v="618"/>
    <m/>
    <m/>
    <m/>
    <m/>
    <m/>
    <m/>
    <s v="https://drive.google.com/file/d/1HNf080HoyQAu37LED_DgTUhk6P3Ft5Xb/view?usp=drive_link"/>
    <m/>
    <s v="KARLA FERNANDEZ BACA"/>
    <n v="10088"/>
    <d v="2025-03-19T00:00:00"/>
  </r>
  <r>
    <s v="EAD"/>
    <x v="1"/>
    <s v="RHU"/>
    <x v="7"/>
    <s v="RRHH"/>
    <x v="30"/>
    <s v="GERENCIA"/>
    <s v="EAD-RHU-GRH"/>
    <m/>
    <m/>
    <m/>
    <m/>
    <s v="silla"/>
    <x v="619"/>
    <m/>
    <m/>
    <m/>
    <m/>
    <m/>
    <m/>
    <s v="https://drive.google.com/file/d/1I-q1ujJW90x5q2cuW6eNDyuOUh3zbl1O/view?usp=drive_link"/>
    <m/>
    <s v="KARLA FERNANDEZ BACA"/>
    <n v="10088"/>
    <d v="2025-03-19T00:00:00"/>
  </r>
  <r>
    <s v="EAD"/>
    <x v="1"/>
    <s v="RHU"/>
    <x v="7"/>
    <s v="RRHH"/>
    <x v="30"/>
    <s v="GERENCIA"/>
    <s v="EAD-RHU-GRH"/>
    <m/>
    <m/>
    <m/>
    <m/>
    <s v="Silla"/>
    <x v="620"/>
    <m/>
    <m/>
    <m/>
    <m/>
    <m/>
    <m/>
    <s v="https://drive.google.com/file/d/1HozDdcvSXvjPK8TcWyweuR46Cl9QYaxO/view?usp=drive_link"/>
    <m/>
    <s v="KARLA FERNANDEZ BACA"/>
    <n v="10088"/>
    <d v="2025-03-19T00:00:00"/>
  </r>
  <r>
    <s v="EAD"/>
    <x v="1"/>
    <s v="RHU"/>
    <x v="7"/>
    <s v="RRHH"/>
    <x v="30"/>
    <s v="GERENCIA"/>
    <s v="EAD-RHU-GRH"/>
    <m/>
    <m/>
    <m/>
    <m/>
    <s v="Silla giratoria"/>
    <x v="621"/>
    <m/>
    <m/>
    <m/>
    <m/>
    <m/>
    <m/>
    <s v="https://drive.google.com/file/d/1Hjq3AEpeBwRINr7wIkxTb360iOzyCCv9/view?usp=drive_link"/>
    <m/>
    <s v="KARLA FERNANDEZ BACA"/>
    <n v="10088"/>
    <d v="2025-03-19T00:00:00"/>
  </r>
  <r>
    <s v="EAD"/>
    <x v="1"/>
    <s v="RHU"/>
    <x v="7"/>
    <s v="RRHH"/>
    <x v="30"/>
    <s v="GERENCIA"/>
    <s v="EAD-RHU-GRH"/>
    <m/>
    <m/>
    <m/>
    <m/>
    <s v="Mesa escritorio"/>
    <x v="622"/>
    <m/>
    <m/>
    <m/>
    <m/>
    <m/>
    <m/>
    <s v="https://drive.google.com/file/d/1H8zSanhLRfMkkaNJdEueVglBvhazRjwn/view?usp=drive_link"/>
    <m/>
    <s v="KARLA FERNANDEZ BACA"/>
    <n v="10088"/>
    <d v="2025-03-19T00:00:00"/>
  </r>
  <r>
    <s v="EAD"/>
    <x v="1"/>
    <s v="RHU"/>
    <x v="7"/>
    <s v="RRHH"/>
    <x v="30"/>
    <s v="GERENCIA"/>
    <s v="EAD-RHU-GRH"/>
    <m/>
    <m/>
    <m/>
    <m/>
    <s v="Mesa de trabajo"/>
    <x v="623"/>
    <m/>
    <m/>
    <m/>
    <m/>
    <m/>
    <m/>
    <s v="https://drive.google.com/file/d/1HGUCy-WMP8b7GPjRwrE7goXH5pT4hLhY/view?usp=drive_link"/>
    <m/>
    <s v="KARLA FERNANDEZ BACA"/>
    <n v="10088"/>
    <d v="2025-03-19T00:00:00"/>
  </r>
  <r>
    <s v="EAD"/>
    <x v="1"/>
    <s v="RHU"/>
    <x v="7"/>
    <s v="RRHH"/>
    <x v="30"/>
    <s v="GERENCIA"/>
    <s v="EAD-RHU-GRH"/>
    <m/>
    <m/>
    <m/>
    <m/>
    <s v="Contenedor de basura"/>
    <x v="624"/>
    <m/>
    <m/>
    <m/>
    <m/>
    <m/>
    <m/>
    <s v="https://drive.google.com/file/d/1H_P4TQtRXiytE3Up-0wQsiJUBE6c_EwD/view?usp=drive_link"/>
    <m/>
    <s v="KARLA FERNANDEZ BACA"/>
    <n v="10088"/>
    <d v="2025-03-19T00:00:00"/>
  </r>
  <r>
    <s v="EAD"/>
    <x v="1"/>
    <s v="RHU"/>
    <x v="7"/>
    <s v="RRHH"/>
    <x v="30"/>
    <s v="GERENCIA"/>
    <s v="EAD-RHU-GRH"/>
    <m/>
    <m/>
    <m/>
    <m/>
    <s v="Mueble bajo"/>
    <x v="625"/>
    <m/>
    <m/>
    <m/>
    <m/>
    <m/>
    <m/>
    <s v="https://drive.google.com/file/d/1HXpE8h2F9zkgfgb__GjS_4ysnFtzDc0s/view?usp=drive_link"/>
    <m/>
    <s v="KARLA FERNANDEZ BACA"/>
    <n v="10088"/>
    <d v="2025-03-19T00:00:00"/>
  </r>
  <r>
    <s v="EAD"/>
    <x v="1"/>
    <s v="RHU"/>
    <x v="7"/>
    <s v="RRHH"/>
    <x v="30"/>
    <s v="GERENCIA"/>
    <s v="EAD-RHU-GRH"/>
    <m/>
    <m/>
    <m/>
    <m/>
    <s v="Silla"/>
    <x v="626"/>
    <m/>
    <m/>
    <m/>
    <m/>
    <m/>
    <m/>
    <s v="https://drive.google.com/file/d/1HTwo9tGfcw_jflI8UQrxcNpEw6lv6h9S/view?usp=drive_link"/>
    <m/>
    <s v="KARLA FERNANDEZ BACA"/>
    <n v="10088"/>
    <d v="2025-03-19T00:00:00"/>
  </r>
  <r>
    <s v="EAD"/>
    <x v="1"/>
    <s v="RHU"/>
    <x v="7"/>
    <s v="RRHH"/>
    <x v="30"/>
    <s v="GERENCIA"/>
    <s v="EAD-RHU-GRH"/>
    <m/>
    <m/>
    <m/>
    <m/>
    <s v="Mesa de trabajo"/>
    <x v="328"/>
    <m/>
    <m/>
    <m/>
    <m/>
    <m/>
    <m/>
    <s v="https://drive.google.com/file/d/1HLyrGU5m-2DPJLny8WocWfiPlhnuWtHi/view?usp=drive_link"/>
    <m/>
    <s v="KARLA FERNANDEZ BACA"/>
    <n v="10088"/>
    <d v="2025-03-19T00:00:00"/>
  </r>
  <r>
    <s v="EAD"/>
    <x v="1"/>
    <s v="RHU"/>
    <x v="7"/>
    <s v="RRHH"/>
    <x v="30"/>
    <s v="GERENCIA"/>
    <s v="EAD-RHU-GRH"/>
    <m/>
    <m/>
    <m/>
    <m/>
    <s v="Silla"/>
    <x v="627"/>
    <m/>
    <m/>
    <m/>
    <m/>
    <m/>
    <m/>
    <s v="https://drive.google.com/file/d/1HHmEIz65ijuLuszQCwJrhInbFbx7dcrG/view?usp=drive_link"/>
    <m/>
    <s v="KARLA FERNANDEZ BACA"/>
    <n v="10088"/>
    <d v="2025-03-19T00:00:00"/>
  </r>
  <r>
    <s v="EAD"/>
    <x v="1"/>
    <s v="RHU"/>
    <x v="7"/>
    <s v="RRHH"/>
    <x v="30"/>
    <s v="GERENCIA"/>
    <s v="EAD-RHU-GRH"/>
    <m/>
    <m/>
    <m/>
    <m/>
    <s v="Silla"/>
    <x v="628"/>
    <m/>
    <m/>
    <m/>
    <m/>
    <m/>
    <m/>
    <s v="https://drive.google.com/file/d/1HHmEIz65ijuLuszQCwJrhInbFbx7dcrG/view?usp=drive_link"/>
    <m/>
    <s v="KARLA FERNANDEZ BACA"/>
    <n v="10088"/>
    <d v="2025-03-19T00:00:00"/>
  </r>
  <r>
    <s v="EAD"/>
    <x v="1"/>
    <s v="RHU"/>
    <x v="7"/>
    <s v="RRHH"/>
    <x v="30"/>
    <s v="GERENCIA"/>
    <s v="EAD-RHU-GRH"/>
    <m/>
    <m/>
    <m/>
    <m/>
    <s v="Silla"/>
    <x v="629"/>
    <m/>
    <m/>
    <m/>
    <m/>
    <m/>
    <m/>
    <s v="https://drive.google.com/file/d/1HHmEIz65ijuLuszQCwJrhInbFbx7dcrG/view?usp=drive_link"/>
    <m/>
    <s v="KARLA FERNANDEZ BACA"/>
    <n v="10088"/>
    <d v="2025-03-19T00:00:00"/>
  </r>
  <r>
    <s v="EAD"/>
    <x v="1"/>
    <s v="RHU"/>
    <x v="7"/>
    <s v="RRHH"/>
    <x v="30"/>
    <s v="GERENCIA"/>
    <s v="EAD-RHU-GRH"/>
    <m/>
    <m/>
    <m/>
    <m/>
    <s v="Silla"/>
    <x v="630"/>
    <m/>
    <m/>
    <m/>
    <m/>
    <m/>
    <m/>
    <s v="https://drive.google.com/file/d/1HHmEIz65ijuLuszQCwJrhInbFbx7dcrG/view?usp=drive_link"/>
    <m/>
    <s v="KARLA FERNANDEZ BACA"/>
    <n v="10088"/>
    <d v="2025-03-19T00:00:00"/>
  </r>
  <r>
    <s v="EAD"/>
    <x v="1"/>
    <s v="RHU"/>
    <x v="7"/>
    <s v="RRHH"/>
    <x v="30"/>
    <s v="GERENCIA"/>
    <s v="EAD-RHU-GRH"/>
    <m/>
    <m/>
    <m/>
    <m/>
    <s v="Silla"/>
    <x v="631"/>
    <m/>
    <m/>
    <m/>
    <m/>
    <m/>
    <m/>
    <s v="https://drive.google.com/file/d/1HHmEIz65ijuLuszQCwJrhInbFbx7dcrG/view?usp=drive_link"/>
    <m/>
    <s v="KARLA FERNANDEZ BACA"/>
    <n v="10088"/>
    <d v="2025-03-19T00:00:00"/>
  </r>
  <r>
    <s v="EAD"/>
    <x v="1"/>
    <s v="ADM"/>
    <x v="8"/>
    <s v="ADMINISTRACION 1ER PISO"/>
    <x v="31"/>
    <s v="GERENCIA DE VENTA"/>
    <s v="EAD-ADM-GDV"/>
    <m/>
    <m/>
    <m/>
    <m/>
    <s v="Silla giratoria"/>
    <x v="632"/>
    <m/>
    <m/>
    <m/>
    <m/>
    <m/>
    <m/>
    <s v="https://drive.google.com/file/d/1YjwNt3w5ijj49rrl5a1IcD2izvXPrXzt/view?usp=drive_link"/>
    <m/>
    <s v="ANDREA CHIAPPE RESTREPO"/>
    <m/>
    <m/>
  </r>
  <r>
    <s v="EAD"/>
    <x v="1"/>
    <s v="ADM"/>
    <x v="8"/>
    <s v="ADMINISTRACION 1ER PISO"/>
    <x v="31"/>
    <s v="GERENCIA DE VENTA"/>
    <s v="EAD-ADM-GDV"/>
    <m/>
    <m/>
    <m/>
    <m/>
    <s v="Mesa escritorio"/>
    <x v="633"/>
    <m/>
    <m/>
    <m/>
    <m/>
    <m/>
    <m/>
    <s v="https://drive.google.com/file/d/1MQA9-yhhxNUnhT5ykDY1ekVk9HMmrorD/view?usp=drive_link"/>
    <m/>
    <s v="ANDREA CHIAPPE RESTREPO"/>
    <m/>
    <m/>
  </r>
  <r>
    <s v="EAD"/>
    <x v="1"/>
    <s v="ADM"/>
    <x v="8"/>
    <s v="ADMINISTRACION 1ER PISO"/>
    <x v="31"/>
    <s v="GERENCIA DE VENTA"/>
    <s v="EAD-ADM-GDV"/>
    <m/>
    <m/>
    <m/>
    <m/>
    <s v="Silla"/>
    <x v="634"/>
    <m/>
    <m/>
    <m/>
    <m/>
    <m/>
    <m/>
    <s v="https://drive.google.com/file/d/1P8Mrnov-nYqQ_BQPmmg_169nFEpVcnGm/view?usp=drive_link"/>
    <m/>
    <s v="ANDREA CHIAPPE RESTREPO"/>
    <m/>
    <m/>
  </r>
  <r>
    <s v="EAD"/>
    <x v="1"/>
    <s v="ADM"/>
    <x v="8"/>
    <s v="ADMINISTRACION 1ER PISO"/>
    <x v="31"/>
    <s v="GERENCIA DE VENTA"/>
    <s v="EAD-ADM-GDV"/>
    <m/>
    <m/>
    <m/>
    <m/>
    <s v="Silla"/>
    <x v="635"/>
    <m/>
    <m/>
    <m/>
    <m/>
    <m/>
    <m/>
    <s v="https://drive.google.com/file/d/13vHhRBjJ6_dxYWOgdFKlP1nOH2t_blxz/view?usp=drive_link"/>
    <m/>
    <s v="ANDREA CHIAPPE RESTREPO"/>
    <m/>
    <m/>
  </r>
  <r>
    <s v="EAD"/>
    <x v="1"/>
    <s v="ADM"/>
    <x v="8"/>
    <s v="ADMINISTRACION 1ER PISO"/>
    <x v="31"/>
    <s v="GERENCIA DE VENTA"/>
    <s v="EAD-ADM-GDV"/>
    <m/>
    <m/>
    <m/>
    <m/>
    <s v="Espejo"/>
    <x v="636"/>
    <m/>
    <m/>
    <m/>
    <m/>
    <m/>
    <m/>
    <s v="https://drive.google.com/file/d/13ZpDFJ5rZL3q8KERjaIzWNoo5JCt59oB/view?usp=drive_link"/>
    <m/>
    <s v="ANDREA CHIAPPE RESTREPO"/>
    <m/>
    <m/>
  </r>
  <r>
    <s v="EAD"/>
    <x v="1"/>
    <s v="ADM"/>
    <x v="8"/>
    <s v="ADMINISTRACION 1ER PISO"/>
    <x v="31"/>
    <s v="GERENCIA DE VENTA"/>
    <s v="EAD-ADM-GDV"/>
    <m/>
    <m/>
    <m/>
    <m/>
    <s v="Mueble estante"/>
    <x v="637"/>
    <m/>
    <m/>
    <m/>
    <m/>
    <m/>
    <m/>
    <s v="https://drive.google.com/file/d/1NM52wxIACazDx0jdrmhZ__fhoG6zB4Y6/view?usp=drive_link"/>
    <m/>
    <s v="ANDREA CHIAPPE RESTREPO"/>
    <m/>
    <m/>
  </r>
  <r>
    <s v="EAD"/>
    <x v="1"/>
    <s v="ADM"/>
    <x v="8"/>
    <s v="ADMINISTRACION 1ER PISO"/>
    <x v="31"/>
    <s v="GERENCIA DE VENTA"/>
    <s v="EAD-ADM-GDV"/>
    <m/>
    <m/>
    <m/>
    <m/>
    <s v="Contenedor de basura"/>
    <x v="638"/>
    <m/>
    <m/>
    <m/>
    <m/>
    <m/>
    <m/>
    <s v="https://drive.google.com/file/d/1eo7QoaGpY4mC_xJsYg1kBDUQFuskyraR/view?usp=drive_link"/>
    <m/>
    <s v="ANDREA CHIAPPE RESTREPO"/>
    <m/>
    <m/>
  </r>
  <r>
    <s v="EAD"/>
    <x v="1"/>
    <s v="ADM"/>
    <x v="8"/>
    <s v="ADMINISTRACION 2DO PISO"/>
    <x v="0"/>
    <s v="HALL"/>
    <s v="EAD-ADM-"/>
    <m/>
    <m/>
    <m/>
    <m/>
    <s v="Sillón"/>
    <x v="639"/>
    <m/>
    <m/>
    <m/>
    <m/>
    <m/>
    <m/>
    <m/>
    <m/>
    <m/>
    <m/>
    <m/>
  </r>
  <r>
    <s v="EAD"/>
    <x v="1"/>
    <s v="ADM"/>
    <x v="8"/>
    <s v="ADMINISTRACION 2DO PISO"/>
    <x v="0"/>
    <s v="HALL"/>
    <s v="EAD-ADM-"/>
    <m/>
    <m/>
    <m/>
    <m/>
    <s v="Sillón"/>
    <x v="640"/>
    <m/>
    <m/>
    <m/>
    <m/>
    <m/>
    <m/>
    <m/>
    <m/>
    <m/>
    <m/>
    <m/>
  </r>
  <r>
    <s v="EAD"/>
    <x v="1"/>
    <s v="ADM"/>
    <x v="8"/>
    <s v="ADMINISTRACION 2DO PISO"/>
    <x v="0"/>
    <s v="HALL"/>
    <s v="EAD-ADM-"/>
    <m/>
    <m/>
    <m/>
    <m/>
    <s v="Sillón"/>
    <x v="641"/>
    <m/>
    <m/>
    <m/>
    <m/>
    <m/>
    <m/>
    <m/>
    <m/>
    <m/>
    <m/>
    <m/>
  </r>
  <r>
    <s v="EAD"/>
    <x v="1"/>
    <s v="RHU"/>
    <x v="7"/>
    <s v="RRHH"/>
    <x v="32"/>
    <s v="HALL ENTRADA"/>
    <s v="EAD-RHU-HEN"/>
    <m/>
    <m/>
    <m/>
    <m/>
    <s v="Sillón"/>
    <x v="642"/>
    <m/>
    <s v="Un cuerpo"/>
    <m/>
    <m/>
    <m/>
    <m/>
    <s v="https://drive.google.com/file/d/14dYBauqphEmpi6KLQGiYJ8w8kIuY3We0/view?usp=drive_link"/>
    <m/>
    <s v="KARLA FERNANDEZ BACA"/>
    <n v="10088"/>
    <d v="2025-03-19T00:00:00"/>
  </r>
  <r>
    <s v="EAD"/>
    <x v="1"/>
    <s v="RHU"/>
    <x v="7"/>
    <s v="RRHH"/>
    <x v="32"/>
    <s v="HALL ENTRADA"/>
    <s v="EAD-RHU-HEN"/>
    <m/>
    <m/>
    <m/>
    <m/>
    <s v="Sillón"/>
    <x v="643"/>
    <m/>
    <s v="Un cuerpo"/>
    <m/>
    <m/>
    <m/>
    <m/>
    <s v="https://drive.google.com/file/d/1IDxfVC-sEju30sCN6GP2kV-XXPh_TnVb/view?usp=drive_link"/>
    <m/>
    <s v="KARLA FERNANDEZ BACA"/>
    <n v="10088"/>
    <d v="2025-03-19T00:00:00"/>
  </r>
  <r>
    <s v="EAD"/>
    <x v="1"/>
    <s v="RHU"/>
    <x v="7"/>
    <s v="RRHH"/>
    <x v="32"/>
    <s v="HALL ENTRADA"/>
    <s v="EAD-RHU-HEN"/>
    <m/>
    <m/>
    <m/>
    <m/>
    <s v="Mueble archivador"/>
    <x v="644"/>
    <m/>
    <m/>
    <m/>
    <m/>
    <m/>
    <m/>
    <s v="https://drive.google.com/file/d/1x6YM3yuIrxUtTUini9YH3-npAd6NWp5Z/view?usp=drive_link"/>
    <m/>
    <s v="KARLA FERNANDEZ BACA"/>
    <n v="10088"/>
    <d v="2025-03-19T00:00:00"/>
  </r>
  <r>
    <s v="EAD"/>
    <x v="1"/>
    <s v="RHU"/>
    <x v="7"/>
    <s v="RRHH"/>
    <x v="32"/>
    <s v="HALL ENTRADA"/>
    <s v="EAD-RHU-HEN"/>
    <m/>
    <m/>
    <m/>
    <m/>
    <s v="Mueble archivador"/>
    <x v="645"/>
    <m/>
    <m/>
    <m/>
    <m/>
    <m/>
    <m/>
    <s v="https://drive.google.com/file/d/14PEJ2qaxnKsHV9jXjl5nhSSdYdng7aUX/view?usp=drive_link"/>
    <m/>
    <s v="KARLA FERNANDEZ BACA"/>
    <n v="10088"/>
    <d v="2025-03-19T00:00:00"/>
  </r>
  <r>
    <s v="EAD"/>
    <x v="1"/>
    <s v="RHU"/>
    <x v="7"/>
    <s v="RRHH"/>
    <x v="32"/>
    <s v="HALL ENTRADA"/>
    <s v="EAD-RHU-HEN"/>
    <m/>
    <m/>
    <m/>
    <m/>
    <s v="Mesa de trabajo"/>
    <x v="646"/>
    <m/>
    <m/>
    <m/>
    <m/>
    <m/>
    <m/>
    <s v="https://drive.google.com/file/d/1Ke-Pb4bM9Flm-wkPHZquSjSWjt9Bsx7T/view?usp=drive_link"/>
    <m/>
    <s v="KARLA FERNANDEZ BACA"/>
    <n v="10088"/>
    <d v="2025-03-19T00:00:00"/>
  </r>
  <r>
    <s v="EAD"/>
    <x v="1"/>
    <s v="ADM"/>
    <x v="8"/>
    <s v="ADMINISTRACION 1ER PISO NORTE"/>
    <x v="33"/>
    <s v="HEAD DESIGNER"/>
    <s v="EAD-ADM-OHD"/>
    <m/>
    <m/>
    <m/>
    <m/>
    <s v="Silla Giratoria"/>
    <x v="647"/>
    <m/>
    <m/>
    <m/>
    <m/>
    <m/>
    <m/>
    <s v="https://drive.google.com/file/d/1VVKeF49pdqa8MgAGGXUCLN_n2AAj9NWX/view?usp=drive_link"/>
    <m/>
    <s v="Sylvie Therese Kaufmann De Patthey"/>
    <m/>
    <d v="2025-03-31T00:00:00"/>
  </r>
  <r>
    <s v="EAD"/>
    <x v="1"/>
    <s v="ADM"/>
    <x v="8"/>
    <s v="ADMINISTRACION 1ER PISO NORTE"/>
    <x v="33"/>
    <s v="HEAD DESIGNER"/>
    <s v="EAD-ADM-OHD"/>
    <m/>
    <m/>
    <m/>
    <m/>
    <s v="Silla de visita"/>
    <x v="648"/>
    <m/>
    <m/>
    <m/>
    <m/>
    <m/>
    <m/>
    <s v="https://drive.google.com/file/d/1UbIU6x5QRxGW4GH5x4DgjNibR24XPYg7/view?usp=drive_link"/>
    <m/>
    <s v="Sylvie Therese Kaufmann De Patthey"/>
    <m/>
    <d v="2025-03-31T00:00:00"/>
  </r>
  <r>
    <s v="EAD"/>
    <x v="1"/>
    <s v="ADM"/>
    <x v="8"/>
    <s v="ADMINISTRACION 1ER PISO NORTE"/>
    <x v="33"/>
    <s v="HEAD DESIGNER"/>
    <s v="EAD-ADM-OHD"/>
    <m/>
    <m/>
    <m/>
    <m/>
    <s v="Silla de visita"/>
    <x v="649"/>
    <m/>
    <m/>
    <m/>
    <m/>
    <m/>
    <m/>
    <s v="https://drive.google.com/file/d/1VSV8A4oPPUsr5ja7UBoA8w_uLwmIA2s6/view?usp=drive_link"/>
    <m/>
    <s v="Sylvie Therese Kaufmann De Patthey"/>
    <m/>
    <d v="2025-03-31T00:00:00"/>
  </r>
  <r>
    <s v="EAD"/>
    <x v="1"/>
    <s v="ADM"/>
    <x v="8"/>
    <s v="ADMINISTRACION 1ER PISO NORTE"/>
    <x v="33"/>
    <s v="HEAD DESIGNER"/>
    <s v="EAD-ADM-OHD"/>
    <m/>
    <m/>
    <m/>
    <m/>
    <s v="Silla de visita"/>
    <x v="650"/>
    <m/>
    <m/>
    <m/>
    <m/>
    <m/>
    <m/>
    <s v="https://drive.google.com/file/d/1VSjDFE_uiruDm6KlHug25ni9Tv_vDdrK/view?usp=drive_link"/>
    <m/>
    <s v="Sylvie Therese Kaufmann De Patthey"/>
    <m/>
    <d v="2025-03-31T00:00:00"/>
  </r>
  <r>
    <s v="EAD"/>
    <x v="1"/>
    <s v="ADM"/>
    <x v="8"/>
    <s v="ADMINISTRACION 1ER PISO NORTE"/>
    <x v="33"/>
    <s v="HEAD DESIGNER"/>
    <s v="EAD-ADM-OHD"/>
    <m/>
    <m/>
    <m/>
    <m/>
    <s v="Pizarra"/>
    <x v="651"/>
    <m/>
    <m/>
    <s v="Negro"/>
    <n v="120"/>
    <n v="482"/>
    <m/>
    <s v="https://drive.google.com/file/d/1VRKB9RtMzj-j9uOkCUJhvzQxYsuClpHc/view?usp=drive_link"/>
    <m/>
    <s v="Sylvie Therese Kaufmann De Patthey"/>
    <m/>
    <d v="2025-03-31T00:00:00"/>
  </r>
  <r>
    <s v="EAD"/>
    <x v="1"/>
    <s v="ADM"/>
    <x v="8"/>
    <s v="ADMINISTRACION 1ER PISO NORTE"/>
    <x v="33"/>
    <s v="HEAD DESIGNER"/>
    <s v="EAD-ADM-OHD"/>
    <m/>
    <m/>
    <m/>
    <m/>
    <s v="Mueble estante"/>
    <x v="652"/>
    <m/>
    <m/>
    <m/>
    <n v="225"/>
    <s v="101.05"/>
    <m/>
    <s v="https://drive.google.com/file/d/1UhBqcZMQfp4nFr7UfB5atyqCHntc9gDf/view?usp=drive_link"/>
    <m/>
    <s v="Sylvie Therese Kaufmann De Patthey"/>
    <m/>
    <d v="2025-03-31T00:00:00"/>
  </r>
  <r>
    <s v="EAD"/>
    <x v="1"/>
    <s v="ADM"/>
    <x v="8"/>
    <s v="ADMINISTRACION 1ER PISO NORTE"/>
    <x v="33"/>
    <s v="HEAD DESIGNER"/>
    <s v="EAD-ADM-OHD"/>
    <m/>
    <m/>
    <m/>
    <m/>
    <s v="Mueble estante"/>
    <x v="653"/>
    <m/>
    <m/>
    <m/>
    <n v="225"/>
    <n v="52"/>
    <m/>
    <s v="https://drive.google.com/file/d/1V602cGibsEZVZPE-Az02cpisIeYe4bSF/view?usp=drive_link"/>
    <m/>
    <s v="Sylvie Therese Kaufmann De Patthey"/>
    <m/>
    <d v="2025-03-31T00:00:00"/>
  </r>
  <r>
    <s v="EAD"/>
    <x v="1"/>
    <s v="ADM"/>
    <x v="8"/>
    <s v="ADMINISTRACION 1ER PISO NORTE"/>
    <x v="33"/>
    <s v="HEAD DESIGNER"/>
    <s v="EAD-ADM-OHD"/>
    <m/>
    <m/>
    <m/>
    <m/>
    <s v="Mueble estante"/>
    <x v="654"/>
    <m/>
    <m/>
    <m/>
    <n v="225"/>
    <s v="101.05"/>
    <m/>
    <s v="https://drive.google.com/file/d/1U_NFFEwXEzpBzeV_kKpijRJlR9lTq3ej/view?usp=drive_link"/>
    <m/>
    <s v="Sylvie Therese Kaufmann De Patthey"/>
    <m/>
    <d v="2025-03-31T00:00:00"/>
  </r>
  <r>
    <s v="EAD"/>
    <x v="1"/>
    <s v="ADM"/>
    <x v="8"/>
    <s v="ADMINISTRACION 1ER PISO NORTE"/>
    <x v="33"/>
    <s v="HEAD DESIGNER"/>
    <s v="EAD-ADM-OHD"/>
    <m/>
    <m/>
    <m/>
    <m/>
    <s v="Mueble bajo"/>
    <x v="655"/>
    <m/>
    <m/>
    <m/>
    <s v="84.5"/>
    <n v="250"/>
    <n v="50"/>
    <s v="https://drive.google.com/file/d/1Ud9vi5tYTCewuqqVUI7RSEs0fyYYBZ1U/view?usp=drive_link"/>
    <m/>
    <s v="Sylvie Therese Kaufmann De Patthey"/>
    <m/>
    <d v="2025-03-31T00:00:00"/>
  </r>
  <r>
    <s v="EAD"/>
    <x v="1"/>
    <s v="ADM"/>
    <x v="8"/>
    <s v="ADMINISTRACION 1ER PISO NORTE"/>
    <x v="33"/>
    <s v="HEAD DESIGNER"/>
    <s v="EAD-ADM-OHD"/>
    <m/>
    <m/>
    <m/>
    <m/>
    <s v="Mesa escritorio"/>
    <x v="656"/>
    <m/>
    <m/>
    <m/>
    <s v="72.5"/>
    <s v="150.5"/>
    <n v="91"/>
    <s v="https://drive.google.com/file/d/1V5I1pPLLhx9Jrcy_hnVlieyKJYkQRvbd/view?usp=drive_link"/>
    <m/>
    <s v="Sylvie Therese Kaufmann De Patthey"/>
    <m/>
    <d v="2025-03-31T00:00:00"/>
  </r>
  <r>
    <s v="EAD"/>
    <x v="1"/>
    <s v="ADM"/>
    <x v="8"/>
    <s v="ADMINISTRACION 1ER PISO NORTE"/>
    <x v="33"/>
    <s v="HEAD DESIGNER"/>
    <s v="EAD-ADM-OHD"/>
    <m/>
    <m/>
    <m/>
    <m/>
    <s v="Mesa escritorio"/>
    <x v="657"/>
    <m/>
    <m/>
    <m/>
    <n v="68"/>
    <n v="130"/>
    <n v="41"/>
    <s v="https://drive.google.com/file/d/1Vc8mTCKAzc67TIaHWfmpHrOxkVlKGTWC/view?usp=drive_link"/>
    <m/>
    <s v="Sylvie Therese Kaufmann De Patthey"/>
    <m/>
    <d v="2025-03-31T00:00:00"/>
  </r>
  <r>
    <s v="EAD"/>
    <x v="1"/>
    <s v="ADM"/>
    <x v="8"/>
    <s v="ADMINISTRACION 1ER PISO NORTE"/>
    <x v="33"/>
    <s v="HEAD DESIGNER"/>
    <s v="EAD-ADM-OHD"/>
    <m/>
    <m/>
    <m/>
    <m/>
    <s v="Mueble bajo"/>
    <x v="658"/>
    <m/>
    <m/>
    <m/>
    <n v="44"/>
    <m/>
    <m/>
    <s v="https://drive.google.com/file/d/1Ue5xonDy5CCu67ONN9qC4jmpSuWmUsW2/view?usp=drive_link"/>
    <m/>
    <s v="Sylvie Therese Kaufmann De Patthey"/>
    <m/>
    <d v="2025-03-31T00:00:00"/>
  </r>
  <r>
    <s v="EAD"/>
    <x v="1"/>
    <s v="ADM"/>
    <x v="8"/>
    <s v="ADMINISTRACION 1ER PISO NORTE"/>
    <x v="33"/>
    <s v="HEAD DESIGNER"/>
    <s v="EAD-ADM-OHD"/>
    <m/>
    <m/>
    <m/>
    <m/>
    <s v="Mesa de trabajo"/>
    <x v="659"/>
    <m/>
    <m/>
    <m/>
    <n v="76"/>
    <n v="230"/>
    <n v="151"/>
    <s v="https://drive.google.com/file/d/1VEiqmkBRGYX-pNbMFy7InPwfyFCk8FR8/view?usp=drive_link"/>
    <m/>
    <s v="Sylvie Therese Kaufmann De Patthey"/>
    <m/>
    <d v="2025-03-31T00:00:00"/>
  </r>
  <r>
    <s v="EAD"/>
    <x v="1"/>
    <s v="ADM"/>
    <x v="8"/>
    <s v="ADMINISTRACION 1ER PISO NORTE"/>
    <x v="33"/>
    <s v="HEAD DESIGNER"/>
    <s v="EAD-ADM-OHD"/>
    <m/>
    <m/>
    <m/>
    <m/>
    <s v="Espejo"/>
    <x v="660"/>
    <m/>
    <m/>
    <m/>
    <n v="239"/>
    <n v="109"/>
    <m/>
    <s v="https://drive.google.com/file/d/1UbhPqp0i6NbDkioXKFWk9sCZ6J9KlXFa/view?usp=drive_link"/>
    <m/>
    <s v="Sylvie Therese Kaufmann De Patthey"/>
    <m/>
    <d v="2025-03-31T00:00:00"/>
  </r>
  <r>
    <s v="EAD"/>
    <x v="1"/>
    <s v="ADM"/>
    <x v="8"/>
    <s v="ADMINISTRACION 1ER PISO NORTE"/>
    <x v="33"/>
    <s v="HEAD DESIGNER"/>
    <s v="EAD-ADM-OHD"/>
    <m/>
    <m/>
    <m/>
    <m/>
    <s v="Contenedor de basura"/>
    <x v="661"/>
    <m/>
    <m/>
    <m/>
    <m/>
    <m/>
    <m/>
    <s v="https://drive.google.com/file/d/1UvVxtLKHA2sBMH8op1Z9-AO2zUtqLz_H/view?usp=drive_link"/>
    <m/>
    <s v="Sylvie Therese Kaufmann De Patthey"/>
    <m/>
    <d v="2025-03-31T00:00:00"/>
  </r>
  <r>
    <s v="EAD"/>
    <x v="1"/>
    <s v="ADM"/>
    <x v="8"/>
    <s v="ADMINISTRACION 1ER PISO NORTE"/>
    <x v="33"/>
    <s v="HEAD DESIGNER"/>
    <s v="EAD-ADM-OHD"/>
    <m/>
    <m/>
    <m/>
    <m/>
    <s v="Aire acondicionado"/>
    <x v="662"/>
    <m/>
    <m/>
    <m/>
    <m/>
    <m/>
    <m/>
    <m/>
    <m/>
    <s v="Sylvie Therese Kaufmann De Patthey"/>
    <m/>
    <m/>
  </r>
  <r>
    <s v="EAD"/>
    <x v="1"/>
    <s v="CAS"/>
    <x v="6"/>
    <s v="CASONA 1ER PISO"/>
    <x v="0"/>
    <s v="IKUAL"/>
    <s v="EAD-CAS-"/>
    <m/>
    <m/>
    <m/>
    <m/>
    <s v="MESA ESCRITORIO"/>
    <x v="663"/>
    <m/>
    <m/>
    <m/>
    <m/>
    <m/>
    <m/>
    <m/>
    <m/>
    <s v="ROSELENA CANDELARIA DUQUE VALDIVIA"/>
    <m/>
    <d v="2024-09-13T00:00:00"/>
  </r>
  <r>
    <s v="EAD"/>
    <x v="1"/>
    <s v="CAS"/>
    <x v="6"/>
    <s v="CASONA 1ER PISO"/>
    <x v="0"/>
    <s v="IKUAL"/>
    <s v="EAD-CAS-"/>
    <m/>
    <m/>
    <m/>
    <m/>
    <s v="CREDENZA"/>
    <x v="664"/>
    <m/>
    <m/>
    <m/>
    <m/>
    <m/>
    <m/>
    <m/>
    <m/>
    <s v="ROSELENA CANDELARIA DUQUE VALDIVIA"/>
    <m/>
    <d v="2024-09-13T00:00:00"/>
  </r>
  <r>
    <s v="EAD"/>
    <x v="1"/>
    <s v="CAS"/>
    <x v="6"/>
    <m/>
    <x v="0"/>
    <s v="IKUAL"/>
    <s v="EAD-CAS-"/>
    <m/>
    <m/>
    <m/>
    <m/>
    <s v="SILLA DE VISITA"/>
    <x v="665"/>
    <m/>
    <m/>
    <m/>
    <m/>
    <m/>
    <m/>
    <m/>
    <m/>
    <s v="EDWIN LUIS ZUÑIGA VIVANCO"/>
    <n v="21786"/>
    <d v="2024-10-18T00:00:00"/>
  </r>
  <r>
    <s v="EAD"/>
    <x v="1"/>
    <s v="CAS"/>
    <x v="6"/>
    <m/>
    <x v="0"/>
    <s v="IKUAL"/>
    <s v="EAD-CAS-"/>
    <m/>
    <m/>
    <m/>
    <m/>
    <s v="SILLA DE VISITA"/>
    <x v="666"/>
    <m/>
    <m/>
    <m/>
    <m/>
    <m/>
    <m/>
    <m/>
    <m/>
    <s v="EDWIN LUIS ZUÑIGA VIVANCO"/>
    <n v="21786"/>
    <d v="2024-10-18T00:00:00"/>
  </r>
  <r>
    <s v="EAD"/>
    <x v="1"/>
    <s v="ADM"/>
    <x v="9"/>
    <s v="MARKETING FABRIL"/>
    <x v="0"/>
    <s v="JEFATURA"/>
    <s v="EAD-ADM-"/>
    <m/>
    <m/>
    <m/>
    <m/>
    <s v="Silla giratoria"/>
    <x v="667"/>
    <m/>
    <m/>
    <m/>
    <m/>
    <m/>
    <m/>
    <m/>
    <m/>
    <s v="Lizette Condor Castillo"/>
    <n v="46028112"/>
    <d v="2025-04-02T00:00:00"/>
  </r>
  <r>
    <s v="EAD"/>
    <x v="1"/>
    <s v="ADM"/>
    <x v="8"/>
    <s v="COMERCIO EXTERIOR"/>
    <x v="34"/>
    <s v="JEFATURA COMERCIO EXTERIOR"/>
    <s v="EAD-ADM-CJT"/>
    <m/>
    <m/>
    <m/>
    <m/>
    <s v="Mesa escritorio"/>
    <x v="668"/>
    <m/>
    <m/>
    <m/>
    <m/>
    <m/>
    <m/>
    <s v="https://drive.google.com/file/d/1w80AIWGZgeDlzvaajow6Qgw5GQRKVAB-/view?usp=drive_link"/>
    <m/>
    <s v="JAVIER CUADROS ALVAREZ"/>
    <m/>
    <m/>
  </r>
  <r>
    <s v="EAD"/>
    <x v="1"/>
    <s v="ADM"/>
    <x v="8"/>
    <s v="COMERCIO EXTERIOR"/>
    <x v="34"/>
    <s v="JEFATURA COMERCIO EXTERIOR"/>
    <s v="EAD-ADM-CJT"/>
    <m/>
    <m/>
    <m/>
    <m/>
    <s v="Silla giratoria"/>
    <x v="669"/>
    <m/>
    <m/>
    <m/>
    <m/>
    <m/>
    <m/>
    <s v="https://drive.google.com/file/d/1gRVLXjG4QBYBTvQsMYf7Yg3DcrTNUosM/view?usp=drive_link"/>
    <m/>
    <s v="JAVIER CUADROS ALVAREZ"/>
    <m/>
    <m/>
  </r>
  <r>
    <s v="EAD"/>
    <x v="1"/>
    <s v="ADM"/>
    <x v="8"/>
    <s v="COMERCIO EXTERIOR"/>
    <x v="34"/>
    <s v="JEFATURA COMERCIO EXTERIOR"/>
    <s v="EAD-ADM-CJT"/>
    <m/>
    <m/>
    <m/>
    <m/>
    <s v="Silla"/>
    <x v="670"/>
    <m/>
    <m/>
    <m/>
    <m/>
    <m/>
    <m/>
    <s v="https://drive.google.com/file/d/1Q8f3_qcUa9tqNKEu6uv-7UTRxXf8DMWf/view?usp=drive_link"/>
    <m/>
    <s v="JAVIER CUADROS ALVAREZ"/>
    <m/>
    <m/>
  </r>
  <r>
    <s v="EAD"/>
    <x v="1"/>
    <s v="ADM"/>
    <x v="8"/>
    <s v="COMERCIO EXTERIOR"/>
    <x v="34"/>
    <s v="JEFATURA COMERCIO EXTERIOR"/>
    <s v="EAD-ADM-CJT"/>
    <m/>
    <m/>
    <m/>
    <m/>
    <s v="Silla"/>
    <x v="671"/>
    <m/>
    <m/>
    <m/>
    <m/>
    <m/>
    <m/>
    <s v="https://drive.google.com/file/d/1wvu95_9Zh98ksnTaWE20-P3LW7bv2RmL/view?usp=drive_link"/>
    <m/>
    <s v="JAVIER CUADROS ALVAREZ"/>
    <m/>
    <m/>
  </r>
  <r>
    <s v="EAD"/>
    <x v="1"/>
    <s v="ADM"/>
    <x v="8"/>
    <s v="COMERCIO EXTERIOR"/>
    <x v="34"/>
    <s v="JEFATURA COMERCIO EXTERIOR"/>
    <s v="EAD-ADM-CJT"/>
    <m/>
    <m/>
    <m/>
    <m/>
    <s v="Pizarra"/>
    <x v="672"/>
    <m/>
    <m/>
    <m/>
    <m/>
    <m/>
    <m/>
    <s v="https://drive.google.com/file/d/1FD_oqWpeSZOQZG4z8V4ASSD9MbuHJNYJ/view?usp=drive_link"/>
    <m/>
    <s v="JAVIER CUADROS ALVAREZ"/>
    <m/>
    <m/>
  </r>
  <r>
    <s v="EAD"/>
    <x v="1"/>
    <s v="ADM"/>
    <x v="8"/>
    <s v="COMERCIO EXTERIOR"/>
    <x v="34"/>
    <s v="JEFATURA COMERCIO EXTERIOR"/>
    <s v="EAD-ADM-CJT"/>
    <m/>
    <m/>
    <m/>
    <m/>
    <s v="Mueble bajo"/>
    <x v="673"/>
    <m/>
    <m/>
    <m/>
    <m/>
    <m/>
    <m/>
    <s v="https://drive.google.com/file/d/1cVRBHR84MRTEFxwUNbi_hlHJJxLZKjFM/view?usp=drive_link"/>
    <m/>
    <s v="JAVIER CUADROS ALVAREZ"/>
    <m/>
    <m/>
  </r>
  <r>
    <s v="EAD"/>
    <x v="1"/>
    <s v="ADM"/>
    <x v="8"/>
    <s v="COMERCIO EXTERIOR"/>
    <x v="34"/>
    <s v="JEFATURA COMERCIO EXTERIOR"/>
    <s v="EAD-ADM-CJT"/>
    <m/>
    <m/>
    <m/>
    <m/>
    <s v="Mueble archivador"/>
    <x v="674"/>
    <m/>
    <m/>
    <m/>
    <m/>
    <m/>
    <m/>
    <s v="https://drive.google.com/file/d/1ZJs6fMfEHdtyqWO1U2wZAcnoB6eLYqjy/view?usp=drive_link"/>
    <m/>
    <s v="JAVIER CUADROS ALVAREZ"/>
    <m/>
    <m/>
  </r>
  <r>
    <s v="EAD"/>
    <x v="1"/>
    <s v="ADM"/>
    <x v="8"/>
    <s v="COMERCIO EXTERIOR"/>
    <x v="34"/>
    <s v="JEFATURA COMERCIO EXTERIOR"/>
    <s v="EAD-ADM-CJT"/>
    <m/>
    <m/>
    <m/>
    <m/>
    <s v="Mueble archivador"/>
    <x v="675"/>
    <m/>
    <m/>
    <m/>
    <m/>
    <m/>
    <m/>
    <s v="https://drive.google.com/file/d/1kXwp2uZ3zaZgeafLvGoe9Z19gLPxYadi/view?usp=drive_link"/>
    <m/>
    <s v="JAVIER CUADROS ALVAREZ"/>
    <m/>
    <m/>
  </r>
  <r>
    <s v="EAD"/>
    <x v="1"/>
    <s v="ADM"/>
    <x v="8"/>
    <s v="COMERCIO EXTERIOR"/>
    <x v="34"/>
    <s v="JEFATURA COMERCIO EXTERIOR"/>
    <s v="EAD-ADM-CJT"/>
    <m/>
    <m/>
    <m/>
    <m/>
    <s v="Mueble bajo"/>
    <x v="676"/>
    <m/>
    <m/>
    <m/>
    <m/>
    <m/>
    <m/>
    <s v="https://drive.google.com/file/d/1vAyqPVZEhVl9UVW5ploCQV73P48r-eT3/view?usp=drive_link"/>
    <m/>
    <s v="JAVIER CUADROS ALVAREZ"/>
    <m/>
    <m/>
  </r>
  <r>
    <s v="EAD"/>
    <x v="1"/>
    <s v="ADM"/>
    <x v="8"/>
    <s v="COMERCIO EXTERIOR"/>
    <x v="34"/>
    <s v="JEFATURA COMERCIO EXTERIOR"/>
    <s v="EAD-ADM-CJT"/>
    <m/>
    <m/>
    <m/>
    <m/>
    <s v="Contenedor de basura"/>
    <x v="677"/>
    <m/>
    <m/>
    <m/>
    <m/>
    <m/>
    <m/>
    <s v="https://drive.google.com/file/d/17HfO8fk8PlgMhM2YiIg7MSkqV_efrivC/view?usp=drive_link"/>
    <m/>
    <s v="JAVIER CUADROS ALVAREZ"/>
    <m/>
    <m/>
  </r>
  <r>
    <s v="EAD"/>
    <x v="1"/>
    <s v="ADM"/>
    <x v="8"/>
    <s v="COMERCIO EXTERIOR"/>
    <x v="34"/>
    <s v="JEFATURA COMERCIO EXTERIOR"/>
    <s v="EAD-ADM-CJT"/>
    <m/>
    <m/>
    <m/>
    <m/>
    <s v="Silla"/>
    <x v="678"/>
    <m/>
    <m/>
    <m/>
    <m/>
    <m/>
    <m/>
    <s v="https://drive.google.com/file/d/1Zc1HSUSKiFMlPw189sYPa8yc3Z0G2ljV/view?usp=drive_link"/>
    <m/>
    <s v="JAVIER CUADROS ALVAREZ"/>
    <m/>
    <m/>
  </r>
  <r>
    <s v="EAD"/>
    <x v="1"/>
    <s v="ADM"/>
    <x v="8"/>
    <s v="COMERCIO EXTERIOR"/>
    <x v="34"/>
    <s v="JEFATURA COMERCIO EXTERIOR"/>
    <s v="EAD-ADM-CJT"/>
    <m/>
    <m/>
    <m/>
    <m/>
    <s v="Mueble bajo"/>
    <x v="679"/>
    <m/>
    <m/>
    <m/>
    <m/>
    <m/>
    <m/>
    <s v="https://drive.google.com/file/d/1t2GGpXDL_08PcIpXI5wSAS4IEYfbYIx-/view?usp=drive_link"/>
    <m/>
    <s v="JAVIER CUADROS ALVAREZ"/>
    <m/>
    <m/>
  </r>
  <r>
    <s v="EAD"/>
    <x v="1"/>
    <s v="ADM"/>
    <x v="8"/>
    <s v="COMERCIO EXTERIOR"/>
    <x v="34"/>
    <s v="JEFATURA COMERCIO EXTERIOR"/>
    <s v="EAD-ADM-CJT"/>
    <m/>
    <m/>
    <m/>
    <m/>
    <s v="Mueble bajo"/>
    <x v="680"/>
    <m/>
    <m/>
    <m/>
    <m/>
    <m/>
    <m/>
    <s v="https://drive.google.com/file/d/1lDZaIkiFfs7BGDH33wsmWOe4LAvslSSk/view?usp=drive_link"/>
    <m/>
    <s v="JAVIER CUADROS ALVAREZ"/>
    <m/>
    <m/>
  </r>
  <r>
    <s v="EAD"/>
    <x v="1"/>
    <s v="ADM"/>
    <x v="8"/>
    <s v="COMERCIO EXTERIOR"/>
    <x v="34"/>
    <s v="JEFATURA COMERCIO EXTERIOR"/>
    <s v="EAD-ADM-CJT"/>
    <m/>
    <m/>
    <m/>
    <m/>
    <s v="Mueble bajo"/>
    <x v="681"/>
    <m/>
    <m/>
    <m/>
    <m/>
    <m/>
    <m/>
    <s v="https://drive.google.com/file/d/1lDZaIkiFfs7BGDH33wsmWOe4LAvslSSk/view?usp=drive_link"/>
    <m/>
    <s v="JAVIER CUADROS ALVAREZ"/>
    <m/>
    <m/>
  </r>
  <r>
    <s v="EAD"/>
    <x v="1"/>
    <s v="ADM"/>
    <x v="8"/>
    <s v="COMERCIO EXTERIOR"/>
    <x v="34"/>
    <s v="JEFATURA COMERCIO EXTERIOR"/>
    <s v="EAD-ADM-CJT"/>
    <m/>
    <m/>
    <m/>
    <m/>
    <s v="Ventilador"/>
    <x v="682"/>
    <m/>
    <m/>
    <m/>
    <m/>
    <m/>
    <m/>
    <s v="https://drive.google.com/file/d/1lDZaIkiFfs7BGDH33wsmWOe4LAvslSSk/view?usp=drive_link"/>
    <m/>
    <s v="JAVIER CUADROS ALVAREZ"/>
    <m/>
    <m/>
  </r>
  <r>
    <s v="EAD"/>
    <x v="1"/>
    <s v="CAS"/>
    <x v="6"/>
    <s v="TORRE 2"/>
    <x v="0"/>
    <s v="JEFATURA IKUAL"/>
    <s v="EAD-CAS-"/>
    <m/>
    <m/>
    <m/>
    <m/>
    <s v="PIZARRA"/>
    <x v="683"/>
    <m/>
    <m/>
    <m/>
    <m/>
    <m/>
    <m/>
    <m/>
    <m/>
    <m/>
    <m/>
    <d v="2024-09-13T00:00:00"/>
  </r>
  <r>
    <s v="EAD"/>
    <x v="1"/>
    <s v="CAS"/>
    <x v="6"/>
    <s v="TORRE 2"/>
    <x v="0"/>
    <s v="JEFATURA IKUAL"/>
    <s v="EAD-CAS-"/>
    <m/>
    <m/>
    <m/>
    <m/>
    <s v="PIZARRA"/>
    <x v="395"/>
    <m/>
    <m/>
    <m/>
    <m/>
    <m/>
    <m/>
    <m/>
    <m/>
    <m/>
    <m/>
    <d v="2024-09-13T00:00:00"/>
  </r>
  <r>
    <s v="EAD"/>
    <x v="1"/>
    <s v="CAS"/>
    <x v="6"/>
    <s v="TORRE 2"/>
    <x v="0"/>
    <s v="JEFATURA IKUAL"/>
    <s v="EAD-CAS-"/>
    <m/>
    <m/>
    <m/>
    <m/>
    <s v="MUEBLE BAJO"/>
    <x v="684"/>
    <m/>
    <m/>
    <m/>
    <m/>
    <m/>
    <m/>
    <m/>
    <m/>
    <m/>
    <m/>
    <d v="2024-09-13T00:00:00"/>
  </r>
  <r>
    <s v="EAD"/>
    <x v="1"/>
    <s v="CAS"/>
    <x v="6"/>
    <s v="TORRE 2"/>
    <x v="0"/>
    <s v="JEFATURA IKUAL"/>
    <s v="EAD-CAS-"/>
    <m/>
    <m/>
    <m/>
    <m/>
    <s v="MESA ESCRITORIO"/>
    <x v="685"/>
    <m/>
    <m/>
    <m/>
    <m/>
    <m/>
    <m/>
    <m/>
    <m/>
    <m/>
    <m/>
    <d v="2024-09-13T00:00:00"/>
  </r>
  <r>
    <s v="EAD"/>
    <x v="1"/>
    <s v="ADM"/>
    <x v="8"/>
    <s v="MARKETING"/>
    <x v="35"/>
    <s v="JEFATURA MKT FABRIL"/>
    <s v="EAD-ADM-OMF"/>
    <m/>
    <m/>
    <m/>
    <m/>
    <s v="Silla giratoria"/>
    <x v="686"/>
    <m/>
    <m/>
    <m/>
    <m/>
    <m/>
    <m/>
    <s v="https://drive.google.com/file/d/1gffNjNIYp_3VhCDnd6kd__BJ2KkFs-ke/view?usp=drive_link"/>
    <m/>
    <s v="LIZZETTE CONDOR CASTILLO"/>
    <m/>
    <m/>
  </r>
  <r>
    <s v="EAD"/>
    <x v="1"/>
    <s v="ADM"/>
    <x v="8"/>
    <s v="MARKETING"/>
    <x v="35"/>
    <s v="JEFATURA MKT FABRIL"/>
    <s v="EAD-ADM-OMF"/>
    <m/>
    <m/>
    <m/>
    <m/>
    <s v="Mesa escritorio"/>
    <x v="687"/>
    <m/>
    <m/>
    <m/>
    <m/>
    <m/>
    <m/>
    <s v="https://drive.google.com/file/d/1I1GO-nRhPrpDV9Xob8vR4Heq9uzqIr2D/view?usp=drive_link"/>
    <m/>
    <s v="LIZZETTE CONDOR CASTILLO"/>
    <m/>
    <m/>
  </r>
  <r>
    <s v="EAD"/>
    <x v="1"/>
    <s v="ADM"/>
    <x v="8"/>
    <s v="MARKETING"/>
    <x v="35"/>
    <s v="JEFATURA MKT FABRIL"/>
    <s v="EAD-ADM-OMF"/>
    <m/>
    <m/>
    <m/>
    <m/>
    <s v="Mueble bajo"/>
    <x v="688"/>
    <m/>
    <m/>
    <m/>
    <m/>
    <m/>
    <m/>
    <s v="https://drive.google.com/file/d/1RLGtRmpTjRscMh-_em4T_Ri893cy7ihY/view?usp=drive_link"/>
    <m/>
    <s v="LIZZETTE CONDOR CASTILLO"/>
    <m/>
    <m/>
  </r>
  <r>
    <s v="EAD"/>
    <x v="1"/>
    <s v="ADM"/>
    <x v="8"/>
    <s v="MARKETING"/>
    <x v="35"/>
    <s v="JEFATURA MKT FABRIL"/>
    <s v="EAD-ADM-OMF"/>
    <m/>
    <m/>
    <m/>
    <m/>
    <s v="Silla de visita"/>
    <x v="689"/>
    <m/>
    <m/>
    <m/>
    <m/>
    <m/>
    <m/>
    <s v="https://drive.google.com/file/d/1hWAVqsabh_RykE75_VA81uD0AEWYJ9iB/view?usp=drive_link"/>
    <m/>
    <s v="LIZZETTE CONDOR CASTILLO"/>
    <m/>
    <m/>
  </r>
  <r>
    <s v="EAD"/>
    <x v="1"/>
    <s v="ADM"/>
    <x v="8"/>
    <s v="MARKETING"/>
    <x v="35"/>
    <s v="JEFATURA MKT FABRIL"/>
    <s v="EAD-ADM-OMF"/>
    <m/>
    <m/>
    <m/>
    <m/>
    <s v="Silla de visita"/>
    <x v="690"/>
    <m/>
    <m/>
    <m/>
    <m/>
    <m/>
    <m/>
    <s v="https://drive.google.com/file/d/1942XO93K2BPvs9OFShpXUakVMIY_WPPY/view?usp=drive_link"/>
    <m/>
    <s v="LIZZETTE CONDOR CASTILLO"/>
    <m/>
    <m/>
  </r>
  <r>
    <s v="EAD"/>
    <x v="1"/>
    <s v="ADM"/>
    <x v="8"/>
    <s v="MARKETING"/>
    <x v="35"/>
    <s v="JEFATURA MKT FABRIL"/>
    <s v="EAD-ADM-OMF"/>
    <m/>
    <m/>
    <m/>
    <m/>
    <s v="Mueble estante"/>
    <x v="691"/>
    <m/>
    <m/>
    <m/>
    <m/>
    <m/>
    <m/>
    <s v="https://drive.google.com/file/d/1uPHX__bxa5zfBvPpAo6U82y2OQMpQrw8/view?usp=drive_link"/>
    <m/>
    <s v="LIZZETTE CONDOR CASTILLO"/>
    <m/>
    <m/>
  </r>
  <r>
    <s v="EAD"/>
    <x v="1"/>
    <s v="ADM"/>
    <x v="8"/>
    <s v="MARKETING"/>
    <x v="35"/>
    <s v="JEFATURA MKT FABRIL"/>
    <s v="EAD-ADM-OMF"/>
    <m/>
    <m/>
    <m/>
    <m/>
    <s v="Pizarra"/>
    <x v="692"/>
    <m/>
    <m/>
    <m/>
    <m/>
    <m/>
    <m/>
    <s v="https://drive.google.com/file/d/1XrrsepjOgav2l56HTv2Sv5VpSvkSPjiI/view?usp=drive_link"/>
    <m/>
    <s v="LIZZETTE CONDOR CASTILLO"/>
    <m/>
    <m/>
  </r>
  <r>
    <s v="EAD"/>
    <x v="1"/>
    <s v="ADM"/>
    <x v="8"/>
    <s v="MARKETING"/>
    <x v="35"/>
    <s v="JEFATURA MKT FABRIL"/>
    <s v="EAD-ADM-OMF"/>
    <m/>
    <m/>
    <m/>
    <m/>
    <s v="Contenedor de basura"/>
    <x v="693"/>
    <m/>
    <m/>
    <m/>
    <m/>
    <m/>
    <m/>
    <s v="https://drive.google.com/file/d/1Ajprwk8mdNb-dSNBPd8DtRZY1RH7fQjr/view?usp=drive_link"/>
    <m/>
    <s v="LIZZETTE CONDOR CASTILLO"/>
    <m/>
    <m/>
  </r>
  <r>
    <s v="EAD"/>
    <x v="1"/>
    <s v="ADM"/>
    <x v="8"/>
    <s v="STOCK SERVICE"/>
    <x v="36"/>
    <s v="JEFATURA STOCK SERVICE"/>
    <s v="EAD-ADM-JSS"/>
    <m/>
    <m/>
    <m/>
    <m/>
    <s v="Silla giratoria"/>
    <x v="694"/>
    <m/>
    <m/>
    <m/>
    <m/>
    <m/>
    <m/>
    <s v="https://drive.google.com/file/d/119pYeE9engVKnBE9SGw6B6uOJmg4TlJO/view?usp=drive_link"/>
    <m/>
    <s v="ANGELA LILIANA DELGADO GUTIERREZ"/>
    <m/>
    <m/>
  </r>
  <r>
    <s v="EAD"/>
    <x v="1"/>
    <s v="ADM"/>
    <x v="8"/>
    <s v="STOCK SERVICE"/>
    <x v="36"/>
    <s v="JEFATURA STOCK SERVICE"/>
    <s v="EAD-ADM-JSS"/>
    <m/>
    <m/>
    <m/>
    <m/>
    <s v="Mesa escritorio"/>
    <x v="695"/>
    <m/>
    <m/>
    <m/>
    <m/>
    <m/>
    <m/>
    <s v="https://drive.google.com/file/d/1zFt_1zgOVpoB63VzZcVbbBFLLC9XXtgo/view?usp=drive_link"/>
    <m/>
    <s v="ANGELA LILIANA DELGADO GUTIERREZ"/>
    <m/>
    <m/>
  </r>
  <r>
    <s v="EAD"/>
    <x v="1"/>
    <s v="ADM"/>
    <x v="8"/>
    <s v="STOCK SERVICE"/>
    <x v="36"/>
    <s v="JEFATURA STOCK SERVICE"/>
    <s v="EAD-ADM-JSS"/>
    <m/>
    <m/>
    <m/>
    <m/>
    <s v="Mesa escritorio"/>
    <x v="696"/>
    <m/>
    <m/>
    <m/>
    <m/>
    <m/>
    <m/>
    <s v="https://drive.google.com/file/d/11qDxlJdiIUpmATV4IFHbxhEewgUGs9Me/view?usp=drive_link"/>
    <m/>
    <s v="ANGELA LILIANA DELGADO GUTIERREZ"/>
    <m/>
    <m/>
  </r>
  <r>
    <s v="EAD"/>
    <x v="1"/>
    <s v="ADM"/>
    <x v="8"/>
    <s v="STOCK SERVICE"/>
    <x v="36"/>
    <s v="JEFATURA STOCK SERVICE"/>
    <s v="EAD-ADM-JSS"/>
    <m/>
    <m/>
    <m/>
    <m/>
    <s v="Contenedor de basura"/>
    <x v="697"/>
    <m/>
    <m/>
    <m/>
    <m/>
    <m/>
    <m/>
    <s v="https://drive.google.com/file/d/1Zb51h8uFkGMbeMp-rVfvsqVGtFanjZq8/view?usp=drive_link"/>
    <m/>
    <s v="ANGELA LILIANA DELGADO GUTIERREZ"/>
    <m/>
    <m/>
  </r>
  <r>
    <s v="EAD"/>
    <x v="1"/>
    <s v="ADM"/>
    <x v="8"/>
    <s v="STOCK SERVICE"/>
    <x v="36"/>
    <s v="JEFATURA STOCK SERVICE"/>
    <s v="EAD-ADM-JSS"/>
    <m/>
    <m/>
    <m/>
    <m/>
    <s v="Mueble archivador"/>
    <x v="698"/>
    <m/>
    <m/>
    <m/>
    <m/>
    <m/>
    <m/>
    <s v="https://drive.google.com/file/d/1ekyvWo4XI8Z2OuAz-Evkw1UAo1Bq3W4I/view?usp=drive_link"/>
    <m/>
    <s v="ANGELA LILIANA DELGADO GUTIERREZ"/>
    <m/>
    <m/>
  </r>
  <r>
    <s v="EAD"/>
    <x v="1"/>
    <s v="ADM"/>
    <x v="8"/>
    <s v="STOCK SERVICE"/>
    <x v="36"/>
    <s v="JEFATURA STOCK SERVICE"/>
    <s v="EAD-ADM-JSS"/>
    <m/>
    <m/>
    <m/>
    <m/>
    <s v="Silla"/>
    <x v="699"/>
    <m/>
    <m/>
    <m/>
    <m/>
    <m/>
    <m/>
    <s v="https://drive.google.com/file/d/188ryJ3gvukMOP03GLm6Obe8ZIHi4JPrN/view?usp=drive_link"/>
    <m/>
    <s v="ANGELA LILIANA DELGADO GUTIERREZ"/>
    <m/>
    <m/>
  </r>
  <r>
    <s v="EAD"/>
    <x v="1"/>
    <s v="ADM"/>
    <x v="8"/>
    <s v="STOCK SERVICE"/>
    <x v="36"/>
    <s v="JEFATURA STOCK SERVICE"/>
    <s v="EAD-ADM-JSS"/>
    <m/>
    <m/>
    <m/>
    <m/>
    <s v="Silla"/>
    <x v="700"/>
    <m/>
    <m/>
    <m/>
    <m/>
    <m/>
    <m/>
    <s v="https://drive.google.com/file/d/10Acq8Pm4Uxq9hqI6V6yqsWK5gQc6R0Qc/view?usp=drive_link"/>
    <m/>
    <s v="ANGELA LILIANA DELGADO GUTIERREZ"/>
    <m/>
    <m/>
  </r>
  <r>
    <s v="EAD"/>
    <x v="1"/>
    <s v="ADM"/>
    <x v="8"/>
    <s v="STOCK SERVICE"/>
    <x v="36"/>
    <s v="JEFATURA STOCK SERVICE"/>
    <s v="EAD-ADM-JSS"/>
    <m/>
    <m/>
    <m/>
    <m/>
    <s v="Silla"/>
    <x v="701"/>
    <m/>
    <m/>
    <m/>
    <m/>
    <m/>
    <m/>
    <s v="https://drive.google.com/file/d/1KGcsTkiugHVrb_0tJAZ8P0Q1nsWUgxr2/view?usp=drive_link"/>
    <m/>
    <s v="ANGELA LILIANA DELGADO GUTIERREZ"/>
    <m/>
    <m/>
  </r>
  <r>
    <s v="EAD"/>
    <x v="1"/>
    <s v="ADM"/>
    <x v="8"/>
    <s v="ADMINISTRACION 1ER PISO SUR"/>
    <x v="37"/>
    <s v="JEFATURA VENTAS CTP"/>
    <s v="EAD-ADM-JVC"/>
    <m/>
    <m/>
    <m/>
    <m/>
    <s v="SILLA GIRATORIA"/>
    <x v="702"/>
    <m/>
    <m/>
    <m/>
    <m/>
    <m/>
    <m/>
    <s v="https://drive.google.com/file/d/1fMWCVAcShJdgkB4iFbeBbAJT3lUpMvT5/view?usp=drive_link"/>
    <m/>
    <s v="Diana Palacios Romero"/>
    <m/>
    <m/>
  </r>
  <r>
    <s v="EAD"/>
    <x v="1"/>
    <s v="ADM"/>
    <x v="8"/>
    <s v="ADMINISTRACION 1ER PISO SUR"/>
    <x v="37"/>
    <s v="JEFATURA VENTAS CTP"/>
    <s v="EAD-ADM-JVC"/>
    <m/>
    <m/>
    <m/>
    <m/>
    <s v="MESA ESCRITORIO"/>
    <x v="703"/>
    <m/>
    <m/>
    <m/>
    <m/>
    <m/>
    <m/>
    <s v="https://drive.google.com/file/d/1faDtH5IlQtY8URt6Fiw4aoO34kdK_-Lj/view?usp=drive_link"/>
    <m/>
    <s v="Diana Palacios Romero"/>
    <m/>
    <m/>
  </r>
  <r>
    <s v="EAD"/>
    <x v="1"/>
    <s v="ADM"/>
    <x v="8"/>
    <s v="ADMINISTRACION 1ER PISO SUR"/>
    <x v="37"/>
    <s v="JEFATURA VENTAS CTP"/>
    <s v="EAD-ADM-JVC"/>
    <m/>
    <m/>
    <m/>
    <m/>
    <s v="SILLA"/>
    <x v="704"/>
    <m/>
    <m/>
    <m/>
    <m/>
    <m/>
    <m/>
    <s v="https://drive.google.com/file/d/1fVsCLpq9W56aBXHJ_m8sLQN90Aglr8TQ/view?usp=drive_link"/>
    <m/>
    <s v="Diana Palacios Romero"/>
    <m/>
    <m/>
  </r>
  <r>
    <s v="EAD"/>
    <x v="1"/>
    <s v="ADM"/>
    <x v="8"/>
    <s v="ADMINISTRACION 1ER PISO SUR"/>
    <x v="37"/>
    <s v="JEFATURA VENTAS CTP"/>
    <s v="EAD-ADM-JVC"/>
    <m/>
    <m/>
    <m/>
    <m/>
    <s v="SILLA"/>
    <x v="705"/>
    <m/>
    <m/>
    <m/>
    <m/>
    <m/>
    <m/>
    <s v="https://drive.google.com/file/d/1fUIQnZiDDbHbaZaP9CSAkkUPU_HzBzLp/view?usp=drive_link"/>
    <m/>
    <s v="Diana Palacios Romero"/>
    <m/>
    <m/>
  </r>
  <r>
    <s v="EAD"/>
    <x v="1"/>
    <s v="ADM"/>
    <x v="8"/>
    <s v="ADMINISTRACION 1ER PISO SUR"/>
    <x v="37"/>
    <s v="JEFATURA VENTAS CTP"/>
    <s v="EAD-ADM-JVC"/>
    <m/>
    <m/>
    <m/>
    <m/>
    <s v="Contenedor de basura"/>
    <x v="706"/>
    <m/>
    <m/>
    <m/>
    <m/>
    <m/>
    <m/>
    <s v="https://drive.google.com/file/d/1fhR8cWS6ZniQ07Cb2d7eZzz5zFnWexRO/view?usp=drive_link"/>
    <m/>
    <s v="Diana Palacios Romero"/>
    <m/>
    <m/>
  </r>
  <r>
    <s v="EAD"/>
    <x v="1"/>
    <s v="ADM"/>
    <x v="8"/>
    <s v="ADMINISTRACION 1ER PISO SUR"/>
    <x v="37"/>
    <s v="JEFATURA VENTAS CTP"/>
    <s v="EAD-ADM-JVC"/>
    <m/>
    <m/>
    <m/>
    <m/>
    <s v="MUEBLE ESTANTE"/>
    <x v="707"/>
    <m/>
    <m/>
    <m/>
    <m/>
    <m/>
    <m/>
    <s v="https://drive.google.com/file/d/1fdFr1VtS6vxdCUPc7oyhkaU2aOVcKEp9/view?usp=drive_link"/>
    <m/>
    <s v="Diana Palacios Romero"/>
    <m/>
    <m/>
  </r>
  <r>
    <s v="EAD"/>
    <x v="1"/>
    <s v="ADM"/>
    <x v="8"/>
    <s v="ADMINISTRACION 1ER PISO SUR"/>
    <x v="37"/>
    <s v="JEFATURA VENTAS CTP"/>
    <s v="EAD-ADM-JVC"/>
    <m/>
    <m/>
    <m/>
    <m/>
    <s v="RACK"/>
    <x v="708"/>
    <m/>
    <m/>
    <m/>
    <m/>
    <m/>
    <m/>
    <s v="https://drive.google.com/file/d/1feEgbjEW17T4V_yCKFtkw3-buISuvrWw/view?usp=drive_link"/>
    <m/>
    <s v="Diana Palacios Romero"/>
    <m/>
    <m/>
  </r>
  <r>
    <s v="EAD"/>
    <x v="1"/>
    <s v="RHU"/>
    <x v="7"/>
    <s v="RECURSOS HUMANOS"/>
    <x v="38"/>
    <s v="KITCHEN"/>
    <s v="EAD-RHU-KIT"/>
    <m/>
    <m/>
    <m/>
    <m/>
    <s v="DISP. JABON LIQUIDO"/>
    <x v="709"/>
    <n v="1"/>
    <m/>
    <m/>
    <m/>
    <m/>
    <m/>
    <m/>
    <m/>
    <m/>
    <m/>
    <m/>
  </r>
  <r>
    <s v="EAD"/>
    <x v="1"/>
    <s v="RHU"/>
    <x v="7"/>
    <s v="RECURSOS HUMANOS"/>
    <x v="38"/>
    <s v="KITCHEN"/>
    <s v="EAD-RHU-KIT"/>
    <m/>
    <m/>
    <m/>
    <m/>
    <s v="DISP. PAPEL TOALLA EN HOJAS"/>
    <x v="710"/>
    <n v="1"/>
    <m/>
    <m/>
    <m/>
    <m/>
    <m/>
    <m/>
    <m/>
    <m/>
    <m/>
    <m/>
  </r>
  <r>
    <s v="EAD"/>
    <x v="1"/>
    <s v="RHU"/>
    <x v="7"/>
    <s v="RRHH"/>
    <x v="38"/>
    <s v="KITCHENETTE"/>
    <s v="EAD-RHU-KIT"/>
    <m/>
    <m/>
    <m/>
    <m/>
    <s v="Mueble bajo"/>
    <x v="711"/>
    <m/>
    <m/>
    <m/>
    <m/>
    <m/>
    <m/>
    <s v="https://drive.google.com/file/d/1MpZJhF9z9DzK-T0CuTyVz-seYRtlUhc9/view?usp=drive_link"/>
    <m/>
    <s v="KARLA FERNANDEZ BACA"/>
    <n v="10088"/>
    <d v="2025-03-19T00:00:00"/>
  </r>
  <r>
    <s v="EAD"/>
    <x v="1"/>
    <s v="RHU"/>
    <x v="7"/>
    <s v="RRHH"/>
    <x v="38"/>
    <s v="KITCHENETTE"/>
    <s v="EAD-RHU-KIT"/>
    <m/>
    <m/>
    <m/>
    <m/>
    <s v="Mueble alto"/>
    <x v="712"/>
    <m/>
    <m/>
    <m/>
    <m/>
    <m/>
    <m/>
    <s v="https://drive.google.com/file/d/1MlAuhsrCQJvc8lLqMuRWRfrlr7aSsUKq/view?usp=drive_link"/>
    <m/>
    <s v="KARLA FERNANDEZ BACA"/>
    <n v="10088"/>
    <d v="2025-03-19T00:00:00"/>
  </r>
  <r>
    <s v="EAD"/>
    <x v="1"/>
    <s v="RHU"/>
    <x v="7"/>
    <s v="RRHH"/>
    <x v="38"/>
    <s v="KITCHENETTE"/>
    <s v="EAD-RHU-KIT"/>
    <m/>
    <m/>
    <m/>
    <m/>
    <s v="Jabón líquido"/>
    <x v="709"/>
    <m/>
    <m/>
    <m/>
    <m/>
    <m/>
    <m/>
    <s v="https://drive.google.com/file/d/1Mxx1TXCoAYG3h4DcFeQ9hXOjYEmiS2ok/view?usp=drive_link"/>
    <m/>
    <s v="KARLA FERNANDEZ BACA"/>
    <n v="10088"/>
    <d v="2025-03-19T00:00:00"/>
  </r>
  <r>
    <s v="EAD"/>
    <x v="1"/>
    <s v="RHU"/>
    <x v="7"/>
    <s v="RRHH"/>
    <x v="38"/>
    <s v="KITCHENETTE"/>
    <s v="EAD-RHU-KIT"/>
    <m/>
    <m/>
    <m/>
    <m/>
    <s v="Dispensador papel toalla"/>
    <x v="710"/>
    <m/>
    <m/>
    <m/>
    <m/>
    <m/>
    <m/>
    <s v="https://drive.google.com/file/d/1MrnBs_-c77MRigNIaskvnLsxHFNo8nni/view?usp=drive_link"/>
    <m/>
    <s v="KARLA FERNANDEZ BACA"/>
    <n v="10088"/>
    <d v="2025-03-19T00:00:00"/>
  </r>
  <r>
    <s v="EAD"/>
    <x v="1"/>
    <s v="RHU"/>
    <x v="7"/>
    <s v="RRHH"/>
    <x v="38"/>
    <s v="KITCHENETTE"/>
    <s v="EAD-RHU-KIT"/>
    <m/>
    <m/>
    <m/>
    <m/>
    <s v="Contenedor de basura"/>
    <x v="713"/>
    <m/>
    <m/>
    <m/>
    <m/>
    <m/>
    <m/>
    <s v="https://drive.google.com/file/d/1MgvHlyHP5Tn9i5lD-6Lr-XxJ0SlGAeuv/view?usp=drive_link"/>
    <m/>
    <s v="KARLA FERNANDEZ BACA"/>
    <n v="10088"/>
    <d v="2025-03-19T00:00:00"/>
  </r>
  <r>
    <s v="EAD"/>
    <x v="1"/>
    <s v="RHU"/>
    <x v="7"/>
    <s v="RRHH"/>
    <x v="38"/>
    <s v="KITCHENETTE"/>
    <s v="EAD-RHU-KIT"/>
    <m/>
    <m/>
    <m/>
    <m/>
    <s v="Contenedor de basura"/>
    <x v="714"/>
    <m/>
    <m/>
    <m/>
    <m/>
    <m/>
    <m/>
    <s v="https://drive.google.com/file/d/1Mstet5IAzFqF2fqsrSMfbuFZgk22imla/view?usp=drive_link"/>
    <m/>
    <s v="KARLA FERNANDEZ BACA"/>
    <n v="10088"/>
    <d v="2025-03-19T00:00:00"/>
  </r>
  <r>
    <s v="EAD"/>
    <x v="1"/>
    <s v="RHU"/>
    <x v="7"/>
    <s v="RRHH"/>
    <x v="38"/>
    <s v="KITCHENETTE"/>
    <s v="EAD-RHU-KIT"/>
    <m/>
    <m/>
    <m/>
    <m/>
    <s v="Contenedor de basura"/>
    <x v="715"/>
    <m/>
    <m/>
    <m/>
    <m/>
    <m/>
    <m/>
    <s v="https://drive.google.com/file/d/1Mstet5IAzFqF2fqsrSMfbuFZgk22imla/view?usp=drive_link"/>
    <m/>
    <s v="KARLA FERNANDEZ BACA"/>
    <n v="10088"/>
    <d v="2025-03-19T00:00:00"/>
  </r>
  <r>
    <s v="EAD"/>
    <x v="1"/>
    <s v="RHU"/>
    <x v="7"/>
    <s v="RRHH"/>
    <x v="38"/>
    <s v="KITCHENETTE"/>
    <s v="EAD-RHU-KIT"/>
    <m/>
    <m/>
    <m/>
    <m/>
    <s v="Silla"/>
    <x v="716"/>
    <m/>
    <m/>
    <m/>
    <m/>
    <m/>
    <m/>
    <s v="https://drive.google.com/file/d/1MeDsl4QeFzztufr_lwWbWP2TtqL4Y4om/view?usp=drive_link"/>
    <m/>
    <s v="KARLA FERNANDEZ BACA"/>
    <n v="10088"/>
    <d v="2025-03-19T00:00:00"/>
  </r>
  <r>
    <s v="EAD"/>
    <x v="1"/>
    <s v="RHU"/>
    <x v="7"/>
    <s v="RRHH"/>
    <x v="38"/>
    <s v="KITCHENETTE"/>
    <s v="EAD-RHU-KIT"/>
    <m/>
    <m/>
    <m/>
    <m/>
    <s v="Mueble estante"/>
    <x v="717"/>
    <m/>
    <m/>
    <m/>
    <m/>
    <m/>
    <m/>
    <s v="https://drive.google.com/file/d/1NIuVL1jBjXJHg9mWtaANtC6WTS-GW5Rn/view?usp=drive_link"/>
    <m/>
    <s v="KARLA FERNANDEZ BACA"/>
    <n v="10088"/>
    <d v="2025-03-19T00:00:00"/>
  </r>
  <r>
    <s v="EAD"/>
    <x v="1"/>
    <s v="RHU"/>
    <x v="7"/>
    <s v="LACTARIO"/>
    <x v="39"/>
    <s v="LACTARIO"/>
    <s v="EAD-RHU-LAC"/>
    <m/>
    <m/>
    <m/>
    <m/>
    <s v="LAVAMANOS"/>
    <x v="718"/>
    <m/>
    <m/>
    <m/>
    <m/>
    <m/>
    <m/>
    <s v="https://drive.google.com/file/d/1unK6kiIseRRJAAC1bDb4tlG0mICrHARC/view?usp=sharing"/>
    <m/>
    <m/>
    <m/>
    <m/>
  </r>
  <r>
    <s v="EAD"/>
    <x v="1"/>
    <s v="RHU"/>
    <x v="7"/>
    <s v="LACTARIO"/>
    <x v="39"/>
    <s v="LACTARIO"/>
    <s v="EAD-RHU-LAC"/>
    <m/>
    <m/>
    <m/>
    <m/>
    <s v="DISP. PAPEL TOALLA"/>
    <x v="719"/>
    <n v="1"/>
    <m/>
    <m/>
    <m/>
    <m/>
    <m/>
    <s v="https://drive.google.com/file/d/1PSPbU_t2ddJsy_-NcTEhdeE977LeHnH-/view?usp=sharing"/>
    <m/>
    <m/>
    <m/>
    <m/>
  </r>
  <r>
    <s v="EAD"/>
    <x v="1"/>
    <s v="RHU"/>
    <x v="7"/>
    <s v="LACTARIO"/>
    <x v="39"/>
    <s v="LACTARIO"/>
    <s v="EAD-RHU-LAC"/>
    <m/>
    <m/>
    <m/>
    <m/>
    <s v="SILLÓN"/>
    <x v="720"/>
    <m/>
    <m/>
    <m/>
    <m/>
    <m/>
    <m/>
    <s v="https://drive.google.com/file/d/1sfDs8y-PYI1lntjZkB6cPxa_WsUT-QfE/view?usp=sharing"/>
    <m/>
    <m/>
    <m/>
    <m/>
  </r>
  <r>
    <s v="EAD"/>
    <x v="1"/>
    <s v="RHU"/>
    <x v="7"/>
    <s v="LACTARIO"/>
    <x v="39"/>
    <s v="LACTARIO"/>
    <s v="EAD-RHU-LAC"/>
    <m/>
    <m/>
    <m/>
    <m/>
    <s v="SILLÓN"/>
    <x v="721"/>
    <m/>
    <m/>
    <m/>
    <m/>
    <m/>
    <m/>
    <s v="https://drive.google.com/file/d/1XKqhpkophJfELNj7DxoH-AOdDlYSSuNX/view?usp=sharing"/>
    <m/>
    <m/>
    <m/>
    <m/>
  </r>
  <r>
    <s v="EAD"/>
    <x v="1"/>
    <s v="RHU"/>
    <x v="7"/>
    <s v="LACTARIO"/>
    <x v="39"/>
    <s v="LACTARIO"/>
    <s v="EAD-RHU-LAC"/>
    <m/>
    <m/>
    <m/>
    <m/>
    <s v="SILLÓN"/>
    <x v="722"/>
    <m/>
    <m/>
    <m/>
    <m/>
    <m/>
    <m/>
    <s v="https://drive.google.com/file/d/1LttafOCKlkiV_nvtu_lhbk7kZ3-iQcr3/view?usp=sharing"/>
    <m/>
    <m/>
    <m/>
    <m/>
  </r>
  <r>
    <s v="EAD"/>
    <x v="1"/>
    <s v="RHU"/>
    <x v="7"/>
    <s v="LACTARIO"/>
    <x v="39"/>
    <s v="LACTARIO"/>
    <s v="EAD-RHU-LAC"/>
    <m/>
    <m/>
    <m/>
    <m/>
    <s v="REFRIGERADOR"/>
    <x v="723"/>
    <m/>
    <m/>
    <m/>
    <m/>
    <m/>
    <m/>
    <s v="https://drive.google.com/file/d/1xXJLRuIYVTUx5WnfuOw69CUWFn0PPs8h/view?usp=sharing"/>
    <m/>
    <m/>
    <m/>
    <m/>
  </r>
  <r>
    <s v="EAD"/>
    <x v="1"/>
    <s v="RHU"/>
    <x v="7"/>
    <s v="LACTARIO"/>
    <x v="39"/>
    <s v="LACTARIO"/>
    <s v="EAD-RHU-LAC"/>
    <m/>
    <m/>
    <m/>
    <m/>
    <s v="MUEBLE BAJO DE VIDRIO"/>
    <x v="724"/>
    <m/>
    <m/>
    <m/>
    <m/>
    <m/>
    <m/>
    <s v="https://drive.google.com/file/d/1VbZTmLZVrReej9z2T63HUPzh2fi9GwLV/view?usp=sharing"/>
    <m/>
    <m/>
    <m/>
    <m/>
  </r>
  <r>
    <s v="EAD"/>
    <x v="1"/>
    <s v="RHU"/>
    <x v="7"/>
    <s v="LACTARIO"/>
    <x v="39"/>
    <s v="LACTARIO"/>
    <s v="EAD-RHU-LAC"/>
    <m/>
    <m/>
    <m/>
    <m/>
    <s v="MESA DE TRABAJO"/>
    <x v="725"/>
    <m/>
    <m/>
    <m/>
    <m/>
    <m/>
    <m/>
    <s v="https://drive.google.com/file/d/1SbAjGoFejX-wObDGawy9YtOWQV0f_G0I/view?usp=sharing"/>
    <m/>
    <m/>
    <m/>
    <m/>
  </r>
  <r>
    <s v="EAD"/>
    <x v="1"/>
    <s v="RHU"/>
    <x v="7"/>
    <s v="LACTARIO"/>
    <x v="39"/>
    <s v="LACTARIO"/>
    <s v="EAD-RHU-LAC"/>
    <m/>
    <m/>
    <m/>
    <m/>
    <s v="DISP. JABON LIQUIDO"/>
    <x v="726"/>
    <n v="1"/>
    <m/>
    <m/>
    <m/>
    <m/>
    <m/>
    <s v="https://drive.google.com/file/d/19Hxg7a6yXcA85KUDqnoQaRR49_qC5OfH/view?usp=sharing"/>
    <m/>
    <s v="Johana Maribel Huapaya Soto"/>
    <n v="21821"/>
    <d v="2025-03-10T00:00:00"/>
  </r>
  <r>
    <s v="EAD"/>
    <x v="1"/>
    <s v="RHU"/>
    <x v="7"/>
    <s v="LACTARIO"/>
    <x v="39"/>
    <s v="LACTARIO"/>
    <s v="EAD-RHU-LAC"/>
    <m/>
    <m/>
    <m/>
    <m/>
    <s v="DISP. PAPEL TOALLA"/>
    <x v="719"/>
    <m/>
    <m/>
    <m/>
    <m/>
    <m/>
    <m/>
    <s v="https://drive.google.com/file/d/1PSPbU_t2ddJsy_-NcTEhdeE977LeHnH-/view?usp=sharing"/>
    <m/>
    <s v="Johana Maribel Huapaya Soto"/>
    <n v="21821"/>
    <d v="2025-03-10T00:00:00"/>
  </r>
  <r>
    <s v="EAD"/>
    <x v="1"/>
    <s v="RHU"/>
    <x v="7"/>
    <s v="LACTARIO"/>
    <x v="39"/>
    <s v="LACTARIO"/>
    <s v="EAD-RHU-LAC"/>
    <m/>
    <m/>
    <m/>
    <m/>
    <s v="SILLÓN"/>
    <x v="720"/>
    <m/>
    <m/>
    <m/>
    <m/>
    <m/>
    <m/>
    <s v="https://drive.google.com/file/d/1sfDs8y-PYI1lntjZkB6cPxa_WsUT-QfE/view?usp=sharing"/>
    <m/>
    <s v="Johana Maribel Huapaya Soto"/>
    <n v="21821"/>
    <d v="2025-03-10T00:00:00"/>
  </r>
  <r>
    <s v="EAD"/>
    <x v="1"/>
    <s v="RHU"/>
    <x v="7"/>
    <s v="LACTARIO"/>
    <x v="39"/>
    <s v="LACTARIO"/>
    <s v="EAD-RHU-LAC"/>
    <m/>
    <m/>
    <m/>
    <m/>
    <s v="SILLÓN"/>
    <x v="721"/>
    <m/>
    <m/>
    <m/>
    <m/>
    <m/>
    <m/>
    <s v="https://drive.google.com/file/d/1XKqhpkophJfELNj7DxoH-AOdDlYSSuNX/view?usp=sharing"/>
    <m/>
    <s v="Johana Maribel Huapaya Soto"/>
    <n v="21821"/>
    <d v="2025-03-10T00:00:00"/>
  </r>
  <r>
    <s v="EAD"/>
    <x v="1"/>
    <s v="RHU"/>
    <x v="7"/>
    <s v="LACTARIO"/>
    <x v="39"/>
    <s v="LACTARIO"/>
    <s v="EAD-RHU-LAC"/>
    <m/>
    <m/>
    <m/>
    <m/>
    <s v="SILLÓN"/>
    <x v="722"/>
    <m/>
    <m/>
    <m/>
    <m/>
    <m/>
    <m/>
    <s v="https://drive.google.com/file/d/148E7pjQITC_xAcja78pFhX5g347QvDhn/view?usp=sharing"/>
    <m/>
    <s v="Johana Maribel Huapaya Soto"/>
    <n v="21821"/>
    <d v="2025-03-10T00:00:00"/>
  </r>
  <r>
    <s v="EAD"/>
    <x v="1"/>
    <s v="RHU"/>
    <x v="7"/>
    <s v="LACTARIO"/>
    <x v="39"/>
    <s v="LACTARIO"/>
    <s v="EAD-RHU-LAC"/>
    <m/>
    <m/>
    <m/>
    <m/>
    <s v="REFRIGERADOR"/>
    <x v="723"/>
    <m/>
    <m/>
    <m/>
    <m/>
    <m/>
    <m/>
    <s v="https://drive.google.com/file/d/1xXJLRuIYVTUx5WnfuOw69CUWFn0PPs8h/view?usp=sharing"/>
    <m/>
    <s v="Johana Maribel Huapaya Soto"/>
    <n v="21821"/>
    <d v="2025-03-10T00:00:00"/>
  </r>
  <r>
    <s v="EAD"/>
    <x v="1"/>
    <s v="RHU"/>
    <x v="7"/>
    <s v="LACTARIO"/>
    <x v="39"/>
    <s v="LACTARIO"/>
    <s v="EAD-RHU-LAC"/>
    <m/>
    <m/>
    <m/>
    <m/>
    <s v="MUEBLE BAJO DE VIDRIO"/>
    <x v="724"/>
    <m/>
    <m/>
    <m/>
    <m/>
    <m/>
    <m/>
    <s v="https://drive.google.com/file/d/1VbZTmLZVrReej9z2T63HUPzh2fi9GwLV/view?usp=sharing"/>
    <m/>
    <s v="Johana Maribel Huapaya Soto"/>
    <n v="21821"/>
    <d v="2025-03-10T00:00:00"/>
  </r>
  <r>
    <s v="EAD"/>
    <x v="1"/>
    <s v="RHU"/>
    <x v="7"/>
    <s v="LACTARIO"/>
    <x v="39"/>
    <s v="LACTARIO"/>
    <s v="EAD-RHU-LAC"/>
    <m/>
    <m/>
    <m/>
    <m/>
    <s v="MESA DE TRABAJO"/>
    <x v="725"/>
    <m/>
    <m/>
    <m/>
    <m/>
    <m/>
    <m/>
    <s v="https://drive.google.com/file/d/1SbAjGoFejX-wObDGawy9YtOWQV0f_G0I/view?usp=sharing"/>
    <m/>
    <s v="Johana Maribel Huapaya Soto"/>
    <n v="21821"/>
    <d v="2025-03-10T00:00:00"/>
  </r>
  <r>
    <s v="EAD"/>
    <x v="1"/>
    <s v="RHU"/>
    <x v="7"/>
    <s v="LACTARIO"/>
    <x v="39"/>
    <s v="LACTARIO"/>
    <s v="EAD-RHU-LAC"/>
    <m/>
    <m/>
    <m/>
    <m/>
    <s v="LAVAMANOS"/>
    <x v="718"/>
    <m/>
    <m/>
    <m/>
    <m/>
    <m/>
    <m/>
    <s v="https://drive.google.com/file/d/1unK6kiIseRRJAAC1bDb4tlG0mICrHARC/view?usp=sharing"/>
    <m/>
    <s v="Johana Maribel Huapaya Soto"/>
    <n v="21821"/>
    <d v="2025-03-10T00:00:00"/>
  </r>
  <r>
    <s v="EAD"/>
    <x v="1"/>
    <s v="RHU"/>
    <x v="7"/>
    <s v="LACTARIO"/>
    <x v="39"/>
    <s v="LACTARIO"/>
    <s v="EAD-RHU-LAC"/>
    <m/>
    <m/>
    <m/>
    <m/>
    <s v="SILLÓN"/>
    <x v="727"/>
    <m/>
    <m/>
    <m/>
    <m/>
    <m/>
    <m/>
    <s v="https://drive.google.com/file/d/1LttafOCKlkiV_nvtu_lhbk7kZ3-iQcr3/view?usp=sharing"/>
    <m/>
    <s v="Johana Maribel Huapaya Soto"/>
    <n v="21821"/>
    <d v="2025-03-10T00:00:00"/>
  </r>
  <r>
    <s v="EAD"/>
    <x v="1"/>
    <s v="CAS"/>
    <x v="6"/>
    <s v="TORRE 2"/>
    <x v="0"/>
    <s v="M.RETAIL"/>
    <s v="EAD-CAS-"/>
    <m/>
    <m/>
    <m/>
    <m/>
    <s v="SILLA GIRATORIA"/>
    <x v="728"/>
    <m/>
    <m/>
    <m/>
    <m/>
    <m/>
    <m/>
    <m/>
    <m/>
    <s v="JENNIFER CAROLINA PINTO BRAVO"/>
    <n v="21621"/>
    <d v="2024-09-20T00:00:00"/>
  </r>
  <r>
    <s v="EAD"/>
    <x v="1"/>
    <s v="CAS"/>
    <x v="6"/>
    <s v="TORRE 2"/>
    <x v="0"/>
    <s v="M.RETAIL"/>
    <s v="EAD-CAS-"/>
    <m/>
    <m/>
    <m/>
    <m/>
    <s v="MESA ESCRITORIO"/>
    <x v="729"/>
    <m/>
    <m/>
    <m/>
    <m/>
    <m/>
    <m/>
    <m/>
    <m/>
    <s v="JENNIFER CAROLINA PINTO BRAVO"/>
    <n v="21621"/>
    <d v="2024-09-20T00:00:00"/>
  </r>
  <r>
    <s v="EAD"/>
    <x v="1"/>
    <s v="CAS"/>
    <x v="6"/>
    <s v="TORRE 2"/>
    <x v="0"/>
    <s v="M.RETAIL"/>
    <s v="EAD-CAS-"/>
    <m/>
    <m/>
    <m/>
    <m/>
    <s v="ELEVADOR DE MONITOR"/>
    <x v="730"/>
    <m/>
    <m/>
    <m/>
    <m/>
    <m/>
    <m/>
    <m/>
    <m/>
    <s v="JENNIFER CAROLINA PINTO BRAVO"/>
    <n v="21621"/>
    <d v="2024-03-20T00:00:00"/>
  </r>
  <r>
    <s v="EAD"/>
    <x v="1"/>
    <s v="CAS"/>
    <x v="6"/>
    <s v="TORRE 2"/>
    <x v="0"/>
    <s v="M.RETAIL"/>
    <s v="EAD-CAS-"/>
    <m/>
    <m/>
    <m/>
    <m/>
    <s v="CREDENZA"/>
    <x v="731"/>
    <m/>
    <m/>
    <m/>
    <m/>
    <m/>
    <m/>
    <m/>
    <m/>
    <s v="JENNIFER CAROLINA PINTO BRAVO"/>
    <n v="21621"/>
    <d v="2024-03-20T00:00:00"/>
  </r>
  <r>
    <s v="EAD"/>
    <x v="1"/>
    <s v="MAN"/>
    <x v="13"/>
    <s v="MANTENIMIENTO"/>
    <x v="40"/>
    <s v="MANTENIMIENTO PISO 1"/>
    <s v="EAD-MAN-MAN"/>
    <s v="SUPERVISOR MECÁNICO"/>
    <m/>
    <m/>
    <m/>
    <s v="SILLA GIRATORIA"/>
    <x v="732"/>
    <n v="1"/>
    <s v="VERONA"/>
    <m/>
    <m/>
    <m/>
    <m/>
    <m/>
    <m/>
    <s v="PAUL ORTIZ YNFA"/>
    <m/>
    <d v="2026-07-06T00:00:00"/>
  </r>
  <r>
    <s v="EAD"/>
    <x v="1"/>
    <s v="MAN"/>
    <x v="13"/>
    <s v="MANTENIMIENTO"/>
    <x v="40"/>
    <s v="MANTENIMIENTO PISO 1"/>
    <s v="EAD-MAN-MAN"/>
    <s v="SUPERVISOR ELÉCTRICO"/>
    <m/>
    <m/>
    <m/>
    <s v="SILLA GIRATORIA"/>
    <x v="733"/>
    <n v="1"/>
    <s v="VERONA"/>
    <m/>
    <m/>
    <m/>
    <m/>
    <m/>
    <m/>
    <s v="YUBERLY DIAZ"/>
    <m/>
    <d v="2026-07-06T00:00:00"/>
  </r>
  <r>
    <s v="EAD"/>
    <x v="1"/>
    <m/>
    <x v="8"/>
    <s v="ADMINISTRACION 1ER PISO SUR"/>
    <x v="0"/>
    <s v="MARKETING"/>
    <s v="EAD--"/>
    <m/>
    <m/>
    <m/>
    <m/>
    <s v="VENTILADOR"/>
    <x v="734"/>
    <m/>
    <m/>
    <m/>
    <m/>
    <m/>
    <m/>
    <m/>
    <m/>
    <s v="ANDREÉ SACA"/>
    <n v="21952"/>
    <d v="2024-10-11T00:00:00"/>
  </r>
  <r>
    <s v="EAD"/>
    <x v="1"/>
    <s v="ADM"/>
    <x v="8"/>
    <s v="ADMINISTRACION 1ER PISO NORTE"/>
    <x v="0"/>
    <s v="MARKETING FABRIL"/>
    <s v="EAD-ADM-"/>
    <m/>
    <m/>
    <m/>
    <m/>
    <s v="SILLA GIRATORIA"/>
    <x v="288"/>
    <n v="1"/>
    <m/>
    <m/>
    <m/>
    <m/>
    <m/>
    <m/>
    <m/>
    <s v="ALEJANDRO ISAAC ANGULO CASTRO"/>
    <n v="2167"/>
    <d v="2024-03-11T00:00:00"/>
  </r>
  <r>
    <s v="EAD"/>
    <x v="1"/>
    <s v="CAS"/>
    <x v="6"/>
    <s v="CASONA 1ER PISO"/>
    <x v="0"/>
    <s v="OF. ADMINISTRACION KUNA"/>
    <s v="EAD-CAS-"/>
    <m/>
    <m/>
    <m/>
    <m/>
    <s v="ELEVADOR DE MONITOR"/>
    <x v="735"/>
    <n v="1"/>
    <m/>
    <m/>
    <m/>
    <m/>
    <m/>
    <m/>
    <m/>
    <s v="FREDY SALAZAR MEDINA"/>
    <n v="20271"/>
    <d v="2024-02-21T00:00:00"/>
  </r>
  <r>
    <s v="EAD"/>
    <x v="1"/>
    <s v="CAS"/>
    <x v="6"/>
    <s v="CASONA 1ER PISO"/>
    <x v="0"/>
    <s v="OF. ADMINISTRACION KUNA"/>
    <s v="EAD-CAS-"/>
    <m/>
    <m/>
    <m/>
    <m/>
    <s v="ELEVADOR DE MONITOR"/>
    <x v="736"/>
    <n v="1"/>
    <m/>
    <m/>
    <m/>
    <m/>
    <m/>
    <m/>
    <m/>
    <s v="DANIELA PEÑA ANTUÑANO"/>
    <n v="21887"/>
    <d v="2024-02-21T00:00:00"/>
  </r>
  <r>
    <s v="EAD"/>
    <x v="1"/>
    <s v="CAS"/>
    <x v="6"/>
    <s v="CASONA 1ER PISO"/>
    <x v="0"/>
    <s v="OF. ADMINISTRACION KUNA"/>
    <s v="EAD-CAS-"/>
    <m/>
    <m/>
    <m/>
    <m/>
    <s v="ELEVADOR DE MONITOR"/>
    <x v="737"/>
    <n v="1"/>
    <m/>
    <m/>
    <m/>
    <m/>
    <m/>
    <m/>
    <m/>
    <s v="LORENA JOVE ALATRISTA"/>
    <n v="21413"/>
    <d v="2024-02-21T00:00:00"/>
  </r>
  <r>
    <s v="EAD"/>
    <x v="1"/>
    <s v="CAS"/>
    <x v="6"/>
    <s v="CASONA 1ER PISO"/>
    <x v="0"/>
    <s v="OF. ADMINISTRACION KUNA"/>
    <s v="EAD-CAS-"/>
    <m/>
    <m/>
    <m/>
    <m/>
    <s v="ELEVADOR DE MONITOR"/>
    <x v="738"/>
    <n v="1"/>
    <m/>
    <m/>
    <m/>
    <m/>
    <m/>
    <m/>
    <m/>
    <s v="BRUNO PEÑARANDA PERALTA"/>
    <n v="21891"/>
    <d v="2024-02-21T00:00:00"/>
  </r>
  <r>
    <s v="EAD"/>
    <x v="1"/>
    <s v="CAS"/>
    <x v="6"/>
    <s v="CASONA 1ER PISO"/>
    <x v="0"/>
    <s v="OF. ADMINISTRACION KUNA"/>
    <s v="EAD-CAS-"/>
    <m/>
    <m/>
    <m/>
    <m/>
    <s v="ELEVADOR DE MONITOR"/>
    <x v="739"/>
    <n v="1"/>
    <m/>
    <m/>
    <m/>
    <m/>
    <m/>
    <m/>
    <m/>
    <s v="FABIO VARGAS"/>
    <n v="20835"/>
    <d v="2024-02-21T00:00:00"/>
  </r>
  <r>
    <s v="EAD"/>
    <x v="1"/>
    <s v="CAS"/>
    <x v="6"/>
    <s v="CASONA 1ER PISO"/>
    <x v="0"/>
    <s v="OF. ADMINISTRACION KUNA"/>
    <s v="EAD-CAS-"/>
    <m/>
    <m/>
    <m/>
    <m/>
    <s v="ELEVADOR DE MONITOR"/>
    <x v="740"/>
    <n v="1"/>
    <m/>
    <m/>
    <m/>
    <m/>
    <m/>
    <m/>
    <m/>
    <s v="BRYAN CHAVERA CERVANTES"/>
    <n v="21572"/>
    <d v="2024-02-21T00:00:00"/>
  </r>
  <r>
    <s v="EAD"/>
    <x v="1"/>
    <s v="CAS"/>
    <x v="6"/>
    <s v="CASONA 1ER PISO"/>
    <x v="0"/>
    <s v="OF. ADMINISTRACION KUNA"/>
    <s v="EAD-CAS-"/>
    <m/>
    <m/>
    <m/>
    <m/>
    <s v="ELEVADOR DE MONITOR"/>
    <x v="741"/>
    <n v="1"/>
    <m/>
    <m/>
    <m/>
    <m/>
    <m/>
    <m/>
    <m/>
    <s v="LEANDRO MANUEL "/>
    <n v="21829"/>
    <d v="2024-02-21T00:00:00"/>
  </r>
  <r>
    <s v="EAD"/>
    <x v="1"/>
    <s v="CAS"/>
    <x v="6"/>
    <s v="CASONA 1ER PISO"/>
    <x v="0"/>
    <s v="OF. ADMINISTRACION KUNA"/>
    <s v="EAD-CAS-"/>
    <m/>
    <m/>
    <m/>
    <m/>
    <s v="ELEVADOR DE MONITOR"/>
    <x v="742"/>
    <n v="1"/>
    <m/>
    <m/>
    <m/>
    <m/>
    <m/>
    <m/>
    <m/>
    <s v="DANIELA RIVERA "/>
    <n v="21811"/>
    <d v="2024-02-21T00:00:00"/>
  </r>
  <r>
    <s v="EAD"/>
    <x v="1"/>
    <s v="CAS"/>
    <x v="6"/>
    <s v="CASONA 1ER PISO"/>
    <x v="0"/>
    <s v="OF. E-COMMERCE"/>
    <s v="EAD-CAS-"/>
    <m/>
    <m/>
    <m/>
    <m/>
    <s v="ELEVADOR DE MONITOR"/>
    <x v="743"/>
    <m/>
    <m/>
    <m/>
    <m/>
    <m/>
    <m/>
    <m/>
    <m/>
    <s v="ROXANA HUAMANVILCA TITO"/>
    <n v="73701625"/>
    <d v="2025-04-24T00:00:00"/>
  </r>
  <r>
    <s v="EAD"/>
    <x v="1"/>
    <s v="CAS"/>
    <x v="6"/>
    <s v="CASONA 1ER PISO"/>
    <x v="0"/>
    <s v="OF. E-COMMERCE"/>
    <s v="EAD-CAS-"/>
    <m/>
    <m/>
    <m/>
    <m/>
    <s v="ELEVADOR DE MONITOR"/>
    <x v="744"/>
    <m/>
    <m/>
    <m/>
    <m/>
    <m/>
    <m/>
    <m/>
    <m/>
    <s v="JEAN PIERRE FERNANDEZ CENTENO"/>
    <n v="21840"/>
    <d v="2025-04-24T00:00:00"/>
  </r>
  <r>
    <s v="EAD"/>
    <x v="1"/>
    <s v="INF"/>
    <x v="12"/>
    <s v="INFRAESTRUCTURA OPERACIONES"/>
    <x v="0"/>
    <s v="OF. FM Y SMA"/>
    <s v="EAD-INF-"/>
    <m/>
    <m/>
    <m/>
    <m/>
    <s v="SILLA GIRATORIA"/>
    <x v="745"/>
    <m/>
    <m/>
    <m/>
    <m/>
    <m/>
    <m/>
    <m/>
    <m/>
    <m/>
    <m/>
    <m/>
  </r>
  <r>
    <s v="EAD"/>
    <x v="1"/>
    <s v="INF"/>
    <x v="12"/>
    <s v="INFRAESTRUCTURA OPERACIONES"/>
    <x v="0"/>
    <s v="OF. FM Y SMA"/>
    <s v="EAD-INF-"/>
    <m/>
    <m/>
    <m/>
    <m/>
    <s v="SILLA GIRATORIA"/>
    <x v="337"/>
    <m/>
    <m/>
    <m/>
    <m/>
    <m/>
    <m/>
    <m/>
    <m/>
    <m/>
    <m/>
    <m/>
  </r>
  <r>
    <s v="EAD"/>
    <x v="1"/>
    <s v="ADM"/>
    <x v="8"/>
    <s v="ADMINISTRACION 1ER PISO SUR"/>
    <x v="41"/>
    <s v="OF. JEFATURA DISEÑO TEJIDO PLANO"/>
    <s v="EAD-ADM-ODP"/>
    <m/>
    <m/>
    <m/>
    <m/>
    <s v="MUEBLE BAJO"/>
    <x v="555"/>
    <m/>
    <m/>
    <m/>
    <m/>
    <m/>
    <m/>
    <m/>
    <m/>
    <m/>
    <m/>
    <m/>
  </r>
  <r>
    <s v="EAD"/>
    <x v="1"/>
    <s v="ADM"/>
    <x v="8"/>
    <s v="ADMINISTRACION 1ER PISO SUR"/>
    <x v="41"/>
    <s v="OF. JEFATURA DISEÑO TEJIDO PLANO"/>
    <s v="EAD-ADM-ODP"/>
    <m/>
    <m/>
    <m/>
    <m/>
    <s v="MUEBLE BAJO"/>
    <x v="378"/>
    <m/>
    <m/>
    <m/>
    <m/>
    <m/>
    <m/>
    <m/>
    <m/>
    <m/>
    <m/>
    <m/>
  </r>
  <r>
    <s v="EAD"/>
    <x v="1"/>
    <s v="ADM"/>
    <x v="8"/>
    <s v="ADMINISTRACION 1ER PISO SUR"/>
    <x v="41"/>
    <s v="OF. JEFATURA DISEÑO TEJIDO PLANO"/>
    <s v="EAD-ADM-ODP"/>
    <m/>
    <m/>
    <m/>
    <m/>
    <s v="RACK"/>
    <x v="746"/>
    <m/>
    <m/>
    <m/>
    <m/>
    <m/>
    <m/>
    <m/>
    <m/>
    <m/>
    <m/>
    <m/>
  </r>
  <r>
    <s v="EAD"/>
    <x v="1"/>
    <s v="ADM"/>
    <x v="8"/>
    <s v="ADMINISTRACION 1ER PISO SUR"/>
    <x v="41"/>
    <s v="OF. JEFATURA DISEÑO TEJIDO PLANO"/>
    <s v="EAD-ADM-ODP"/>
    <m/>
    <m/>
    <m/>
    <m/>
    <s v="RACK "/>
    <x v="747"/>
    <m/>
    <m/>
    <m/>
    <m/>
    <m/>
    <m/>
    <m/>
    <m/>
    <m/>
    <m/>
    <m/>
  </r>
  <r>
    <s v="EAD"/>
    <x v="1"/>
    <s v="MAN"/>
    <x v="13"/>
    <s v="MANTENIMIENTO"/>
    <x v="0"/>
    <s v="OF. JEFATURA MANTENIMIENTO"/>
    <s v="EAD-MAN-"/>
    <s v="MT-OMA-01"/>
    <m/>
    <m/>
    <m/>
    <s v="MESA ESCRITORIO"/>
    <x v="748"/>
    <n v="1"/>
    <s v="ESCRITORIO TIPO JEFATURA"/>
    <m/>
    <m/>
    <m/>
    <m/>
    <m/>
    <m/>
    <s v="VICTOR MANUEL WONG ZEGARRA"/>
    <n v="21018"/>
    <d v="2024-08-20T00:00:00"/>
  </r>
  <r>
    <s v="EAD"/>
    <x v="1"/>
    <s v="MAN"/>
    <x v="13"/>
    <s v="MANTENIMIENTO"/>
    <x v="0"/>
    <s v="OF. JEFATURA MANTENIMIENTO"/>
    <s v="EAD-MAN-"/>
    <s v="MT-OMA-01"/>
    <m/>
    <m/>
    <m/>
    <s v="SILLA GIRATORIA"/>
    <x v="749"/>
    <n v="1"/>
    <m/>
    <m/>
    <m/>
    <m/>
    <m/>
    <m/>
    <m/>
    <s v="VICTOR MANUEL WONG ZEGARRA"/>
    <n v="21018"/>
    <d v="2024-08-20T00:00:00"/>
  </r>
  <r>
    <s v="EAD"/>
    <x v="1"/>
    <s v="MAN"/>
    <x v="13"/>
    <s v="MANTENIMIENTO"/>
    <x v="0"/>
    <s v="OF. JEFATURA MANTENIMIENTO"/>
    <s v="EAD-MAN-"/>
    <s v="MT-OMA-01"/>
    <m/>
    <m/>
    <m/>
    <s v="SILLA GIRATORIA"/>
    <x v="750"/>
    <n v="1"/>
    <m/>
    <m/>
    <m/>
    <m/>
    <m/>
    <m/>
    <m/>
    <s v="VICTOR MANUEL WONG ZEGARRA"/>
    <n v="21018"/>
    <d v="2024-08-20T00:00:00"/>
  </r>
  <r>
    <s v="EAD"/>
    <x v="1"/>
    <s v="MAN"/>
    <x v="13"/>
    <s v="MANTENIMIENTO"/>
    <x v="0"/>
    <s v="OF. JEFATURA MANTENIMIENTO"/>
    <s v="EAD-MAN-"/>
    <s v="MT-OMA-01"/>
    <m/>
    <m/>
    <m/>
    <s v="SILLA GIRATORIA"/>
    <x v="751"/>
    <n v="1"/>
    <m/>
    <m/>
    <m/>
    <m/>
    <m/>
    <m/>
    <m/>
    <s v="VICTOR MANUEL WONG ZEGARRA"/>
    <n v="21018"/>
    <d v="2024-08-20T00:00:00"/>
  </r>
  <r>
    <s v="EAD"/>
    <x v="1"/>
    <s v="MAN"/>
    <x v="13"/>
    <s v="MANTENIMIENTO"/>
    <x v="0"/>
    <s v="OF. JEFATURA MANTENIMIENTO"/>
    <s v="EAD-MAN-"/>
    <s v="MT-OMA-01"/>
    <m/>
    <m/>
    <m/>
    <s v="MUEBLE ESTANTE"/>
    <x v="752"/>
    <n v="1"/>
    <m/>
    <m/>
    <m/>
    <m/>
    <m/>
    <m/>
    <m/>
    <s v="VICTOR MANUEL WONG ZEGARRA"/>
    <n v="21018"/>
    <d v="2024-08-20T00:00:00"/>
  </r>
  <r>
    <s v="EAD"/>
    <x v="1"/>
    <s v="MAN"/>
    <x v="13"/>
    <s v="MANTENIMIENTO"/>
    <x v="0"/>
    <s v="OF. JEFATURA MANTENIMIENTO"/>
    <s v="EAD-MAN-"/>
    <m/>
    <m/>
    <m/>
    <m/>
    <s v="MESA DE TRABAJO"/>
    <x v="753"/>
    <n v="1"/>
    <m/>
    <m/>
    <m/>
    <m/>
    <m/>
    <m/>
    <m/>
    <s v="VICTOR MANUEL WONG ZEGARRA"/>
    <n v="21018"/>
    <d v="2024-08-20T00:00:00"/>
  </r>
  <r>
    <s v="EAD"/>
    <x v="1"/>
    <s v="INF"/>
    <x v="12"/>
    <s v="INFRAESTRUCTURA OPERACIONES"/>
    <x v="0"/>
    <s v="OF. SALA DE MUESTRAS"/>
    <s v="EAD-INF-"/>
    <m/>
    <m/>
    <m/>
    <m/>
    <s v="SILLA GIRATORIA"/>
    <x v="754"/>
    <n v="1"/>
    <m/>
    <m/>
    <m/>
    <m/>
    <m/>
    <m/>
    <m/>
    <s v="NERY HUARSAYA ROQUE"/>
    <n v="20578"/>
    <d v="2024-03-14T00:00:00"/>
  </r>
  <r>
    <s v="EAD"/>
    <x v="1"/>
    <s v="ADM"/>
    <x v="8"/>
    <s v="COMERCIAL"/>
    <x v="42"/>
    <s v="OFICINA  GERENCIA COMERCIAL"/>
    <s v="EAD-ADM-OGC"/>
    <m/>
    <m/>
    <m/>
    <m/>
    <s v="SILLA GIRATORIA"/>
    <x v="755"/>
    <m/>
    <m/>
    <m/>
    <m/>
    <m/>
    <m/>
    <s v="https://drive.google.com/file/d/1J9BZQHX8svNZBLqovG2mcgTsVfNvO5Ww/view?usp=drive_link"/>
    <m/>
    <s v="JUAN PABLO RIVERA CASTILLO"/>
    <m/>
    <m/>
  </r>
  <r>
    <s v="EAD"/>
    <x v="1"/>
    <s v="ADM"/>
    <x v="8"/>
    <s v="COMERCIAL"/>
    <x v="42"/>
    <s v="OFICINA  GERENCIA COMERCIAL"/>
    <s v="EAD-ADM-OGC"/>
    <m/>
    <m/>
    <m/>
    <m/>
    <s v="SILLA DE VISITA"/>
    <x v="756"/>
    <m/>
    <m/>
    <m/>
    <m/>
    <m/>
    <m/>
    <s v="https://drive.google.com/file/d/1fNwFUEvgYgtiyphNJyYpJCzYVaeoLeIg/view?usp=drive_link"/>
    <m/>
    <s v="JUAN PABLO RIVERA CASTILLO"/>
    <m/>
    <m/>
  </r>
  <r>
    <s v="EAD"/>
    <x v="1"/>
    <s v="ADM"/>
    <x v="8"/>
    <s v="COMERCIAL"/>
    <x v="42"/>
    <s v="OFICINA  GERENCIA COMERCIAL"/>
    <s v="EAD-ADM-OGC"/>
    <m/>
    <m/>
    <m/>
    <m/>
    <s v="SILLA DE VISITA"/>
    <x v="757"/>
    <m/>
    <m/>
    <m/>
    <m/>
    <m/>
    <m/>
    <s v="https://drive.google.com/file/d/1VIH2i5OllZp9RFem0DK48sZgfo5LBcQ-/view?usp=drive_link"/>
    <m/>
    <s v="JUAN PABLO RIVERA CASTILLO"/>
    <m/>
    <m/>
  </r>
  <r>
    <s v="EAD"/>
    <x v="1"/>
    <s v="ADM"/>
    <x v="8"/>
    <s v="COMERCIAL"/>
    <x v="42"/>
    <s v="OFICINA  GERENCIA COMERCIAL"/>
    <s v="EAD-ADM-OGC"/>
    <m/>
    <m/>
    <m/>
    <m/>
    <s v="MUEBLE BAJO"/>
    <x v="758"/>
    <m/>
    <m/>
    <m/>
    <m/>
    <m/>
    <m/>
    <s v="https://drive.google.com/file/d/10tENmF2SK2IYOuN_4Vt40SdbXewWE0Er/view?usp=drive_link"/>
    <m/>
    <s v="JUAN PABLO RIVERA CASTILLO"/>
    <m/>
    <m/>
  </r>
  <r>
    <s v="EAD"/>
    <x v="1"/>
    <s v="ADM"/>
    <x v="8"/>
    <s v="COMERCIAL"/>
    <x v="42"/>
    <s v="OFICINA  GERENCIA COMERCIAL"/>
    <s v="EAD-ADM-OGC"/>
    <m/>
    <m/>
    <m/>
    <m/>
    <s v="MUEBLE ARCHIVADOR"/>
    <x v="759"/>
    <m/>
    <m/>
    <m/>
    <m/>
    <m/>
    <m/>
    <s v="https://drive.google.com/file/d/1mX7aWWEcE6emGGZmFoqt0bzfHp2YPPC0/view?usp=drive_link"/>
    <m/>
    <s v="JUAN PABLO RIVERA CASTILLO"/>
    <m/>
    <m/>
  </r>
  <r>
    <s v="EAD"/>
    <x v="1"/>
    <s v="ADM"/>
    <x v="8"/>
    <s v="COMERCIAL"/>
    <x v="42"/>
    <s v="OFICINA  GERENCIA COMERCIAL"/>
    <s v="EAD-ADM-OGC"/>
    <m/>
    <m/>
    <m/>
    <m/>
    <s v="MESA ESCRITORIO"/>
    <x v="760"/>
    <m/>
    <m/>
    <m/>
    <m/>
    <m/>
    <m/>
    <s v="https://drive.google.com/file/d/14DNKLpHtgoy4BU9aImTHmJ61wrCVT5BP/view?usp=drive_link"/>
    <m/>
    <s v="JUAN PABLO RIVERA CASTILLO"/>
    <m/>
    <m/>
  </r>
  <r>
    <s v="EAD"/>
    <x v="1"/>
    <s v="ADM"/>
    <x v="8"/>
    <s v="COMERCIAL"/>
    <x v="42"/>
    <s v="OFICINA  GERENCIA COMERCIAL"/>
    <s v="EAD-ADM-OGC"/>
    <m/>
    <m/>
    <m/>
    <m/>
    <s v="MESA ESCRITORIO"/>
    <x v="761"/>
    <m/>
    <m/>
    <m/>
    <m/>
    <m/>
    <m/>
    <s v="https://drive.google.com/file/d/1ziQq0IgMyTDT6M1zIjJyD-w09tWa1jzh/view?usp=drive_link"/>
    <m/>
    <s v="JUAN PABLO RIVERA CASTILLO"/>
    <m/>
    <m/>
  </r>
  <r>
    <s v="EAD"/>
    <x v="1"/>
    <s v="ADM"/>
    <x v="8"/>
    <s v="COMERCIAL"/>
    <x v="42"/>
    <s v="OFICINA  GERENCIA COMERCIAL"/>
    <s v="EAD-ADM-OGC"/>
    <m/>
    <m/>
    <m/>
    <m/>
    <s v="Contenedor de basura"/>
    <x v="762"/>
    <m/>
    <m/>
    <m/>
    <m/>
    <m/>
    <m/>
    <s v="https://drive.google.com/file/d/1t18axjxJNaXy46Eo7hYWsfqSzoyTKd4u/view?usp=drive_link"/>
    <m/>
    <s v="JUAN PABLO RIVERA CASTILLO"/>
    <m/>
    <m/>
  </r>
  <r>
    <m/>
    <x v="1"/>
    <m/>
    <x v="0"/>
    <m/>
    <x v="0"/>
    <s v="OFICINA AUDITORIA"/>
    <s v="--"/>
    <m/>
    <m/>
    <m/>
    <m/>
    <s v="Mesa escritorio"/>
    <x v="763"/>
    <m/>
    <s v="Fórmico despegado en ciertas zonas de los laterales"/>
    <m/>
    <m/>
    <m/>
    <m/>
    <s v="https://drive.google.com/file/d/1OJo4eYlUMgtznbVenB9fnKao9UonePg0/view?usp=drive_link"/>
    <m/>
    <s v="Patricio Hilarión Carpio Álvarez"/>
    <m/>
    <m/>
  </r>
  <r>
    <m/>
    <x v="1"/>
    <m/>
    <x v="0"/>
    <m/>
    <x v="0"/>
    <s v="OFICINA AUDITORIA"/>
    <s v="--"/>
    <m/>
    <m/>
    <m/>
    <m/>
    <s v="Ventilador"/>
    <x v="764"/>
    <m/>
    <s v="Estado óptimo"/>
    <m/>
    <m/>
    <m/>
    <m/>
    <s v="https://drive.google.com/file/d/1jxzoy5NytjuLhfxSrTkS-471-9whOFTA/view?usp=drive_link"/>
    <m/>
    <s v="Patricio Hilarión Carpio Álvarez"/>
    <m/>
    <m/>
  </r>
  <r>
    <m/>
    <x v="1"/>
    <m/>
    <x v="0"/>
    <m/>
    <x v="0"/>
    <s v="OFICINA AUDITORIA"/>
    <s v="--"/>
    <m/>
    <m/>
    <m/>
    <m/>
    <s v="Mueble estante"/>
    <x v="765"/>
    <m/>
    <s v="Despintado en la parte delantera"/>
    <m/>
    <m/>
    <m/>
    <m/>
    <s v="https://drive.google.com/file/d/1154kfLh9McRCPy9f9uQmVOskDXNVLdG0/view?usp=drive_link"/>
    <m/>
    <s v="Patricio Hilarión Carpio Álvarez"/>
    <m/>
    <m/>
  </r>
  <r>
    <m/>
    <x v="1"/>
    <m/>
    <x v="0"/>
    <m/>
    <x v="0"/>
    <s v="OFICINA AUDITORIA"/>
    <s v="--"/>
    <m/>
    <m/>
    <m/>
    <m/>
    <s v="Mueble bajo"/>
    <x v="766"/>
    <m/>
    <s v="Presenta ligero desgaste"/>
    <m/>
    <m/>
    <m/>
    <m/>
    <s v="https://drive.google.com/file/d/1RXGOCaGLH--bQKW3E_c0fglRmZR8Uj92/view?usp=drive_link"/>
    <m/>
    <s v="Patricio Hilarión Carpio Álvarez"/>
    <m/>
    <m/>
  </r>
  <r>
    <m/>
    <x v="1"/>
    <m/>
    <x v="0"/>
    <m/>
    <x v="0"/>
    <s v="OFICINA AUDITORIA"/>
    <s v="--"/>
    <m/>
    <m/>
    <m/>
    <m/>
    <s v="Mueble bajo"/>
    <x v="767"/>
    <m/>
    <s v="Fórmico despegado en ciertas zonas"/>
    <m/>
    <m/>
    <m/>
    <m/>
    <s v="https://drive.google.com/file/d/1IGHvocodRgKUXfRHVRzDoFMSumpLjx-v/view?usp=drive_link"/>
    <m/>
    <s v="Patricio Hilarión Carpio Álvarez"/>
    <m/>
    <m/>
  </r>
  <r>
    <m/>
    <x v="1"/>
    <m/>
    <x v="0"/>
    <m/>
    <x v="0"/>
    <s v="OFICINA AUDITORIA"/>
    <s v="--"/>
    <m/>
    <m/>
    <m/>
    <m/>
    <s v="Mesa de trabajo"/>
    <x v="768"/>
    <m/>
    <s v="Patas desgastadas"/>
    <m/>
    <m/>
    <m/>
    <m/>
    <s v="https://drive.google.com/file/d/1DwskKCfqu-WXqUihlnKHQVCgJTxigMlE/view?usp=drive_link"/>
    <m/>
    <s v="Patricio Hilarión Carpio Álvarez"/>
    <m/>
    <m/>
  </r>
  <r>
    <m/>
    <x v="1"/>
    <m/>
    <x v="0"/>
    <m/>
    <x v="0"/>
    <s v="OFICINA AUDITORIA"/>
    <s v="--"/>
    <m/>
    <m/>
    <m/>
    <m/>
    <s v="Contenedor de basura"/>
    <x v="769"/>
    <m/>
    <s v="Material metálico (fuera del estándar)"/>
    <m/>
    <m/>
    <m/>
    <m/>
    <s v="https://drive.google.com/file/d/1C6CRoSyP3mDOF9R3XWkHAe63Iu2qIsvm/view?usp=drive_link"/>
    <m/>
    <s v="Patricio Hilarión Carpio Álvarez"/>
    <m/>
    <m/>
  </r>
  <r>
    <m/>
    <x v="1"/>
    <m/>
    <x v="0"/>
    <m/>
    <x v="0"/>
    <s v="OFICINA AUDITORIA"/>
    <s v="--"/>
    <m/>
    <m/>
    <m/>
    <m/>
    <s v="Silla de visita"/>
    <x v="770"/>
    <m/>
    <s v="Patas despintadas"/>
    <m/>
    <m/>
    <m/>
    <m/>
    <s v="https://drive.google.com/file/d/15ekAuxYzBmoHyUEpNNAC2zEGfyKwkAn1/view?usp=drive_link"/>
    <m/>
    <s v="Patricio Hilarión Carpio Álvarez"/>
    <m/>
    <m/>
  </r>
  <r>
    <m/>
    <x v="1"/>
    <m/>
    <x v="0"/>
    <m/>
    <x v="0"/>
    <s v="OFICINA AUDITORIA"/>
    <s v="--"/>
    <m/>
    <m/>
    <m/>
    <m/>
    <s v="Impresora"/>
    <x v="256"/>
    <m/>
    <s v="Estado Óptimo"/>
    <m/>
    <m/>
    <m/>
    <m/>
    <s v="https://drive.google.com/file/d/1fkBwVZAcwt7v5YeY3ZZoscUhMTXr2Tei/view?usp=drive_link"/>
    <m/>
    <s v="Patricio Hilarión Carpio Álvarez"/>
    <m/>
    <m/>
  </r>
  <r>
    <m/>
    <x v="1"/>
    <m/>
    <x v="0"/>
    <m/>
    <x v="0"/>
    <s v="OFICINA AUDITORIA"/>
    <s v="--"/>
    <m/>
    <m/>
    <m/>
    <m/>
    <s v="Silla giratoria"/>
    <x v="771"/>
    <m/>
    <s v="Poza brazos y esquinero pelados"/>
    <m/>
    <m/>
    <m/>
    <m/>
    <s v="https://drive.google.com/file/d/10SepQz2WBoFLUnS75lJzoMK0DnzVfY8e/view?usp=drive_link"/>
    <m/>
    <s v="Patricio Hilarión Carpio Álvarez"/>
    <m/>
    <m/>
  </r>
  <r>
    <s v="EAD"/>
    <x v="1"/>
    <s v="RHU"/>
    <x v="7"/>
    <s v="RRHH"/>
    <x v="43"/>
    <s v="OFICINA BIENESTAR SOCIAL"/>
    <s v="EAD-RHU-OBS"/>
    <m/>
    <m/>
    <m/>
    <m/>
    <s v="Silla giratoria"/>
    <x v="772"/>
    <m/>
    <m/>
    <m/>
    <m/>
    <m/>
    <m/>
    <s v="https://drive.google.com/file/d/1KzqhdRVzlT8lAU4C8HUTWY_cSZkxQ5oX/view?usp=drive_link"/>
    <m/>
    <s v="CARMEN FABIOLA SANCHEZ HERRRA DE MALLEA"/>
    <n v="20305"/>
    <d v="2025-03-19T00:00:00"/>
  </r>
  <r>
    <s v="EAD"/>
    <x v="1"/>
    <s v="RHU"/>
    <x v="7"/>
    <s v="RRHH"/>
    <x v="43"/>
    <s v="OFICINA BIENESTAR SOCIAL"/>
    <s v="EAD-RHU-OBS"/>
    <m/>
    <m/>
    <m/>
    <m/>
    <s v="Silla giratoria"/>
    <x v="773"/>
    <m/>
    <m/>
    <m/>
    <m/>
    <m/>
    <m/>
    <s v="https://drive.google.com/file/d/1L1yEan_YdCOU-5J8dTjB9tluMSHyhHoR/view?usp=drive_link"/>
    <m/>
    <s v="KATIUSKA BEJARANO PORTILLA"/>
    <n v="21880"/>
    <d v="2025-03-19T00:00:00"/>
  </r>
  <r>
    <s v="EAD"/>
    <x v="1"/>
    <s v="RHU"/>
    <x v="7"/>
    <s v="RRHH"/>
    <x v="43"/>
    <s v="OFICINA BIENESTAR SOCIAL"/>
    <s v="EAD-RHU-OBS"/>
    <m/>
    <m/>
    <m/>
    <m/>
    <s v="Silla de visita"/>
    <x v="774"/>
    <m/>
    <m/>
    <m/>
    <m/>
    <m/>
    <m/>
    <s v="https://drive.google.com/file/d/1LRHE6sRKsfH5c-MVzZqxdywbJ2Teb_1t/view?usp=drive_link"/>
    <m/>
    <s v="KARLA FERNANDEZ BACA"/>
    <n v="10088"/>
    <d v="2025-03-19T00:00:00"/>
  </r>
  <r>
    <s v="EAD"/>
    <x v="1"/>
    <s v="RHU"/>
    <x v="7"/>
    <s v="RRHH"/>
    <x v="43"/>
    <s v="OFICINA BIENESTAR SOCIAL"/>
    <s v="EAD-RHU-OBS"/>
    <m/>
    <m/>
    <m/>
    <m/>
    <s v="Mueble estante"/>
    <x v="775"/>
    <m/>
    <m/>
    <m/>
    <m/>
    <m/>
    <m/>
    <s v="https://drive.google.com/file/d/1L52cwTlQCLo4xnT6rpuz_pCItmeVKG4E/view?usp=drive_link"/>
    <m/>
    <s v="KARLA FERNANDEZ BACA"/>
    <n v="10088"/>
    <d v="2025-03-19T00:00:00"/>
  </r>
  <r>
    <s v="EAD"/>
    <x v="1"/>
    <s v="RHU"/>
    <x v="7"/>
    <s v="RRHH"/>
    <x v="43"/>
    <s v="OFICINA BIENESTAR SOCIAL"/>
    <s v="EAD-RHU-OBS"/>
    <m/>
    <m/>
    <m/>
    <m/>
    <s v="Mueble archivador"/>
    <x v="776"/>
    <m/>
    <m/>
    <m/>
    <m/>
    <m/>
    <m/>
    <s v="https://drive.google.com/file/d/1mN7hBUpAdjGJXKLSM5WD47Z2CZiHiA1e/view?usp=drive_link"/>
    <m/>
    <s v="CARMEN FABIOLA SANCHEZ HERRRA DE MALLEA"/>
    <n v="20305"/>
    <d v="2025-03-19T00:00:00"/>
  </r>
  <r>
    <s v="EAD"/>
    <x v="1"/>
    <s v="RHU"/>
    <x v="7"/>
    <s v="RRHH"/>
    <x v="43"/>
    <s v="OFICINA BIENESTAR SOCIAL"/>
    <s v="EAD-RHU-OBS"/>
    <m/>
    <m/>
    <m/>
    <m/>
    <s v="Mueble archivador"/>
    <x v="777"/>
    <m/>
    <m/>
    <m/>
    <m/>
    <m/>
    <m/>
    <s v="https://drive.google.com/file/d/1mN7hBUpAdjGJXKLSM5WD47Z2CZiHiA1e/view?usp=drive_link"/>
    <m/>
    <s v="KATIUSKA BEJARANO PORTILLA"/>
    <n v="21880"/>
    <d v="2025-03-19T00:00:00"/>
  </r>
  <r>
    <s v="EAD"/>
    <x v="1"/>
    <s v="RHU"/>
    <x v="7"/>
    <s v="RRHH"/>
    <x v="43"/>
    <s v="OFICINA BIENESTAR SOCIAL"/>
    <s v="EAD-RHU-OBS"/>
    <m/>
    <m/>
    <m/>
    <m/>
    <s v="Mueble bajo"/>
    <x v="778"/>
    <m/>
    <m/>
    <m/>
    <m/>
    <m/>
    <m/>
    <s v="https://drive.google.com/file/d/1LAQVROAxCws8q8hsK9hVH0QTSA-Y1GkT/view?usp=drive_link"/>
    <m/>
    <s v="KARLA FERNANDEZ BACA"/>
    <n v="10088"/>
    <d v="2025-03-19T00:00:00"/>
  </r>
  <r>
    <s v="EAD"/>
    <x v="1"/>
    <s v="RHU"/>
    <x v="7"/>
    <s v="RRHH"/>
    <x v="43"/>
    <s v="OFICINA BIENESTAR SOCIAL"/>
    <s v="EAD-RHU-OBS"/>
    <m/>
    <m/>
    <m/>
    <m/>
    <s v="Mueble bajo"/>
    <x v="779"/>
    <m/>
    <m/>
    <m/>
    <m/>
    <m/>
    <m/>
    <s v="https://drive.google.com/file/d/1LYc9O-pmpjmaHrbKQcY-gvzWYKf0NOTx/view?usp=drive_link"/>
    <m/>
    <s v="KARLA FERNANDEZ BACA"/>
    <n v="10088"/>
    <d v="2025-03-19T00:00:00"/>
  </r>
  <r>
    <s v="EAD"/>
    <x v="1"/>
    <s v="RHU"/>
    <x v="7"/>
    <s v="RRHH"/>
    <x v="43"/>
    <s v="OFICINA BIENESTAR SOCIAL"/>
    <s v="EAD-RHU-OBS"/>
    <m/>
    <m/>
    <m/>
    <m/>
    <s v="Mueble bajo"/>
    <x v="780"/>
    <m/>
    <m/>
    <m/>
    <m/>
    <m/>
    <m/>
    <s v="https://drive.google.com/file/d/1LW6vD8TBc8kPg5fOn8YOD-KOjLgQ8jjE/view?usp=drive_link"/>
    <m/>
    <s v="KARLA FERNANDEZ BACA"/>
    <n v="10088"/>
    <d v="2025-03-19T00:00:00"/>
  </r>
  <r>
    <s v="EAD"/>
    <x v="1"/>
    <s v="RHU"/>
    <x v="7"/>
    <s v="RRHH"/>
    <x v="43"/>
    <s v="OFICINA BIENESTAR SOCIAL"/>
    <s v="EAD-RHU-OBS"/>
    <m/>
    <m/>
    <m/>
    <m/>
    <s v="Mueble bajo"/>
    <x v="781"/>
    <m/>
    <m/>
    <m/>
    <m/>
    <m/>
    <m/>
    <s v="https://drive.google.com/file/d/1LUqB79RjseiBuLlgsQHxcjvI_Zqqk_ZA/view?usp=drive_link"/>
    <m/>
    <s v="KARLA FERNANDEZ BACA"/>
    <n v="10088"/>
    <d v="2025-03-19T00:00:00"/>
  </r>
  <r>
    <s v="EAD"/>
    <x v="1"/>
    <s v="RHU"/>
    <x v="7"/>
    <s v="RRHH"/>
    <x v="43"/>
    <s v="OFICINA BIENESTAR SOCIAL"/>
    <s v="EAD-RHU-OBS"/>
    <m/>
    <m/>
    <m/>
    <m/>
    <s v="Mesa escritorio"/>
    <x v="782"/>
    <m/>
    <m/>
    <m/>
    <m/>
    <m/>
    <m/>
    <s v="https://drive.google.com/file/d/1L10tAXJLlRjZvJhAcVbmqwwbCZ3ZescG/view?usp=drive_link"/>
    <m/>
    <s v="CARMEN FABIOLA SANCHEZ HERRRA DE MALLEA"/>
    <n v="20305"/>
    <d v="2025-03-19T00:00:00"/>
  </r>
  <r>
    <s v="EAD"/>
    <x v="1"/>
    <s v="RHU"/>
    <x v="7"/>
    <s v="RRHH"/>
    <x v="43"/>
    <s v="OFICINA BIENESTAR SOCIAL"/>
    <s v="EAD-RHU-OBS"/>
    <m/>
    <m/>
    <m/>
    <m/>
    <s v="Mesa escritorio"/>
    <x v="783"/>
    <m/>
    <m/>
    <m/>
    <m/>
    <m/>
    <m/>
    <s v="https://drive.google.com/file/d/1LToI1Njm__wZVIaShs0l2U8uxFi3Zn5w/view?usp=drive_link"/>
    <m/>
    <s v="KATIUSKA BEJARANO PORTILLA"/>
    <n v="21880"/>
    <d v="2025-03-19T00:00:00"/>
  </r>
  <r>
    <s v="EAD"/>
    <x v="1"/>
    <s v="RHU"/>
    <x v="7"/>
    <s v="RRHH"/>
    <x v="43"/>
    <s v="OFICINA BIENESTAR SOCIAL"/>
    <s v="EAD-RHU-OBS"/>
    <m/>
    <m/>
    <m/>
    <m/>
    <s v="Mesa de trabajo"/>
    <x v="784"/>
    <m/>
    <m/>
    <m/>
    <m/>
    <m/>
    <m/>
    <s v="https://drive.google.com/file/d/1L-Znx-ih095qH34LtOSKQrzdcyZqzQT5/view?usp=drive_link"/>
    <m/>
    <s v="CARMEN FABIOLA SANCHEZ HERRRA DE MALLEA"/>
    <n v="21880"/>
    <d v="2025-03-19T00:00:00"/>
  </r>
  <r>
    <s v="EAD"/>
    <x v="1"/>
    <s v="RHU"/>
    <x v="7"/>
    <s v="RRHH"/>
    <x v="43"/>
    <s v="OFICINA BIENESTAR SOCIAL"/>
    <s v="EAD-RHU-OBS"/>
    <m/>
    <m/>
    <m/>
    <m/>
    <s v="Mesa de trabajo"/>
    <x v="785"/>
    <m/>
    <m/>
    <m/>
    <m/>
    <m/>
    <m/>
    <s v="https://drive.google.com/file/d/1LReAPMUt_RSayLdec0RnRDGj4Zc20UF6/view?usp=drive_link"/>
    <m/>
    <s v="KATIUSKA BEJARANO PORTILLA"/>
    <n v="21880"/>
    <d v="2025-03-19T00:00:00"/>
  </r>
  <r>
    <s v="EAD"/>
    <x v="1"/>
    <s v="RHU"/>
    <x v="7"/>
    <s v="RRHH"/>
    <x v="43"/>
    <s v="OFICINA BIENESTAR SOCIAL"/>
    <s v="EAD-RHU-OBS"/>
    <m/>
    <m/>
    <m/>
    <m/>
    <s v="ELEVADOR DE MONITOR"/>
    <x v="786"/>
    <m/>
    <m/>
    <m/>
    <m/>
    <m/>
    <m/>
    <s v="https://drive.google.com/file/d/1Le3CwLSkWx9QV6LPmDon6WrlxqocB0sz/view?usp=drive_link"/>
    <m/>
    <s v="CARMEN FABIOLA SANCHEZ HERRRA DE MALLEA"/>
    <n v="20305"/>
    <d v="2025-03-19T00:00:00"/>
  </r>
  <r>
    <s v="EAD"/>
    <x v="1"/>
    <s v="RHU"/>
    <x v="7"/>
    <s v="RRHH"/>
    <x v="43"/>
    <s v="OFICINA BIENESTAR SOCIAL"/>
    <s v="EAD-RHU-OBS"/>
    <m/>
    <m/>
    <m/>
    <m/>
    <s v="ELEVADOR DE MONITOR"/>
    <x v="787"/>
    <m/>
    <m/>
    <m/>
    <m/>
    <m/>
    <m/>
    <s v="https://drive.google.com/file/d/1YLluu4lPWGInzXacPFJpxa4eYEn9gyLY/view?usp=sharing"/>
    <m/>
    <s v="KATIUSKA BEJARANO PORTILLA"/>
    <n v="21880"/>
    <d v="2025-03-19T00:00:00"/>
  </r>
  <r>
    <s v="EAD"/>
    <x v="1"/>
    <s v="RHU"/>
    <x v="7"/>
    <s v="RRHH"/>
    <x v="43"/>
    <s v="OFICINA BIENESTAR SOCIAL"/>
    <s v="EAD-RHU-OBS"/>
    <m/>
    <m/>
    <m/>
    <m/>
    <s v="Contenedor de basura"/>
    <x v="788"/>
    <m/>
    <m/>
    <m/>
    <m/>
    <m/>
    <m/>
    <s v="https://drive.google.com/file/d/1Kr7OtGYXVQ86yMgNT1wUzUj_J0QxnBOp/view?usp=drive_link"/>
    <m/>
    <s v="KARLA FERNANDEZ BACA"/>
    <n v="10088"/>
    <d v="2025-03-19T00:00:00"/>
  </r>
  <r>
    <m/>
    <x v="1"/>
    <m/>
    <x v="0"/>
    <m/>
    <x v="0"/>
    <s v="OFICINA C. COSTOS"/>
    <s v="--"/>
    <m/>
    <m/>
    <m/>
    <m/>
    <s v="Silla giratoria"/>
    <x v="789"/>
    <m/>
    <s v="Tipo jefatura"/>
    <m/>
    <m/>
    <m/>
    <m/>
    <s v="https://drive.google.com/file/d/1by8897zVXF0_AjYVOJITKEJ1lXKr_Jev/view?usp=drive_link"/>
    <m/>
    <s v="Julio Cesar Anahua Ramos"/>
    <m/>
    <m/>
  </r>
  <r>
    <m/>
    <x v="1"/>
    <m/>
    <x v="0"/>
    <m/>
    <x v="0"/>
    <s v="OFICINA C. COSTOS"/>
    <s v="--"/>
    <m/>
    <m/>
    <m/>
    <m/>
    <s v="Mueble bajo"/>
    <x v="790"/>
    <m/>
    <s v="Ligeramente despintado"/>
    <m/>
    <m/>
    <m/>
    <m/>
    <s v="https://drive.google.com/file/d/1XPm8o6GhOzD5VCY2R-qe0IBWMPwxrGf8/view?usp=drive_link"/>
    <m/>
    <s v="Julio Cesar Anahua Ramos"/>
    <m/>
    <m/>
  </r>
  <r>
    <m/>
    <x v="1"/>
    <m/>
    <x v="0"/>
    <m/>
    <x v="0"/>
    <s v="OFICINA C.COSTOS"/>
    <s v="--"/>
    <m/>
    <m/>
    <m/>
    <m/>
    <s v="Mesa escritorio"/>
    <x v="791"/>
    <m/>
    <s v="Vidrio de mesa con presencia de haber tenido una rotura en el lado lateral izquierdo"/>
    <m/>
    <m/>
    <m/>
    <m/>
    <s v="https://drive.google.com/file/d/1l-xIoxsPg3WiT2ltFC4VTFL0WetS3MnQ/view?usp=drive_link"/>
    <m/>
    <s v="Julio Cesar Anahua Ramos"/>
    <m/>
    <m/>
  </r>
  <r>
    <m/>
    <x v="1"/>
    <m/>
    <x v="0"/>
    <m/>
    <x v="0"/>
    <s v="OFICINA C.COSTOS"/>
    <s v="--"/>
    <m/>
    <m/>
    <m/>
    <m/>
    <s v="Mueble bajo"/>
    <x v="792"/>
    <m/>
    <s v="Fórmico despegado en el esquinero"/>
    <m/>
    <m/>
    <m/>
    <m/>
    <s v="https://drive.google.com/file/d/17veUOku5xQzneY81ggKTZXvF1ECqntRO/view?usp=drive_link"/>
    <m/>
    <s v="Julio Cesar Anahua Ramos"/>
    <m/>
    <m/>
  </r>
  <r>
    <m/>
    <x v="1"/>
    <m/>
    <x v="0"/>
    <m/>
    <x v="0"/>
    <s v="OFICINA C.COSTOS"/>
    <s v="--"/>
    <m/>
    <m/>
    <m/>
    <m/>
    <s v="Mueble bajo"/>
    <x v="793"/>
    <m/>
    <s v="Cajones despintados"/>
    <m/>
    <m/>
    <m/>
    <m/>
    <s v="https://drive.google.com/file/d/1Kx8R9tkMCJSrHGHB9M6liQcnTtk2iQp0/view?usp=drive_link"/>
    <m/>
    <s v="Julio Cesar Anahua Ramos"/>
    <m/>
    <m/>
  </r>
  <r>
    <m/>
    <x v="1"/>
    <m/>
    <x v="0"/>
    <m/>
    <x v="0"/>
    <s v="OFICINA C.COSTOS"/>
    <s v="--"/>
    <m/>
    <m/>
    <m/>
    <m/>
    <s v="Contenedor de basura"/>
    <x v="794"/>
    <m/>
    <s v="Material madera (fuera del estándar)"/>
    <m/>
    <m/>
    <m/>
    <m/>
    <s v="https://drive.google.com/file/d/18IYBmkO_1ZFiFNEp5upM3tNlukdB9aqk/view?usp=drive_link"/>
    <m/>
    <s v="Julio Cesar Anahua Ramos"/>
    <m/>
    <m/>
  </r>
  <r>
    <m/>
    <x v="1"/>
    <m/>
    <x v="0"/>
    <m/>
    <x v="0"/>
    <s v="OFICINA C.COSTOS"/>
    <s v="--"/>
    <m/>
    <m/>
    <m/>
    <m/>
    <s v="Perchero metálico"/>
    <x v="795"/>
    <m/>
    <s v="Ligeramente despintado"/>
    <m/>
    <m/>
    <m/>
    <m/>
    <s v="https://drive.google.com/file/d/1BnLPkVSnIecHsS7ZzblQH8GSBxn903ho/view?usp=drive_link"/>
    <m/>
    <s v="Julio Cesar Anahua Ramos"/>
    <m/>
    <m/>
  </r>
  <r>
    <m/>
    <x v="1"/>
    <m/>
    <x v="0"/>
    <m/>
    <x v="0"/>
    <s v="OFICINA CONTADOR GENERAL"/>
    <s v="--"/>
    <m/>
    <m/>
    <m/>
    <m/>
    <s v="Perchero"/>
    <x v="796"/>
    <m/>
    <s v="Operativo"/>
    <m/>
    <m/>
    <m/>
    <m/>
    <s v="https://drive.google.com/file/d/1c1e6qma-XeosEEvBzcLPanaGaQBKmgyM/view?usp=drive_link"/>
    <m/>
    <s v="Patricio Hilarión Carpio Álvarez"/>
    <m/>
    <m/>
  </r>
  <r>
    <m/>
    <x v="1"/>
    <m/>
    <x v="0"/>
    <m/>
    <x v="0"/>
    <s v="OFICINA CONTADOR GENERAL"/>
    <s v="--"/>
    <m/>
    <m/>
    <m/>
    <m/>
    <s v="Mesa escritorio"/>
    <x v="797"/>
    <m/>
    <s v="Fórmico despegado en los esquineros"/>
    <m/>
    <m/>
    <m/>
    <m/>
    <s v="https://drive.google.com/file/d/1c4S1NEauJXLzpH-8VZEgMN7f8OBBBNGN/view?usp=drive_link"/>
    <m/>
    <s v="Patricio Hilarión Carpio Álvarez"/>
    <m/>
    <m/>
  </r>
  <r>
    <m/>
    <x v="1"/>
    <m/>
    <x v="0"/>
    <m/>
    <x v="0"/>
    <s v="OFICINA CONTADOR GENERAL"/>
    <s v="--"/>
    <m/>
    <m/>
    <m/>
    <m/>
    <s v="Silla giratoria"/>
    <x v="798"/>
    <m/>
    <s v="Tipo jefatura"/>
    <m/>
    <m/>
    <m/>
    <m/>
    <s v="https://drive.google.com/file/d/1c2ilL1HRvBy4zoiMe6R4VsZJyX6FeD03/view?usp=drive_link"/>
    <m/>
    <s v="Patricio Hilarión Carpio Álvarez"/>
    <m/>
    <m/>
  </r>
  <r>
    <m/>
    <x v="1"/>
    <m/>
    <x v="0"/>
    <m/>
    <x v="0"/>
    <s v="OFICINA CONTADOR GENERAL"/>
    <s v="--"/>
    <m/>
    <m/>
    <m/>
    <m/>
    <s v="Mueble bajo"/>
    <x v="799"/>
    <m/>
    <s v="Fórmico despegado en los esquineros"/>
    <m/>
    <m/>
    <m/>
    <m/>
    <s v="https://drive.google.com/file/d/1c68zcu54VkBSQRZWLwcmDdT9BfTUXLuT/view?usp=drive_link"/>
    <m/>
    <s v="Patricio Hilarión Carpio Álvarez"/>
    <m/>
    <m/>
  </r>
  <r>
    <m/>
    <x v="1"/>
    <m/>
    <x v="0"/>
    <m/>
    <x v="0"/>
    <s v="OFICINA CONTADOR GENERAL"/>
    <s v="--"/>
    <m/>
    <m/>
    <m/>
    <m/>
    <s v="Mueble bajo"/>
    <x v="800"/>
    <m/>
    <s v="Despintado en varias zonas"/>
    <m/>
    <m/>
    <m/>
    <m/>
    <s v="https://drive.google.com/file/d/1xWM0FzLVLp7cSNWPiAqtb4ERLJt-ba0k/view?usp=drive_link"/>
    <m/>
    <s v="Patricio Hilarión Carpio Álvarez"/>
    <m/>
    <m/>
  </r>
  <r>
    <m/>
    <x v="1"/>
    <m/>
    <x v="0"/>
    <m/>
    <x v="0"/>
    <s v="OFICINA CONTADOR GENERAL"/>
    <s v="--"/>
    <m/>
    <m/>
    <m/>
    <m/>
    <s v="Mueble estante"/>
    <x v="801"/>
    <m/>
    <s v="Operativo"/>
    <m/>
    <m/>
    <m/>
    <m/>
    <s v="https://drive.google.com/file/d/1cJHdvvzMszoVf2De4rxx_VEve0OsRe7t/view?usp=drive_link"/>
    <m/>
    <s v="Patricio Hilarión Carpio Álvarez"/>
    <m/>
    <m/>
  </r>
  <r>
    <m/>
    <x v="1"/>
    <m/>
    <x v="0"/>
    <m/>
    <x v="0"/>
    <s v="OFICINA CONTADOR GENERAL"/>
    <s v="--"/>
    <m/>
    <m/>
    <m/>
    <m/>
    <s v="Contenedor de basura"/>
    <x v="802"/>
    <m/>
    <s v="Operativo"/>
    <m/>
    <m/>
    <m/>
    <m/>
    <s v="https://drive.google.com/file/d/1c-Dw62XplyfPSwtnGa9sHlLHxTrX1gyZ/view?usp=drive_link"/>
    <m/>
    <s v="Patricio Hilarión Carpio Álvarez"/>
    <m/>
    <m/>
  </r>
  <r>
    <m/>
    <x v="1"/>
    <m/>
    <x v="0"/>
    <m/>
    <x v="0"/>
    <s v="OFICINA CONTADOR GENERAL"/>
    <s v="--"/>
    <m/>
    <m/>
    <m/>
    <m/>
    <s v="Mueble estante"/>
    <x v="803"/>
    <m/>
    <s v="Presencia de zonas despintadas"/>
    <m/>
    <m/>
    <m/>
    <m/>
    <s v="https://drive.google.com/file/d/1cLHOkGEi-1Hv6HWLqdCIY9TKF-rSYypo/view?usp=drive_link"/>
    <m/>
    <s v="Patricio Hilarión Carpio Álvarez"/>
    <m/>
    <m/>
  </r>
  <r>
    <m/>
    <x v="1"/>
    <m/>
    <x v="0"/>
    <m/>
    <x v="0"/>
    <s v="OFICINA CONTADOR GENERAL"/>
    <s v="--"/>
    <m/>
    <m/>
    <m/>
    <m/>
    <s v="Ventilador"/>
    <x v="804"/>
    <m/>
    <s v="Operativo"/>
    <m/>
    <m/>
    <m/>
    <m/>
    <s v="https://drive.google.com/file/d/1c7VLWnt13ZN3A61Qai7aE9seW2SamJ5V/view?usp=drive_link"/>
    <m/>
    <s v="Patricio Hilarión Carpio Álvarez"/>
    <m/>
    <m/>
  </r>
  <r>
    <m/>
    <x v="1"/>
    <m/>
    <x v="0"/>
    <m/>
    <x v="0"/>
    <s v="OFICINA CONTADOR GENERAL"/>
    <s v="--"/>
    <m/>
    <m/>
    <m/>
    <m/>
    <s v="Mueble estante"/>
    <x v="805"/>
    <m/>
    <s v="Operativo"/>
    <m/>
    <m/>
    <m/>
    <m/>
    <s v="https://drive.google.com/file/d/1cUX9oUHaSb9PHqCOFy6pjgIv-RaVtQjn/view?usp=drive_link"/>
    <m/>
    <s v="Patricio Hilarión Carpio Álvarez"/>
    <m/>
    <m/>
  </r>
  <r>
    <m/>
    <x v="1"/>
    <m/>
    <x v="0"/>
    <m/>
    <x v="0"/>
    <s v="OFICINA CONTADOR GENERAL"/>
    <s v="--"/>
    <m/>
    <m/>
    <m/>
    <m/>
    <s v="Silla de visita"/>
    <x v="806"/>
    <m/>
    <s v="Patas despintadas"/>
    <m/>
    <m/>
    <m/>
    <m/>
    <s v="https://drive.google.com/file/d/1bSSDNCJKnUGck6TXjph6VxA2b4WJVvz5/view?usp=drive_link"/>
    <m/>
    <s v="Patricio Hilarión Carpio Álvarez"/>
    <m/>
    <m/>
  </r>
  <r>
    <m/>
    <x v="1"/>
    <m/>
    <x v="0"/>
    <m/>
    <x v="0"/>
    <s v="OFICINA CONTADOR GENERAL"/>
    <s v="--"/>
    <m/>
    <m/>
    <m/>
    <m/>
    <s v="Silla giratoria"/>
    <x v="807"/>
    <m/>
    <s v="Tipo gerencia"/>
    <m/>
    <m/>
    <m/>
    <m/>
    <s v="https://drive.google.com/file/d/1cXak1l-uAgydycYv0LAzWBGyTWk8IF76/view?usp=drive_link"/>
    <m/>
    <s v="Patricio Hilarión Carpio Álvarez"/>
    <m/>
    <m/>
  </r>
  <r>
    <m/>
    <x v="1"/>
    <m/>
    <x v="0"/>
    <m/>
    <x v="0"/>
    <s v="OFICINA CONTADOR GENERAL"/>
    <s v="--"/>
    <m/>
    <m/>
    <m/>
    <m/>
    <s v="Silla giratoria"/>
    <x v="808"/>
    <m/>
    <s v="Tipo gerencia"/>
    <m/>
    <m/>
    <m/>
    <m/>
    <s v="https://drive.google.com/file/d/1cV0hTd4Y9uUcab-jV_8ltv9AXOfTxp9P/view?usp=drive_link"/>
    <m/>
    <s v="Patricio Hilarión Carpio Álvarez"/>
    <m/>
    <m/>
  </r>
  <r>
    <s v="EAD"/>
    <x v="1"/>
    <s v="ADM"/>
    <x v="8"/>
    <s v="ADMINISTRACION 2DO PISO"/>
    <x v="0"/>
    <s v="OFICINA GERENCIA ADMINISTRATIVA"/>
    <s v="EAD-ADM-"/>
    <m/>
    <m/>
    <m/>
    <m/>
    <s v="Silla giratoria"/>
    <x v="809"/>
    <m/>
    <m/>
    <m/>
    <m/>
    <m/>
    <m/>
    <m/>
    <m/>
    <s v="NABIH ABUAPARA HERRERA"/>
    <m/>
    <m/>
  </r>
  <r>
    <s v="EAD"/>
    <x v="1"/>
    <s v="ADM"/>
    <x v="8"/>
    <s v="ADMINISTRACION 2DO PISO"/>
    <x v="0"/>
    <s v="OFICINA GERENCIA ADMINISTRATIVA"/>
    <s v="EAD-ADM-"/>
    <m/>
    <m/>
    <m/>
    <m/>
    <s v="Mesa escritorio"/>
    <x v="810"/>
    <m/>
    <m/>
    <m/>
    <m/>
    <m/>
    <m/>
    <m/>
    <m/>
    <s v="NABIH ABUAPARA HERRERA"/>
    <m/>
    <m/>
  </r>
  <r>
    <s v="EAD"/>
    <x v="1"/>
    <s v="ADM"/>
    <x v="8"/>
    <s v="ADMINISTRACION 2DO PISO"/>
    <x v="0"/>
    <s v="OFICINA GERENCIA ADMINISTRATIVA"/>
    <s v="EAD-ADM-"/>
    <m/>
    <m/>
    <m/>
    <m/>
    <s v="Silla"/>
    <x v="811"/>
    <m/>
    <m/>
    <m/>
    <m/>
    <m/>
    <m/>
    <m/>
    <m/>
    <s v="NABIH ABUAPARA HERRERA"/>
    <m/>
    <m/>
  </r>
  <r>
    <s v="EAD"/>
    <x v="1"/>
    <s v="ADM"/>
    <x v="8"/>
    <s v="ADMINISTRACION 2DO PISO"/>
    <x v="0"/>
    <s v="OFICINA GERENCIA ADMINISTRATIVA"/>
    <s v="EAD-ADM-"/>
    <m/>
    <m/>
    <m/>
    <m/>
    <s v="Silla"/>
    <x v="812"/>
    <m/>
    <m/>
    <m/>
    <m/>
    <m/>
    <m/>
    <m/>
    <m/>
    <s v="NABIH ABUAPARA HERRERA"/>
    <m/>
    <m/>
  </r>
  <r>
    <s v="EAD"/>
    <x v="1"/>
    <s v="ADM"/>
    <x v="8"/>
    <s v="ADMINISTRACION 2DO PISO"/>
    <x v="0"/>
    <s v="OFICINA GERENCIA ADMINISTRATIVA"/>
    <s v="EAD-ADM-"/>
    <m/>
    <m/>
    <m/>
    <m/>
    <s v="Mueble bajo"/>
    <x v="813"/>
    <m/>
    <m/>
    <m/>
    <m/>
    <m/>
    <m/>
    <m/>
    <m/>
    <s v="NABIH ABUAPARA HERRERA"/>
    <m/>
    <m/>
  </r>
  <r>
    <s v="EAD"/>
    <x v="1"/>
    <s v="ADM"/>
    <x v="8"/>
    <s v="ADMINISTRACION 2DO PISO"/>
    <x v="0"/>
    <s v="OFICINA GERENCIA ADMINISTRATIVA"/>
    <s v="EAD-ADM-"/>
    <m/>
    <m/>
    <m/>
    <m/>
    <s v="Mueble bajo"/>
    <x v="814"/>
    <m/>
    <m/>
    <m/>
    <m/>
    <m/>
    <m/>
    <m/>
    <m/>
    <s v="NABIH ABUAPARA HERRERA"/>
    <m/>
    <m/>
  </r>
  <r>
    <s v="EAD"/>
    <x v="1"/>
    <s v="ADM"/>
    <x v="8"/>
    <s v="ADMINISTRACION 2DO PISO"/>
    <x v="0"/>
    <s v="OFICINA GERENCIA ADMINISTRATIVA"/>
    <s v="EAD-ADM-"/>
    <m/>
    <m/>
    <m/>
    <m/>
    <s v="Banca"/>
    <x v="815"/>
    <m/>
    <m/>
    <m/>
    <m/>
    <m/>
    <m/>
    <m/>
    <m/>
    <s v="NABIH ABUAPARA HERRERA"/>
    <m/>
    <m/>
  </r>
  <r>
    <s v="EAD"/>
    <x v="1"/>
    <s v="ADM"/>
    <x v="8"/>
    <s v="ADMINISTRACION 2DO PISO"/>
    <x v="0"/>
    <s v="OFICINA GERENCIA ADMINISTRATIVA"/>
    <s v="EAD-ADM-"/>
    <m/>
    <m/>
    <m/>
    <m/>
    <s v="Banca"/>
    <x v="816"/>
    <m/>
    <m/>
    <m/>
    <m/>
    <m/>
    <m/>
    <m/>
    <m/>
    <s v="NABIH ABUAPARA HERRERA"/>
    <m/>
    <m/>
  </r>
  <r>
    <s v="EAD"/>
    <x v="1"/>
    <s v="ADM"/>
    <x v="8"/>
    <s v="ADMINISTRACION 2DO PISO"/>
    <x v="0"/>
    <s v="OFICINA GERENCIA ADMINISTRATIVA"/>
    <s v="EAD-ADM-"/>
    <m/>
    <m/>
    <m/>
    <m/>
    <s v="Contenedor de basura"/>
    <x v="817"/>
    <m/>
    <m/>
    <m/>
    <m/>
    <m/>
    <m/>
    <m/>
    <m/>
    <s v="NABIH ABUAPARA HERRERA"/>
    <m/>
    <m/>
  </r>
  <r>
    <s v="EAD"/>
    <x v="1"/>
    <s v="INF"/>
    <x v="12"/>
    <s v="INFRAESTRUCTURA OPERACIONES"/>
    <x v="44"/>
    <s v="OFICINA GERENCIA DE OPERACIONES"/>
    <s v="EAD-INF-OGO"/>
    <s v="MT-OGO-02"/>
    <m/>
    <m/>
    <m/>
    <s v="MUEBLE BAJO "/>
    <x v="818"/>
    <m/>
    <m/>
    <m/>
    <m/>
    <m/>
    <m/>
    <s v="https://drive.google.com/file/d/1-015f0pNEV_9NiFkrvm_lTxYgE5wQ2d6/view?usp=drive_link"/>
    <m/>
    <s v="CLAUDIA FERNÁNDEZ BACA"/>
    <m/>
    <m/>
  </r>
  <r>
    <s v="EAD"/>
    <x v="1"/>
    <s v="INF"/>
    <x v="12"/>
    <s v="INFRAESTRUCTURA OPERACIONES"/>
    <x v="44"/>
    <s v="OFICINA GERENCIA DE OPERACIONES"/>
    <s v="EAD-INF-OGO"/>
    <s v="MT-OGO-03"/>
    <m/>
    <m/>
    <m/>
    <s v="MESA ESCRITORIO"/>
    <x v="819"/>
    <m/>
    <m/>
    <m/>
    <m/>
    <m/>
    <m/>
    <s v="https://drive.google.com/file/d/12Yh7XD8cVHgRF_SPMhy1g5VO0Ogw3hwS/view?usp=drive_link"/>
    <m/>
    <s v="CLAUDIA FERNÁNDEZ BACA"/>
    <m/>
    <m/>
  </r>
  <r>
    <s v="EAD"/>
    <x v="1"/>
    <s v="INF"/>
    <x v="12"/>
    <s v="INFRAESTRUCTURA OPERACIONES"/>
    <x v="44"/>
    <s v="OFICINA GERENCIA DE OPERACIONES"/>
    <s v="EAD-INF-OGO"/>
    <s v="MT-OGO-04"/>
    <m/>
    <m/>
    <m/>
    <s v="SILLA GIRATORIA"/>
    <x v="820"/>
    <m/>
    <m/>
    <m/>
    <m/>
    <m/>
    <m/>
    <s v="https://drive.google.com/file/d/1-PUJssaKrzRvG23cdybtVB4ZrtwGe0FA/view?usp=drive_link"/>
    <m/>
    <s v="CLAUDIA FERNÁNDEZ BACA"/>
    <m/>
    <m/>
  </r>
  <r>
    <s v="EAD"/>
    <x v="1"/>
    <s v="INF"/>
    <x v="12"/>
    <s v="INFRAESTRUCTURA OPERACIONES"/>
    <x v="44"/>
    <s v="OFICINA GERENCIA DE OPERACIONES"/>
    <s v="EAD-INF-OGO"/>
    <s v="MT-OGO-05"/>
    <m/>
    <m/>
    <m/>
    <s v="Contenedor de basura"/>
    <x v="821"/>
    <m/>
    <m/>
    <m/>
    <m/>
    <m/>
    <m/>
    <m/>
    <m/>
    <s v="CLAUDIA FERNÁNDEZ BACA"/>
    <m/>
    <m/>
  </r>
  <r>
    <s v="EAD"/>
    <x v="1"/>
    <s v="INF"/>
    <x v="12"/>
    <s v="INFRAESTRUCTURA OPERACIONES"/>
    <x v="44"/>
    <s v="OFICINA GERENCIA DE OPERACIONES"/>
    <s v="EAD-INF-OGO"/>
    <s v="MT-OGO-06"/>
    <m/>
    <m/>
    <m/>
    <s v="SILLA DE VISITA"/>
    <x v="174"/>
    <m/>
    <m/>
    <m/>
    <m/>
    <m/>
    <m/>
    <m/>
    <m/>
    <s v="CLAUDIA FERNÁNDEZ BACA"/>
    <m/>
    <m/>
  </r>
  <r>
    <s v="EAD"/>
    <x v="1"/>
    <s v="INF"/>
    <x v="12"/>
    <s v="INFRAESTRUCTURA OPERACIONES"/>
    <x v="44"/>
    <s v="OFICINA GERENCIA DE OPERACIONES"/>
    <s v="EAD-INF-OGO"/>
    <s v="MT-OGO-07"/>
    <m/>
    <m/>
    <m/>
    <s v="SILLA DE VISITA"/>
    <x v="174"/>
    <m/>
    <m/>
    <m/>
    <m/>
    <m/>
    <m/>
    <m/>
    <m/>
    <s v="CLAUDIA FERNÁNDEZ BACA"/>
    <m/>
    <m/>
  </r>
  <r>
    <s v="EAD"/>
    <x v="1"/>
    <s v="INF"/>
    <x v="12"/>
    <s v="INFRAESTRUCTURA OPERACIONES"/>
    <x v="44"/>
    <s v="OFICINA GERENCIA DE OPERACIONES"/>
    <s v="EAD-INF-OGO"/>
    <s v="MT-OGO-08"/>
    <m/>
    <m/>
    <m/>
    <s v="MESA DE TRABAJO"/>
    <x v="822"/>
    <m/>
    <m/>
    <m/>
    <m/>
    <m/>
    <m/>
    <s v="https://drive.google.com/file/d/12YhET8cSYMHvmMVcFH07AZ9-NTNQWUmR/view?usp=drive_link"/>
    <m/>
    <m/>
    <m/>
    <m/>
  </r>
  <r>
    <s v="EAD"/>
    <x v="1"/>
    <s v="INF"/>
    <x v="12"/>
    <s v="INFRAESTRUCTURA OPERACIONES"/>
    <x v="44"/>
    <s v="OFICINA GERENCIA DE OPERACIONES"/>
    <s v="EAD-INF-OGO"/>
    <s v="MT-OGO-09"/>
    <m/>
    <m/>
    <m/>
    <s v="SILLA"/>
    <x v="823"/>
    <m/>
    <m/>
    <m/>
    <m/>
    <m/>
    <m/>
    <s v="https://drive.google.com/file/d/12YhET8cSYMHvmMVcFH07AZ9-NTNQWUmR/view?usp=drive_link"/>
    <m/>
    <m/>
    <m/>
    <m/>
  </r>
  <r>
    <s v="EAD"/>
    <x v="1"/>
    <s v="INF"/>
    <x v="12"/>
    <s v="INFRAESTRUCTURA OPERACIONES"/>
    <x v="44"/>
    <s v="OFICINA GERENCIA DE OPERACIONES"/>
    <s v="EAD-INF-OGO"/>
    <s v="MT-OGO-10"/>
    <m/>
    <m/>
    <m/>
    <s v="SILLA"/>
    <x v="824"/>
    <m/>
    <m/>
    <m/>
    <m/>
    <m/>
    <m/>
    <s v="https://drive.google.com/file/d/12YhET8cSYMHvmMVcFH07AZ9-NTNQWUmR/view?usp=drive_link"/>
    <m/>
    <m/>
    <m/>
    <m/>
  </r>
  <r>
    <s v="EAD"/>
    <x v="1"/>
    <s v="INF"/>
    <x v="12"/>
    <s v="INFRAESTRUCTURA OPERACIONES"/>
    <x v="44"/>
    <s v="OFICINA GERENCIA DE OPERACIONES"/>
    <s v="EAD-INF-OGO"/>
    <s v="MT-OGO-11"/>
    <m/>
    <m/>
    <m/>
    <s v="SILLA"/>
    <x v="825"/>
    <m/>
    <m/>
    <m/>
    <m/>
    <m/>
    <m/>
    <s v="https://drive.google.com/file/d/12YhET8cSYMHvmMVcFH07AZ9-NTNQWUmR/view?usp=drive_link"/>
    <m/>
    <m/>
    <m/>
    <m/>
  </r>
  <r>
    <s v="EAD"/>
    <x v="1"/>
    <s v="CAS"/>
    <x v="6"/>
    <s v="CASONA TORRE 1 2DO PISO"/>
    <x v="21"/>
    <s v="OFICINA GERENCIA EXPANSIÓN GLOBAL"/>
    <s v="EAD-CAS-OEG"/>
    <m/>
    <m/>
    <m/>
    <m/>
    <s v="MESA ESCRITORIO"/>
    <x v="826"/>
    <m/>
    <m/>
    <m/>
    <m/>
    <m/>
    <m/>
    <m/>
    <m/>
    <s v="LEA PATTHEY"/>
    <n v="10099"/>
    <d v="2024-07-03T00:00:00"/>
  </r>
  <r>
    <s v="EAD"/>
    <x v="1"/>
    <s v="CAS"/>
    <x v="6"/>
    <s v="CASONA TORRE 1 2DO PISO"/>
    <x v="21"/>
    <s v="OFICINA GERENCIA EXPANSIÓN GLOBAL"/>
    <s v="EAD-CAS-OEG"/>
    <m/>
    <m/>
    <m/>
    <m/>
    <s v="SILLA GIRATORIA GERENCIA TIPO 1"/>
    <x v="827"/>
    <m/>
    <m/>
    <m/>
    <m/>
    <m/>
    <m/>
    <m/>
    <m/>
    <s v="LEA PATTHEY"/>
    <n v="10099"/>
    <d v="2024-07-03T00:00:00"/>
  </r>
  <r>
    <s v="EAD"/>
    <x v="1"/>
    <s v="CAS"/>
    <x v="6"/>
    <s v="CASONA TORRE 1 2DO PISO"/>
    <x v="21"/>
    <s v="OFICINA GERENCIA EXPANSIÓN GLOBAL"/>
    <s v="EAD-CAS-OEG"/>
    <m/>
    <m/>
    <m/>
    <m/>
    <s v="SILLA"/>
    <x v="828"/>
    <m/>
    <m/>
    <m/>
    <m/>
    <m/>
    <m/>
    <m/>
    <m/>
    <s v="LEA PATTHEY"/>
    <n v="10099"/>
    <d v="2024-07-03T00:00:00"/>
  </r>
  <r>
    <s v="EAD"/>
    <x v="1"/>
    <s v="CAS"/>
    <x v="6"/>
    <s v="CASONA TORRE 1 2DO PISO"/>
    <x v="21"/>
    <s v="OFICINA GERENCIA EXPANSIÓN GLOBAL"/>
    <s v="EAD-CAS-OEG"/>
    <m/>
    <m/>
    <m/>
    <m/>
    <s v="SILLA"/>
    <x v="829"/>
    <m/>
    <m/>
    <m/>
    <m/>
    <m/>
    <m/>
    <m/>
    <m/>
    <s v="LEA PATTHEY"/>
    <n v="10099"/>
    <d v="2024-07-03T00:00:00"/>
  </r>
  <r>
    <s v="EAD"/>
    <x v="1"/>
    <s v="CAS"/>
    <x v="6"/>
    <s v="CASONA TORRE 1 2DO PISO"/>
    <x v="21"/>
    <s v="OFICINA GERENCIA EXPANSIÓN GLOBAL"/>
    <s v="EAD-CAS-OEG"/>
    <m/>
    <m/>
    <m/>
    <m/>
    <s v="SILLA"/>
    <x v="830"/>
    <m/>
    <m/>
    <m/>
    <m/>
    <m/>
    <m/>
    <m/>
    <m/>
    <s v="LEA PATTHEY"/>
    <n v="10099"/>
    <d v="2024-07-03T00:00:00"/>
  </r>
  <r>
    <s v="EAD"/>
    <x v="1"/>
    <s v="CAS"/>
    <x v="6"/>
    <s v="CASONA TORRE 1 2DO PISO"/>
    <x v="21"/>
    <s v="OFICINA GERENCIA EXPANSIÓN GLOBAL"/>
    <s v="EAD-CAS-OEG"/>
    <m/>
    <m/>
    <m/>
    <m/>
    <s v="SILLA"/>
    <x v="831"/>
    <m/>
    <m/>
    <m/>
    <m/>
    <m/>
    <m/>
    <m/>
    <m/>
    <s v="LEA PATTHEY"/>
    <n v="10099"/>
    <d v="2024-07-03T00:00:00"/>
  </r>
  <r>
    <s v="EAD"/>
    <x v="1"/>
    <s v="CAS"/>
    <x v="6"/>
    <s v="CASONA TORRE 1 2DO PISO"/>
    <x v="21"/>
    <s v="OFICINA GERENCIA EXPANSIÓN GLOBAL"/>
    <s v="EAD-CAS-OEG"/>
    <m/>
    <m/>
    <m/>
    <m/>
    <s v="MESA DE TRABAJO"/>
    <x v="832"/>
    <m/>
    <m/>
    <m/>
    <m/>
    <m/>
    <m/>
    <m/>
    <m/>
    <s v="LEA PATTHEY"/>
    <n v="10099"/>
    <d v="2024-07-03T00:00:00"/>
  </r>
  <r>
    <s v="EAD"/>
    <x v="1"/>
    <s v="CAS"/>
    <x v="6"/>
    <s v="CASONA TORRE 1 2DO PISO"/>
    <x v="21"/>
    <s v="OFICINA GERENCIA EXPANSIÓN GLOBAL"/>
    <s v="EAD-CAS-OEG"/>
    <m/>
    <m/>
    <m/>
    <m/>
    <s v="MUEBLE BAJO"/>
    <x v="833"/>
    <m/>
    <m/>
    <m/>
    <m/>
    <m/>
    <m/>
    <m/>
    <m/>
    <s v="LEA PATTHEY"/>
    <n v="10099"/>
    <d v="2024-07-03T00:00:00"/>
  </r>
  <r>
    <s v="EAD"/>
    <x v="1"/>
    <s v="CAS"/>
    <x v="6"/>
    <s v="CASONA TORRE 1 2DO PISO"/>
    <x v="21"/>
    <s v="OFICINA GERENCIA EXPANSIÓN GLOBAL"/>
    <s v="EAD-CAS-OEG"/>
    <m/>
    <m/>
    <m/>
    <m/>
    <s v="CREDENZA"/>
    <x v="834"/>
    <m/>
    <m/>
    <m/>
    <m/>
    <m/>
    <m/>
    <m/>
    <m/>
    <s v="LEA PATTHEY"/>
    <n v="10099"/>
    <d v="2024-07-03T00:00:00"/>
  </r>
  <r>
    <s v="EAD"/>
    <x v="1"/>
    <s v="CAS"/>
    <x v="6"/>
    <s v="CASONA TORRE 1 2DO PISO"/>
    <x v="21"/>
    <s v="OFICINA GERENCIA EXPANSIÓN GLOBAL"/>
    <s v="EAD-CAS-OEG"/>
    <m/>
    <m/>
    <m/>
    <m/>
    <s v="CREDENZA"/>
    <x v="835"/>
    <m/>
    <m/>
    <m/>
    <m/>
    <m/>
    <m/>
    <m/>
    <m/>
    <s v="LEA PATTHEY"/>
    <n v="10099"/>
    <d v="2024-07-03T00:00:00"/>
  </r>
  <r>
    <s v="EAD"/>
    <x v="1"/>
    <s v="ADM"/>
    <x v="8"/>
    <s v="ADMINISTRACION 2DO PISO"/>
    <x v="0"/>
    <s v="OFICINA GERENCIA FINANCIERA"/>
    <s v="EAD-ADM-"/>
    <m/>
    <m/>
    <m/>
    <m/>
    <s v="Silla giratoria"/>
    <x v="836"/>
    <m/>
    <m/>
    <m/>
    <m/>
    <m/>
    <m/>
    <m/>
    <m/>
    <s v="JOSE LUIS ESCALANTE ORDOÑEZ"/>
    <m/>
    <m/>
  </r>
  <r>
    <s v="EAD"/>
    <x v="1"/>
    <s v="ADM"/>
    <x v="8"/>
    <s v="ADMINISTRACION 2DO PISO"/>
    <x v="0"/>
    <s v="OFICINA GERENCIA FINANCIERA"/>
    <s v="EAD-ADM-"/>
    <m/>
    <m/>
    <m/>
    <m/>
    <s v="Mesa escritorio"/>
    <x v="837"/>
    <m/>
    <m/>
    <m/>
    <m/>
    <m/>
    <m/>
    <m/>
    <m/>
    <s v="JOSE LUIS ESCALANTE ORDOÑEZ"/>
    <m/>
    <m/>
  </r>
  <r>
    <s v="EAD"/>
    <x v="1"/>
    <s v="ADM"/>
    <x v="8"/>
    <s v="ADMINISTRACION 2DO PISO"/>
    <x v="0"/>
    <s v="OFICINA GERENCIA FINANCIERA"/>
    <s v="EAD-ADM-"/>
    <m/>
    <m/>
    <m/>
    <m/>
    <s v="Silla de visita"/>
    <x v="838"/>
    <m/>
    <m/>
    <m/>
    <m/>
    <m/>
    <m/>
    <m/>
    <m/>
    <s v="JOSE LUIS ESCALANTE ORDOÑEZ"/>
    <m/>
    <m/>
  </r>
  <r>
    <s v="EAD"/>
    <x v="1"/>
    <s v="ADM"/>
    <x v="8"/>
    <s v="ADMINISTRACION 2DO PISO"/>
    <x v="0"/>
    <s v="OFICINA GERENCIA FINANCIERA"/>
    <s v="EAD-ADM-"/>
    <m/>
    <m/>
    <m/>
    <m/>
    <s v="Silla de visita"/>
    <x v="839"/>
    <m/>
    <m/>
    <m/>
    <m/>
    <m/>
    <m/>
    <m/>
    <m/>
    <s v="JOSE LUIS ESCALANTE ORDOÑEZ"/>
    <m/>
    <m/>
  </r>
  <r>
    <s v="EAD"/>
    <x v="1"/>
    <s v="ADM"/>
    <x v="8"/>
    <s v="ADMINISTRACION 2DO PISO"/>
    <x v="0"/>
    <s v="OFICINA GERENCIA FINANCIERA"/>
    <s v="EAD-ADM-"/>
    <m/>
    <m/>
    <m/>
    <m/>
    <s v="Mesa de trabajo"/>
    <x v="840"/>
    <m/>
    <m/>
    <m/>
    <m/>
    <m/>
    <m/>
    <m/>
    <m/>
    <s v="JOSE LUIS ESCALANTE ORDOÑEZ"/>
    <m/>
    <m/>
  </r>
  <r>
    <s v="EAD"/>
    <x v="1"/>
    <s v="ADM"/>
    <x v="8"/>
    <s v="ADMINISTRACION 2DO PISO"/>
    <x v="0"/>
    <s v="OFICINA GERENCIA FINANCIERA"/>
    <s v="EAD-ADM-"/>
    <m/>
    <m/>
    <m/>
    <m/>
    <s v="Mueble bajo"/>
    <x v="841"/>
    <m/>
    <m/>
    <m/>
    <m/>
    <m/>
    <m/>
    <m/>
    <m/>
    <s v="JOSE LUIS ESCALANTE ORDOÑEZ"/>
    <m/>
    <m/>
  </r>
  <r>
    <s v="EAD"/>
    <x v="1"/>
    <s v="ADM"/>
    <x v="8"/>
    <s v="ADMINISTRACION 2DO PISO"/>
    <x v="0"/>
    <s v="OFICINA GERENCIA FINANCIERA"/>
    <s v="EAD-ADM-"/>
    <m/>
    <m/>
    <m/>
    <m/>
    <s v="Contenedor de basura"/>
    <x v="320"/>
    <m/>
    <m/>
    <m/>
    <m/>
    <m/>
    <m/>
    <m/>
    <m/>
    <s v="JOSE LUIS ESCALANTE ORDOÑEZ"/>
    <m/>
    <m/>
  </r>
  <r>
    <s v="EAD"/>
    <x v="1"/>
    <s v="ADM"/>
    <x v="8"/>
    <s v="ADMINISTRACION 2DO PISO"/>
    <x v="0"/>
    <s v="OFICINA GERENCIA FINANCIERA"/>
    <s v="EAD-ADM-"/>
    <m/>
    <m/>
    <m/>
    <m/>
    <s v="Maceta"/>
    <x v="842"/>
    <m/>
    <m/>
    <m/>
    <m/>
    <m/>
    <m/>
    <m/>
    <m/>
    <s v="JOSE LUIS ESCALANTE ORDOÑEZ"/>
    <m/>
    <m/>
  </r>
  <r>
    <s v="EAD"/>
    <x v="1"/>
    <s v="ADM"/>
    <x v="8"/>
    <s v="ADMINISTRACION 2DO PISO"/>
    <x v="45"/>
    <s v="OFICINA GERENCIA GENERAL"/>
    <s v="EAD-ADM-OGG"/>
    <m/>
    <m/>
    <m/>
    <m/>
    <s v="Silla giratoria"/>
    <x v="843"/>
    <m/>
    <m/>
    <m/>
    <m/>
    <m/>
    <m/>
    <m/>
    <m/>
    <s v="ALEJANDRO OLAZÁBAL GÓMEZ DE LA TORRE"/>
    <m/>
    <m/>
  </r>
  <r>
    <s v="EAD"/>
    <x v="1"/>
    <s v="ADM"/>
    <x v="8"/>
    <s v="ADMINISTRACION 2DO PISO"/>
    <x v="45"/>
    <s v="OFICINA GERENCIA GENERAL"/>
    <s v="EAD-ADM-OGG"/>
    <m/>
    <m/>
    <m/>
    <m/>
    <s v="Mesa escritorio"/>
    <x v="844"/>
    <m/>
    <m/>
    <m/>
    <m/>
    <m/>
    <m/>
    <m/>
    <m/>
    <s v="ALEJANDRO OLAZÁBAL GÓMEZ DE LA TORRE"/>
    <m/>
    <m/>
  </r>
  <r>
    <s v="EAD"/>
    <x v="1"/>
    <s v="ADM"/>
    <x v="8"/>
    <s v="ADMINISTRACION 2DO PISO"/>
    <x v="45"/>
    <s v="OFICINA GERENCIA GENERAL"/>
    <s v="EAD-ADM-OGG"/>
    <m/>
    <m/>
    <m/>
    <m/>
    <s v="Silla de visita"/>
    <x v="845"/>
    <m/>
    <m/>
    <m/>
    <m/>
    <m/>
    <m/>
    <m/>
    <m/>
    <s v="ALEJANDRO OLAZÁBAL GÓMEZ DE LA TORRE"/>
    <m/>
    <m/>
  </r>
  <r>
    <s v="EAD"/>
    <x v="1"/>
    <s v="ADM"/>
    <x v="8"/>
    <s v="ADMINISTRACION 2DO PISO"/>
    <x v="45"/>
    <s v="OFICINA GERENCIA GENERAL"/>
    <s v="EAD-ADM-OGG"/>
    <m/>
    <m/>
    <m/>
    <m/>
    <s v="Silla de visita"/>
    <x v="846"/>
    <m/>
    <m/>
    <m/>
    <m/>
    <m/>
    <m/>
    <m/>
    <m/>
    <s v="ALEJANDRO OLAZÁBAL GÓMEZ DE LA TORRE"/>
    <m/>
    <m/>
  </r>
  <r>
    <s v="EAD"/>
    <x v="1"/>
    <s v="ADM"/>
    <x v="8"/>
    <s v="ADMINISTRACION 2DO PISO"/>
    <x v="45"/>
    <s v="OFICINA GERENCIA GENERAL"/>
    <s v="EAD-ADM-OGG"/>
    <m/>
    <m/>
    <m/>
    <m/>
    <s v="Mesa de trabajo"/>
    <x v="847"/>
    <m/>
    <m/>
    <m/>
    <m/>
    <m/>
    <m/>
    <m/>
    <m/>
    <s v="ALEJANDRO OLAZÁBAL GÓMEZ DE LA TORRE"/>
    <m/>
    <m/>
  </r>
  <r>
    <s v="EAD"/>
    <x v="1"/>
    <s v="ADM"/>
    <x v="8"/>
    <s v="ADMINISTRACION 2DO PISO"/>
    <x v="45"/>
    <s v="OFICINA GERENCIA GENERAL"/>
    <s v="EAD-ADM-OGG"/>
    <m/>
    <m/>
    <m/>
    <m/>
    <s v="Mueble estante"/>
    <x v="848"/>
    <m/>
    <m/>
    <m/>
    <m/>
    <m/>
    <m/>
    <m/>
    <m/>
    <s v="ALEJANDRO OLAZÁBAL GÓMEZ DE LA TORRE"/>
    <m/>
    <m/>
  </r>
  <r>
    <s v="EAD"/>
    <x v="1"/>
    <s v="ADM"/>
    <x v="8"/>
    <s v="ADMINISTRACION 2DO PISO"/>
    <x v="45"/>
    <s v="OFICINA GERENCIA GENERAL"/>
    <s v="EAD-ADM-OGG"/>
    <m/>
    <m/>
    <m/>
    <m/>
    <s v="Mueble bajo"/>
    <x v="849"/>
    <m/>
    <m/>
    <m/>
    <m/>
    <m/>
    <m/>
    <m/>
    <m/>
    <s v="ALEJANDRO OLAZÁBAL GÓMEZ DE LA TORRE"/>
    <m/>
    <m/>
  </r>
  <r>
    <s v="EAD"/>
    <x v="1"/>
    <s v="ADM"/>
    <x v="8"/>
    <s v="ADMINISTRACION 2DO PISO"/>
    <x v="45"/>
    <s v="OFICINA GERENCIA GENERAL"/>
    <s v="EAD-ADM-OGG"/>
    <m/>
    <m/>
    <m/>
    <m/>
    <s v="Mueble bajo"/>
    <x v="850"/>
    <m/>
    <m/>
    <m/>
    <m/>
    <m/>
    <m/>
    <m/>
    <m/>
    <s v="ALEJANDRO OLAZÁBAL GÓMEZ DE LA TORRE"/>
    <m/>
    <m/>
  </r>
  <r>
    <s v="EAD"/>
    <x v="1"/>
    <s v="ADM"/>
    <x v="8"/>
    <s v="ADMINISTRACION 2DO PISO"/>
    <x v="45"/>
    <s v="OFICINA GERENCIA GENERAL"/>
    <s v="EAD-ADM-OGG"/>
    <m/>
    <m/>
    <m/>
    <m/>
    <s v="Contenedor de basura"/>
    <x v="851"/>
    <m/>
    <m/>
    <m/>
    <m/>
    <m/>
    <m/>
    <m/>
    <m/>
    <s v="ALEJANDRO OLAZÁBAL GÓMEZ DE LA TORRE"/>
    <m/>
    <m/>
  </r>
  <r>
    <s v="EAD"/>
    <x v="1"/>
    <s v="ADM"/>
    <x v="8"/>
    <s v="ADMINISTRACION 2DO PISO"/>
    <x v="45"/>
    <s v="OFICINA GERENCIA GENERAL"/>
    <s v="EAD-ADM-OGG"/>
    <m/>
    <m/>
    <m/>
    <m/>
    <s v="Maceta"/>
    <x v="852"/>
    <m/>
    <m/>
    <m/>
    <m/>
    <m/>
    <m/>
    <m/>
    <m/>
    <s v="ALEJANDRO OLAZÁBAL GÓMEZ DE LA TORRE"/>
    <m/>
    <m/>
  </r>
  <r>
    <s v="EAD"/>
    <x v="1"/>
    <s v="RHU"/>
    <x v="7"/>
    <s v="RRHH"/>
    <x v="14"/>
    <s v="OFICINA RELACIONES LABORALES"/>
    <s v="EAD-RHU-OLE"/>
    <m/>
    <m/>
    <m/>
    <m/>
    <s v="Ventilador"/>
    <x v="853"/>
    <m/>
    <m/>
    <m/>
    <m/>
    <m/>
    <m/>
    <s v="https://drive.google.com/file/d/1M8kHuWTfcKAK3_KLEsp5fxZXvpBdIwVc/view?usp=drive_link"/>
    <m/>
    <s v="JOSÉ LEJANDRO DE JESUS OBANDO RIVERA"/>
    <n v="21179"/>
    <d v="2025-03-19T00:00:00"/>
  </r>
  <r>
    <s v="EAD"/>
    <x v="1"/>
    <s v="ADM"/>
    <x v="8"/>
    <s v="ADMINISTRACION 2DO PISO"/>
    <x v="46"/>
    <s v="OFICINA SECRETARIA GENERAL"/>
    <s v="EAD-ADM-OSG"/>
    <m/>
    <m/>
    <m/>
    <m/>
    <s v="Mesa escritorio"/>
    <x v="854"/>
    <m/>
    <m/>
    <m/>
    <m/>
    <m/>
    <m/>
    <m/>
    <m/>
    <s v="JORGE AUGUSTO PAMPA DIAZ"/>
    <m/>
    <m/>
  </r>
  <r>
    <s v="EAD"/>
    <x v="1"/>
    <s v="ADM"/>
    <x v="8"/>
    <s v="ADMINISTRACION 2DO PISO"/>
    <x v="46"/>
    <s v="OFICINA SECRETARIA GENERAL"/>
    <s v="EAD-ADM-OSG"/>
    <m/>
    <m/>
    <m/>
    <m/>
    <s v="Silla giratoria"/>
    <x v="855"/>
    <m/>
    <m/>
    <m/>
    <m/>
    <m/>
    <m/>
    <m/>
    <m/>
    <s v="JORGE AUGUSTO PAMPA DIAZ"/>
    <m/>
    <m/>
  </r>
  <r>
    <s v="EAD"/>
    <x v="1"/>
    <s v="ADM"/>
    <x v="8"/>
    <s v="ADMINISTRACION 2DO PISO"/>
    <x v="46"/>
    <s v="OFICINA SECRETARIA GENERAL"/>
    <s v="EAD-ADM-OSG"/>
    <m/>
    <m/>
    <m/>
    <m/>
    <s v="Mueble estante"/>
    <x v="856"/>
    <m/>
    <m/>
    <m/>
    <m/>
    <m/>
    <m/>
    <m/>
    <m/>
    <s v="JORGE AUGUSTO PAMPA DIAZ"/>
    <m/>
    <m/>
  </r>
  <r>
    <s v="EAD"/>
    <x v="1"/>
    <s v="ADM"/>
    <x v="8"/>
    <s v="ADMINISTRACION 2DO PISO"/>
    <x v="46"/>
    <s v="OFICINA SECRETARIA GENERAL"/>
    <s v="EAD-ADM-OSG"/>
    <m/>
    <m/>
    <m/>
    <m/>
    <s v="Mueble bajo"/>
    <x v="857"/>
    <m/>
    <m/>
    <m/>
    <m/>
    <m/>
    <m/>
    <m/>
    <m/>
    <s v="SILVIA VICTORIA VELA ANCI"/>
    <m/>
    <m/>
  </r>
  <r>
    <s v="EAD"/>
    <x v="1"/>
    <s v="ADM"/>
    <x v="8"/>
    <s v="ADMINISTRACION 2DO PISO"/>
    <x v="46"/>
    <s v="OFICINA SECRETARIA GENERAL"/>
    <s v="EAD-ADM-OSG"/>
    <m/>
    <m/>
    <m/>
    <m/>
    <s v="Mueble bajo"/>
    <x v="858"/>
    <m/>
    <m/>
    <m/>
    <m/>
    <m/>
    <m/>
    <m/>
    <m/>
    <s v="SILVIA VICTORIA VELA ANCI"/>
    <m/>
    <m/>
  </r>
  <r>
    <s v="EAD"/>
    <x v="1"/>
    <s v="ADM"/>
    <x v="8"/>
    <s v="ADMINISTRACION 2DO PISO"/>
    <x v="46"/>
    <s v="OFICINA SECRETARIA GENERAL"/>
    <s v="EAD-ADM-OSG"/>
    <m/>
    <m/>
    <m/>
    <m/>
    <s v="Mueble bajo"/>
    <x v="859"/>
    <m/>
    <m/>
    <m/>
    <m/>
    <m/>
    <m/>
    <m/>
    <m/>
    <s v="SILVIA VICTORIA VELA ANCI"/>
    <m/>
    <m/>
  </r>
  <r>
    <s v="EAD"/>
    <x v="1"/>
    <s v="ADM"/>
    <x v="8"/>
    <s v="ADMINISTRACION 2DO PISO"/>
    <x v="46"/>
    <s v="OFICINA SECRETARIA GENERAL"/>
    <s v="EAD-ADM-OSG"/>
    <m/>
    <m/>
    <m/>
    <m/>
    <s v="Silla giratoria"/>
    <x v="860"/>
    <m/>
    <m/>
    <m/>
    <m/>
    <m/>
    <m/>
    <m/>
    <m/>
    <s v="SILVIA VICTORIA VELA ANCI"/>
    <m/>
    <m/>
  </r>
  <r>
    <s v="EAD"/>
    <x v="1"/>
    <s v="ADM"/>
    <x v="8"/>
    <s v="ADMINISTRACION 2DO PISO"/>
    <x v="46"/>
    <s v="OFICINA SECRETARIA GENERAL"/>
    <s v="EAD-ADM-OSG"/>
    <m/>
    <m/>
    <m/>
    <m/>
    <s v="Contenedor de basura"/>
    <x v="861"/>
    <m/>
    <m/>
    <m/>
    <m/>
    <m/>
    <m/>
    <m/>
    <m/>
    <s v="SILVIA VICTORIA VELA ANCI"/>
    <m/>
    <m/>
  </r>
  <r>
    <s v="EAD"/>
    <x v="1"/>
    <s v="ADM"/>
    <x v="8"/>
    <s v="ADMINISTRACION 2DO PISO"/>
    <x v="46"/>
    <s v="OFICINA SECRETARIA GENERAL"/>
    <s v="EAD-ADM-OSG"/>
    <m/>
    <m/>
    <m/>
    <m/>
    <s v="Mesa escritorio"/>
    <x v="862"/>
    <m/>
    <m/>
    <m/>
    <m/>
    <m/>
    <m/>
    <m/>
    <m/>
    <s v="SILVIA VICTORIA VELA ANCI"/>
    <m/>
    <m/>
  </r>
  <r>
    <s v="EAD"/>
    <x v="1"/>
    <s v="ADM"/>
    <x v="8"/>
    <s v="ADMINISTRACION 2DO PISO"/>
    <x v="46"/>
    <s v="OFICINA SECRETARIA GENERAL"/>
    <s v="EAD-ADM-OSG"/>
    <m/>
    <m/>
    <m/>
    <m/>
    <s v="Mesa de trabajo"/>
    <x v="863"/>
    <m/>
    <m/>
    <m/>
    <m/>
    <m/>
    <m/>
    <m/>
    <m/>
    <s v="SILVIA VICTORIA VELA ANCI"/>
    <m/>
    <m/>
  </r>
  <r>
    <s v="EAD"/>
    <x v="1"/>
    <s v="INF"/>
    <x v="12"/>
    <s v="INFRAESTRUCTURA OPERACIONES"/>
    <x v="47"/>
    <s v="OFICINA SUB GERENCIA DE OPERACIONES"/>
    <s v="EAD-INF-OSO"/>
    <s v="MT-OSO-01"/>
    <m/>
    <m/>
    <m/>
    <s v="PIZARRA"/>
    <x v="864"/>
    <n v="1"/>
    <s v="Pizarra Vidrio Templado"/>
    <s v="Transparente"/>
    <d v="2025-02-01T00:00:00"/>
    <s v="0.8"/>
    <s v="6 mm"/>
    <s v="https://drive.google.com/file/d/1mDb97YK38NBNSjHo2Pjv5oiS8_IvED_N/view?usp=sharing"/>
    <m/>
    <s v="FRANZ OLIVERA ESCOBEDO"/>
    <n v="10007"/>
    <d v="2025-04-21T00:00:00"/>
  </r>
  <r>
    <s v="EAD"/>
    <x v="1"/>
    <s v="INF"/>
    <x v="12"/>
    <s v="INFRAESTRUCTURA OPERACIONES"/>
    <x v="47"/>
    <s v="OFICINA SUB GERENCIA DE OPERACIONES"/>
    <s v="EAD-INF-OSO"/>
    <s v="MT-OSO-01"/>
    <m/>
    <m/>
    <m/>
    <s v="MUEBLE BAJO"/>
    <x v="865"/>
    <n v="1"/>
    <m/>
    <s v="Nácar"/>
    <s v="1.36"/>
    <d v="2025-06-02T00:00:00"/>
    <s v="0.36"/>
    <s v="https://drive.google.com/file/d/15p0ZIYdjMraJZS43LqGlB06mVlS6u8Ew/view?usp=sharing"/>
    <m/>
    <s v="FRANZ OLIVERA ESCOBEDO"/>
    <n v="10007"/>
    <d v="2025-04-21T00:00:00"/>
  </r>
  <r>
    <s v="EAD"/>
    <x v="1"/>
    <s v="INF"/>
    <x v="12"/>
    <s v="INFRAESTRUCTURA OPERACIONES"/>
    <x v="47"/>
    <s v="OFICINA SUB GERENCIA DE OPERACIONES"/>
    <s v="EAD-INF-OSO"/>
    <s v="MT-OSO-01"/>
    <m/>
    <m/>
    <m/>
    <s v="MESA ESCRITORIO"/>
    <x v="866"/>
    <n v="1"/>
    <m/>
    <s v="Nácar"/>
    <s v="0.74"/>
    <s v="1.71+1.50"/>
    <s v="0,41+0.61"/>
    <s v="https://drive.google.com/file/d/11KKKcSxbl-P86RQxmgT9JOxEaigDRQaX/view?usp=sharing"/>
    <m/>
    <s v="FRANZ OLIVERA ESCOBEDO"/>
    <n v="10007"/>
    <d v="2025-04-21T00:00:00"/>
  </r>
  <r>
    <s v="EAD"/>
    <x v="1"/>
    <s v="INF"/>
    <x v="12"/>
    <s v="INFRAESTRUCTURA OPERACIONES"/>
    <x v="47"/>
    <s v="OFICINA SUB GERENCIA DE OPERACIONES"/>
    <s v="EAD-INF-OSO"/>
    <s v="MT-OSO-01"/>
    <m/>
    <m/>
    <m/>
    <s v="SILLA"/>
    <x v="867"/>
    <m/>
    <m/>
    <m/>
    <m/>
    <m/>
    <m/>
    <s v="https://drive.google.com/file/d/1mXNIW_PbrsXTGKHWDrgtk6BkUjfsmeir/view?usp=sharing"/>
    <m/>
    <s v="FRANZ OLIVERA ESCOBEDO"/>
    <n v="10007"/>
    <d v="2025-04-21T00:00:00"/>
  </r>
  <r>
    <s v="EAD"/>
    <x v="1"/>
    <s v="INF"/>
    <x v="12"/>
    <s v="INFRAESTRUCTURA OPERACIONES"/>
    <x v="47"/>
    <s v="OFICINA SUB GERENCIA DE OPERACIONES"/>
    <s v="EAD-INF-OSO"/>
    <s v="MT-OSO-01"/>
    <m/>
    <m/>
    <m/>
    <s v="SILLA"/>
    <x v="868"/>
    <m/>
    <m/>
    <m/>
    <m/>
    <m/>
    <m/>
    <s v="https://drive.google.com/file/d/1FxKEiBFbcTUa5cjF-PiJd9JT9vh_9O6d/view?usp=sharing"/>
    <m/>
    <s v="FRANZ OLIVERA ESCOBEDO"/>
    <n v="10007"/>
    <d v="2025-04-21T00:00:00"/>
  </r>
  <r>
    <s v="EAD"/>
    <x v="1"/>
    <s v="INF"/>
    <x v="12"/>
    <s v="INFRAESTRUCTURA OPERACIONES"/>
    <x v="47"/>
    <s v="OFICINA SUB GERENCIA DE OPERACIONES"/>
    <s v="EAD-INF-OSO"/>
    <s v="MT-OSO-01"/>
    <m/>
    <m/>
    <m/>
    <s v="SILLA GIRATORIA"/>
    <x v="869"/>
    <m/>
    <m/>
    <m/>
    <m/>
    <m/>
    <m/>
    <s v="https://drive.google.com/file/d/1oF9XTpcaxxgBy_mmRt7bf-P_IuQW5gVJ/view?usp=drive_link"/>
    <m/>
    <s v="FRANZ OLIVERA ESCOBEDO"/>
    <n v="10007"/>
    <d v="2025-04-21T00:00:00"/>
  </r>
  <r>
    <s v="EAD"/>
    <x v="1"/>
    <s v="INF"/>
    <x v="12"/>
    <s v="INFRAESTRUCTURA OPERACIONES"/>
    <x v="47"/>
    <s v="OFICINA SUB GERENCIA DE OPERACIONES"/>
    <s v="EAD-INF-OSO"/>
    <s v="MT-OSO-01"/>
    <m/>
    <m/>
    <m/>
    <s v="Contenedor de basura"/>
    <x v="870"/>
    <m/>
    <m/>
    <m/>
    <m/>
    <m/>
    <m/>
    <s v="https://drive.google.com/file/d/11nlbCFvVDsM5mp2rGRho46Ry1wahztd2/view?usp=sharing"/>
    <m/>
    <s v="FRANZ OLIVERA ESCOBEDO"/>
    <n v="10007"/>
    <d v="2025-04-21T00:00:00"/>
  </r>
  <r>
    <s v="EAD"/>
    <x v="1"/>
    <s v="ADM"/>
    <x v="11"/>
    <s v="ALPACA PLAZA"/>
    <x v="48"/>
    <s v="PATIO INTERIOR"/>
    <s v="EAD-ADM-PIA"/>
    <m/>
    <m/>
    <m/>
    <m/>
    <s v="Silla"/>
    <x v="871"/>
    <m/>
    <m/>
    <m/>
    <m/>
    <m/>
    <m/>
    <s v="https://drive.google.com/file/d/1ZkgDFrzaZ4-TbfOsaRBNYQaEQpHm5dp6/view?usp=drive_link"/>
    <m/>
    <s v="Silvia Victoria Vela Anci"/>
    <n v="20893"/>
    <d v="2025-04-03T00:00:00"/>
  </r>
  <r>
    <s v="EAD"/>
    <x v="1"/>
    <s v="ADM"/>
    <x v="11"/>
    <s v="ALPACA PLAZA"/>
    <x v="48"/>
    <s v="PATIO INTERIOR"/>
    <s v="EAD-ADM-PIA"/>
    <m/>
    <m/>
    <m/>
    <m/>
    <s v="Silla"/>
    <x v="872"/>
    <m/>
    <s v="Grieta visible en una de las piezas centrales"/>
    <m/>
    <m/>
    <m/>
    <m/>
    <s v="https://drive.google.com/file/d/13qjCBYoYJUnlHmCWPZTSlvePt6Pjv2Th/view?usp=drive_link"/>
    <m/>
    <s v="Silvia Victoria Vela Anci"/>
    <n v="20893"/>
    <d v="2025-04-03T00:00:00"/>
  </r>
  <r>
    <s v="EAD"/>
    <x v="1"/>
    <s v="ADM"/>
    <x v="11"/>
    <s v="ALPACA PLAZA"/>
    <x v="48"/>
    <s v="PATIO INTERIOR"/>
    <s v="EAD-ADM-PIA"/>
    <m/>
    <m/>
    <m/>
    <m/>
    <s v="Silla"/>
    <x v="873"/>
    <m/>
    <m/>
    <m/>
    <m/>
    <m/>
    <m/>
    <s v="https://drive.google.com/file/d/1Zh4rXs6DcgZspYxBh7g5Q-3kzSBVMd2W/view?usp=drive_link"/>
    <m/>
    <s v="Silvia Victoria Vela Anci"/>
    <n v="20893"/>
    <d v="2025-04-03T00:00:00"/>
  </r>
  <r>
    <s v="EAD"/>
    <x v="1"/>
    <s v="ADM"/>
    <x v="11"/>
    <s v="ALPACA PLAZA"/>
    <x v="48"/>
    <s v="PATIO INTERIOR"/>
    <s v="EAD-ADM-PIA"/>
    <m/>
    <m/>
    <m/>
    <m/>
    <s v="Silla"/>
    <x v="874"/>
    <m/>
    <m/>
    <m/>
    <m/>
    <m/>
    <m/>
    <s v="https://drive.google.com/file/d/1ZqvL8FQG3qyonJVdTp9PDTMd8S0jvRLg/view?usp=drive_link"/>
    <m/>
    <s v="Silvia Victoria Vela Anci"/>
    <n v="20893"/>
    <d v="2025-04-03T00:00:00"/>
  </r>
  <r>
    <s v="EAD"/>
    <x v="1"/>
    <s v="ADM"/>
    <x v="11"/>
    <s v="ALPACA PLAZA"/>
    <x v="48"/>
    <s v="PATIO INTERIOR"/>
    <s v="EAD-ADM-PIA"/>
    <m/>
    <m/>
    <m/>
    <m/>
    <s v="Silla"/>
    <x v="875"/>
    <m/>
    <s v="Patas ligeramente despintadas"/>
    <m/>
    <m/>
    <m/>
    <m/>
    <s v="https://drive.google.com/file/d/1_9NtFVfVCXSP9BGG-iMbE0MUEbEuLpv8/view?usp=drive_link"/>
    <m/>
    <s v="Silvia Victoria Vela Anci"/>
    <n v="20893"/>
    <d v="2025-04-03T00:00:00"/>
  </r>
  <r>
    <s v="EAD"/>
    <x v="1"/>
    <s v="ADM"/>
    <x v="11"/>
    <s v="ALPACA PLAZA"/>
    <x v="48"/>
    <s v="PATIO INTERIOR"/>
    <s v="EAD-ADM-PIA"/>
    <m/>
    <m/>
    <m/>
    <m/>
    <s v="Silla"/>
    <x v="876"/>
    <m/>
    <s v="Razgado en la parte superior"/>
    <m/>
    <m/>
    <m/>
    <m/>
    <s v="https://drive.google.com/file/d/1_AFfdBX_xMQwfRrxyvI2xpygbYqepcqa/view?usp=drive_link"/>
    <m/>
    <s v="Silvia Victoria Vela Anci"/>
    <n v="20893"/>
    <d v="2025-04-03T00:00:00"/>
  </r>
  <r>
    <s v="EAD"/>
    <x v="1"/>
    <s v="ADM"/>
    <x v="11"/>
    <s v="ALPACA PLAZA"/>
    <x v="48"/>
    <s v="PATIO INTERIOR"/>
    <s v="EAD-ADM-PIA"/>
    <m/>
    <m/>
    <m/>
    <m/>
    <s v="Silla"/>
    <x v="877"/>
    <m/>
    <s v="Patas ligeramente despintadas"/>
    <m/>
    <m/>
    <m/>
    <m/>
    <s v="https://drive.google.com/file/d/1_UfydhUOw9PLIh_eZ0ONQRTf24MWDIKl/view?usp=drive_link"/>
    <m/>
    <s v="Silvia Victoria Vela Anci"/>
    <n v="20893"/>
    <d v="2025-04-03T00:00:00"/>
  </r>
  <r>
    <s v="EAD"/>
    <x v="1"/>
    <s v="ADM"/>
    <x v="11"/>
    <s v="ALPACA PLAZA"/>
    <x v="48"/>
    <s v="PATIO INTERIOR"/>
    <s v="EAD-ADM-PIA"/>
    <m/>
    <m/>
    <m/>
    <m/>
    <s v="Silla"/>
    <x v="878"/>
    <m/>
    <s v="Patas ligeramente despintadas"/>
    <m/>
    <m/>
    <m/>
    <m/>
    <s v="https://drive.google.com/file/d/1ZwA-5Xca8JvJrsC_IfC2VueSiZhSt4Sj/view?usp=drive_link"/>
    <m/>
    <s v="Silvia Victoria Vela Anci"/>
    <n v="20893"/>
    <d v="2025-04-03T00:00:00"/>
  </r>
  <r>
    <s v="EAD"/>
    <x v="1"/>
    <s v="ADM"/>
    <x v="11"/>
    <s v="ALPACA PLAZA"/>
    <x v="48"/>
    <s v="PATIO INTERIOR"/>
    <s v="EAD-ADM-PIA"/>
    <m/>
    <m/>
    <m/>
    <m/>
    <s v="Silla"/>
    <x v="879"/>
    <m/>
    <m/>
    <m/>
    <m/>
    <m/>
    <m/>
    <s v="https://drive.google.com/file/d/1_L7ug237mbd50669Z1Rtc-7sKn_WjnRv/view?usp=drive_link"/>
    <m/>
    <s v="Silvia Victoria Vela Anci"/>
    <n v="20893"/>
    <d v="2025-04-03T00:00:00"/>
  </r>
  <r>
    <s v="EAD"/>
    <x v="1"/>
    <s v="ADM"/>
    <x v="11"/>
    <s v="ALPACA PLAZA"/>
    <x v="48"/>
    <s v="PATIO INTERIOR"/>
    <s v="EAD-ADM-PIA"/>
    <m/>
    <m/>
    <m/>
    <m/>
    <s v="Silla"/>
    <x v="880"/>
    <m/>
    <m/>
    <m/>
    <m/>
    <m/>
    <m/>
    <s v="https://drive.google.com/file/d/1ZhgSiyWqGMA1QB61A3bNVyRUJFHDdgEF/view?usp=drive_link"/>
    <m/>
    <s v="Silvia Victoria Vela Anci"/>
    <n v="20893"/>
    <d v="2025-04-03T00:00:00"/>
  </r>
  <r>
    <s v="EAD"/>
    <x v="1"/>
    <s v="ADM"/>
    <x v="11"/>
    <s v="ALPACA PLAZA"/>
    <x v="48"/>
    <s v="PATIO INTERIOR"/>
    <s v="EAD-ADM-PIA"/>
    <m/>
    <m/>
    <m/>
    <m/>
    <s v="Silla"/>
    <x v="881"/>
    <m/>
    <s v="Desgastado, astillado en los bordes y grietas longitudinales"/>
    <m/>
    <m/>
    <m/>
    <m/>
    <s v="https://drive.google.com/file/d/1Z1dAZZiCPuUorW6-4xaAIm4-IpH9-RPy/view?usp=drive_link"/>
    <m/>
    <s v="Silvia Victoria Vela Anci"/>
    <n v="20893"/>
    <d v="2025-04-03T00:00:00"/>
  </r>
  <r>
    <s v="EAD"/>
    <x v="1"/>
    <s v="ADM"/>
    <x v="11"/>
    <s v="ALPACA PLAZA"/>
    <x v="48"/>
    <s v="PATIO INTERIOR"/>
    <s v="EAD-ADM-PIA"/>
    <m/>
    <m/>
    <m/>
    <m/>
    <s v="Silla"/>
    <x v="882"/>
    <m/>
    <m/>
    <m/>
    <m/>
    <m/>
    <m/>
    <s v="https://drive.google.com/file/d/1ZbehsikZrzHpDsJPbedBqIlfyJH_GrDJ/view?usp=drive_link"/>
    <m/>
    <s v="Silvia Victoria Vela Anci"/>
    <n v="20893"/>
    <d v="2025-04-03T00:00:00"/>
  </r>
  <r>
    <s v="EAD"/>
    <x v="1"/>
    <s v="ADM"/>
    <x v="11"/>
    <s v="ALPACA PLAZA"/>
    <x v="48"/>
    <s v="PATIO INTERIOR"/>
    <s v="EAD-ADM-PIA"/>
    <m/>
    <m/>
    <m/>
    <m/>
    <s v="Contenedor de basura"/>
    <x v="883"/>
    <m/>
    <m/>
    <m/>
    <m/>
    <m/>
    <m/>
    <s v="https://drive.google.com/file/d/1kRyx9Man1Yofk0VY1xoUkyIZ607ze1qi/view?usp=drive_link"/>
    <m/>
    <s v="Silvia Victoria Vela Anci"/>
    <n v="20893"/>
    <d v="2025-04-03T00:00:00"/>
  </r>
  <r>
    <s v="EAD"/>
    <x v="1"/>
    <s v="ADM"/>
    <x v="11"/>
    <s v="ALPACA PLAZA"/>
    <x v="48"/>
    <s v="PATIO INTERIOR"/>
    <s v="EAD-ADM-PIA"/>
    <m/>
    <m/>
    <m/>
    <m/>
    <s v="Contenedor de basura"/>
    <x v="884"/>
    <m/>
    <m/>
    <m/>
    <m/>
    <m/>
    <m/>
    <s v="https://drive.google.com/file/d/1L9yDXOixyQzJI9PDs-2HdupYTlc-6IU-/view?usp=drive_link"/>
    <m/>
    <s v="Silvia Victoria Vela Anci"/>
    <n v="20893"/>
    <d v="2025-04-03T00:00:00"/>
  </r>
  <r>
    <s v="EAD"/>
    <x v="1"/>
    <s v="ADM"/>
    <x v="11"/>
    <s v="ALPACA PLAZA"/>
    <x v="48"/>
    <s v="PATIO INTERIOR"/>
    <s v="EAD-ADM-PIA"/>
    <m/>
    <m/>
    <m/>
    <m/>
    <s v="Mesa comedor"/>
    <x v="885"/>
    <m/>
    <m/>
    <m/>
    <m/>
    <m/>
    <m/>
    <s v="https://drive.google.com/file/d/1uPI6YS-5CpgdlGvbU-f-YqXqEWe55Lw9/view?usp=drive_link"/>
    <m/>
    <s v="Silvia Victoria Vela Anci"/>
    <n v="20893"/>
    <d v="2025-04-03T00:00:00"/>
  </r>
  <r>
    <s v="EAD"/>
    <x v="1"/>
    <s v="ADM"/>
    <x v="11"/>
    <s v="ALPACA PLAZA"/>
    <x v="48"/>
    <s v="PATIO INTERIOR"/>
    <s v="EAD-ADM-PIA"/>
    <m/>
    <m/>
    <m/>
    <m/>
    <s v="Mesa comedor"/>
    <x v="885"/>
    <m/>
    <m/>
    <m/>
    <m/>
    <m/>
    <m/>
    <s v="https://drive.google.com/file/d/1uPI6YS-5CpgdlGvbU-f-YqXqEWe55Lw9/view?usp=drive_link"/>
    <m/>
    <s v="Silvia Victoria Vela Anci"/>
    <n v="20893"/>
    <d v="2025-04-09T00:00:00"/>
  </r>
  <r>
    <s v="EAD"/>
    <x v="1"/>
    <m/>
    <x v="8"/>
    <s v="ADMINISTRACION 1ER PISO SUR"/>
    <x v="0"/>
    <s v="PATRONAJE"/>
    <s v="EAD--"/>
    <m/>
    <m/>
    <m/>
    <m/>
    <s v="SILLA"/>
    <x v="886"/>
    <m/>
    <m/>
    <m/>
    <m/>
    <m/>
    <m/>
    <m/>
    <m/>
    <s v="LUIS SOLORZANO"/>
    <n v="20447"/>
    <d v="2020-08-14T00:00:00"/>
  </r>
  <r>
    <s v="EAD"/>
    <x v="1"/>
    <m/>
    <x v="8"/>
    <s v="ADMINISTRACION 1ER PISO SUR"/>
    <x v="0"/>
    <s v="PATRONAJE"/>
    <s v="EAD--"/>
    <m/>
    <m/>
    <m/>
    <m/>
    <s v="CREDENZA"/>
    <x v="887"/>
    <m/>
    <m/>
    <m/>
    <m/>
    <m/>
    <m/>
    <m/>
    <m/>
    <s v="RAFAEL QUINTANILLA"/>
    <n v="10048"/>
    <d v="2024-07-21T00:00:00"/>
  </r>
  <r>
    <s v="EAD"/>
    <x v="1"/>
    <m/>
    <x v="8"/>
    <s v="ADMINISTRACION 1ER PISO SUR"/>
    <x v="0"/>
    <s v="PATRONAJE"/>
    <s v="EAD--"/>
    <m/>
    <m/>
    <m/>
    <m/>
    <s v="SILLA"/>
    <x v="888"/>
    <m/>
    <m/>
    <m/>
    <m/>
    <m/>
    <m/>
    <m/>
    <m/>
    <s v="CARLOS CARDENAS"/>
    <n v="20374"/>
    <d v="2024-08-09T00:00:00"/>
  </r>
  <r>
    <s v="EAD"/>
    <x v="1"/>
    <m/>
    <x v="8"/>
    <s v="ADMINISTRACION 1ER PISO SUR"/>
    <x v="0"/>
    <s v="PLANIFICACIÓN"/>
    <s v="EAD--"/>
    <m/>
    <m/>
    <m/>
    <m/>
    <s v="MESA"/>
    <x v="889"/>
    <m/>
    <m/>
    <m/>
    <m/>
    <m/>
    <m/>
    <m/>
    <m/>
    <s v="RODRIGO MACEDO CARPIO"/>
    <n v="20968"/>
    <d v="2024-08-01T00:00:00"/>
  </r>
  <r>
    <s v="EAD"/>
    <x v="1"/>
    <m/>
    <x v="8"/>
    <s v="ADMINISTRACION 1ER PISO SUR"/>
    <x v="0"/>
    <s v="PLANIFICACIÓN"/>
    <s v="EAD--"/>
    <m/>
    <m/>
    <m/>
    <m/>
    <s v="SILLA GIRATORIA"/>
    <x v="890"/>
    <m/>
    <m/>
    <m/>
    <m/>
    <m/>
    <m/>
    <m/>
    <m/>
    <s v="EDILBARDO DELGDO VERA"/>
    <n v="21151"/>
    <d v="2024-08-01T00:00:00"/>
  </r>
  <r>
    <s v="EAD"/>
    <x v="1"/>
    <m/>
    <x v="8"/>
    <s v="ADMINISTRACION 1ER PISO SUR"/>
    <x v="0"/>
    <s v="PLANIFICACIÓN"/>
    <s v="EAD--"/>
    <m/>
    <m/>
    <m/>
    <m/>
    <s v="MESA ESCRITORIO"/>
    <x v="891"/>
    <m/>
    <m/>
    <m/>
    <m/>
    <m/>
    <m/>
    <m/>
    <m/>
    <s v="EDILBARDO DELGDO VERA"/>
    <n v="21151"/>
    <d v="2024-08-01T00:00:00"/>
  </r>
  <r>
    <s v="EAD"/>
    <x v="1"/>
    <m/>
    <x v="8"/>
    <s v="ADMINISTRACION 1ER PISO SUR"/>
    <x v="0"/>
    <s v="PLANIFICACIÓN"/>
    <s v="EAD--"/>
    <m/>
    <m/>
    <m/>
    <m/>
    <s v="CREDENZA"/>
    <x v="892"/>
    <m/>
    <m/>
    <m/>
    <m/>
    <m/>
    <m/>
    <m/>
    <m/>
    <s v="EDILBARDO DELGDO VERA"/>
    <n v="21151"/>
    <d v="2024-08-01T00:00:00"/>
  </r>
  <r>
    <s v="EAD"/>
    <x v="1"/>
    <m/>
    <x v="8"/>
    <s v="ADMINISTRACION 1ER PISO SUR"/>
    <x v="0"/>
    <s v="PLANIFICACIÓN"/>
    <s v="EAD--"/>
    <m/>
    <m/>
    <m/>
    <m/>
    <s v="MESA ESCRITORIO"/>
    <x v="893"/>
    <m/>
    <m/>
    <m/>
    <m/>
    <m/>
    <m/>
    <m/>
    <m/>
    <s v="JOSE QUISPE RAMOS"/>
    <n v="20053"/>
    <d v="2024-08-01T00:00:00"/>
  </r>
  <r>
    <s v="EAD"/>
    <x v="1"/>
    <m/>
    <x v="8"/>
    <s v="ADMINISTRACION 1ER PISO SUR"/>
    <x v="0"/>
    <s v="PLANIFICACIÓN"/>
    <s v="EAD--"/>
    <m/>
    <m/>
    <m/>
    <m/>
    <s v="CREDENZA"/>
    <x v="894"/>
    <m/>
    <m/>
    <m/>
    <m/>
    <m/>
    <m/>
    <m/>
    <m/>
    <s v="JOSE QUISPE RAMOS"/>
    <n v="20053"/>
    <d v="2024-08-01T00:00:00"/>
  </r>
  <r>
    <s v="EAD"/>
    <x v="1"/>
    <m/>
    <x v="8"/>
    <s v="ADMINISTRACION 1ER PISO SUR"/>
    <x v="0"/>
    <s v="PLANIFICACIÓN"/>
    <s v="EAD--"/>
    <m/>
    <m/>
    <m/>
    <m/>
    <s v="SILLA GIRATORIA"/>
    <x v="895"/>
    <m/>
    <m/>
    <m/>
    <m/>
    <m/>
    <m/>
    <m/>
    <m/>
    <s v="JOSE QUISPE RAMOS"/>
    <n v="20053"/>
    <d v="2024-08-01T00:00:00"/>
  </r>
  <r>
    <s v="EAD"/>
    <x v="1"/>
    <m/>
    <x v="8"/>
    <s v="ADMINISTRACION 1ER PISO SUR"/>
    <x v="0"/>
    <s v="PLANIFICACIÓN"/>
    <s v="EAD--"/>
    <m/>
    <m/>
    <m/>
    <m/>
    <s v="MESA ESCRITORIO"/>
    <x v="896"/>
    <m/>
    <m/>
    <m/>
    <m/>
    <m/>
    <m/>
    <m/>
    <m/>
    <s v="VANESSA OCHOA CONTRERAS"/>
    <n v="20759"/>
    <d v="2024-08-01T00:00:00"/>
  </r>
  <r>
    <s v="EAD"/>
    <x v="1"/>
    <m/>
    <x v="8"/>
    <s v="ADMINISTRACION 1ER PISO SUR"/>
    <x v="0"/>
    <s v="PLANIFICACIÓN"/>
    <s v="EAD--"/>
    <m/>
    <m/>
    <m/>
    <m/>
    <s v="CREDENZA"/>
    <x v="897"/>
    <m/>
    <m/>
    <m/>
    <m/>
    <m/>
    <m/>
    <m/>
    <m/>
    <s v="VANESSA OCHOA CONTRERAS"/>
    <n v="20759"/>
    <d v="2024-08-01T00:00:00"/>
  </r>
  <r>
    <s v="EAD"/>
    <x v="1"/>
    <m/>
    <x v="8"/>
    <s v="ADMINISTRACION 1ER PISO SUR"/>
    <x v="0"/>
    <s v="PLANIFICACIÓN"/>
    <s v="EAD--"/>
    <m/>
    <m/>
    <m/>
    <m/>
    <s v="SILLA GIRATORIA"/>
    <x v="701"/>
    <m/>
    <m/>
    <m/>
    <m/>
    <m/>
    <m/>
    <m/>
    <m/>
    <s v="VANESSA OCHOA CONTRERAS"/>
    <n v="20759"/>
    <d v="2024-08-01T00:00:00"/>
  </r>
  <r>
    <s v="EAD"/>
    <x v="1"/>
    <m/>
    <x v="8"/>
    <s v="ADMINISTRACION 1ER PISO SUR"/>
    <x v="0"/>
    <s v="PLANIFICACIÓN"/>
    <s v="EAD--"/>
    <m/>
    <m/>
    <m/>
    <m/>
    <s v="MESA ESCRITORIO"/>
    <x v="898"/>
    <m/>
    <m/>
    <m/>
    <m/>
    <m/>
    <m/>
    <m/>
    <m/>
    <s v="DANNY VILCA"/>
    <n v="21915"/>
    <d v="2024-08-01T00:00:00"/>
  </r>
  <r>
    <s v="EAD"/>
    <x v="1"/>
    <m/>
    <x v="8"/>
    <s v="ADMINISTRACION 1ER PISO SUR"/>
    <x v="0"/>
    <s v="PLANIFICACIÓN"/>
    <s v="EAD--"/>
    <m/>
    <m/>
    <m/>
    <m/>
    <s v="CREDENZA"/>
    <x v="899"/>
    <m/>
    <m/>
    <m/>
    <m/>
    <m/>
    <m/>
    <m/>
    <m/>
    <s v="DANNY VILCA"/>
    <n v="21915"/>
    <d v="2024-08-01T00:00:00"/>
  </r>
  <r>
    <s v="EAD"/>
    <x v="1"/>
    <m/>
    <x v="8"/>
    <s v="ADMINISTRACION 1ER PISO SUR"/>
    <x v="0"/>
    <s v="PLANIFICACIÓN"/>
    <s v="EAD--"/>
    <m/>
    <m/>
    <m/>
    <m/>
    <s v="SILLA"/>
    <x v="700"/>
    <m/>
    <m/>
    <m/>
    <m/>
    <m/>
    <m/>
    <m/>
    <m/>
    <s v="DANNY VILCA"/>
    <n v="21915"/>
    <d v="2024-08-01T00:00:00"/>
  </r>
  <r>
    <s v="EAD"/>
    <x v="1"/>
    <s v="CDE"/>
    <x v="10"/>
    <s v="PORTERÍA"/>
    <x v="0"/>
    <s v="PORTERÍA"/>
    <s v="EAD-CDE-"/>
    <m/>
    <m/>
    <m/>
    <m/>
    <s v="SILLA GIRATORIA"/>
    <x v="900"/>
    <n v="1"/>
    <m/>
    <m/>
    <m/>
    <m/>
    <m/>
    <s v="https://drive.google.com/file/d/1tjBQjauvzqLLOwOQOrYuVqRQcyUiZxYb/view?usp=drive_link"/>
    <m/>
    <s v="HUGO POSTIGO"/>
    <n v="20456"/>
    <d v="2025-03-11T00:00:00"/>
  </r>
  <r>
    <s v="EAD"/>
    <x v="1"/>
    <s v="CDE"/>
    <x v="10"/>
    <s v="PORTERÍA"/>
    <x v="0"/>
    <s v="PORTERÍA"/>
    <s v="EAD-CDE-"/>
    <m/>
    <m/>
    <m/>
    <m/>
    <s v="LINTERNA"/>
    <x v="901"/>
    <n v="1"/>
    <s v="MODELO HCSRL9"/>
    <m/>
    <m/>
    <m/>
    <m/>
    <s v="https://drive.google.com/file/d/14ZnDDHc9fHTs9ksG8d2Gc0v_VHQwe8Ml/view?usp=drive_link"/>
    <m/>
    <s v="JUNIOR PAREDES Z"/>
    <n v="45086036"/>
    <d v="2025-03-11T00:00:00"/>
  </r>
  <r>
    <s v="EAD"/>
    <x v="1"/>
    <s v="CDE"/>
    <x v="10"/>
    <s v="PORTERÍA"/>
    <x v="0"/>
    <s v="PORTERÍA"/>
    <s v="EAD-CDE-"/>
    <m/>
    <m/>
    <m/>
    <m/>
    <s v="LINTERNA"/>
    <x v="902"/>
    <n v="1"/>
    <s v="MODELO HCSRL9"/>
    <m/>
    <m/>
    <m/>
    <m/>
    <s v="https://drive.google.com/file/d/14g0WyxdYiJ8lXdaVsGH0tC1a3JoKwMVi/view?usp=drive_link"/>
    <m/>
    <s v="JUNIOR PAREDES Z"/>
    <n v="45086036"/>
    <d v="2025-03-11T00:00:00"/>
  </r>
  <r>
    <s v="EAD"/>
    <x v="1"/>
    <s v="CDE"/>
    <x v="10"/>
    <s v="PORTERÍA"/>
    <x v="0"/>
    <s v="PORTERÍA"/>
    <s v="EAD-CDE-"/>
    <m/>
    <m/>
    <m/>
    <m/>
    <s v="LINTERNA"/>
    <x v="903"/>
    <n v="1"/>
    <s v="MODELO HCSRL9"/>
    <m/>
    <m/>
    <m/>
    <m/>
    <s v="https://drive.google.com/file/d/14kOjkJt9ClSx33wjtO8VtP3UZeoodZW2/view?usp=drive_link"/>
    <m/>
    <s v="JUNIOR PAREDES Z"/>
    <n v="45086036"/>
    <d v="2025-03-11T00:00:00"/>
  </r>
  <r>
    <s v="EAD"/>
    <x v="1"/>
    <s v="CDE"/>
    <x v="10"/>
    <s v="PORTERÍA"/>
    <x v="0"/>
    <s v="PORTERÍA"/>
    <s v="EAD-CDE-"/>
    <m/>
    <m/>
    <m/>
    <m/>
    <s v="MUEBLE ESTANTE"/>
    <x v="904"/>
    <m/>
    <m/>
    <m/>
    <m/>
    <m/>
    <m/>
    <s v="https://drive.google.com/file/d/13CpU1X2JGvrdhHWyaQTR43CwkCkBQkiF/view?usp=drive_link"/>
    <m/>
    <s v="JUNIOR PAREDES Z"/>
    <n v="45086036"/>
    <d v="2025-03-11T00:00:00"/>
  </r>
  <r>
    <s v="EAD"/>
    <x v="1"/>
    <s v="CDE"/>
    <x v="10"/>
    <s v="PORTERÍA"/>
    <x v="0"/>
    <s v="PORTERÍA"/>
    <s v="EAD-CDE-"/>
    <m/>
    <m/>
    <m/>
    <m/>
    <s v="MUEBLE ESTANTE"/>
    <x v="905"/>
    <m/>
    <m/>
    <m/>
    <m/>
    <m/>
    <m/>
    <s v="https://drive.google.com/file/d/13LyMg5ls9e9GA6hjOYsiGLE_2P0nkX0a/view?usp=drive_link"/>
    <m/>
    <s v="HUGO POSTIGO"/>
    <n v="20456"/>
    <d v="2025-03-11T00:00:00"/>
  </r>
  <r>
    <s v="EAD"/>
    <x v="1"/>
    <s v="CDE"/>
    <x v="10"/>
    <s v="PORTERÍA"/>
    <x v="0"/>
    <s v="PORTERÍA"/>
    <s v="EAD-CDE-"/>
    <m/>
    <m/>
    <m/>
    <m/>
    <s v="PIZARRA"/>
    <x v="906"/>
    <m/>
    <m/>
    <m/>
    <m/>
    <m/>
    <m/>
    <s v="https://drive.google.com/file/d/13iP2fNUyR3VUCzOlEN3d_V6dH9GgpFue/view?usp=drive_link"/>
    <m/>
    <s v="JUNIOR PAREDES Z"/>
    <n v="45086036"/>
    <d v="2025-03-11T00:00:00"/>
  </r>
  <r>
    <s v="EAD"/>
    <x v="1"/>
    <s v="CDE"/>
    <x v="10"/>
    <s v="PORTERÍA"/>
    <x v="0"/>
    <s v="PORTERÍA"/>
    <s v="EAD-CDE-"/>
    <m/>
    <m/>
    <m/>
    <m/>
    <s v="MUEBLE ALTO"/>
    <x v="907"/>
    <m/>
    <m/>
    <m/>
    <m/>
    <m/>
    <m/>
    <s v="https://drive.google.com/file/d/139gz5URt-zdxfLajTqhvziAwh6KCa1aM/view?usp=drive_link"/>
    <m/>
    <s v="JUNIOR PAREDES Z"/>
    <n v="45086036"/>
    <d v="2025-03-11T00:00:00"/>
  </r>
  <r>
    <s v="EAD"/>
    <x v="1"/>
    <s v="CDE"/>
    <x v="10"/>
    <s v="PORTERÍA"/>
    <x v="0"/>
    <s v="PORTERÍA"/>
    <s v="EAD-CDE-"/>
    <m/>
    <m/>
    <m/>
    <m/>
    <s v="SILLA GIRATORIA"/>
    <x v="908"/>
    <m/>
    <m/>
    <m/>
    <m/>
    <m/>
    <m/>
    <s v="https://drive.google.com/file/d/13aqZ6JnNyrbR7zKfqfxZPc4-Oi2vvInQ/view?usp=drive_link"/>
    <m/>
    <s v="JUNIOR PAREDES Z"/>
    <n v="45086036"/>
    <d v="2025-03-11T00:00:00"/>
  </r>
  <r>
    <s v="EAD"/>
    <x v="1"/>
    <s v="CDE"/>
    <x v="10"/>
    <s v="PORTERÍA"/>
    <x v="0"/>
    <s v="PORTERÍA"/>
    <s v="EAD-CDE-"/>
    <m/>
    <m/>
    <m/>
    <m/>
    <s v="MUEBLE ALTO"/>
    <x v="909"/>
    <m/>
    <m/>
    <m/>
    <m/>
    <m/>
    <m/>
    <s v="https://drive.google.com/file/d/1vWUzgVuGHX-m0ohtebh3jljXvRE6haGN/view?usp=drive_link"/>
    <m/>
    <s v="JUNIOR PAREDES Z"/>
    <n v="45086036"/>
    <d v="2025-03-11T00:00:00"/>
  </r>
  <r>
    <s v="EAD"/>
    <x v="1"/>
    <s v="CDE"/>
    <x v="10"/>
    <s v="PORTERÍA"/>
    <x v="0"/>
    <s v="PORTERÍA"/>
    <s v="EAD-CDE-"/>
    <m/>
    <m/>
    <m/>
    <m/>
    <s v="SILLA"/>
    <x v="910"/>
    <m/>
    <m/>
    <m/>
    <m/>
    <m/>
    <m/>
    <s v="https://drive.google.com/file/d/1P13JY64glKSDV-pK3Z_GgkrsCA4kETbz/view?usp=drive_link"/>
    <m/>
    <s v="JUNIOR PAREDES Z"/>
    <n v="45086036"/>
    <d v="2025-03-11T00:00:00"/>
  </r>
  <r>
    <s v="EAD"/>
    <x v="1"/>
    <s v="CDE"/>
    <x v="10"/>
    <s v="PORTERÍA"/>
    <x v="0"/>
    <s v="PORTERÍA"/>
    <s v="EAD-CDE-"/>
    <m/>
    <m/>
    <m/>
    <m/>
    <s v="SILLA"/>
    <x v="911"/>
    <m/>
    <m/>
    <m/>
    <m/>
    <m/>
    <m/>
    <s v="https://drive.google.com/file/d/1xBpyLwQzdRzZP0OHxwZ9g744iLNRDCL8/view?usp=drive_link"/>
    <m/>
    <s v="JUNIOR PAREDES Z"/>
    <n v="45086036"/>
    <d v="2025-03-11T00:00:00"/>
  </r>
  <r>
    <s v="EAD"/>
    <x v="1"/>
    <s v="CDE"/>
    <x v="10"/>
    <s v="PORTERÍA"/>
    <x v="0"/>
    <s v="PORTERÍA"/>
    <s v="EAD-CDE-"/>
    <m/>
    <m/>
    <m/>
    <m/>
    <s v="MESA ESCRITORIO"/>
    <x v="912"/>
    <m/>
    <m/>
    <m/>
    <m/>
    <m/>
    <m/>
    <s v="https://drive.google.com/file/d/13swEjX6xKyYqlvBiP879TjSj49mw-Q8f/view?usp=drive_link"/>
    <m/>
    <s v="HUGO POSTIGO"/>
    <n v="32729"/>
    <d v="2025-03-11T00:00:00"/>
  </r>
  <r>
    <s v="EAD"/>
    <x v="1"/>
    <s v="CDE"/>
    <x v="10"/>
    <s v="PORTERÍA"/>
    <x v="0"/>
    <s v="PORTERÍA"/>
    <s v="EAD-CDE-"/>
    <m/>
    <m/>
    <m/>
    <m/>
    <s v="MESA DE TRABAJO"/>
    <x v="913"/>
    <m/>
    <m/>
    <m/>
    <m/>
    <m/>
    <m/>
    <s v="https://drive.google.com/file/d/13SPlYbBRduyQfsmZpCsrHGcsBZ4tzZmz/view?usp=drive_link"/>
    <m/>
    <s v="JUNIOR PAREDES Z"/>
    <n v="20456"/>
    <d v="2025-03-11T00:00:00"/>
  </r>
  <r>
    <s v="EAD"/>
    <x v="1"/>
    <s v="CDE"/>
    <x v="10"/>
    <s v="PORTERÍA"/>
    <x v="0"/>
    <s v="PORTERÍA"/>
    <s v="EAD-CDE-"/>
    <m/>
    <m/>
    <m/>
    <m/>
    <s v="Contenedor de basura"/>
    <x v="914"/>
    <m/>
    <m/>
    <m/>
    <m/>
    <m/>
    <m/>
    <s v="https://drive.google.com/file/d/13YyZx4rBHqeQXAy8D6v_HsAkCm_VUqkX/view?usp=drive_link"/>
    <m/>
    <s v="HUGO POSTIGO"/>
    <n v="32729"/>
    <d v="2025-03-11T00:00:00"/>
  </r>
  <r>
    <s v="EAD"/>
    <x v="1"/>
    <s v="CAS"/>
    <x v="6"/>
    <s v="TORRE 2"/>
    <x v="0"/>
    <s v="PRODUCTO RETAIL"/>
    <s v="EAD-CAS-"/>
    <m/>
    <m/>
    <m/>
    <m/>
    <s v="MESA ESCRITORIO"/>
    <x v="915"/>
    <m/>
    <s v="AGUJEROS LEVES EN ZONA SUPERIOR"/>
    <m/>
    <m/>
    <m/>
    <m/>
    <m/>
    <m/>
    <s v="GONZALO RICARDO NUÑEZ URDAY"/>
    <n v="21850"/>
    <d v="2024-09-20T00:00:00"/>
  </r>
  <r>
    <s v="EAD"/>
    <x v="1"/>
    <s v="CAS"/>
    <x v="6"/>
    <s v="TORRE 2"/>
    <x v="0"/>
    <s v="PRODUCTO RETAIL"/>
    <s v="EAD-CAS-"/>
    <m/>
    <m/>
    <m/>
    <m/>
    <s v="ELEVADOR DE MONITOR"/>
    <x v="916"/>
    <m/>
    <m/>
    <m/>
    <m/>
    <m/>
    <m/>
    <m/>
    <m/>
    <s v="GONZALO RICARDO NUÑEZ URDAY"/>
    <n v="21850"/>
    <d v="2024-09-20T00:00:00"/>
  </r>
  <r>
    <s v="EAD"/>
    <x v="1"/>
    <s v="CAS"/>
    <x v="6"/>
    <s v="TORRE 2"/>
    <x v="0"/>
    <s v="PRODUCTO RETAIL"/>
    <s v="EAD-CAS-"/>
    <m/>
    <m/>
    <m/>
    <m/>
    <s v="SILLA GIRATORIA"/>
    <x v="917"/>
    <m/>
    <m/>
    <m/>
    <m/>
    <m/>
    <m/>
    <m/>
    <m/>
    <s v="GONZALO RICARDO NUÑEZ URDAY"/>
    <n v="21850"/>
    <d v="2024-09-20T00:00:00"/>
  </r>
  <r>
    <s v="EAD"/>
    <x v="1"/>
    <s v="CAS"/>
    <x v="6"/>
    <s v="TORRE 2"/>
    <x v="0"/>
    <s v="PRODUCTO RETAIL"/>
    <s v="EAD-CAS-"/>
    <m/>
    <m/>
    <m/>
    <m/>
    <s v="SILLA GIRATORIA"/>
    <x v="918"/>
    <m/>
    <m/>
    <m/>
    <m/>
    <m/>
    <m/>
    <m/>
    <m/>
    <s v="NIXA ADRIANA BEGAZO FARJE"/>
    <m/>
    <d v="2024-09-20T00:00:00"/>
  </r>
  <r>
    <s v="EAD"/>
    <x v="1"/>
    <s v="CAS"/>
    <x v="6"/>
    <s v="TORRE 2"/>
    <x v="0"/>
    <s v="PRODUCTO RETAIL"/>
    <s v="EAD-CAS-"/>
    <m/>
    <m/>
    <m/>
    <m/>
    <s v="ELEVADOR DE MONITOR"/>
    <x v="919"/>
    <m/>
    <m/>
    <m/>
    <m/>
    <m/>
    <m/>
    <m/>
    <m/>
    <s v="NIXA ADRIANA BEGAZO FARJE"/>
    <m/>
    <d v="2024-09-20T00:00:00"/>
  </r>
  <r>
    <s v="EAD"/>
    <x v="1"/>
    <s v="CAS"/>
    <x v="6"/>
    <s v="TORRE 2"/>
    <x v="0"/>
    <s v="PRODUCTO RETAIL"/>
    <s v="EAD-CAS-"/>
    <m/>
    <m/>
    <m/>
    <m/>
    <s v="CREDENZA"/>
    <x v="920"/>
    <m/>
    <m/>
    <m/>
    <m/>
    <m/>
    <m/>
    <m/>
    <m/>
    <s v="NIXA ADRIANA BEGAZO FARJE"/>
    <m/>
    <d v="2024-09-20T00:00:00"/>
  </r>
  <r>
    <s v="EAD"/>
    <x v="1"/>
    <s v="CAS"/>
    <x v="6"/>
    <s v="TORRE 2"/>
    <x v="0"/>
    <s v="PRODUCTO RETAIL"/>
    <s v="EAD-CAS-"/>
    <m/>
    <m/>
    <m/>
    <m/>
    <s v="MESA ESCRITORIO"/>
    <x v="921"/>
    <m/>
    <m/>
    <m/>
    <m/>
    <m/>
    <m/>
    <m/>
    <m/>
    <s v="NIXA ADRIANA BEGAZO FARJE"/>
    <m/>
    <d v="2024-09-20T00:00:00"/>
  </r>
  <r>
    <s v="EAD"/>
    <x v="1"/>
    <s v="CAS"/>
    <x v="6"/>
    <s v="TORRE 2"/>
    <x v="0"/>
    <s v="PRODUCTO RETAIL"/>
    <s v="EAD-CAS-"/>
    <m/>
    <m/>
    <m/>
    <m/>
    <s v="CREDENZA"/>
    <x v="922"/>
    <m/>
    <m/>
    <m/>
    <m/>
    <m/>
    <m/>
    <m/>
    <m/>
    <s v="GIOVANNA DEL PILAR ZEBALLOS SALAS"/>
    <n v="10080"/>
    <d v="2024-09-13T00:00:00"/>
  </r>
  <r>
    <s v="EAD"/>
    <x v="1"/>
    <s v="ADM"/>
    <x v="8"/>
    <s v="ADMINISTRACION 2DO PISO"/>
    <x v="0"/>
    <s v="RECEPCIÓN"/>
    <s v="EAD-ADM-"/>
    <m/>
    <m/>
    <m/>
    <m/>
    <s v="Silla giratoria"/>
    <x v="923"/>
    <m/>
    <m/>
    <m/>
    <m/>
    <m/>
    <m/>
    <m/>
    <m/>
    <s v="NATALIA ESTHER FUENTES ROMERO"/>
    <m/>
    <m/>
  </r>
  <r>
    <s v="EAD"/>
    <x v="1"/>
    <s v="ADM"/>
    <x v="8"/>
    <s v="ADMINISTRACION 2DO PISO"/>
    <x v="0"/>
    <s v="RECEPCIÓN"/>
    <s v="EAD-ADM-"/>
    <m/>
    <m/>
    <m/>
    <m/>
    <s v="Contenedor de basura"/>
    <x v="924"/>
    <m/>
    <m/>
    <m/>
    <m/>
    <m/>
    <m/>
    <m/>
    <m/>
    <s v="NATALIA ESTHER FUENTES ROMERO"/>
    <m/>
    <m/>
  </r>
  <r>
    <s v="EAD"/>
    <x v="1"/>
    <s v="ADM"/>
    <x v="8"/>
    <s v="ADMINISTRACION 2DO PISO"/>
    <x v="0"/>
    <s v="RECEPCIÓN"/>
    <s v="EAD-ADM-"/>
    <m/>
    <m/>
    <m/>
    <m/>
    <s v="Mesa escritorio"/>
    <x v="925"/>
    <m/>
    <m/>
    <m/>
    <m/>
    <m/>
    <m/>
    <m/>
    <m/>
    <s v="NATALIA ESTHER FUENTES ROMERO"/>
    <m/>
    <m/>
  </r>
  <r>
    <s v="EAD"/>
    <x v="1"/>
    <s v="ADM"/>
    <x v="8"/>
    <s v="ADMINISTRACION 1ER PISO SUR"/>
    <x v="0"/>
    <s v="REMUNERACIONES"/>
    <s v="EAD-ADM-"/>
    <m/>
    <m/>
    <m/>
    <m/>
    <s v="MESA ESCRITORIO"/>
    <x v="763"/>
    <m/>
    <m/>
    <m/>
    <m/>
    <m/>
    <m/>
    <m/>
    <m/>
    <s v="MAICOLL ANDERSON SALAS VALENCIA"/>
    <m/>
    <d v="2024-10-09T00:00:00"/>
  </r>
  <r>
    <s v="EAD"/>
    <x v="1"/>
    <s v="ADM"/>
    <x v="8"/>
    <s v="ADMINISTRACION 1ER PISO SUR"/>
    <x v="0"/>
    <s v="REMUNERACIONES"/>
    <s v="EAD-ADM-"/>
    <m/>
    <m/>
    <m/>
    <m/>
    <s v="SILLA GIRATORIA"/>
    <x v="265"/>
    <m/>
    <m/>
    <m/>
    <m/>
    <m/>
    <m/>
    <m/>
    <m/>
    <s v="MAICOLL ANDERSON SALAS VALENCIA"/>
    <m/>
    <d v="2024-10-09T00:00:00"/>
  </r>
  <r>
    <s v="EAD"/>
    <x v="1"/>
    <s v="ADM"/>
    <x v="8"/>
    <s v="ADMINISTRACION 1ER PISO SUR"/>
    <x v="0"/>
    <s v="REMUNERACIONES"/>
    <s v="EAD-ADM-"/>
    <m/>
    <m/>
    <m/>
    <m/>
    <s v="SILLA GIRATORIA"/>
    <x v="926"/>
    <m/>
    <m/>
    <m/>
    <m/>
    <m/>
    <m/>
    <m/>
    <m/>
    <s v="YESSICA FLORES LOPEZ"/>
    <m/>
    <d v="2024-03-22T00:00:00"/>
  </r>
  <r>
    <s v="EAD"/>
    <x v="1"/>
    <m/>
    <x v="8"/>
    <s v="ADMINISTRACION 1ER PISO SUR"/>
    <x v="0"/>
    <s v="RETAIL"/>
    <s v="EAD--"/>
    <m/>
    <m/>
    <m/>
    <m/>
    <s v="SILLA"/>
    <x v="927"/>
    <m/>
    <m/>
    <m/>
    <m/>
    <m/>
    <m/>
    <m/>
    <m/>
    <s v="ROSMARY JARA QUISPE"/>
    <n v="34789"/>
    <d v="2024-08-29T00:00:00"/>
  </r>
  <r>
    <s v="EAD"/>
    <x v="1"/>
    <m/>
    <x v="8"/>
    <s v="ADMINISTRACION 1ER PISO SUR"/>
    <x v="0"/>
    <s v="RETAIL"/>
    <s v="EAD--"/>
    <m/>
    <m/>
    <m/>
    <m/>
    <s v="ELEVADOR DE MONITOR"/>
    <x v="919"/>
    <m/>
    <m/>
    <m/>
    <m/>
    <m/>
    <m/>
    <m/>
    <m/>
    <s v="NIXA VEGAZO"/>
    <n v="344790"/>
    <d v="2024-08-29T00:00:00"/>
  </r>
  <r>
    <s v="EAD"/>
    <x v="1"/>
    <m/>
    <x v="8"/>
    <s v="ADMINISTRACION 1ER PISO SUR"/>
    <x v="0"/>
    <s v="RETAIL"/>
    <s v="EAD--"/>
    <m/>
    <m/>
    <m/>
    <m/>
    <s v="SILLA"/>
    <x v="928"/>
    <m/>
    <m/>
    <m/>
    <m/>
    <m/>
    <m/>
    <m/>
    <m/>
    <s v="SILVERIA "/>
    <m/>
    <d v="2024-08-29T00:00:00"/>
  </r>
  <r>
    <s v="EAD"/>
    <x v="1"/>
    <m/>
    <x v="8"/>
    <s v="ADMINISTRACION 1ER PISO SUR"/>
    <x v="0"/>
    <s v="RETAIL"/>
    <s v="EAD--"/>
    <m/>
    <m/>
    <m/>
    <m/>
    <s v="SILLA"/>
    <x v="929"/>
    <m/>
    <m/>
    <m/>
    <m/>
    <m/>
    <m/>
    <m/>
    <m/>
    <s v="ROSA ABIGAIL NEYRA HUAMANI"/>
    <m/>
    <d v="2024-08-29T00:00:00"/>
  </r>
  <r>
    <s v="EAD"/>
    <x v="1"/>
    <m/>
    <x v="8"/>
    <s v="ADMINISTRACION 1ER PISO SUR"/>
    <x v="0"/>
    <s v="RETAIL"/>
    <s v="EAD--"/>
    <m/>
    <m/>
    <m/>
    <m/>
    <s v="ELEVADOR DE MONITOR"/>
    <x v="730"/>
    <m/>
    <m/>
    <m/>
    <m/>
    <m/>
    <m/>
    <m/>
    <m/>
    <s v="CAROLINA PINTO"/>
    <m/>
    <d v="2024-08-29T00:00:00"/>
  </r>
  <r>
    <s v="EAD"/>
    <x v="1"/>
    <m/>
    <x v="8"/>
    <s v="ADMINISTRACION 1ER PISO SUR"/>
    <x v="0"/>
    <s v="RETAIL"/>
    <s v="EAD--"/>
    <m/>
    <m/>
    <m/>
    <m/>
    <s v="SILLA "/>
    <x v="930"/>
    <m/>
    <m/>
    <m/>
    <m/>
    <m/>
    <m/>
    <m/>
    <m/>
    <s v="FERNANDO GARCIA"/>
    <m/>
    <d v="2024-08-29T00:00:00"/>
  </r>
  <r>
    <s v="EAD"/>
    <x v="1"/>
    <s v="CAS"/>
    <x v="6"/>
    <s v="TORRE 2"/>
    <x v="0"/>
    <s v="RETAIL"/>
    <s v="EAD-CAS-"/>
    <m/>
    <m/>
    <m/>
    <m/>
    <s v="SILLA GIRATORIA"/>
    <x v="931"/>
    <m/>
    <m/>
    <m/>
    <m/>
    <m/>
    <m/>
    <m/>
    <m/>
    <s v="ROSELENA CANDELARIA DUQUE VALDIVIA"/>
    <m/>
    <m/>
  </r>
  <r>
    <s v="EAD"/>
    <x v="1"/>
    <s v="RHU"/>
    <x v="7"/>
    <s v="RRHH"/>
    <x v="49"/>
    <s v="SALA DE CAPACITACIÓN"/>
    <s v="EAD-RHU-SCA"/>
    <m/>
    <m/>
    <m/>
    <m/>
    <s v="Silla Sillón"/>
    <x v="932"/>
    <m/>
    <m/>
    <m/>
    <m/>
    <m/>
    <m/>
    <s v="https://drive.google.com/file/d/1It6f3NcjxzbOpgECnq-JyBq46Riq_e1E/view?usp=drive_link"/>
    <m/>
    <s v="KARLA FERNANDEZ BACA"/>
    <n v="10088"/>
    <d v="2025-03-19T00:00:00"/>
  </r>
  <r>
    <s v="EAD"/>
    <x v="1"/>
    <s v="RHU"/>
    <x v="7"/>
    <s v="RRHH"/>
    <x v="49"/>
    <s v="SALA DE CAPACITACIÓN"/>
    <s v="EAD-RHU-SCA"/>
    <m/>
    <m/>
    <m/>
    <m/>
    <s v="Silla Sillón"/>
    <x v="933"/>
    <m/>
    <m/>
    <m/>
    <m/>
    <m/>
    <m/>
    <s v="https://drive.google.com/file/d/1I_9B-jsuIDro-ppt3af-bjKfGR8PNEd1/view?usp=drive_link"/>
    <m/>
    <s v="KARLA FERNANDEZ BACA"/>
    <n v="10088"/>
    <d v="2025-03-19T00:00:00"/>
  </r>
  <r>
    <s v="EAD"/>
    <x v="1"/>
    <s v="RHU"/>
    <x v="7"/>
    <s v="RRHH"/>
    <x v="49"/>
    <s v="SALA DE CAPACITACIÓN"/>
    <s v="EAD-RHU-SCA"/>
    <m/>
    <m/>
    <m/>
    <m/>
    <s v="Silla Sillón"/>
    <x v="934"/>
    <m/>
    <m/>
    <m/>
    <m/>
    <m/>
    <m/>
    <s v="https://drive.google.com/file/d/1I5jKH9WRIVbP-f-TmMuCYw5TxKjFttKF/view?usp=drive_link"/>
    <m/>
    <s v="KARLA FERNANDEZ BACA"/>
    <n v="10088"/>
    <d v="2025-03-19T00:00:00"/>
  </r>
  <r>
    <s v="EAD"/>
    <x v="1"/>
    <s v="RHU"/>
    <x v="7"/>
    <s v="RRHH"/>
    <x v="49"/>
    <s v="SALA DE CAPACITACIÓN"/>
    <s v="EAD-RHU-SCA"/>
    <m/>
    <m/>
    <m/>
    <m/>
    <s v="Silla Sillón"/>
    <x v="935"/>
    <m/>
    <m/>
    <m/>
    <m/>
    <m/>
    <m/>
    <s v="https://drive.google.com/file/d/1IxqKVge0Dj2RRwI7FCbbsGufc8YwdmaU/view?usp=drive_link"/>
    <m/>
    <s v="KARLA FERNANDEZ BACA"/>
    <n v="10088"/>
    <d v="2025-03-19T00:00:00"/>
  </r>
  <r>
    <s v="EAD"/>
    <x v="1"/>
    <s v="RHU"/>
    <x v="7"/>
    <s v="RRHH"/>
    <x v="49"/>
    <s v="SALA DE CAPACITACIÓN"/>
    <s v="EAD-RHU-SCA"/>
    <m/>
    <m/>
    <m/>
    <m/>
    <s v="Silla"/>
    <x v="936"/>
    <m/>
    <m/>
    <m/>
    <m/>
    <m/>
    <m/>
    <s v="https://drive.google.com/file/d/1IyIG34sXSDN8NHNXffYQd-2_JKZrItuo/view?usp=drive_link"/>
    <m/>
    <s v="KARLA FERNANDEZ BACA"/>
    <n v="10088"/>
    <d v="2025-03-19T00:00:00"/>
  </r>
  <r>
    <s v="EAD"/>
    <x v="1"/>
    <s v="RHU"/>
    <x v="7"/>
    <s v="RRHH"/>
    <x v="49"/>
    <s v="SALA DE CAPACITACIÓN"/>
    <s v="EAD-RHU-SCA"/>
    <m/>
    <m/>
    <m/>
    <m/>
    <s v="Silla"/>
    <x v="937"/>
    <m/>
    <m/>
    <m/>
    <m/>
    <m/>
    <m/>
    <s v="https://drive.google.com/file/d/1IvDmM1vwFYhxUqFRXxPpKbZauJmLWL_T/view?usp=drive_link"/>
    <m/>
    <s v="KARLA FERNANDEZ BACA"/>
    <n v="10088"/>
    <d v="2025-03-19T00:00:00"/>
  </r>
  <r>
    <s v="EAD"/>
    <x v="1"/>
    <s v="RHU"/>
    <x v="7"/>
    <s v="RRHH"/>
    <x v="49"/>
    <s v="SALA DE CAPACITACIÓN"/>
    <s v="EAD-RHU-SCA"/>
    <m/>
    <m/>
    <m/>
    <m/>
    <s v="Silla"/>
    <x v="938"/>
    <m/>
    <m/>
    <m/>
    <m/>
    <m/>
    <m/>
    <s v="https://drive.google.com/file/d/1IqTFp7k0E06EXce9R9wvRmio91wopm39/view?usp=drive_link"/>
    <m/>
    <s v="KARLA FERNANDEZ BACA"/>
    <n v="10088"/>
    <d v="2025-03-19T00:00:00"/>
  </r>
  <r>
    <s v="EAD"/>
    <x v="1"/>
    <s v="RHU"/>
    <x v="7"/>
    <s v="RRHH"/>
    <x v="49"/>
    <s v="SALA DE CAPACITACIÓN"/>
    <s v="EAD-RHU-SCA"/>
    <m/>
    <m/>
    <m/>
    <m/>
    <s v="Silla"/>
    <x v="939"/>
    <m/>
    <m/>
    <m/>
    <m/>
    <m/>
    <m/>
    <s v="https://drive.google.com/file/d/1IjbnMkAid0n-FTJYqDQwgzuxG5iMxF3Q/view?usp=drive_link"/>
    <m/>
    <s v="KARLA FERNANDEZ BACA"/>
    <n v="10088"/>
    <d v="2025-03-19T00:00:00"/>
  </r>
  <r>
    <s v="EAD"/>
    <x v="1"/>
    <s v="RHU"/>
    <x v="7"/>
    <s v="RRHH"/>
    <x v="49"/>
    <s v="SALA DE CAPACITACIÓN"/>
    <s v="EAD-RHU-SCA"/>
    <m/>
    <m/>
    <m/>
    <m/>
    <s v="Silla"/>
    <x v="940"/>
    <m/>
    <m/>
    <m/>
    <m/>
    <m/>
    <m/>
    <s v="https://drive.google.com/file/d/1IQZq4Mc2PyttoUsMMUF7AdGva83Et5SK/view?usp=drive_link"/>
    <m/>
    <s v="KARLA FERNANDEZ BACA"/>
    <n v="10088"/>
    <d v="2025-03-19T00:00:00"/>
  </r>
  <r>
    <s v="EAD"/>
    <x v="1"/>
    <s v="RHU"/>
    <x v="7"/>
    <s v="RRHH"/>
    <x v="49"/>
    <s v="SALA DE CAPACITACIÓN"/>
    <s v="EAD-RHU-SCA"/>
    <m/>
    <m/>
    <m/>
    <m/>
    <s v="Silla"/>
    <x v="941"/>
    <m/>
    <m/>
    <m/>
    <m/>
    <m/>
    <m/>
    <s v="https://drive.google.com/file/d/1IAFo4Veh744Lzdy5C4WsGzybfCk2WYZk/view?usp=drive_link"/>
    <m/>
    <s v="KARLA FERNANDEZ BACA"/>
    <n v="10088"/>
    <d v="2025-03-19T00:00:00"/>
  </r>
  <r>
    <s v="EAD"/>
    <x v="1"/>
    <s v="RHU"/>
    <x v="7"/>
    <s v="RRHH"/>
    <x v="49"/>
    <s v="SALA DE CAPACITACIÓN"/>
    <s v="EAD-RHU-SCA"/>
    <m/>
    <m/>
    <m/>
    <m/>
    <s v="Mesa de trabajo"/>
    <x v="942"/>
    <m/>
    <m/>
    <m/>
    <m/>
    <m/>
    <m/>
    <s v="https://drive.google.com/file/d/1IiHjcdcHc-bfyo49fM64qs6Mb3V-3lgL/view?usp=drive_link"/>
    <m/>
    <s v="KARLA FERNANDEZ BACA"/>
    <n v="10088"/>
    <d v="2025-03-19T00:00:00"/>
  </r>
  <r>
    <s v="EAD"/>
    <x v="1"/>
    <s v="RHU"/>
    <x v="7"/>
    <s v="RRHH"/>
    <x v="49"/>
    <s v="SALA DE CAPACITACIÓN"/>
    <s v="EAD-RHU-SCA"/>
    <m/>
    <m/>
    <m/>
    <m/>
    <s v="Mueble estante"/>
    <x v="943"/>
    <m/>
    <m/>
    <m/>
    <m/>
    <m/>
    <m/>
    <s v="https://drive.google.com/file/d/1IglvcbjCtZ7HzRTCN3h6Q0tgTfLwgTkL/view?usp=drive_link"/>
    <m/>
    <s v="KARLA FERNANDEZ BACA"/>
    <n v="10088"/>
    <d v="2025-03-19T00:00:00"/>
  </r>
  <r>
    <s v="EAD"/>
    <x v="1"/>
    <s v="RHU"/>
    <x v="7"/>
    <s v="RRHH"/>
    <x v="49"/>
    <s v="SALA DE CAPACITACIÓN"/>
    <s v="EAD-RHU-SCA"/>
    <m/>
    <m/>
    <m/>
    <m/>
    <s v="Mesa de trabajo"/>
    <x v="944"/>
    <m/>
    <m/>
    <m/>
    <m/>
    <m/>
    <m/>
    <s v="https://drive.google.com/file/d/1I872K0K5HCEXdbFCRKmOAhXsFdPLDPNf/view?usp=drive_link"/>
    <m/>
    <s v="KARLA FERNANDEZ BACA"/>
    <n v="10088"/>
    <d v="2025-03-19T00:00:00"/>
  </r>
  <r>
    <s v="EAD"/>
    <x v="1"/>
    <s v="ADM"/>
    <x v="11"/>
    <s v="ALPACA PLAZA"/>
    <x v="50"/>
    <s v="Sala de reuniones Alpaca Plaza"/>
    <s v="EAD-ADM-SRA"/>
    <m/>
    <m/>
    <m/>
    <m/>
    <s v="Silla"/>
    <x v="945"/>
    <m/>
    <m/>
    <m/>
    <m/>
    <m/>
    <m/>
    <s v="https://drive.google.com/file/d/1m1Cq7XrZeSpKTLYBU71pOL-qqbcslsx9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46"/>
    <m/>
    <m/>
    <m/>
    <m/>
    <m/>
    <m/>
    <s v="https://drive.google.com/file/d/1m1Cq7XrZeSpKTLYBU71pOL-qqbcslsx9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47"/>
    <m/>
    <m/>
    <m/>
    <m/>
    <m/>
    <m/>
    <s v="https://drive.google.com/file/d/1m1Cq7XrZeSpKTLYBU71pOL-qqbcslsx9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48"/>
    <m/>
    <m/>
    <m/>
    <m/>
    <m/>
    <m/>
    <s v="https://drive.google.com/file/d/1AVC7ulz0nVH07ByUPfnxZzrDjbulv5va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49"/>
    <m/>
    <m/>
    <m/>
    <m/>
    <m/>
    <m/>
    <s v="https://drive.google.com/file/d/1AVC7ulz0nVH07ByUPfnxZzrDjbulv5va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50"/>
    <m/>
    <m/>
    <m/>
    <m/>
    <m/>
    <m/>
    <s v="https://drive.google.com/file/d/1AVC7ulz0nVH07ByUPfnxZzrDjbulv5va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51"/>
    <m/>
    <m/>
    <m/>
    <m/>
    <m/>
    <m/>
    <s v="https://drive.google.com/file/d/10Yf_E6hhvPaccrRGl1mRxNWtDDbozmFN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52"/>
    <m/>
    <m/>
    <m/>
    <m/>
    <m/>
    <m/>
    <s v="https://drive.google.com/file/d/10Yf_E6hhvPaccrRGl1mRxNWtDDbozmFN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53"/>
    <m/>
    <m/>
    <m/>
    <m/>
    <m/>
    <m/>
    <s v="https://drive.google.com/file/d/10Yf_E6hhvPaccrRGl1mRxNWtDDbozmFN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54"/>
    <m/>
    <m/>
    <m/>
    <m/>
    <m/>
    <m/>
    <s v="https://drive.google.com/file/d/1O6wEwoVMgy447DvLEf6QN3KpZhlq8-6P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55"/>
    <m/>
    <m/>
    <m/>
    <m/>
    <m/>
    <m/>
    <s v="https://drive.google.com/file/d/1O6wEwoVMgy447DvLEf6QN3KpZhlq8-6P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56"/>
    <m/>
    <m/>
    <m/>
    <m/>
    <m/>
    <m/>
    <s v="https://drive.google.com/file/d/1O6wEwoVMgy447DvLEf6QN3KpZhlq8-6P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57"/>
    <m/>
    <m/>
    <m/>
    <m/>
    <m/>
    <m/>
    <s v="https://drive.google.com/file/d/12rRDgVcdmPR06R-LOTdw1CHIvHoNHLpx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58"/>
    <m/>
    <m/>
    <m/>
    <m/>
    <m/>
    <m/>
    <s v="https://drive.google.com/file/d/12rRDgVcdmPR06R-LOTdw1CHIvHoNHLpx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59"/>
    <m/>
    <m/>
    <m/>
    <m/>
    <m/>
    <m/>
    <s v="https://drive.google.com/file/d/12rRDgVcdmPR06R-LOTdw1CHIvHoNHLpx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60"/>
    <m/>
    <m/>
    <m/>
    <m/>
    <m/>
    <m/>
    <s v="https://drive.google.com/file/d/1M2epZRnJwO4-P42xZ78UDqddYvtiCt_9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61"/>
    <m/>
    <m/>
    <m/>
    <m/>
    <m/>
    <m/>
    <s v="https://drive.google.com/file/d/1M2epZRnJwO4-P42xZ78UDqddYvtiCt_9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62"/>
    <m/>
    <m/>
    <m/>
    <m/>
    <m/>
    <m/>
    <s v="https://drive.google.com/file/d/1M2epZRnJwO4-P42xZ78UDqddYvtiCt_9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63"/>
    <m/>
    <m/>
    <m/>
    <m/>
    <m/>
    <m/>
    <s v="https://drive.google.com/file/d/19UOj_1PgAU28z9xgsBSl6uAhQlTZHK5i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64"/>
    <m/>
    <m/>
    <m/>
    <m/>
    <m/>
    <m/>
    <s v="https://drive.google.com/file/d/19UOj_1PgAU28z9xgsBSl6uAhQlTZHK5i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65"/>
    <m/>
    <m/>
    <m/>
    <m/>
    <m/>
    <m/>
    <s v="https://drive.google.com/file/d/19UOj_1PgAU28z9xgsBSl6uAhQlTZHK5i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66"/>
    <m/>
    <m/>
    <m/>
    <m/>
    <m/>
    <m/>
    <s v="https://drive.google.com/file/d/14Oxb7uvwLUx7Qol40x8EigoiqAQtR3m5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67"/>
    <m/>
    <m/>
    <m/>
    <m/>
    <m/>
    <m/>
    <s v="https://drive.google.com/file/d/14Oxb7uvwLUx7Qol40x8EigoiqAQtR3m5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68"/>
    <m/>
    <m/>
    <m/>
    <m/>
    <m/>
    <m/>
    <s v="https://drive.google.com/file/d/14Oxb7uvwLUx7Qol40x8EigoiqAQtR3m5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69"/>
    <m/>
    <m/>
    <m/>
    <m/>
    <m/>
    <m/>
    <s v="https://drive.google.com/file/d/1rxv_EXi5zJHgEzEqjLSz4tAcajCn8e08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70"/>
    <m/>
    <m/>
    <m/>
    <m/>
    <m/>
    <m/>
    <s v="https://drive.google.com/file/d/1rxv_EXi5zJHgEzEqjLSz4tAcajCn8e08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71"/>
    <m/>
    <m/>
    <m/>
    <m/>
    <m/>
    <m/>
    <s v="https://drive.google.com/file/d/1rxv_EXi5zJHgEzEqjLSz4tAcajCn8e08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72"/>
    <m/>
    <m/>
    <m/>
    <m/>
    <m/>
    <m/>
    <s v="https://drive.google.com/file/d/10DLOE-pNnmAYytMTfENaUkPPIOqI8T2s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73"/>
    <m/>
    <m/>
    <m/>
    <m/>
    <m/>
    <m/>
    <s v="https://drive.google.com/file/d/10DLOE-pNnmAYytMTfENaUkPPIOqI8T2s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74"/>
    <m/>
    <m/>
    <m/>
    <m/>
    <m/>
    <m/>
    <s v="https://drive.google.com/file/d/10DLOE-pNnmAYytMTfENaUkPPIOqI8T2s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75"/>
    <m/>
    <m/>
    <m/>
    <m/>
    <m/>
    <m/>
    <s v="https://drive.google.com/file/d/10DLOE-pNnmAYytMTfENaUkPPIOqI8T2s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76"/>
    <m/>
    <m/>
    <m/>
    <m/>
    <m/>
    <m/>
    <s v="https://drive.google.com/file/d/10DLOE-pNnmAYytMTfENaUkPPIOqI8T2s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77"/>
    <m/>
    <m/>
    <m/>
    <m/>
    <m/>
    <m/>
    <s v="https://drive.google.com/file/d/10DLOE-pNnmAYytMTfENaUkPPIOqI8T2s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78"/>
    <m/>
    <m/>
    <m/>
    <m/>
    <m/>
    <m/>
    <s v="https://drive.google.com/file/d/10DLOE-pNnmAYytMTfENaUkPPIOqI8T2s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79"/>
    <m/>
    <m/>
    <m/>
    <m/>
    <m/>
    <m/>
    <s v="https://drive.google.com/file/d/10DLOE-pNnmAYytMTfENaUkPPIOqI8T2s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80"/>
    <m/>
    <m/>
    <m/>
    <m/>
    <m/>
    <m/>
    <s v="https://drive.google.com/file/d/10DLOE-pNnmAYytMTfENaUkPPIOqI8T2s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81"/>
    <m/>
    <m/>
    <m/>
    <m/>
    <m/>
    <m/>
    <s v="https://drive.google.com/file/d/10DLOE-pNnmAYytMTfENaUkPPIOqI8T2s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82"/>
    <m/>
    <m/>
    <m/>
    <m/>
    <m/>
    <m/>
    <s v="https://drive.google.com/file/d/10DLOE-pNnmAYytMTfENaUkPPIOqI8T2s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83"/>
    <m/>
    <m/>
    <m/>
    <m/>
    <m/>
    <m/>
    <s v="https://drive.google.com/file/d/10DLOE-pNnmAYytMTfENaUkPPIOqI8T2s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84"/>
    <m/>
    <m/>
    <m/>
    <m/>
    <m/>
    <m/>
    <s v="https://drive.google.com/file/d/10DLOE-pNnmAYytMTfENaUkPPIOqI8T2s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85"/>
    <m/>
    <m/>
    <m/>
    <m/>
    <m/>
    <m/>
    <s v="https://drive.google.com/file/d/10DLOE-pNnmAYytMTfENaUkPPIOqI8T2s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86"/>
    <m/>
    <m/>
    <m/>
    <m/>
    <m/>
    <m/>
    <s v="https://drive.google.com/file/d/10DLOE-pNnmAYytMTfENaUkPPIOqI8T2s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87"/>
    <m/>
    <m/>
    <m/>
    <m/>
    <m/>
    <m/>
    <s v="https://drive.google.com/file/d/10DLOE-pNnmAYytMTfENaUkPPIOqI8T2s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88"/>
    <m/>
    <m/>
    <m/>
    <m/>
    <m/>
    <m/>
    <s v="https://drive.google.com/file/d/10DLOE-pNnmAYytMTfENaUkPPIOqI8T2s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Silla"/>
    <x v="989"/>
    <m/>
    <m/>
    <m/>
    <m/>
    <m/>
    <m/>
    <s v="https://drive.google.com/file/d/10DLOE-pNnmAYytMTfENaUkPPIOqI8T2s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Mueble bajo"/>
    <x v="990"/>
    <m/>
    <m/>
    <m/>
    <m/>
    <m/>
    <m/>
    <s v="https://drive.google.com/file/d/1HTkEwEDY537V60TQGm2uzQT3zPIswOqt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Pizarra"/>
    <x v="991"/>
    <m/>
    <m/>
    <m/>
    <m/>
    <m/>
    <m/>
    <s v="https://drive.google.com/file/d/1DVILTSRKJmdwUgzH1UdmDtqRyhRmyytt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Mueble bajo"/>
    <x v="992"/>
    <m/>
    <m/>
    <m/>
    <m/>
    <m/>
    <m/>
    <s v="https://drive.google.com/file/d/1dN-hX_qKEp4w7aQstonrOdK1ybKDxZNr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Contenedor de basura"/>
    <x v="993"/>
    <m/>
    <m/>
    <m/>
    <m/>
    <m/>
    <m/>
    <s v="https://drive.google.com/file/d/1Y0LCZu9wJz31KFC_Vtwo-pedC1mVSNqE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Contenedor de basura"/>
    <x v="994"/>
    <m/>
    <m/>
    <m/>
    <m/>
    <m/>
    <m/>
    <s v="https://drive.google.com/file/d/1HV77_VNGNIMISTRvuyd9Art0ROYQZs3k/view?usp=drive_link"/>
    <m/>
    <s v="Silvia Victoria Vela Anci"/>
    <n v="20893"/>
    <d v="2025-04-04T00:00:00"/>
  </r>
  <r>
    <s v="EAD"/>
    <x v="1"/>
    <s v="ADM"/>
    <x v="11"/>
    <s v="ALPACA PLAZA"/>
    <x v="50"/>
    <s v="Sala de reuniones Alpaca Plaza"/>
    <s v="EAD-ADM-SRA"/>
    <m/>
    <m/>
    <m/>
    <m/>
    <s v="Mesa de trabajo"/>
    <x v="995"/>
    <m/>
    <m/>
    <m/>
    <m/>
    <m/>
    <m/>
    <s v="https://drive.google.com/file/d/1jB5HEucEUhk0BCb3ygUZkhzd9t9BMNxz/view?usp=drive_link"/>
    <m/>
    <s v="Silvia Victoria Vela Anci"/>
    <n v="20893"/>
    <d v="2025-04-15T00:00:00"/>
  </r>
  <r>
    <s v="EAD"/>
    <x v="1"/>
    <s v="ADM"/>
    <x v="11"/>
    <s v="ALPACA PLAZA"/>
    <x v="50"/>
    <s v="Sala de reuniones Alpaca Plaza"/>
    <s v="EAD-ADM-SRA"/>
    <m/>
    <m/>
    <m/>
    <m/>
    <s v="Mesa de trabajo"/>
    <x v="996"/>
    <m/>
    <m/>
    <m/>
    <m/>
    <m/>
    <m/>
    <s v="https://drive.google.com/file/d/1jYPjEe8yPaG3fET2lty_r-euoadAHqnQ/view?usp=drive_link"/>
    <m/>
    <s v="Silvia Victoria Vela Anci"/>
    <n v="20893"/>
    <d v="2025-04-15T00:00:00"/>
  </r>
  <r>
    <s v="EAD"/>
    <x v="1"/>
    <s v="ADM"/>
    <x v="11"/>
    <s v="ALPACA PLAZA"/>
    <x v="50"/>
    <s v="Sala de reuniones Alpaca Plaza"/>
    <s v="EAD-ADM-SRA"/>
    <m/>
    <m/>
    <m/>
    <m/>
    <s v="Mesa de trabajo"/>
    <x v="997"/>
    <m/>
    <m/>
    <m/>
    <m/>
    <m/>
    <m/>
    <s v="https://drive.google.com/file/d/1jIkRWby_c9ng_H9UOshpFpLvsL_khjpH/view?usp=drive_link"/>
    <m/>
    <s v="Silvia Victoria Vela Anci"/>
    <n v="20893"/>
    <d v="2025-04-15T00:00:00"/>
  </r>
  <r>
    <s v="EAD"/>
    <x v="1"/>
    <s v="ADM"/>
    <x v="11"/>
    <s v="ALPACA PLAZA"/>
    <x v="50"/>
    <s v="Sala de reuniones Alpaca Plaza"/>
    <s v="EAD-ADM-SRA"/>
    <m/>
    <m/>
    <m/>
    <m/>
    <s v="Mesa de trabajo"/>
    <x v="998"/>
    <m/>
    <m/>
    <m/>
    <m/>
    <m/>
    <m/>
    <s v="https://drive.google.com/file/d/1jG4bCX5CXw3RJcbTqRpqfxN9Jd1hH8oa/view?usp=drive_link"/>
    <m/>
    <s v="Silvia Victoria Vela Anci"/>
    <n v="20893"/>
    <d v="2025-04-15T00:00:00"/>
  </r>
  <r>
    <s v="EAD"/>
    <x v="1"/>
    <s v="ADM"/>
    <x v="11"/>
    <s v="ALPACA PLAZA"/>
    <x v="50"/>
    <s v="Sala de reuniones Alpaca Plaza"/>
    <s v="EAD-ADM-SRA"/>
    <m/>
    <m/>
    <m/>
    <m/>
    <s v="Mesa de trabajo"/>
    <x v="999"/>
    <m/>
    <m/>
    <m/>
    <m/>
    <m/>
    <m/>
    <s v="https://drive.google.com/file/d/1jGw_k6bMaH1DuqF8QU_HbtyHWwv7RgLx/view?usp=drive_link"/>
    <m/>
    <s v="Silvia Victoria Vela Anci"/>
    <n v="20893"/>
    <d v="2025-04-15T00:00:00"/>
  </r>
  <r>
    <s v="EAD"/>
    <x v="1"/>
    <s v="ADM"/>
    <x v="11"/>
    <s v="ALPACA PLAZA"/>
    <x v="50"/>
    <s v="Sala de reuniones Alpaca Plaza"/>
    <s v="EAD-ADM-SRA"/>
    <m/>
    <m/>
    <m/>
    <m/>
    <s v="Mesa de trabajo"/>
    <x v="1000"/>
    <m/>
    <m/>
    <m/>
    <m/>
    <m/>
    <m/>
    <s v="https://drive.google.com/file/d/1jQr2FXmLYUt__vcs9EK4e9BmEoPjF4-3/view?usp=drive_link"/>
    <m/>
    <s v="Silvia Victoria Vela Anci"/>
    <n v="20893"/>
    <d v="2025-04-15T00:00:00"/>
  </r>
  <r>
    <s v="EAD"/>
    <x v="1"/>
    <s v="ADM"/>
    <x v="11"/>
    <s v="ALPACA PLAZA"/>
    <x v="50"/>
    <s v="Sala de reuniones Alpaca Plaza"/>
    <s v="EAD-ADM-SRA"/>
    <m/>
    <m/>
    <m/>
    <m/>
    <s v="Mesa de trabajo"/>
    <x v="1001"/>
    <m/>
    <m/>
    <m/>
    <m/>
    <m/>
    <m/>
    <s v="https://drive.google.com/file/d/1jHaFRQ-x3JV4Qpas15aVS4QKRBSjoxst/view?usp=drive_link"/>
    <m/>
    <s v="Silvia Victoria Vela Anci"/>
    <n v="20893"/>
    <d v="2025-04-15T00:00:00"/>
  </r>
  <r>
    <s v="EAD"/>
    <x v="1"/>
    <s v="ADM"/>
    <x v="11"/>
    <s v="ALPACA PLAZA"/>
    <x v="50"/>
    <s v="Sala de reuniones Alpaca Plaza"/>
    <s v="EAD-ADM-SRA"/>
    <m/>
    <m/>
    <m/>
    <m/>
    <s v="Mesa de trabajo"/>
    <x v="1002"/>
    <m/>
    <m/>
    <m/>
    <m/>
    <m/>
    <m/>
    <s v="https://drive.google.com/file/d/1jRP_sjj4Jc0lgAwuo-ec3wFoDGOPVnTB/view?usp=drive_link"/>
    <m/>
    <s v="Silvia Victoria Vela Anci"/>
    <n v="20893"/>
    <d v="2025-04-15T00:00:00"/>
  </r>
  <r>
    <s v="EAD"/>
    <x v="1"/>
    <s v="ADM"/>
    <x v="11"/>
    <s v="ALPACA PLAZA"/>
    <x v="50"/>
    <s v="Sala de reuniones Alpaca Plaza"/>
    <s v="EAD-ADM-SRA"/>
    <m/>
    <m/>
    <m/>
    <m/>
    <s v="Mesa de trabajo"/>
    <x v="1003"/>
    <m/>
    <m/>
    <m/>
    <m/>
    <m/>
    <m/>
    <s v="https://drive.google.com/file/d/1jRpPZM2cAwOOT1koEEelpQdRWKB9vnsI/view?usp=drive_link"/>
    <m/>
    <s v="Silvia Victoria Vela Anci"/>
    <n v="20893"/>
    <d v="2025-04-15T00:00:00"/>
  </r>
  <r>
    <s v="EAD"/>
    <x v="1"/>
    <s v="INF"/>
    <x v="12"/>
    <s v="INFRAESTRUCTURA OPERACIONES"/>
    <x v="51"/>
    <s v="Sala de reuniones Operaciones"/>
    <s v="EAD-INF-SRO"/>
    <m/>
    <m/>
    <m/>
    <m/>
    <s v="Silla"/>
    <x v="1004"/>
    <m/>
    <m/>
    <m/>
    <m/>
    <m/>
    <m/>
    <s v="https://drive.google.com/file/d/1PauMhSp0fUKexfpEwbYWeFuc02px1Vp4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Silla"/>
    <x v="1005"/>
    <m/>
    <m/>
    <m/>
    <m/>
    <m/>
    <m/>
    <s v="https://drive.google.com/file/d/1PauMhSp0fUKexfpEwbYWeFuc02px1Vp4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Silla"/>
    <x v="1006"/>
    <m/>
    <m/>
    <m/>
    <m/>
    <m/>
    <m/>
    <s v="https://drive.google.com/file/d/1PauMhSp0fUKexfpEwbYWeFuc02px1Vp4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Silla"/>
    <x v="1007"/>
    <m/>
    <m/>
    <m/>
    <m/>
    <m/>
    <m/>
    <s v="https://drive.google.com/file/d/1PauMhSp0fUKexfpEwbYWeFuc02px1Vp4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Silla"/>
    <x v="1008"/>
    <m/>
    <m/>
    <m/>
    <m/>
    <m/>
    <m/>
    <s v="https://drive.google.com/file/d/1PauMhSp0fUKexfpEwbYWeFuc02px1Vp4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Silla"/>
    <x v="1009"/>
    <m/>
    <m/>
    <m/>
    <m/>
    <m/>
    <m/>
    <s v="https://drive.google.com/file/d/1PauMhSp0fUKexfpEwbYWeFuc02px1Vp4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Silla"/>
    <x v="1010"/>
    <m/>
    <m/>
    <m/>
    <m/>
    <m/>
    <m/>
    <s v="https://drive.google.com/file/d/1VBl60PZx9A6t5P7NaNCJRnSO00WnS_KR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Silla"/>
    <x v="1011"/>
    <m/>
    <m/>
    <m/>
    <m/>
    <m/>
    <m/>
    <s v="https://drive.google.com/file/d/1RjNRwEfkluK2jf-o_leOXfrj-XMVgsQR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Silla"/>
    <x v="1012"/>
    <m/>
    <m/>
    <m/>
    <m/>
    <m/>
    <m/>
    <s v="https://drive.google.com/file/d/1RjNRwEfkluK2jf-o_leOXfrj-XMVgsQR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Silla"/>
    <x v="1013"/>
    <m/>
    <m/>
    <m/>
    <m/>
    <m/>
    <m/>
    <s v="https://drive.google.com/file/d/1RjNRwEfkluK2jf-o_leOXfrj-XMVgsQR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Silla"/>
    <x v="1014"/>
    <m/>
    <m/>
    <m/>
    <m/>
    <m/>
    <m/>
    <s v="https://drive.google.com/file/d/1RjNRwEfkluK2jf-o_leOXfrj-XMVgsQR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Silla"/>
    <x v="1015"/>
    <m/>
    <m/>
    <m/>
    <m/>
    <m/>
    <m/>
    <s v="https://drive.google.com/file/d/1RjNRwEfkluK2jf-o_leOXfrj-XMVgsQR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Silla"/>
    <x v="1016"/>
    <m/>
    <m/>
    <m/>
    <m/>
    <m/>
    <m/>
    <s v="https://drive.google.com/file/d/1RjNRwEfkluK2jf-o_leOXfrj-XMVgsQR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Silla"/>
    <x v="1017"/>
    <m/>
    <m/>
    <m/>
    <m/>
    <m/>
    <m/>
    <s v="https://drive.google.com/file/d/18DUt1WpcycPrJSyxTszAQEphh5yBMxsy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Mesa de trabajo"/>
    <x v="1018"/>
    <m/>
    <m/>
    <m/>
    <m/>
    <m/>
    <m/>
    <s v="https://drive.google.com/file/d/1FZThalOCi8ylc0JuJvt7918VDK1qvdQf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Mesa de trabajo"/>
    <x v="1019"/>
    <m/>
    <m/>
    <m/>
    <m/>
    <m/>
    <m/>
    <s v="https://drive.google.com/file/d/1haGOo_0LZz1O5dKH-XwmpLaOYrRtzO3V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Mesa de trabajo"/>
    <x v="1020"/>
    <m/>
    <m/>
    <m/>
    <m/>
    <m/>
    <m/>
    <s v="https://drive.google.com/file/d/11Hntx5yhIONS-TphLqLV35S5CzQEnJQZ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Pizarra"/>
    <x v="651"/>
    <m/>
    <m/>
    <m/>
    <m/>
    <m/>
    <m/>
    <s v="https://drive.google.com/file/d/1Xx4djoH4BH_n0mbWhrePRY5M0XtpDJ-N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Mueble bajo"/>
    <x v="1021"/>
    <m/>
    <m/>
    <m/>
    <m/>
    <m/>
    <m/>
    <s v="https://drive.google.com/file/d/1Pkz5CSxdvRTRjKv3sAFPgwDRxiIpiwCG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Silla"/>
    <x v="1022"/>
    <m/>
    <m/>
    <m/>
    <m/>
    <m/>
    <m/>
    <s v="https://drive.google.com/file/d/17BGPOhcdI7JBWsL0KOnqwFNM6jgyzi__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Mesa de trabajo"/>
    <x v="1023"/>
    <m/>
    <m/>
    <m/>
    <m/>
    <m/>
    <m/>
    <s v="https://drive.google.com/file/d/17BGPOhcdI7JBWsL0KOnqwFNM6jgyzi__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Silla"/>
    <x v="1024"/>
    <m/>
    <m/>
    <m/>
    <m/>
    <m/>
    <m/>
    <s v="https://drive.google.com/file/d/17BGPOhcdI7JBWsL0KOnqwFNM6jgyzi__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Silla"/>
    <x v="1025"/>
    <m/>
    <m/>
    <m/>
    <m/>
    <m/>
    <m/>
    <s v="https://drive.google.com/file/d/10ei3tUKGrzgKhuav_Zo0VgYcbQAHSOW_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Silla"/>
    <x v="1026"/>
    <m/>
    <m/>
    <m/>
    <m/>
    <m/>
    <m/>
    <s v="https://drive.google.com/file/d/10ei3tUKGrzgKhuav_Zo0VgYcbQAHSOW_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Silla"/>
    <x v="1027"/>
    <m/>
    <m/>
    <m/>
    <m/>
    <m/>
    <m/>
    <s v="https://drive.google.com/file/d/10ei3tUKGrzgKhuav_Zo0VgYcbQAHSOW_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Silla"/>
    <x v="1028"/>
    <m/>
    <m/>
    <m/>
    <m/>
    <m/>
    <m/>
    <s v="https://drive.google.com/file/d/10ei3tUKGrzgKhuav_Zo0VgYcbQAHSOW_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Silla"/>
    <x v="1029"/>
    <m/>
    <m/>
    <m/>
    <m/>
    <m/>
    <m/>
    <s v="https://drive.google.com/file/d/10ei3tUKGrzgKhuav_Zo0VgYcbQAHSOW_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Silla"/>
    <x v="1030"/>
    <m/>
    <m/>
    <m/>
    <m/>
    <m/>
    <m/>
    <s v="https://drive.google.com/file/d/10ei3tUKGrzgKhuav_Zo0VgYcbQAHSOW_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Silla"/>
    <x v="1031"/>
    <m/>
    <m/>
    <m/>
    <m/>
    <m/>
    <m/>
    <s v="https://drive.google.com/file/d/10ei3tUKGrzgKhuav_Zo0VgYcbQAHSOW_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Silla"/>
    <x v="1032"/>
    <m/>
    <m/>
    <m/>
    <m/>
    <m/>
    <m/>
    <s v="https://drive.google.com/file/d/10ei3tUKGrzgKhuav_Zo0VgYcbQAHSOW_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Silla"/>
    <x v="1033"/>
    <m/>
    <m/>
    <m/>
    <m/>
    <m/>
    <m/>
    <s v="https://drive.google.com/file/d/10ei3tUKGrzgKhuav_Zo0VgYcbQAHSOW_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Silla"/>
    <x v="1034"/>
    <m/>
    <m/>
    <m/>
    <m/>
    <m/>
    <m/>
    <s v="https://drive.google.com/file/d/10ei3tUKGrzgKhuav_Zo0VgYcbQAHSOW_/view?usp=drive_link"/>
    <m/>
    <s v="Silvia Victoria Vela Anci"/>
    <n v="20893"/>
    <d v="2025-04-10T00:00:00"/>
  </r>
  <r>
    <s v="EAD"/>
    <x v="1"/>
    <s v="INF"/>
    <x v="12"/>
    <s v="INFRAESTRUCTURA OPERACIONES"/>
    <x v="51"/>
    <s v="Sala de reuniones Operaciones"/>
    <s v="EAD-INF-SRO"/>
    <m/>
    <m/>
    <m/>
    <m/>
    <s v="Ventilador"/>
    <x v="1035"/>
    <m/>
    <m/>
    <m/>
    <m/>
    <m/>
    <m/>
    <s v="https://drive.google.com/file/d/1yltwK06ZKPnd6dVkm8jfBM8hMO51wy7w/view?usp=drive_link"/>
    <m/>
    <s v="Silvia Victoria Vela Anci"/>
    <n v="20893"/>
    <d v="2025-04-10T00:00:00"/>
  </r>
  <r>
    <s v="EAD"/>
    <x v="1"/>
    <s v="ADM"/>
    <x v="11"/>
    <s v="ALPACA PLAZA"/>
    <x v="52"/>
    <s v="Sala fotográfica Alpaca Plaza"/>
    <s v="EAD-ADM-SAP"/>
    <m/>
    <m/>
    <m/>
    <m/>
    <s v="Mueble bajo"/>
    <x v="1036"/>
    <m/>
    <m/>
    <m/>
    <m/>
    <m/>
    <m/>
    <s v="https://drive.google.com/file/d/1e180C9iRtpEUISGXROWfPoJG4xp1MOta/view?usp=drive_link"/>
    <m/>
    <s v="Maria Rossina Paredes Ortiz"/>
    <n v="20705"/>
    <d v="2025-04-08T00:00:00"/>
  </r>
  <r>
    <s v="EAD"/>
    <x v="1"/>
    <s v="ADM"/>
    <x v="11"/>
    <s v="ALPACA PLAZA"/>
    <x v="52"/>
    <s v="Sala fotográfica Alpaca Plaza"/>
    <s v="EAD-ADM-SAP"/>
    <m/>
    <m/>
    <m/>
    <m/>
    <s v="Mesa de trabajo"/>
    <x v="1037"/>
    <m/>
    <m/>
    <m/>
    <m/>
    <m/>
    <m/>
    <s v="https://drive.google.com/file/d/1ua4CBDM1HTR4z78epnGF6eVWAcczsNgb/view?usp=drive_link"/>
    <m/>
    <s v="Maria Rossina Paredes Ortiz"/>
    <n v="20705"/>
    <d v="2025-04-08T00:00:00"/>
  </r>
  <r>
    <s v="EAD"/>
    <x v="1"/>
    <s v="ADM"/>
    <x v="11"/>
    <s v="ALPACA PLAZA"/>
    <x v="52"/>
    <s v="Sala fotográfica Alpaca Plaza"/>
    <s v="EAD-ADM-SAP"/>
    <m/>
    <m/>
    <m/>
    <m/>
    <s v="Silla"/>
    <x v="1038"/>
    <m/>
    <m/>
    <m/>
    <m/>
    <m/>
    <m/>
    <s v="https://drive.google.com/file/d/1ua4CBDM1HTR4z78epnGF6eVWAcczsNgb/view?usp=drive_link"/>
    <m/>
    <s v="Maria Rossina Paredes Ortiz"/>
    <n v="20705"/>
    <d v="2025-04-08T00:00:00"/>
  </r>
  <r>
    <s v="EAD"/>
    <x v="1"/>
    <s v="ADM"/>
    <x v="11"/>
    <s v="ALPACA PLAZA"/>
    <x v="52"/>
    <s v="Sala fotográfica Alpaca Plaza"/>
    <s v="EAD-ADM-SAP"/>
    <m/>
    <m/>
    <m/>
    <m/>
    <s v="Silla"/>
    <x v="1039"/>
    <m/>
    <m/>
    <m/>
    <m/>
    <m/>
    <m/>
    <s v="https://drive.google.com/file/d/1RyjthHIOFkwkM43BuMoCT6dEJk6y66aj/view?usp=drive_link"/>
    <m/>
    <s v="Maria Rossina Paredes Ortiz"/>
    <n v="20705"/>
    <d v="2025-04-08T00:00:00"/>
  </r>
  <r>
    <s v="EAD"/>
    <x v="1"/>
    <s v="ADM"/>
    <x v="8"/>
    <s v="ADMINISTRACION 1ER PISO SUR"/>
    <x v="53"/>
    <s v="SALA PLOTTER"/>
    <s v="EAD-ADM-SDP"/>
    <m/>
    <m/>
    <m/>
    <m/>
    <s v="VENTILADOR"/>
    <x v="1040"/>
    <m/>
    <m/>
    <m/>
    <m/>
    <m/>
    <m/>
    <m/>
    <m/>
    <s v="Rafael Ernesto Quintanilla Cornejo"/>
    <m/>
    <m/>
  </r>
  <r>
    <s v="EAD"/>
    <x v="1"/>
    <s v="ADM"/>
    <x v="8"/>
    <s v="ADMINISTRACION 1ER PISO SUR"/>
    <x v="53"/>
    <s v="SALA PLOTTER"/>
    <s v="EAD-ADM-SDP"/>
    <m/>
    <m/>
    <m/>
    <m/>
    <s v="MUEBLE BAJO"/>
    <x v="1041"/>
    <m/>
    <m/>
    <m/>
    <m/>
    <m/>
    <m/>
    <m/>
    <m/>
    <s v="Rafael Ernesto Quintanilla Cornejo"/>
    <m/>
    <m/>
  </r>
  <r>
    <s v="EAD"/>
    <x v="1"/>
    <s v="ADM"/>
    <x v="8"/>
    <s v="ADMINISTRACION 1ER PISO SUR"/>
    <x v="53"/>
    <s v="SALA PLOTTER"/>
    <s v="EAD-ADM-SDP"/>
    <m/>
    <m/>
    <m/>
    <m/>
    <s v="FRIGOBAR"/>
    <x v="1042"/>
    <m/>
    <m/>
    <m/>
    <m/>
    <m/>
    <m/>
    <m/>
    <m/>
    <s v="Rafael Ernesto Quintanilla Cornejo"/>
    <m/>
    <m/>
  </r>
  <r>
    <s v="EAD"/>
    <x v="1"/>
    <s v="ADM"/>
    <x v="8"/>
    <s v="ADMINISTRACION 1ER PISO SUR"/>
    <x v="53"/>
    <s v="SALA PLOTTER"/>
    <s v="EAD-ADM-SDP"/>
    <m/>
    <m/>
    <m/>
    <m/>
    <s v="Contenedor de basura"/>
    <x v="1043"/>
    <m/>
    <m/>
    <m/>
    <m/>
    <m/>
    <m/>
    <m/>
    <m/>
    <s v="Rafael Ernesto Quintanilla Cornejo"/>
    <m/>
    <m/>
  </r>
  <r>
    <s v="EAD"/>
    <x v="1"/>
    <s v="ADM"/>
    <x v="8"/>
    <s v="ADMINISTRACION 1ER PISO SUR"/>
    <x v="53"/>
    <s v="SALA PLOTTER"/>
    <s v="EAD-ADM-SDP"/>
    <m/>
    <m/>
    <m/>
    <m/>
    <s v="PLOTTER"/>
    <x v="1044"/>
    <m/>
    <m/>
    <m/>
    <m/>
    <m/>
    <m/>
    <m/>
    <m/>
    <s v="Rafael Ernesto Quintanilla Cornejo"/>
    <m/>
    <m/>
  </r>
  <r>
    <s v="EAD"/>
    <x v="1"/>
    <s v="ADM"/>
    <x v="8"/>
    <s v="ADMINISTRACION 1ER PISO SUR"/>
    <x v="53"/>
    <s v="SALA PLOTTER"/>
    <s v="EAD-ADM-SDP"/>
    <m/>
    <m/>
    <m/>
    <m/>
    <s v="PLOTTER"/>
    <x v="1045"/>
    <m/>
    <m/>
    <m/>
    <m/>
    <m/>
    <m/>
    <m/>
    <m/>
    <s v="Rafael Ernesto Quintanilla Cornejo"/>
    <m/>
    <m/>
  </r>
  <r>
    <s v="EAD"/>
    <x v="1"/>
    <s v="ADM"/>
    <x v="8"/>
    <s v="ADMINISTRACION 1ER PISO SUR"/>
    <x v="53"/>
    <s v="SALA PLOTTER"/>
    <s v="EAD-ADM-SDP"/>
    <m/>
    <m/>
    <m/>
    <m/>
    <s v="PIZARRA"/>
    <x v="337"/>
    <m/>
    <m/>
    <m/>
    <m/>
    <m/>
    <m/>
    <m/>
    <m/>
    <s v="Rafael Ernesto Quintanilla Cornejo"/>
    <m/>
    <m/>
  </r>
  <r>
    <s v="EAD"/>
    <x v="1"/>
    <s v="MAN"/>
    <x v="13"/>
    <s v="MANTENIMIENTO"/>
    <x v="0"/>
    <s v="SALA REUNIONES"/>
    <s v="EAD-MAN-"/>
    <m/>
    <m/>
    <m/>
    <m/>
    <s v="MESA DE TRABAJO"/>
    <x v="1046"/>
    <n v="1"/>
    <m/>
    <m/>
    <m/>
    <m/>
    <m/>
    <m/>
    <m/>
    <s v="VICTOR MANUEL WONG ZEGARRA"/>
    <n v="21018"/>
    <d v="2024-08-20T00:00:00"/>
  </r>
  <r>
    <s v="EAD"/>
    <x v="1"/>
    <s v="MAN"/>
    <x v="13"/>
    <s v="MANTENIMIENTO"/>
    <x v="0"/>
    <s v="SALA REUNIONES"/>
    <s v="EAD-MAN-"/>
    <m/>
    <m/>
    <m/>
    <m/>
    <s v="SILLA DE REUNIÓN"/>
    <x v="1047"/>
    <n v="1"/>
    <m/>
    <m/>
    <m/>
    <m/>
    <m/>
    <m/>
    <m/>
    <s v="VICTOR MANUEL WONG ZEGARRA"/>
    <n v="21018"/>
    <d v="2024-08-20T00:00:00"/>
  </r>
  <r>
    <s v="EAD"/>
    <x v="1"/>
    <s v="MAN"/>
    <x v="13"/>
    <s v="MANTENIMIENTO"/>
    <x v="0"/>
    <s v="SALA REUNIONES"/>
    <s v="EAD-MAN-"/>
    <m/>
    <m/>
    <m/>
    <m/>
    <s v="SILLA DE REUNIÓN"/>
    <x v="1048"/>
    <n v="1"/>
    <m/>
    <m/>
    <m/>
    <m/>
    <m/>
    <m/>
    <m/>
    <s v="VICTOR MANUEL WONG ZEGARRA"/>
    <n v="21018"/>
    <d v="2024-08-20T00:00:00"/>
  </r>
  <r>
    <s v="EAD"/>
    <x v="1"/>
    <s v="MAN"/>
    <x v="13"/>
    <s v="MANTENIMIENTO"/>
    <x v="0"/>
    <s v="SALA REUNIONES"/>
    <s v="EAD-MAN-"/>
    <m/>
    <m/>
    <m/>
    <m/>
    <s v="SILLA DE REUNIÓN"/>
    <x v="1049"/>
    <n v="1"/>
    <m/>
    <m/>
    <m/>
    <m/>
    <m/>
    <m/>
    <m/>
    <s v="VICTOR MANUEL WONG ZEGARRA"/>
    <n v="21018"/>
    <d v="2024-08-20T00:00:00"/>
  </r>
  <r>
    <s v="EAD"/>
    <x v="1"/>
    <s v="MAN"/>
    <x v="13"/>
    <s v="MANTENIMIENTO"/>
    <x v="0"/>
    <s v="SALA REUNIONES"/>
    <s v="EAD-MAN-"/>
    <m/>
    <m/>
    <m/>
    <m/>
    <s v="SILLA DE REUNIÓN"/>
    <x v="1050"/>
    <n v="1"/>
    <m/>
    <m/>
    <m/>
    <m/>
    <m/>
    <m/>
    <m/>
    <s v="VICTOR MANUEL WONG ZEGARRA"/>
    <n v="21018"/>
    <d v="2024-08-20T00:00:00"/>
  </r>
  <r>
    <s v="EAD"/>
    <x v="1"/>
    <s v="MAN"/>
    <x v="13"/>
    <s v="MANTENIMIENTO"/>
    <x v="0"/>
    <s v="SALA REUNIONES"/>
    <s v="EAD-MAN-"/>
    <m/>
    <m/>
    <m/>
    <m/>
    <s v="SILLA DE REUNIÓN"/>
    <x v="1051"/>
    <n v="1"/>
    <m/>
    <m/>
    <m/>
    <m/>
    <m/>
    <m/>
    <m/>
    <s v="VICTOR MANUEL WONG ZEGARRA"/>
    <n v="21018"/>
    <d v="2024-08-20T00:00:00"/>
  </r>
  <r>
    <s v="EAD"/>
    <x v="1"/>
    <s v="MAN"/>
    <x v="13"/>
    <s v="MANTENIMIENTO"/>
    <x v="0"/>
    <s v="SALA REUNIONES"/>
    <s v="EAD-MAN-"/>
    <m/>
    <m/>
    <m/>
    <m/>
    <s v="SILLA DE REUNIÓN"/>
    <x v="1052"/>
    <n v="1"/>
    <m/>
    <m/>
    <m/>
    <m/>
    <m/>
    <m/>
    <m/>
    <s v="VICTOR MANUEL WONG ZEGARRA"/>
    <n v="21018"/>
    <d v="2024-08-20T00:00:00"/>
  </r>
  <r>
    <s v="EAD"/>
    <x v="1"/>
    <s v="MAN"/>
    <x v="13"/>
    <s v="MANTENIMIENTO"/>
    <x v="0"/>
    <s v="SALA REUNIONES"/>
    <s v="EAD-MAN-"/>
    <m/>
    <m/>
    <m/>
    <m/>
    <s v="SILLA DE VISITA"/>
    <x v="1053"/>
    <n v="1"/>
    <m/>
    <m/>
    <m/>
    <m/>
    <m/>
    <m/>
    <m/>
    <s v="VICTOR MANUEL WONG ZEGARRA"/>
    <n v="21018"/>
    <d v="2024-08-20T00:00:00"/>
  </r>
  <r>
    <s v="EAD"/>
    <x v="1"/>
    <s v="MAN"/>
    <x v="13"/>
    <s v="MANTENIMIENTO"/>
    <x v="0"/>
    <s v="SALA REUNIONES"/>
    <s v="EAD-MAN-"/>
    <m/>
    <m/>
    <m/>
    <m/>
    <s v="SILLA GIRATORIA"/>
    <x v="1054"/>
    <n v="1"/>
    <m/>
    <m/>
    <m/>
    <m/>
    <m/>
    <m/>
    <m/>
    <s v="VICTOR MANUEL WONG ZEGARRA"/>
    <n v="21018"/>
    <d v="2024-08-20T00:00:00"/>
  </r>
  <r>
    <s v="EAD"/>
    <x v="1"/>
    <s v="MAN"/>
    <x v="13"/>
    <s v="MANTENIMIENTO"/>
    <x v="0"/>
    <s v="SALA REUNIONES"/>
    <s v="EAD-MAN-"/>
    <m/>
    <m/>
    <m/>
    <m/>
    <s v="SILLA DE REUNIÓN"/>
    <x v="1055"/>
    <n v="1"/>
    <m/>
    <m/>
    <m/>
    <m/>
    <m/>
    <m/>
    <m/>
    <s v="VICTOR MANUEL WONG ZEGARRA"/>
    <n v="21018"/>
    <d v="2024-08-20T00:00:00"/>
  </r>
  <r>
    <s v="EAD"/>
    <x v="1"/>
    <s v="ADM"/>
    <x v="8"/>
    <s v="ADMINISTRACION 1ER PISO SUR"/>
    <x v="0"/>
    <s v="SHOWROOM 2 CONFECCIÓN TEJIDO PUNTO"/>
    <s v="EAD-ADM-"/>
    <s v="CWV"/>
    <m/>
    <m/>
    <m/>
    <s v="Mesa de trabajo"/>
    <x v="1056"/>
    <m/>
    <m/>
    <m/>
    <m/>
    <m/>
    <m/>
    <m/>
    <m/>
    <s v="Andrea Chiappe Restrepo"/>
    <m/>
    <m/>
  </r>
  <r>
    <s v="EAD"/>
    <x v="1"/>
    <s v="ADM"/>
    <x v="11"/>
    <s v="ALPACA PLAZA"/>
    <x v="16"/>
    <s v="Showroom Alpaca Plaza"/>
    <s v="EAD-ADM-CAW"/>
    <m/>
    <m/>
    <m/>
    <m/>
    <s v="Silla"/>
    <x v="1057"/>
    <m/>
    <m/>
    <m/>
    <m/>
    <m/>
    <m/>
    <s v="https://drive.google.com/file/d/1kU3kwDEZCerMJvUEmNveDOPFsQQAP-w7/view?usp=drive_link"/>
    <m/>
    <s v="Silvia Victoria Vela Anci"/>
    <n v="20893"/>
    <d v="2025-04-07T00:00:00"/>
  </r>
  <r>
    <s v="EAD"/>
    <x v="1"/>
    <s v="ADM"/>
    <x v="11"/>
    <s v="ALPACA PLAZA"/>
    <x v="16"/>
    <s v="Showroom Alpaca Plaza"/>
    <s v="EAD-ADM-CAW"/>
    <m/>
    <m/>
    <m/>
    <m/>
    <s v="Silla"/>
    <x v="1058"/>
    <m/>
    <m/>
    <m/>
    <m/>
    <m/>
    <m/>
    <s v="https://drive.google.com/file/d/1kU3kwDEZCerMJvUEmNveDOPFsQQAP-w7/view?usp=drive_link"/>
    <m/>
    <s v="Silvia Victoria Vela Anci"/>
    <n v="20893"/>
    <d v="2025-04-08T00:00:00"/>
  </r>
  <r>
    <s v="EAD"/>
    <x v="1"/>
    <s v="ADM"/>
    <x v="11"/>
    <s v="ALPACA PLAZA"/>
    <x v="16"/>
    <s v="Showroom Alpaca Plaza"/>
    <s v="EAD-ADM-CAW"/>
    <m/>
    <m/>
    <m/>
    <m/>
    <s v="Silla"/>
    <x v="1059"/>
    <m/>
    <m/>
    <m/>
    <m/>
    <m/>
    <m/>
    <s v="https://drive.google.com/file/d/1kU3kwDEZCerMJvUEmNveDOPFsQQAP-w7/view?usp=drive_link"/>
    <m/>
    <s v="Silvia Victoria Vela Anci"/>
    <n v="20893"/>
    <d v="2025-04-08T00:00:00"/>
  </r>
  <r>
    <s v="EAD"/>
    <x v="1"/>
    <s v="ADM"/>
    <x v="11"/>
    <s v="ALPACA PLAZA"/>
    <x v="16"/>
    <s v="Showroom Alpaca Plaza"/>
    <s v="EAD-ADM-CAW"/>
    <m/>
    <m/>
    <m/>
    <m/>
    <s v="Silla"/>
    <x v="1060"/>
    <m/>
    <m/>
    <m/>
    <m/>
    <m/>
    <m/>
    <s v="https://drive.google.com/file/d/1kU3kwDEZCerMJvUEmNveDOPFsQQAP-w7/view?usp=drive_link"/>
    <m/>
    <s v="Silvia Victoria Vela Anci"/>
    <n v="20893"/>
    <d v="2025-04-08T00:00:00"/>
  </r>
  <r>
    <s v="EAD"/>
    <x v="1"/>
    <s v="ADM"/>
    <x v="11"/>
    <s v="ALPACA PLAZA"/>
    <x v="16"/>
    <s v="Showroom Alpaca Plaza"/>
    <s v="EAD-ADM-CAW"/>
    <m/>
    <m/>
    <m/>
    <m/>
    <s v="Silla"/>
    <x v="1061"/>
    <m/>
    <m/>
    <m/>
    <m/>
    <m/>
    <m/>
    <s v="https://drive.google.com/file/d/1kU3kwDEZCerMJvUEmNveDOPFsQQAP-w7/view?usp=drive_link"/>
    <m/>
    <s v="Silvia Victoria Vela Anci"/>
    <n v="20893"/>
    <d v="2025-04-08T00:00:00"/>
  </r>
  <r>
    <s v="EAD"/>
    <x v="1"/>
    <s v="ADM"/>
    <x v="11"/>
    <s v="ALPACA PLAZA"/>
    <x v="16"/>
    <s v="Showroom Alpaca Plaza"/>
    <s v="EAD-ADM-CAW"/>
    <m/>
    <m/>
    <m/>
    <m/>
    <s v="Silla"/>
    <x v="1062"/>
    <m/>
    <m/>
    <m/>
    <m/>
    <m/>
    <m/>
    <s v="https://drive.google.com/file/d/1kU3kwDEZCerMJvUEmNveDOPFsQQAP-w7/view?usp=drive_link"/>
    <m/>
    <s v="Silvia Victoria Vela Anci"/>
    <n v="20893"/>
    <d v="2025-04-08T00:00:00"/>
  </r>
  <r>
    <s v="EAD"/>
    <x v="1"/>
    <s v="ADM"/>
    <x v="11"/>
    <s v="ALPACA PLAZA"/>
    <x v="16"/>
    <s v="Showroom Alpaca Plaza"/>
    <s v="EAD-ADM-CAW"/>
    <m/>
    <m/>
    <m/>
    <m/>
    <s v="Mesa escritorio"/>
    <x v="1063"/>
    <m/>
    <m/>
    <m/>
    <m/>
    <m/>
    <m/>
    <s v="https://drive.google.com/file/d/1kU3kwDEZCerMJvUEmNveDOPFsQQAP-w7/view?usp=drive_link"/>
    <m/>
    <s v="Silvia Victoria Vela Anci"/>
    <n v="20893"/>
    <d v="2025-04-08T00:00:00"/>
  </r>
  <r>
    <s v="EAD"/>
    <x v="1"/>
    <s v="ADM"/>
    <x v="11"/>
    <s v="ALPACA PLAZA"/>
    <x v="16"/>
    <s v="Showroom Alpaca Plaza"/>
    <s v="EAD-ADM-CAW"/>
    <m/>
    <m/>
    <m/>
    <m/>
    <s v="Mesa escritorio"/>
    <x v="1064"/>
    <m/>
    <m/>
    <m/>
    <m/>
    <m/>
    <m/>
    <s v="https://drive.google.com/file/d/1kU3kwDEZCerMJvUEmNveDOPFsQQAP-w7/view?usp=drive_link"/>
    <m/>
    <s v="Silvia Victoria Vela Anci"/>
    <n v="20893"/>
    <d v="2025-04-08T00:00:00"/>
  </r>
  <r>
    <s v="EAD"/>
    <x v="1"/>
    <s v="ADM"/>
    <x v="11"/>
    <s v="ALPACA PLAZA"/>
    <x v="16"/>
    <s v="Showroom Alpaca Plaza"/>
    <s v="EAD-ADM-CAW"/>
    <m/>
    <m/>
    <m/>
    <m/>
    <s v="Mueble bajo"/>
    <x v="1065"/>
    <m/>
    <m/>
    <m/>
    <m/>
    <m/>
    <m/>
    <s v="https://drive.google.com/file/d/1owEHv0SHSKoWCFw-AHlvn-ApfIiNIPPB/view?usp=drive_link"/>
    <m/>
    <s v="Silvia Victoria Vela Anci"/>
    <n v="20893"/>
    <d v="2025-04-08T00:00:00"/>
  </r>
  <r>
    <s v="EAD"/>
    <x v="1"/>
    <s v="ADM"/>
    <x v="11"/>
    <s v="ALPACA PLAZA"/>
    <x v="16"/>
    <s v="Showroom Alpaca Plaza"/>
    <s v="EAD-ADM-CAW"/>
    <m/>
    <m/>
    <m/>
    <m/>
    <s v="Ventilador"/>
    <x v="1066"/>
    <m/>
    <m/>
    <m/>
    <m/>
    <m/>
    <m/>
    <s v="https://drive.google.com/file/d/1mA6YCn8WEXfvCnC2NTjj9LyYtgMtd4gJ/view?usp=drive_link"/>
    <m/>
    <s v="Silvia Victoria Vela Anci"/>
    <n v="20893"/>
    <d v="2025-04-08T00:00:00"/>
  </r>
  <r>
    <s v="EAD"/>
    <x v="1"/>
    <s v="ADM"/>
    <x v="11"/>
    <s v="ALPACA PLAZA"/>
    <x v="16"/>
    <s v="Showroom Alpaca Plaza"/>
    <s v="EAD-ADM-CAW"/>
    <m/>
    <m/>
    <m/>
    <m/>
    <s v="Espejo"/>
    <x v="1067"/>
    <m/>
    <m/>
    <m/>
    <m/>
    <m/>
    <m/>
    <s v="https://drive.google.com/file/d/1fhAdkfogn1YLjSwvr2PpbEkHK_VJQgr1/view?usp=drive_link"/>
    <m/>
    <s v="Silvia Victoria Vela Anci"/>
    <n v="20893"/>
    <d v="2025-04-08T00:00:00"/>
  </r>
  <r>
    <s v="EAD"/>
    <x v="1"/>
    <s v="ADM"/>
    <x v="11"/>
    <s v="ALPACA PLAZA"/>
    <x v="16"/>
    <s v="Showroom Alpaca Plaza"/>
    <s v="EAD-ADM-CAW"/>
    <m/>
    <m/>
    <m/>
    <m/>
    <s v="Espejo"/>
    <x v="1068"/>
    <m/>
    <m/>
    <m/>
    <m/>
    <m/>
    <m/>
    <s v="https://drive.google.com/file/d/1RqcQzMoeeTTpXOqpHS8q8tcgmhHfYLsb/view?usp=drive_link"/>
    <m/>
    <s v="Silvia Victoria Vela Anci"/>
    <n v="20893"/>
    <d v="2025-04-08T00:00:00"/>
  </r>
  <r>
    <s v="EAD"/>
    <x v="1"/>
    <s v="ADM"/>
    <x v="11"/>
    <s v="ALPACA PLAZA"/>
    <x v="16"/>
    <s v="Showroom Alpaca Plaza"/>
    <s v="EAD-ADM-CAW"/>
    <m/>
    <m/>
    <m/>
    <m/>
    <s v="Sillón"/>
    <x v="1069"/>
    <m/>
    <m/>
    <m/>
    <m/>
    <m/>
    <m/>
    <s v="https://drive.google.com/file/d/1w4SGc6hR2aay_7-7OSJNqnzycG6cZlWB/view?usp=drive_link"/>
    <m/>
    <s v="Silvia Victoria Vela Anci"/>
    <n v="20893"/>
    <d v="2025-04-09T00:00:00"/>
  </r>
  <r>
    <s v="EAD"/>
    <x v="1"/>
    <s v="ADM"/>
    <x v="11"/>
    <s v="ALPACA PLAZA"/>
    <x v="16"/>
    <s v="Showroom Alpaca Plaza"/>
    <s v="EAD-ADM-CAW"/>
    <m/>
    <m/>
    <m/>
    <m/>
    <s v="Mueble bajo"/>
    <x v="1070"/>
    <m/>
    <m/>
    <m/>
    <m/>
    <m/>
    <m/>
    <s v="https://drive.google.com/file/d/1lco_pbhsFwylaBmbyfAxUksbIkCReC8B/view?usp=drive_link"/>
    <m/>
    <s v="Silvia Victoria Vela Anci"/>
    <n v="20893"/>
    <d v="2025-04-09T00:00:00"/>
  </r>
  <r>
    <s v="EAD"/>
    <x v="1"/>
    <s v="INF"/>
    <x v="12"/>
    <s v="INFRAESTRUCTURA OPERACIONES"/>
    <x v="0"/>
    <s v="SOSTENIBILIDAD Y MEDIO AMBIENTE"/>
    <s v="EAD-INF-"/>
    <m/>
    <m/>
    <m/>
    <m/>
    <s v="SILLA GIRATORIA"/>
    <x v="1071"/>
    <m/>
    <m/>
    <m/>
    <m/>
    <m/>
    <m/>
    <m/>
    <m/>
    <s v="SAGRARIO BENAVENTE"/>
    <n v="21718"/>
    <d v="2024-10-18T00:00:00"/>
  </r>
  <r>
    <s v="EAD"/>
    <x v="1"/>
    <s v="MAN"/>
    <x v="13"/>
    <s v="MANTENIMIENTO"/>
    <x v="11"/>
    <s v="SS.HH."/>
    <s v="EAD-MAN-SHV"/>
    <m/>
    <m/>
    <m/>
    <m/>
    <s v="INODORO"/>
    <x v="1072"/>
    <n v="1"/>
    <m/>
    <m/>
    <m/>
    <m/>
    <m/>
    <m/>
    <m/>
    <m/>
    <m/>
    <m/>
  </r>
  <r>
    <s v="EAD"/>
    <x v="1"/>
    <s v="MAN"/>
    <x v="13"/>
    <s v="MANTENIMIENTO"/>
    <x v="0"/>
    <s v="SS.HH."/>
    <s v="EAD-MAN-"/>
    <m/>
    <m/>
    <m/>
    <m/>
    <s v="URINARIO"/>
    <x v="1073"/>
    <n v="1"/>
    <m/>
    <m/>
    <m/>
    <m/>
    <m/>
    <m/>
    <m/>
    <m/>
    <m/>
    <m/>
  </r>
  <r>
    <s v="EAD"/>
    <x v="1"/>
    <s v="MAN"/>
    <x v="13"/>
    <s v="MANTENIMIENTO"/>
    <x v="0"/>
    <s v="SS.HH."/>
    <s v="EAD-MAN-"/>
    <m/>
    <m/>
    <m/>
    <m/>
    <s v="DISP. PAPEL TOALLA"/>
    <x v="1074"/>
    <n v="0.8"/>
    <m/>
    <m/>
    <m/>
    <m/>
    <m/>
    <m/>
    <m/>
    <m/>
    <m/>
    <m/>
  </r>
  <r>
    <s v="EAD"/>
    <x v="1"/>
    <s v="ADM"/>
    <x v="8"/>
    <s v="ADMINISTRACION GERENCIA CENTRAL"/>
    <x v="54"/>
    <s v="SS.HH."/>
    <s v="EAD-ADM-SH"/>
    <m/>
    <m/>
    <m/>
    <m/>
    <s v="INODORO"/>
    <x v="1075"/>
    <n v="1"/>
    <m/>
    <m/>
    <m/>
    <m/>
    <m/>
    <m/>
    <m/>
    <m/>
    <m/>
    <m/>
  </r>
  <r>
    <s v="EAD"/>
    <x v="1"/>
    <s v="ADM"/>
    <x v="8"/>
    <s v="ADMINISTRACION GERENCIA CENTRAL"/>
    <x v="0"/>
    <s v="SS.HH."/>
    <s v="EAD-ADM-"/>
    <m/>
    <m/>
    <m/>
    <m/>
    <s v="DISP. PAPEL TOALLA EN HOJAS"/>
    <x v="1076"/>
    <n v="1"/>
    <m/>
    <m/>
    <m/>
    <m/>
    <m/>
    <m/>
    <m/>
    <m/>
    <m/>
    <m/>
  </r>
  <r>
    <s v="EAD"/>
    <x v="1"/>
    <s v="ADM"/>
    <x v="8"/>
    <s v="ADMINISTRACION GERENCIA CENTRAL"/>
    <x v="0"/>
    <s v="SS.HH."/>
    <s v="EAD-ADM-"/>
    <m/>
    <m/>
    <m/>
    <m/>
    <s v="DISP. PAPEL HIGIENICO CHICO"/>
    <x v="1077"/>
    <n v="1"/>
    <m/>
    <m/>
    <m/>
    <m/>
    <m/>
    <m/>
    <m/>
    <m/>
    <m/>
    <m/>
  </r>
  <r>
    <s v="EAD"/>
    <x v="1"/>
    <s v="ADM"/>
    <x v="8"/>
    <s v="ADMINISTRACION GERENCIA CENTRAL"/>
    <x v="0"/>
    <s v="SS.HH."/>
    <s v="EAD-ADM-"/>
    <m/>
    <m/>
    <m/>
    <m/>
    <s v="DISP. JABON LIQUIDO"/>
    <x v="1078"/>
    <n v="0.8"/>
    <m/>
    <m/>
    <m/>
    <m/>
    <m/>
    <m/>
    <m/>
    <m/>
    <m/>
    <m/>
  </r>
  <r>
    <s v="EAD"/>
    <x v="1"/>
    <s v="MAN"/>
    <x v="13"/>
    <s v="MANTENIMIENTO"/>
    <x v="0"/>
    <s v="SS.HH."/>
    <s v="EAD-MAN-"/>
    <m/>
    <m/>
    <m/>
    <m/>
    <s v="LAVAMANOS"/>
    <x v="1079"/>
    <n v="1"/>
    <m/>
    <m/>
    <m/>
    <m/>
    <m/>
    <m/>
    <m/>
    <m/>
    <m/>
    <m/>
  </r>
  <r>
    <s v="EAD"/>
    <x v="1"/>
    <s v="ADM"/>
    <x v="8"/>
    <s v="ADMINISTRACION GERENCIA CENTRAL"/>
    <x v="0"/>
    <s v="SS.HH."/>
    <s v="EAD-ADM-"/>
    <m/>
    <m/>
    <m/>
    <m/>
    <s v="LAVAMANOS"/>
    <x v="1080"/>
    <n v="1"/>
    <m/>
    <m/>
    <m/>
    <m/>
    <m/>
    <m/>
    <m/>
    <m/>
    <m/>
    <m/>
  </r>
  <r>
    <s v="EAD"/>
    <x v="1"/>
    <s v="CDE"/>
    <x v="10"/>
    <s v="TIENDA COOPERATIVA"/>
    <x v="54"/>
    <s v="SS.HH. "/>
    <s v="EAD-CDE-SH"/>
    <m/>
    <m/>
    <m/>
    <m/>
    <s v="INODORO"/>
    <x v="1081"/>
    <n v="1"/>
    <m/>
    <m/>
    <m/>
    <m/>
    <m/>
    <m/>
    <m/>
    <m/>
    <m/>
    <m/>
  </r>
  <r>
    <s v="EAD"/>
    <x v="1"/>
    <s v="CDE"/>
    <x v="10"/>
    <s v="TIENDA COOPERATIVA"/>
    <x v="0"/>
    <s v="SS.HH. "/>
    <s v="EAD-CDE-"/>
    <m/>
    <m/>
    <m/>
    <m/>
    <s v="LAVAMANOS"/>
    <x v="1082"/>
    <n v="1"/>
    <m/>
    <m/>
    <m/>
    <m/>
    <m/>
    <m/>
    <m/>
    <m/>
    <m/>
    <m/>
  </r>
  <r>
    <s v="EAD"/>
    <x v="1"/>
    <s v="CDE"/>
    <x v="10"/>
    <s v="TIENDA TAHUAYCANI"/>
    <x v="54"/>
    <s v="SS.HH. ALMACÉN"/>
    <s v="EAD-CDE-SH"/>
    <m/>
    <m/>
    <m/>
    <m/>
    <s v="INODORO"/>
    <x v="1083"/>
    <n v="1"/>
    <m/>
    <m/>
    <m/>
    <m/>
    <m/>
    <m/>
    <m/>
    <m/>
    <m/>
    <m/>
  </r>
  <r>
    <s v="EAD"/>
    <x v="1"/>
    <s v="CDE"/>
    <x v="10"/>
    <s v="TIENDA TAHUAYCANI"/>
    <x v="0"/>
    <s v="SS.HH. ALMACÉN"/>
    <s v="EAD-CDE-"/>
    <m/>
    <m/>
    <m/>
    <m/>
    <s v="URINARIO"/>
    <x v="1084"/>
    <n v="0.9"/>
    <m/>
    <m/>
    <m/>
    <m/>
    <m/>
    <m/>
    <m/>
    <m/>
    <m/>
    <m/>
  </r>
  <r>
    <s v="EAD"/>
    <x v="1"/>
    <s v="CDE"/>
    <x v="10"/>
    <s v="TIENDA TAHUAYCANI"/>
    <x v="0"/>
    <s v="SS.HH. ALMACÉN"/>
    <s v="EAD-CDE-"/>
    <m/>
    <m/>
    <m/>
    <m/>
    <s v="DISP. PAPEL HIGIENICO"/>
    <x v="1085"/>
    <n v="1"/>
    <m/>
    <m/>
    <m/>
    <m/>
    <m/>
    <m/>
    <m/>
    <m/>
    <m/>
    <m/>
  </r>
  <r>
    <s v="EAD"/>
    <x v="1"/>
    <s v="CDE"/>
    <x v="10"/>
    <s v="TIENDA TAHUAYCANI"/>
    <x v="0"/>
    <s v="SS.HH. ALMACÉN"/>
    <s v="EAD-CDE-"/>
    <m/>
    <m/>
    <m/>
    <m/>
    <s v="LAVAMANOS"/>
    <x v="1086"/>
    <n v="1"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7">
  <r>
    <s v="ALM"/>
    <s v="ALMACENES"/>
    <m/>
    <m/>
    <m/>
    <m/>
    <s v="AIRES"/>
    <s v="ALM--"/>
    <m/>
    <m/>
    <m/>
    <m/>
    <x v="0"/>
    <s v="SL-0159"/>
    <m/>
    <m/>
    <m/>
    <m/>
    <m/>
    <m/>
    <m/>
    <m/>
    <s v="FRIDA MARITZA RAMOS OLANDA"/>
    <n v="30539"/>
    <m/>
    <m/>
    <m/>
  </r>
  <r>
    <s v="ALM"/>
    <s v="ALMACENES"/>
    <m/>
    <m/>
    <m/>
    <m/>
    <s v="AIRES"/>
    <s v="ALM--"/>
    <m/>
    <m/>
    <m/>
    <m/>
    <x v="1"/>
    <s v="ME-0099"/>
    <m/>
    <m/>
    <m/>
    <m/>
    <m/>
    <m/>
    <m/>
    <m/>
    <s v="FRIDA MARITZA RAMOS OLANDA"/>
    <n v="30539"/>
    <m/>
    <m/>
    <m/>
  </r>
  <r>
    <s v="ALM"/>
    <s v="ALMACENES"/>
    <s v="SUM"/>
    <s v="SUMINISTROS"/>
    <s v="ALMACEN DE REPUESTOS Y SUMINISTROS"/>
    <s v="SUM"/>
    <s v="AIRES"/>
    <s v="ALM-SUM-SUM"/>
    <m/>
    <m/>
    <m/>
    <m/>
    <x v="0"/>
    <s v="SL-0720"/>
    <n v="1"/>
    <s v="SILLA BAJA DE PLANTA"/>
    <s v="FABRICACION"/>
    <m/>
    <m/>
    <m/>
    <m/>
    <m/>
    <s v="JESUS ZANABRIA"/>
    <n v="35045"/>
    <d v="2025-11-05T00:00:00"/>
    <s v="SÍ"/>
    <m/>
  </r>
  <r>
    <s v="ALM"/>
    <s v="ALMACENES"/>
    <s v="SUM"/>
    <s v="SUMINISTROS"/>
    <s v="ALMACEN DE REPUESTOS Y SUMINISTROS"/>
    <s v="SUM"/>
    <s v="AIRES"/>
    <s v="ALM-SUM-SUM"/>
    <m/>
    <m/>
    <m/>
    <m/>
    <x v="0"/>
    <s v="SL-0630"/>
    <n v="1"/>
    <s v="SILLA BAJA DE PLANTA"/>
    <s v="FABRICACION"/>
    <m/>
    <m/>
    <m/>
    <m/>
    <m/>
    <s v="BLANCA BAUTISTA"/>
    <n v="33781"/>
    <d v="2025-11-05T00:00:00"/>
    <s v="SÍ"/>
    <m/>
  </r>
  <r>
    <s v="ALM"/>
    <s v="ALMACENES"/>
    <s v="SUM"/>
    <s v="SUMINISTROS"/>
    <s v="ALMACEN DE REPUESTOS Y SUMINISTROS"/>
    <s v="SUM"/>
    <s v="AIRES"/>
    <s v="ALM-SUM-SUM"/>
    <m/>
    <m/>
    <m/>
    <m/>
    <x v="0"/>
    <s v="SL-0758"/>
    <n v="1"/>
    <s v="SILLA BAJA DE PLANTA"/>
    <s v="FABRICACION"/>
    <m/>
    <m/>
    <m/>
    <m/>
    <m/>
    <s v="RAFAEL MURILLO"/>
    <n v="34818"/>
    <d v="2025-11-05T00:00:00"/>
    <s v="SÍ"/>
    <m/>
  </r>
  <r>
    <s v="ALM"/>
    <s v="ALMACENES"/>
    <s v="SUM"/>
    <s v="SUMINISTROS"/>
    <s v="ALMACEN DE REPUESTOS Y SUMINISTROS"/>
    <s v="SUM"/>
    <s v="AIRES"/>
    <s v="ALM-SUM-SUM"/>
    <m/>
    <m/>
    <m/>
    <m/>
    <x v="0"/>
    <s v="SL-0759"/>
    <n v="1"/>
    <s v="SILLA BAJA DE PLANTA"/>
    <s v="FABRICACION"/>
    <m/>
    <m/>
    <m/>
    <m/>
    <m/>
    <s v="PEDRO PABLO PAREDES SALAZAR"/>
    <n v="20024"/>
    <d v="2025-11-05T00:00:00"/>
    <s v="SÍ"/>
    <m/>
  </r>
  <r>
    <s v="ALM"/>
    <s v="ALMACENES"/>
    <s v="HIL"/>
    <s v="HILADOS"/>
    <s v="ALMACEN DE HILADOS"/>
    <s v="ALM"/>
    <s v="ALMACÉN"/>
    <s v="ALM-HIL-ALM"/>
    <s v="DEVOLUCIONES URDIMBE"/>
    <m/>
    <m/>
    <m/>
    <x v="1"/>
    <s v="ME-0401"/>
    <n v="1"/>
    <s v="FUERA DE ESTANDAR"/>
    <m/>
    <m/>
    <m/>
    <m/>
    <m/>
    <m/>
    <s v="AIRON LLERENA"/>
    <n v="33036"/>
    <d v="2026-04-08T00:00:00"/>
    <s v="SÍ"/>
    <m/>
  </r>
  <r>
    <s v="ALM"/>
    <s v="ALMACENES"/>
    <s v="HIL"/>
    <s v="HILADOS"/>
    <s v="ALMACEN DE HILADOS"/>
    <s v="ALM"/>
    <s v="ALMACÉN"/>
    <s v="ALM-HIL-ALM"/>
    <s v="DESPACHOS PLANO"/>
    <m/>
    <m/>
    <m/>
    <x v="1"/>
    <s v="ME-0402"/>
    <n v="1"/>
    <s v="FUERA DE ESTANDAR"/>
    <m/>
    <m/>
    <m/>
    <m/>
    <m/>
    <m/>
    <s v="VICTOR CORICAZA"/>
    <n v="20030"/>
    <d v="2026-04-08T00:00:00"/>
    <s v="NO"/>
    <m/>
  </r>
  <r>
    <s v="ALM"/>
    <s v="ALMACENES"/>
    <s v="HIL"/>
    <s v="HILADOS"/>
    <s v="ALMACEN DE HILADOS"/>
    <s v="ALM"/>
    <s v="ALMACÉN"/>
    <s v="ALM-HIL-ALM"/>
    <s v="DESPACHOS KT"/>
    <m/>
    <m/>
    <m/>
    <x v="1"/>
    <s v="ME-0403"/>
    <n v="1"/>
    <s v="FUERA DE ESTANDAR"/>
    <m/>
    <m/>
    <m/>
    <m/>
    <m/>
    <m/>
    <s v="VICTOR CORICAZA"/>
    <n v="20030"/>
    <d v="2026-04-08T00:00:00"/>
    <s v="NO"/>
    <m/>
  </r>
  <r>
    <s v="ALM"/>
    <s v="ALMACENES"/>
    <s v="HIL"/>
    <s v="HILADOS"/>
    <s v="ALMACEN DE HILADOS"/>
    <s v="ALM"/>
    <s v="ALMACÉN"/>
    <s v="ALM-HIL-ALM"/>
    <s v="DESPACHOS KM"/>
    <m/>
    <m/>
    <m/>
    <x v="1"/>
    <s v="ME-0404"/>
    <n v="1"/>
    <s v="FUERA DE ESTANDAR"/>
    <m/>
    <m/>
    <m/>
    <m/>
    <m/>
    <m/>
    <s v="VICTOR CORICAZA"/>
    <n v="20030"/>
    <d v="2026-04-08T00:00:00"/>
    <s v="NO"/>
    <m/>
  </r>
  <r>
    <s v="ALM"/>
    <s v="ALMACENES"/>
    <s v="HIL"/>
    <s v="HILADOS"/>
    <s v="ALMACEN DE HILADOS"/>
    <s v="ALM"/>
    <s v="ALMACÉN"/>
    <s v="ALM-HIL-ALM"/>
    <s v="SUPERVISOR"/>
    <m/>
    <m/>
    <m/>
    <x v="1"/>
    <s v="ME-0405"/>
    <n v="1"/>
    <s v="FUERA DE ESTANDAR"/>
    <m/>
    <m/>
    <m/>
    <m/>
    <m/>
    <m/>
    <s v="GUSTAVO TEXI"/>
    <n v="20008"/>
    <d v="2026-04-08T00:00:00"/>
    <s v="NO"/>
    <m/>
  </r>
  <r>
    <s v="ALM"/>
    <s v="ALMACENES"/>
    <s v="HIL"/>
    <s v="HILADOS"/>
    <s v="ALMACEN DE HILADOS"/>
    <s v="ALM"/>
    <s v="ALMACÉN"/>
    <s v="ALM-HIL-ALM"/>
    <s v="LIBRE"/>
    <m/>
    <m/>
    <m/>
    <x v="1"/>
    <s v="ME-0406"/>
    <n v="1"/>
    <s v="FUERA DE ESTANDAR"/>
    <m/>
    <m/>
    <m/>
    <m/>
    <m/>
    <m/>
    <s v="VICTOR CORICAZA"/>
    <n v="20030"/>
    <d v="2026-04-08T00:00:00"/>
    <s v="NO"/>
    <m/>
  </r>
  <r>
    <s v="ALM"/>
    <s v="ALMACENES"/>
    <s v="HIL"/>
    <s v="HILADOS"/>
    <s v="ALMACEN DE HILADOS"/>
    <s v="ALM"/>
    <s v="ALMACÉN"/>
    <s v="ALM-HIL-ALM"/>
    <s v="LIBRE"/>
    <m/>
    <m/>
    <m/>
    <x v="1"/>
    <s v="ME-0407"/>
    <n v="1"/>
    <s v="FUERA DE ESTANDAR"/>
    <m/>
    <m/>
    <m/>
    <m/>
    <m/>
    <m/>
    <s v="VICTOR CORICAZA"/>
    <n v="20030"/>
    <d v="2026-04-08T00:00:00"/>
    <s v="NO"/>
    <m/>
  </r>
  <r>
    <s v="ALM"/>
    <s v="ALMACENES"/>
    <s v="HIL"/>
    <s v="HILADOS"/>
    <s v="ALMACEN DE HILADOS"/>
    <s v="ALM"/>
    <s v="ALMACÉN"/>
    <s v="ALM-HIL-ALM"/>
    <s v="DEVOLUCIONES TRAMA"/>
    <m/>
    <m/>
    <m/>
    <x v="1"/>
    <s v="ME-0408"/>
    <n v="1"/>
    <s v="FUERA DE ESTANDAR"/>
    <m/>
    <m/>
    <m/>
    <m/>
    <m/>
    <m/>
    <s v="VICTOR CORICAZA"/>
    <n v="20030"/>
    <d v="2026-04-08T00:00:00"/>
    <s v="NO"/>
    <m/>
  </r>
  <r>
    <s v="ALM"/>
    <s v="ALMACENES"/>
    <s v="HIL"/>
    <s v="HILADOS"/>
    <s v="ALMACEN DE HILADOS"/>
    <s v="ALM"/>
    <s v="ALMACÉN"/>
    <s v="ALM-HIL-ALM"/>
    <s v="INGRESOS COMPRAS"/>
    <m/>
    <m/>
    <m/>
    <x v="1"/>
    <s v="ME-0409"/>
    <n v="1"/>
    <s v="FUERA DE ESTANDAR"/>
    <m/>
    <m/>
    <m/>
    <m/>
    <m/>
    <m/>
    <s v="CLAUDIO SANTIESTEBAN"/>
    <n v="34819"/>
    <d v="2026-04-08T00:00:00"/>
    <s v="SÍ"/>
    <m/>
  </r>
  <r>
    <s v="ALM"/>
    <s v="ALMACENES"/>
    <s v="HIL"/>
    <s v="HILADOS"/>
    <s v="ALMACEN DE HILADOS"/>
    <s v="ALM"/>
    <s v="ALMACÉN"/>
    <s v="ALM-HIL-ALM"/>
    <s v="INGRESOS PRODUCCIÓN"/>
    <m/>
    <m/>
    <m/>
    <x v="1"/>
    <s v="ME-0410"/>
    <n v="1"/>
    <s v="FUERA DE ESTANDAR"/>
    <m/>
    <m/>
    <m/>
    <m/>
    <m/>
    <m/>
    <s v="JHON ORMACHEA"/>
    <n v="34962"/>
    <d v="2026-04-08T00:00:00"/>
    <s v="SÍ"/>
    <m/>
  </r>
  <r>
    <s v="ALM"/>
    <s v="ALMACENES"/>
    <s v="HIL"/>
    <s v="HILADOS"/>
    <s v="ALMACEN DE HILADOS"/>
    <s v="ALM"/>
    <s v="ALMACÉN"/>
    <s v="ALM-HIL-ALM"/>
    <s v="DESPACHOS KM"/>
    <m/>
    <m/>
    <m/>
    <x v="0"/>
    <s v="SL-0683"/>
    <n v="1"/>
    <s v="VERONA"/>
    <m/>
    <m/>
    <m/>
    <m/>
    <m/>
    <m/>
    <s v="VICTOR CORICAZA"/>
    <n v="20030"/>
    <d v="2026-07-06T00:00:00"/>
    <s v="NO"/>
    <m/>
  </r>
  <r>
    <s v="ALM"/>
    <s v="ALMACENES"/>
    <s v="HIL"/>
    <s v="HILADOS"/>
    <s v="ALMACEN DE HILADOS"/>
    <s v="ALM"/>
    <s v="ALMACÉN"/>
    <s v="ALM-HIL-ALM"/>
    <s v="DEVOLUCIONES URDIMBE"/>
    <m/>
    <m/>
    <m/>
    <x v="0"/>
    <s v="SL-0682"/>
    <n v="1"/>
    <s v="VERONA"/>
    <m/>
    <m/>
    <m/>
    <m/>
    <m/>
    <m/>
    <s v="AIRON LLERENA"/>
    <n v="33036"/>
    <d v="2026-07-06T00:00:00"/>
    <s v="NO"/>
    <m/>
  </r>
  <r>
    <s v="ALM"/>
    <s v="ALMACENES"/>
    <s v="PTE"/>
    <s v="HILADOS"/>
    <s v="ALMACEN DE HILADOS"/>
    <m/>
    <s v="ALMACEN DE HILADOS"/>
    <s v="ALM-PTE-"/>
    <m/>
    <m/>
    <m/>
    <m/>
    <x v="1"/>
    <s v="ME-0109"/>
    <m/>
    <m/>
    <m/>
    <m/>
    <m/>
    <m/>
    <m/>
    <m/>
    <s v="ORLANDO MARTINEZ QUIÑONES"/>
    <n v="20047"/>
    <d v="2024-11-29T00:00:00"/>
    <m/>
    <m/>
  </r>
  <r>
    <s v="ALM"/>
    <s v="ALMACENES"/>
    <s v="PTE"/>
    <s v="HILADOS"/>
    <s v="ALMACEN DE HILADOS"/>
    <m/>
    <s v="ALMACEN DE HILADOS"/>
    <s v="ALM-PTE-"/>
    <m/>
    <m/>
    <m/>
    <m/>
    <x v="1"/>
    <s v="ME-0108"/>
    <m/>
    <m/>
    <m/>
    <m/>
    <m/>
    <m/>
    <m/>
    <m/>
    <s v="VICTOR CORICASA"/>
    <m/>
    <d v="2024-12-03T00:00:00"/>
    <m/>
    <m/>
  </r>
  <r>
    <s v="ALM"/>
    <s v="ALMACENES"/>
    <s v="PTE"/>
    <s v="HILADOS"/>
    <s v="ALMACEN DE HILADOS"/>
    <m/>
    <s v="ALMACEN DE HILADOS"/>
    <s v="ALM-PTE-"/>
    <m/>
    <m/>
    <m/>
    <m/>
    <x v="2"/>
    <s v="CD-0059"/>
    <m/>
    <m/>
    <m/>
    <m/>
    <m/>
    <m/>
    <m/>
    <m/>
    <s v="VICTOR CORICASA"/>
    <m/>
    <d v="2024-12-03T00:00:00"/>
    <m/>
    <m/>
  </r>
  <r>
    <s v="ALM"/>
    <s v="ALMACENES"/>
    <s v="PTE"/>
    <s v="HILADOS"/>
    <s v="ALMACEN DE HILADOS"/>
    <m/>
    <s v="ALMACEN DE HILADOS"/>
    <s v="ALM-PTE-"/>
    <m/>
    <m/>
    <m/>
    <m/>
    <x v="2"/>
    <s v="CD-0060"/>
    <m/>
    <m/>
    <m/>
    <m/>
    <m/>
    <m/>
    <m/>
    <m/>
    <s v="ORLANDO MARTINEZ QUIÑONES"/>
    <n v="20047"/>
    <d v="2024-12-03T00:00:00"/>
    <m/>
    <m/>
  </r>
  <r>
    <s v="ALM"/>
    <s v="ALMACENES"/>
    <s v="PTE"/>
    <s v="HILADOS"/>
    <s v="ALMACEN DE HILADOS"/>
    <m/>
    <s v="ALMACEN DE HILADOS"/>
    <s v="ALM-PTE-"/>
    <m/>
    <m/>
    <m/>
    <m/>
    <x v="3"/>
    <s v="CB-0001"/>
    <m/>
    <m/>
    <m/>
    <m/>
    <m/>
    <m/>
    <m/>
    <m/>
    <s v="MELISSA TEJADA"/>
    <n v="21835"/>
    <d v="2024-01-06T00:00:00"/>
    <m/>
    <m/>
  </r>
  <r>
    <s v="ALM"/>
    <s v="ALMACENES"/>
    <s v="PTE"/>
    <s v="HILADOS"/>
    <s v="ALMACEN DE HILADOS"/>
    <m/>
    <s v="ALMACEN DE HILADOS"/>
    <s v="ALM-PTE-"/>
    <m/>
    <m/>
    <m/>
    <m/>
    <x v="3"/>
    <s v="CB-0002"/>
    <m/>
    <m/>
    <m/>
    <m/>
    <m/>
    <m/>
    <m/>
    <m/>
    <s v="MELISSA TEJADA"/>
    <n v="21835"/>
    <d v="2024-01-06T00:00:00"/>
    <m/>
    <m/>
  </r>
  <r>
    <s v="ALM"/>
    <s v="ALMACENES"/>
    <s v="PTE"/>
    <s v="HILADOS"/>
    <s v="ALMACEN DE HILADOS"/>
    <m/>
    <s v="ALMACEN DE HILADOS"/>
    <s v="ALM-PTE-"/>
    <m/>
    <m/>
    <m/>
    <m/>
    <x v="3"/>
    <s v="CB-0003"/>
    <m/>
    <m/>
    <m/>
    <m/>
    <m/>
    <m/>
    <m/>
    <m/>
    <s v="MELISSA TEJADA"/>
    <n v="21835"/>
    <d v="2024-01-06T00:00:00"/>
    <m/>
    <m/>
  </r>
  <r>
    <s v="ALM"/>
    <s v="ALMACENES"/>
    <s v="PTE"/>
    <s v="HILADOS"/>
    <s v="ALMACEN DE HILADOS"/>
    <m/>
    <s v="ALMACEN DE HILADOS"/>
    <s v="ALM-PTE-"/>
    <m/>
    <m/>
    <m/>
    <m/>
    <x v="4"/>
    <s v="EM-0023"/>
    <m/>
    <m/>
    <m/>
    <m/>
    <m/>
    <m/>
    <m/>
    <m/>
    <s v="JULIO ALEJANDRO GALLO CONCHA"/>
    <n v="73990757"/>
    <d v="2024-09-23T00:00:00"/>
    <m/>
    <m/>
  </r>
  <r>
    <s v="ALM"/>
    <s v="ALMACENES"/>
    <s v="PTE"/>
    <s v="HILADOS"/>
    <s v="ALMACEN DE HILADOS"/>
    <m/>
    <s v="ALMACEN DE HILADOS"/>
    <s v="ALM-PTE-"/>
    <m/>
    <m/>
    <m/>
    <m/>
    <x v="1"/>
    <s v="ME-0101"/>
    <m/>
    <m/>
    <m/>
    <m/>
    <m/>
    <m/>
    <m/>
    <m/>
    <s v="JULIO ALEJANDRO GALLO CONCHA"/>
    <n v="73990757"/>
    <d v="2025-01-11T00:00:00"/>
    <m/>
    <m/>
  </r>
  <r>
    <s v="ALM"/>
    <s v="ALMACENES"/>
    <s v="PTE"/>
    <s v="HILADOS"/>
    <s v="ALMACEN DE HILADOS"/>
    <m/>
    <s v="ALMACEN DE HILADOS"/>
    <s v="ALM-PTE-"/>
    <m/>
    <m/>
    <m/>
    <m/>
    <x v="2"/>
    <s v="CD-0061"/>
    <m/>
    <m/>
    <m/>
    <m/>
    <m/>
    <m/>
    <m/>
    <m/>
    <s v="MELISSA TEJADA "/>
    <n v="21335"/>
    <d v="2024-01-06T00:00:00"/>
    <m/>
    <m/>
  </r>
  <r>
    <s v="ALM"/>
    <s v="ALMACENES"/>
    <s v="PTE"/>
    <s v="HILADOS"/>
    <s v="ALMACEN DE HILADOS"/>
    <m/>
    <s v="ALMACEN DE HILADOS"/>
    <s v="ALM-PTE-"/>
    <m/>
    <m/>
    <m/>
    <m/>
    <x v="1"/>
    <s v="ME-0107"/>
    <m/>
    <m/>
    <m/>
    <m/>
    <m/>
    <m/>
    <m/>
    <m/>
    <s v="MELISSA TEJADA"/>
    <n v="21835"/>
    <d v="2024-01-06T00:00:00"/>
    <m/>
    <m/>
  </r>
  <r>
    <s v="ALM"/>
    <s v="ALMACENES"/>
    <s v="PTE"/>
    <s v="HILADOS"/>
    <s v="ALMACEN DE HILADOS"/>
    <m/>
    <s v="ALMACEN DE HILADOS"/>
    <s v="ALM-PTE-"/>
    <m/>
    <m/>
    <m/>
    <m/>
    <x v="5"/>
    <s v="MS-0014"/>
    <m/>
    <m/>
    <m/>
    <m/>
    <m/>
    <m/>
    <m/>
    <m/>
    <s v="MELISSA TEJADA"/>
    <n v="21835"/>
    <m/>
    <m/>
    <m/>
  </r>
  <r>
    <s v="ALM"/>
    <s v="ALMACENES"/>
    <s v="PTE"/>
    <s v="HILADOS"/>
    <s v="ALMACEN DE HILADOS"/>
    <m/>
    <s v="ALMACEN DE HILADOS"/>
    <s v="ALM-PTE-"/>
    <m/>
    <m/>
    <m/>
    <m/>
    <x v="0"/>
    <s v="SL-0064"/>
    <m/>
    <m/>
    <m/>
    <m/>
    <m/>
    <m/>
    <m/>
    <m/>
    <s v="VICTOR CORICASA"/>
    <m/>
    <d v="2024-07-08T00:00:00"/>
    <m/>
    <m/>
  </r>
  <r>
    <s v="ALM"/>
    <s v="ALMACENES"/>
    <s v="PTE"/>
    <s v="HILADOS"/>
    <s v="ALMACEN DE HILADOS"/>
    <m/>
    <s v="ALMACEN DE HILADOS"/>
    <s v="ALM-PTE-"/>
    <m/>
    <m/>
    <m/>
    <m/>
    <x v="0"/>
    <s v="SL-0161"/>
    <m/>
    <m/>
    <m/>
    <m/>
    <m/>
    <m/>
    <m/>
    <m/>
    <s v="JULIO ALEJANDRO GALLO CONCHA"/>
    <n v="73990757"/>
    <d v="2024-09-23T00:00:00"/>
    <m/>
    <m/>
  </r>
  <r>
    <s v="ALM"/>
    <s v="ALMACENES"/>
    <s v="PTE"/>
    <s v="HILADOS"/>
    <s v="ALMACEN DE HILADOS"/>
    <m/>
    <s v="ALMACEN DE HILADOS"/>
    <s v="ALM-PTE-"/>
    <m/>
    <m/>
    <m/>
    <m/>
    <x v="6"/>
    <s v="SL-0179"/>
    <m/>
    <m/>
    <m/>
    <m/>
    <m/>
    <m/>
    <m/>
    <m/>
    <s v="ROSALIA NINAVILCA ALVAREZ"/>
    <n v="20767"/>
    <d v="2024-11-05T00:00:00"/>
    <m/>
    <m/>
  </r>
  <r>
    <s v="ALM"/>
    <s v="ALMACENES"/>
    <s v="PTE"/>
    <s v="HILADOS"/>
    <s v="ALMACEN DE HILADOS"/>
    <m/>
    <s v="ALMACEN DE HILADOS"/>
    <s v="ALM-PTE-"/>
    <m/>
    <m/>
    <m/>
    <m/>
    <x v="0"/>
    <s v="SL-0019"/>
    <m/>
    <m/>
    <m/>
    <m/>
    <m/>
    <m/>
    <m/>
    <m/>
    <s v="GIANPIERRE ALEGRIA MENDOZA"/>
    <n v="2188"/>
    <d v="2024-04-22T00:00:00"/>
    <m/>
    <m/>
  </r>
  <r>
    <s v="ALM"/>
    <s v="ALMACENES"/>
    <s v="PTE"/>
    <s v="HILADOS"/>
    <s v="ALMACEN DE HILADOS"/>
    <m/>
    <s v="ALMACEN DE HILADOS"/>
    <s v="ALM-PTE-"/>
    <m/>
    <m/>
    <m/>
    <m/>
    <x v="6"/>
    <s v="SL-0180"/>
    <m/>
    <m/>
    <m/>
    <m/>
    <m/>
    <m/>
    <m/>
    <m/>
    <s v="ROSALIA NINAVILCA ALVAREZ"/>
    <n v="20767"/>
    <d v="2024-11-05T00:00:00"/>
    <m/>
    <m/>
  </r>
  <r>
    <s v="ALM"/>
    <s v="ALMACENES"/>
    <s v="PTE"/>
    <s v="HILADOS"/>
    <s v="ALMACEN DE HILADOS"/>
    <m/>
    <s v="ALMACEN DE HILADOS"/>
    <s v="ALM-PTE-"/>
    <m/>
    <m/>
    <m/>
    <m/>
    <x v="0"/>
    <s v="SL-0130"/>
    <m/>
    <m/>
    <m/>
    <m/>
    <m/>
    <m/>
    <m/>
    <m/>
    <s v="HILADIO RAMOS VALENCIA"/>
    <n v="31509"/>
    <d v="2024-09-11T00:00:00"/>
    <m/>
    <m/>
  </r>
  <r>
    <s v="ALM"/>
    <s v="ALMACENES"/>
    <s v="PTE"/>
    <s v="PRODUCTO TERMINADO"/>
    <s v="ALMACEN PRODUCTOS TERMINADOS"/>
    <m/>
    <s v="ALMACEN GENERAL"/>
    <s v="ALM-PTE-"/>
    <m/>
    <m/>
    <m/>
    <m/>
    <x v="7"/>
    <s v="VP-0002"/>
    <n v="1"/>
    <s v="MODELO BS-H9722"/>
    <m/>
    <m/>
    <m/>
    <m/>
    <m/>
    <m/>
    <s v="YENIFER KAREN HALLASI AYMA"/>
    <n v="21984"/>
    <d v="2024-01-19T00:00:00"/>
    <m/>
    <m/>
  </r>
  <r>
    <s v="ALM"/>
    <s v="ALMACENES"/>
    <s v="PTE"/>
    <s v="PRODUCTO TERMINADO"/>
    <s v="ALMACEN PRODUCTOS TERMINADOS"/>
    <m/>
    <s v="ALMACEN GENERAL"/>
    <s v="ALM-PTE-"/>
    <m/>
    <m/>
    <m/>
    <m/>
    <x v="7"/>
    <s v="VP-0003"/>
    <n v="1"/>
    <s v="MODELO BS-H9722"/>
    <m/>
    <m/>
    <m/>
    <m/>
    <m/>
    <m/>
    <s v="YENIFER KAREN HALLASI AYMA"/>
    <n v="21984"/>
    <d v="2024-01-19T00:00:00"/>
    <m/>
    <m/>
  </r>
  <r>
    <s v="ALM"/>
    <s v="ALMACENES"/>
    <s v="PTE"/>
    <s v="PRODUCTO TERMINADO"/>
    <s v="ALMACEN PRODUCTOS TERMINADOS"/>
    <m/>
    <s v="ALMACEN GENERAL"/>
    <s v="ALM-PTE-"/>
    <m/>
    <m/>
    <m/>
    <m/>
    <x v="7"/>
    <s v="VP-0006"/>
    <n v="1"/>
    <s v="MODELO BS-H9722"/>
    <m/>
    <m/>
    <m/>
    <m/>
    <m/>
    <m/>
    <s v="YENIFER KAREN HALLASI AYMA"/>
    <n v="21984"/>
    <d v="2024-01-19T00:00:00"/>
    <m/>
    <m/>
  </r>
  <r>
    <s v="ALM"/>
    <s v="ALMACENES"/>
    <s v="PTE"/>
    <s v="PRODUCTO TERMINADO"/>
    <s v="ALMACEN PRODUCTOS TERMINADOS"/>
    <m/>
    <s v="ALMACEN GENERAL"/>
    <s v="ALM-PTE-"/>
    <m/>
    <m/>
    <m/>
    <m/>
    <x v="8"/>
    <s v="MT-0002"/>
    <n v="1"/>
    <m/>
    <m/>
    <m/>
    <m/>
    <m/>
    <m/>
    <m/>
    <s v="YENIFER KAREN HALLASI AYMA"/>
    <n v="21984"/>
    <d v="2024-03-14T00:00:00"/>
    <m/>
    <m/>
  </r>
  <r>
    <s v="ALM"/>
    <s v="ALMACENES"/>
    <s v="PTE"/>
    <s v="PRODUCTO TERMINADO"/>
    <s v="ALMACEN PRODUCTOS TERMINADOS"/>
    <m/>
    <s v="ALMACEN GENERAL"/>
    <s v="ALM-PTE-"/>
    <m/>
    <m/>
    <m/>
    <m/>
    <x v="8"/>
    <s v="MT-0003"/>
    <n v="1"/>
    <m/>
    <m/>
    <m/>
    <m/>
    <m/>
    <m/>
    <m/>
    <s v="YENIFER KAREN HALLASI AYMA"/>
    <n v="21984"/>
    <d v="2024-03-14T00:00:00"/>
    <m/>
    <m/>
  </r>
  <r>
    <s v="ALM"/>
    <s v="ALMACENES"/>
    <s v="PTE"/>
    <s v="PRODUCTO TERMINADO"/>
    <s v="ALMACEN PRODUCTOS TERMINADOS"/>
    <m/>
    <s v="ALMACEN GENERAL"/>
    <s v="ALM-PTE-"/>
    <m/>
    <m/>
    <m/>
    <m/>
    <x v="8"/>
    <s v="MT-0004"/>
    <n v="1"/>
    <m/>
    <m/>
    <m/>
    <m/>
    <m/>
    <m/>
    <m/>
    <s v="YENIFER KAREN HALLASI AYMA"/>
    <n v="21984"/>
    <d v="2024-03-14T00:00:00"/>
    <m/>
    <m/>
  </r>
  <r>
    <s v="ALM"/>
    <s v="ALMACENES"/>
    <s v="PTE"/>
    <s v="PRODUCTO TERMINADO"/>
    <s v="ALMACEN PRODUCTOS TERMINADOS"/>
    <m/>
    <s v="ALMACEN GENERAL"/>
    <s v="ALM-PTE-"/>
    <m/>
    <m/>
    <m/>
    <m/>
    <x v="8"/>
    <s v="MT-0005"/>
    <n v="1"/>
    <m/>
    <m/>
    <m/>
    <m/>
    <m/>
    <m/>
    <m/>
    <s v="YENIFER KAREN HALLASI AYMA"/>
    <n v="21984"/>
    <d v="2024-03-14T00:00:00"/>
    <m/>
    <m/>
  </r>
  <r>
    <s v="ALM"/>
    <s v="ALMACENES"/>
    <s v="PTE"/>
    <s v="PRODUCTO TERMINADO"/>
    <s v="ALMACEN PRODUCTOS TERMINADOS"/>
    <m/>
    <s v="ALMACEN GENERAL"/>
    <s v="ALM-PTE-"/>
    <m/>
    <m/>
    <m/>
    <m/>
    <x v="8"/>
    <s v="MT-0006"/>
    <n v="1"/>
    <m/>
    <m/>
    <m/>
    <m/>
    <m/>
    <m/>
    <m/>
    <s v="YENIFER KAREN HALLASI AYMA"/>
    <n v="21984"/>
    <d v="2024-03-14T00:00:00"/>
    <m/>
    <m/>
  </r>
  <r>
    <s v="ALM"/>
    <s v="ALMACENES"/>
    <s v="REM"/>
    <s v="REMATE"/>
    <s v="ALMACEN REMATE"/>
    <m/>
    <s v="ALMACEN GENERAL"/>
    <s v="ALM-REM-"/>
    <m/>
    <m/>
    <m/>
    <m/>
    <x v="8"/>
    <s v="MT-0007"/>
    <n v="1"/>
    <m/>
    <m/>
    <m/>
    <m/>
    <m/>
    <m/>
    <m/>
    <s v="JOSE ALPACA CANO"/>
    <n v="33483"/>
    <d v="2025-02-21T00:00:00"/>
    <m/>
    <m/>
  </r>
  <r>
    <s v="ALM"/>
    <s v="ALMACENES"/>
    <s v="MPR"/>
    <s v="MATERIA PRIMA"/>
    <s v="ALMACEN MATERIA PRIMA"/>
    <s v="AMP"/>
    <s v="ALMACEN MATERIA PRIMA"/>
    <s v="ALM-MPR-AMP"/>
    <m/>
    <m/>
    <m/>
    <m/>
    <x v="6"/>
    <s v="SL-0618"/>
    <m/>
    <m/>
    <m/>
    <m/>
    <m/>
    <m/>
    <m/>
    <m/>
    <s v="Tomasa Huamani Arotaipe"/>
    <m/>
    <d v="2025-07-07T00:00:00"/>
    <m/>
    <d v="2026-02-04T00:00:00"/>
  </r>
  <r>
    <s v="ALM"/>
    <s v="ALMACENES"/>
    <s v="MPR"/>
    <s v="MATERIA PRIMA"/>
    <s v="ALMACEN MATERIA PRIMA"/>
    <s v="AMP"/>
    <s v="ALMACEN MATERIA PRIMA"/>
    <s v="ALM-MPR-AMP"/>
    <m/>
    <m/>
    <m/>
    <m/>
    <x v="6"/>
    <s v="SL-0621"/>
    <m/>
    <m/>
    <m/>
    <m/>
    <m/>
    <m/>
    <m/>
    <m/>
    <s v="Leonor Gladys Huata Huamani"/>
    <m/>
    <d v="2025-07-07T00:00:00"/>
    <m/>
    <d v="2026-02-04T00:00:00"/>
  </r>
  <r>
    <s v="ALM"/>
    <s v="ALMACENES"/>
    <s v="MPR"/>
    <s v="MATERIA PRIMA"/>
    <s v="ALMACEN MATERIA PRIMA"/>
    <s v="AMP"/>
    <s v="ALMACEN MATERIA PRIMA"/>
    <s v="ALM-MPR-AMP"/>
    <m/>
    <m/>
    <m/>
    <m/>
    <x v="6"/>
    <s v="SL-0620"/>
    <m/>
    <m/>
    <m/>
    <m/>
    <m/>
    <m/>
    <m/>
    <m/>
    <s v="Frida Edith Jimenez Cuentas"/>
    <m/>
    <d v="2025-07-07T00:00:00"/>
    <m/>
    <d v="2026-02-04T00:00:00"/>
  </r>
  <r>
    <s v="ALM"/>
    <s v="ALMACENES"/>
    <s v="MPR"/>
    <s v="MATERIA PRIMA"/>
    <s v="ALMACEN MATERIA PRIMA"/>
    <s v="AMP"/>
    <s v="ALMACEN MATERIA PRIMA"/>
    <s v="ALM-MPR-AMP"/>
    <m/>
    <m/>
    <m/>
    <m/>
    <x v="6"/>
    <s v="SL-0619"/>
    <m/>
    <m/>
    <m/>
    <m/>
    <m/>
    <m/>
    <m/>
    <m/>
    <s v="Balbina Alicia Condori Luque"/>
    <m/>
    <d v="2025-07-07T00:00:00"/>
    <m/>
    <d v="2026-02-04T00:00:00"/>
  </r>
  <r>
    <s v="ALM"/>
    <s v="ALMACENES"/>
    <s v="MPR"/>
    <s v="MATERIA PRIMA"/>
    <s v="ALMACEN MATERIA PRIMA"/>
    <s v="AMP"/>
    <s v="ALMACEN MATERIA PRIMA"/>
    <s v="ALM-MPR-AMP"/>
    <m/>
    <m/>
    <m/>
    <m/>
    <x v="6"/>
    <s v="SL-0618"/>
    <m/>
    <m/>
    <m/>
    <m/>
    <m/>
    <m/>
    <m/>
    <m/>
    <s v="Estela Rivera"/>
    <m/>
    <d v="2026-02-04T00:00:00"/>
    <m/>
    <m/>
  </r>
  <r>
    <s v="ALM"/>
    <s v="ALMACENES"/>
    <s v="MPR"/>
    <s v="MATERIA PRIMA"/>
    <s v="ALMACEN MATERIA PRIMA"/>
    <s v="AMP"/>
    <s v="ALMACEN MATERIA PRIMA"/>
    <s v="ALM-MPR-AMP"/>
    <m/>
    <m/>
    <m/>
    <m/>
    <x v="6"/>
    <s v="SL-0620"/>
    <m/>
    <m/>
    <m/>
    <m/>
    <m/>
    <m/>
    <m/>
    <m/>
    <s v="Estela Rivera"/>
    <m/>
    <d v="2026-02-04T00:00:00"/>
    <m/>
    <m/>
  </r>
  <r>
    <s v="ALM"/>
    <s v="ALMACENES"/>
    <s v="MPR"/>
    <s v="MATERIA PRIMA"/>
    <s v="ALMACEN MATERIA PRIMA"/>
    <s v="AMP"/>
    <s v="ALMACEN MATERIA PRIMA"/>
    <s v="ALM-MPR-AMP"/>
    <m/>
    <m/>
    <m/>
    <m/>
    <x v="6"/>
    <s v="SL-0619"/>
    <m/>
    <m/>
    <m/>
    <m/>
    <m/>
    <m/>
    <m/>
    <m/>
    <s v="Jaime Moscoso"/>
    <n v="30651"/>
    <d v="2026-02-04T00:00:00"/>
    <m/>
    <m/>
  </r>
  <r>
    <s v="ALM"/>
    <s v="ALMACENES"/>
    <s v="PTE"/>
    <s v="PRODUCTO TERMINADO"/>
    <s v="ALMACEN PRODUCTOS TERMINADOS"/>
    <m/>
    <s v="APT"/>
    <s v="ALM-PTE-"/>
    <m/>
    <m/>
    <m/>
    <m/>
    <x v="0"/>
    <s v="SL-0056"/>
    <m/>
    <m/>
    <m/>
    <m/>
    <m/>
    <m/>
    <m/>
    <m/>
    <s v="ALDO NESTOR RAMOS CAMATICO"/>
    <n v="20781"/>
    <d v="2024-07-09T00:00:00"/>
    <m/>
    <m/>
  </r>
  <r>
    <s v="ALM"/>
    <s v="ALMACENES"/>
    <s v="PTE"/>
    <s v="PRODUCTO TERMINADO"/>
    <s v="ALMACEN PRODUCTOS TERMINADOS"/>
    <m/>
    <s v="APT"/>
    <s v="ALM-PTE-"/>
    <m/>
    <m/>
    <m/>
    <m/>
    <x v="8"/>
    <s v="MT-0024"/>
    <m/>
    <m/>
    <m/>
    <m/>
    <m/>
    <m/>
    <m/>
    <m/>
    <s v="ALI BORDA PIZARRO"/>
    <n v="20920"/>
    <d v="2024-09-23T00:00:00"/>
    <m/>
    <m/>
  </r>
  <r>
    <s v="ALM"/>
    <s v="ALMACENES"/>
    <s v="PTE"/>
    <s v="PRODUCTO TERMINADO"/>
    <s v="ALMACEN PRODUCTOS TERMINADOS"/>
    <m/>
    <s v="APT"/>
    <s v="ALM-PTE-"/>
    <m/>
    <m/>
    <m/>
    <m/>
    <x v="1"/>
    <s v="ME-0079"/>
    <m/>
    <m/>
    <m/>
    <m/>
    <m/>
    <m/>
    <m/>
    <m/>
    <s v="JOSÉ ANTONIO SAIRE CUBA"/>
    <n v="20784"/>
    <d v="2024-09-17T00:00:00"/>
    <m/>
    <m/>
  </r>
  <r>
    <s v="ALM"/>
    <s v="ALMACENES"/>
    <s v="PTE"/>
    <s v="PRODUCTO TERMINADO"/>
    <s v="ALMACEN PRODUCTOS TERMINADOS"/>
    <m/>
    <s v="APT"/>
    <s v="ALM-PTE-"/>
    <m/>
    <m/>
    <m/>
    <m/>
    <x v="9"/>
    <s v="SL-0148"/>
    <m/>
    <m/>
    <m/>
    <m/>
    <m/>
    <m/>
    <m/>
    <m/>
    <s v="JOSÉ ANTONIO SAIRE CUBA"/>
    <n v="20784"/>
    <d v="2024-09-17T00:00:00"/>
    <m/>
    <m/>
  </r>
  <r>
    <s v="ALM"/>
    <s v="ALMACENES"/>
    <s v="PTE"/>
    <s v="PRODUCTO TERMINADO"/>
    <s v="ALMACEN PRODUCTOS TERMINADOS"/>
    <m/>
    <s v="APT"/>
    <s v="ALM-PTE-"/>
    <m/>
    <m/>
    <m/>
    <m/>
    <x v="8"/>
    <s v="MT-0020"/>
    <m/>
    <m/>
    <m/>
    <m/>
    <m/>
    <m/>
    <m/>
    <m/>
    <s v="JOSÉ ANTONIO SAIRE CUBA"/>
    <n v="20784"/>
    <d v="2024-09-23T00:00:00"/>
    <m/>
    <m/>
  </r>
  <r>
    <s v="ALM"/>
    <s v="ALMACENES"/>
    <s v="PTE"/>
    <s v="PRODUCTO TERMINADO"/>
    <s v="ALMACEN PRODUCTOS TERMINADOS"/>
    <m/>
    <s v="APT"/>
    <s v="ALM-PTE-"/>
    <m/>
    <m/>
    <m/>
    <m/>
    <x v="8"/>
    <s v="MT-0021"/>
    <m/>
    <m/>
    <m/>
    <m/>
    <m/>
    <m/>
    <m/>
    <m/>
    <s v="JOSÉ ANTONIO SAIRE CUBA"/>
    <n v="20784"/>
    <d v="2024-09-23T00:00:00"/>
    <m/>
    <m/>
  </r>
  <r>
    <s v="ALM"/>
    <s v="ALMACENES"/>
    <s v="PTE"/>
    <s v="PRODUCTO TERMINADO"/>
    <s v="ALMACEN PRODUCTOS TERMINADOS"/>
    <m/>
    <s v="APT"/>
    <s v="ALM-PTE-"/>
    <m/>
    <m/>
    <m/>
    <m/>
    <x v="1"/>
    <s v="ME-0080"/>
    <m/>
    <m/>
    <m/>
    <m/>
    <m/>
    <m/>
    <m/>
    <m/>
    <s v="FERNANDO ARTURO LINARES PALO"/>
    <n v="32847"/>
    <d v="2024-09-23T00:00:00"/>
    <m/>
    <m/>
  </r>
  <r>
    <s v="ALM"/>
    <s v="ALMACENES"/>
    <s v="PTE"/>
    <s v="PRODUCTO TERMINADO"/>
    <s v="ALMACEN PRODUCTOS TERMINADOS"/>
    <m/>
    <s v="APT"/>
    <s v="ALM-PTE-"/>
    <m/>
    <m/>
    <m/>
    <m/>
    <x v="0"/>
    <s v="SL-0149"/>
    <m/>
    <m/>
    <m/>
    <m/>
    <m/>
    <m/>
    <m/>
    <m/>
    <s v="FERNANDO ARTURO LINARES PALO"/>
    <n v="32847"/>
    <d v="2024-09-17T00:00:00"/>
    <m/>
    <m/>
  </r>
  <r>
    <s v="ALM"/>
    <s v="ALMACENES"/>
    <s v="PTE"/>
    <s v="PRODUCTO TERMINADO"/>
    <s v="ALMACEN PRODUCTOS TERMINADOS"/>
    <m/>
    <s v="APT"/>
    <s v="ALM-PTE-"/>
    <m/>
    <m/>
    <m/>
    <m/>
    <x v="8"/>
    <s v="MT-0022"/>
    <m/>
    <m/>
    <m/>
    <m/>
    <m/>
    <m/>
    <m/>
    <m/>
    <s v="FERNANDO ARTURO LINARES PALO"/>
    <n v="32847"/>
    <d v="2024-09-23T00:00:00"/>
    <m/>
    <m/>
  </r>
  <r>
    <s v="ALM"/>
    <s v="ALMACENES"/>
    <s v="PTE"/>
    <s v="PRODUCTO TERMINADO"/>
    <s v="ALMACEN PRODUCTOS TERMINADOS"/>
    <m/>
    <s v="APT"/>
    <s v="ALM-PTE-"/>
    <m/>
    <m/>
    <m/>
    <m/>
    <x v="1"/>
    <s v="ME-0081"/>
    <m/>
    <m/>
    <m/>
    <m/>
    <m/>
    <m/>
    <m/>
    <m/>
    <s v="ALDO NESTOR RAMOS CAMATICO"/>
    <n v="20781"/>
    <d v="2024-09-23T00:00:00"/>
    <m/>
    <m/>
  </r>
  <r>
    <s v="ALM"/>
    <s v="ALMACENES"/>
    <s v="PTE"/>
    <s v="PRODUCTO TERMINADO"/>
    <s v="ALMACEN PRODUCTOS TERMINADOS"/>
    <m/>
    <s v="APT"/>
    <s v="ALM-PTE-"/>
    <m/>
    <m/>
    <m/>
    <m/>
    <x v="8"/>
    <s v="MT-0023"/>
    <m/>
    <m/>
    <m/>
    <m/>
    <m/>
    <m/>
    <m/>
    <m/>
    <s v="ALDO NESTOR RAMOS CAMATICO"/>
    <n v="20781"/>
    <d v="2024-09-23T00:00:00"/>
    <m/>
    <m/>
  </r>
  <r>
    <s v="ALM"/>
    <s v="ALMACENES"/>
    <s v="PTE"/>
    <s v="PRODUCTO TERMINADO"/>
    <s v="ALMACEN PRODUCTOS TERMINADOS"/>
    <m/>
    <s v="APT"/>
    <s v="ALM-PTE-"/>
    <m/>
    <m/>
    <m/>
    <m/>
    <x v="1"/>
    <s v="ME-0082"/>
    <m/>
    <m/>
    <m/>
    <m/>
    <m/>
    <m/>
    <m/>
    <m/>
    <s v="ALI BORDA PIZARRO"/>
    <n v="20920"/>
    <d v="2024-09-17T00:00:00"/>
    <m/>
    <m/>
  </r>
  <r>
    <s v="ALM"/>
    <s v="ALMACENES"/>
    <s v="PTE"/>
    <s v="PRODUCTO TERMINADO"/>
    <s v="ALMACEN PRODUCTOS TERMINADOS"/>
    <m/>
    <s v="APT"/>
    <s v="ALM-PTE-"/>
    <m/>
    <m/>
    <m/>
    <m/>
    <x v="0"/>
    <s v="SL-0150"/>
    <m/>
    <m/>
    <m/>
    <m/>
    <m/>
    <m/>
    <m/>
    <m/>
    <s v="ALI BORDA PIZARRO"/>
    <n v="20920"/>
    <d v="2024-09-17T00:00:00"/>
    <m/>
    <m/>
  </r>
  <r>
    <s v="ALM"/>
    <s v="ALMACENES"/>
    <s v="PTE"/>
    <s v="PRODUCTO TERMINADO"/>
    <s v="ALMACEN PRODUCTOS TERMINADOS"/>
    <m/>
    <s v="APT"/>
    <s v="ALM-PTE-"/>
    <m/>
    <m/>
    <m/>
    <m/>
    <x v="5"/>
    <s v="MS-0010"/>
    <m/>
    <m/>
    <m/>
    <m/>
    <m/>
    <m/>
    <m/>
    <m/>
    <s v="HILADIO RAMOS VALENCIA"/>
    <n v="31509"/>
    <d v="2024-09-23T00:00:00"/>
    <m/>
    <m/>
  </r>
  <r>
    <s v="ALM"/>
    <s v="ALMACENES"/>
    <s v="PTE"/>
    <s v="PRODUCTO TERMINADO"/>
    <s v="ALMACEN PRODUCTOS TERMINADOS"/>
    <m/>
    <s v="APT"/>
    <s v="ALM-PTE-"/>
    <m/>
    <m/>
    <m/>
    <m/>
    <x v="8"/>
    <s v="MT-0019"/>
    <m/>
    <m/>
    <m/>
    <m/>
    <m/>
    <m/>
    <m/>
    <m/>
    <s v="HILADIO RAMOS VALENCIA"/>
    <n v="31509"/>
    <d v="2024-09-23T00:00:00"/>
    <m/>
    <m/>
  </r>
  <r>
    <s v="ALM"/>
    <s v="ALMACENES"/>
    <s v="PTE"/>
    <s v="PRODUCTO TERMINADO"/>
    <s v="ALMACEN PRODUCTOS TERMINADOS"/>
    <m/>
    <s v="APT"/>
    <s v="ALM-PTE-"/>
    <m/>
    <m/>
    <m/>
    <m/>
    <x v="1"/>
    <s v="ME-0078"/>
    <m/>
    <m/>
    <m/>
    <m/>
    <m/>
    <m/>
    <m/>
    <m/>
    <s v="HILADIO RAMOS VALENCIA"/>
    <n v="31509"/>
    <d v="2024-09-17T00:00:00"/>
    <m/>
    <m/>
  </r>
  <r>
    <s v="ALM"/>
    <s v="ALMACENES"/>
    <s v="PTE"/>
    <s v="PRODUCTO TERMINADO"/>
    <s v="ALMACEN PRODUCTOS TERMINADOS"/>
    <m/>
    <s v="APT"/>
    <s v="ALM-PTE-"/>
    <m/>
    <m/>
    <m/>
    <m/>
    <x v="0"/>
    <s v="SL-0139"/>
    <m/>
    <m/>
    <m/>
    <m/>
    <m/>
    <m/>
    <m/>
    <m/>
    <s v="RICHARD ADOLFO QUISPE MAMANI"/>
    <n v="33360"/>
    <d v="2024-09-17T00:00:00"/>
    <m/>
    <m/>
  </r>
  <r>
    <s v="ALM"/>
    <s v="ALMACENES"/>
    <s v="PTE"/>
    <s v="PRODUCTO TERMINADO"/>
    <s v="ALMACEN PRODUCTOS TERMINADOS"/>
    <m/>
    <s v="APT"/>
    <s v="ALM-PTE-"/>
    <m/>
    <m/>
    <m/>
    <m/>
    <x v="1"/>
    <s v="ME-0077"/>
    <m/>
    <m/>
    <m/>
    <m/>
    <m/>
    <m/>
    <m/>
    <m/>
    <s v="RICHARD ADOLFO QUISPE MAMANI"/>
    <n v="33360"/>
    <d v="2024-09-17T00:00:00"/>
    <m/>
    <m/>
  </r>
  <r>
    <s v="ALM"/>
    <s v="ALMACENES"/>
    <s v="PTE"/>
    <s v="PRODUCTO TERMINADO"/>
    <s v="ALMACEN PRODUCTOS TERMINADOS"/>
    <m/>
    <s v="APT"/>
    <s v="ALM-PTE-"/>
    <m/>
    <m/>
    <m/>
    <m/>
    <x v="8"/>
    <s v="MT-0018"/>
    <m/>
    <m/>
    <m/>
    <m/>
    <m/>
    <m/>
    <m/>
    <m/>
    <s v="RICHARD ADOLFO QUISPE MAMANI"/>
    <n v="33360"/>
    <d v="2024-09-23T00:00:00"/>
    <m/>
    <m/>
  </r>
  <r>
    <s v="ALM"/>
    <s v="ALMACENES"/>
    <s v="PTE"/>
    <s v="PRODUCTO TERMINADO"/>
    <s v="ALMACEN PRODUCTOS TERMINADOS"/>
    <m/>
    <s v="APT"/>
    <s v="ALM-PTE-"/>
    <m/>
    <m/>
    <m/>
    <m/>
    <x v="5"/>
    <s v="MS-0009"/>
    <m/>
    <m/>
    <m/>
    <m/>
    <m/>
    <m/>
    <m/>
    <m/>
    <s v="RICHARD ADOLFO QUISPE MAMANI"/>
    <n v="33360"/>
    <d v="2024-09-23T00:00:00"/>
    <m/>
    <m/>
  </r>
  <r>
    <s v="ALM"/>
    <s v="ALMACENES"/>
    <s v="SUM"/>
    <s v="SUMINISTROS"/>
    <s v="ALMACEN DE SUMINISTROS"/>
    <s v="CCO"/>
    <s v="CW COMPRAS"/>
    <s v="ALM-SUM-CCO"/>
    <m/>
    <m/>
    <m/>
    <m/>
    <x v="10"/>
    <s v="MB-0007"/>
    <n v="1"/>
    <m/>
    <m/>
    <m/>
    <m/>
    <m/>
    <s v="https://drive.google.com/file/d/1V9S62Xqq6Zviteqpkad85Gde7pNRVOwF/view?usp=drive_link"/>
    <m/>
    <s v="GIASMINA TAPIA CORNEJO"/>
    <n v="20069"/>
    <d v="2024-08-20T00:00:00"/>
    <m/>
    <m/>
  </r>
  <r>
    <s v="ALM"/>
    <s v="ALMACENES"/>
    <s v="SUM"/>
    <s v="SUMINISTROS"/>
    <s v="ALMACEN DE SUMINISTROS"/>
    <s v="CCO"/>
    <s v="CW COMPRAS"/>
    <s v="ALM-SUM-CCO"/>
    <m/>
    <m/>
    <m/>
    <m/>
    <x v="10"/>
    <s v="MB-0008"/>
    <n v="1"/>
    <m/>
    <m/>
    <m/>
    <m/>
    <m/>
    <s v="https://drive.google.com/file/d/1U5ZGHYAsMnMnKRym54zb7azALv5-Vq5t/view?usp=drive_link"/>
    <m/>
    <s v="GIASMINA TAPIA CORNEJO"/>
    <n v="20069"/>
    <d v="2024-08-20T00:00:00"/>
    <m/>
    <m/>
  </r>
  <r>
    <s v="ALM"/>
    <s v="ALMACENES"/>
    <s v="SUM"/>
    <s v="SUMINISTROS"/>
    <s v="ALMACEN DE SUMINISTROS"/>
    <s v="CCO"/>
    <s v="CW COMPRAS"/>
    <s v="ALM-SUM-CCO"/>
    <m/>
    <m/>
    <m/>
    <m/>
    <x v="10"/>
    <s v="MB-0009"/>
    <n v="1"/>
    <m/>
    <m/>
    <m/>
    <m/>
    <m/>
    <m/>
    <m/>
    <s v="GIASMINA TAPIA CORNEJO"/>
    <n v="20069"/>
    <d v="2024-08-20T00:00:00"/>
    <m/>
    <m/>
  </r>
  <r>
    <s v="ALM"/>
    <s v="ALMACENES"/>
    <s v="SUM"/>
    <s v="SUMINISTROS"/>
    <s v="ALMACEN DE SUMINISTROS"/>
    <s v="CCO"/>
    <s v="CW COMPRAS"/>
    <s v="ALM-SUM-CCO"/>
    <m/>
    <m/>
    <m/>
    <m/>
    <x v="10"/>
    <s v="MB-0010"/>
    <n v="1"/>
    <m/>
    <m/>
    <m/>
    <m/>
    <m/>
    <m/>
    <m/>
    <s v="GIASMINA TAPIA CORNEJO"/>
    <n v="20069"/>
    <d v="2024-08-20T00:00:00"/>
    <m/>
    <m/>
  </r>
  <r>
    <s v="ALM"/>
    <s v="ALMACENES"/>
    <s v="SUM"/>
    <s v="SUMINISTROS"/>
    <s v="ALMACEN DE SUMINISTROS"/>
    <s v="CCO"/>
    <s v="CW COMPRAS"/>
    <s v="ALM-SUM-CCO"/>
    <m/>
    <m/>
    <m/>
    <m/>
    <x v="10"/>
    <s v="MB-0011"/>
    <n v="1"/>
    <m/>
    <m/>
    <m/>
    <m/>
    <m/>
    <m/>
    <m/>
    <s v="GIASMINA TAPIA CORNEJO"/>
    <n v="20069"/>
    <d v="2024-08-20T00:00:00"/>
    <m/>
    <m/>
  </r>
  <r>
    <s v="ALM"/>
    <s v="ALMACENES"/>
    <s v="SUM"/>
    <s v="SUMINISTROS"/>
    <s v="ALMACEN DE SUMINISTROS"/>
    <s v="CCO"/>
    <s v="CW COMPRAS"/>
    <s v="ALM-SUM-CCO"/>
    <m/>
    <m/>
    <m/>
    <m/>
    <x v="10"/>
    <s v="MB-0012"/>
    <n v="1"/>
    <m/>
    <m/>
    <m/>
    <m/>
    <m/>
    <m/>
    <m/>
    <s v="GIASMINA TAPIA CORNEJO"/>
    <n v="20069"/>
    <d v="2024-08-20T00:00:00"/>
    <m/>
    <m/>
  </r>
  <r>
    <s v="ALM"/>
    <s v="ALMACENES"/>
    <s v="SUM"/>
    <s v="SUMINISTROS"/>
    <s v="ALMACEN DE SUMINISTROS"/>
    <s v="CCO"/>
    <s v="CW COMPRAS"/>
    <s v="ALM-SUM-CCO"/>
    <m/>
    <m/>
    <m/>
    <m/>
    <x v="5"/>
    <s v="MS-0007"/>
    <n v="1"/>
    <m/>
    <m/>
    <m/>
    <m/>
    <m/>
    <s v="https://drive.google.com/file/d/17DGRMrSmIdV_WFl5BcxY0aP-ROS3NEKC/view?usp=drive_link"/>
    <m/>
    <s v="GIASMINA TAPIA CORNEJO"/>
    <n v="20069"/>
    <d v="2024-08-20T00:00:00"/>
    <m/>
    <m/>
  </r>
  <r>
    <s v="ALM"/>
    <s v="ALMACENES"/>
    <s v="SUM"/>
    <s v="SUMINISTROS"/>
    <s v="ALMACEN DE SUMINISTROS"/>
    <s v="CCO"/>
    <s v="CW COMPRAS"/>
    <s v="ALM-SUM-CCO"/>
    <m/>
    <m/>
    <m/>
    <m/>
    <x v="11"/>
    <s v="SL-0114"/>
    <n v="0.75"/>
    <s v="Pata delantera izq. doblada"/>
    <m/>
    <m/>
    <m/>
    <m/>
    <m/>
    <m/>
    <s v="GIASMINA TAPIA CORNEJO"/>
    <n v="20069"/>
    <d v="2024-08-20T00:00:00"/>
    <m/>
    <m/>
  </r>
  <r>
    <s v="ALM"/>
    <s v="ALMACENES"/>
    <s v="SUM"/>
    <s v="SUMINISTROS"/>
    <s v="ALMACEN DE SUMINISTROS"/>
    <s v="CCO"/>
    <s v="CW COMPRAS"/>
    <s v="ALM-SUM-CCO"/>
    <m/>
    <m/>
    <m/>
    <m/>
    <x v="11"/>
    <s v="SL-0115"/>
    <n v="1"/>
    <m/>
    <m/>
    <m/>
    <m/>
    <m/>
    <s v="https://drive.google.com/file/d/11IdC9-vh89j3J0s_3tDtcHa8dZxgCiZ-/view?usp=drive_link"/>
    <m/>
    <s v="GIASMINA TAPIA CORNEJO"/>
    <n v="20069"/>
    <d v="2024-08-20T00:00:00"/>
    <m/>
    <m/>
  </r>
  <r>
    <s v="ALM"/>
    <s v="ALMACENES"/>
    <s v="SUM"/>
    <s v="SUMINISTROS"/>
    <s v="ALMACEN DE SUMINISTROS"/>
    <s v="CCO"/>
    <s v="CW COMPRAS"/>
    <s v="ALM-SUM-CCO"/>
    <m/>
    <m/>
    <m/>
    <m/>
    <x v="11"/>
    <s v="SL-0116"/>
    <n v="1"/>
    <m/>
    <m/>
    <m/>
    <m/>
    <m/>
    <s v="https://drive.google.com/file/d/11IdC9-vh89j3J0s_3tDtcHa8dZxgCiZ-/view?usp=drive_link"/>
    <m/>
    <s v="GIASMINA TAPIA CORNEJO"/>
    <n v="20069"/>
    <d v="2024-08-20T00:00:00"/>
    <m/>
    <m/>
  </r>
  <r>
    <s v="ALM"/>
    <s v="ALMACENES"/>
    <s v="SUM"/>
    <s v="SUMINISTROS"/>
    <s v="ALMACEN DE SUMINISTROS"/>
    <s v="CCO"/>
    <s v="CW COMPRAS"/>
    <s v="ALM-SUM-CCO"/>
    <s v="MT-CCO-01"/>
    <m/>
    <m/>
    <m/>
    <x v="1"/>
    <s v="ME-0050"/>
    <n v="0.8"/>
    <s v="Fórmica desgastada. Último cajón no cierra por completo"/>
    <m/>
    <m/>
    <m/>
    <m/>
    <s v="https://drive.google.com/file/d/1OkfXKZwhhuj793tZ7Z4AVFFGkqIEwJ0_/view?usp=drive_link"/>
    <m/>
    <s v="GIASMINA TAPIA CORNEJO"/>
    <n v="20069"/>
    <d v="2024-08-20T00:00:00"/>
    <m/>
    <m/>
  </r>
  <r>
    <s v="ALM"/>
    <s v="ALMACENES"/>
    <s v="SUM"/>
    <s v="SUMINISTROS"/>
    <s v="ALMACEN DE SUMINISTROS"/>
    <s v="CCO"/>
    <s v="CW COMPRAS"/>
    <s v="ALM-SUM-CCO"/>
    <s v="MT-CCO-01"/>
    <m/>
    <m/>
    <m/>
    <x v="0"/>
    <s v="SL-0113"/>
    <m/>
    <m/>
    <m/>
    <m/>
    <m/>
    <m/>
    <s v="https://drive.google.com/file/d/179pJMPRSU_64eugolvouMJaITxSIg8-O/view?usp=drive_link"/>
    <m/>
    <s v="GIASMINA TAPIA CORNEJO"/>
    <n v="20069"/>
    <d v="2024-08-20T00:00:00"/>
    <m/>
    <m/>
  </r>
  <r>
    <s v="ALM"/>
    <s v="ALMACENES"/>
    <s v="HIL"/>
    <s v="HILADOS"/>
    <s v="ALMACEN DE HILADOS"/>
    <s v="CWH"/>
    <s v="CW HILADOS"/>
    <s v="ALM-HIL-CWH"/>
    <m/>
    <m/>
    <m/>
    <m/>
    <x v="0"/>
    <s v="SL-0060"/>
    <n v="1"/>
    <s v="SILLA GIRATORIA"/>
    <s v="VERONA"/>
    <m/>
    <m/>
    <m/>
    <m/>
    <m/>
    <s v="VICTOR CORICAZA"/>
    <n v="20030"/>
    <d v="2025-10-30T00:00:00"/>
    <s v="SÍ"/>
    <m/>
  </r>
  <r>
    <s v="ALM"/>
    <s v="ALMACENES"/>
    <s v="PTE"/>
    <s v="PRODUCTO TERMINADO"/>
    <m/>
    <m/>
    <s v="CW PRODUCTO TERMINADO"/>
    <s v="ALM-PTE-"/>
    <s v="MT-CPT-01"/>
    <m/>
    <m/>
    <m/>
    <x v="1"/>
    <s v="ME-0057"/>
    <n v="0.9"/>
    <s v="Cajones abren y cierran con dificultad"/>
    <m/>
    <m/>
    <m/>
    <m/>
    <s v="https://drive.google.com/file/d/1W9JE2Bvgv7IjsoVdY7R4GEAjATiBVZi3/view?usp=drive_link"/>
    <m/>
    <s v="HOLGER QUISPE HUSACA"/>
    <n v="34061"/>
    <d v="2024-09-17T00:00:00"/>
    <m/>
    <m/>
  </r>
  <r>
    <s v="ALM"/>
    <s v="ALMACENES"/>
    <s v="PTE"/>
    <s v="PRODUCTO TERMINADO"/>
    <m/>
    <m/>
    <s v="CW PRODUCTO TERMINADO"/>
    <s v="ALM-PTE-"/>
    <s v="MT-CPT-01"/>
    <m/>
    <m/>
    <m/>
    <x v="0"/>
    <s v="SL-0131"/>
    <n v="1"/>
    <m/>
    <m/>
    <m/>
    <m/>
    <m/>
    <s v="https://drive.google.com/file/d/17RA3IoZr84alMKf5kt7xvdGZ08jwCt7T/view?usp=drive_link"/>
    <m/>
    <s v="HOLGER QUISPE HUSACA"/>
    <n v="34061"/>
    <d v="2024-09-17T00:00:00"/>
    <m/>
    <m/>
  </r>
  <r>
    <s v="ALM"/>
    <s v="ALMACENES"/>
    <s v="PTE"/>
    <s v="PRODUCTO TERMINADO"/>
    <m/>
    <m/>
    <s v="CW PRODUCTO TERMINADO"/>
    <s v="ALM-PTE-"/>
    <s v="MT-CPT-01"/>
    <m/>
    <m/>
    <m/>
    <x v="4"/>
    <s v="EM-0018"/>
    <n v="1"/>
    <m/>
    <m/>
    <m/>
    <m/>
    <m/>
    <s v="https://drive.google.com/file/d/1W9JE2Bvgv7IjsoVdY7R4GEAjATiBVZi3/view?usp=drive_link"/>
    <m/>
    <s v="HOLGER QUISPE HUSACA"/>
    <n v="34061"/>
    <d v="2024-09-17T00:00:00"/>
    <m/>
    <m/>
  </r>
  <r>
    <s v="ALM"/>
    <s v="ALMACENES"/>
    <s v="PTE"/>
    <s v="PRODUCTO TERMINADO"/>
    <m/>
    <m/>
    <s v="CW PRODUCTO TERMINADO"/>
    <s v="ALM-PTE-"/>
    <s v="MT-CPT-02"/>
    <m/>
    <m/>
    <m/>
    <x v="1"/>
    <s v="ME-0058"/>
    <n v="1"/>
    <m/>
    <m/>
    <m/>
    <m/>
    <m/>
    <s v="https://drive.google.com/file/d/1Fhju27XanMyPpacfJM1Y3CS-5fJHfs9s/view?usp=drive_link"/>
    <m/>
    <s v="MELISSA TEJADA ZEGARRA"/>
    <n v="21835"/>
    <d v="2024-09-18T00:00:00"/>
    <m/>
    <m/>
  </r>
  <r>
    <s v="ALM"/>
    <s v="ALMACENES"/>
    <s v="PTE"/>
    <s v="PRODUCTO TERMINADO"/>
    <m/>
    <m/>
    <s v="CW PRODUCTO TERMINADO"/>
    <s v="ALM-PTE-"/>
    <s v="MT-CPT-03"/>
    <m/>
    <m/>
    <m/>
    <x v="1"/>
    <s v="ME-0059"/>
    <n v="0.8"/>
    <s v="Cajón del medio suelto, a veces se cae. Cajones duros de abrir y cerrar"/>
    <m/>
    <m/>
    <m/>
    <m/>
    <s v="https://drive.google.com/file/d/19LT19ckMvq0ZkdN0V7d0MK2S3yvo7qoI/view?usp=drive_link"/>
    <m/>
    <s v="YENIFER KAREN HALLASI AYMA"/>
    <n v="21984"/>
    <d v="2024-01-19T00:00:00"/>
    <m/>
    <m/>
  </r>
  <r>
    <s v="ALM"/>
    <s v="ALMACENES"/>
    <s v="PTE"/>
    <s v="PRODUCTO TERMINADO"/>
    <m/>
    <m/>
    <s v="CW PRODUCTO TERMINADO"/>
    <s v="ALM-PTE-"/>
    <s v="MT-CPT-03"/>
    <m/>
    <m/>
    <m/>
    <x v="0"/>
    <s v="SL-0133"/>
    <n v="0.9"/>
    <s v="Silla no sube ni baja"/>
    <m/>
    <m/>
    <m/>
    <m/>
    <s v="https://drive.google.com/file/d/1jH9qzo_ErTk3SxDphJNS-IyhGyn4vOIU/view?usp=drive_link"/>
    <m/>
    <s v="YENIFER KAREN HALLASI AYMA"/>
    <n v="21984"/>
    <d v="2024-01-19T00:00:00"/>
    <m/>
    <m/>
  </r>
  <r>
    <s v="ALM"/>
    <s v="ALMACENES"/>
    <s v="PTE"/>
    <s v="PRODUCTO TERMINADO"/>
    <m/>
    <m/>
    <s v="CW PRODUCTO TERMINADO"/>
    <s v="ALM-PTE-"/>
    <s v="MT-CPT-03"/>
    <m/>
    <m/>
    <m/>
    <x v="0"/>
    <s v="SL-0555"/>
    <m/>
    <m/>
    <m/>
    <m/>
    <m/>
    <m/>
    <m/>
    <m/>
    <s v="YENIFER KAREN HALLASI AYMA"/>
    <n v="21984"/>
    <n v="20625"/>
    <m/>
    <m/>
  </r>
  <r>
    <s v="ALM"/>
    <s v="ALMACENES"/>
    <s v="PTE"/>
    <s v="PRODUCTO TERMINADO"/>
    <m/>
    <m/>
    <s v="CW PRODUCTO TERMINADO"/>
    <s v="ALM-PTE-"/>
    <s v="MT-CPT-04"/>
    <m/>
    <m/>
    <m/>
    <x v="1"/>
    <s v="ME-0060"/>
    <n v="1"/>
    <m/>
    <m/>
    <m/>
    <m/>
    <m/>
    <s v="https://drive.google.com/file/d/1hubaXSFhAjAatKrz25HRtSE-NrlscbRM/view?usp=drive_link"/>
    <m/>
    <s v="PABLO BUSTOS GOMEZ"/>
    <n v="20023"/>
    <d v="2024-09-17T00:00:00"/>
    <m/>
    <m/>
  </r>
  <r>
    <s v="ALM"/>
    <s v="ALMACENES"/>
    <s v="PTE"/>
    <s v="PRODUCTO TERMINADO"/>
    <m/>
    <m/>
    <s v="CW PRODUCTO TERMINADO"/>
    <s v="ALM-PTE-"/>
    <s v="MT-CPT-04"/>
    <m/>
    <m/>
    <m/>
    <x v="0"/>
    <s v="SL-0134"/>
    <n v="0.9"/>
    <s v="Silla no sube ni baja"/>
    <m/>
    <m/>
    <m/>
    <m/>
    <s v="https://drive.google.com/file/d/1ywlGGjIAVUZbOrQQrudcUOSEeQ2OdUMH/view?usp=drive_link"/>
    <m/>
    <s v="PABLO BUSTOS GOMEZ"/>
    <n v="20023"/>
    <d v="2024-09-17T00:00:00"/>
    <m/>
    <m/>
  </r>
  <r>
    <s v="ALM"/>
    <s v="ALMACENES"/>
    <s v="PTE"/>
    <s v="PRODUCTO TERMINADO"/>
    <m/>
    <m/>
    <s v="CW PRODUCTO TERMINADO"/>
    <s v="ALM-PTE-"/>
    <s v="MT-CPT-04"/>
    <m/>
    <m/>
    <m/>
    <x v="4"/>
    <s v="EM-0019"/>
    <n v="1"/>
    <m/>
    <m/>
    <m/>
    <m/>
    <m/>
    <s v="https://drive.google.com/file/d/1Uxeq6cbip04NWkeR5DXUbs12ILZLYMkO/view?usp=drive_link"/>
    <m/>
    <s v="PABLO BUSTOS GOMEZ"/>
    <n v="20023"/>
    <d v="2024-09-17T00:00:00"/>
    <m/>
    <m/>
  </r>
  <r>
    <s v="ALM"/>
    <s v="ALMACENES"/>
    <s v="PTE"/>
    <s v="PRODUCTO TERMINADO"/>
    <m/>
    <m/>
    <s v="CW PRODUCTO TERMINADO"/>
    <s v="ALM-PTE-"/>
    <m/>
    <m/>
    <m/>
    <m/>
    <x v="12"/>
    <s v="MA-0017"/>
    <n v="1"/>
    <m/>
    <m/>
    <m/>
    <m/>
    <m/>
    <s v="https://drive.google.com/file/d/1OZtyOwTf0ffqoaqk1RziJvzBvaT-x0U1/view?usp=drive_link"/>
    <m/>
    <s v="MELISSA TEJADA ZEGARRA"/>
    <n v="21835"/>
    <d v="2024-09-18T00:00:00"/>
    <m/>
    <m/>
  </r>
  <r>
    <s v="ALM"/>
    <s v="ALMACENES"/>
    <s v="PTE"/>
    <s v="PRODUCTO TERMINADO"/>
    <m/>
    <m/>
    <s v="CW PRODUCTO TERMINADO"/>
    <s v="ALM-PTE-"/>
    <m/>
    <m/>
    <m/>
    <m/>
    <x v="10"/>
    <s v="MB-0013"/>
    <n v="1"/>
    <m/>
    <m/>
    <m/>
    <m/>
    <m/>
    <s v="https://drive.google.com/file/d/1OsE0OnJotQEKAQUJ63AfM14o6EzzypJ5/view?usp=drive_link"/>
    <m/>
    <s v="MELISSA TEJADA ZEGARRA"/>
    <n v="21835"/>
    <d v="2024-09-18T00:00:00"/>
    <m/>
    <m/>
  </r>
  <r>
    <s v="ALM"/>
    <s v="ALMACENES"/>
    <s v="PTE"/>
    <s v="PRODUCTO TERMINADO"/>
    <m/>
    <m/>
    <s v="CW PRODUCTO TERMINADO"/>
    <s v="ALM-PTE-"/>
    <m/>
    <m/>
    <m/>
    <m/>
    <x v="10"/>
    <s v="MB-0014"/>
    <n v="1"/>
    <m/>
    <m/>
    <m/>
    <m/>
    <m/>
    <s v="https://drive.google.com/file/d/1nMrk5mmJLaRsuzL5VnJ1ABsc4YsmPzUn/view?usp=drive_link"/>
    <m/>
    <s v="MELISSA TEJADA ZEGARRA"/>
    <n v="21835"/>
    <d v="2024-09-18T00:00:00"/>
    <m/>
    <m/>
  </r>
  <r>
    <s v="ALM"/>
    <s v="ALMACENES"/>
    <s v="PTE"/>
    <s v="PRODUCTO TERMINADO"/>
    <m/>
    <m/>
    <s v="CW PRODUCTO TERMINADO"/>
    <s v="ALM-PTE-"/>
    <m/>
    <m/>
    <m/>
    <m/>
    <x v="5"/>
    <s v="MS-0008"/>
    <n v="0.95"/>
    <s v="Rayones en puerta "/>
    <m/>
    <m/>
    <m/>
    <m/>
    <s v="https://drive.google.com/file/d/188wP699qlTwXcf_VJliqTuEBQWpxZ3_l/view?usp=drive_link"/>
    <m/>
    <s v="MELISSA TEJADA ZEGARRA"/>
    <n v="21835"/>
    <d v="2024-09-18T00:00:00"/>
    <m/>
    <m/>
  </r>
  <r>
    <s v="ALM"/>
    <s v="ALMACENES"/>
    <s v="PTE"/>
    <s v="PRODUCTO TERMINADO"/>
    <m/>
    <m/>
    <s v="CW PRODUCTO TERMINADO"/>
    <s v="ALM-PTE-"/>
    <m/>
    <m/>
    <m/>
    <m/>
    <x v="0"/>
    <s v="SL-0135"/>
    <n v="0.05"/>
    <s v="Base extremadamente inestable, suelta, se reposa hacia atrás excesivamente"/>
    <m/>
    <m/>
    <m/>
    <m/>
    <s v="https://drive.google.com/file/d/1OR4TBvetdphUIlGlixIBFNY77Ve3Xj3e/view?usp=drive_link"/>
    <m/>
    <s v="MELISSA TEJADA ZEGARRA"/>
    <n v="21835"/>
    <d v="2024-09-18T00:00:00"/>
    <m/>
    <m/>
  </r>
  <r>
    <s v="ALM"/>
    <s v="ALMACENES"/>
    <s v="PTE"/>
    <s v="PRODUCTO TERMINADO"/>
    <m/>
    <m/>
    <s v="CW PRODUCTO TERMINADO"/>
    <s v="ALM-PTE-"/>
    <m/>
    <m/>
    <m/>
    <m/>
    <x v="0"/>
    <s v="SL-0136"/>
    <n v="0.05"/>
    <s v="Reposabrazos sin acolchado, tapiz desgastado y rayado, base extremadamente inestable"/>
    <m/>
    <m/>
    <m/>
    <m/>
    <s v="https://drive.google.com/file/d/1K0xzJbiM8u9Ak3MNG9-snxpS-5uoyNnq/view?usp=drive_link"/>
    <m/>
    <s v="MELISSA TEJADA ZEGARRA"/>
    <n v="21835"/>
    <d v="2024-09-18T00:00:00"/>
    <m/>
    <m/>
  </r>
  <r>
    <s v="ALM"/>
    <s v="ALMACENES"/>
    <s v="SUM"/>
    <s v="SUMINISTROS"/>
    <s v="ALMACEN DE SUMINISTROS"/>
    <s v="CAL"/>
    <s v="CW. ALMACEN"/>
    <s v="ALM-SUM-CAL"/>
    <s v="MT-CAL-02"/>
    <m/>
    <m/>
    <m/>
    <x v="1"/>
    <s v="ME-0102"/>
    <m/>
    <m/>
    <m/>
    <m/>
    <m/>
    <m/>
    <m/>
    <m/>
    <s v="ESTELA ALESSANDRA RIVERA MONTOYA"/>
    <n v="21983"/>
    <d v="2025-01-10T00:00:00"/>
    <m/>
    <m/>
  </r>
  <r>
    <s v="ALM"/>
    <s v="ALMACENES"/>
    <s v="SUM"/>
    <s v="SUMINISTROS"/>
    <s v="ALMACEN DE SUMINISTROS"/>
    <s v="CAL"/>
    <s v="CW. ALMACEN"/>
    <s v="ALM-SUM-CAL"/>
    <s v="MT-CAL-03"/>
    <m/>
    <m/>
    <m/>
    <x v="0"/>
    <s v="SL-0162"/>
    <m/>
    <m/>
    <m/>
    <m/>
    <m/>
    <m/>
    <m/>
    <m/>
    <s v="ESTELA ALESSANDRA RIVERA MONTOYA"/>
    <n v="21983"/>
    <d v="2025-01-10T00:00:00"/>
    <m/>
    <m/>
  </r>
  <r>
    <s v="ALM"/>
    <s v="ALMACENES"/>
    <s v="SUM"/>
    <s v="SUMINISTROS"/>
    <s v="ALMACEN DE SUMINISTROS"/>
    <s v="CCO"/>
    <s v="CW. COMPRAS"/>
    <s v="ALM-SUM-CCO"/>
    <s v="CW MANTENIMIENTO"/>
    <m/>
    <m/>
    <m/>
    <x v="1"/>
    <s v="ME-0053"/>
    <n v="0.9"/>
    <s v="Último cajón abre con dificultad"/>
    <m/>
    <m/>
    <m/>
    <m/>
    <m/>
    <m/>
    <s v="JOAQUIN ALBERTO ROMERO LECAROS"/>
    <n v="21807"/>
    <d v="2024-08-20T00:00:00"/>
    <m/>
    <m/>
  </r>
  <r>
    <s v="ALM"/>
    <s v="ALMACENES"/>
    <s v="SUM"/>
    <s v="SUMINISTROS"/>
    <s v="ALMACEN DE SUMINISTROS"/>
    <s v="CCO"/>
    <s v="CW. COMPRAS"/>
    <s v="ALM-SUM-CCO"/>
    <s v="MT-CCO-03"/>
    <m/>
    <m/>
    <m/>
    <x v="0"/>
    <s v="SL-0119"/>
    <n v="1"/>
    <m/>
    <m/>
    <m/>
    <m/>
    <m/>
    <m/>
    <m/>
    <s v="JOAQUIN ALBERTO ROMERO LECAROS"/>
    <n v="21807"/>
    <d v="2024-08-20T00:00:00"/>
    <m/>
    <m/>
  </r>
  <r>
    <s v="ALM"/>
    <s v="ALMACENES"/>
    <s v="SUM"/>
    <s v="SUMINISTROS"/>
    <s v="ALMACEN DE SUMINISTROS"/>
    <s v="CCO"/>
    <s v="CW. COMPRAS"/>
    <s v="ALM-SUM-CCO"/>
    <s v="MT-CCO-03"/>
    <m/>
    <m/>
    <m/>
    <x v="4"/>
    <s v="EM-0016"/>
    <n v="1"/>
    <m/>
    <m/>
    <m/>
    <m/>
    <m/>
    <m/>
    <m/>
    <s v="JOAQUIN ALBERTO ROMERO LECAROS"/>
    <n v="21807"/>
    <d v="2024-08-20T00:00:00"/>
    <m/>
    <m/>
  </r>
  <r>
    <s v="ALM"/>
    <s v="ALMACENES"/>
    <s v="SUM"/>
    <s v="SUMINISTROS"/>
    <s v="ALMACEN DE SUMINISTROS"/>
    <s v="CCO"/>
    <s v="CW. COMPRAS"/>
    <s v="ALM-SUM-CCO"/>
    <s v="MT-CCO-04"/>
    <m/>
    <m/>
    <m/>
    <x v="1"/>
    <s v="ME-0052"/>
    <n v="0.8"/>
    <s v="No tiene el 1er jalador. Fórmico desgastado"/>
    <m/>
    <m/>
    <m/>
    <m/>
    <s v="https://drive.google.com/file/d/141gkp3aI7Dww5zT9II0hoPKM3sGywZ-g/view?usp=drive_link"/>
    <m/>
    <s v="MAGALI BRIGITTE TAPIA ABRIL"/>
    <n v="22011"/>
    <d v="2024-08-20T00:00:00"/>
    <m/>
    <m/>
  </r>
  <r>
    <s v="ALM"/>
    <s v="ALMACENES"/>
    <s v="SUM"/>
    <s v="SUMINISTROS"/>
    <s v="ALMACEN DE SUMINISTROS"/>
    <s v="CCO"/>
    <s v="CW. COMPRAS"/>
    <s v="ALM-SUM-CCO"/>
    <s v="MT-CCO-04"/>
    <m/>
    <m/>
    <m/>
    <x v="0"/>
    <s v="SL-0118"/>
    <n v="1"/>
    <m/>
    <m/>
    <m/>
    <m/>
    <m/>
    <s v="https://drive.google.com/file/d/1hff4jxf4GVLKZhaN_zROpcfOtncV1iGm/view?usp=drive_link"/>
    <m/>
    <s v="MAGALI BRIGITTE TAPIA ABRIL"/>
    <n v="22011"/>
    <d v="2024-08-20T00:00:00"/>
    <m/>
    <m/>
  </r>
  <r>
    <s v="ALM"/>
    <s v="ALMACENES"/>
    <s v="SUM"/>
    <s v="SUMINISTROS"/>
    <s v="ALMACEN DE SUMINISTROS"/>
    <s v="CCO"/>
    <s v="CW. COMPRAS"/>
    <s v="ALM-SUM-CCO"/>
    <s v="MT-CCO-05"/>
    <m/>
    <m/>
    <m/>
    <x v="1"/>
    <s v="ME-0051"/>
    <n v="0.8"/>
    <s v="Inestabilidad general del escitorio"/>
    <m/>
    <m/>
    <m/>
    <m/>
    <s v="https://drive.google.com/file/d/1PflweQKlRQsjVbcKpYwHIChtasek_d_N/view?usp=drive_link"/>
    <m/>
    <s v="CLAUDIA CARLA YLAQUITA DIAZ"/>
    <n v="21928"/>
    <d v="2024-08-20T00:00:00"/>
    <m/>
    <m/>
  </r>
  <r>
    <s v="ALM"/>
    <s v="ALMACENES"/>
    <s v="SUM"/>
    <s v="SUMINISTROS"/>
    <s v="ALMACEN DE SUMINISTROS"/>
    <s v="CCO"/>
    <s v="CW. COMPRAS"/>
    <s v="ALM-SUM-CCO"/>
    <s v="MT-CCO-05"/>
    <m/>
    <m/>
    <m/>
    <x v="0"/>
    <s v="SL-0117"/>
    <n v="0.9"/>
    <s v="Rayaduras en reposabrazos. Colchón desgastado"/>
    <m/>
    <m/>
    <m/>
    <m/>
    <s v="https://drive.google.com/file/d/1IWXikbkzYaeEtfFakLLHaqaoG788jGRU/view?usp=drive_link"/>
    <m/>
    <s v="CLAUDIA CARLA YLAQUITA DIAZ"/>
    <n v="21928"/>
    <d v="2024-08-20T00:00:00"/>
    <m/>
    <m/>
  </r>
  <r>
    <s v="ALM"/>
    <s v="ALMACENES"/>
    <s v="SUM"/>
    <s v="SUMINISTROS"/>
    <s v="ALMACEN DE SUMINISTROS"/>
    <s v="CCO"/>
    <s v="CW. COMPRAS"/>
    <s v="ALM-SUM-CCO"/>
    <s v="MT-CCO-05"/>
    <m/>
    <m/>
    <m/>
    <x v="4"/>
    <s v="EM-0015"/>
    <n v="1"/>
    <m/>
    <m/>
    <m/>
    <m/>
    <m/>
    <s v="https://drive.google.com/file/d/1PflweQKlRQsjVbcKpYwHIChtasek_d_N/view?usp=drive_link"/>
    <m/>
    <s v="CLAUDIA CARLA YLAQUITA DIAZ"/>
    <n v="21928"/>
    <d v="2024-08-20T00:00:00"/>
    <m/>
    <m/>
  </r>
  <r>
    <s v="ALM"/>
    <s v="ALMACENES"/>
    <s v="SUM"/>
    <s v="SUMINISTROS"/>
    <s v="ALMACEN DE SUMINISTROS"/>
    <s v="CCO"/>
    <s v="CW. COMPRAS"/>
    <s v="ALM-SUM-CCO"/>
    <s v="MT-CCO-02"/>
    <m/>
    <m/>
    <m/>
    <x v="1"/>
    <s v="ME-0054"/>
    <m/>
    <m/>
    <m/>
    <m/>
    <m/>
    <m/>
    <m/>
    <m/>
    <s v="JUAN JESUS CARPIO SALAZAR"/>
    <n v="21485"/>
    <d v="2024-08-20T00:00:00"/>
    <m/>
    <m/>
  </r>
  <r>
    <s v="ALM"/>
    <s v="ALMACENES"/>
    <s v="SUM"/>
    <s v="SUMINISTROS"/>
    <s v="ALMACEN DE SUMINISTROS"/>
    <s v="CCO"/>
    <s v="CW. COMPRAS"/>
    <s v="ALM-SUM-CCO"/>
    <s v="MT-CCO-02"/>
    <m/>
    <m/>
    <m/>
    <x v="0"/>
    <s v="SL-0120"/>
    <m/>
    <m/>
    <m/>
    <m/>
    <m/>
    <m/>
    <m/>
    <m/>
    <s v="JUAN JESUS CARPIO SALAZAR"/>
    <n v="21485"/>
    <d v="2024-08-20T00:00:00"/>
    <m/>
    <m/>
  </r>
  <r>
    <s v="ALM"/>
    <s v="ALMACENES"/>
    <s v="SUM"/>
    <s v="SUMINISTROS"/>
    <s v="ALMACEN DE SUMINISTROS"/>
    <s v="CCO"/>
    <s v="CW. COMPRAS"/>
    <s v="ALM-SUM-CCO"/>
    <s v="MT-CCO-02"/>
    <m/>
    <m/>
    <m/>
    <x v="4"/>
    <s v="EM-0017"/>
    <m/>
    <m/>
    <m/>
    <m/>
    <m/>
    <m/>
    <m/>
    <m/>
    <s v="JUAN JESUS CARPIO SALAZAR"/>
    <n v="21485"/>
    <d v="2024-08-20T00:00:00"/>
    <m/>
    <m/>
  </r>
  <r>
    <s v="ALM"/>
    <s v="ALMACENES"/>
    <s v="SUM"/>
    <s v="SUMINISTROS"/>
    <s v="ALMACEN DE SUMINISTROS"/>
    <s v="CCO"/>
    <s v="CW. COMPRAS"/>
    <s v="ALM-SUM-CCO"/>
    <s v="MT-CCO-06"/>
    <m/>
    <m/>
    <m/>
    <x v="1"/>
    <s v="ME-0115"/>
    <n v="0.9"/>
    <s v="Fórmico con raspones"/>
    <m/>
    <m/>
    <m/>
    <m/>
    <m/>
    <m/>
    <s v="CHRISTIAN IRIGOYEN PRADA"/>
    <n v="2230"/>
    <d v="2025-02-28T00:00:00"/>
    <m/>
    <m/>
  </r>
  <r>
    <s v="ALM"/>
    <s v="ALMACENES"/>
    <s v="HIL"/>
    <s v="HILADOS"/>
    <s v="ALMACEN DE HILADOS"/>
    <s v="CHI"/>
    <s v="CW. HILADOS"/>
    <s v="ALM-HIL-CHI"/>
    <m/>
    <m/>
    <m/>
    <m/>
    <x v="6"/>
    <s v="SL-0188"/>
    <m/>
    <m/>
    <m/>
    <m/>
    <m/>
    <m/>
    <m/>
    <m/>
    <s v="MELISSA  VANESSA TEJADA ZEGARRA"/>
    <n v="21835"/>
    <d v="2024-01-06T00:00:00"/>
    <m/>
    <m/>
  </r>
  <r>
    <s v="ALM"/>
    <s v="ALMACENES"/>
    <s v="HIL"/>
    <s v="HILADOS"/>
    <s v="ALMACEN DE HILADOS"/>
    <s v="CHI"/>
    <s v="CW. HILADOS"/>
    <s v="ALM-HIL-CHI"/>
    <m/>
    <m/>
    <m/>
    <m/>
    <x v="6"/>
    <s v="SL-0189"/>
    <m/>
    <m/>
    <m/>
    <m/>
    <m/>
    <m/>
    <m/>
    <m/>
    <s v="MELISSA  VANESSA TEJADA ZEGARRA"/>
    <n v="21835"/>
    <d v="2024-01-06T00:00:00"/>
    <m/>
    <m/>
  </r>
  <r>
    <s v="ALM"/>
    <s v="ALMACENES"/>
    <s v="PTE"/>
    <s v="PRODUCTO TERMINADO"/>
    <s v="ALMACEN PRODUCTOS TERMINADOS"/>
    <m/>
    <s v="EAPT"/>
    <s v="ALM-PTE-"/>
    <m/>
    <m/>
    <m/>
    <m/>
    <x v="10"/>
    <s v="MB-0020"/>
    <m/>
    <s v="DIGITACIÓN OCUP."/>
    <m/>
    <m/>
    <m/>
    <m/>
    <m/>
    <m/>
    <s v="ALI BORDA PIZARRO"/>
    <n v="20920"/>
    <d v="2024-09-23T00:00:00"/>
    <m/>
    <m/>
  </r>
  <r>
    <s v="ALM"/>
    <s v="ALMACENES"/>
    <s v="PTE"/>
    <s v="PRODUCTO TERMINADO"/>
    <s v="ALMACEN PRODUCTOS TERMINADOS"/>
    <m/>
    <s v="LAVAMANOS"/>
    <s v="ALM-PTE-"/>
    <m/>
    <m/>
    <m/>
    <m/>
    <x v="13"/>
    <s v="JL-0021"/>
    <n v="1"/>
    <m/>
    <m/>
    <m/>
    <m/>
    <m/>
    <m/>
    <m/>
    <m/>
    <m/>
    <m/>
    <m/>
    <m/>
  </r>
  <r>
    <s v="ALM"/>
    <s v="ALMACENES"/>
    <s v="PTE"/>
    <s v="PRODUCTO TERMINADO"/>
    <s v="ALMACEN PRODUCTOS TERMINADOS"/>
    <m/>
    <s v="LAVAMANOS"/>
    <s v="ALM-PTE-"/>
    <m/>
    <m/>
    <m/>
    <m/>
    <x v="14"/>
    <s v="LM-0093"/>
    <n v="1"/>
    <m/>
    <m/>
    <m/>
    <m/>
    <m/>
    <m/>
    <m/>
    <m/>
    <m/>
    <m/>
    <m/>
    <m/>
  </r>
  <r>
    <s v="ALM"/>
    <s v="ALMACENES"/>
    <s v="HIL"/>
    <s v="HILADOS"/>
    <s v="ALMACEN DE HILADOS"/>
    <s v="HIL"/>
    <s v="MÓDULO DESPACHO URDIMBRES Y TRAMAS"/>
    <s v="ALM-HIL-HIL"/>
    <s v="MT-HIL-URTR"/>
    <m/>
    <m/>
    <m/>
    <x v="0"/>
    <s v="SL-0515"/>
    <n v="1"/>
    <s v="SILLA GIRATORIA"/>
    <s v="VERONA"/>
    <m/>
    <m/>
    <m/>
    <m/>
    <m/>
    <s v="MELISSA TEJADA"/>
    <n v="21835"/>
    <d v="2025-11-10T00:00:00"/>
    <s v="SÍ"/>
    <m/>
  </r>
  <r>
    <s v="ALM"/>
    <s v="ALMACENES"/>
    <s v="MPR"/>
    <s v="MATERIA PRIMA"/>
    <s v="ALMACEN MATERIA PRIMA"/>
    <s v="OMP"/>
    <s v="OF. ALMACEN MATERIA PRIMA"/>
    <s v="ALM-MPR-OMP"/>
    <m/>
    <m/>
    <m/>
    <m/>
    <x v="9"/>
    <s v="SL-0417"/>
    <m/>
    <m/>
    <m/>
    <m/>
    <m/>
    <m/>
    <m/>
    <m/>
    <s v="Estela Rivera"/>
    <m/>
    <d v="2025-04-15T00:00:00"/>
    <m/>
    <m/>
  </r>
  <r>
    <s v="ALM"/>
    <s v="ALMACENES"/>
    <s v="MPR"/>
    <s v="MATERIA PRIMA"/>
    <s v="ALMACEN MATERIA PRIMA"/>
    <s v="OMP"/>
    <s v="OF. ALMACEN MATERIA PRIMA"/>
    <s v="ALM-MPR-OMP"/>
    <m/>
    <m/>
    <m/>
    <m/>
    <x v="9"/>
    <s v="SL-0418"/>
    <m/>
    <m/>
    <m/>
    <m/>
    <m/>
    <m/>
    <m/>
    <m/>
    <s v="Estela Rivera"/>
    <m/>
    <d v="2025-04-15T00:00:00"/>
    <m/>
    <m/>
  </r>
  <r>
    <s v="ALM"/>
    <s v="ALMACENES"/>
    <s v="PTE"/>
    <s v="HILADOS"/>
    <m/>
    <m/>
    <s v="OF. JEFATURA"/>
    <s v="ALM-PTE-"/>
    <s v="MT-OHI-01"/>
    <m/>
    <m/>
    <m/>
    <x v="0"/>
    <s v="SL-0132"/>
    <n v="1"/>
    <m/>
    <m/>
    <m/>
    <m/>
    <m/>
    <s v="https://drive.google.com/file/d/1nuDstpEKbOjVefcB2ytSJRMPhBoXtv5C/view?usp=drive_link"/>
    <m/>
    <s v="MELISSA TEJADA ZEGARRA"/>
    <n v="21835"/>
    <d v="2024-12-03T00:00:00"/>
    <m/>
    <m/>
  </r>
  <r>
    <s v="ALM"/>
    <s v="ALMACENES"/>
    <s v="MPR"/>
    <s v="MATERIA PRIMA"/>
    <s v="ALMACEN MATERIA PRIMA"/>
    <m/>
    <s v="ROSALIA NINAVILCA  ALVAREZ"/>
    <s v="ALM-MPR-"/>
    <m/>
    <m/>
    <m/>
    <m/>
    <x v="15"/>
    <s v="PT-0018"/>
    <n v="1"/>
    <m/>
    <m/>
    <m/>
    <m/>
    <m/>
    <m/>
    <m/>
    <m/>
    <m/>
    <m/>
    <m/>
    <m/>
  </r>
  <r>
    <s v="ALM"/>
    <s v="ALMACENES"/>
    <s v="MPR"/>
    <s v="MATERIA PRIMA"/>
    <s v="ALMACEN MATERIA PRIMA"/>
    <s v="SHD"/>
    <s v="SS.HH. DAMAS"/>
    <s v="ALM-MPR-SHD"/>
    <m/>
    <m/>
    <m/>
    <m/>
    <x v="16"/>
    <s v="IN-0062"/>
    <n v="1"/>
    <m/>
    <m/>
    <m/>
    <m/>
    <m/>
    <m/>
    <m/>
    <m/>
    <m/>
    <m/>
    <m/>
    <m/>
  </r>
  <r>
    <s v="ALM"/>
    <s v="ALMACENES"/>
    <s v="MPR"/>
    <s v="MATERIA PRIMA"/>
    <s v="ALMACEN MATERIA PRIMA"/>
    <m/>
    <s v="SS.HH. DAMAS"/>
    <s v="ALM-MPR-"/>
    <m/>
    <m/>
    <m/>
    <m/>
    <x v="15"/>
    <s v="PT-0017"/>
    <n v="1"/>
    <m/>
    <m/>
    <m/>
    <m/>
    <m/>
    <m/>
    <m/>
    <m/>
    <m/>
    <m/>
    <m/>
    <m/>
  </r>
  <r>
    <s v="ALM"/>
    <s v="ALMACENES"/>
    <s v="MPR"/>
    <s v="MATERIA PRIMA"/>
    <s v="ALMACEN MATERIA PRIMA"/>
    <m/>
    <s v="SS.HH. DAMAS"/>
    <s v="ALM-MPR-"/>
    <m/>
    <m/>
    <m/>
    <m/>
    <x v="13"/>
    <s v="JL-0008"/>
    <n v="1"/>
    <m/>
    <m/>
    <m/>
    <m/>
    <m/>
    <m/>
    <m/>
    <m/>
    <m/>
    <m/>
    <m/>
    <m/>
  </r>
  <r>
    <s v="ALM"/>
    <s v="ALMACENES"/>
    <s v="MPR"/>
    <s v="MATERIA PRIMA"/>
    <s v="ALMACEN MATERIA PRIMA"/>
    <m/>
    <s v="SS.HH. DAMAS"/>
    <s v="ALM-MPR-"/>
    <m/>
    <m/>
    <m/>
    <m/>
    <x v="14"/>
    <s v="LM-0063"/>
    <n v="1"/>
    <m/>
    <m/>
    <m/>
    <m/>
    <m/>
    <m/>
    <m/>
    <m/>
    <m/>
    <m/>
    <m/>
    <m/>
  </r>
  <r>
    <s v="ALM"/>
    <s v="ALMACENES"/>
    <s v="MPR"/>
    <s v="MATERIA PRIMA"/>
    <s v="ALMACEN MATERIA PRIMA"/>
    <m/>
    <s v="SS.HH. DAMAS"/>
    <s v="ALM-MPR-"/>
    <m/>
    <m/>
    <m/>
    <m/>
    <x v="14"/>
    <s v="LM-0064"/>
    <n v="1"/>
    <m/>
    <m/>
    <m/>
    <m/>
    <m/>
    <m/>
    <m/>
    <m/>
    <m/>
    <m/>
    <m/>
    <m/>
  </r>
  <r>
    <s v="ALM"/>
    <s v="ALMACENES"/>
    <s v="MPR"/>
    <s v="MATERIA PRIMA"/>
    <s v="ALMACEN MATERIA PRIMA"/>
    <s v="SHV"/>
    <s v="SS.HH. VARONES"/>
    <s v="ALM-MPR-SHV"/>
    <m/>
    <m/>
    <m/>
    <m/>
    <x v="16"/>
    <s v="IN-0063"/>
    <n v="1"/>
    <m/>
    <m/>
    <m/>
    <m/>
    <m/>
    <m/>
    <m/>
    <m/>
    <m/>
    <m/>
    <m/>
    <m/>
  </r>
  <r>
    <s v="ALM"/>
    <s v="ALMACENES"/>
    <s v="MPR"/>
    <s v="MATERIA PRIMA"/>
    <s v="ALMACEN MATERIA PRIMA"/>
    <s v="SHV"/>
    <s v="SS.HH. VARONES"/>
    <s v="ALM-MPR-SHV"/>
    <m/>
    <m/>
    <m/>
    <m/>
    <x v="16"/>
    <s v="IN-0064"/>
    <n v="1"/>
    <m/>
    <m/>
    <m/>
    <m/>
    <m/>
    <m/>
    <m/>
    <m/>
    <m/>
    <m/>
    <m/>
    <m/>
  </r>
  <r>
    <s v="ALM"/>
    <s v="ALMACENES"/>
    <s v="MPR"/>
    <s v="MATERIA PRIMA"/>
    <s v="ALMACEN MATERIA PRIMA"/>
    <m/>
    <s v="SS.HH. VARONES"/>
    <s v="ALM-MPR-"/>
    <m/>
    <m/>
    <m/>
    <m/>
    <x v="17"/>
    <s v="UR-0024"/>
    <n v="1"/>
    <m/>
    <m/>
    <m/>
    <m/>
    <m/>
    <m/>
    <m/>
    <m/>
    <m/>
    <m/>
    <m/>
    <m/>
  </r>
  <r>
    <s v="ALM"/>
    <s v="ALMACENES"/>
    <s v="MPR"/>
    <s v="MATERIA PRIMA"/>
    <s v="ALMACEN MATERIA PRIMA"/>
    <m/>
    <s v="SS.HH. VARONES"/>
    <s v="ALM-MPR-"/>
    <m/>
    <m/>
    <m/>
    <m/>
    <x v="17"/>
    <s v="UR-0025"/>
    <n v="1"/>
    <m/>
    <m/>
    <m/>
    <m/>
    <m/>
    <m/>
    <m/>
    <m/>
    <m/>
    <m/>
    <m/>
    <m/>
  </r>
  <r>
    <s v="ALM"/>
    <s v="ALMACENES"/>
    <s v="MPR"/>
    <s v="MATERIA PRIMA"/>
    <s v="ALMACEN MATERIA PRIMA"/>
    <m/>
    <s v="SS.HH. VARONES"/>
    <s v="ALM-MPR-"/>
    <m/>
    <m/>
    <m/>
    <m/>
    <x v="13"/>
    <s v="JL-0009"/>
    <n v="1"/>
    <m/>
    <m/>
    <m/>
    <m/>
    <m/>
    <m/>
    <m/>
    <m/>
    <m/>
    <m/>
    <m/>
    <m/>
  </r>
  <r>
    <s v="ALM"/>
    <s v="ALMACENES"/>
    <s v="MPR"/>
    <s v="MATERIA PRIMA"/>
    <s v="ALMACEN MATERIA PRIMA"/>
    <m/>
    <s v="SS.HH. VARONES"/>
    <s v="ALM-MPR-"/>
    <m/>
    <m/>
    <m/>
    <m/>
    <x v="14"/>
    <s v="LM-0065"/>
    <n v="1"/>
    <m/>
    <m/>
    <m/>
    <m/>
    <m/>
    <m/>
    <m/>
    <m/>
    <m/>
    <m/>
    <m/>
    <m/>
  </r>
  <r>
    <s v="ALM"/>
    <s v="ALMACENES"/>
    <s v="MPR"/>
    <s v="MATERIA PRIMA"/>
    <s v="ALMACEN MATERIA PRIMA"/>
    <m/>
    <s v="SS.HH. VARONES"/>
    <s v="ALM-MPR-"/>
    <m/>
    <m/>
    <m/>
    <m/>
    <x v="14"/>
    <s v="LM-0066"/>
    <n v="1"/>
    <m/>
    <m/>
    <m/>
    <m/>
    <m/>
    <m/>
    <m/>
    <m/>
    <m/>
    <m/>
    <m/>
    <m/>
  </r>
  <r>
    <s v="ALM"/>
    <s v="ALMACENES"/>
    <s v="MPR"/>
    <s v="MATERIA PRIMA"/>
    <s v="ALMACEN MATERIA PRIMA"/>
    <m/>
    <m/>
    <s v="ALM-MPR-"/>
    <m/>
    <m/>
    <m/>
    <m/>
    <x v="0"/>
    <s v="SL-0044"/>
    <m/>
    <m/>
    <m/>
    <m/>
    <m/>
    <m/>
    <m/>
    <m/>
    <s v="JHONATAN CHOQUE"/>
    <n v="34299"/>
    <d v="2024-07-05T00:00:00"/>
    <m/>
    <m/>
  </r>
  <r>
    <s v="ALM"/>
    <s v="ALMACENES"/>
    <s v="MPR"/>
    <s v="MATERIA PRIMA"/>
    <s v="ALMACEN MATERIA PRIMA"/>
    <m/>
    <m/>
    <s v="ALM-MPR-"/>
    <m/>
    <m/>
    <m/>
    <m/>
    <x v="0"/>
    <s v="SL-0045"/>
    <m/>
    <m/>
    <m/>
    <m/>
    <m/>
    <m/>
    <m/>
    <m/>
    <s v="FULGENCIA MARÍA HUARACCALLO DE MAMANÍ"/>
    <n v="30318"/>
    <d v="2024-07-05T00:00:00"/>
    <m/>
    <m/>
  </r>
  <r>
    <s v="ALM"/>
    <s v="ALMACENES"/>
    <m/>
    <m/>
    <m/>
    <m/>
    <m/>
    <s v="ALM--"/>
    <m/>
    <m/>
    <m/>
    <m/>
    <x v="4"/>
    <s v="EM-0024"/>
    <m/>
    <m/>
    <m/>
    <m/>
    <m/>
    <m/>
    <m/>
    <m/>
    <s v="MIGUEL ANGEL VILCA DIAZ"/>
    <n v="32709"/>
    <d v="2024-09-28T00:00:00"/>
    <m/>
    <m/>
  </r>
  <r>
    <s v="ALM"/>
    <s v="ALMACENES"/>
    <m/>
    <m/>
    <m/>
    <m/>
    <m/>
    <s v="ALM--"/>
    <m/>
    <m/>
    <m/>
    <m/>
    <x v="1"/>
    <s v="ME-0103"/>
    <m/>
    <m/>
    <m/>
    <m/>
    <m/>
    <m/>
    <m/>
    <m/>
    <s v="MIGUEL ANGEL VILCA DIAZ"/>
    <n v="32709"/>
    <d v="2024-09-28T00:00:00"/>
    <m/>
    <m/>
  </r>
  <r>
    <s v="ALM"/>
    <s v="ALMACENES"/>
    <m/>
    <m/>
    <m/>
    <m/>
    <m/>
    <s v="ALM--"/>
    <m/>
    <m/>
    <m/>
    <m/>
    <x v="0"/>
    <s v="SL-0163"/>
    <m/>
    <m/>
    <m/>
    <m/>
    <m/>
    <m/>
    <m/>
    <m/>
    <s v="MIGUEL ANGEL VILCA DIAZ"/>
    <n v="32709"/>
    <d v="2024-09-23T00:00:00"/>
    <m/>
    <m/>
  </r>
  <r>
    <s v="ALM"/>
    <s v="ALMACENES"/>
    <m/>
    <m/>
    <m/>
    <m/>
    <m/>
    <s v="ALM--"/>
    <m/>
    <m/>
    <m/>
    <m/>
    <x v="4"/>
    <s v="EM-0021"/>
    <m/>
    <m/>
    <m/>
    <m/>
    <m/>
    <m/>
    <m/>
    <m/>
    <s v="FIDA  MARITZA RAMOS OLANDA"/>
    <n v="30539"/>
    <d v="2024-09-23T00:00:00"/>
    <m/>
    <m/>
  </r>
  <r>
    <s v="ALM"/>
    <s v="ALMACENES"/>
    <m/>
    <m/>
    <m/>
    <m/>
    <m/>
    <s v="ALM--"/>
    <m/>
    <m/>
    <m/>
    <m/>
    <x v="4"/>
    <s v="EM-0022"/>
    <m/>
    <m/>
    <m/>
    <m/>
    <m/>
    <m/>
    <m/>
    <m/>
    <s v="PEDRO PABLO PAREDES SALAZAR"/>
    <n v="20024"/>
    <m/>
    <m/>
    <m/>
  </r>
  <r>
    <s v="ALM"/>
    <s v="ALMACENES"/>
    <m/>
    <m/>
    <m/>
    <m/>
    <m/>
    <s v="ALM--"/>
    <m/>
    <m/>
    <m/>
    <m/>
    <x v="1"/>
    <s v="ME-0100"/>
    <m/>
    <m/>
    <m/>
    <m/>
    <m/>
    <m/>
    <m/>
    <m/>
    <s v="PEDRO PABLO PAREDES SALAZAR"/>
    <n v="20024"/>
    <m/>
    <m/>
    <m/>
  </r>
  <r>
    <s v="ALM"/>
    <s v="ALMACENES"/>
    <m/>
    <m/>
    <m/>
    <m/>
    <m/>
    <s v="ALM--"/>
    <m/>
    <m/>
    <m/>
    <m/>
    <x v="0"/>
    <s v="SL-0160"/>
    <m/>
    <m/>
    <m/>
    <m/>
    <m/>
    <m/>
    <m/>
    <m/>
    <s v="PEDRO PABLO PAREDES SALAZAR"/>
    <n v="20024"/>
    <m/>
    <m/>
    <m/>
  </r>
  <r>
    <s v="ALM"/>
    <s v="ALMACENES"/>
    <m/>
    <m/>
    <m/>
    <m/>
    <m/>
    <s v="ALM--"/>
    <m/>
    <m/>
    <m/>
    <m/>
    <x v="10"/>
    <s v="MB-0021"/>
    <m/>
    <m/>
    <m/>
    <m/>
    <m/>
    <m/>
    <m/>
    <m/>
    <s v="MELISSA VANESSA TEJADA ZEGARRA"/>
    <m/>
    <m/>
    <m/>
    <m/>
  </r>
  <r>
    <s v="ALM"/>
    <s v="ALMACENES"/>
    <s v="MPR"/>
    <s v="MATERIA PRIMA"/>
    <s v="ALMACEN MATERIA PRIMA"/>
    <m/>
    <m/>
    <s v="ALM-MPR-"/>
    <m/>
    <m/>
    <m/>
    <m/>
    <x v="0"/>
    <s v="SL-0158"/>
    <m/>
    <m/>
    <m/>
    <m/>
    <m/>
    <m/>
    <m/>
    <m/>
    <s v="ELIOT BAXTER"/>
    <n v="33440"/>
    <d v="2024-09-23T00:00:00"/>
    <m/>
    <m/>
  </r>
  <r>
    <s v="ALM"/>
    <s v="ALMACENES"/>
    <s v="MPR"/>
    <s v="MATERIA PRIMA"/>
    <s v="ALMACEN MATERIA PRIMA"/>
    <m/>
    <m/>
    <s v="ALM-MPR-"/>
    <m/>
    <m/>
    <m/>
    <m/>
    <x v="0"/>
    <s v="SL-0155"/>
    <m/>
    <m/>
    <m/>
    <m/>
    <m/>
    <m/>
    <m/>
    <m/>
    <s v="VICTOR MIGUEL VASQUEZ DAZA"/>
    <n v="33552"/>
    <d v="2024-09-23T00:00:00"/>
    <m/>
    <m/>
  </r>
  <r>
    <s v="ALM"/>
    <s v="ALMACENES"/>
    <s v="MPR"/>
    <s v="MATERIA PRIMA"/>
    <s v="ALMACEN MATERIA PRIMA"/>
    <m/>
    <m/>
    <s v="ALM-MPR-"/>
    <m/>
    <m/>
    <m/>
    <m/>
    <x v="1"/>
    <s v="ME-0095"/>
    <m/>
    <m/>
    <m/>
    <m/>
    <m/>
    <m/>
    <m/>
    <m/>
    <s v="VICTOR MIGUEL VASQUEZ DAZA"/>
    <n v="33552"/>
    <d v="2024-09-23T00:00:00"/>
    <m/>
    <m/>
  </r>
  <r>
    <s v="ALM"/>
    <s v="ALMACENES"/>
    <s v="MPR"/>
    <s v="MATERIA PRIMA"/>
    <s v="ALMACEN MATERIA PRIMA"/>
    <m/>
    <m/>
    <s v="ALM-MPR-"/>
    <m/>
    <m/>
    <m/>
    <m/>
    <x v="5"/>
    <s v="MS-0011"/>
    <m/>
    <m/>
    <m/>
    <m/>
    <m/>
    <m/>
    <m/>
    <m/>
    <s v="VICTOR MIGUEL VASQUEZ DAZA"/>
    <n v="33552"/>
    <d v="2024-09-23T00:00:00"/>
    <m/>
    <m/>
  </r>
  <r>
    <s v="ALM"/>
    <s v="ALMACENES"/>
    <s v="MPR"/>
    <s v="MATERIA PRIMA"/>
    <s v="ALMACEN MATERIA PRIMA"/>
    <m/>
    <m/>
    <s v="ALM-MPR-"/>
    <m/>
    <m/>
    <m/>
    <m/>
    <x v="0"/>
    <s v="SL-0156"/>
    <m/>
    <m/>
    <m/>
    <m/>
    <m/>
    <m/>
    <m/>
    <m/>
    <s v="ESTELA ALESSANDRA RIVERA MONTOYA"/>
    <n v="21983"/>
    <d v="2024-09-23T00:00:00"/>
    <m/>
    <m/>
  </r>
  <r>
    <s v="ALM"/>
    <s v="ALMACENES"/>
    <s v="MPR"/>
    <s v="MATERIA PRIMA"/>
    <s v="ALMACEN MATERIA PRIMA"/>
    <m/>
    <m/>
    <s v="ALM-MPR-"/>
    <m/>
    <m/>
    <m/>
    <m/>
    <x v="1"/>
    <s v="ME-0096"/>
    <m/>
    <m/>
    <m/>
    <m/>
    <m/>
    <m/>
    <m/>
    <m/>
    <s v="ESTELA ALESSANDRA RIVERA MONTOYA"/>
    <n v="21983"/>
    <d v="2024-09-23T00:00:00"/>
    <m/>
    <m/>
  </r>
  <r>
    <s v="ALM"/>
    <s v="ALMACENES"/>
    <s v="MPR"/>
    <s v="MATERIA PRIMA"/>
    <s v="ALMACEN MATERIA PRIMA"/>
    <m/>
    <m/>
    <s v="ALM-MPR-"/>
    <m/>
    <m/>
    <m/>
    <m/>
    <x v="1"/>
    <s v="ME-0097"/>
    <m/>
    <m/>
    <m/>
    <m/>
    <m/>
    <m/>
    <m/>
    <m/>
    <s v="BRYAN JOSE MARTINEZ ZAPANA"/>
    <n v="33462"/>
    <d v="2024-09-23T00:00:00"/>
    <m/>
    <m/>
  </r>
  <r>
    <s v="ALM"/>
    <s v="ALMACENES"/>
    <s v="MPR"/>
    <s v="MATERIA PRIMA"/>
    <s v="ALMACEN MATERIA PRIMA"/>
    <m/>
    <m/>
    <s v="ALM-MPR-"/>
    <m/>
    <m/>
    <m/>
    <m/>
    <x v="0"/>
    <s v="SL-0157"/>
    <m/>
    <m/>
    <m/>
    <m/>
    <m/>
    <m/>
    <m/>
    <m/>
    <s v="BRYAN JOSE MARTINEZ ZAPANA"/>
    <n v="33462"/>
    <d v="2024-09-23T00:00:00"/>
    <m/>
    <m/>
  </r>
  <r>
    <s v="ALM"/>
    <s v="ALMACENES"/>
    <s v="MPR"/>
    <s v="MATERIA PRIMA"/>
    <s v="ALMACEN MATERIA PRIMA"/>
    <m/>
    <m/>
    <s v="ALM-MPR-"/>
    <m/>
    <m/>
    <m/>
    <m/>
    <x v="1"/>
    <s v="ME-0098"/>
    <m/>
    <m/>
    <m/>
    <m/>
    <m/>
    <m/>
    <m/>
    <m/>
    <s v="ELIOT BAXTER ROJAS"/>
    <n v="33440"/>
    <d v="2024-09-23T00:00:00"/>
    <m/>
    <m/>
  </r>
  <r>
    <s v="EAD"/>
    <s v="EDIFICIOS ADMINISTRATIVOS"/>
    <s v="CAS"/>
    <s v="CASONA"/>
    <s v="CASONA TORRE 1 2DO PISO"/>
    <s v="CEG"/>
    <s v=" EXPANSIÓN GLOBAL"/>
    <s v="EAD-CAS-CEG"/>
    <m/>
    <m/>
    <m/>
    <m/>
    <x v="18"/>
    <s v="ME-0041"/>
    <m/>
    <m/>
    <m/>
    <m/>
    <m/>
    <m/>
    <m/>
    <m/>
    <s v="VIRGINIA SANTOS DAVILA"/>
    <n v="20711"/>
    <d v="2024-07-03T00:00:00"/>
    <m/>
    <m/>
  </r>
  <r>
    <s v="EAD"/>
    <s v="EDIFICIOS ADMINISTRATIVOS"/>
    <s v="CAS"/>
    <s v="CASONA"/>
    <s v="CASONA TORRE 1 2DO PISO"/>
    <s v="CEG"/>
    <s v=" EXPANSIÓN GLOBAL"/>
    <s v="EAD-CAS-CEG"/>
    <m/>
    <m/>
    <m/>
    <m/>
    <x v="19"/>
    <s v="ME-0013"/>
    <m/>
    <s v="DAÑOS EN LA PARTE SUPERIOR"/>
    <m/>
    <m/>
    <m/>
    <m/>
    <m/>
    <m/>
    <s v="DANIELA BURGOS"/>
    <n v="21742"/>
    <d v="2024-07-02T00:00:00"/>
    <m/>
    <m/>
  </r>
  <r>
    <s v="EAD"/>
    <s v="EDIFICIOS ADMINISTRATIVOS"/>
    <s v="CAS"/>
    <s v="CASONA"/>
    <s v="CASONA TORRE 1 2DO PISO"/>
    <s v="CEG"/>
    <s v=" EXPANSIÓN GLOBAL"/>
    <s v="EAD-CAS-CEG"/>
    <m/>
    <m/>
    <m/>
    <m/>
    <x v="9"/>
    <s v="SL-0038"/>
    <m/>
    <m/>
    <m/>
    <m/>
    <m/>
    <m/>
    <m/>
    <m/>
    <s v="DANIELA BURGOS"/>
    <n v="21742"/>
    <d v="2024-07-02T00:00:00"/>
    <m/>
    <m/>
  </r>
  <r>
    <s v="EAD"/>
    <s v="EDIFICIOS ADMINISTRATIVOS"/>
    <s v="CAS"/>
    <s v="CASONA"/>
    <s v="CASONA TORRE 1 2DO PISO"/>
    <s v="CEG"/>
    <s v=" EXPANSIÓN GLOBAL"/>
    <s v="EAD-CAS-CEG"/>
    <m/>
    <m/>
    <m/>
    <m/>
    <x v="6"/>
    <s v="SL-0039"/>
    <m/>
    <m/>
    <m/>
    <m/>
    <m/>
    <m/>
    <m/>
    <m/>
    <s v="PAMELA URQUIZO"/>
    <n v="21163"/>
    <d v="2024-07-02T00:00:00"/>
    <m/>
    <m/>
  </r>
  <r>
    <s v="EAD"/>
    <s v="EDIFICIOS ADMINISTRATIVOS"/>
    <s v="CAS"/>
    <s v="CASONA"/>
    <s v="CASONA TORRE 1 2DO PISO"/>
    <s v="CEG"/>
    <s v=" EXPANSIÓN GLOBAL"/>
    <s v="EAD-CAS-CEG"/>
    <m/>
    <m/>
    <m/>
    <m/>
    <x v="1"/>
    <s v="ME-0014"/>
    <m/>
    <m/>
    <m/>
    <m/>
    <m/>
    <m/>
    <m/>
    <m/>
    <s v="PAMELA URQUIZO"/>
    <n v="21163"/>
    <d v="2024-07-02T00:00:00"/>
    <m/>
    <m/>
  </r>
  <r>
    <s v="EAD"/>
    <s v="EDIFICIOS ADMINISTRATIVOS"/>
    <s v="CAS"/>
    <s v="CASONA"/>
    <s v="CASONA TORRE 1 2DO PISO"/>
    <s v="CEG"/>
    <s v=" EXPANSIÓN GLOBAL"/>
    <s v="EAD-CAS-CEG"/>
    <m/>
    <m/>
    <m/>
    <m/>
    <x v="9"/>
    <s v="SL-0036"/>
    <m/>
    <m/>
    <m/>
    <m/>
    <m/>
    <m/>
    <m/>
    <m/>
    <s v="MELANIE LEE"/>
    <n v="21762"/>
    <d v="2024-07-02T00:00:00"/>
    <m/>
    <m/>
  </r>
  <r>
    <s v="EAD"/>
    <s v="EDIFICIOS ADMINISTRATIVOS"/>
    <s v="CAS"/>
    <s v="CASONA"/>
    <s v="CASONA TORRE 1 2DO PISO"/>
    <s v="CEG"/>
    <s v=" EXPANSIÓN GLOBAL"/>
    <s v="EAD-CAS-CEG"/>
    <m/>
    <m/>
    <m/>
    <m/>
    <x v="19"/>
    <s v="ME-0012"/>
    <m/>
    <m/>
    <m/>
    <m/>
    <m/>
    <m/>
    <m/>
    <m/>
    <s v="MELANIE LEE"/>
    <n v="21762"/>
    <d v="2024-07-02T00:00:00"/>
    <m/>
    <m/>
  </r>
  <r>
    <s v="EAD"/>
    <s v="EDIFICIOS ADMINISTRATIVOS"/>
    <s v="CAS"/>
    <s v="CASONA"/>
    <s v="CASONA TORRE 1 2DO PISO"/>
    <s v="CEG"/>
    <s v=" EXPANSIÓN GLOBAL"/>
    <s v="EAD-CAS-CEG"/>
    <m/>
    <m/>
    <m/>
    <m/>
    <x v="19"/>
    <s v="ME-0015"/>
    <m/>
    <m/>
    <m/>
    <m/>
    <m/>
    <m/>
    <m/>
    <m/>
    <s v="ELENA SHARMELY TELLEZ"/>
    <n v="76938980"/>
    <d v="2024-07-02T00:00:00"/>
    <m/>
    <m/>
  </r>
  <r>
    <s v="EAD"/>
    <s v="EDIFICIOS ADMINISTRATIVOS"/>
    <s v="CAS"/>
    <s v="CASONA"/>
    <s v="CASONA TORRE 1 2DO PISO"/>
    <s v="CEG"/>
    <s v=" MARKETING-EXPANSIÓN GLOBAL"/>
    <s v="EAD-CAS-CEG"/>
    <m/>
    <m/>
    <m/>
    <m/>
    <x v="9"/>
    <s v="SL-0040"/>
    <m/>
    <m/>
    <m/>
    <m/>
    <m/>
    <m/>
    <m/>
    <m/>
    <s v="MARIA HUACO CÉSPEDES"/>
    <n v="21189"/>
    <d v="2024-07-02T00:00:00"/>
    <m/>
    <m/>
  </r>
  <r>
    <s v="EAD"/>
    <s v="EDIFICIOS ADMINISTRATIVOS"/>
    <s v="CAS"/>
    <s v="CASONA"/>
    <s v="CASONA TORRE 1 2DO PISO"/>
    <s v="CEG"/>
    <s v=" MARKETING-EXPANSIÓN GLOBAL"/>
    <s v="EAD-CAS-CEG"/>
    <m/>
    <m/>
    <m/>
    <m/>
    <x v="18"/>
    <s v="ME-0010"/>
    <m/>
    <m/>
    <m/>
    <m/>
    <m/>
    <m/>
    <m/>
    <m/>
    <s v="MARIA HUACO CÉSPEDES"/>
    <n v="21189"/>
    <d v="2024-07-02T00:00:00"/>
    <m/>
    <m/>
  </r>
  <r>
    <s v="EAD"/>
    <s v="EDIFICIOS ADMINISTRATIVOS"/>
    <s v="RHU"/>
    <s v="RECURSOS HUMANOS"/>
    <s v="RRHH"/>
    <s v="ARC"/>
    <s v="ARCHIVO"/>
    <s v="EAD-RHU-ARC"/>
    <m/>
    <m/>
    <m/>
    <m/>
    <x v="20"/>
    <s v="TP-0001"/>
    <m/>
    <m/>
    <m/>
    <m/>
    <m/>
    <m/>
    <s v="https://drive.google.com/file/d/1MU8CHYOypHp-dEsFofsIw2UvAtG_vor4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ARC"/>
    <s v="ARCHIVO"/>
    <s v="EAD-RHU-ARC"/>
    <m/>
    <m/>
    <m/>
    <m/>
    <x v="5"/>
    <s v="MS-0027"/>
    <m/>
    <m/>
    <m/>
    <m/>
    <m/>
    <m/>
    <s v="https://drive.google.com/file/d/1MASPwMqUPXJ7CfC189DoDkFjs5T972AY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ARC"/>
    <s v="ARCHIVO"/>
    <s v="EAD-RHU-ARC"/>
    <m/>
    <m/>
    <m/>
    <m/>
    <x v="5"/>
    <s v="MS-0028"/>
    <m/>
    <m/>
    <m/>
    <m/>
    <m/>
    <m/>
    <s v="https://drive.google.com/file/d/1ML2tiIRrbjMA3cK3cO9w3vO8rHqIAWfj/view?usp=drive_link"/>
    <m/>
    <s v="KARLA FERNANDEZ BACA"/>
    <n v="10088"/>
    <d v="2025-03-19T00:00:00"/>
    <m/>
    <m/>
  </r>
  <r>
    <s v="EAD"/>
    <s v="EDIFICIOS ADMINISTRATIVOS"/>
    <s v="ADM"/>
    <s v="ADMINISTRACIÓN"/>
    <s v="ADMINISTRACION 2DO PISO"/>
    <m/>
    <s v="ARCHIVO"/>
    <s v="EAD-ADM-"/>
    <m/>
    <m/>
    <m/>
    <m/>
    <x v="5"/>
    <s v="MS-0058"/>
    <m/>
    <m/>
    <m/>
    <m/>
    <m/>
    <m/>
    <m/>
    <m/>
    <m/>
    <m/>
    <m/>
    <m/>
    <m/>
  </r>
  <r>
    <s v="EAD"/>
    <s v="EDIFICIOS ADMINISTRATIVOS"/>
    <s v="ADM"/>
    <s v="ADMINISTRACIÓN"/>
    <s v="ADMINISTRACION 2DO PISO"/>
    <m/>
    <s v="ARCHIVO"/>
    <s v="EAD-ADM-"/>
    <m/>
    <m/>
    <m/>
    <m/>
    <x v="5"/>
    <s v="MS-0059"/>
    <m/>
    <m/>
    <m/>
    <m/>
    <m/>
    <m/>
    <m/>
    <m/>
    <m/>
    <m/>
    <m/>
    <m/>
    <m/>
  </r>
  <r>
    <s v="EAD"/>
    <s v="EDIFICIOS ADMINISTRATIVOS"/>
    <s v="RHU"/>
    <s v="RECURSOS HUMANOS"/>
    <s v="RRHH"/>
    <s v="OLE"/>
    <s v="ÁREA LEGAL"/>
    <s v="EAD-RHU-OLE"/>
    <m/>
    <m/>
    <m/>
    <m/>
    <x v="11"/>
    <s v="SL-0234"/>
    <m/>
    <m/>
    <m/>
    <m/>
    <m/>
    <m/>
    <s v="https://drive.google.com/file/d/1Lm-cZvzsTLazp9jHMWjjNs2pmw2d1Dx_/view?usp=drive_link"/>
    <m/>
    <s v="JOSÉ LEJANDRO DE JESUS OBANDO RIVERA"/>
    <n v="21179"/>
    <d v="2025-03-19T00:00:00"/>
    <m/>
    <m/>
  </r>
  <r>
    <s v="EAD"/>
    <s v="EDIFICIOS ADMINISTRATIVOS"/>
    <s v="RHU"/>
    <s v="RECURSOS HUMANOS"/>
    <s v="RRHH"/>
    <s v="OLE"/>
    <s v="ÁREA LEGAL"/>
    <s v="EAD-RHU-OLE"/>
    <m/>
    <m/>
    <m/>
    <m/>
    <x v="11"/>
    <s v="SL-0235"/>
    <m/>
    <m/>
    <m/>
    <m/>
    <m/>
    <m/>
    <s v="https://drive.google.com/file/d/1LrYMqZlbDJEq0tgaq4nQQgN_fJrNZivT/view?usp=drive_link"/>
    <m/>
    <s v="JOSÉ LEJANDRO DE JESUS OBANDO RIVERA"/>
    <n v="21179"/>
    <d v="2025-03-19T00:00:00"/>
    <m/>
    <m/>
  </r>
  <r>
    <s v="EAD"/>
    <s v="EDIFICIOS ADMINISTRATIVOS"/>
    <s v="RHU"/>
    <s v="RECURSOS HUMANOS"/>
    <s v="RRHH"/>
    <s v="OLE"/>
    <s v="ÁREA LEGAL"/>
    <s v="EAD-RHU-OLE"/>
    <m/>
    <m/>
    <m/>
    <m/>
    <x v="0"/>
    <s v="SL-0048"/>
    <m/>
    <s v="Tipo gerencia"/>
    <s v="Beige"/>
    <m/>
    <m/>
    <m/>
    <s v="https://drive.google.com/file/d/1LvRb-C1idXJdQcBvF7Y6kTi3xThXYd2W/view?usp=drive_link"/>
    <m/>
    <s v="JOSÉ LEJANDRO DE JESUS OBANDO RIVERA"/>
    <n v="21179"/>
    <d v="2025-03-19T00:00:00"/>
    <m/>
    <m/>
  </r>
  <r>
    <s v="EAD"/>
    <s v="EDIFICIOS ADMINISTRATIVOS"/>
    <s v="RHU"/>
    <s v="RECURSOS HUMANOS"/>
    <s v="RRHH"/>
    <s v="OLE"/>
    <s v="ÁREA LEGAL"/>
    <s v="EAD-RHU-OLE"/>
    <m/>
    <m/>
    <m/>
    <m/>
    <x v="1"/>
    <s v="ME-0129"/>
    <m/>
    <m/>
    <m/>
    <m/>
    <m/>
    <m/>
    <s v="https://drive.google.com/file/d/1LyzYTM7e98MEkYpRJgOD1ThtVHPpexCj/view?usp=drive_link"/>
    <m/>
    <s v="JOSÉ LEJANDRO DE JESUS OBANDO RIVERA"/>
    <n v="21179"/>
    <d v="2025-03-19T00:00:00"/>
    <m/>
    <m/>
  </r>
  <r>
    <s v="EAD"/>
    <s v="EDIFICIOS ADMINISTRATIVOS"/>
    <s v="RHU"/>
    <s v="RECURSOS HUMANOS"/>
    <s v="RRHH"/>
    <s v="OLE"/>
    <s v="ÁREA LEGAL"/>
    <s v="EAD-RHU-OLE"/>
    <m/>
    <m/>
    <m/>
    <m/>
    <x v="1"/>
    <s v="ME-0128"/>
    <m/>
    <m/>
    <m/>
    <m/>
    <m/>
    <m/>
    <s v="https://drive.google.com/file/d/1LyzYTM7e98MEkYpRJgOD1ThtVHPpexCj/view?usp=drive_link"/>
    <m/>
    <s v="JOSÉ LEJANDRO DE JESUS OBANDO RIVERA"/>
    <n v="21179"/>
    <d v="2025-03-19T00:00:00"/>
    <m/>
    <m/>
  </r>
  <r>
    <s v="EAD"/>
    <s v="EDIFICIOS ADMINISTRATIVOS"/>
    <s v="RHU"/>
    <s v="RECURSOS HUMANOS"/>
    <s v="RRHH"/>
    <s v="OLE"/>
    <s v="ÁREA LEGAL"/>
    <s v="EAD-RHU-OLE"/>
    <m/>
    <m/>
    <m/>
    <m/>
    <x v="3"/>
    <s v="CB-0009"/>
    <m/>
    <m/>
    <m/>
    <m/>
    <m/>
    <m/>
    <s v="https://drive.google.com/file/d/1LiH6twxr8OaeejF2-6djQNdm8Hs2-7of/view?usp=drive_link"/>
    <m/>
    <s v="JOSÉ LEJANDRO DE JESUS OBANDO RIVERA"/>
    <n v="21179"/>
    <d v="2025-03-19T00:00:00"/>
    <m/>
    <m/>
  </r>
  <r>
    <s v="EAD"/>
    <s v="EDIFICIOS ADMINISTRATIVOS"/>
    <s v="ADM"/>
    <s v="CASONA 1ER PISO"/>
    <s v="MARKETING ALPACA 111"/>
    <m/>
    <s v="CASONA"/>
    <s v="EAD-ADM-"/>
    <m/>
    <m/>
    <m/>
    <m/>
    <x v="0"/>
    <s v="SL-"/>
    <m/>
    <m/>
    <m/>
    <m/>
    <m/>
    <m/>
    <m/>
    <m/>
    <s v="Valeria Meza Figueroa"/>
    <n v="22047"/>
    <d v="2025-01-30T00:00:00"/>
    <m/>
    <m/>
  </r>
  <r>
    <s v="EAD"/>
    <s v="EDIFICIOS ADMINISTRATIVOS"/>
    <s v="ADM"/>
    <s v="CASONA 1ER PISO"/>
    <s v="MARKETING ALPACA 111"/>
    <m/>
    <s v="CASONA"/>
    <s v="EAD-ADM-"/>
    <m/>
    <m/>
    <m/>
    <m/>
    <x v="0"/>
    <s v="SL-0458"/>
    <m/>
    <s v="SILLA GIRATORIA VERONA"/>
    <m/>
    <m/>
    <m/>
    <m/>
    <m/>
    <m/>
    <s v="KAREN VERA"/>
    <n v="22107"/>
    <d v="2025-05-16T00:00:00"/>
    <m/>
    <m/>
  </r>
  <r>
    <s v="EAD"/>
    <s v="EDIFICIOS ADMINISTRATIVOS"/>
    <s v="ADM"/>
    <s v="CASONA 1ER PISO"/>
    <s v="MARKETING ALPACA 111"/>
    <m/>
    <s v="CASONA"/>
    <s v="EAD-ADM-"/>
    <m/>
    <m/>
    <m/>
    <m/>
    <x v="0"/>
    <s v="SL-0192"/>
    <m/>
    <m/>
    <m/>
    <m/>
    <m/>
    <m/>
    <m/>
    <m/>
    <s v="Lucero Huamanquispe"/>
    <n v="21991"/>
    <d v="2025-04-02T00:00:00"/>
    <m/>
    <m/>
  </r>
  <r>
    <s v="EAD"/>
    <s v="EDIFICIOS ADMINISTRATIVOS"/>
    <s v="CDE"/>
    <s v="COMPLEJO DEPORTIVO"/>
    <s v="ZONA DE REFRIGERIO"/>
    <s v="ZRE"/>
    <s v="COMEDOR/COMPLEJO DEPORTIVO"/>
    <s v="EAD-CDE-ZRE"/>
    <m/>
    <m/>
    <m/>
    <m/>
    <x v="21"/>
    <s v="SLL-0001"/>
    <m/>
    <m/>
    <m/>
    <m/>
    <m/>
    <m/>
    <s v="https://drive.google.com/file/d/1QKVHOHQsBUAgab9Wkrxo705775QVOHH3/view?usp=drive_link"/>
    <m/>
    <s v="Johana Maribel Huapaya Soto"/>
    <n v="21821"/>
    <d v="2025-03-19T00:00:00"/>
    <m/>
    <m/>
  </r>
  <r>
    <s v="EAD"/>
    <s v="EDIFICIOS ADMINISTRATIVOS"/>
    <s v="CDE"/>
    <s v="COMPLEJO DEPORTIVO"/>
    <s v="ZONA DE REFRIGERIO"/>
    <s v="ZRE"/>
    <s v="COMEDOR/COMPLEJO DEPORTIVO"/>
    <s v="EAD-CDE-ZRE"/>
    <m/>
    <m/>
    <m/>
    <m/>
    <x v="22"/>
    <s v="MD-0001"/>
    <m/>
    <m/>
    <m/>
    <m/>
    <m/>
    <m/>
    <s v="https://drive.google.com/file/d/1QKVHOHQsBUAgab9Wkrxo705775QVOHH3/view?usp=drive_link"/>
    <m/>
    <s v="Johana Maribel Huapaya Soto"/>
    <n v="21821"/>
    <d v="2025-03-19T00:00:00"/>
    <m/>
    <m/>
  </r>
  <r>
    <s v="EAD"/>
    <s v="EDIFICIOS ADMINISTRATIVOS"/>
    <s v="CDE"/>
    <s v="COMPLEJO DEPORTIVO"/>
    <s v="ZONA DE REFRIGERIO"/>
    <s v="ZRE"/>
    <s v="COMEDOR/COMPLEJO DEPORTIVO"/>
    <s v="EAD-CDE-ZRE"/>
    <m/>
    <m/>
    <m/>
    <m/>
    <x v="21"/>
    <s v="SLL-0002"/>
    <m/>
    <m/>
    <m/>
    <m/>
    <m/>
    <m/>
    <s v="https://drive.google.com/file/d/1QKVHOHQsBUAgab9Wkrxo705775QVOHH3/view?usp=drive_link"/>
    <m/>
    <s v="Johana Maribel Huapaya Soto"/>
    <n v="21821"/>
    <d v="2025-03-19T00:00:00"/>
    <m/>
    <m/>
  </r>
  <r>
    <s v="EAD"/>
    <s v="EDIFICIOS ADMINISTRATIVOS"/>
    <s v="CDE"/>
    <s v="COMPLEJO DEPORTIVO"/>
    <s v="ZONA DE REFRIGERIO"/>
    <s v="ZRE"/>
    <s v="COMEDOR/COMPLEJO DEPORTIVO"/>
    <s v="EAD-CDE-ZRE"/>
    <m/>
    <m/>
    <m/>
    <m/>
    <x v="22"/>
    <s v="MD-0002"/>
    <m/>
    <m/>
    <m/>
    <m/>
    <m/>
    <m/>
    <s v="https://drive.google.com/file/d/1QKVHOHQsBUAgab9Wkrxo705775QVOHH3/view?usp=drive_link"/>
    <m/>
    <s v="Johana Maribel Huapaya Soto"/>
    <n v="21821"/>
    <d v="2025-03-19T00:00:00"/>
    <m/>
    <m/>
  </r>
  <r>
    <s v="EAD"/>
    <s v="EDIFICIOS ADMINISTRATIVOS"/>
    <s v="CDE"/>
    <s v="COMPLEJO DEPORTIVO"/>
    <s v="ZONA DE REFRIGERIO"/>
    <s v="ZRE"/>
    <s v="COMEDOR/COMPLEJO DEPORTIVO"/>
    <s v="EAD-CDE-ZRE"/>
    <m/>
    <m/>
    <m/>
    <m/>
    <x v="21"/>
    <s v="SLL-0003"/>
    <m/>
    <m/>
    <m/>
    <m/>
    <m/>
    <m/>
    <s v="https://drive.google.com/file/d/1QKVHOHQsBUAgab9Wkrxo705775QVOHH3/view?usp=drive_link"/>
    <m/>
    <s v="Johana Maribel Huapaya Soto"/>
    <n v="21821"/>
    <d v="2025-03-19T00:00:00"/>
    <m/>
    <m/>
  </r>
  <r>
    <s v="EAD"/>
    <s v="EDIFICIOS ADMINISTRATIVOS"/>
    <s v="CDE"/>
    <s v="COMPLEJO DEPORTIVO"/>
    <s v="ZONA DE REFRIGERIO"/>
    <s v="ZRE"/>
    <s v="COMEDOR/COMPLEJO DEPORTIVO"/>
    <s v="EAD-CDE-ZRE"/>
    <m/>
    <m/>
    <m/>
    <m/>
    <x v="22"/>
    <s v="MD-0003"/>
    <m/>
    <m/>
    <m/>
    <m/>
    <m/>
    <m/>
    <s v="https://drive.google.com/file/d/1QKVHOHQsBUAgab9Wkrxo705775QVOHH3/view?usp=drive_link"/>
    <m/>
    <s v="Johana Maribel Huapaya Soto"/>
    <n v="21821"/>
    <d v="2025-03-19T00:00:00"/>
    <m/>
    <m/>
  </r>
  <r>
    <s v="EAD"/>
    <s v="EDIFICIOS ADMINISTRATIVOS"/>
    <s v="CDE"/>
    <s v="COMPLEJO DEPORTIVO"/>
    <s v="ZONA DE REFRIGERIO"/>
    <s v="ZRE"/>
    <s v="COMEDOR/COMPLEJO DEPORTIVO"/>
    <s v="EAD-CDE-ZRE"/>
    <m/>
    <m/>
    <m/>
    <m/>
    <x v="21"/>
    <s v="SLL-0004"/>
    <m/>
    <m/>
    <m/>
    <m/>
    <m/>
    <m/>
    <s v="https://drive.google.com/file/d/1QPi1M9KfybTr2UZ-9vA5CqzPHhr9Bc5z/view?usp=drive_link"/>
    <m/>
    <s v="Johana Maribel Huapaya Soto"/>
    <n v="21821"/>
    <d v="2025-03-19T00:00:00"/>
    <m/>
    <m/>
  </r>
  <r>
    <s v="EAD"/>
    <s v="EDIFICIOS ADMINISTRATIVOS"/>
    <s v="CDE"/>
    <s v="COMPLEJO DEPORTIVO"/>
    <s v="ZONA DE REFRIGERIO"/>
    <s v="ZRE"/>
    <s v="COMEDOR/COMPLEJO DEPORTIVO"/>
    <s v="EAD-CDE-ZRE"/>
    <m/>
    <m/>
    <m/>
    <m/>
    <x v="22"/>
    <s v="MD-0004"/>
    <m/>
    <m/>
    <m/>
    <m/>
    <m/>
    <m/>
    <s v="https://drive.google.com/file/d/1QPi1M9KfybTr2UZ-9vA5CqzPHhr9Bc5z/view?usp=drive_link"/>
    <m/>
    <s v="Johana Maribel Huapaya Soto"/>
    <n v="21821"/>
    <d v="2025-03-19T00:00:00"/>
    <m/>
    <m/>
  </r>
  <r>
    <s v="EAD"/>
    <s v="EDIFICIOS ADMINISTRATIVOS"/>
    <s v="CDE"/>
    <s v="COMPLEJO DEPORTIVO"/>
    <s v="ZONA DE REFRIGERIO"/>
    <s v="ZRE"/>
    <s v="COMEDOR/COMPLEJO DEPORTIVO"/>
    <s v="EAD-CDE-ZRE"/>
    <m/>
    <m/>
    <m/>
    <m/>
    <x v="21"/>
    <s v="SLL-0005"/>
    <m/>
    <m/>
    <m/>
    <m/>
    <m/>
    <m/>
    <s v="https://drive.google.com/file/d/1QTPCTJosCEJrsmX2zlIoO9Ol7xfqMJz1/view?usp=drive_link"/>
    <m/>
    <s v="Johana Maribel Huapaya Soto"/>
    <n v="21821"/>
    <d v="2025-03-19T00:00:00"/>
    <m/>
    <m/>
  </r>
  <r>
    <s v="EAD"/>
    <s v="EDIFICIOS ADMINISTRATIVOS"/>
    <s v="CDE"/>
    <s v="COMPLEJO DEPORTIVO"/>
    <s v="ZONA DE REFRIGERIO"/>
    <s v="ZRE"/>
    <s v="COMEDOR/COMPLEJO DEPORTIVO"/>
    <s v="EAD-CDE-ZRE"/>
    <m/>
    <m/>
    <m/>
    <m/>
    <x v="22"/>
    <s v="MD-0005"/>
    <m/>
    <m/>
    <m/>
    <m/>
    <m/>
    <m/>
    <s v="https://drive.google.com/file/d/1QTPCTJosCEJrsmX2zlIoO9Ol7xfqMJz1/view?usp=drive_link"/>
    <m/>
    <s v="Johana Maribel Huapaya Soto"/>
    <n v="21821"/>
    <d v="2025-03-19T00:00:00"/>
    <m/>
    <m/>
  </r>
  <r>
    <s v="EAD"/>
    <s v="EDIFICIOS ADMINISTRATIVOS"/>
    <s v="CDE"/>
    <s v="COMPLEJO DEPORTIVO"/>
    <s v="ZONA DE REFRIGERIO"/>
    <s v="ZRE"/>
    <s v="COMEDOR/COMPLEJO DEPORTIVO"/>
    <s v="EAD-CDE-ZRE"/>
    <m/>
    <m/>
    <m/>
    <m/>
    <x v="21"/>
    <s v="SLL-0006"/>
    <m/>
    <m/>
    <m/>
    <m/>
    <m/>
    <m/>
    <s v="https://drive.google.com/file/d/1PdVKKd9QXlYTsYYepaTfdlWjGCdto7Uv/view?usp=drive_link"/>
    <m/>
    <s v="Johana Maribel Huapaya Soto"/>
    <n v="21821"/>
    <d v="2025-03-19T00:00:00"/>
    <m/>
    <m/>
  </r>
  <r>
    <s v="EAD"/>
    <s v="EDIFICIOS ADMINISTRATIVOS"/>
    <s v="CDE"/>
    <s v="COMPLEJO DEPORTIVO"/>
    <s v="ZONA DE REFRIGERIO"/>
    <s v="ZRE"/>
    <s v="COMEDOR/COMPLEJO DEPORTIVO"/>
    <s v="EAD-CDE-ZRE"/>
    <m/>
    <m/>
    <m/>
    <m/>
    <x v="22"/>
    <s v="MD-0006"/>
    <m/>
    <m/>
    <m/>
    <m/>
    <m/>
    <m/>
    <s v="https://drive.google.com/file/d/1PdVKKd9QXlYTsYYepaTfdlWjGCdto7Uv/view?usp=drive_link"/>
    <m/>
    <s v="Johana Maribel Huapaya Soto"/>
    <n v="21821"/>
    <d v="2025-03-19T00:00:00"/>
    <m/>
    <m/>
  </r>
  <r>
    <s v="EAD"/>
    <s v="EDIFICIOS ADMINISTRATIVOS"/>
    <s v="CDE"/>
    <s v="COMPLEJO DEPORTIVO"/>
    <s v="POLIDEPORTIVO"/>
    <m/>
    <s v="CONSULTORIO OCUPACIONAL"/>
    <s v="EAD-CDE-"/>
    <m/>
    <m/>
    <m/>
    <m/>
    <x v="23"/>
    <s v="TH-0001"/>
    <n v="1"/>
    <m/>
    <m/>
    <m/>
    <m/>
    <m/>
    <m/>
    <m/>
    <m/>
    <m/>
    <m/>
    <m/>
    <m/>
  </r>
  <r>
    <m/>
    <s v="EDIFICIOS ADMINISTRATIVOS"/>
    <m/>
    <m/>
    <m/>
    <m/>
    <s v="Coworking Acabado Telas"/>
    <s v="--"/>
    <m/>
    <m/>
    <m/>
    <m/>
    <x v="0"/>
    <s v="SL-0608"/>
    <m/>
    <m/>
    <m/>
    <m/>
    <m/>
    <m/>
    <s v="https://drive.google.com/file/d/1yfiQL0PzFmfJFtYNZ8Cb4V8aBb7vtXGj/view?usp=drive_link"/>
    <m/>
    <s v="Ronald Saavedra"/>
    <m/>
    <m/>
    <m/>
    <m/>
  </r>
  <r>
    <s v="EAD"/>
    <s v="EDIFICIOS ADMINISTRATIVOS"/>
    <s v="ADM"/>
    <s v="ALPACA PLAZA"/>
    <s v="ALPACA PLAZA"/>
    <s v="CAW"/>
    <s v="Coworking Alpaca Plaza"/>
    <s v="EAD-ADM-CAW"/>
    <m/>
    <m/>
    <m/>
    <m/>
    <x v="9"/>
    <s v="SL-0320"/>
    <m/>
    <m/>
    <m/>
    <m/>
    <m/>
    <m/>
    <s v="https://drive.google.com/file/d/1d3jTE3orL6pt5Gmg8vJ-Dl9hW_qI68fS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CAW"/>
    <s v="Coworking Alpaca Plaza"/>
    <s v="EAD-ADM-CAW"/>
    <m/>
    <m/>
    <m/>
    <m/>
    <x v="9"/>
    <s v="SL-0321"/>
    <m/>
    <m/>
    <m/>
    <m/>
    <m/>
    <m/>
    <s v="https://drive.google.com/file/d/1dFucHbBsKM7iMiP_r1_ZdcWd7hbfEKIJ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CAW"/>
    <s v="Coworking Alpaca Plaza"/>
    <s v="EAD-ADM-CAW"/>
    <m/>
    <m/>
    <m/>
    <m/>
    <x v="9"/>
    <s v="SL-0322"/>
    <m/>
    <m/>
    <m/>
    <m/>
    <m/>
    <m/>
    <s v="https://drive.google.com/file/d/1cwGmmR6CHiQ1lWiAlr-ZOoRd0o_faY32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CAW"/>
    <s v="Coworking Alpaca Plaza"/>
    <s v="EAD-ADM-CAW"/>
    <m/>
    <m/>
    <m/>
    <m/>
    <x v="9"/>
    <s v="SL-0323"/>
    <m/>
    <m/>
    <m/>
    <m/>
    <m/>
    <m/>
    <s v="https://drive.google.com/file/d/1dIjfqQlzt24PgD5nnXRqq_QnuBR79Pco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CAW"/>
    <s v="Coworking Alpaca Plaza"/>
    <s v="EAD-ADM-CAW"/>
    <m/>
    <m/>
    <m/>
    <m/>
    <x v="9"/>
    <s v="SL-0324"/>
    <m/>
    <m/>
    <m/>
    <m/>
    <m/>
    <m/>
    <s v="https://drive.google.com/file/d/1cr6yZasHF9tpoXtj5D45OJCwWocZgJu_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CAW"/>
    <s v="Coworking Alpaca Plaza"/>
    <s v="EAD-ADM-CAW"/>
    <m/>
    <m/>
    <m/>
    <m/>
    <x v="9"/>
    <s v="SL-0325"/>
    <m/>
    <m/>
    <m/>
    <m/>
    <m/>
    <m/>
    <s v="https://drive.google.com/file/d/1d1YaV5q4sjMfgbYTnTuuW6Eec9HtciRr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CAW"/>
    <s v="Coworking Alpaca Plaza"/>
    <s v="EAD-ADM-CAW"/>
    <m/>
    <m/>
    <m/>
    <m/>
    <x v="9"/>
    <s v="SL-0318"/>
    <m/>
    <m/>
    <m/>
    <m/>
    <m/>
    <m/>
    <s v="https://drive.google.com/file/d/1c7lswslYwltMwLWvubU39YkKZy885lnK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CAW"/>
    <s v="Coworking Alpaca Plaza"/>
    <s v="EAD-ADM-CAW"/>
    <m/>
    <m/>
    <m/>
    <m/>
    <x v="9"/>
    <s v="SL-0319"/>
    <m/>
    <m/>
    <m/>
    <m/>
    <m/>
    <m/>
    <s v="https://drive.google.com/file/d/1dOOpRLoH2UcsUO3zyrLCR4ylBW8U4BT_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CAW"/>
    <s v="Coworking Alpaca Plaza"/>
    <s v="EAD-ADM-CAW"/>
    <m/>
    <m/>
    <m/>
    <m/>
    <x v="8"/>
    <s v="MT-0040"/>
    <m/>
    <m/>
    <m/>
    <m/>
    <m/>
    <m/>
    <s v="https://drive.google.com/file/d/1bsJk1QKcDCx7hTyKgC7iz3H4Jo9oywXl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CAW"/>
    <s v="Coworking Alpaca Plaza"/>
    <s v="EAD-ADM-CAW"/>
    <m/>
    <m/>
    <m/>
    <m/>
    <x v="5"/>
    <s v="MS-0097"/>
    <m/>
    <m/>
    <m/>
    <m/>
    <m/>
    <m/>
    <s v="https://drive.google.com/file/d/1c58azP1BMhlWHOD4sAkBrPwh--USLEpS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CAW"/>
    <s v="Coworking Alpaca Plaza"/>
    <s v="EAD-ADM-CAW"/>
    <m/>
    <m/>
    <m/>
    <m/>
    <x v="1"/>
    <s v="ME-0142"/>
    <m/>
    <m/>
    <m/>
    <m/>
    <m/>
    <m/>
    <s v="https://drive.google.com/file/d/1qZVbvZj6pMV2uNcb2BQUngVQ4dL2F_M1/view?usp=drive_link"/>
    <m/>
    <s v="Silvia Victoria Vela Anci"/>
    <n v="20893"/>
    <d v="2025-04-07T00:00:00"/>
    <m/>
    <m/>
  </r>
  <r>
    <s v="EAD"/>
    <s v="EDIFICIOS ADMINISTRATIVOS"/>
    <s v="ADM"/>
    <s v="ALPACA PLAZA"/>
    <s v="ALPACA PLAZA"/>
    <s v="CAW"/>
    <s v="Coworking Alpaca Plaza"/>
    <s v="EAD-ADM-CAW"/>
    <m/>
    <m/>
    <m/>
    <m/>
    <x v="1"/>
    <s v="ME-0143"/>
    <m/>
    <m/>
    <m/>
    <m/>
    <m/>
    <m/>
    <s v="https://drive.google.com/file/d/173UV5cvBQmk5HMecWcKdrqzYatm6ytC6/view?usp=drive_link"/>
    <m/>
    <s v="Silvia Victoria Vela Anci"/>
    <n v="20893"/>
    <d v="2025-04-07T00:00:00"/>
    <m/>
    <m/>
  </r>
  <r>
    <s v="EAD"/>
    <s v="EDIFICIOS ADMINISTRATIVOS"/>
    <s v="ADM"/>
    <s v="ALPACA PLAZA"/>
    <s v="ALPACA PLAZA"/>
    <s v="CAW"/>
    <s v="Coworking Alpaca Plaza"/>
    <s v="EAD-ADM-CAW"/>
    <m/>
    <m/>
    <m/>
    <m/>
    <x v="1"/>
    <s v="ME-0144"/>
    <m/>
    <m/>
    <m/>
    <m/>
    <m/>
    <m/>
    <s v="https://drive.google.com/file/d/1UQubUQ-5lUSxoob3c8K7_bj94L94CLDA/view?usp=drive_link"/>
    <m/>
    <s v="Silvia Victoria Vela Anci"/>
    <n v="20893"/>
    <d v="2025-04-07T00:00:00"/>
    <m/>
    <m/>
  </r>
  <r>
    <s v="EAD"/>
    <s v="EDIFICIOS ADMINISTRATIVOS"/>
    <s v="ADM"/>
    <s v="ALPACA PLAZA"/>
    <s v="ALPACA PLAZA"/>
    <s v="CAW"/>
    <s v="Coworking Alpaca Plaza"/>
    <s v="EAD-ADM-CAW"/>
    <m/>
    <m/>
    <m/>
    <m/>
    <x v="1"/>
    <s v="ME-0145"/>
    <m/>
    <m/>
    <m/>
    <m/>
    <m/>
    <m/>
    <s v="https://drive.google.com/file/d/1oWaj4ATe-btSyunpispb3rZsFjEYAE9w/view?usp=drive_link"/>
    <m/>
    <s v="Silvia Victoria Vela Anci"/>
    <n v="20893"/>
    <d v="2025-04-07T00:00:00"/>
    <m/>
    <m/>
  </r>
  <r>
    <s v="EAD"/>
    <s v="EDIFICIOS ADMINISTRATIVOS"/>
    <s v="ADM"/>
    <s v="ALPACA PLAZA"/>
    <s v="ALPACA PLAZA"/>
    <s v="CAW"/>
    <s v="Coworking Alpaca Plaza"/>
    <s v="EAD-ADM-CAW"/>
    <m/>
    <m/>
    <m/>
    <m/>
    <x v="1"/>
    <s v="ME-0146"/>
    <m/>
    <m/>
    <m/>
    <m/>
    <m/>
    <m/>
    <s v="https://drive.google.com/file/d/1e423ytRAWkosdtR3TRuJ0u8AJQKHHcqJ/view?usp=drive_link"/>
    <m/>
    <s v="Silvia Victoria Vela Anci"/>
    <n v="20893"/>
    <d v="2025-04-07T00:00:00"/>
    <m/>
    <m/>
  </r>
  <r>
    <s v="EAD"/>
    <s v="EDIFICIOS ADMINISTRATIVOS"/>
    <s v="ADM"/>
    <s v="ALPACA PLAZA"/>
    <s v="ALPACA PLAZA"/>
    <s v="CAW"/>
    <s v="Coworking Alpaca Plaza"/>
    <s v="EAD-ADM-CAW"/>
    <m/>
    <m/>
    <m/>
    <m/>
    <x v="1"/>
    <s v="ME-0147"/>
    <m/>
    <m/>
    <m/>
    <m/>
    <m/>
    <m/>
    <s v="https://drive.google.com/file/d/1WjHSa_6wsD14iVgj8-FHX5z4YahhdEEx/view?usp=drive_link"/>
    <m/>
    <s v="Silvia Victoria Vela Anci"/>
    <n v="20893"/>
    <d v="2025-04-07T00:00:00"/>
    <m/>
    <m/>
  </r>
  <r>
    <s v="EAD"/>
    <s v="EDIFICIOS ADMINISTRATIVOS"/>
    <s v="ADM"/>
    <s v="ALPACA PLAZA"/>
    <s v="ALPACA PLAZA"/>
    <s v="CAW"/>
    <s v="Coworking Alpaca Plaza"/>
    <s v="EAD-ADM-CAW"/>
    <m/>
    <m/>
    <m/>
    <m/>
    <x v="3"/>
    <s v="CB-0016"/>
    <m/>
    <m/>
    <m/>
    <m/>
    <m/>
    <m/>
    <s v="https://drive.google.com/file/d/1c9_mcmydRFQRVqfz9EZXpb87xSJE_E80/view?usp=drive_link"/>
    <m/>
    <s v="Silvia Victoria Vela Anci"/>
    <n v="20893"/>
    <d v="2025-04-09T00:00:00"/>
    <m/>
    <m/>
  </r>
  <r>
    <s v="EAD"/>
    <s v="EDIFICIOS ADMINISTRATIVOS"/>
    <s v="ADM"/>
    <s v="ALPACA PLAZA"/>
    <s v="ALPACA PLAZA"/>
    <s v="CAW"/>
    <s v="Coworking Alpaca Plaza"/>
    <s v="EAD-ADM-CAW"/>
    <m/>
    <m/>
    <m/>
    <m/>
    <x v="24"/>
    <s v="SO-0011"/>
    <m/>
    <s v="Tres cuerpos"/>
    <m/>
    <m/>
    <m/>
    <m/>
    <s v="https://drive.google.com/file/d/1bruVGKNHs23n9lM1NgSvSygQnacS3seZ/view?usp=drive_link"/>
    <m/>
    <s v="Silvia Victoria Vela Anci"/>
    <n v="20893"/>
    <d v="2025-04-09T00:00:00"/>
    <m/>
    <m/>
  </r>
  <r>
    <s v="EAD"/>
    <s v="EDIFICIOS ADMINISTRATIVOS"/>
    <s v="ADM"/>
    <s v="ALPACA PLAZA"/>
    <s v="ALPACA PLAZA"/>
    <s v="CAW"/>
    <s v="Coworking Alpaca Plaza"/>
    <s v="EAD-ADM-CAW"/>
    <m/>
    <m/>
    <m/>
    <m/>
    <x v="24"/>
    <s v="SO-0009"/>
    <m/>
    <s v="Un cuerpo"/>
    <m/>
    <m/>
    <m/>
    <m/>
    <s v="https://drive.google.com/file/d/1dSSyz50Yhn8tlwxEOO1PcDG10yigOaJy/view?usp=drive_link"/>
    <m/>
    <s v="Silvia Victoria Vela Anci"/>
    <n v="20893"/>
    <d v="2025-04-09T00:00:00"/>
    <m/>
    <m/>
  </r>
  <r>
    <s v="EAD"/>
    <s v="EDIFICIOS ADMINISTRATIVOS"/>
    <s v="CAS"/>
    <s v="CASONA"/>
    <s v="CASONA 1ER PISO"/>
    <s v="CW"/>
    <s v="COWORKING CASONA"/>
    <s v="EAD-CAS-CW"/>
    <m/>
    <m/>
    <m/>
    <m/>
    <x v="1"/>
    <s v="ME-0362"/>
    <n v="1"/>
    <m/>
    <m/>
    <m/>
    <m/>
    <m/>
    <m/>
    <m/>
    <s v="MARJORI COYA"/>
    <n v="71596881"/>
    <d v="2026-03-06T00:00:00"/>
    <s v="SÍ"/>
    <m/>
  </r>
  <r>
    <s v="EAD"/>
    <s v="EDIFICIOS ADMINISTRATIVOS"/>
    <s v="CAS"/>
    <s v="CASONA"/>
    <s v="CASONA 1ER PISO"/>
    <s v="CW"/>
    <s v="COWORKING CASONA"/>
    <s v="EAD-CAS-CW"/>
    <m/>
    <m/>
    <m/>
    <m/>
    <x v="0"/>
    <s v="SL-0745"/>
    <n v="1"/>
    <m/>
    <m/>
    <m/>
    <m/>
    <m/>
    <m/>
    <m/>
    <s v="MARJORI COYA"/>
    <n v="71596881"/>
    <d v="2026-03-06T00:00:00"/>
    <s v="SÍ"/>
    <m/>
  </r>
  <r>
    <s v="EAD"/>
    <s v="EDIFICIOS ADMINISTRATIVOS"/>
    <s v="CAS"/>
    <s v="CASONA"/>
    <s v="CASONA 1ER PISO"/>
    <s v="CW"/>
    <s v="COWORKING CASONA"/>
    <s v="EAD-CAS-CW"/>
    <m/>
    <m/>
    <m/>
    <m/>
    <x v="2"/>
    <s v="CD-0106"/>
    <n v="1"/>
    <m/>
    <m/>
    <m/>
    <m/>
    <m/>
    <m/>
    <m/>
    <s v="MARJORI COYA"/>
    <n v="71596881"/>
    <d v="2026-03-06T00:00:00"/>
    <s v="SÍ"/>
    <m/>
  </r>
  <r>
    <s v="EAD"/>
    <s v="EDIFICIOS ADMINISTRATIVOS"/>
    <s v="RHU"/>
    <s v="RECURSOS HUMANOS"/>
    <s v="RRHH"/>
    <s v="CWC"/>
    <s v="COWORKING COMUNICACIÓN"/>
    <s v="EAD-RHU-CWC"/>
    <m/>
    <m/>
    <m/>
    <m/>
    <x v="9"/>
    <s v="SL-0236"/>
    <m/>
    <m/>
    <m/>
    <m/>
    <m/>
    <m/>
    <s v="https://drive.google.com/file/d/1gtcVGiKoEoU89qM81xKw0TpurrkJ5d80/view?usp=drive_link"/>
    <m/>
    <s v="SUSAN BALDEÓN LLERENA"/>
    <n v="21193"/>
    <d v="2025-03-19T00:00:00"/>
    <m/>
    <m/>
  </r>
  <r>
    <s v="EAD"/>
    <s v="EDIFICIOS ADMINISTRATIVOS"/>
    <s v="RHU"/>
    <s v="RECURSOS HUMANOS"/>
    <s v="RRHH"/>
    <s v="CWC"/>
    <s v="COWORKING COMUNICACIÓN"/>
    <s v="EAD-RHU-CWC"/>
    <m/>
    <m/>
    <m/>
    <m/>
    <x v="9"/>
    <s v="SL-0066"/>
    <m/>
    <m/>
    <m/>
    <m/>
    <m/>
    <m/>
    <s v="https://drive.google.com/file/d/1qdZ5Z8qqBhjzyI6r5PY8IDUTRb87RbfU/view?usp=drive_link"/>
    <m/>
    <s v="MARCO ANTONIO MARTINEZ"/>
    <n v="21095"/>
    <d v="2025-03-19T00:00:00"/>
    <m/>
    <m/>
  </r>
  <r>
    <s v="EAD"/>
    <s v="EDIFICIOS ADMINISTRATIVOS"/>
    <s v="RHU"/>
    <s v="RECURSOS HUMANOS"/>
    <s v="RRHH"/>
    <s v="CWC"/>
    <s v="COWORKING COMUNICACIÓN"/>
    <s v="EAD-RHU-CWC"/>
    <m/>
    <m/>
    <m/>
    <m/>
    <x v="9"/>
    <s v="SL-0063"/>
    <m/>
    <m/>
    <m/>
    <m/>
    <m/>
    <m/>
    <s v="https://drive.google.com/file/d/1rqSRiC9NHkDAP57DLFixyRWsuNnE1GAG/view?usp=drive_link"/>
    <m/>
    <s v="ANGELA CHAVEZ"/>
    <n v="21830"/>
    <d v="2025-03-19T00:00:00"/>
    <m/>
    <m/>
  </r>
  <r>
    <s v="EAD"/>
    <s v="EDIFICIOS ADMINISTRATIVOS"/>
    <s v="RHU"/>
    <s v="RECURSOS HUMANOS"/>
    <s v="RRHH"/>
    <s v="CWC"/>
    <s v="COWORKING COMUNICACIÓN"/>
    <s v="EAD-RHU-CWC"/>
    <m/>
    <m/>
    <m/>
    <m/>
    <x v="9"/>
    <s v="SL-0554"/>
    <m/>
    <m/>
    <m/>
    <m/>
    <m/>
    <m/>
    <s v="https://drive.google.com/file/d/1HbaB66vyb0dhSM9QnqWFfvnIaTEgIJGB/view?usp=drive_link"/>
    <m/>
    <s v="ALEXANDER CHICCAÑA DE LA CRUZ"/>
    <n v="21193"/>
    <d v="2025-06-02T00:00:00"/>
    <m/>
    <m/>
  </r>
  <r>
    <s v="EAD"/>
    <s v="EDIFICIOS ADMINISTRATIVOS"/>
    <s v="RHU"/>
    <s v="RECURSOS HUMANOS"/>
    <s v="RRHH"/>
    <s v="CWC"/>
    <s v="COWORKING COMUNICACIÓN"/>
    <s v="EAD-RHU-CWC"/>
    <m/>
    <m/>
    <m/>
    <m/>
    <x v="10"/>
    <s v="MB-0048"/>
    <m/>
    <m/>
    <m/>
    <m/>
    <m/>
    <m/>
    <s v="https://drive.google.com/file/d/1FjIVaBFm7YrOgQGiUdz5pq01l44AcUIc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CWC"/>
    <s v="COWORKING COMUNICACIÓN"/>
    <s v="EAD-RHU-CWC"/>
    <m/>
    <m/>
    <m/>
    <m/>
    <x v="1"/>
    <s v="ME-0131"/>
    <m/>
    <m/>
    <m/>
    <m/>
    <m/>
    <m/>
    <s v="https://drive.google.com/file/d/1K80lh16uKq1ePafO4Gx6JPxCzyP4mgmP/view?usp=drive_link"/>
    <m/>
    <s v="SUSAN BALDEÓN LLERENA"/>
    <n v="21193"/>
    <d v="2025-03-19T00:00:00"/>
    <m/>
    <m/>
  </r>
  <r>
    <s v="EAD"/>
    <s v="EDIFICIOS ADMINISTRATIVOS"/>
    <s v="RHU"/>
    <s v="RECURSOS HUMANOS"/>
    <s v="RRHH"/>
    <s v="CWC"/>
    <s v="COWORKING COMUNICACIÓN"/>
    <s v="EAD-RHU-CWC"/>
    <m/>
    <m/>
    <m/>
    <m/>
    <x v="1"/>
    <s v="ME-0130"/>
    <m/>
    <m/>
    <m/>
    <m/>
    <m/>
    <m/>
    <s v="https://drive.google.com/file/d/1Hf7DIdZgCdI-6tSE_HWsafZTZ-ZgmRXj/view?usp=drive_link"/>
    <m/>
    <s v="ALEXANDER CHICCAÑA DE LA CRUZ"/>
    <n v="21193"/>
    <d v="2025-03-19T00:00:00"/>
    <m/>
    <m/>
  </r>
  <r>
    <s v="EAD"/>
    <s v="EDIFICIOS ADMINISTRATIVOS"/>
    <s v="RHU"/>
    <s v="RECURSOS HUMANOS"/>
    <s v="RRHH"/>
    <s v="CWC"/>
    <s v="COWORKING COMUNICACIÓN"/>
    <s v="EAD-RHU-CWC"/>
    <m/>
    <m/>
    <m/>
    <m/>
    <x v="1"/>
    <s v="ME-0025"/>
    <m/>
    <m/>
    <m/>
    <m/>
    <m/>
    <m/>
    <s v="https://drive.google.com/file/d/1B6Ab8rdedOKKq9nG9fffMaiPbUct2Voe/view?usp=drive_link"/>
    <m/>
    <s v="ANGELA CHAVEZ"/>
    <n v="21830"/>
    <d v="2025-03-19T00:00:00"/>
    <m/>
    <m/>
  </r>
  <r>
    <s v="EAD"/>
    <s v="EDIFICIOS ADMINISTRATIVOS"/>
    <s v="RHU"/>
    <s v="RECURSOS HUMANOS"/>
    <s v="RRHH"/>
    <s v="CWC"/>
    <s v="COWORKING COMUNICACIÓN"/>
    <s v="EAD-RHU-CWC"/>
    <m/>
    <m/>
    <m/>
    <m/>
    <x v="8"/>
    <s v="MT-0038"/>
    <m/>
    <m/>
    <m/>
    <m/>
    <m/>
    <m/>
    <s v="https://drive.google.com/file/d/16L7_r-Hqs2p4vXVXZHN4Hp48NImdLaFM/view?usp=drive_link"/>
    <m/>
    <s v="MARCO ANTONIO MARTINEZ"/>
    <n v="21095"/>
    <d v="2025-03-19T00:00:00"/>
    <m/>
    <m/>
  </r>
  <r>
    <s v="EAD"/>
    <s v="EDIFICIOS ADMINISTRATIVOS"/>
    <s v="RHU"/>
    <s v="RECURSOS HUMANOS"/>
    <s v="RRHH"/>
    <s v="CWC"/>
    <s v="COWORKING COMUNICACIÓN"/>
    <s v="EAD-RHU-CWC"/>
    <m/>
    <m/>
    <m/>
    <m/>
    <x v="4"/>
    <s v="EM-0032"/>
    <m/>
    <m/>
    <m/>
    <m/>
    <m/>
    <m/>
    <m/>
    <m/>
    <m/>
    <m/>
    <m/>
    <m/>
    <m/>
  </r>
  <r>
    <m/>
    <s v="EDIFICIOS ADMINISTRATIVOS"/>
    <m/>
    <m/>
    <m/>
    <m/>
    <s v="COWORKING CONTABILIDAD"/>
    <s v="--"/>
    <m/>
    <m/>
    <m/>
    <m/>
    <x v="1"/>
    <s v="ME-0281"/>
    <m/>
    <s v="Cajón central sin asa"/>
    <m/>
    <m/>
    <m/>
    <m/>
    <s v="https://drive.google.com/file/d/1vSMwCBdpBRuzFBSx0avSgDVSHMjvi9us/view?usp=drive_link"/>
    <m/>
    <s v="Katherine Montalvo Silvestre"/>
    <m/>
    <m/>
    <m/>
    <m/>
  </r>
  <r>
    <m/>
    <s v="EDIFICIOS ADMINISTRATIVOS"/>
    <m/>
    <m/>
    <m/>
    <m/>
    <s v="COWORKING CONTABILIDAD"/>
    <s v="--"/>
    <m/>
    <m/>
    <m/>
    <m/>
    <x v="0"/>
    <s v="SL-0581"/>
    <m/>
    <s v="Silla sin asa"/>
    <m/>
    <m/>
    <m/>
    <m/>
    <s v="https://drive.google.com/file/d/1FT7ce_fgGgyZQXw2kr0Z1ZaBK21bSBJ1/view?usp=drive_link"/>
    <m/>
    <s v="Katherine Montalvo Silvestre"/>
    <m/>
    <m/>
    <m/>
    <m/>
  </r>
  <r>
    <m/>
    <s v="EDIFICIOS ADMINISTRATIVOS"/>
    <m/>
    <m/>
    <m/>
    <m/>
    <s v="COWORKING CONTABILIDAD"/>
    <s v="--"/>
    <m/>
    <m/>
    <m/>
    <m/>
    <x v="9"/>
    <s v="SL-0577"/>
    <m/>
    <s v="Banca de madera"/>
    <m/>
    <m/>
    <m/>
    <m/>
    <s v="https://drive.google.com/file/d/1ZCCZ0xrv10gfm8W83I2IQC6e9xjonV0l/view?usp=drive_link"/>
    <m/>
    <s v="Katherine Montalvo Silvestre"/>
    <m/>
    <m/>
    <m/>
    <m/>
  </r>
  <r>
    <m/>
    <s v="EDIFICIOS ADMINISTRATIVOS"/>
    <m/>
    <m/>
    <m/>
    <m/>
    <s v="COWORKING CONTABILIDAD"/>
    <s v="--"/>
    <m/>
    <m/>
    <m/>
    <m/>
    <x v="3"/>
    <s v="CB-0141"/>
    <m/>
    <s v="Material metálico (fuera del estándar)"/>
    <m/>
    <m/>
    <m/>
    <m/>
    <s v="https://drive.google.com/file/d/16fEy3pQXkEYT0YqY42qcmfqMO-vLxJBd/view?usp=drive_link"/>
    <m/>
    <s v="Katherine Montalvo Silvestre"/>
    <m/>
    <m/>
    <m/>
    <m/>
  </r>
  <r>
    <m/>
    <s v="EDIFICIOS ADMINISTRATIVOS"/>
    <m/>
    <m/>
    <m/>
    <m/>
    <s v="COWORKING CONTABILIDAD"/>
    <s v="--"/>
    <m/>
    <m/>
    <m/>
    <m/>
    <x v="5"/>
    <s v="MS-0112"/>
    <m/>
    <s v="Mueble deformado ligeramente por flexión"/>
    <m/>
    <m/>
    <m/>
    <m/>
    <s v="https://drive.google.com/file/d/1bFNreoIZm5gIfma-78JAeaD8vX1z8KSx/view?usp=drive_link"/>
    <m/>
    <s v="Uso común"/>
    <m/>
    <m/>
    <m/>
    <m/>
  </r>
  <r>
    <m/>
    <s v="EDIFICIOS ADMINISTRATIVOS"/>
    <m/>
    <m/>
    <m/>
    <m/>
    <s v="COWORKING CONTABILIDAD"/>
    <s v="--"/>
    <m/>
    <m/>
    <m/>
    <m/>
    <x v="1"/>
    <s v="ME-0282"/>
    <m/>
    <s v="Cajones son difíciles de abrir"/>
    <m/>
    <m/>
    <m/>
    <m/>
    <s v="https://drive.google.com/file/d/1qSDCxQ1pVPOHc1xFWQOYXc7PssCVOCNW/view?usp=drive_link"/>
    <m/>
    <s v="Evelyn Álvarez Silvestre"/>
    <m/>
    <m/>
    <m/>
    <m/>
  </r>
  <r>
    <m/>
    <s v="EDIFICIOS ADMINISTRATIVOS"/>
    <m/>
    <m/>
    <m/>
    <m/>
    <s v="COWORKING CONTABILIDAD"/>
    <s v="--"/>
    <m/>
    <m/>
    <m/>
    <m/>
    <x v="9"/>
    <s v="SL-0582"/>
    <m/>
    <s v="Presencia de despintado"/>
    <m/>
    <m/>
    <m/>
    <m/>
    <s v="https://drive.google.com/file/d/1fhoNPoYrc_Kl1tAtqquQZkso1dF4mpSt/view?usp=drive_link"/>
    <m/>
    <s v="Evelyn Álvarez Silvestre"/>
    <m/>
    <m/>
    <m/>
    <m/>
  </r>
  <r>
    <m/>
    <s v="EDIFICIOS ADMINISTRATIVOS"/>
    <m/>
    <m/>
    <m/>
    <m/>
    <s v="COWORKING CONTABILIDAD"/>
    <s v="--"/>
    <m/>
    <m/>
    <m/>
    <m/>
    <x v="10"/>
    <s v="MB-0172"/>
    <m/>
    <s v="Laterales despintados"/>
    <m/>
    <m/>
    <m/>
    <m/>
    <s v="https://drive.google.com/file/d/1_rMUMfbPfw94km6iSZw8m39_ZxInZqFy/view?usp=drive_link"/>
    <m/>
    <s v="Evelyn Álvarez Silvestre"/>
    <m/>
    <m/>
    <m/>
    <m/>
  </r>
  <r>
    <m/>
    <s v="EDIFICIOS ADMINISTRATIVOS"/>
    <m/>
    <m/>
    <m/>
    <m/>
    <s v="COWORKING CONTABILIDAD"/>
    <s v="--"/>
    <m/>
    <m/>
    <m/>
    <m/>
    <x v="10"/>
    <s v="MB-0176"/>
    <m/>
    <s v="Presencia de astillas y despintado en sus laterales"/>
    <m/>
    <m/>
    <m/>
    <m/>
    <s v="https://drive.google.com/file/d/11E6_C0ljU0-_ei-7FO0Q_vByzSsiBe8_/view?usp=drive_link"/>
    <m/>
    <s v="Evelyn Álvarez Silvestre"/>
    <m/>
    <m/>
    <m/>
    <m/>
  </r>
  <r>
    <m/>
    <s v="EDIFICIOS ADMINISTRATIVOS"/>
    <m/>
    <m/>
    <m/>
    <m/>
    <s v="COWORKING CONTABILIDAD"/>
    <s v="--"/>
    <m/>
    <m/>
    <m/>
    <m/>
    <x v="5"/>
    <s v="MS-0111"/>
    <m/>
    <s v="Mueble ligeramente"/>
    <m/>
    <m/>
    <m/>
    <m/>
    <s v="https://drive.google.com/file/d/1sYTmgAPrdNUAMsiSYr6D-SzrGH3cOZIf/view?usp=drive_link"/>
    <m/>
    <s v="Uso común"/>
    <m/>
    <m/>
    <m/>
    <m/>
  </r>
  <r>
    <m/>
    <s v="EDIFICIOS ADMINISTRATIVOS"/>
    <m/>
    <m/>
    <m/>
    <m/>
    <s v="COWORKING CONTABILIDAD"/>
    <s v="--"/>
    <m/>
    <m/>
    <m/>
    <m/>
    <x v="1"/>
    <s v="ME-0283"/>
    <m/>
    <s v="Esquinero sin fórmico"/>
    <m/>
    <m/>
    <m/>
    <m/>
    <s v="https://drive.google.com/file/d/1TwXikRIK1_vK7TK7-3Jpy9c_4TIJh3gn/view?usp=drive_link"/>
    <m/>
    <s v="Claudia Ojeda Torres"/>
    <m/>
    <m/>
    <m/>
    <m/>
  </r>
  <r>
    <m/>
    <s v="EDIFICIOS ADMINISTRATIVOS"/>
    <m/>
    <m/>
    <m/>
    <m/>
    <s v="COWORKING CONTABILIDAD"/>
    <s v="--"/>
    <m/>
    <m/>
    <m/>
    <m/>
    <x v="0"/>
    <s v="SL-0583"/>
    <m/>
    <s v="Asiento desgastado"/>
    <m/>
    <m/>
    <m/>
    <m/>
    <s v="https://drive.google.com/file/d/1ejj_H1jQBbfDxtPY5MwMyoAigQWJnYfa/view?usp=drive_link"/>
    <m/>
    <s v="Claudia Ojeda Torres"/>
    <m/>
    <m/>
    <m/>
    <m/>
  </r>
  <r>
    <m/>
    <s v="EDIFICIOS ADMINISTRATIVOS"/>
    <m/>
    <m/>
    <m/>
    <m/>
    <s v="COWORKING CONTABILIDAD"/>
    <s v="--"/>
    <m/>
    <m/>
    <m/>
    <m/>
    <x v="11"/>
    <s v="SL-0580"/>
    <m/>
    <s v="Patas despintadas y esquinero derecho desprendido"/>
    <m/>
    <m/>
    <m/>
    <m/>
    <s v="https://drive.google.com/file/d/13Vcv2Ue4S18PRjEs0vkq3RHBnz73OVsU/view?usp=drive_link"/>
    <m/>
    <s v="Claudia Ojeda Torres"/>
    <m/>
    <m/>
    <m/>
    <m/>
  </r>
  <r>
    <m/>
    <s v="EDIFICIOS ADMINISTRATIVOS"/>
    <m/>
    <m/>
    <m/>
    <m/>
    <s v="COWORKING CONTABILIDAD"/>
    <s v="--"/>
    <m/>
    <m/>
    <m/>
    <m/>
    <x v="10"/>
    <s v="MB-0177"/>
    <m/>
    <s v="Mueble desgastado y despintado"/>
    <m/>
    <m/>
    <m/>
    <m/>
    <s v="https://drive.google.com/file/d/11E6_C0ljU0-_ei-7FO0Q_vByzSsiBe8_/view?usp=drive_link"/>
    <m/>
    <s v="Claudia Ojeda Torres"/>
    <m/>
    <m/>
    <m/>
    <m/>
  </r>
  <r>
    <m/>
    <s v="EDIFICIOS ADMINISTRATIVOS"/>
    <m/>
    <m/>
    <m/>
    <m/>
    <s v="COWORKING CONTABILIDAD"/>
    <s v="--"/>
    <m/>
    <m/>
    <m/>
    <m/>
    <x v="11"/>
    <s v="SL-0579"/>
    <m/>
    <s v="Forro desgarrado, relleno expuesto, espaldar con presencia de arañones"/>
    <m/>
    <m/>
    <m/>
    <m/>
    <s v="https://drive.google.com/file/d/1YW8LzqA5soz38x1bLLJqM6CVEggw6rmi/view?usp=drive_link"/>
    <m/>
    <s v="Claudia Ojeda Torres"/>
    <m/>
    <m/>
    <m/>
    <m/>
  </r>
  <r>
    <m/>
    <s v="EDIFICIOS ADMINISTRATIVOS"/>
    <m/>
    <m/>
    <m/>
    <m/>
    <s v="COWORKING CONTABILIDAD"/>
    <s v="--"/>
    <m/>
    <m/>
    <m/>
    <m/>
    <x v="3"/>
    <s v="CB-0143"/>
    <m/>
    <s v="Material plástico (fuera del estándar)"/>
    <m/>
    <m/>
    <m/>
    <m/>
    <s v="https://drive.google.com/file/d/1ipM-PT1WLrb2O_YA6HZu7IJ4Nzx42Z2o/view?usp=drive_link"/>
    <m/>
    <s v="Claudia Ojeda Torres"/>
    <m/>
    <m/>
    <m/>
    <m/>
  </r>
  <r>
    <m/>
    <s v="EDIFICIOS ADMINISTRATIVOS"/>
    <m/>
    <m/>
    <m/>
    <m/>
    <s v="COWORKING CONTABILIDAD"/>
    <s v="--"/>
    <m/>
    <m/>
    <m/>
    <m/>
    <x v="5"/>
    <s v="MS-0110"/>
    <m/>
    <s v="Mueble desgastado con presencia de rayones"/>
    <m/>
    <m/>
    <m/>
    <m/>
    <s v="https://drive.google.com/file/d/1tBwqJMt5trpvEPPxOauP06PE7ffv9CPw/view?usp=drive_link"/>
    <m/>
    <s v="Uso común"/>
    <m/>
    <m/>
    <m/>
    <m/>
  </r>
  <r>
    <m/>
    <s v="EDIFICIOS ADMINISTRATIVOS"/>
    <m/>
    <m/>
    <m/>
    <m/>
    <s v="COWORKING CONTABILIDAD"/>
    <s v="--"/>
    <m/>
    <m/>
    <m/>
    <m/>
    <x v="5"/>
    <s v="MS-0109"/>
    <m/>
    <s v="Mueble desgastado"/>
    <m/>
    <m/>
    <m/>
    <m/>
    <s v="https://drive.google.com/file/d/1HcNKhMUmrTqFNSAk0d2yDz4x8wlL0R_7/view?usp=drive_link"/>
    <m/>
    <s v="Uso común"/>
    <m/>
    <m/>
    <m/>
    <m/>
  </r>
  <r>
    <m/>
    <s v="EDIFICIOS ADMINISTRATIVOS"/>
    <m/>
    <m/>
    <m/>
    <m/>
    <s v="COWORKING CONTABILIDAD"/>
    <s v="--"/>
    <m/>
    <m/>
    <m/>
    <m/>
    <x v="1"/>
    <s v="ME-0284"/>
    <m/>
    <s v="Cajones ligeramente despintados"/>
    <m/>
    <m/>
    <m/>
    <m/>
    <s v="https://drive.google.com/file/d/1lgLkWvXYK6_4Fm-6Ghp8TWBARTtNi4jA/view?usp=drive_link"/>
    <m/>
    <s v="Juan Diego Rojas Canahuire"/>
    <m/>
    <m/>
    <m/>
    <m/>
  </r>
  <r>
    <m/>
    <s v="EDIFICIOS ADMINISTRATIVOS"/>
    <m/>
    <m/>
    <m/>
    <m/>
    <s v="COWORKING CONTABILIDAD"/>
    <s v="--"/>
    <m/>
    <m/>
    <m/>
    <m/>
    <x v="9"/>
    <s v="SL-0584"/>
    <m/>
    <s v="Silla sin posa brazos"/>
    <m/>
    <m/>
    <m/>
    <m/>
    <s v="https://drive.google.com/file/d/1er_WiT-lEP6QGgk-mTueowEyNAEV7UIy/view?usp=drive_link"/>
    <m/>
    <s v="Juan Diego Rojas Canahuire"/>
    <m/>
    <m/>
    <m/>
    <m/>
  </r>
  <r>
    <m/>
    <s v="EDIFICIOS ADMINISTRATIVOS"/>
    <m/>
    <m/>
    <m/>
    <m/>
    <s v="COWORKING CONTABILIDAD"/>
    <s v="--"/>
    <m/>
    <m/>
    <m/>
    <m/>
    <x v="3"/>
    <s v="CB-0164"/>
    <m/>
    <s v="Material alambre (fuera del estándar)"/>
    <m/>
    <m/>
    <m/>
    <m/>
    <s v="https://drive.google.com/file/d/11fx0UFHOWC2UIIo6O1AYrmPmqSxYI-Bp/view?usp=drive_link"/>
    <m/>
    <s v="Juan Diego Rojas Canahuire"/>
    <m/>
    <m/>
    <m/>
    <m/>
  </r>
  <r>
    <m/>
    <s v="EDIFICIOS ADMINISTRATIVOS"/>
    <m/>
    <m/>
    <m/>
    <m/>
    <s v="COWORKING CONTABILIDAD"/>
    <s v="--"/>
    <m/>
    <m/>
    <m/>
    <m/>
    <x v="1"/>
    <s v="ME-0285"/>
    <m/>
    <s v="Esquinero sin fórmico y cajones ligeramente despintados"/>
    <m/>
    <m/>
    <m/>
    <m/>
    <s v="https://drive.google.com/file/d/1o9G9ViIqnBoSY-3dq0aXGxb8KBF50CE8/view?usp=drive_link"/>
    <m/>
    <s v="Stefano Giuseppe Ugarte Riquelme"/>
    <m/>
    <m/>
    <m/>
    <m/>
  </r>
  <r>
    <m/>
    <s v="EDIFICIOS ADMINISTRATIVOS"/>
    <m/>
    <m/>
    <m/>
    <m/>
    <s v="COWORKING CONTABILIDAD"/>
    <s v="--"/>
    <m/>
    <m/>
    <m/>
    <m/>
    <x v="11"/>
    <s v="SL-0575"/>
    <m/>
    <s v="Fuera del estándar (debería ser giratoria)"/>
    <m/>
    <m/>
    <m/>
    <m/>
    <s v="https://drive.google.com/file/d/1jQkbHV0ywHd_dLRX3I3Mx0Q6sWrGp3NB/view?usp=drive_link"/>
    <m/>
    <s v="Stefano Giuseppe Ugarte Riquelme"/>
    <m/>
    <m/>
    <m/>
    <m/>
  </r>
  <r>
    <m/>
    <s v="EDIFICIOS ADMINISTRATIVOS"/>
    <m/>
    <m/>
    <m/>
    <m/>
    <s v="COWORKING CONTABILIDAD"/>
    <s v="--"/>
    <m/>
    <m/>
    <m/>
    <m/>
    <x v="3"/>
    <s v="CB-0145"/>
    <m/>
    <s v="Material plástico (fuera del estándar)"/>
    <m/>
    <m/>
    <m/>
    <m/>
    <s v="https://drive.google.com/file/d/1TYZjcRQEV8rz5R1t_DjGEe7k1UdPl_KN/view?usp=drive_link"/>
    <m/>
    <s v="Stefano Giuseppe Ugarte Riquelme"/>
    <m/>
    <m/>
    <m/>
    <m/>
  </r>
  <r>
    <m/>
    <s v="EDIFICIOS ADMINISTRATIVOS"/>
    <m/>
    <m/>
    <m/>
    <m/>
    <s v="COWORKING CONTABILIDAD"/>
    <s v="--"/>
    <m/>
    <m/>
    <m/>
    <m/>
    <x v="1"/>
    <s v="ME-0286"/>
    <m/>
    <s v="Fórmico despegado en los laterales"/>
    <m/>
    <m/>
    <m/>
    <m/>
    <s v="https://drive.google.com/file/d/1AQ5uMR9fxUQo_XdUqwW7cSoAJmqbQioE/view?usp=drive_link"/>
    <m/>
    <s v="Rosemary Nancy Ponce De Leon Castillo"/>
    <m/>
    <m/>
    <m/>
    <m/>
  </r>
  <r>
    <m/>
    <s v="EDIFICIOS ADMINISTRATIVOS"/>
    <m/>
    <m/>
    <m/>
    <m/>
    <s v="COWORKING CONTABILIDAD"/>
    <s v="--"/>
    <m/>
    <m/>
    <m/>
    <m/>
    <x v="9"/>
    <s v="SL-0576"/>
    <m/>
    <s v="Estado óptimo"/>
    <m/>
    <m/>
    <m/>
    <m/>
    <s v="https://drive.google.com/file/d/1H6Rb-f2ZI4171XkOnCQAJXTDjiENwh41/view?usp=drive_link"/>
    <m/>
    <s v="Rosemary Nancy Ponce De Leon Castillo"/>
    <m/>
    <m/>
    <m/>
    <m/>
  </r>
  <r>
    <m/>
    <s v="EDIFICIOS ADMINISTRATIVOS"/>
    <m/>
    <m/>
    <m/>
    <m/>
    <s v="COWORKING CONTABILIDAD"/>
    <s v="--"/>
    <m/>
    <m/>
    <m/>
    <m/>
    <x v="9"/>
    <s v="SL-0585"/>
    <m/>
    <s v="Material madera"/>
    <m/>
    <m/>
    <m/>
    <m/>
    <s v="https://drive.google.com/file/d/1napZQwx72lJleIOjTJ8BaAdAFtT9Fff4/view?usp=drive_link"/>
    <m/>
    <s v="Rosemary Nancy Ponce De Leon Castillo"/>
    <m/>
    <m/>
    <m/>
    <m/>
  </r>
  <r>
    <m/>
    <s v="EDIFICIOS ADMINISTRATIVOS"/>
    <m/>
    <m/>
    <m/>
    <m/>
    <s v="COWORKING CONTABILIDAD"/>
    <s v="--"/>
    <m/>
    <m/>
    <m/>
    <m/>
    <x v="3"/>
    <s v="CB-0146"/>
    <m/>
    <s v="Material alambre (fuera del estándar)"/>
    <m/>
    <m/>
    <m/>
    <m/>
    <s v="https://drive.google.com/file/d/1UFJg2azWMzWVQT3vJyPZgA48Cb7ZiEjb/view?usp=drive_link"/>
    <m/>
    <s v="Rosemary Nancy Ponce De Leon Castillo"/>
    <m/>
    <m/>
    <m/>
    <m/>
  </r>
  <r>
    <m/>
    <s v="EDIFICIOS ADMINISTRATIVOS"/>
    <m/>
    <m/>
    <m/>
    <m/>
    <s v="COWORKING CONTABILIDAD"/>
    <s v="--"/>
    <m/>
    <m/>
    <m/>
    <m/>
    <x v="5"/>
    <s v="MS-0108"/>
    <m/>
    <s v="Material metálico"/>
    <m/>
    <m/>
    <m/>
    <m/>
    <s v="https://drive.google.com/file/d/1cVOss6X7OeNPENzxXIKqIWhayVUsW0fV/view?usp=drive_link"/>
    <m/>
    <s v="Uso común"/>
    <m/>
    <m/>
    <m/>
    <m/>
  </r>
  <r>
    <m/>
    <s v="EDIFICIOS ADMINISTRATIVOS"/>
    <m/>
    <m/>
    <m/>
    <m/>
    <s v="COWORKING CONTABILIDAD"/>
    <s v="--"/>
    <m/>
    <m/>
    <m/>
    <m/>
    <x v="1"/>
    <s v="ME-0287"/>
    <m/>
    <s v="Fórmico despegado en los laterales"/>
    <m/>
    <m/>
    <m/>
    <m/>
    <s v="https://drive.google.com/file/d/1I9Dbl5PhJJwsZ48IBHtYvBwkBfzn5F00/view?usp=drive_link"/>
    <m/>
    <s v="Sonia Zuloaga Castillo"/>
    <m/>
    <m/>
    <m/>
    <m/>
  </r>
  <r>
    <m/>
    <s v="EDIFICIOS ADMINISTRATIVOS"/>
    <m/>
    <m/>
    <m/>
    <m/>
    <s v="COWORKING CONTABILIDAD"/>
    <s v="--"/>
    <m/>
    <m/>
    <m/>
    <m/>
    <x v="9"/>
    <s v="SL-0587"/>
    <m/>
    <s v="Estado óptimo"/>
    <m/>
    <m/>
    <m/>
    <m/>
    <s v="https://drive.google.com/file/d/1H3BPEDhFVRQcf9lHWN5WHGTq47HIeWjb/view?usp=drive_link"/>
    <m/>
    <s v="Sonia Zuloaga Castillo"/>
    <m/>
    <m/>
    <m/>
    <m/>
  </r>
  <r>
    <m/>
    <s v="EDIFICIOS ADMINISTRATIVOS"/>
    <m/>
    <m/>
    <m/>
    <m/>
    <s v="COWORKING CONTABILIDAD"/>
    <s v="--"/>
    <m/>
    <m/>
    <m/>
    <m/>
    <x v="3"/>
    <s v="CB-0147"/>
    <m/>
    <s v="Contenedor fuera del estándar"/>
    <m/>
    <m/>
    <m/>
    <m/>
    <s v="https://drive.google.com/file/d/1Qzfmtun2VFSbdId6N0yGqDZGeSd27Xwb/view?usp=drive_link"/>
    <m/>
    <s v="Sonia Zuloaga Castillo"/>
    <m/>
    <m/>
    <m/>
    <m/>
  </r>
  <r>
    <m/>
    <s v="EDIFICIOS ADMINISTRATIVOS"/>
    <m/>
    <m/>
    <m/>
    <m/>
    <s v="COWORKING CONTABILIDAD"/>
    <s v="--"/>
    <m/>
    <m/>
    <m/>
    <m/>
    <x v="10"/>
    <s v="MB-0178"/>
    <m/>
    <s v="Ligeramente despintado"/>
    <m/>
    <m/>
    <m/>
    <m/>
    <s v="https://drive.google.com/file/d/142vQUrTVSWHH9-i84b_a1mOZA70f8j72/view?usp=drive_link"/>
    <m/>
    <s v="Uso común"/>
    <m/>
    <m/>
    <m/>
    <m/>
  </r>
  <r>
    <m/>
    <s v="EDIFICIOS ADMINISTRATIVOS"/>
    <m/>
    <m/>
    <m/>
    <m/>
    <s v="COWORKING CONTABILIDAD"/>
    <s v="--"/>
    <m/>
    <m/>
    <m/>
    <m/>
    <x v="25"/>
    <s v="IM-0011"/>
    <m/>
    <s v="Estado óptimo"/>
    <m/>
    <m/>
    <m/>
    <m/>
    <s v="https://drive.google.com/file/d/1nY3FzvsWN4jwJ5cGKxTswHGex9nvLZUd/view?usp=drive_link"/>
    <m/>
    <s v="Uso común"/>
    <m/>
    <m/>
    <m/>
    <m/>
  </r>
  <r>
    <m/>
    <s v="EDIFICIOS ADMINISTRATIVOS"/>
    <m/>
    <m/>
    <m/>
    <m/>
    <s v="COWORKING CONTABILIDAD"/>
    <s v="--"/>
    <m/>
    <m/>
    <m/>
    <m/>
    <x v="25"/>
    <s v="IM-0012"/>
    <m/>
    <s v="Estado óptimo"/>
    <m/>
    <m/>
    <m/>
    <m/>
    <s v="https://drive.google.com/file/d/1HZmkWW0rcD5Can8oRePrNL5HAVB3QApD/view?usp=drive_link"/>
    <m/>
    <s v="Uso común"/>
    <m/>
    <m/>
    <m/>
    <m/>
  </r>
  <r>
    <m/>
    <s v="EDIFICIOS ADMINISTRATIVOS"/>
    <m/>
    <m/>
    <m/>
    <m/>
    <s v="COWORKING CONTABILIDAD"/>
    <s v="--"/>
    <m/>
    <m/>
    <m/>
    <m/>
    <x v="5"/>
    <s v="MS-0107"/>
    <m/>
    <s v="Ligeramente despintado"/>
    <m/>
    <m/>
    <m/>
    <m/>
    <s v="https://drive.google.com/file/d/1LjKoiqM4jkt-vFLF0DsZpVK1aa79FDoH/view?usp=drive_link"/>
    <m/>
    <s v="Uso común"/>
    <m/>
    <m/>
    <m/>
    <m/>
  </r>
  <r>
    <m/>
    <s v="EDIFICIOS ADMINISTRATIVOS"/>
    <m/>
    <m/>
    <m/>
    <m/>
    <s v="COWORKING CONTABILIDAD"/>
    <s v="--"/>
    <m/>
    <m/>
    <m/>
    <m/>
    <x v="5"/>
    <s v="MS-0161"/>
    <m/>
    <s v="Despintado mayormente en el lado derecho"/>
    <m/>
    <m/>
    <m/>
    <m/>
    <s v="https://drive.google.com/file/d/1KDFNhdEfyOBlgSuq4EU-WPqmGqKK1tkP/view?usp=drive_link"/>
    <m/>
    <s v="Uso común"/>
    <m/>
    <m/>
    <m/>
    <m/>
  </r>
  <r>
    <m/>
    <s v="EDIFICIOS ADMINISTRATIVOS"/>
    <m/>
    <m/>
    <m/>
    <m/>
    <s v="COWORKING CONTABILIDAD"/>
    <s v="--"/>
    <m/>
    <m/>
    <m/>
    <m/>
    <x v="10"/>
    <s v="MB-0179"/>
    <m/>
    <s v="Fórmico despegado en los laterales"/>
    <m/>
    <m/>
    <m/>
    <m/>
    <s v="https://drive.google.com/file/d/1rXLHYolnOGM7LJHopMDRk2CGJFYRVawn/view?usp=drive_link"/>
    <m/>
    <s v="Uso común"/>
    <m/>
    <m/>
    <m/>
    <m/>
  </r>
  <r>
    <m/>
    <s v="EDIFICIOS ADMINISTRATIVOS"/>
    <m/>
    <m/>
    <m/>
    <m/>
    <s v="COWORKING CONTABILIDAD"/>
    <s v="--"/>
    <m/>
    <m/>
    <m/>
    <m/>
    <x v="5"/>
    <s v="MS-0160"/>
    <m/>
    <s v="Ligeramente despintado"/>
    <m/>
    <m/>
    <m/>
    <m/>
    <s v="https://drive.google.com/file/d/10UcnhTKgpIkYoJ7OoSHFsALe3BiChk3x/view?usp=drive_link"/>
    <m/>
    <s v="Uso común"/>
    <m/>
    <m/>
    <m/>
    <m/>
  </r>
  <r>
    <m/>
    <s v="EDIFICIOS ADMINISTRATIVOS"/>
    <m/>
    <m/>
    <m/>
    <m/>
    <s v="COWORKING CONTABILIDAD"/>
    <s v="--"/>
    <m/>
    <m/>
    <m/>
    <m/>
    <x v="26"/>
    <s v="VP-0034"/>
    <m/>
    <s v="Estado óptimo"/>
    <m/>
    <m/>
    <m/>
    <m/>
    <s v="https://drive.google.com/file/d/1IWLYjSAas0WPsOzP4Jvcnl1lyVMa3hTd/view?usp=drive_link"/>
    <m/>
    <s v="Uso común"/>
    <m/>
    <m/>
    <m/>
    <m/>
  </r>
  <r>
    <m/>
    <s v="EDIFICIOS ADMINISTRATIVOS"/>
    <m/>
    <m/>
    <m/>
    <m/>
    <s v="COWORKING CONTABILIDAD"/>
    <s v="--"/>
    <m/>
    <m/>
    <m/>
    <m/>
    <x v="9"/>
    <s v="SL-0586"/>
    <m/>
    <s v="Patas desgastadas"/>
    <m/>
    <m/>
    <m/>
    <m/>
    <s v="https://drive.google.com/file/d/1dhNFiztjlqRCtf4vqzdzqYL1Er6Wb9BM/view?usp=drive_link"/>
    <m/>
    <s v="Justo Ángel Morocco Tupa"/>
    <m/>
    <m/>
    <m/>
    <m/>
  </r>
  <r>
    <m/>
    <s v="EDIFICIOS ADMINISTRATIVOS"/>
    <m/>
    <m/>
    <m/>
    <m/>
    <s v="COWORKING CONTABILIDAD"/>
    <s v="--"/>
    <m/>
    <m/>
    <m/>
    <m/>
    <x v="1"/>
    <s v="ME-0298"/>
    <m/>
    <s v="Presencia de fórmico despegado en los esquineros"/>
    <m/>
    <m/>
    <m/>
    <m/>
    <s v="https://drive.google.com/file/d/1hA6SqaQjMk4B1uTZV7LDQJNSsWvtXrRI/view?usp=drive_link"/>
    <m/>
    <s v="Justo Ángel Morocco Tupa"/>
    <m/>
    <m/>
    <m/>
    <m/>
  </r>
  <r>
    <m/>
    <s v="EDIFICIOS ADMINISTRATIVOS"/>
    <m/>
    <m/>
    <m/>
    <m/>
    <s v="COWORKING CONTABILIDAD"/>
    <s v="--"/>
    <m/>
    <m/>
    <m/>
    <m/>
    <x v="9"/>
    <s v="SL-0168"/>
    <m/>
    <s v="Estado óptimo"/>
    <m/>
    <m/>
    <m/>
    <m/>
    <s v="https://drive.google.com/file/d/18YVv2tzrgobm33dapNbwFDPh06-EmAa7/view?usp=drive_link"/>
    <m/>
    <s v="Justo Ángel Morocco Tupa"/>
    <m/>
    <m/>
    <m/>
    <m/>
  </r>
  <r>
    <m/>
    <s v="EDIFICIOS ADMINISTRATIVOS"/>
    <m/>
    <m/>
    <m/>
    <m/>
    <s v="COWORKING CONTABILIDAD"/>
    <s v="--"/>
    <m/>
    <m/>
    <m/>
    <m/>
    <x v="3"/>
    <s v="CB-0144"/>
    <m/>
    <s v="Material plástico (fuera del estándar)"/>
    <m/>
    <m/>
    <m/>
    <m/>
    <s v="https://drive.google.com/file/d/1YsvqE2cp8EWZTR6g5UpP_iEYgZx9_202/view?usp=drive_link"/>
    <m/>
    <s v="Justo Ángel Morocco Tupa"/>
    <m/>
    <m/>
    <m/>
    <m/>
  </r>
  <r>
    <m/>
    <s v="EDIFICIOS ADMINISTRATIVOS"/>
    <m/>
    <m/>
    <m/>
    <m/>
    <s v="COWORKING CONTABILIDAD"/>
    <s v="--"/>
    <m/>
    <m/>
    <m/>
    <m/>
    <x v="10"/>
    <s v="MB-0101"/>
    <m/>
    <s v="Rack metálico (fuera del estándar)"/>
    <m/>
    <m/>
    <m/>
    <m/>
    <s v="https://drive.google.com/file/d/17hc95w0Y59SWyumoXJ3sTgzpF4N-eadH/view?usp=drive_link"/>
    <m/>
    <s v="Justo Ángel Morocco Tupa"/>
    <m/>
    <m/>
    <m/>
    <m/>
  </r>
  <r>
    <m/>
    <s v="EDIFICIOS ADMINISTRATIVOS"/>
    <m/>
    <m/>
    <m/>
    <m/>
    <s v="COWORKING CONTABILIDAD"/>
    <s v="--"/>
    <m/>
    <m/>
    <m/>
    <m/>
    <x v="10"/>
    <s v="MB-0125"/>
    <m/>
    <s v="Rack metálico (fuera del estándar)"/>
    <m/>
    <m/>
    <m/>
    <m/>
    <s v="https://drive.google.com/file/d/1IFr4X0TjWfkstDJUg5tZOabb9e7FQypq/view?usp=drive_link"/>
    <m/>
    <s v="Uso común"/>
    <m/>
    <m/>
    <m/>
    <m/>
  </r>
  <r>
    <m/>
    <s v="EDIFICIOS ADMINISTRATIVOS"/>
    <m/>
    <m/>
    <m/>
    <m/>
    <s v="COWORKING CONTABILIDAD"/>
    <s v="--"/>
    <m/>
    <m/>
    <m/>
    <m/>
    <x v="1"/>
    <s v="ME-0288"/>
    <m/>
    <s v="Fórmico ligeramente despegado"/>
    <m/>
    <m/>
    <m/>
    <m/>
    <s v="https://drive.google.com/file/d/19OS8qb8rGMKSC3aZbhzLNqZAXyfuULeL/view?usp=drive_link"/>
    <m/>
    <s v="Renzo Fuentes Valdez"/>
    <m/>
    <m/>
    <m/>
    <m/>
  </r>
  <r>
    <m/>
    <s v="EDIFICIOS ADMINISTRATIVOS"/>
    <m/>
    <m/>
    <m/>
    <m/>
    <s v="COWORKING CONTABILIDAD"/>
    <s v="--"/>
    <m/>
    <m/>
    <m/>
    <m/>
    <x v="9"/>
    <s v="SL-0588"/>
    <m/>
    <s v="Silla con posa brazo torcido y marco de espaldar desprendido"/>
    <m/>
    <m/>
    <m/>
    <m/>
    <s v="https://drive.google.com/file/d/1Z--PZSUBH0PhXkG7dR7DdBCxzbZtG1se/view?usp=drive_link"/>
    <m/>
    <s v="Renzo Fuentes Valdez"/>
    <m/>
    <m/>
    <m/>
    <m/>
  </r>
  <r>
    <m/>
    <s v="EDIFICIOS ADMINISTRATIVOS"/>
    <m/>
    <m/>
    <m/>
    <m/>
    <s v="COWORKING CONTABILIDAD"/>
    <s v="--"/>
    <m/>
    <m/>
    <m/>
    <m/>
    <x v="3"/>
    <s v="CB-0148"/>
    <m/>
    <s v="Contenedor fuera del estándar"/>
    <m/>
    <m/>
    <m/>
    <m/>
    <s v="https://drive.google.com/file/d/18EVU1Q95tMT3Lkx-jEuxtUxLnP2JXEFl/view?usp=drive_link"/>
    <m/>
    <s v="Renzo Fuentes Valdez"/>
    <m/>
    <m/>
    <m/>
    <m/>
  </r>
  <r>
    <m/>
    <s v="EDIFICIOS ADMINISTRATIVOS"/>
    <m/>
    <m/>
    <m/>
    <m/>
    <s v="COWORKING CONTABILIDAD"/>
    <s v="--"/>
    <m/>
    <m/>
    <m/>
    <m/>
    <x v="1"/>
    <s v="ME-0289"/>
    <m/>
    <s v="Despintado en algunas zonas"/>
    <m/>
    <m/>
    <m/>
    <m/>
    <s v="https://drive.google.com/file/d/11buk3YaL5Zvdnjr8WXmzwmsQBXLsU49Y/view?usp=drive_link"/>
    <m/>
    <s v="Robert Aranibar Ponce"/>
    <m/>
    <m/>
    <m/>
    <m/>
  </r>
  <r>
    <m/>
    <s v="EDIFICIOS ADMINISTRATIVOS"/>
    <m/>
    <m/>
    <m/>
    <m/>
    <s v="COWORKING CONTABILIDAD"/>
    <s v="--"/>
    <m/>
    <m/>
    <m/>
    <m/>
    <x v="9"/>
    <s v="SL-0589"/>
    <m/>
    <s v="Estado óptimo"/>
    <m/>
    <m/>
    <m/>
    <m/>
    <s v="https://drive.google.com/file/d/1Cb7Dphvc6JjSpoKsi2nei_kshEr5BTJT/view?usp=drive_link"/>
    <m/>
    <s v="Robert Aranibar Ponce"/>
    <m/>
    <m/>
    <m/>
    <m/>
  </r>
  <r>
    <m/>
    <s v="EDIFICIOS ADMINISTRATIVOS"/>
    <m/>
    <m/>
    <m/>
    <m/>
    <s v="COWORKING CONTABILIDAD"/>
    <s v="--"/>
    <m/>
    <m/>
    <m/>
    <m/>
    <x v="3"/>
    <s v="CB-0149"/>
    <m/>
    <s v="Material plástico (fuera del estándar)"/>
    <m/>
    <m/>
    <m/>
    <m/>
    <s v="https://drive.google.com/file/d/1GGxLnuqpQUqy_rZoyzU77TUUHnvl6gum/view?usp=drive_link"/>
    <m/>
    <s v="Robert Aranibar Ponce"/>
    <m/>
    <m/>
    <m/>
    <m/>
  </r>
  <r>
    <m/>
    <s v="EDIFICIOS ADMINISTRATIVOS"/>
    <m/>
    <m/>
    <m/>
    <m/>
    <s v="COWORKING CONTABILIDAD"/>
    <s v="--"/>
    <m/>
    <m/>
    <m/>
    <m/>
    <x v="5"/>
    <s v="MS-0113"/>
    <m/>
    <s v="Rack metálico (fuera del estándar)"/>
    <m/>
    <m/>
    <m/>
    <m/>
    <s v="https://drive.google.com/file/d/11v0_A9YDlBD1vzwOf9yty-QU3f7rsk8V/view?usp=drive_link"/>
    <m/>
    <s v="Uso común"/>
    <m/>
    <m/>
    <m/>
    <m/>
  </r>
  <r>
    <m/>
    <s v="EDIFICIOS ADMINISTRATIVOS"/>
    <m/>
    <m/>
    <m/>
    <m/>
    <s v="COWORKING CONTABILIDAD"/>
    <s v="--"/>
    <m/>
    <m/>
    <m/>
    <m/>
    <x v="5"/>
    <s v="MS-0106"/>
    <m/>
    <s v="Material metálico y despintado en el lado derecho"/>
    <m/>
    <m/>
    <m/>
    <m/>
    <s v="https://drive.google.com/file/d/1pkygnXNkLJKo-96x2ujfVLNOGNN7RMNl/view?usp=drive_link"/>
    <m/>
    <s v="Uso común"/>
    <m/>
    <m/>
    <m/>
    <m/>
  </r>
  <r>
    <m/>
    <s v="EDIFICIOS ADMINISTRATIVOS"/>
    <m/>
    <m/>
    <m/>
    <m/>
    <s v="COWORKING CONTABILIDAD"/>
    <s v="--"/>
    <m/>
    <m/>
    <m/>
    <m/>
    <x v="5"/>
    <s v="MS-0101"/>
    <m/>
    <s v="Material metálico"/>
    <m/>
    <m/>
    <m/>
    <m/>
    <s v="https://drive.google.com/file/d/1-npQyW27O1R6-_avD1QUq3nMwQ8mHlUD/view?usp=drive_link"/>
    <m/>
    <s v="Uso común"/>
    <m/>
    <m/>
    <m/>
    <m/>
  </r>
  <r>
    <m/>
    <s v="EDIFICIOS ADMINISTRATIVOS"/>
    <m/>
    <m/>
    <m/>
    <m/>
    <s v="COWORKING CONTABILIDAD"/>
    <s v="--"/>
    <m/>
    <m/>
    <m/>
    <m/>
    <x v="5"/>
    <s v="MS-0100"/>
    <m/>
    <s v="Ligeramente despintado"/>
    <m/>
    <m/>
    <m/>
    <m/>
    <s v="https://drive.google.com/file/d/1U5o5TBOc5BFqh0SLKNEN6Uu1ZR4lSFhh/view?usp=drive_link"/>
    <m/>
    <s v="Uso común"/>
    <m/>
    <m/>
    <m/>
    <m/>
  </r>
  <r>
    <s v="EAD"/>
    <s v="EDIFICIOS ADMINISTRATIVOS"/>
    <s v="ADM"/>
    <s v="ADMINISTRACIÓN"/>
    <s v="STOCK SERVICE"/>
    <s v="CSS"/>
    <s v="COWORKING STOCK SERVICE"/>
    <s v="EAD-ADM-CSS"/>
    <m/>
    <m/>
    <m/>
    <m/>
    <x v="0"/>
    <s v="SL-0384"/>
    <m/>
    <m/>
    <m/>
    <m/>
    <m/>
    <m/>
    <s v="https://drive.google.com/file/d/1c84St8K6Teu_tkOwNoV8a_GaTDsmXq01/view?usp=drive_link"/>
    <m/>
    <s v="JONATHAN IVEROS TORRES"/>
    <m/>
    <m/>
    <m/>
    <m/>
  </r>
  <r>
    <s v="EAD"/>
    <s v="EDIFICIOS ADMINISTRATIVOS"/>
    <s v="ADM"/>
    <s v="ADMINISTRACIÓN"/>
    <s v="STOCK SERVICE"/>
    <s v="CSS"/>
    <s v="COWORKING STOCK SERVICE"/>
    <s v="EAD-ADM-CSS"/>
    <m/>
    <m/>
    <m/>
    <m/>
    <x v="1"/>
    <s v="ME-0199"/>
    <m/>
    <m/>
    <m/>
    <m/>
    <m/>
    <m/>
    <s v="https://drive.google.com/file/d/1whhoFN6hFh4AD6soUlZ_55w9aOxHJm8T/view?usp=drive_link"/>
    <m/>
    <s v="JONATHAN IVEROS TORRES"/>
    <m/>
    <m/>
    <m/>
    <m/>
  </r>
  <r>
    <s v="EAD"/>
    <s v="EDIFICIOS ADMINISTRATIVOS"/>
    <s v="ADM"/>
    <s v="ADMINISTRACIÓN"/>
    <s v="STOCK SERVICE"/>
    <s v="CSS"/>
    <s v="COWORKING STOCK SERVICE"/>
    <s v="EAD-ADM-CSS"/>
    <m/>
    <m/>
    <m/>
    <m/>
    <x v="27"/>
    <s v="MR-0018"/>
    <m/>
    <m/>
    <m/>
    <m/>
    <m/>
    <m/>
    <s v="https://drive.google.com/file/d/1908tweOw8BFAti3iGUr5SEvT59trGAVp/view?usp=drive_link"/>
    <m/>
    <s v="JONATHAN IVEROS TORRES"/>
    <m/>
    <m/>
    <m/>
    <m/>
  </r>
  <r>
    <s v="EAD"/>
    <s v="EDIFICIOS ADMINISTRATIVOS"/>
    <s v="ADM"/>
    <s v="ADMINISTRACIÓN"/>
    <s v="STOCK SERVICE"/>
    <s v="CSS"/>
    <s v="COWORKING STOCK SERVICE"/>
    <s v="EAD-ADM-CSS"/>
    <m/>
    <m/>
    <m/>
    <m/>
    <x v="1"/>
    <s v="ME-0200"/>
    <m/>
    <m/>
    <m/>
    <m/>
    <m/>
    <m/>
    <s v="https://drive.google.com/file/d/1rWExA0AOi6FubThax-fk06wWRWPThSPG/view?usp=drive_link"/>
    <m/>
    <s v="DAYANA MICHAEL CHAVEZ QUINTANA"/>
    <m/>
    <m/>
    <m/>
    <m/>
  </r>
  <r>
    <s v="EAD"/>
    <s v="EDIFICIOS ADMINISTRATIVOS"/>
    <s v="ADM"/>
    <s v="ADMINISTRACIÓN"/>
    <s v="STOCK SERVICE"/>
    <s v="CSS"/>
    <s v="COWORKING STOCK SERVICE"/>
    <s v="EAD-ADM-CSS"/>
    <m/>
    <m/>
    <m/>
    <m/>
    <x v="9"/>
    <s v="SL-0385"/>
    <m/>
    <m/>
    <m/>
    <m/>
    <m/>
    <m/>
    <s v="https://drive.google.com/file/d/1Gp5-oyc9_vMbSS5sCj3Q_5G24UzOHyt-/view?usp=drive_link"/>
    <m/>
    <s v="DAYANA MICHAEL CHAVEZ QUINTANA"/>
    <m/>
    <m/>
    <m/>
    <m/>
  </r>
  <r>
    <s v="EAD"/>
    <s v="EDIFICIOS ADMINISTRATIVOS"/>
    <s v="ADM"/>
    <s v="ADMINISTRACIÓN"/>
    <s v="STOCK SERVICE"/>
    <s v="CSS"/>
    <s v="COWORKING STOCK SERVICE"/>
    <s v="EAD-ADM-CSS"/>
    <m/>
    <m/>
    <m/>
    <m/>
    <x v="1"/>
    <s v="ME-0198"/>
    <m/>
    <m/>
    <m/>
    <m/>
    <m/>
    <m/>
    <s v="https://drive.google.com/file/d/1-ovMg-1ZxsrEKXutuETdXLiq0L2NOY8C/view?usp=drive_link"/>
    <m/>
    <s v="CLAUDIA URQUIZO FLORES"/>
    <m/>
    <m/>
    <m/>
    <m/>
  </r>
  <r>
    <s v="EAD"/>
    <s v="EDIFICIOS ADMINISTRATIVOS"/>
    <s v="ADM"/>
    <s v="ADMINISTRACIÓN"/>
    <s v="STOCK SERVICE"/>
    <s v="CSS"/>
    <s v="COWORKING STOCK SERVICE"/>
    <s v="EAD-ADM-CSS"/>
    <m/>
    <m/>
    <m/>
    <m/>
    <x v="0"/>
    <s v="SL-0009"/>
    <m/>
    <m/>
    <m/>
    <m/>
    <m/>
    <m/>
    <s v="https://drive.google.com/file/d/1Abk07FxS4CQllYcMDuBDq_wTfTrsnRrc/view?usp=drive_link"/>
    <m/>
    <s v="CLAUDIA URQUIZO FLORES"/>
    <m/>
    <m/>
    <m/>
    <m/>
  </r>
  <r>
    <s v="EAD"/>
    <s v="EDIFICIOS ADMINISTRATIVOS"/>
    <s v="ADM"/>
    <s v="ADMINISTRACIÓN"/>
    <s v="STOCK SERVICE"/>
    <s v="CSS"/>
    <s v="COWORKING STOCK SERVICE"/>
    <s v="EAD-ADM-CSS"/>
    <m/>
    <m/>
    <m/>
    <m/>
    <x v="2"/>
    <s v="CD-0075"/>
    <m/>
    <m/>
    <m/>
    <m/>
    <m/>
    <m/>
    <s v="https://drive.google.com/file/d/1ymQngrx49hdNv-OTepzQYgbvYbyQ_aYn/view?usp=drive_link"/>
    <m/>
    <s v="CLAUDIA URQUIZO FLORES"/>
    <m/>
    <m/>
    <m/>
    <m/>
  </r>
  <r>
    <s v="EAD"/>
    <s v="EDIFICIOS ADMINISTRATIVOS"/>
    <s v="ADM"/>
    <s v="ADMINISTRACIÓN"/>
    <s v="STOCK SERVICE"/>
    <s v="CSS"/>
    <s v="COWORKING STOCK SERVICE"/>
    <s v="EAD-ADM-CSS"/>
    <m/>
    <m/>
    <m/>
    <m/>
    <x v="1"/>
    <s v="ME-0197"/>
    <m/>
    <m/>
    <m/>
    <m/>
    <m/>
    <m/>
    <s v="https://drive.google.com/file/d/1lgxsZpKRllocUGB_y1ObY7qXoqAn1OAH/view?usp=drive_link"/>
    <m/>
    <s v="ALEJANDRO ISAAC ANGULO CASTRO"/>
    <m/>
    <m/>
    <m/>
    <m/>
  </r>
  <r>
    <s v="EAD"/>
    <s v="EDIFICIOS ADMINISTRATIVOS"/>
    <s v="ADM"/>
    <s v="ADMINISTRACIÓN"/>
    <s v="STOCK SERVICE"/>
    <s v="CSS"/>
    <s v="COWORKING STOCK SERVICE"/>
    <s v="EAD-ADM-CSS"/>
    <m/>
    <m/>
    <m/>
    <m/>
    <x v="0"/>
    <s v="SL-0008"/>
    <m/>
    <m/>
    <m/>
    <m/>
    <m/>
    <m/>
    <s v="https://drive.google.com/file/d/1Bet0wpQbtwfQpwozFIOi9ACd0Gjca7jO/view?usp=drive_link"/>
    <m/>
    <s v="ALEJANDRO ISAAC ANGULO CASTRO"/>
    <m/>
    <m/>
    <m/>
    <m/>
  </r>
  <r>
    <s v="EAD"/>
    <s v="EDIFICIOS ADMINISTRATIVOS"/>
    <s v="ADM"/>
    <s v="ADMINISTRACIÓN"/>
    <s v="STOCK SERVICE"/>
    <s v="CSS"/>
    <s v="COWORKING STOCK SERVICE"/>
    <s v="EAD-ADM-CSS"/>
    <m/>
    <m/>
    <m/>
    <m/>
    <x v="2"/>
    <s v="CD-0077"/>
    <m/>
    <m/>
    <m/>
    <m/>
    <m/>
    <m/>
    <s v="https://drive.google.com/file/d/1Z5quQ2Scz_fu8f5jFG-GAHJVacvSawFu/view?usp=drive_link"/>
    <m/>
    <s v="ALEJANDRO ISAAC ANGULO CASTRO"/>
    <m/>
    <m/>
    <m/>
    <m/>
  </r>
  <r>
    <s v="EAD"/>
    <s v="EDIFICIOS ADMINISTRATIVOS"/>
    <s v="ADM"/>
    <s v="ADMINISTRACIÓN"/>
    <s v="STOCK SERVICE"/>
    <s v="CSS"/>
    <s v="COWORKING STOCK SERVICE"/>
    <s v="EAD-ADM-CSS"/>
    <m/>
    <m/>
    <m/>
    <m/>
    <x v="26"/>
    <s v="VP-0028"/>
    <m/>
    <m/>
    <m/>
    <m/>
    <m/>
    <m/>
    <s v="https://drive.google.com/file/d/1H9qm8NfyM7iIznqvu0gFJ7-qyFv0JYNj/view?usp=drive_link"/>
    <m/>
    <s v="DAYANA MICHAEL CHAVEZ QUINTANA"/>
    <m/>
    <m/>
    <m/>
    <m/>
  </r>
  <r>
    <s v="EAD"/>
    <s v="EDIFICIOS ADMINISTRATIVOS"/>
    <s v="ADM"/>
    <s v="ADMINISTRACIÓN"/>
    <s v="STOCK SERVICE"/>
    <s v="CSS"/>
    <s v="COWORKING STOCK SERVICE"/>
    <s v="EAD-ADM-CSS"/>
    <m/>
    <m/>
    <m/>
    <m/>
    <x v="10"/>
    <s v="MB-0100"/>
    <m/>
    <m/>
    <m/>
    <m/>
    <m/>
    <m/>
    <s v="https://drive.google.com/file/d/1K30Zbglp7VRpVp1H4UmJWy2bDhdQU7qz/view?usp=drive_link"/>
    <m/>
    <s v="ANGELA LILIANA DELGADO GUTIERREZ"/>
    <m/>
    <m/>
    <m/>
    <m/>
  </r>
  <r>
    <s v="EAD"/>
    <s v="EDIFICIOS ADMINISTRATIVOS"/>
    <s v="ADM"/>
    <s v="ADMINISTRACIÓN"/>
    <s v="STOCK SERVICE"/>
    <s v="CSS"/>
    <s v="COWORKING STOCK SERVICE"/>
    <s v="EAD-ADM-CSS"/>
    <m/>
    <m/>
    <m/>
    <m/>
    <x v="3"/>
    <s v="CB-0046"/>
    <m/>
    <m/>
    <m/>
    <m/>
    <m/>
    <m/>
    <s v="https://drive.google.com/file/d/1mt0P0yV05HvM4xmk2ng0LKkfSm6fPjpJ/view?usp=drive_link"/>
    <m/>
    <s v="ANGELA LILIANA DELGADO GUTIERREZ"/>
    <m/>
    <m/>
    <m/>
    <m/>
  </r>
  <r>
    <s v="EAD"/>
    <s v="EDIFICIOS ADMINISTRATIVOS"/>
    <s v="ADM"/>
    <s v="ADMINISTRACIÓN"/>
    <s v="STOCK SERVICE"/>
    <s v="CSS"/>
    <s v="COWORKING STOCK SERVICE"/>
    <s v="EAD-ADM-CSS"/>
    <m/>
    <m/>
    <m/>
    <m/>
    <x v="1"/>
    <s v="ME-0201"/>
    <m/>
    <m/>
    <m/>
    <m/>
    <m/>
    <m/>
    <s v="https://drive.google.com/file/d/1fA8bFa-LFbg6X62kDiy_cm6LBefgWRRJ/view?usp=drive_link"/>
    <m/>
    <s v="ANGELA LILIANA DELGADO GUTIERREZ"/>
    <m/>
    <m/>
    <m/>
    <m/>
  </r>
  <r>
    <s v="EAD"/>
    <s v="EDIFICIOS ADMINISTRATIVOS"/>
    <s v="ADM"/>
    <s v="ADMINISTRACIÓN"/>
    <s v="STOCK SERVICE"/>
    <s v="CSS"/>
    <s v="COWORKING STOCK SERVICE"/>
    <s v="EAD-ADM-CSS"/>
    <m/>
    <m/>
    <m/>
    <m/>
    <x v="3"/>
    <s v="CB-0045"/>
    <m/>
    <m/>
    <m/>
    <m/>
    <m/>
    <m/>
    <s v="https://drive.google.com/file/d/1qLCXlimMurpBltXGNjDbj1BaeE1s5ugP/view?usp=drive_link"/>
    <m/>
    <s v="ANGELA LILIANA DELGADO GUTIERREZ"/>
    <m/>
    <m/>
    <m/>
    <m/>
  </r>
  <r>
    <s v="EAD"/>
    <s v="EDIFICIOS ADMINISTRATIVOS"/>
    <s v="ADM"/>
    <s v="ADMINISTRACIÓN"/>
    <s v="STOCK SERVICE"/>
    <s v="CSS"/>
    <s v="COWORKING STOCK SERVICE"/>
    <s v="EAD-ADM-CSS"/>
    <m/>
    <m/>
    <m/>
    <m/>
    <x v="28"/>
    <s v="MC-0004"/>
    <m/>
    <m/>
    <m/>
    <m/>
    <m/>
    <m/>
    <s v="https://drive.google.com/file/d/1E8ggDyKyl3cOVslz-6voIGKR2TM4G-y8/view?usp=drive_link"/>
    <m/>
    <s v="ANGELA LILIANA DELGADO GUTIERREZ"/>
    <m/>
    <m/>
    <m/>
    <m/>
  </r>
  <r>
    <s v="EAD"/>
    <s v="EDIFICIOS ADMINISTRATIVOS"/>
    <s v="ADM"/>
    <s v="ADMINISTRACIÓN"/>
    <s v="STOCK SERVICE"/>
    <s v="CSS"/>
    <s v="COWORKING STOCK SERVICE"/>
    <s v="EAD-ADM-CSS"/>
    <m/>
    <m/>
    <m/>
    <m/>
    <x v="29"/>
    <s v="ES-0007"/>
    <m/>
    <m/>
    <m/>
    <m/>
    <m/>
    <m/>
    <s v="https://drive.google.com/file/d/1jL1W08UXnZLUYWsW_Oq08ik3NK8xJFNt/view?usp=drive_link"/>
    <m/>
    <s v="ANGELA LILIANA DELGADO GUTIERREZ"/>
    <m/>
    <m/>
    <m/>
    <m/>
  </r>
  <r>
    <s v="EAD"/>
    <s v="EDIFICIOS ADMINISTRATIVOS"/>
    <s v="ADM"/>
    <s v="ADMINISTRACIÓN"/>
    <s v="COWORKING VENTAS NACIONALES"/>
    <s v="CVN"/>
    <s v="COWORKING VENTAS NACIONALES"/>
    <s v="EAD-ADM-CVN"/>
    <m/>
    <m/>
    <m/>
    <m/>
    <x v="0"/>
    <s v="SL-0380"/>
    <m/>
    <m/>
    <m/>
    <m/>
    <m/>
    <m/>
    <s v="https://drive.google.com/file/d/1Gv67Cxl1X1LfvLlR_PL9hT9iTpLlbLeZ/view?usp=drive_link"/>
    <m/>
    <s v="BEATRIZ CONDORI RIOS"/>
    <m/>
    <m/>
    <m/>
    <m/>
  </r>
  <r>
    <s v="EAD"/>
    <s v="EDIFICIOS ADMINISTRATIVOS"/>
    <s v="ADM"/>
    <s v="ADMINISTRACIÓN"/>
    <s v="COWORKING VENTAS NACIONALES"/>
    <s v="CVN"/>
    <s v="COWORKING VENTAS NACIONALES"/>
    <s v="EAD-ADM-CVN"/>
    <m/>
    <m/>
    <m/>
    <m/>
    <x v="1"/>
    <s v="ME-0194"/>
    <m/>
    <m/>
    <m/>
    <m/>
    <m/>
    <m/>
    <s v="https://drive.google.com/file/d/16RH56Z3fkj8pOlg200zUpZdSmhHudE6h/view?usp=drive_link"/>
    <m/>
    <s v="BEATRIZ CONDORI RIOS"/>
    <m/>
    <m/>
    <m/>
    <m/>
  </r>
  <r>
    <s v="EAD"/>
    <s v="EDIFICIOS ADMINISTRATIVOS"/>
    <s v="ADM"/>
    <s v="ADMINISTRACIÓN"/>
    <s v="COWORKING VENTAS NACIONALES"/>
    <s v="CVN"/>
    <s v="COWORKING VENTAS NACIONALES"/>
    <s v="EAD-ADM-CVN"/>
    <m/>
    <m/>
    <m/>
    <m/>
    <x v="4"/>
    <s v="EM-0044"/>
    <m/>
    <m/>
    <m/>
    <m/>
    <m/>
    <m/>
    <s v="https://drive.google.com/file/d/1JRPeLBFjkbHluBBrw--ZJoaoiZ9PuGLL/view?usp=drive_link"/>
    <m/>
    <s v="BEATRIZ CONDORI RIOS"/>
    <m/>
    <m/>
    <m/>
    <m/>
  </r>
  <r>
    <s v="EAD"/>
    <s v="EDIFICIOS ADMINISTRATIVOS"/>
    <s v="ADM"/>
    <s v="ADMINISTRACIÓN"/>
    <s v="COWORKING VENTAS NACIONALES"/>
    <s v="CVN"/>
    <s v="COWORKING VENTAS NACIONALES"/>
    <s v="EAD-ADM-CVN"/>
    <m/>
    <m/>
    <m/>
    <m/>
    <x v="27"/>
    <s v="MR-0016"/>
    <m/>
    <m/>
    <m/>
    <m/>
    <m/>
    <m/>
    <s v="https://drive.google.com/file/d/19nW4S3J6YSoX_NQGQVHsaVBTRA1EaP9k/view?usp=drive_link"/>
    <m/>
    <s v="BEATRIZ CONDORI RIOS"/>
    <m/>
    <m/>
    <m/>
    <m/>
  </r>
  <r>
    <s v="EAD"/>
    <s v="EDIFICIOS ADMINISTRATIVOS"/>
    <s v="ADM"/>
    <s v="ADMINISTRACIÓN"/>
    <s v="COWORKING VENTAS NACIONALES"/>
    <s v="CVN"/>
    <s v="COWORKING VENTAS NACIONALES"/>
    <s v="EAD-ADM-CVN"/>
    <m/>
    <m/>
    <m/>
    <m/>
    <x v="3"/>
    <s v="CB-0043"/>
    <m/>
    <m/>
    <m/>
    <m/>
    <m/>
    <m/>
    <s v="https://drive.google.com/file/d/1RPuz9lVt9cPkg48j5QPUN5yExarRNmEc/view?usp=drive_link"/>
    <m/>
    <s v="BEATRIZ CONDORI RIOS"/>
    <m/>
    <m/>
    <m/>
    <m/>
  </r>
  <r>
    <s v="EAD"/>
    <s v="EDIFICIOS ADMINISTRATIVOS"/>
    <s v="ADM"/>
    <s v="ADMINISTRACIÓN"/>
    <s v="COWORKING VENTAS NACIONALES"/>
    <s v="CVN"/>
    <s v="COWORKING VENTAS NACIONALES"/>
    <s v="EAD-ADM-CVN"/>
    <m/>
    <m/>
    <m/>
    <m/>
    <x v="10"/>
    <s v="MB-0091"/>
    <m/>
    <m/>
    <m/>
    <m/>
    <m/>
    <m/>
    <s v="https://drive.google.com/file/d/1HPlucG-ROQcvi_yL7fi4d2JFz6o4wPik/view?usp=drive_link"/>
    <m/>
    <s v="BEATRIZ CONDORI RIOS"/>
    <m/>
    <m/>
    <m/>
    <m/>
  </r>
  <r>
    <s v="EAD"/>
    <s v="EDIFICIOS ADMINISTRATIVOS"/>
    <s v="ADM"/>
    <s v="ADMINISTRACIÓN"/>
    <s v="COWORKING VENTAS NACIONALES"/>
    <s v="CVN"/>
    <s v="COWORKING VENTAS NACIONALES"/>
    <s v="EAD-ADM-CVN"/>
    <m/>
    <m/>
    <m/>
    <m/>
    <x v="1"/>
    <s v="ME-0195"/>
    <m/>
    <m/>
    <m/>
    <m/>
    <m/>
    <m/>
    <s v="https://drive.google.com/file/d/1e5UWgDYSVjDj5F70okTq5HBKJd6PKHpq/view?usp=drive_link"/>
    <m/>
    <s v="YOHANNA CASTILLO RIVERA"/>
    <m/>
    <m/>
    <m/>
    <m/>
  </r>
  <r>
    <s v="EAD"/>
    <s v="EDIFICIOS ADMINISTRATIVOS"/>
    <s v="ADM"/>
    <s v="ADMINISTRACIÓN"/>
    <s v="COWORKING VENTAS NACIONALES"/>
    <s v="CVN"/>
    <s v="COWORKING VENTAS NACIONALES"/>
    <s v="EAD-ADM-CVN"/>
    <m/>
    <m/>
    <m/>
    <m/>
    <x v="9"/>
    <s v="SL-0379"/>
    <m/>
    <m/>
    <m/>
    <m/>
    <m/>
    <m/>
    <s v="https://drive.google.com/file/d/1URiic7fLpUBi-32TDYf3rBuv0TWNSSPm/view?usp=drive_link"/>
    <m/>
    <s v="YOHANNA CASTILLO RIVERA"/>
    <m/>
    <m/>
    <m/>
    <m/>
  </r>
  <r>
    <s v="EAD"/>
    <s v="EDIFICIOS ADMINISTRATIVOS"/>
    <s v="ADM"/>
    <s v="ADMINISTRACIÓN"/>
    <s v="COWORKING VENTAS NACIONALES"/>
    <s v="CVN"/>
    <s v="COWORKING VENTAS NACIONALES"/>
    <s v="EAD-ADM-CVN"/>
    <m/>
    <m/>
    <m/>
    <m/>
    <x v="0"/>
    <s v="SL-0378"/>
    <m/>
    <m/>
    <m/>
    <m/>
    <m/>
    <m/>
    <s v="https://drive.google.com/file/d/1WV_tmTiNcblT4vFhixI72HZ-923oD4_S/view?usp=drive_link"/>
    <m/>
    <s v="STEFANY DEL ROSARIO MEJIA"/>
    <m/>
    <m/>
    <m/>
    <m/>
  </r>
  <r>
    <s v="EAD"/>
    <s v="EDIFICIOS ADMINISTRATIVOS"/>
    <s v="ADM"/>
    <s v="ADMINISTRACIÓN"/>
    <s v="COWORKING VENTAS NACIONALES"/>
    <s v="CVN"/>
    <s v="COWORKING VENTAS NACIONALES"/>
    <s v="EAD-ADM-CVN"/>
    <m/>
    <m/>
    <m/>
    <m/>
    <x v="4"/>
    <s v="EM-0043"/>
    <m/>
    <m/>
    <m/>
    <m/>
    <m/>
    <m/>
    <s v="https://drive.google.com/file/d/1BVmILRTnBztdiNpvN5eWFNcNUpU1-GRY/view?usp=drive_link"/>
    <m/>
    <s v="STEFANY DEL ROSARIO MEJIA"/>
    <m/>
    <m/>
    <m/>
    <m/>
  </r>
  <r>
    <s v="EAD"/>
    <s v="EDIFICIOS ADMINISTRATIVOS"/>
    <s v="ADM"/>
    <s v="ADMINISTRACIÓN"/>
    <s v="COWORKING VENTAS NACIONALES"/>
    <s v="CVN"/>
    <s v="COWORKING VENTAS NACIONALES"/>
    <s v="EAD-ADM-CVN"/>
    <m/>
    <m/>
    <m/>
    <m/>
    <x v="1"/>
    <s v="ME-0193"/>
    <m/>
    <m/>
    <m/>
    <m/>
    <m/>
    <m/>
    <s v="https://drive.google.com/file/d/1l5AQgn9UkmY_zIQ_lZhh7NMkfQ1XqhhT/view?usp=drive_link"/>
    <m/>
    <s v="STEFANY DEL ROSARIO MEJIA"/>
    <m/>
    <m/>
    <m/>
    <m/>
  </r>
  <r>
    <s v="EAD"/>
    <s v="EDIFICIOS ADMINISTRATIVOS"/>
    <s v="ADM"/>
    <s v="ADMINISTRACIÓN"/>
    <s v="COWORKING VENTAS NACIONALES"/>
    <s v="CVN"/>
    <s v="COWORKING VENTAS NACIONALES"/>
    <s v="EAD-ADM-CVN"/>
    <m/>
    <m/>
    <m/>
    <m/>
    <x v="0"/>
    <s v="SL-0377"/>
    <m/>
    <m/>
    <m/>
    <m/>
    <m/>
    <m/>
    <s v="https://drive.google.com/file/d/1TkTATEae0rF1vd2jVB9eTkRQh1GU-SEW/view?usp=drive_link"/>
    <m/>
    <s v="YOHANNA CASTILLO RIVERA"/>
    <m/>
    <m/>
    <m/>
    <m/>
  </r>
  <r>
    <s v="EAD"/>
    <s v="EDIFICIOS ADMINISTRATIVOS"/>
    <s v="ADM"/>
    <s v="ADMINISTRACIÓN"/>
    <s v="COWORKING VENTAS NACIONALES"/>
    <s v="CVN"/>
    <s v="COWORKING VENTAS NACIONALES"/>
    <s v="EAD-ADM-CVN"/>
    <m/>
    <m/>
    <m/>
    <m/>
    <x v="10"/>
    <s v="MB-0090"/>
    <m/>
    <m/>
    <m/>
    <m/>
    <m/>
    <m/>
    <s v="https://drive.google.com/file/d/1Tl2TrRZ-55TpvBavY8ZhK9epcgEBTrn5/view?usp=drive_link"/>
    <m/>
    <s v="YOHANNA CASTILLO RIVERA"/>
    <m/>
    <m/>
    <m/>
    <m/>
  </r>
  <r>
    <s v="EAD"/>
    <s v="EDIFICIOS ADMINISTRATIVOS"/>
    <s v="ADM"/>
    <s v="ADMINISTRACIÓN"/>
    <s v="COWORKING VENTAS NACIONALES"/>
    <s v="CVN"/>
    <s v="COWORKING VENTAS NACIONALES"/>
    <s v="EAD-ADM-CVN"/>
    <m/>
    <m/>
    <m/>
    <m/>
    <x v="0"/>
    <s v="SL-0376"/>
    <m/>
    <m/>
    <m/>
    <m/>
    <m/>
    <m/>
    <s v="https://drive.google.com/file/d/1BaXSFoCCu5ydIHLf2br-IJD4OqZECW3y/view?usp=drive_link"/>
    <m/>
    <s v="YOHANNA CASTILLO RIVERA"/>
    <m/>
    <m/>
    <m/>
    <m/>
  </r>
  <r>
    <s v="EAD"/>
    <s v="EDIFICIOS ADMINISTRATIVOS"/>
    <s v="ADM"/>
    <s v="ADMINISTRACIÓN"/>
    <s v="COWORKING VENTAS NACIONALES"/>
    <s v="CVN"/>
    <s v="COWORKING VENTAS NACIONALES"/>
    <s v="EAD-ADM-CVN"/>
    <m/>
    <m/>
    <m/>
    <m/>
    <x v="3"/>
    <s v="CB-0042"/>
    <m/>
    <m/>
    <m/>
    <m/>
    <m/>
    <m/>
    <s v="https://drive.google.com/file/d/1RPuz9lVt9cPkg48j5QPUN5yExarRNmEc/view?usp=drive_link"/>
    <m/>
    <s v="YOHANNA CASTILLO RIVERA"/>
    <m/>
    <m/>
    <m/>
    <m/>
  </r>
  <r>
    <s v="EAD"/>
    <s v="EDIFICIOS ADMINISTRATIVOS"/>
    <s v="ADM"/>
    <s v="ADMINISTRACIÓN"/>
    <s v="COWORKING VENTAS NACIONALES"/>
    <s v="CVN"/>
    <s v="COWORKING VENTAS NACIONALES"/>
    <s v="EAD-ADM-CVN"/>
    <m/>
    <m/>
    <m/>
    <m/>
    <x v="1"/>
    <s v="ME-0192"/>
    <m/>
    <m/>
    <m/>
    <m/>
    <m/>
    <m/>
    <s v="https://drive.google.com/file/d/1zv90zYhFp8jMNqlZTBuZFyaUNyuoczZ1/view?usp=drive_link"/>
    <m/>
    <s v="YOHANNA CASTILLO RIVERA"/>
    <m/>
    <m/>
    <m/>
    <m/>
  </r>
  <r>
    <s v="EAD"/>
    <s v="EDIFICIOS ADMINISTRATIVOS"/>
    <s v="ADM"/>
    <s v="ADMINISTRACIÓN"/>
    <s v="COWORKING VENTAS NACIONALES"/>
    <s v="CVN"/>
    <s v="COWORKING VENTAS NACIONALES"/>
    <s v="EAD-ADM-CVN"/>
    <m/>
    <m/>
    <m/>
    <m/>
    <x v="4"/>
    <s v="EM-0042"/>
    <m/>
    <m/>
    <m/>
    <m/>
    <m/>
    <m/>
    <s v="https://drive.google.com/file/d/1Wu0z_nHNRfr6WLcSXaevDiRiBmlC6SnM/view?usp=drive_link"/>
    <m/>
    <s v="YOHANNA CASTILLO RIVERA"/>
    <m/>
    <m/>
    <m/>
    <m/>
  </r>
  <r>
    <s v="EAD"/>
    <s v="EDIFICIOS ADMINISTRATIVOS"/>
    <s v="ADM"/>
    <s v="ADMINISTRACIÓN"/>
    <s v="ADMINISTRACION 2DO PISO"/>
    <m/>
    <s v="CREDITOS Y COBRANZAS"/>
    <s v="EAD-ADM-"/>
    <m/>
    <m/>
    <m/>
    <m/>
    <x v="5"/>
    <s v="MS-0060"/>
    <m/>
    <m/>
    <m/>
    <m/>
    <m/>
    <m/>
    <m/>
    <m/>
    <m/>
    <m/>
    <m/>
    <m/>
    <m/>
  </r>
  <r>
    <s v="EAD"/>
    <s v="EDIFICIOS ADMINISTRATIVOS"/>
    <s v="ADM"/>
    <s v="ADMINISTRACIÓN"/>
    <s v="ADMINISTRACION 2DO PISO"/>
    <m/>
    <s v="CREDITOS Y COBRANZAS"/>
    <s v="EAD-ADM-"/>
    <m/>
    <m/>
    <m/>
    <m/>
    <x v="9"/>
    <s v="SL-0484"/>
    <m/>
    <s v="Metálica"/>
    <m/>
    <m/>
    <m/>
    <m/>
    <m/>
    <m/>
    <s v="BORIS ANDRE CHACON VALDIVIA"/>
    <m/>
    <m/>
    <m/>
    <m/>
  </r>
  <r>
    <s v="EAD"/>
    <s v="EDIFICIOS ADMINISTRATIVOS"/>
    <s v="ADM"/>
    <s v="ADMINISTRACIÓN"/>
    <s v="ADMINISTRACION 2DO PISO"/>
    <m/>
    <s v="CREDITOS Y COBRANZAS"/>
    <s v="EAD-ADM-"/>
    <m/>
    <m/>
    <m/>
    <m/>
    <x v="0"/>
    <s v="SL-0166"/>
    <m/>
    <m/>
    <m/>
    <m/>
    <m/>
    <m/>
    <m/>
    <m/>
    <s v="BORIS ANDRE CHACON VALDIVIA"/>
    <m/>
    <m/>
    <m/>
    <m/>
  </r>
  <r>
    <s v="EAD"/>
    <s v="EDIFICIOS ADMINISTRATIVOS"/>
    <s v="ADM"/>
    <s v="ADMINISTRACIÓN"/>
    <s v="ADMINISTRACION 2DO PISO"/>
    <m/>
    <s v="CREDITOS Y COBRANZAS"/>
    <s v="EAD-ADM-"/>
    <m/>
    <m/>
    <m/>
    <m/>
    <x v="10"/>
    <s v="MB-0117"/>
    <m/>
    <m/>
    <m/>
    <m/>
    <m/>
    <m/>
    <m/>
    <m/>
    <s v="BORIS ANDRE CHACON VALDIVIA"/>
    <m/>
    <m/>
    <m/>
    <m/>
  </r>
  <r>
    <s v="EAD"/>
    <s v="EDIFICIOS ADMINISTRATIVOS"/>
    <s v="ADM"/>
    <s v="ADMINISTRACIÓN"/>
    <s v="ADMINISTRACION 2DO PISO"/>
    <m/>
    <s v="CREDITOS Y COBRANZAS"/>
    <s v="EAD-ADM-"/>
    <m/>
    <m/>
    <m/>
    <m/>
    <x v="3"/>
    <s v="CB-0028"/>
    <m/>
    <m/>
    <m/>
    <m/>
    <m/>
    <m/>
    <m/>
    <m/>
    <m/>
    <m/>
    <m/>
    <m/>
    <m/>
  </r>
  <r>
    <s v="EAD"/>
    <s v="EDIFICIOS ADMINISTRATIVOS"/>
    <s v="ADM"/>
    <s v="ADMINISTRACIÓN"/>
    <s v="ADMINISTRACION 2DO PISO"/>
    <m/>
    <s v="CREDITOS Y COBRANZAS"/>
    <s v="EAD-ADM-"/>
    <m/>
    <m/>
    <m/>
    <m/>
    <x v="10"/>
    <s v="MB-0116"/>
    <m/>
    <m/>
    <m/>
    <m/>
    <m/>
    <m/>
    <m/>
    <m/>
    <m/>
    <m/>
    <m/>
    <m/>
    <m/>
  </r>
  <r>
    <s v="EAD"/>
    <s v="EDIFICIOS ADMINISTRATIVOS"/>
    <s v="ADM"/>
    <s v="ADMINISTRACIÓN"/>
    <s v="ADMINISTRACION 2DO PISO"/>
    <m/>
    <s v="CREDITOS Y COBRANZAS"/>
    <s v="EAD-ADM-"/>
    <m/>
    <m/>
    <m/>
    <m/>
    <x v="3"/>
    <s v="CB-0061"/>
    <m/>
    <m/>
    <m/>
    <m/>
    <m/>
    <m/>
    <m/>
    <m/>
    <m/>
    <m/>
    <m/>
    <m/>
    <m/>
  </r>
  <r>
    <s v="EAD"/>
    <s v="EDIFICIOS ADMINISTRATIVOS"/>
    <s v="ADM"/>
    <s v="ADMINISTRACIÓN"/>
    <s v="ADMINISTRACION 2DO PISO"/>
    <m/>
    <s v="CREDITOS Y COBRANZAS"/>
    <s v="EAD-ADM-"/>
    <m/>
    <m/>
    <m/>
    <m/>
    <x v="1"/>
    <s v="ME-0176"/>
    <m/>
    <m/>
    <m/>
    <m/>
    <m/>
    <m/>
    <m/>
    <m/>
    <s v="JUAN PABLO POLAR MANRIQUE"/>
    <m/>
    <m/>
    <m/>
    <m/>
  </r>
  <r>
    <s v="EAD"/>
    <s v="EDIFICIOS ADMINISTRATIVOS"/>
    <s v="ADM"/>
    <s v="ADMINISTRACIÓN"/>
    <s v="ADMINISTRACION 2DO PISO"/>
    <m/>
    <s v="CREDITOS Y COBRANZAS"/>
    <s v="EAD-ADM-"/>
    <m/>
    <m/>
    <m/>
    <m/>
    <x v="5"/>
    <s v="MS-0061"/>
    <m/>
    <m/>
    <m/>
    <m/>
    <m/>
    <m/>
    <m/>
    <m/>
    <s v="JUAN PABLO POLAR MANRIQUE"/>
    <m/>
    <m/>
    <m/>
    <m/>
  </r>
  <r>
    <s v="EAD"/>
    <s v="EDIFICIOS ADMINISTRATIVOS"/>
    <s v="ADM"/>
    <s v="ADMINISTRACIÓN"/>
    <s v="ADMINISTRACION 2DO PISO"/>
    <m/>
    <s v="CREDITOS Y COBRANZAS"/>
    <s v="EAD-ADM-"/>
    <m/>
    <m/>
    <m/>
    <m/>
    <x v="0"/>
    <s v="SL-0483"/>
    <m/>
    <m/>
    <m/>
    <m/>
    <m/>
    <m/>
    <m/>
    <m/>
    <s v="JUAN PABLO POLAR MANRIQUE"/>
    <m/>
    <m/>
    <m/>
    <m/>
  </r>
  <r>
    <s v="EAD"/>
    <s v="EDIFICIOS ADMINISTRATIVOS"/>
    <s v="ADM"/>
    <s v="ADMINISTRACIÓN"/>
    <s v="ADMINISTRACION 2DO PISO"/>
    <m/>
    <s v="CREDITOS Y COBRANZAS"/>
    <s v="EAD-ADM-"/>
    <m/>
    <m/>
    <m/>
    <m/>
    <x v="1"/>
    <s v="ME-0177"/>
    <m/>
    <m/>
    <m/>
    <m/>
    <m/>
    <m/>
    <m/>
    <m/>
    <s v="DANIELA LUISA MAMANI HUAMAN"/>
    <m/>
    <m/>
    <m/>
    <m/>
  </r>
  <r>
    <s v="EAD"/>
    <s v="EDIFICIOS ADMINISTRATIVOS"/>
    <s v="ADM"/>
    <s v="ADMINISTRACIÓN"/>
    <s v="ADMINISTRACION 2DO PISO"/>
    <m/>
    <s v="CREDITOS Y COBRANZAS"/>
    <s v="EAD-ADM-"/>
    <m/>
    <m/>
    <m/>
    <m/>
    <x v="0"/>
    <s v="SL-0485"/>
    <m/>
    <m/>
    <m/>
    <m/>
    <m/>
    <m/>
    <m/>
    <m/>
    <s v="DANIELA LUISA MAMANI HUAMAN"/>
    <m/>
    <m/>
    <m/>
    <m/>
  </r>
  <r>
    <s v="EAD"/>
    <s v="EDIFICIOS ADMINISTRATIVOS"/>
    <s v="ADM"/>
    <s v="CASONA 1ER PISO"/>
    <s v="MARKETING"/>
    <m/>
    <s v="CW CASONA"/>
    <s v="EAD-ADM-"/>
    <m/>
    <m/>
    <m/>
    <m/>
    <x v="0"/>
    <s v="SL-0245"/>
    <m/>
    <m/>
    <m/>
    <m/>
    <m/>
    <m/>
    <m/>
    <m/>
    <s v="María Rossina Paredes Ortiz"/>
    <n v="20705"/>
    <d v="2025-04-02T00:00:00"/>
    <m/>
    <m/>
  </r>
  <r>
    <s v="EAD"/>
    <s v="EDIFICIOS ADMINISTRATIVOS"/>
    <s v="ADM"/>
    <s v="CASONA 1ER PISO"/>
    <s v="MARKETING PRODUCTO"/>
    <m/>
    <s v="CW CASONA"/>
    <s v="EAD-ADM-"/>
    <m/>
    <m/>
    <m/>
    <m/>
    <x v="0"/>
    <s v="SL-0243"/>
    <m/>
    <m/>
    <m/>
    <m/>
    <m/>
    <m/>
    <m/>
    <m/>
    <s v="Gonzalo Nuñez Urday"/>
    <n v="21850"/>
    <d v="2025-04-02T00:00:00"/>
    <m/>
    <m/>
  </r>
  <r>
    <s v="EAD"/>
    <s v="EDIFICIOS ADMINISTRATIVOS"/>
    <s v="CAS"/>
    <s v="CASONA"/>
    <s v="CASONA TORRE 1 2DO PISO"/>
    <s v="OEG"/>
    <s v="CW GERENCIA EXPANSIÓN GLOBAL"/>
    <s v="EAD-CAS-OEG"/>
    <m/>
    <m/>
    <m/>
    <m/>
    <x v="8"/>
    <s v="MT-0011"/>
    <m/>
    <m/>
    <m/>
    <m/>
    <m/>
    <m/>
    <m/>
    <m/>
    <s v="LEA PATTHEY"/>
    <n v="10099"/>
    <d v="2024-07-03T00:00:00"/>
    <m/>
    <m/>
  </r>
  <r>
    <s v="EAD"/>
    <s v="EDIFICIOS ADMINISTRATIVOS"/>
    <s v="CAS"/>
    <s v="CASONA"/>
    <s v="CASONA TORRE 1 2DO PISO"/>
    <s v="OEG"/>
    <s v="CW GERENCIA EXPANSIÓN GLOBAL"/>
    <s v="EAD-CAS-OEG"/>
    <m/>
    <m/>
    <m/>
    <m/>
    <x v="10"/>
    <s v="MB-0003"/>
    <m/>
    <m/>
    <m/>
    <m/>
    <m/>
    <m/>
    <m/>
    <m/>
    <s v="LEA PATTHEY"/>
    <n v="10099"/>
    <d v="2024-07-03T00:00:00"/>
    <m/>
    <m/>
  </r>
  <r>
    <s v="EAD"/>
    <s v="EDIFICIOS ADMINISTRATIVOS"/>
    <s v="CAS"/>
    <s v="CASONA"/>
    <s v="CASONA TORRE 1 2DO PISO"/>
    <s v="OEG"/>
    <s v="CW GERENCIA EXPANSIÓN GLOBAL"/>
    <s v="EAD-CAS-OEG"/>
    <m/>
    <m/>
    <m/>
    <m/>
    <x v="10"/>
    <s v="MB-0004"/>
    <m/>
    <m/>
    <m/>
    <m/>
    <m/>
    <m/>
    <m/>
    <m/>
    <s v="LEA PATTHEY"/>
    <n v="10099"/>
    <d v="2024-07-03T00:00:00"/>
    <m/>
    <m/>
  </r>
  <r>
    <s v="EAD"/>
    <s v="EDIFICIOS ADMINISTRATIVOS"/>
    <s v="CAS"/>
    <s v="CASONA"/>
    <s v="CASONA TORRE 1 2DO PISO"/>
    <s v="OEG"/>
    <s v="CW GERENCIA EXPANSIÓN GLOBAL"/>
    <s v="EAD-CAS-OEG"/>
    <m/>
    <m/>
    <m/>
    <m/>
    <x v="10"/>
    <s v="MB-0005"/>
    <m/>
    <m/>
    <m/>
    <m/>
    <m/>
    <m/>
    <m/>
    <m/>
    <s v="LEA PATTHEY"/>
    <n v="10099"/>
    <d v="2024-07-03T00:00:00"/>
    <m/>
    <m/>
  </r>
  <r>
    <s v="EAD"/>
    <s v="EDIFICIOS ADMINISTRATIVOS"/>
    <s v="CAS"/>
    <s v="CASONA"/>
    <s v="CASONA TORRE 1 2DO PISO"/>
    <s v="OEG"/>
    <s v="CW GERENCIA EXPANSIÓN GLOBAL"/>
    <s v="EAD-CAS-OEG"/>
    <m/>
    <m/>
    <m/>
    <m/>
    <x v="9"/>
    <s v="SL-0032"/>
    <m/>
    <m/>
    <m/>
    <m/>
    <m/>
    <m/>
    <m/>
    <m/>
    <s v="LEA PATTHEY"/>
    <n v="10099"/>
    <d v="2024-07-03T00:00:00"/>
    <m/>
    <m/>
  </r>
  <r>
    <s v="EAD"/>
    <s v="EDIFICIOS ADMINISTRATIVOS"/>
    <s v="CAS"/>
    <s v="CASONA"/>
    <s v="CASONA TORRE 1 2DO PISO"/>
    <s v="OEG"/>
    <s v="CW GERENCIA EXPANSIÓN GLOBAL"/>
    <s v="EAD-CAS-OEG"/>
    <m/>
    <m/>
    <m/>
    <m/>
    <x v="9"/>
    <s v="SL-0033"/>
    <m/>
    <m/>
    <m/>
    <m/>
    <m/>
    <m/>
    <m/>
    <m/>
    <s v="LEA PATTHEY"/>
    <n v="10099"/>
    <d v="2024-07-03T00:00:00"/>
    <m/>
    <m/>
  </r>
  <r>
    <s v="EAD"/>
    <s v="EDIFICIOS ADMINISTRATIVOS"/>
    <s v="CAS"/>
    <s v="CASONA"/>
    <s v="CASONA TORRE 1 2DO PISO"/>
    <s v="OEG"/>
    <s v="CW GERENCIA EXPANSIÓN GLOBAL"/>
    <s v="EAD-CAS-OEG"/>
    <m/>
    <m/>
    <m/>
    <m/>
    <x v="9"/>
    <s v="SL-0034"/>
    <m/>
    <m/>
    <m/>
    <m/>
    <m/>
    <m/>
    <m/>
    <m/>
    <s v="LEA PATTHEY"/>
    <n v="10099"/>
    <d v="2024-07-03T00:00:00"/>
    <m/>
    <m/>
  </r>
  <r>
    <s v="EAD"/>
    <s v="EDIFICIOS ADMINISTRATIVOS"/>
    <s v="CAS"/>
    <s v="CASONA"/>
    <s v="CASONA TORRE 1 2DO PISO"/>
    <s v="OEG"/>
    <s v="CW GERENCIA EXPANSIÓN GLOBAL"/>
    <s v="EAD-CAS-OEG"/>
    <m/>
    <m/>
    <m/>
    <m/>
    <x v="9"/>
    <s v="SL-0035"/>
    <m/>
    <m/>
    <m/>
    <m/>
    <m/>
    <m/>
    <m/>
    <m/>
    <s v="LEA PATTHEY"/>
    <n v="10099"/>
    <d v="2024-07-03T00:00:00"/>
    <m/>
    <m/>
  </r>
  <r>
    <s v="EAD"/>
    <s v="EDIFICIOS ADMINISTRATIVOS"/>
    <s v="CAS"/>
    <s v="CASONA"/>
    <s v="COMERCIAL RETAIL"/>
    <s v="CWI"/>
    <s v="CW IKUAL"/>
    <s v="EAD-CAS-CWI"/>
    <m/>
    <m/>
    <m/>
    <m/>
    <x v="0"/>
    <s v="SL-0711"/>
    <m/>
    <m/>
    <m/>
    <m/>
    <m/>
    <m/>
    <m/>
    <m/>
    <s v="Roselena Duque Valdivia"/>
    <n v="49018233"/>
    <d v="2025-08-04T00:00:00"/>
    <m/>
    <m/>
  </r>
  <r>
    <s v="EAD"/>
    <s v="EDIFICIOS ADMINISTRATIVOS"/>
    <s v="INF"/>
    <s v="INFRAESTRUCTURA"/>
    <s v="INFRAESTRUCTURA OPERACIONES"/>
    <s v="CWOP"/>
    <s v="CW OPERACIONES"/>
    <s v="EAD-INF-CWOP"/>
    <m/>
    <m/>
    <m/>
    <m/>
    <x v="9"/>
    <m/>
    <m/>
    <m/>
    <m/>
    <m/>
    <m/>
    <m/>
    <s v="https://drive.google.com/file/d/1sweet297UCSwNbqTw1n45p1FYIEMajBC/view?usp=drive_link"/>
    <m/>
    <m/>
    <n v="22089"/>
    <d v="2025-03-29T00:00:00"/>
    <m/>
    <m/>
  </r>
  <r>
    <s v="EAD"/>
    <s v="EDIFICIOS ADMINISTRATIVOS"/>
    <s v="INF"/>
    <s v="INFRAESTRUCTURA"/>
    <s v="INFRAESTRUCTURA OPERACIONES"/>
    <s v="CWOP"/>
    <s v="CW OPERACIONES"/>
    <s v="EAD-INF-CWOP"/>
    <m/>
    <m/>
    <m/>
    <m/>
    <x v="2"/>
    <s v="CD-0079"/>
    <m/>
    <m/>
    <m/>
    <m/>
    <m/>
    <m/>
    <s v="https://drive.google.com/file/d/1Z4PCX8HQd50S3L396aLKErQFDbTh-S_W/view?usp=drive_link"/>
    <m/>
    <m/>
    <n v="22089"/>
    <d v="2025-03-29T00:00:00"/>
    <m/>
    <m/>
  </r>
  <r>
    <s v="EAD"/>
    <s v="EDIFICIOS ADMINISTRATIVOS"/>
    <s v="INF"/>
    <s v="INFRAESTRUCTURA"/>
    <s v="INFRAESTRUCTURA OPERACIONES"/>
    <s v="CWOP"/>
    <s v="CW OPERACIONES"/>
    <s v="EAD-INF-CWOP"/>
    <m/>
    <m/>
    <m/>
    <m/>
    <x v="1"/>
    <s v="ME-0133"/>
    <m/>
    <m/>
    <m/>
    <m/>
    <m/>
    <m/>
    <m/>
    <m/>
    <m/>
    <n v="22089"/>
    <d v="2025-03-29T00:00:00"/>
    <m/>
    <m/>
  </r>
  <r>
    <s v="EAD"/>
    <s v="EDIFICIOS ADMINISTRATIVOS"/>
    <s v="INF"/>
    <s v="INFRAESTRUCTURA"/>
    <s v="INFRAESTRUCTURA OPERACIONES"/>
    <s v="CWOP"/>
    <s v="CW OPERACIONES"/>
    <s v="EAD-INF-CWOP"/>
    <m/>
    <m/>
    <m/>
    <m/>
    <x v="9"/>
    <s v="SL-0126"/>
    <m/>
    <m/>
    <m/>
    <m/>
    <m/>
    <m/>
    <m/>
    <m/>
    <s v="VALERIA LUCÍA CUADROS GUTIERREZ"/>
    <n v="22079"/>
    <d v="2025-03-29T00:00:00"/>
    <m/>
    <m/>
  </r>
  <r>
    <s v="EAD"/>
    <s v="EDIFICIOS ADMINISTRATIVOS"/>
    <s v="INF"/>
    <s v="INFRAESTRUCTURA"/>
    <s v="INFRAESTRUCTURA OPERACIONES"/>
    <s v="CWOP"/>
    <s v="CW OPERACIONES"/>
    <s v="EAD-INF-CWOP"/>
    <m/>
    <m/>
    <m/>
    <m/>
    <x v="2"/>
    <s v="CD-0069"/>
    <m/>
    <m/>
    <m/>
    <m/>
    <m/>
    <m/>
    <m/>
    <m/>
    <s v="VALERIA LUCÍA CUADROS GUTIERREZ"/>
    <n v="22079"/>
    <d v="2025-03-29T00:00:00"/>
    <m/>
    <m/>
  </r>
  <r>
    <s v="EAD"/>
    <s v="EDIFICIOS ADMINISTRATIVOS"/>
    <s v="INF"/>
    <s v="INFRAESTRUCTURA"/>
    <s v="INFRAESTRUCTURA OPERACIONES"/>
    <s v="CWOP"/>
    <s v="CW OPERACIONES"/>
    <s v="EAD-INF-CWOP"/>
    <m/>
    <m/>
    <m/>
    <m/>
    <x v="1"/>
    <s v="ME-0134"/>
    <m/>
    <s v="Gancho en lugar inadecuado"/>
    <m/>
    <m/>
    <m/>
    <m/>
    <m/>
    <m/>
    <s v="VALERIA LUCÍA CUADROS GUTIERREZ"/>
    <n v="22079"/>
    <d v="2025-03-29T00:00:00"/>
    <m/>
    <m/>
  </r>
  <r>
    <s v="EAD"/>
    <s v="EDIFICIOS ADMINISTRATIVOS"/>
    <s v="INF"/>
    <s v="INFRAESTRUCTURA"/>
    <s v="INFRAESTRUCTURA OPERACIONES"/>
    <s v="CWOP"/>
    <s v="CW OPERACIONES"/>
    <s v="EAD-INF-CWOP"/>
    <m/>
    <m/>
    <m/>
    <m/>
    <x v="9"/>
    <s v="SL-0077"/>
    <m/>
    <m/>
    <m/>
    <m/>
    <m/>
    <m/>
    <m/>
    <m/>
    <s v="JOSE MANUEL AMAYA ESPINOZA"/>
    <n v="21836"/>
    <d v="2025-03-29T00:00:00"/>
    <m/>
    <m/>
  </r>
  <r>
    <s v="EAD"/>
    <s v="EDIFICIOS ADMINISTRATIVOS"/>
    <s v="INF"/>
    <s v="INFRAESTRUCTURA"/>
    <s v="INFRAESTRUCTURA OPERACIONES"/>
    <s v="CWOP"/>
    <s v="CW OPERACIONES"/>
    <s v="EAD-INF-CWOP"/>
    <m/>
    <m/>
    <m/>
    <m/>
    <x v="2"/>
    <s v="CD-0070"/>
    <m/>
    <m/>
    <m/>
    <m/>
    <m/>
    <m/>
    <m/>
    <m/>
    <s v="JOSE MANUEL AMAYA ESPINOZA"/>
    <n v="21836"/>
    <d v="2025-03-29T00:00:00"/>
    <m/>
    <m/>
  </r>
  <r>
    <s v="EAD"/>
    <s v="EDIFICIOS ADMINISTRATIVOS"/>
    <s v="INF"/>
    <s v="INFRAESTRUCTURA"/>
    <s v="INFRAESTRUCTURA OPERACIONES"/>
    <s v="CWOP"/>
    <s v="CW OPERACIONES"/>
    <s v="EAD-INF-CWOP"/>
    <m/>
    <m/>
    <m/>
    <m/>
    <x v="1"/>
    <s v="ME-0135"/>
    <m/>
    <m/>
    <m/>
    <m/>
    <m/>
    <m/>
    <m/>
    <m/>
    <s v="JOSE MANUEL AMAYA ESPINOZA"/>
    <n v="21836"/>
    <d v="2025-03-29T00:00:00"/>
    <m/>
    <m/>
  </r>
  <r>
    <s v="EAD"/>
    <s v="EDIFICIOS ADMINISTRATIVOS"/>
    <s v="INF"/>
    <s v="INFRAESTRUCTURA"/>
    <s v="INFRAESTRUCTURA OPERACIONES"/>
    <s v="CWOP"/>
    <s v="CW OPERACIONES"/>
    <s v="EAD-INF-CWOP"/>
    <m/>
    <m/>
    <m/>
    <m/>
    <x v="9"/>
    <s v="SL-0062"/>
    <m/>
    <m/>
    <m/>
    <m/>
    <m/>
    <m/>
    <m/>
    <m/>
    <s v="DIEGO MAURICIO MOROTE CORRALES"/>
    <n v="21987"/>
    <d v="2025-03-29T00:00:00"/>
    <m/>
    <m/>
  </r>
  <r>
    <s v="EAD"/>
    <s v="EDIFICIOS ADMINISTRATIVOS"/>
    <s v="INF"/>
    <s v="INFRAESTRUCTURA"/>
    <s v="INFRAESTRUCTURA OPERACIONES"/>
    <s v="CWOP"/>
    <s v="CW OPERACIONES"/>
    <s v="EAD-INF-CWOP"/>
    <m/>
    <m/>
    <m/>
    <m/>
    <x v="2"/>
    <s v="CD-0071"/>
    <m/>
    <m/>
    <m/>
    <m/>
    <m/>
    <m/>
    <m/>
    <m/>
    <s v="DIEGO MAURICIO MOROTE CORRALES"/>
    <n v="21987"/>
    <d v="2025-03-29T00:00:00"/>
    <m/>
    <m/>
  </r>
  <r>
    <s v="EAD"/>
    <s v="EDIFICIOS ADMINISTRATIVOS"/>
    <s v="INF"/>
    <s v="INFRAESTRUCTURA"/>
    <s v="INFRAESTRUCTURA OPERACIONES"/>
    <s v="CWOP"/>
    <s v="CW OPERACIONES"/>
    <s v="EAD-INF-CWOP"/>
    <m/>
    <m/>
    <m/>
    <m/>
    <x v="1"/>
    <s v="ME-0136"/>
    <m/>
    <m/>
    <m/>
    <m/>
    <m/>
    <m/>
    <m/>
    <m/>
    <s v="DIEGO MAURICIO MOROTE CORRALES"/>
    <n v="21987"/>
    <d v="2025-03-29T00:00:00"/>
    <m/>
    <m/>
  </r>
  <r>
    <s v="EAD"/>
    <s v="EDIFICIOS ADMINISTRATIVOS"/>
    <s v="INF"/>
    <s v="INFRAESTRUCTURA"/>
    <s v="INFRAESTRUCTURA OPERACIONES"/>
    <s v="CWOP"/>
    <s v="CW OPERACIONES"/>
    <s v="EAD-INF-CWOP"/>
    <m/>
    <m/>
    <m/>
    <m/>
    <x v="9"/>
    <s v="SL-0076"/>
    <m/>
    <m/>
    <m/>
    <m/>
    <m/>
    <m/>
    <m/>
    <m/>
    <s v="GIANELLA PILAR ECHEVARRIA NUÑEZ"/>
    <n v="22036"/>
    <d v="2025-03-29T00:00:00"/>
    <m/>
    <m/>
  </r>
  <r>
    <s v="EAD"/>
    <s v="EDIFICIOS ADMINISTRATIVOS"/>
    <s v="INF"/>
    <s v="INFRAESTRUCTURA"/>
    <s v="INFRAESTRUCTURA OPERACIONES"/>
    <s v="CWOP"/>
    <s v="CW OPERACIONES"/>
    <s v="EAD-INF-CWOP"/>
    <m/>
    <m/>
    <m/>
    <m/>
    <x v="2"/>
    <s v="CD-0072"/>
    <m/>
    <m/>
    <m/>
    <m/>
    <m/>
    <m/>
    <m/>
    <m/>
    <s v="GIANELLA PILAR ECHEVARRIA NUÑEZ"/>
    <n v="22036"/>
    <d v="2025-03-29T00:00:00"/>
    <m/>
    <m/>
  </r>
  <r>
    <s v="EAD"/>
    <s v="EDIFICIOS ADMINISTRATIVOS"/>
    <s v="INF"/>
    <s v="INFRAESTRUCTURA"/>
    <s v="INFRAESTRUCTURA OPERACIONES"/>
    <s v="CWOP"/>
    <s v="CW OPERACIONES"/>
    <s v="EAD-INF-CWOP"/>
    <m/>
    <m/>
    <m/>
    <m/>
    <x v="1"/>
    <s v="ME-0139"/>
    <m/>
    <m/>
    <m/>
    <m/>
    <m/>
    <m/>
    <m/>
    <m/>
    <s v="GIANELLA PILAR ECHEVARRIA NUÑEZ"/>
    <n v="22036"/>
    <d v="2025-03-29T00:00:00"/>
    <m/>
    <m/>
  </r>
  <r>
    <s v="EAD"/>
    <s v="EDIFICIOS ADMINISTRATIVOS"/>
    <s v="INF"/>
    <s v="INFRAESTRUCTURA"/>
    <s v="INFRAESTRUCTURA OPERACIONES"/>
    <s v="CWOP"/>
    <s v="CW OPERACIONES"/>
    <s v="EAD-INF-CWOP"/>
    <m/>
    <m/>
    <m/>
    <m/>
    <x v="9"/>
    <s v="SL-0011"/>
    <m/>
    <m/>
    <m/>
    <m/>
    <m/>
    <m/>
    <m/>
    <m/>
    <s v="PAOLA MILAGROS VELA SALAZAR"/>
    <n v="2209"/>
    <d v="2025-03-29T00:00:00"/>
    <m/>
    <m/>
  </r>
  <r>
    <s v="EAD"/>
    <s v="EDIFICIOS ADMINISTRATIVOS"/>
    <s v="INF"/>
    <s v="INFRAESTRUCTURA"/>
    <s v="INFRAESTRUCTURA OPERACIONES"/>
    <s v="CWOP"/>
    <s v="CW OPERACIONES"/>
    <s v="EAD-INF-CWOP"/>
    <m/>
    <m/>
    <m/>
    <m/>
    <x v="2"/>
    <s v="CD-0013"/>
    <m/>
    <m/>
    <m/>
    <m/>
    <m/>
    <m/>
    <m/>
    <m/>
    <s v="PAOLA MILAGROS VELA SALAZAR"/>
    <n v="2209"/>
    <d v="2025-03-29T00:00:00"/>
    <m/>
    <m/>
  </r>
  <r>
    <s v="EAD"/>
    <s v="EDIFICIOS ADMINISTRATIVOS"/>
    <s v="INF"/>
    <s v="INFRAESTRUCTURA"/>
    <s v="INFRAESTRUCTURA OPERACIONES"/>
    <s v="CWOP"/>
    <s v="CW OPERACIONES"/>
    <s v="EAD-INF-CWOP"/>
    <m/>
    <m/>
    <m/>
    <m/>
    <x v="1"/>
    <s v="ME-0138"/>
    <m/>
    <m/>
    <m/>
    <m/>
    <m/>
    <m/>
    <m/>
    <m/>
    <s v="PAOLA MILAGROS VELA SALAZAR"/>
    <n v="2209"/>
    <d v="2025-03-29T00:00:00"/>
    <m/>
    <m/>
  </r>
  <r>
    <s v="EAD"/>
    <s v="EDIFICIOS ADMINISTRATIVOS"/>
    <s v="INF"/>
    <s v="INFRAESTRUCTURA"/>
    <s v="INFRAESTRUCTURA OPERACIONES"/>
    <s v="CWOP"/>
    <s v="CW OPERACIONES"/>
    <s v="EAD-INF-CWOP"/>
    <m/>
    <m/>
    <m/>
    <m/>
    <x v="9"/>
    <s v="SL-0005"/>
    <m/>
    <m/>
    <m/>
    <m/>
    <m/>
    <m/>
    <m/>
    <m/>
    <s v="BERLY JORDY GUTIERREZ CELIS"/>
    <n v="22010"/>
    <d v="2025-03-29T00:00:00"/>
    <m/>
    <m/>
  </r>
  <r>
    <s v="EAD"/>
    <s v="EDIFICIOS ADMINISTRATIVOS"/>
    <s v="INF"/>
    <s v="INFRAESTRUCTURA"/>
    <s v="INFRAESTRUCTURA OPERACIONES"/>
    <s v="CWOP"/>
    <s v="CW OPERACIONES"/>
    <s v="EAD-INF-CWOP"/>
    <m/>
    <m/>
    <m/>
    <m/>
    <x v="2"/>
    <s v="CD-0014"/>
    <m/>
    <m/>
    <m/>
    <m/>
    <m/>
    <m/>
    <m/>
    <m/>
    <s v="BERLY JORDY GUTIERREZ CELIS"/>
    <n v="22010"/>
    <d v="2025-03-29T00:00:00"/>
    <m/>
    <m/>
  </r>
  <r>
    <s v="EAD"/>
    <s v="EDIFICIOS ADMINISTRATIVOS"/>
    <s v="INF"/>
    <s v="INFRAESTRUCTURA"/>
    <s v="INFRAESTRUCTURA OPERACIONES"/>
    <s v="CWOP"/>
    <s v="CW OPERACIONES"/>
    <s v="EAD-INF-CWOP"/>
    <m/>
    <m/>
    <m/>
    <m/>
    <x v="1"/>
    <s v="ME-0019"/>
    <m/>
    <m/>
    <m/>
    <m/>
    <m/>
    <m/>
    <m/>
    <m/>
    <s v="BERLY JORDY GUTIERREZ CELIS"/>
    <n v="22010"/>
    <d v="2025-03-29T00:00:00"/>
    <m/>
    <m/>
  </r>
  <r>
    <s v="EAD"/>
    <s v="EDIFICIOS ADMINISTRATIVOS"/>
    <s v="INF"/>
    <s v="INFRAESTRUCTURA"/>
    <s v="INFRAESTRUCTURA OPERACIONES"/>
    <s v="CWOP"/>
    <s v="CW OPERACIONES"/>
    <s v="EAD-INF-CWOP"/>
    <m/>
    <m/>
    <m/>
    <m/>
    <x v="0"/>
    <s v="SL-0605"/>
    <n v="1"/>
    <m/>
    <m/>
    <m/>
    <m/>
    <m/>
    <m/>
    <m/>
    <s v="D'Angelo Salvatore Alatrista Del Carpio"/>
    <n v="70320713"/>
    <m/>
    <m/>
    <m/>
  </r>
  <r>
    <s v="EAD"/>
    <s v="EDIFICIOS ADMINISTRATIVOS"/>
    <s v="INF"/>
    <s v="INFRAESTRUCTURA"/>
    <s v="INFRAESTRUCTURA OPERACIONES"/>
    <s v="CWOP"/>
    <s v="CW OPERACIONES"/>
    <s v="EAD-INF-CWOP"/>
    <m/>
    <m/>
    <m/>
    <m/>
    <x v="1"/>
    <s v="ME-0138"/>
    <m/>
    <m/>
    <m/>
    <m/>
    <m/>
    <m/>
    <m/>
    <m/>
    <s v="D'Angelo Salvatore Alatrista Del Carpio"/>
    <n v="70320713"/>
    <m/>
    <m/>
    <m/>
  </r>
  <r>
    <s v="EAD"/>
    <s v="EDIFICIOS ADMINISTRATIVOS"/>
    <s v="INF"/>
    <s v="INFRAESTRUCTURA"/>
    <s v="INFRAESTRUCTURA OPERACIONES"/>
    <s v="CWOP"/>
    <s v="CW OPERACIONES"/>
    <s v="EAD-INF-CWOP"/>
    <m/>
    <m/>
    <m/>
    <m/>
    <x v="2"/>
    <s v="CD-0072"/>
    <m/>
    <m/>
    <m/>
    <m/>
    <m/>
    <m/>
    <m/>
    <m/>
    <s v="D'Angelo Salvatore Alatrista Del Carpio"/>
    <n v="70320713"/>
    <m/>
    <m/>
    <m/>
  </r>
  <r>
    <s v="EAD"/>
    <s v="EDIFICIOS ADMINISTRATIVOS"/>
    <s v="RHU"/>
    <s v="RECURSOS HUMANOS"/>
    <s v="RRHH"/>
    <s v="CWS"/>
    <s v="CW SELECCIÓN"/>
    <s v="EAD-RHU-CWS"/>
    <m/>
    <m/>
    <m/>
    <m/>
    <x v="3"/>
    <s v="CB-0006"/>
    <m/>
    <m/>
    <m/>
    <m/>
    <m/>
    <m/>
    <s v="https://drive.google.com/file/d/1JwUwQYrugs4oJXMoS8yQ39YhzDt8C2S3/view?usp=drive_link"/>
    <m/>
    <s v="KARLA FERNANDEZ BACA"/>
    <n v="10088"/>
    <d v="2025-03-18T00:00:00"/>
    <m/>
    <m/>
  </r>
  <r>
    <s v="EAD"/>
    <s v="EDIFICIOS ADMINISTRATIVOS"/>
    <s v="RHU"/>
    <s v="RECURSOS HUMANOS"/>
    <s v="RRHH"/>
    <s v="CWS"/>
    <s v="CW SELECCIÓN"/>
    <s v="EAD-RHU-CWS"/>
    <m/>
    <m/>
    <m/>
    <m/>
    <x v="0"/>
    <s v="SL-0217"/>
    <m/>
    <m/>
    <m/>
    <m/>
    <m/>
    <m/>
    <s v="https://drive.google.com/file/d/1JsiUZlCXHd_aoQxvVslgwnpIICMeaxzn/view?usp=drive_link"/>
    <m/>
    <s v="JACKELINE ROSARIO MANRIQUE FLORES"/>
    <n v="21544"/>
    <d v="2025-03-19T00:00:00"/>
    <m/>
    <m/>
  </r>
  <r>
    <s v="EAD"/>
    <s v="EDIFICIOS ADMINISTRATIVOS"/>
    <s v="RHU"/>
    <s v="RECURSOS HUMANOS"/>
    <s v="RRHH"/>
    <s v="CWS"/>
    <s v="CW SELECCIÓN"/>
    <s v="EAD-RHU-CWS"/>
    <m/>
    <m/>
    <m/>
    <m/>
    <x v="0"/>
    <s v="SL-0216"/>
    <m/>
    <m/>
    <m/>
    <m/>
    <m/>
    <m/>
    <s v="https://drive.google.com/file/d/1Jnpx1O_4KjlwEvlB-TRcFxdBd_rx5U3q/view?usp=drive_link"/>
    <m/>
    <s v="AYRTON ALESSANDRO APARICIO CHAVEZ"/>
    <n v="21990"/>
    <d v="2025-03-19T00:00:00"/>
    <m/>
    <m/>
  </r>
  <r>
    <s v="EAD"/>
    <s v="EDIFICIOS ADMINISTRATIVOS"/>
    <s v="RHU"/>
    <s v="RECURSOS HUMANOS"/>
    <s v="RRHH"/>
    <s v="CWS"/>
    <s v="CW SELECCIÓN"/>
    <s v="EAD-RHU-CWS"/>
    <m/>
    <m/>
    <m/>
    <m/>
    <x v="0"/>
    <s v="SL-0215"/>
    <m/>
    <m/>
    <m/>
    <m/>
    <m/>
    <m/>
    <s v="https://drive.google.com/file/d/1K5l2E4L7WJBPk4oZv1_sNfLGPWTV9HPJ/view?usp=drive_link"/>
    <m/>
    <s v="JOE ALEXANDER CERPA ESPINAL"/>
    <n v="22024"/>
    <d v="2025-03-19T00:00:00"/>
    <m/>
    <m/>
  </r>
  <r>
    <s v="EAD"/>
    <s v="EDIFICIOS ADMINISTRATIVOS"/>
    <s v="RHU"/>
    <s v="RECURSOS HUMANOS"/>
    <s v="RRHH"/>
    <s v="CWS"/>
    <s v="CW SELECCIÓN"/>
    <s v="EAD-RHU-CWS"/>
    <m/>
    <m/>
    <m/>
    <m/>
    <x v="0"/>
    <s v="SL-0214"/>
    <m/>
    <m/>
    <m/>
    <m/>
    <m/>
    <m/>
    <s v="https://drive.google.com/file/d/1KHCBkJ1exNDPz-8TYZXToH0Mp0NYMa_V/view?usp=drive_link"/>
    <m/>
    <s v="CARLA SUÁREZ"/>
    <n v="21970"/>
    <d v="2025-03-19T00:00:00"/>
    <m/>
    <m/>
  </r>
  <r>
    <s v="EAD"/>
    <s v="EDIFICIOS ADMINISTRATIVOS"/>
    <s v="RHU"/>
    <s v="RECURSOS HUMANOS"/>
    <s v="RRHH"/>
    <s v="CWS"/>
    <s v="CW SELECCIÓN"/>
    <s v="EAD-RHU-CWS"/>
    <m/>
    <m/>
    <m/>
    <m/>
    <x v="0"/>
    <s v="SL-0218"/>
    <m/>
    <m/>
    <m/>
    <m/>
    <m/>
    <m/>
    <s v="https://drive.google.com/file/d/1KY-9ZjAlWNUNE1zTNUcGnN_gvEvjsTV9/view?usp=drive_link"/>
    <m/>
    <s v="CINTHYA CONDORI HUISA"/>
    <n v="2232"/>
    <d v="2025-03-19T00:00:00"/>
    <m/>
    <m/>
  </r>
  <r>
    <s v="EAD"/>
    <s v="EDIFICIOS ADMINISTRATIVOS"/>
    <s v="RHU"/>
    <s v="RECURSOS HUMANOS"/>
    <s v="RRHH"/>
    <s v="CWS"/>
    <s v="CW SELECCIÓN"/>
    <s v="EAD-RHU-CWS"/>
    <m/>
    <m/>
    <m/>
    <m/>
    <x v="10"/>
    <s v="MB-0040"/>
    <m/>
    <m/>
    <m/>
    <m/>
    <m/>
    <m/>
    <s v="https://drive.google.com/file/d/1K8JXzWVJM6FJwe0WRAnU1J0L0kqARp_0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CWS"/>
    <s v="CW SELECCIÓN"/>
    <s v="EAD-RHU-CWS"/>
    <m/>
    <m/>
    <m/>
    <m/>
    <x v="10"/>
    <s v="MB-0041"/>
    <m/>
    <m/>
    <m/>
    <m/>
    <m/>
    <m/>
    <s v="https://drive.google.com/file/d/1KHddV_dNTC_7IXC1blrPFLkgHcCrbSeZ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CWS"/>
    <s v="CW SELECCIÓN"/>
    <s v="EAD-RHU-CWS"/>
    <m/>
    <m/>
    <m/>
    <m/>
    <x v="10"/>
    <s v="MB-0046"/>
    <m/>
    <m/>
    <m/>
    <m/>
    <m/>
    <m/>
    <s v="https://drive.google.com/file/d/1AHm3U6vNdFo4pJYzcA2tTOTciDloyUoz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CWS"/>
    <s v="CW SELECCIÓN"/>
    <s v="EAD-RHU-CWS"/>
    <m/>
    <m/>
    <m/>
    <m/>
    <x v="10"/>
    <s v="MB-0039"/>
    <m/>
    <m/>
    <m/>
    <m/>
    <m/>
    <m/>
    <s v="https://drive.google.com/file/d/1KU5oAYAck0XXPzrDzmEzxZvFNc3joqZN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CWS"/>
    <s v="CW SELECCIÓN"/>
    <s v="EAD-RHU-CWS"/>
    <m/>
    <m/>
    <m/>
    <m/>
    <x v="1"/>
    <s v="ME-0126"/>
    <m/>
    <m/>
    <m/>
    <m/>
    <m/>
    <m/>
    <s v="https://drive.google.com/file/d/1Jnr9pq3cLUkXC8K0PZEQbTeKN6fhE1Jg/view?usp=drive_link"/>
    <m/>
    <s v="CARLA SUÁREZ"/>
    <n v="21970"/>
    <d v="2025-03-19T00:00:00"/>
    <m/>
    <m/>
  </r>
  <r>
    <s v="EAD"/>
    <s v="EDIFICIOS ADMINISTRATIVOS"/>
    <s v="RHU"/>
    <s v="RECURSOS HUMANOS"/>
    <s v="RRHH"/>
    <s v="CWS"/>
    <s v="CW SELECCIÓN"/>
    <s v="EAD-RHU-CWS"/>
    <m/>
    <m/>
    <m/>
    <m/>
    <x v="1"/>
    <s v="ME-0125"/>
    <m/>
    <m/>
    <m/>
    <m/>
    <m/>
    <m/>
    <s v="https://drive.google.com/file/d/1Jxr5jOmknJMRMjQ3jDMBQJdWkTI3Ysa-/view?usp=drive_link"/>
    <m/>
    <s v="CINTHYA CONDORI HUISA"/>
    <n v="2232"/>
    <d v="2025-03-19T00:00:00"/>
    <m/>
    <m/>
  </r>
  <r>
    <s v="EAD"/>
    <s v="EDIFICIOS ADMINISTRATIVOS"/>
    <s v="RHU"/>
    <s v="RECURSOS HUMANOS"/>
    <s v="RRHH"/>
    <s v="CWS"/>
    <s v="CW SELECCIÓN"/>
    <s v="EAD-RHU-CWS"/>
    <m/>
    <m/>
    <m/>
    <m/>
    <x v="1"/>
    <s v="ME-0124"/>
    <m/>
    <m/>
    <m/>
    <m/>
    <m/>
    <m/>
    <s v="https://drive.google.com/file/d/1KHaxQ0vLvV1GXdUaoMmwy1058B-4MDhY/view?usp=drive_link"/>
    <m/>
    <s v="JACKELINE ROSARIO MANRIQUE FLORES"/>
    <n v="21544"/>
    <d v="2025-03-19T00:00:00"/>
    <m/>
    <m/>
  </r>
  <r>
    <s v="EAD"/>
    <s v="EDIFICIOS ADMINISTRATIVOS"/>
    <s v="RHU"/>
    <s v="RECURSOS HUMANOS"/>
    <s v="RRHH"/>
    <s v="CWS"/>
    <s v="CW SELECCIÓN"/>
    <s v="EAD-RHU-CWS"/>
    <m/>
    <m/>
    <m/>
    <m/>
    <x v="1"/>
    <s v="ME-0119"/>
    <m/>
    <m/>
    <m/>
    <m/>
    <m/>
    <m/>
    <s v="https://drive.google.com/file/d/1KG8p5_PiDkp_zNmtkS_4BED-IoqBK4Rj/view?usp=drive_link"/>
    <m/>
    <s v="AYRTON ALESSANDRO APARICIO CHAVEZ"/>
    <n v="21990"/>
    <d v="2025-03-19T00:00:00"/>
    <m/>
    <m/>
  </r>
  <r>
    <s v="EAD"/>
    <s v="EDIFICIOS ADMINISTRATIVOS"/>
    <s v="RHU"/>
    <s v="RECURSOS HUMANOS"/>
    <s v="RRHH"/>
    <s v="CWS"/>
    <s v="CW SELECCIÓN"/>
    <s v="EAD-RHU-CWS"/>
    <m/>
    <m/>
    <m/>
    <m/>
    <x v="1"/>
    <s v="ME-0118"/>
    <m/>
    <m/>
    <m/>
    <m/>
    <m/>
    <m/>
    <s v="https://drive.google.com/file/d/1KNrmKwrqdbQRQ2FsjMa-fulelfRTpBLF/view?usp=drive_link"/>
    <m/>
    <s v="JOE ALEXANDER CERPA ESPINAL"/>
    <n v="22024"/>
    <d v="2025-03-19T00:00:00"/>
    <m/>
    <m/>
  </r>
  <r>
    <s v="EAD"/>
    <s v="EDIFICIOS ADMINISTRATIVOS"/>
    <s v="RHU"/>
    <s v="RECURSOS HUMANOS"/>
    <s v="RRHH"/>
    <s v="CWS"/>
    <s v="CW SELECCIÓN"/>
    <s v="EAD-RHU-CWS"/>
    <m/>
    <m/>
    <m/>
    <m/>
    <x v="3"/>
    <s v="CB-0007"/>
    <m/>
    <m/>
    <m/>
    <m/>
    <m/>
    <m/>
    <s v="https://drive.google.com/file/d/1KHLvfJ-eJPBdBjEscidWXSaXebMJXFyD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CWS"/>
    <s v="CW SELECCIÓN"/>
    <s v="EAD-RHU-CWS"/>
    <m/>
    <m/>
    <m/>
    <m/>
    <x v="27"/>
    <s v="MR-0001"/>
    <m/>
    <m/>
    <m/>
    <m/>
    <m/>
    <m/>
    <s v="https://drive.google.com/file/d/1KA0GF6yMXOrek8Sk3BquLhEzOoFXaDZq/view?usp=drive_link"/>
    <m/>
    <s v="KARLA FERNANDEZ BACA"/>
    <n v="10088"/>
    <d v="2025-03-19T00:00:00"/>
    <m/>
    <m/>
  </r>
  <r>
    <s v="EAD"/>
    <s v="EDIFICIOS ADMINISTRATIVOS"/>
    <s v="ADM"/>
    <s v="ADMINISTRACIÓN"/>
    <s v="ADMINISTRACION 1ER PISO NORTE"/>
    <m/>
    <s v="CW. COMERCIO EXTERIOR"/>
    <s v="EAD-ADM-"/>
    <m/>
    <m/>
    <m/>
    <m/>
    <x v="0"/>
    <s v="SL-0009"/>
    <n v="1"/>
    <m/>
    <m/>
    <m/>
    <m/>
    <m/>
    <m/>
    <m/>
    <s v="CLAUDIA LIZETH URQUIZO FLORES"/>
    <n v="2178"/>
    <d v="2024-03-11T00:00:00"/>
    <m/>
    <m/>
  </r>
  <r>
    <s v="EAD"/>
    <s v="EDIFICIOS ADMINISTRATIVOS"/>
    <s v="ADM"/>
    <s v="ADMINISTRACIÓN"/>
    <s v="ADMINISTRACION 1ER PISO NORTE"/>
    <m/>
    <s v="CW. COMERCIO EXTERIOR"/>
    <s v="EAD-ADM-"/>
    <m/>
    <m/>
    <m/>
    <m/>
    <x v="0"/>
    <s v="SL-0007"/>
    <n v="1"/>
    <m/>
    <m/>
    <m/>
    <m/>
    <m/>
    <m/>
    <m/>
    <s v="CLAUDIA DIAZ CHAVEZ"/>
    <n v="20145"/>
    <d v="2024-03-11T00:00:00"/>
    <m/>
    <m/>
  </r>
  <r>
    <s v="EAD"/>
    <s v="EDIFICIOS ADMINISTRATIVOS"/>
    <s v="CAS"/>
    <s v="CASONA"/>
    <s v="CASONA TORRE 1"/>
    <m/>
    <s v="CW. EXPANSION GLOBAL"/>
    <s v="EAD-CAS-"/>
    <m/>
    <m/>
    <m/>
    <m/>
    <x v="10"/>
    <s v="MB-0064"/>
    <m/>
    <m/>
    <m/>
    <m/>
    <m/>
    <m/>
    <s v="https://drive.google.com/file/d/1xjCyAmUZ2Y0Fkd379legWlbjz7k8cvVq/view?usp=sharing"/>
    <m/>
    <s v="DANIELA BURGOS GARCIA"/>
    <n v="45486076"/>
    <d v="2025-04-24T00:00:00"/>
    <m/>
    <m/>
  </r>
  <r>
    <s v="EAD"/>
    <s v="EDIFICIOS ADMINISTRATIVOS"/>
    <s v="CAS"/>
    <s v="CASONA"/>
    <s v="CASONA TORRE 2"/>
    <m/>
    <s v="CW. EXPANSION GLOBAL"/>
    <s v="EAD-CAS-"/>
    <m/>
    <m/>
    <m/>
    <m/>
    <x v="10"/>
    <s v="MB-0063"/>
    <m/>
    <m/>
    <m/>
    <m/>
    <m/>
    <m/>
    <s v="https://drive.google.com/file/d/13Vn7uLuGiayaOlFDlfM5D79YSSohuWCh/view?usp=drive_link"/>
    <m/>
    <s v="VIRGINIA SANTOS DAVILA"/>
    <n v="40668945"/>
    <d v="2025-04-24T00:00:00"/>
    <m/>
    <m/>
  </r>
  <r>
    <s v="EAD"/>
    <s v="EDIFICIOS ADMINISTRATIVOS"/>
    <s v="INF"/>
    <s v="INFRAESTRUCTURA"/>
    <s v="INFRAESTRUCTURA OPERACIONES"/>
    <s v="CFM"/>
    <s v="CW. FACILITY MANAGEMENT"/>
    <s v="EAD-INF-CFM"/>
    <m/>
    <m/>
    <m/>
    <m/>
    <x v="30"/>
    <s v="RAD-001"/>
    <n v="1"/>
    <s v="RADIO MOTOROLA T210"/>
    <s v="MOTOROLA"/>
    <m/>
    <m/>
    <m/>
    <m/>
    <m/>
    <s v="NORIA CONDORI"/>
    <m/>
    <d v="2025-04-25T00:00:00"/>
    <m/>
    <m/>
  </r>
  <r>
    <s v="EAD"/>
    <s v="EDIFICIOS ADMINISTRATIVOS"/>
    <s v="INF"/>
    <s v="INFRAESTRUCTURA"/>
    <s v="INFRAESTRUCTURA OPERACIONES"/>
    <s v="CFM"/>
    <s v="CW. FACILITY MANAGEMENT"/>
    <s v="EAD-INF-CFM"/>
    <m/>
    <m/>
    <m/>
    <m/>
    <x v="30"/>
    <s v="RAD-002"/>
    <n v="1"/>
    <s v="RADIO MOTOROLA T210"/>
    <s v="MOTOROLA"/>
    <m/>
    <m/>
    <m/>
    <m/>
    <m/>
    <s v="MARIA FERNANDEZ"/>
    <m/>
    <d v="2025-04-25T00:00:00"/>
    <m/>
    <m/>
  </r>
  <r>
    <s v="EAD"/>
    <s v="EDIFICIOS ADMINISTRATIVOS"/>
    <s v="INF"/>
    <s v="INFRAESTRUCTURA"/>
    <s v="INFRAESTRUCTURA OPERACIONES"/>
    <s v="CFM"/>
    <s v="CW. FACILITY MANAGEMENT"/>
    <s v="EAD-INF-CFM"/>
    <m/>
    <m/>
    <m/>
    <m/>
    <x v="30"/>
    <s v="RAD-003"/>
    <n v="1"/>
    <s v="RADIO MOTOROLA T210"/>
    <s v="MOTOROLA"/>
    <m/>
    <m/>
    <m/>
    <m/>
    <m/>
    <s v="JOE GAONA"/>
    <m/>
    <d v="2025-04-25T00:00:00"/>
    <m/>
    <m/>
  </r>
  <r>
    <s v="EAD"/>
    <s v="EDIFICIOS ADMINISTRATIVOS"/>
    <s v="INF"/>
    <s v="INFRAESTRUCTURA"/>
    <s v="INFRAESTRUCTURA OPERACIONES"/>
    <s v="CFM"/>
    <s v="CW. FACILITY MANAGEMENT"/>
    <s v="EAD-INF-CFM"/>
    <m/>
    <m/>
    <m/>
    <m/>
    <x v="30"/>
    <s v="RAD-004"/>
    <n v="1"/>
    <s v="RADIO MOTOROLA T210"/>
    <s v="MOTOROLA"/>
    <m/>
    <m/>
    <m/>
    <m/>
    <m/>
    <s v="SONIA HUILLCA"/>
    <m/>
    <d v="2025-04-25T00:00:00"/>
    <m/>
    <m/>
  </r>
  <r>
    <s v="EAD"/>
    <s v="EDIFICIOS ADMINISTRATIVOS"/>
    <s v="INF"/>
    <s v="INFRAESTRUCTURA"/>
    <s v="INFRAESTRUCTURA OPERACIONES"/>
    <s v="CFM"/>
    <s v="CW. FACILITY MANAGEMENT"/>
    <s v="EAD-INF-CFM"/>
    <m/>
    <m/>
    <m/>
    <m/>
    <x v="30"/>
    <s v="RAD-005"/>
    <n v="1"/>
    <s v="RADIO MOTOROLA T210"/>
    <s v="MOTOROLA"/>
    <m/>
    <m/>
    <m/>
    <m/>
    <m/>
    <s v="DELIA MAMANI"/>
    <m/>
    <d v="2025-04-25T00:00:00"/>
    <m/>
    <m/>
  </r>
  <r>
    <s v="EAD"/>
    <s v="EDIFICIOS ADMINISTRATIVOS"/>
    <s v="INF"/>
    <s v="INFRAESTRUCTURA"/>
    <s v="INFRAESTRUCTURA OPERACIONES"/>
    <s v="CFM"/>
    <s v="CW. FACILITY MANAGEMENT"/>
    <s v="EAD-INF-CFM"/>
    <m/>
    <m/>
    <m/>
    <m/>
    <x v="30"/>
    <s v="RAD-006"/>
    <n v="1"/>
    <s v="RADIO MOTOROLA T210"/>
    <s v="MOTOROLA"/>
    <m/>
    <m/>
    <m/>
    <m/>
    <m/>
    <s v="ALDAIR/PAULO"/>
    <m/>
    <d v="2025-04-25T00:00:00"/>
    <m/>
    <m/>
  </r>
  <r>
    <s v="EAD"/>
    <s v="EDIFICIOS ADMINISTRATIVOS"/>
    <s v="INF"/>
    <s v="INFRAESTRUCTURA"/>
    <s v="INFRAESTRUCTURA OPERACIONES"/>
    <s v="CFM"/>
    <s v="CW. FACILITY MANAGEMENT"/>
    <s v="EAD-INF-CFM"/>
    <m/>
    <m/>
    <m/>
    <m/>
    <x v="30"/>
    <s v="RAD-007"/>
    <n v="1"/>
    <s v="RADIO MOTOROLA T210"/>
    <s v="MOTOROLA"/>
    <m/>
    <m/>
    <m/>
    <m/>
    <m/>
    <s v="LUIS/ANGEL"/>
    <m/>
    <d v="2025-04-25T00:00:00"/>
    <m/>
    <m/>
  </r>
  <r>
    <s v="EAD"/>
    <s v="EDIFICIOS ADMINISTRATIVOS"/>
    <s v="INF"/>
    <s v="INFRAESTRUCTURA"/>
    <s v="INFRAESTRUCTURA OPERACIONES"/>
    <s v="CFM"/>
    <s v="CW. FACILITY MANAGEMENT"/>
    <s v="EAD-INF-CFM"/>
    <m/>
    <m/>
    <m/>
    <m/>
    <x v="30"/>
    <s v="RAD-008"/>
    <n v="1"/>
    <s v="RADIO MOTOROLA T210"/>
    <s v="MOTOROLA"/>
    <m/>
    <m/>
    <m/>
    <m/>
    <m/>
    <s v="GROBER"/>
    <m/>
    <d v="2025-04-25T00:00:00"/>
    <m/>
    <m/>
  </r>
  <r>
    <s v="EAD"/>
    <s v="EDIFICIOS ADMINISTRATIVOS"/>
    <s v="INF"/>
    <s v="INFRAESTRUCTURA"/>
    <s v="INFRAESTRUCTURA OPERACIONES"/>
    <s v="CFM"/>
    <s v="CW. FACILITY MANAGEMENT"/>
    <s v="EAD-INF-CFM"/>
    <m/>
    <m/>
    <m/>
    <m/>
    <x v="30"/>
    <s v="RAD-009"/>
    <n v="1"/>
    <s v="RADIO MOTOROLA T210"/>
    <s v="MOTOROLA"/>
    <m/>
    <m/>
    <m/>
    <m/>
    <m/>
    <s v="ARAMIS"/>
    <m/>
    <d v="2025-04-25T00:00:00"/>
    <m/>
    <m/>
  </r>
  <r>
    <s v="EAD"/>
    <s v="EDIFICIOS ADMINISTRATIVOS"/>
    <s v="INF"/>
    <s v="INFRAESTRUCTURA"/>
    <s v="INFRAESTRUCTURA OPERACIONES"/>
    <s v="CFM"/>
    <s v="CW. FACILITY MANAGEMENT"/>
    <s v="EAD-INF-CFM"/>
    <m/>
    <m/>
    <m/>
    <m/>
    <x v="30"/>
    <s v="RAD-010"/>
    <n v="1"/>
    <s v="RADIO MOTOROLA T210"/>
    <s v="MOTOROLA"/>
    <m/>
    <m/>
    <m/>
    <m/>
    <m/>
    <s v="GREGORI/OLGER"/>
    <m/>
    <d v="2025-04-25T00:00:00"/>
    <m/>
    <m/>
  </r>
  <r>
    <s v="EAD"/>
    <s v="EDIFICIOS ADMINISTRATIVOS"/>
    <s v="INF"/>
    <s v="INFRAESTRUCTURA"/>
    <s v="INFRAESTRUCTURA OPERACIONES"/>
    <s v="CFM"/>
    <s v="CW. FACILITY MANAGEMENT"/>
    <s v="EAD-INF-CFM"/>
    <m/>
    <m/>
    <m/>
    <m/>
    <x v="30"/>
    <s v="RAD-011"/>
    <n v="1"/>
    <s v="RADIO MOTOROLA T400"/>
    <s v="MOTOROLA"/>
    <m/>
    <m/>
    <m/>
    <m/>
    <m/>
    <s v="CLAUDIA FERNANDA LAJO SANTOS"/>
    <m/>
    <m/>
    <m/>
    <m/>
  </r>
  <r>
    <s v="EAD"/>
    <s v="EDIFICIOS ADMINISTRATIVOS"/>
    <s v="INF"/>
    <s v="INFRAESTRUCTURA"/>
    <s v="INFRAESTRUCTURA OPERACIONES"/>
    <s v="CFM"/>
    <s v="CW. FACILITY MANAGEMENT"/>
    <s v="EAD-INF-CFM"/>
    <m/>
    <m/>
    <m/>
    <m/>
    <x v="30"/>
    <s v="RAD-012"/>
    <n v="1"/>
    <s v="RADIO MOTOROLA T400"/>
    <s v="MOTOROLA"/>
    <m/>
    <m/>
    <m/>
    <m/>
    <m/>
    <s v="XAVIER ANDRE ENRIQUEZ PAREDES"/>
    <m/>
    <m/>
    <m/>
    <m/>
  </r>
  <r>
    <s v="EAD"/>
    <s v="EDIFICIOS ADMINISTRATIVOS"/>
    <s v="ADM"/>
    <s v="ADMINISTRACIÓN"/>
    <s v="ADMINISTRACION 1ER PISO SUR"/>
    <m/>
    <s v="CW. GESTION DE INVENTARIO"/>
    <s v="EAD-ADM-"/>
    <m/>
    <m/>
    <m/>
    <m/>
    <x v="7"/>
    <s v="VP-0004"/>
    <n v="1"/>
    <s v="MODELO BS-H9722"/>
    <m/>
    <m/>
    <m/>
    <m/>
    <m/>
    <m/>
    <s v="KARINA PINTO CORTIJO"/>
    <n v="10068"/>
    <d v="2024-01-19T00:00:00"/>
    <m/>
    <m/>
  </r>
  <r>
    <s v="EAD"/>
    <s v="EDIFICIOS ADMINISTRATIVOS"/>
    <s v="ADM"/>
    <s v="ADMINISTRACIÓN"/>
    <s v="ADMINISTRACION 1ER PISO SUR"/>
    <s v="CWGI"/>
    <s v="CW. GESTION DE INVENTARIO"/>
    <s v="EAD-ADM-CWGI"/>
    <m/>
    <m/>
    <m/>
    <m/>
    <x v="2"/>
    <s v="CD-0073"/>
    <m/>
    <m/>
    <m/>
    <m/>
    <m/>
    <m/>
    <m/>
    <m/>
    <s v="Kimberly Chavez Pauca"/>
    <n v="22102"/>
    <d v="2025-04-02T00:00:00"/>
    <m/>
    <m/>
  </r>
  <r>
    <s v="EAD"/>
    <s v="EDIFICIOS ADMINISTRATIVOS"/>
    <s v="ADM"/>
    <s v="ADMINISTRACIÓN"/>
    <s v="ADMINISTRACION 1ER PISO SUR"/>
    <s v="CWGI"/>
    <s v="CW. GESTION DE INVENTARIO"/>
    <s v="EAD-ADM-CWGI"/>
    <m/>
    <m/>
    <m/>
    <m/>
    <x v="1"/>
    <s v="ME-0148"/>
    <m/>
    <m/>
    <m/>
    <m/>
    <m/>
    <m/>
    <m/>
    <m/>
    <s v="Kimberly Chavez Pauca"/>
    <n v="22102"/>
    <d v="2025-04-02T00:00:00"/>
    <m/>
    <m/>
  </r>
  <r>
    <s v="EAD"/>
    <s v="EDIFICIOS ADMINISTRATIVOS"/>
    <s v="ADM"/>
    <s v="ADMINISTRACIÓN"/>
    <s v="ADMINISTRACION 1ER PISO SUR"/>
    <s v="CWGI"/>
    <s v="CW. GESTION DE INVENTARIO"/>
    <s v="EAD-ADM-CWGI"/>
    <m/>
    <m/>
    <m/>
    <m/>
    <x v="0"/>
    <s v="SL-0241"/>
    <m/>
    <m/>
    <m/>
    <m/>
    <m/>
    <m/>
    <m/>
    <m/>
    <s v="Kimberly Chavez Pauca"/>
    <n v="22102"/>
    <d v="2025-04-02T00:00:00"/>
    <m/>
    <m/>
  </r>
  <r>
    <s v="EAD"/>
    <s v="EDIFICIOS ADMINISTRATIVOS"/>
    <s v="CAS"/>
    <s v="CASONA"/>
    <s v="TORRE 2"/>
    <m/>
    <s v="CW. IKUAL"/>
    <s v="EAD-CAS-"/>
    <m/>
    <m/>
    <m/>
    <m/>
    <x v="31"/>
    <s v="PI-0006"/>
    <m/>
    <m/>
    <m/>
    <m/>
    <m/>
    <m/>
    <m/>
    <m/>
    <m/>
    <m/>
    <d v="2024-09-13T00:00:00"/>
    <m/>
    <m/>
  </r>
  <r>
    <s v="EAD"/>
    <s v="EDIFICIOS ADMINISTRATIVOS"/>
    <s v="CAS"/>
    <s v="CASONA"/>
    <s v="TORRE 2"/>
    <m/>
    <s v="CW. IKUAL"/>
    <s v="EAD-CAS-"/>
    <m/>
    <m/>
    <m/>
    <m/>
    <x v="12"/>
    <s v="MA-0014"/>
    <m/>
    <m/>
    <m/>
    <m/>
    <m/>
    <m/>
    <m/>
    <m/>
    <m/>
    <m/>
    <d v="2024-09-13T00:00:00"/>
    <m/>
    <m/>
  </r>
  <r>
    <s v="EAD"/>
    <s v="EDIFICIOS ADMINISTRATIVOS"/>
    <s v="CAS"/>
    <s v="CASONA"/>
    <s v="TORRE 2"/>
    <m/>
    <s v="CW. IKUAL"/>
    <s v="EAD-CAS-"/>
    <m/>
    <m/>
    <m/>
    <m/>
    <x v="12"/>
    <s v="MA-0015"/>
    <m/>
    <m/>
    <m/>
    <m/>
    <m/>
    <m/>
    <m/>
    <m/>
    <m/>
    <m/>
    <d v="2024-09-13T00:00:00"/>
    <m/>
    <m/>
  </r>
  <r>
    <s v="EAD"/>
    <s v="EDIFICIOS ADMINISTRATIVOS"/>
    <s v="CAS"/>
    <s v="CASONA"/>
    <s v="TORRE 2"/>
    <m/>
    <s v="CW. IKUAL"/>
    <s v="EAD-CAS-"/>
    <m/>
    <m/>
    <m/>
    <m/>
    <x v="12"/>
    <s v="MA-0016"/>
    <m/>
    <m/>
    <m/>
    <m/>
    <m/>
    <m/>
    <m/>
    <m/>
    <m/>
    <m/>
    <d v="2024-09-13T00:00:00"/>
    <m/>
    <m/>
  </r>
  <r>
    <s v="EAD"/>
    <s v="EDIFICIOS ADMINISTRATIVOS"/>
    <s v="CAS"/>
    <s v="CASONA"/>
    <s v="TORRE 2"/>
    <m/>
    <s v="CW. IKUAL"/>
    <s v="EAD-CAS-"/>
    <m/>
    <m/>
    <m/>
    <m/>
    <x v="10"/>
    <s v="MB-0016"/>
    <m/>
    <m/>
    <m/>
    <m/>
    <m/>
    <m/>
    <m/>
    <m/>
    <m/>
    <m/>
    <d v="2024-09-13T00:00:00"/>
    <m/>
    <m/>
  </r>
  <r>
    <s v="EAD"/>
    <s v="EDIFICIOS ADMINISTRATIVOS"/>
    <s v="CAS"/>
    <s v="CASONA"/>
    <m/>
    <m/>
    <s v="CW. IKUAL"/>
    <s v="EAD-CAS-"/>
    <m/>
    <m/>
    <m/>
    <m/>
    <x v="0"/>
    <s v="SL-0061"/>
    <m/>
    <m/>
    <m/>
    <m/>
    <m/>
    <m/>
    <m/>
    <m/>
    <s v="KEVIN VLADIMIR ARAGON CUSIRRAMOS"/>
    <n v="2208"/>
    <d v="2024-09-13T00:00:00"/>
    <m/>
    <m/>
  </r>
  <r>
    <s v="EAD"/>
    <s v="EDIFICIOS ADMINISTRATIVOS"/>
    <s v="CAS"/>
    <s v="CASONA"/>
    <m/>
    <m/>
    <s v="CW. IKUAL"/>
    <s v="EAD-CAS-"/>
    <m/>
    <m/>
    <m/>
    <m/>
    <x v="0"/>
    <s v="ME-0075"/>
    <m/>
    <m/>
    <m/>
    <m/>
    <m/>
    <m/>
    <m/>
    <m/>
    <s v="KEVIN VLADIMIR ARAGON CUSIRRAMOS"/>
    <n v="2208"/>
    <d v="2024-09-13T00:00:00"/>
    <m/>
    <m/>
  </r>
  <r>
    <s v="EAD"/>
    <s v="EDIFICIOS ADMINISTRATIVOS"/>
    <s v="CAS"/>
    <s v="CASONA"/>
    <m/>
    <m/>
    <s v="CW. IKUAL"/>
    <s v="EAD-CAS-"/>
    <m/>
    <m/>
    <m/>
    <m/>
    <x v="2"/>
    <s v="CD-0053"/>
    <m/>
    <m/>
    <m/>
    <m/>
    <m/>
    <m/>
    <m/>
    <m/>
    <s v="KEVIN VLADIMIR ARAGON CUSIRRAMOS"/>
    <n v="2208"/>
    <d v="2024-09-13T00:00:00"/>
    <m/>
    <m/>
  </r>
  <r>
    <s v="EAD"/>
    <s v="EDIFICIOS ADMINISTRATIVOS"/>
    <s v="CAS"/>
    <s v="CASONA"/>
    <m/>
    <m/>
    <s v="CW. IKUAL"/>
    <s v="EAD-CAS-"/>
    <m/>
    <m/>
    <m/>
    <m/>
    <x v="2"/>
    <s v="CD-0052"/>
    <m/>
    <m/>
    <m/>
    <m/>
    <m/>
    <m/>
    <m/>
    <m/>
    <s v="ELVA MERCEDES CHAVEZ FERNANDEZ"/>
    <n v="21758"/>
    <d v="2024-09-13T00:00:00"/>
    <m/>
    <m/>
  </r>
  <r>
    <s v="EAD"/>
    <s v="EDIFICIOS ADMINISTRATIVOS"/>
    <s v="CAS"/>
    <s v="CASONA"/>
    <m/>
    <m/>
    <s v="CW. IKUAL"/>
    <s v="EAD-CAS-"/>
    <m/>
    <m/>
    <m/>
    <m/>
    <x v="0"/>
    <s v="SL-0145"/>
    <m/>
    <m/>
    <m/>
    <m/>
    <m/>
    <m/>
    <m/>
    <m/>
    <s v="ELVA MERCEDES CHAVEZ FERNANDEZ"/>
    <n v="21758"/>
    <d v="2024-09-13T00:00:00"/>
    <m/>
    <m/>
  </r>
  <r>
    <s v="EAD"/>
    <s v="EDIFICIOS ADMINISTRATIVOS"/>
    <s v="CAS"/>
    <s v="CASONA"/>
    <m/>
    <m/>
    <s v="CW. IKUAL"/>
    <s v="EAD-CAS-"/>
    <m/>
    <m/>
    <m/>
    <m/>
    <x v="1"/>
    <s v="ME-0074"/>
    <m/>
    <m/>
    <m/>
    <m/>
    <m/>
    <m/>
    <m/>
    <m/>
    <s v="ELVA MERCEDES CHAVEZ FERNANDEZ"/>
    <n v="21759"/>
    <d v="2024-09-13T00:00:00"/>
    <m/>
    <m/>
  </r>
  <r>
    <s v="EAD"/>
    <s v="EDIFICIOS ADMINISTRATIVOS"/>
    <s v="CAS"/>
    <s v="CASONA"/>
    <m/>
    <m/>
    <s v="CW. IKUAL"/>
    <s v="EAD-CAS-"/>
    <m/>
    <m/>
    <m/>
    <m/>
    <x v="2"/>
    <s v="CD-0054"/>
    <m/>
    <m/>
    <m/>
    <m/>
    <m/>
    <m/>
    <m/>
    <m/>
    <s v="EDWIN LUIS ZUÑIGA VIVANCO"/>
    <m/>
    <d v="2024-09-13T00:00:00"/>
    <m/>
    <m/>
  </r>
  <r>
    <s v="EAD"/>
    <s v="EDIFICIOS ADMINISTRATIVOS"/>
    <s v="CAS"/>
    <s v="CASONA"/>
    <m/>
    <m/>
    <s v="CW. IKUAL"/>
    <s v="EAD-CAS-"/>
    <m/>
    <m/>
    <m/>
    <m/>
    <x v="1"/>
    <s v="ME-0076"/>
    <m/>
    <m/>
    <m/>
    <m/>
    <m/>
    <m/>
    <m/>
    <m/>
    <s v="EDWIN LUIS ZUÑIGA VIVANCO"/>
    <m/>
    <d v="2024-09-13T00:00:00"/>
    <m/>
    <m/>
  </r>
  <r>
    <s v="EAD"/>
    <s v="EDIFICIOS ADMINISTRATIVOS"/>
    <s v="CAS"/>
    <s v="CASONA"/>
    <m/>
    <m/>
    <s v="CW. IKUAL"/>
    <s v="EAD-CAS-"/>
    <m/>
    <m/>
    <m/>
    <m/>
    <x v="0"/>
    <s v="SL-0146"/>
    <m/>
    <m/>
    <m/>
    <m/>
    <m/>
    <m/>
    <m/>
    <m/>
    <s v="EDWIN LUIS ZUÑIGA VIVANCO"/>
    <m/>
    <d v="2024-09-13T00:00:00"/>
    <m/>
    <m/>
  </r>
  <r>
    <s v="EAD"/>
    <s v="EDIFICIOS ADMINISTRATIVOS"/>
    <s v="CAS"/>
    <s v="CASONA"/>
    <s v="TORRE 2"/>
    <m/>
    <s v="CW. IKUAL"/>
    <s v="EAD-CAS-"/>
    <m/>
    <m/>
    <m/>
    <m/>
    <x v="2"/>
    <s v="CD-0050"/>
    <m/>
    <m/>
    <m/>
    <m/>
    <m/>
    <m/>
    <m/>
    <m/>
    <m/>
    <m/>
    <d v="2024-09-13T00:00:00"/>
    <m/>
    <m/>
  </r>
  <r>
    <s v="EAD"/>
    <s v="EDIFICIOS ADMINISTRATIVOS"/>
    <s v="CAS"/>
    <s v="CASONA"/>
    <s v="TORRE 2"/>
    <m/>
    <s v="CW. IKUAL"/>
    <s v="EAD-CAS-"/>
    <m/>
    <m/>
    <m/>
    <m/>
    <x v="1"/>
    <s v="ME-0072"/>
    <m/>
    <m/>
    <m/>
    <m/>
    <m/>
    <m/>
    <m/>
    <m/>
    <m/>
    <m/>
    <d v="2024-09-13T00:00:00"/>
    <m/>
    <m/>
  </r>
  <r>
    <s v="EAD"/>
    <s v="EDIFICIOS ADMINISTRATIVOS"/>
    <s v="CAS"/>
    <s v="CASONA"/>
    <s v="TORRE 2"/>
    <m/>
    <s v="CW. IKUAL"/>
    <s v="EAD-CAS-"/>
    <m/>
    <m/>
    <m/>
    <m/>
    <x v="0"/>
    <s v="SL-0144"/>
    <m/>
    <m/>
    <m/>
    <m/>
    <m/>
    <m/>
    <m/>
    <m/>
    <s v="WILBERT ISMAEL YEPEZ VILCA"/>
    <m/>
    <d v="2024-09-13T00:00:00"/>
    <m/>
    <m/>
  </r>
  <r>
    <s v="EAD"/>
    <s v="EDIFICIOS ADMINISTRATIVOS"/>
    <s v="CAS"/>
    <s v="CASONA"/>
    <s v="TORRE 2"/>
    <m/>
    <s v="CW. IKUAL"/>
    <s v="EAD-CAS-"/>
    <m/>
    <m/>
    <m/>
    <m/>
    <x v="0"/>
    <s v="SL-0143"/>
    <m/>
    <m/>
    <m/>
    <m/>
    <m/>
    <m/>
    <m/>
    <m/>
    <m/>
    <m/>
    <m/>
    <m/>
    <m/>
  </r>
  <r>
    <s v="EAD"/>
    <s v="EDIFICIOS ADMINISTRATIVOS"/>
    <s v="CAS"/>
    <s v="CASONA"/>
    <s v="TORRE 2"/>
    <m/>
    <s v="CW. IKUAL"/>
    <s v="EAD-CAS-"/>
    <m/>
    <m/>
    <m/>
    <m/>
    <x v="2"/>
    <s v="CD-0051"/>
    <m/>
    <m/>
    <m/>
    <m/>
    <m/>
    <m/>
    <m/>
    <m/>
    <s v="GIOVANNA DEL PILAR ZEBALLOS SALAS"/>
    <n v="10080"/>
    <d v="2024-10-18T00:00:00"/>
    <m/>
    <m/>
  </r>
  <r>
    <s v="EAD"/>
    <s v="EDIFICIOS ADMINISTRATIVOS"/>
    <s v="CAS"/>
    <s v="CASONA"/>
    <s v="TORRE 2"/>
    <m/>
    <s v="CW. IKUAL"/>
    <s v="EAD-CAS-"/>
    <m/>
    <m/>
    <m/>
    <m/>
    <x v="0"/>
    <s v="CD-0051"/>
    <m/>
    <m/>
    <m/>
    <m/>
    <m/>
    <m/>
    <m/>
    <m/>
    <s v="GIOVANNA DEL PILAR ZEBALLOS SALAS"/>
    <n v="10080"/>
    <d v="2024-10-18T00:00:00"/>
    <m/>
    <m/>
  </r>
  <r>
    <s v="EAD"/>
    <s v="EDIFICIOS ADMINISTRATIVOS"/>
    <s v="CAS"/>
    <s v="CASONA"/>
    <s v="TORRE 2"/>
    <m/>
    <s v="CW. IKUAL"/>
    <s v="EAD-CAS-"/>
    <m/>
    <m/>
    <m/>
    <m/>
    <x v="32"/>
    <s v="ME-0073"/>
    <m/>
    <m/>
    <m/>
    <m/>
    <m/>
    <m/>
    <m/>
    <m/>
    <s v="GIOVANNA DEL PILAR ZEBALLOS SALAS"/>
    <n v="10080"/>
    <d v="2024-10-18T00:00:00"/>
    <m/>
    <m/>
  </r>
  <r>
    <s v="EAD"/>
    <s v="EDIFICIOS ADMINISTRATIVOS"/>
    <s v="INF"/>
    <s v="INFRAESTRUCTURA"/>
    <s v="INFRAESTRUCTURA OPERACIONES"/>
    <m/>
    <s v="CW. INFRAESTRUCTURA TIC"/>
    <s v="EAD-INF-"/>
    <s v="MT-CIN-01"/>
    <m/>
    <m/>
    <m/>
    <x v="26"/>
    <s v="VP-0013"/>
    <m/>
    <m/>
    <m/>
    <m/>
    <m/>
    <m/>
    <m/>
    <m/>
    <s v="VICTOR MANUEL ROMERO FLORES"/>
    <m/>
    <d v="2024-06-25T00:00:00"/>
    <m/>
    <m/>
  </r>
  <r>
    <s v="EAD"/>
    <s v="EDIFICIOS ADMINISTRATIVOS"/>
    <s v="INF"/>
    <s v="INFRAESTRUCTURA"/>
    <s v="INFRAESTRUCTURA OPERACIONES"/>
    <m/>
    <s v="CW. INFRAESTRUCTURA TIC"/>
    <s v="EAD-INF-"/>
    <s v="MT-CIN-02"/>
    <m/>
    <m/>
    <m/>
    <x v="1"/>
    <s v="ME-0008"/>
    <m/>
    <m/>
    <m/>
    <m/>
    <m/>
    <m/>
    <m/>
    <m/>
    <s v="RENZO ALEXIS INCAHUANACO FLORES"/>
    <m/>
    <d v="2024-06-25T00:00:00"/>
    <m/>
    <m/>
  </r>
  <r>
    <s v="EAD"/>
    <s v="EDIFICIOS ADMINISTRATIVOS"/>
    <s v="INF"/>
    <s v="INFRAESTRUCTURA"/>
    <s v="INFRAESTRUCTURA OPERACIONES"/>
    <m/>
    <s v="CW. INFRAESTRUCTURA TIC"/>
    <s v="EAD-INF-"/>
    <s v="MT-CIN-04"/>
    <m/>
    <m/>
    <m/>
    <x v="10"/>
    <s v="MB-0001"/>
    <m/>
    <m/>
    <m/>
    <m/>
    <m/>
    <m/>
    <m/>
    <m/>
    <s v="VICTOR MANUEL ROMERO FLORES"/>
    <m/>
    <d v="2024-06-25T00:00:00"/>
    <m/>
    <m/>
  </r>
  <r>
    <s v="EAD"/>
    <s v="EDIFICIOS ADMINISTRATIVOS"/>
    <s v="INF"/>
    <s v="INFRAESTRUCTURA"/>
    <s v="INFRAESTRUCTURA OPERACIONES"/>
    <m/>
    <s v="CW. INFRAESTRUCTURA TIC"/>
    <s v="EAD-INF-"/>
    <s v="MT-CIN-06"/>
    <m/>
    <m/>
    <m/>
    <x v="0"/>
    <m/>
    <m/>
    <m/>
    <m/>
    <m/>
    <m/>
    <m/>
    <m/>
    <m/>
    <s v="VICTOR MANUEL ROMERO FLORES"/>
    <m/>
    <d v="2024-06-25T00:00:00"/>
    <m/>
    <m/>
  </r>
  <r>
    <s v="EAD"/>
    <s v="EDIFICIOS ADMINISTRATIVOS"/>
    <s v="INF"/>
    <s v="INFRAESTRUCTURA"/>
    <s v="INFRAESTRUCTURA OPERACIONES"/>
    <m/>
    <s v="CW. INFRAESTRUCTURA TIC"/>
    <s v="EAD-INF-"/>
    <s v="MT-CIN-07"/>
    <m/>
    <m/>
    <m/>
    <x v="1"/>
    <s v="ME-0003"/>
    <m/>
    <m/>
    <m/>
    <m/>
    <m/>
    <m/>
    <m/>
    <m/>
    <s v="MIGUEL ALFONSO UGARTE SORIA"/>
    <m/>
    <d v="2024-06-24T00:00:00"/>
    <m/>
    <m/>
  </r>
  <r>
    <s v="EAD"/>
    <s v="EDIFICIOS ADMINISTRATIVOS"/>
    <s v="INF"/>
    <s v="INFRAESTRUCTURA"/>
    <s v="INFRAESTRUCTURA OPERACIONES"/>
    <m/>
    <s v="CW. INFRAESTRUCTURA TIC"/>
    <s v="EAD-INF-"/>
    <m/>
    <m/>
    <m/>
    <m/>
    <x v="33"/>
    <s v="MA-0001"/>
    <m/>
    <m/>
    <m/>
    <m/>
    <m/>
    <m/>
    <m/>
    <m/>
    <s v="VICTOR MANUEL ROMERO FLORES"/>
    <n v="21929"/>
    <d v="2024-06-25T00:00:00"/>
    <m/>
    <m/>
  </r>
  <r>
    <s v="EAD"/>
    <s v="EDIFICIOS ADMINISTRATIVOS"/>
    <s v="INF"/>
    <s v="INFRAESTRUCTURA"/>
    <s v="INFRAESTRUCTURA OPERACIONES"/>
    <m/>
    <s v="CW. INFRAESTRUCTURA TIC"/>
    <s v="EAD-INF-"/>
    <m/>
    <m/>
    <m/>
    <m/>
    <x v="12"/>
    <s v="MA-0002"/>
    <m/>
    <m/>
    <m/>
    <m/>
    <m/>
    <m/>
    <m/>
    <m/>
    <s v="VICTOR MANUEL ROMERO FLORES"/>
    <n v="21929"/>
    <d v="2024-06-25T00:00:00"/>
    <m/>
    <m/>
  </r>
  <r>
    <s v="EAD"/>
    <s v="EDIFICIOS ADMINISTRATIVOS"/>
    <s v="INF"/>
    <s v="INFRAESTRUCTURA"/>
    <s v="INFRAESTRUCTURA OPERACIONES"/>
    <m/>
    <s v="CW. INFRAESTRUCTURA TIC"/>
    <s v="EAD-INF-"/>
    <m/>
    <m/>
    <m/>
    <m/>
    <x v="12"/>
    <s v="MA-0003"/>
    <m/>
    <m/>
    <m/>
    <m/>
    <m/>
    <m/>
    <m/>
    <m/>
    <s v="VICTOR MANUEL ROMERO FLORES"/>
    <n v="21929"/>
    <d v="2024-06-25T00:00:00"/>
    <m/>
    <m/>
  </r>
  <r>
    <s v="EAD"/>
    <s v="EDIFICIOS ADMINISTRATIVOS"/>
    <s v="INF"/>
    <s v="INFRAESTRUCTURA"/>
    <s v="INFRAESTRUCTURA OPERACIONES"/>
    <m/>
    <s v="CW. INFRAESTRUCTURA TIC"/>
    <s v="EAD-INF-"/>
    <m/>
    <m/>
    <m/>
    <m/>
    <x v="2"/>
    <s v="CD-0005"/>
    <m/>
    <m/>
    <m/>
    <m/>
    <m/>
    <m/>
    <m/>
    <m/>
    <s v="VICTOR MANUEL ROMERO FLORES"/>
    <n v="21929"/>
    <d v="2024-06-25T00:00:00"/>
    <m/>
    <m/>
  </r>
  <r>
    <s v="EAD"/>
    <s v="EDIFICIOS ADMINISTRATIVOS"/>
    <s v="INF"/>
    <s v="INFRAESTRUCTURA"/>
    <s v="INFRAESTRUCTURA OPERACIONES"/>
    <m/>
    <s v="CW. INFRAESTRUCTURA TIC"/>
    <s v="EAD-INF-"/>
    <m/>
    <m/>
    <m/>
    <m/>
    <x v="0"/>
    <s v="SL-0026"/>
    <m/>
    <m/>
    <m/>
    <m/>
    <m/>
    <m/>
    <m/>
    <m/>
    <s v="RENZO ALEXIS INCAHUANACO FLORES"/>
    <n v="21822"/>
    <d v="2024-06-25T00:00:00"/>
    <m/>
    <m/>
  </r>
  <r>
    <s v="EAD"/>
    <s v="EDIFICIOS ADMINISTRATIVOS"/>
    <s v="INF"/>
    <s v="INFRAESTRUCTURA"/>
    <s v="INFRAESTRUCTURA OPERACIONES"/>
    <m/>
    <s v="CW. INFRAESTRUCTURA TIC"/>
    <s v="EAD-INF-"/>
    <m/>
    <m/>
    <m/>
    <m/>
    <x v="2"/>
    <s v="CD-0007"/>
    <m/>
    <m/>
    <m/>
    <m/>
    <m/>
    <m/>
    <m/>
    <m/>
    <s v="RENZO ALEXIS INCAHUANACO FLORES"/>
    <n v="21822"/>
    <d v="2024-06-24T00:00:00"/>
    <m/>
    <m/>
  </r>
  <r>
    <s v="EAD"/>
    <s v="EDIFICIOS ADMINISTRATIVOS"/>
    <s v="INF"/>
    <s v="INFRAESTRUCTURA"/>
    <s v="INFRAESTRUCTURA OPERACIONES"/>
    <m/>
    <s v="CW. INFRAESTRUCTURA TIC"/>
    <s v="EAD-INF-"/>
    <m/>
    <m/>
    <m/>
    <m/>
    <x v="2"/>
    <s v="CD-0004"/>
    <m/>
    <m/>
    <m/>
    <m/>
    <m/>
    <m/>
    <m/>
    <m/>
    <s v="CARLOS ZUÑIGA PINTO"/>
    <n v="20798"/>
    <d v="2024-06-24T00:00:00"/>
    <m/>
    <m/>
  </r>
  <r>
    <s v="EAD"/>
    <s v="EDIFICIOS ADMINISTRATIVOS"/>
    <s v="INF"/>
    <s v="INFRAESTRUCTURA"/>
    <s v="INFRAESTRUCTURA OPERACIONES"/>
    <m/>
    <s v="CW. INFRAESTRUCTURA TIC"/>
    <s v="EAD-INF-"/>
    <m/>
    <m/>
    <m/>
    <m/>
    <x v="0"/>
    <s v="SL-0023"/>
    <m/>
    <m/>
    <m/>
    <m/>
    <m/>
    <m/>
    <m/>
    <m/>
    <s v="CARLOS ZUÑIGA PINTO"/>
    <n v="20798"/>
    <d v="2024-06-24T00:00:00"/>
    <m/>
    <m/>
  </r>
  <r>
    <s v="EAD"/>
    <s v="EDIFICIOS ADMINISTRATIVOS"/>
    <s v="INF"/>
    <s v="INFRAESTRUCTURA"/>
    <s v="INFRAESTRUCTURA OPERACIONES"/>
    <m/>
    <s v="CW. INFRAESTRUCTURA TIC"/>
    <s v="EAD-INF-"/>
    <m/>
    <m/>
    <m/>
    <m/>
    <x v="1"/>
    <s v="ME-0005"/>
    <m/>
    <m/>
    <m/>
    <m/>
    <m/>
    <m/>
    <m/>
    <m/>
    <s v="CARLOS ZUÑIGA PINTO"/>
    <n v="20798"/>
    <d v="2024-06-24T00:00:00"/>
    <m/>
    <m/>
  </r>
  <r>
    <s v="EAD"/>
    <s v="EDIFICIOS ADMINISTRATIVOS"/>
    <s v="INF"/>
    <s v="INFRAESTRUCTURA"/>
    <s v="INFRAESTRUCTURA OPERACIONES"/>
    <m/>
    <s v="CW. INFRAESTRUCTURA TIC"/>
    <s v="EAD-INF-"/>
    <m/>
    <m/>
    <m/>
    <m/>
    <x v="0"/>
    <s v="SL-0025"/>
    <m/>
    <m/>
    <m/>
    <m/>
    <m/>
    <m/>
    <m/>
    <m/>
    <s v="BENIS JERAMEEL MAMANI HUALLPA"/>
    <n v="22046"/>
    <d v="2024-10-15T00:00:00"/>
    <m/>
    <m/>
  </r>
  <r>
    <s v="EAD"/>
    <s v="EDIFICIOS ADMINISTRATIVOS"/>
    <s v="INF"/>
    <s v="INFRAESTRUCTURA"/>
    <s v="INFRAESTRUCTURA OPERACIONES"/>
    <m/>
    <s v="CW. INFRAESTRUCTURA TIC"/>
    <s v="EAD-INF-"/>
    <m/>
    <m/>
    <m/>
    <m/>
    <x v="1"/>
    <s v="ME-0006"/>
    <m/>
    <m/>
    <m/>
    <m/>
    <m/>
    <m/>
    <m/>
    <m/>
    <s v="BENIS JERAMEEL MAMANI HUALLPA"/>
    <n v="22046"/>
    <d v="2024-12-15T00:00:00"/>
    <m/>
    <m/>
  </r>
  <r>
    <s v="EAD"/>
    <s v="EDIFICIOS ADMINISTRATIVOS"/>
    <s v="INF"/>
    <s v="INFRAESTRUCTURA"/>
    <s v="INFRAESTRUCTURA OPERACIONES"/>
    <m/>
    <s v="CW. INFRAESTRUCTURA TIC"/>
    <s v="EAD-INF-"/>
    <m/>
    <m/>
    <m/>
    <m/>
    <x v="1"/>
    <s v="CD-0006"/>
    <m/>
    <m/>
    <m/>
    <m/>
    <m/>
    <m/>
    <m/>
    <m/>
    <s v="BENIS JERAMEEL MAMANI HUALLPA"/>
    <n v="22046"/>
    <d v="2024-12-15T00:00:00"/>
    <m/>
    <m/>
  </r>
  <r>
    <s v="EAD"/>
    <s v="EDIFICIOS ADMINISTRATIVOS"/>
    <s v="INF"/>
    <s v="INFRAESTRUCTURA"/>
    <s v="INFRAESTRUCTURA OPERACIONES"/>
    <m/>
    <s v="CW. INFRAESTRUCTURA TIC"/>
    <s v="EAD-INF-"/>
    <m/>
    <m/>
    <m/>
    <m/>
    <x v="1"/>
    <s v="ME-0002"/>
    <m/>
    <m/>
    <m/>
    <m/>
    <m/>
    <m/>
    <m/>
    <m/>
    <s v="VICTOR MANUEL ROMERO FLORES"/>
    <n v="21929"/>
    <d v="2024-06-25T00:00:00"/>
    <m/>
    <m/>
  </r>
  <r>
    <s v="EAD"/>
    <s v="EDIFICIOS ADMINISTRATIVOS"/>
    <s v="INF"/>
    <s v="INFRAESTRUCTURA"/>
    <s v="INFRAESTRUCTURA OPERACIONES"/>
    <m/>
    <s v="CW. INFRAESTRUCTURA TIC"/>
    <s v="EAD-INF-"/>
    <m/>
    <m/>
    <m/>
    <m/>
    <x v="0"/>
    <s v="SL-0021"/>
    <m/>
    <m/>
    <m/>
    <m/>
    <m/>
    <m/>
    <m/>
    <m/>
    <s v="MIGUEL ALFONSO UGARTE SORIA"/>
    <n v="21956"/>
    <d v="2024-06-24T00:00:00"/>
    <m/>
    <m/>
  </r>
  <r>
    <s v="EAD"/>
    <s v="EDIFICIOS ADMINISTRATIVOS"/>
    <s v="INF"/>
    <s v="INFRAESTRUCTURA"/>
    <s v="INFRAESTRUCTURA OPERACIONES"/>
    <m/>
    <s v="CW. INFRAESTRUCTURA TIC"/>
    <s v="EAD-INF-"/>
    <m/>
    <m/>
    <m/>
    <m/>
    <x v="2"/>
    <s v="CD-0002"/>
    <m/>
    <m/>
    <m/>
    <m/>
    <m/>
    <m/>
    <m/>
    <m/>
    <s v="MIGUEL ALFONSO UGARTE SORIA"/>
    <n v="21956"/>
    <d v="2024-06-25T00:00:00"/>
    <m/>
    <m/>
  </r>
  <r>
    <s v="EAD"/>
    <s v="EDIFICIOS ADMINISTRATIVOS"/>
    <s v="INF"/>
    <s v="INFRAESTRUCTURA"/>
    <s v="INFRAESTRUCTURA OPERACIONES"/>
    <m/>
    <s v="CW. INFRAESTRUCTURA TIC"/>
    <s v="EAD-INF-"/>
    <m/>
    <m/>
    <m/>
    <m/>
    <x v="0"/>
    <s v="SL-0053"/>
    <m/>
    <m/>
    <m/>
    <m/>
    <m/>
    <m/>
    <m/>
    <m/>
    <s v="VICTOR MANUEL ROMERO FLORES"/>
    <n v="21929"/>
    <d v="2024-07-04T00:00:00"/>
    <m/>
    <m/>
  </r>
  <r>
    <s v="EAD"/>
    <s v="EDIFICIOS ADMINISTRATIVOS"/>
    <s v="MAN"/>
    <s v="MANTENIMIENTO"/>
    <s v="MANTENIMIENTO"/>
    <m/>
    <s v="CW. MANTENIMIENTO"/>
    <s v="EAD-MAN-"/>
    <m/>
    <m/>
    <m/>
    <m/>
    <x v="8"/>
    <s v="MT-0015"/>
    <n v="1"/>
    <m/>
    <m/>
    <m/>
    <m/>
    <m/>
    <m/>
    <m/>
    <s v="VICTOR MANUEL WONG ZEGARRA"/>
    <n v="21018"/>
    <d v="2024-08-20T00:00:00"/>
    <m/>
    <m/>
  </r>
  <r>
    <s v="EAD"/>
    <s v="EDIFICIOS ADMINISTRATIVOS"/>
    <s v="MAN"/>
    <s v="MANTENIMIENTO"/>
    <s v="MANTENIMIENTO"/>
    <m/>
    <s v="CW. MANTENIMIENTO"/>
    <s v="EAD-MAN-"/>
    <s v="MT-CMA-01"/>
    <m/>
    <m/>
    <m/>
    <x v="1"/>
    <s v="ME-0040"/>
    <n v="1"/>
    <s v="ACTUALMENTE DESOCUPADO"/>
    <m/>
    <m/>
    <m/>
    <m/>
    <m/>
    <m/>
    <s v="VICTOR MANUEL WONG ZEGARRA"/>
    <n v="21018"/>
    <d v="2024-08-20T00:00:00"/>
    <m/>
    <m/>
  </r>
  <r>
    <s v="EAD"/>
    <s v="EDIFICIOS ADMINISTRATIVOS"/>
    <s v="MAN"/>
    <s v="MANTENIMIENTO"/>
    <s v="MANTENIMIENTO"/>
    <m/>
    <s v="CW. MANTENIMIENTO"/>
    <s v="EAD-MAN-"/>
    <s v="MT-CMA-01"/>
    <m/>
    <m/>
    <m/>
    <x v="2"/>
    <s v="CD-0035"/>
    <n v="1"/>
    <s v="ACTUALMENTE DESOCUPADO"/>
    <m/>
    <m/>
    <m/>
    <m/>
    <m/>
    <m/>
    <s v="CINTHIA RUMAY AYALA"/>
    <n v="21896"/>
    <d v="2024-10-04T00:00:00"/>
    <m/>
    <m/>
  </r>
  <r>
    <s v="EAD"/>
    <s v="EDIFICIOS ADMINISTRATIVOS"/>
    <s v="MAN"/>
    <s v="MANTENIMIENTO"/>
    <s v="MANTENIMIENTO"/>
    <m/>
    <s v="CW. MANTENIMIENTO"/>
    <s v="EAD-MAN-"/>
    <s v="MT-CMA-02"/>
    <m/>
    <m/>
    <m/>
    <x v="1"/>
    <s v="ME-0041"/>
    <n v="1"/>
    <m/>
    <m/>
    <m/>
    <m/>
    <m/>
    <m/>
    <m/>
    <s v="JUAN MIGUEL LOPA LAZO"/>
    <n v="22030"/>
    <d v="2024-08-16T00:00:00"/>
    <m/>
    <m/>
  </r>
  <r>
    <s v="EAD"/>
    <s v="EDIFICIOS ADMINISTRATIVOS"/>
    <s v="MAN"/>
    <s v="MANTENIMIENTO"/>
    <s v="MANTENIMIENTO"/>
    <m/>
    <s v="CW. MANTENIMIENTO"/>
    <s v="EAD-MAN-"/>
    <s v="MT-CMA-02"/>
    <m/>
    <m/>
    <m/>
    <x v="0"/>
    <s v="SL-0096"/>
    <n v="1"/>
    <m/>
    <m/>
    <m/>
    <m/>
    <m/>
    <m/>
    <m/>
    <s v="JUAN MIGUEL LOPA LAZO"/>
    <n v="22030"/>
    <d v="2024-08-16T00:00:00"/>
    <m/>
    <m/>
  </r>
  <r>
    <s v="EAD"/>
    <s v="EDIFICIOS ADMINISTRATIVOS"/>
    <s v="MAN"/>
    <s v="MANTENIMIENTO"/>
    <s v="MANTENIMIENTO"/>
    <m/>
    <s v="CW. MANTENIMIENTO"/>
    <s v="EAD-MAN-"/>
    <s v="MT-CMA-02"/>
    <m/>
    <m/>
    <m/>
    <x v="2"/>
    <s v="CD-0034"/>
    <n v="1"/>
    <m/>
    <m/>
    <m/>
    <m/>
    <m/>
    <m/>
    <m/>
    <s v="JUAN MIGUEL LOPA LAZO"/>
    <n v="22030"/>
    <d v="2024-08-16T00:00:00"/>
    <m/>
    <m/>
  </r>
  <r>
    <s v="EAD"/>
    <s v="EDIFICIOS ADMINISTRATIVOS"/>
    <s v="MAN"/>
    <s v="MANTENIMIENTO"/>
    <s v="MANTENIMIENTO"/>
    <m/>
    <s v="CW. MANTENIMIENTO"/>
    <s v="EAD-MAN-"/>
    <s v="MT-CMA-03"/>
    <m/>
    <m/>
    <m/>
    <x v="1"/>
    <s v="ME-0042"/>
    <n v="1"/>
    <m/>
    <m/>
    <m/>
    <m/>
    <m/>
    <m/>
    <m/>
    <s v="MARÍA FERNANDEZ CCALA"/>
    <n v="33933"/>
    <d v="2024-08-16T00:00:00"/>
    <m/>
    <m/>
  </r>
  <r>
    <s v="EAD"/>
    <s v="EDIFICIOS ADMINISTRATIVOS"/>
    <s v="MAN"/>
    <s v="MANTENIMIENTO"/>
    <s v="MANTENIMIENTO"/>
    <m/>
    <s v="CW. MANTENIMIENTO"/>
    <s v="EAD-MAN-"/>
    <s v="MT-CMA-03"/>
    <m/>
    <m/>
    <m/>
    <x v="0"/>
    <s v="SL-0097"/>
    <n v="1"/>
    <m/>
    <m/>
    <m/>
    <m/>
    <m/>
    <m/>
    <m/>
    <s v="MARÍA FERNANDEZ CCALA"/>
    <n v="33933"/>
    <d v="2024-08-16T00:00:00"/>
    <m/>
    <m/>
  </r>
  <r>
    <s v="EAD"/>
    <s v="EDIFICIOS ADMINISTRATIVOS"/>
    <s v="MAN"/>
    <s v="MANTENIMIENTO"/>
    <s v="MANTENIMIENTO"/>
    <m/>
    <s v="CW. MANTENIMIENTO"/>
    <s v="EAD-MAN-"/>
    <s v="MT-CMA-03"/>
    <m/>
    <m/>
    <m/>
    <x v="2"/>
    <s v="CD-0036"/>
    <n v="1"/>
    <m/>
    <m/>
    <m/>
    <m/>
    <m/>
    <m/>
    <m/>
    <s v="MARÍA FERNANDEZ CCALA"/>
    <n v="33933"/>
    <d v="2024-08-16T00:00:00"/>
    <m/>
    <m/>
  </r>
  <r>
    <s v="EAD"/>
    <s v="EDIFICIOS ADMINISTRATIVOS"/>
    <s v="MAN"/>
    <s v="MANTENIMIENTO"/>
    <s v="MANTENIMIENTO"/>
    <m/>
    <s v="CW. MANTENIMIENTO"/>
    <s v="EAD-MAN-"/>
    <s v="MT-CMA-04"/>
    <m/>
    <m/>
    <m/>
    <x v="1"/>
    <s v="ME-0043"/>
    <n v="1"/>
    <s v="ACTUALMENTE DESOCUPADO"/>
    <m/>
    <m/>
    <m/>
    <m/>
    <m/>
    <m/>
    <s v="ANA CLAUDIA AQUIRE GUEVARA"/>
    <n v="21986"/>
    <d v="2024-08-16T00:00:00"/>
    <m/>
    <m/>
  </r>
  <r>
    <s v="EAD"/>
    <s v="EDIFICIOS ADMINISTRATIVOS"/>
    <s v="MAN"/>
    <s v="MANTENIMIENTO"/>
    <s v="MANTENIMIENTO"/>
    <m/>
    <s v="CW. MANTENIMIENTO"/>
    <s v="EAD-MAN-"/>
    <s v="MT-CMA-04"/>
    <m/>
    <m/>
    <m/>
    <x v="0"/>
    <s v="SL-0098"/>
    <n v="1"/>
    <s v="ACTUALMENTE DESOCUPADO"/>
    <m/>
    <m/>
    <m/>
    <m/>
    <m/>
    <m/>
    <s v="ANA CLAUDIA AQUIRE GUEVARA"/>
    <n v="21986"/>
    <d v="2024-08-16T00:00:00"/>
    <m/>
    <m/>
  </r>
  <r>
    <s v="EAD"/>
    <s v="EDIFICIOS ADMINISTRATIVOS"/>
    <s v="MAN"/>
    <s v="MANTENIMIENTO"/>
    <s v="MANTENIMIENTO"/>
    <m/>
    <s v="CW. MANTENIMIENTO"/>
    <s v="EAD-MAN-"/>
    <s v="MT-CMA-04"/>
    <m/>
    <m/>
    <m/>
    <x v="2"/>
    <s v="CD-0037"/>
    <n v="1"/>
    <s v="ASIGNACIÓN POR REMODELACIÓN CALIDAD"/>
    <m/>
    <m/>
    <m/>
    <m/>
    <m/>
    <m/>
    <s v="JEANETTE ESCALONA VENEGAS"/>
    <n v="20352"/>
    <d v="2024-10-04T00:00:00"/>
    <m/>
    <m/>
  </r>
  <r>
    <s v="EAD"/>
    <s v="EDIFICIOS ADMINISTRATIVOS"/>
    <s v="MAN"/>
    <s v="MANTENIMIENTO"/>
    <s v="MANTENIMIENTO"/>
    <m/>
    <s v="CW. MANTENIMIENTO"/>
    <s v="EAD-MAN-"/>
    <s v="MT-CMA-05"/>
    <m/>
    <m/>
    <m/>
    <x v="1"/>
    <s v="ME-0044"/>
    <n v="1"/>
    <m/>
    <m/>
    <m/>
    <m/>
    <m/>
    <m/>
    <m/>
    <s v="LUIS GUTIERREZ"/>
    <n v="20026"/>
    <d v="2024-08-16T00:00:00"/>
    <m/>
    <m/>
  </r>
  <r>
    <s v="EAD"/>
    <s v="EDIFICIOS ADMINISTRATIVOS"/>
    <s v="MAN"/>
    <s v="MANTENIMIENTO"/>
    <s v="MANTENIMIENTO"/>
    <m/>
    <s v="CW. MANTENIMIENTO"/>
    <s v="EAD-MAN-"/>
    <s v="MT-CMA-05"/>
    <m/>
    <m/>
    <m/>
    <x v="0"/>
    <s v="SL-0099"/>
    <n v="1"/>
    <m/>
    <m/>
    <m/>
    <m/>
    <m/>
    <m/>
    <m/>
    <s v="LUIS GUTIERREZ"/>
    <n v="20026"/>
    <d v="2024-08-16T00:00:00"/>
    <m/>
    <m/>
  </r>
  <r>
    <s v="EAD"/>
    <s v="EDIFICIOS ADMINISTRATIVOS"/>
    <s v="MAN"/>
    <s v="MANTENIMIENTO"/>
    <s v="MANTENIMIENTO"/>
    <m/>
    <s v="CW. MANTENIMIENTO"/>
    <s v="EAD-MAN-"/>
    <s v="MT-CMA-05"/>
    <m/>
    <m/>
    <m/>
    <x v="2"/>
    <s v="CD-0038"/>
    <n v="1"/>
    <m/>
    <m/>
    <m/>
    <m/>
    <m/>
    <m/>
    <m/>
    <s v="LUIS GUTIERREZ"/>
    <n v="20026"/>
    <d v="2024-08-16T00:00:00"/>
    <m/>
    <m/>
  </r>
  <r>
    <s v="EAD"/>
    <s v="EDIFICIOS ADMINISTRATIVOS"/>
    <s v="MAN"/>
    <s v="MANTENIMIENTO"/>
    <s v="MANTENIMIENTO"/>
    <m/>
    <s v="CW. MANTENIMIENTO"/>
    <s v="EAD-MAN-"/>
    <s v="MT-CMA-06"/>
    <m/>
    <m/>
    <m/>
    <x v="1"/>
    <s v="ME-0045"/>
    <n v="1"/>
    <m/>
    <m/>
    <m/>
    <m/>
    <m/>
    <m/>
    <m/>
    <s v="BRYAN NAVIÍO MARTINEZ"/>
    <n v="72316090"/>
    <d v="2024-08-16T00:00:00"/>
    <m/>
    <m/>
  </r>
  <r>
    <s v="EAD"/>
    <s v="EDIFICIOS ADMINISTRATIVOS"/>
    <s v="MAN"/>
    <s v="MANTENIMIENTO"/>
    <s v="MANTENIMIENTO"/>
    <m/>
    <s v="CW. MANTENIMIENTO"/>
    <s v="EAD-MAN-"/>
    <s v="MT-CMA-06"/>
    <m/>
    <m/>
    <m/>
    <x v="0"/>
    <s v="SL-0100"/>
    <n v="1"/>
    <m/>
    <m/>
    <m/>
    <m/>
    <m/>
    <m/>
    <m/>
    <s v="BRYAN NAVIÍO MARTINEZ"/>
    <n v="72316090"/>
    <d v="2024-08-16T00:00:00"/>
    <m/>
    <m/>
  </r>
  <r>
    <s v="EAD"/>
    <s v="EDIFICIOS ADMINISTRATIVOS"/>
    <s v="MAN"/>
    <s v="MANTENIMIENTO"/>
    <s v="MANTENIMIENTO"/>
    <m/>
    <s v="CW. MANTENIMIENTO"/>
    <s v="EAD-MAN-"/>
    <s v="MT-CMA-06"/>
    <m/>
    <m/>
    <m/>
    <x v="2"/>
    <s v="CD-0039"/>
    <n v="1"/>
    <m/>
    <m/>
    <m/>
    <m/>
    <m/>
    <m/>
    <m/>
    <s v="BRYAN NAVIÍO MARTINEZ"/>
    <n v="72316090"/>
    <d v="2024-08-16T00:00:00"/>
    <m/>
    <m/>
  </r>
  <r>
    <s v="EAD"/>
    <s v="EDIFICIOS ADMINISTRATIVOS"/>
    <s v="MAN"/>
    <s v="MANTENIMIENTO"/>
    <s v="MANTENIMIENTO"/>
    <m/>
    <s v="CW. MANTENIMIENTO"/>
    <s v="EAD-MAN-"/>
    <s v="MT-CMA-07"/>
    <m/>
    <m/>
    <m/>
    <x v="1"/>
    <s v="ME-0046"/>
    <n v="1"/>
    <s v="ACTUALMENTE DESOCUPADO"/>
    <m/>
    <m/>
    <m/>
    <m/>
    <m/>
    <m/>
    <s v="VICTOR MANUEL WONG ZEGARRA"/>
    <n v="21018"/>
    <d v="2024-08-20T00:00:00"/>
    <m/>
    <m/>
  </r>
  <r>
    <s v="EAD"/>
    <s v="EDIFICIOS ADMINISTRATIVOS"/>
    <s v="MAN"/>
    <s v="MANTENIMIENTO"/>
    <s v="MANTENIMIENTO"/>
    <m/>
    <s v="CW. MANTENIMIENTO"/>
    <s v="EAD-MAN-"/>
    <s v="MT-CMA-07"/>
    <m/>
    <m/>
    <m/>
    <x v="2"/>
    <s v="CD-0040"/>
    <n v="1"/>
    <s v="ASIGNACIÓN POR REMODELACIÓN CALIDAD"/>
    <m/>
    <m/>
    <m/>
    <m/>
    <m/>
    <m/>
    <s v="GIANPIERRE ALEGRÍA"/>
    <n v="2188"/>
    <d v="2024-10-04T00:00:00"/>
    <m/>
    <m/>
  </r>
  <r>
    <s v="EAD"/>
    <s v="EDIFICIOS ADMINISTRATIVOS"/>
    <s v="MAN"/>
    <s v="MANTENIMIENTO"/>
    <s v="MANTENIMIENTO"/>
    <m/>
    <s v="CW. MANTENIMIENTO"/>
    <s v="EAD-MAN-"/>
    <s v="MT-CMA-08"/>
    <m/>
    <m/>
    <m/>
    <x v="1"/>
    <s v="ME-0047"/>
    <n v="1"/>
    <s v="ACTUALMENTE DESOCUPADO"/>
    <m/>
    <m/>
    <m/>
    <m/>
    <m/>
    <m/>
    <s v="VICTOR MANUEL WONG ZEGARRA"/>
    <n v="21018"/>
    <d v="2024-08-20T00:00:00"/>
    <m/>
    <m/>
  </r>
  <r>
    <s v="EAD"/>
    <s v="EDIFICIOS ADMINISTRATIVOS"/>
    <s v="MAN"/>
    <s v="MANTENIMIENTO"/>
    <s v="MANTENIMIENTO"/>
    <m/>
    <s v="CW. MANTENIMIENTO"/>
    <s v="EAD-MAN-"/>
    <s v="MT-CMA-09"/>
    <m/>
    <m/>
    <m/>
    <x v="1"/>
    <s v="ME-0048"/>
    <n v="1"/>
    <s v="ACTUALMENTE DESOCUPADO"/>
    <m/>
    <m/>
    <m/>
    <m/>
    <m/>
    <m/>
    <s v="VICTOR MANUEL WONG ZEGARRA"/>
    <n v="21018"/>
    <d v="2024-08-20T00:00:00"/>
    <m/>
    <m/>
  </r>
  <r>
    <s v="EAD"/>
    <s v="EDIFICIOS ADMINISTRATIVOS"/>
    <s v="MAN"/>
    <s v="MANTENIMIENTO"/>
    <s v="MANTENIMIENTO"/>
    <m/>
    <s v="CW. MANTENIMIENTO"/>
    <s v="EAD-MAN-"/>
    <m/>
    <m/>
    <m/>
    <m/>
    <x v="0"/>
    <s v="SL-0167"/>
    <m/>
    <m/>
    <m/>
    <m/>
    <m/>
    <m/>
    <m/>
    <m/>
    <s v="JEANETTE ESCALONA"/>
    <n v="20352"/>
    <d v="2024-10-04T00:00:00"/>
    <m/>
    <m/>
  </r>
  <r>
    <s v="EAD"/>
    <s v="EDIFICIOS ADMINISTRATIVOS"/>
    <s v="CAS"/>
    <s v="CASONA"/>
    <s v="CASONA 1ER PISO"/>
    <s v="CMR"/>
    <s v="CW. MARKETING RETAIL"/>
    <s v="EAD-CAS-CMR"/>
    <m/>
    <m/>
    <m/>
    <m/>
    <x v="0"/>
    <s v="SL-0545"/>
    <m/>
    <m/>
    <m/>
    <m/>
    <m/>
    <m/>
    <m/>
    <m/>
    <s v="Fabiana Isabel Sanz Caballero"/>
    <n v="22111"/>
    <d v="2025-06-12T00:00:00"/>
    <m/>
    <m/>
  </r>
  <r>
    <s v="EAD"/>
    <s v="EDIFICIOS ADMINISTRATIVOS"/>
    <s v="ADM"/>
    <s v="ADMINISTRACIÓN"/>
    <s v="ADMINISTRACION 1ER PISO SUR"/>
    <m/>
    <s v="CW. PATRONAJE"/>
    <s v="EAD-ADM-"/>
    <m/>
    <m/>
    <m/>
    <m/>
    <x v="1"/>
    <s v="ME-0055"/>
    <m/>
    <m/>
    <m/>
    <m/>
    <m/>
    <m/>
    <m/>
    <m/>
    <s v="GABRIELA PORTOCARRERO ANGULO"/>
    <n v="46158879"/>
    <d v="2024-09-02T00:00:00"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1"/>
    <s v="ME-0272"/>
    <m/>
    <m/>
    <m/>
    <m/>
    <m/>
    <m/>
    <s v="https://drive.google.com/file/d/1k32INdRnx7aMIxUv0XIdD_PuYKDMiVCp/view?usp=drive_link"/>
    <m/>
    <s v="Carlos Cardenas Velasquez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3"/>
    <s v="CB-0113"/>
    <m/>
    <m/>
    <m/>
    <m/>
    <m/>
    <m/>
    <s v="https://drive.google.com/file/d/1jxlsvyxB8dj6DNCm6ydczD_SyEQmDdfX/view?usp=drive_link"/>
    <m/>
    <s v="Carlos Cardenas Velasquez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34"/>
    <s v="RK-0016"/>
    <m/>
    <m/>
    <m/>
    <m/>
    <m/>
    <m/>
    <s v="https://drive.google.com/file/d/1juNxKgoGzUhjp9vuaOc4alEVEe9jvfsT/view?usp=drive_link"/>
    <m/>
    <s v="Carlos Cardenas Velasquez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1"/>
    <s v="ME-0266"/>
    <m/>
    <m/>
    <m/>
    <m/>
    <m/>
    <m/>
    <s v="https://drive.google.com/file/d/1hZW8xQX-O2j-xLmiiLTpoP7r40zV0LG-/view?usp=drive_link"/>
    <m/>
    <s v="Daniel Luis Len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0"/>
    <s v="SL-0527"/>
    <m/>
    <m/>
    <m/>
    <m/>
    <m/>
    <m/>
    <s v="https://drive.google.com/file/d/1hZSlyjojDhth0Ko0HM5SXe6-TKI7Zlex/view?usp=drive_link"/>
    <m/>
    <s v="Daniel Luis Len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10"/>
    <s v="MB-0151"/>
    <m/>
    <m/>
    <m/>
    <m/>
    <m/>
    <m/>
    <s v="https://drive.google.com/file/d/1hfRhKPiSJLa4--O785bPr2t5qGkmB71E/view?usp=drive_link"/>
    <m/>
    <s v="Rafael Ernesto Quintanilla Cornejo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5"/>
    <s v="MS-0086"/>
    <m/>
    <m/>
    <m/>
    <m/>
    <m/>
    <m/>
    <s v="https://drive.google.com/file/d/1h_DAIOTh2ANJuQQKJZ-jwoRQh6WIIXCT/view?usp=drive_link"/>
    <m/>
    <s v="Rafael Ernesto Quintanilla Cornejo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34"/>
    <s v="RK-0015"/>
    <m/>
    <m/>
    <m/>
    <m/>
    <m/>
    <m/>
    <m/>
    <m/>
    <s v="Rafael Ernesto Quintanilla Cornejo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35"/>
    <s v="ME-0268"/>
    <m/>
    <m/>
    <m/>
    <m/>
    <m/>
    <m/>
    <s v="https://drive.google.com/file/d/1ho5m3uMJHWHvNYvGyYPCrm6f1vScCD1L/view?usp=drive_link"/>
    <m/>
    <s v="Percy Alejandro Chacón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0"/>
    <s v="SL-0534"/>
    <m/>
    <m/>
    <m/>
    <m/>
    <m/>
    <m/>
    <s v="https://drive.google.com/file/d/1hnKMllwwE0YXJtVQizLKBwBmSYUSmBvx/view?usp=drive_link"/>
    <m/>
    <s v="Percy Alejandro Chacón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1"/>
    <s v="ME-0269"/>
    <m/>
    <m/>
    <m/>
    <m/>
    <m/>
    <m/>
    <s v="https://drive.google.com/file/d/1i1M8KlHNSB-10XghGRsiMAba-UCtli9r/view?usp=drive_link"/>
    <m/>
    <s v="Luis Olvea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9"/>
    <s v="SL-0536"/>
    <m/>
    <m/>
    <m/>
    <m/>
    <m/>
    <m/>
    <s v="https://drive.google.com/file/d/1iBnujwJCQFXAvGodKZsVUj7n0r-VUI3v/view?usp=drive_link"/>
    <m/>
    <s v="Luis Olvea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1"/>
    <s v="ME-0270"/>
    <m/>
    <m/>
    <m/>
    <m/>
    <m/>
    <m/>
    <s v="https://drive.google.com/file/d/1iBSQbhXvkqVTJGu3ea8C4FEy7XoMd5fx/view?usp=drive_link"/>
    <m/>
    <s v="Wilber López Herrera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9"/>
    <s v="SL-0058"/>
    <m/>
    <m/>
    <m/>
    <m/>
    <m/>
    <m/>
    <s v="https://drive.google.com/file/d/1i31yvB-B452OezSj3CrpiQFIBsM0WMQC/view?usp=drive_link"/>
    <m/>
    <s v="Wilber López Herrera"/>
    <n v="21067"/>
    <d v="2024-08-09T00:00:00"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3"/>
    <s v="CB-0114"/>
    <m/>
    <m/>
    <m/>
    <m/>
    <m/>
    <m/>
    <s v="https://drive.google.com/file/d/1i2JVrsDuzj_EbISAdKExiUf9RJoA2xS4/view?usp=drive_link"/>
    <m/>
    <s v="Wilber López Herrera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8"/>
    <s v="MT-0089"/>
    <m/>
    <m/>
    <m/>
    <m/>
    <m/>
    <m/>
    <s v="https://drive.google.com/file/d/1hZGqkgzTEUEQTXUCphCq3FzkFyrSkoRf/view?usp=drive_link"/>
    <m/>
    <s v="Rafael Ernesto Quintanilla Cornejo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9"/>
    <s v="SL-0565"/>
    <m/>
    <m/>
    <m/>
    <m/>
    <m/>
    <m/>
    <s v="https://drive.google.com/file/d/1iy_WFIz5YUR-UpSRblm5R4yXfjXRc7FA/view?usp=drive_link"/>
    <m/>
    <s v="Rafael Ernesto Quintanilla Cornejo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9"/>
    <s v="SL-0614"/>
    <m/>
    <m/>
    <m/>
    <m/>
    <m/>
    <m/>
    <s v="https://drive.google.com/file/d/1iaG0yfMgRbN4TEPbpR30Dd_2loehSe9d/view?usp=drive_link"/>
    <m/>
    <s v="Rafael Ernesto Quintanilla Cornejo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3"/>
    <s v="CB-0128"/>
    <m/>
    <m/>
    <m/>
    <m/>
    <m/>
    <m/>
    <s v="https://drive.google.com/file/d/1ixlBL-gB8JjPSAjlBEgGvAl6tJLc5-ge/view?usp=drive_link"/>
    <m/>
    <s v="Rafael Ernesto Quintanilla Cornejo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1"/>
    <s v="ME-0271"/>
    <m/>
    <m/>
    <m/>
    <m/>
    <m/>
    <m/>
    <s v="https://drive.google.com/file/d/1iICf1rIqlQY8RMqZPA8FQwkuJGxFQkp2/view?usp=drive_link"/>
    <m/>
    <s v="Jorge Luis Solorzano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1"/>
    <s v="ME-0275"/>
    <m/>
    <m/>
    <m/>
    <m/>
    <m/>
    <m/>
    <s v="https://drive.google.com/file/d/1jFO1kzjKL73iIBgowRUB879Lvxf3gzOT/view?usp=drive_link"/>
    <m/>
    <s v="Rafael Ernesto Quintanilla Cornejo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9"/>
    <s v="SL-0538"/>
    <m/>
    <m/>
    <m/>
    <m/>
    <m/>
    <m/>
    <s v="https://drive.google.com/file/d/1jMhNN2glEPkeAy2JPLOq1avMJfJ9zvZc/view?usp=drive_link"/>
    <m/>
    <s v="Rafael Ernesto Quintanilla Cornejo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36"/>
    <s v="PR-0003"/>
    <m/>
    <m/>
    <m/>
    <m/>
    <m/>
    <m/>
    <s v="https://drive.google.com/file/d/1j4Jq6yZ490M383lCndbSZeIq0ovCdM4m/view?usp=drive_link"/>
    <m/>
    <s v="Rafael Ernesto Quintanilla Cornejo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2"/>
    <s v="CD-0076"/>
    <m/>
    <m/>
    <m/>
    <m/>
    <m/>
    <m/>
    <s v="https://drive.google.com/file/d/1jCuuZXf40fRImXbZF2xns-e0-6bIepLF/view?usp=drive_link"/>
    <m/>
    <s v="Rafael Ernesto Quintanilla Cornejo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3"/>
    <s v="CB-0112"/>
    <m/>
    <m/>
    <m/>
    <m/>
    <m/>
    <m/>
    <s v="https://drive.google.com/file/d/1jUNN_Yu4KIxwsiAKx0f_m_4wYF2SXnwk/view?usp=drive_link"/>
    <m/>
    <s v="Rafael Ernesto Quintanilla Cornejo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1"/>
    <s v="ME-0273"/>
    <m/>
    <s v="PATRONAJE II"/>
    <m/>
    <m/>
    <m/>
    <m/>
    <s v="https://drive.google.com/file/d/1jWmZ36amwjIHZSkWjpl-y8FktRgEt6xH/view?usp=drive_link"/>
    <m/>
    <s v="Rafael Ernesto Quintanilla Cornejo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1"/>
    <s v="ME-0274"/>
    <m/>
    <s v="ACUNET"/>
    <m/>
    <m/>
    <m/>
    <m/>
    <s v="https://drive.google.com/file/d/1jYf3s-JId9auOo4ef-CbPbk35LuJkoM4/view?usp=drive_link"/>
    <m/>
    <s v="Rafael Ernesto Quintanilla Cornejo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9"/>
    <s v="SL-0537"/>
    <m/>
    <m/>
    <m/>
    <m/>
    <m/>
    <m/>
    <s v="https://drive.google.com/file/d/1jaJ-PTaRgaCYbk3yeJuMhZDmooiPxTOA/view?usp=drive_link"/>
    <m/>
    <s v="Rafael Ernesto Quintanilla Cornejo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8"/>
    <s v="MT-0075"/>
    <m/>
    <m/>
    <m/>
    <m/>
    <m/>
    <m/>
    <s v="https://drive.google.com/file/d/1je8a8gVphlTGY_dL8WzrSQrPKcEyDphV/view?usp=drive_link"/>
    <m/>
    <s v="Rafael Ernesto Quintanilla Cornejo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37"/>
    <s v="MN-0012"/>
    <m/>
    <m/>
    <m/>
    <m/>
    <m/>
    <m/>
    <s v="https://drive.google.com/file/d/1jsUTnET_o1SBC4_HAmYxL0PRbK3zzN_z/view?usp=drive_link"/>
    <m/>
    <s v="Rafael Ernesto Quintanilla Cornejo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9"/>
    <s v="SL-0601"/>
    <m/>
    <m/>
    <m/>
    <m/>
    <m/>
    <m/>
    <s v="https://drive.google.com/file/d/1iTUCWUqzXnrqj6cmKEoP1_jJBRC37x-_/view?usp=drive_link"/>
    <m/>
    <s v="Rafael Ernesto Quintanilla Cornejo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29"/>
    <s v="ES-0010"/>
    <m/>
    <m/>
    <m/>
    <m/>
    <m/>
    <m/>
    <s v="https://drive.google.com/file/d/1iKpd_8OMyz7HTEAIjA1B-KH0e8SfsZ3S/view?usp=drive_link"/>
    <m/>
    <s v="Rafael Ernesto Quintanilla Cornejo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9"/>
    <s v="SL-0566"/>
    <m/>
    <m/>
    <m/>
    <m/>
    <m/>
    <m/>
    <s v="https://drive.google.com/file/d/1icwilq0fdo6hwyb4KrbX_bPlCXgb7qGE/view?usp=drive_link"/>
    <m/>
    <s v="Rafael Ernesto Quintanilla Cornejo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3"/>
    <s v="CB-0130"/>
    <m/>
    <m/>
    <m/>
    <m/>
    <m/>
    <m/>
    <s v="https://drive.google.com/file/d/1ihrGfI4UHvewRLMa25nGVWXXgJUWySb2/view?usp=drive_link"/>
    <m/>
    <s v="Rafael Ernesto Quintanilla Cornejo"/>
    <m/>
    <m/>
    <m/>
    <m/>
  </r>
  <r>
    <s v="EAD"/>
    <s v="EDIFICIOS ADMINISTRATIVOS"/>
    <s v="ADM"/>
    <s v="ADMINISTRACIÓN"/>
    <s v="ADMINISTRACION 1ER PISO"/>
    <s v="CWP"/>
    <s v="CW. PATRONAJE"/>
    <s v="EAD-ADM-CWP"/>
    <m/>
    <m/>
    <m/>
    <m/>
    <x v="3"/>
    <s v="CB-0129"/>
    <m/>
    <m/>
    <m/>
    <m/>
    <m/>
    <m/>
    <s v="https://drive.google.com/file/d/1ioAyMi9iY0K9U-tyL6afRvjosP244eC0/view?usp=drive_link"/>
    <m/>
    <s v="Rafael Ernesto Quintanilla Cornejo"/>
    <m/>
    <m/>
    <m/>
    <m/>
  </r>
  <r>
    <s v="EAD"/>
    <s v="EDIFICIOS ADMINISTRATIVOS"/>
    <s v="ADM"/>
    <s v="ADMINISTRACIÓN"/>
    <s v="ADMINISTRACION 1ER PISO SUR"/>
    <m/>
    <s v="CW. PLANIFICACION"/>
    <s v="EAD-ADM-"/>
    <m/>
    <m/>
    <m/>
    <m/>
    <x v="7"/>
    <s v="VP-0001"/>
    <n v="1"/>
    <s v="MODELO BS-H9722"/>
    <m/>
    <m/>
    <m/>
    <m/>
    <m/>
    <m/>
    <s v="CLAUDIA FERNANDEZ BACA"/>
    <n v="10073"/>
    <d v="2023-01-22T00:00:00"/>
    <m/>
    <m/>
  </r>
  <r>
    <s v="EAD"/>
    <s v="EDIFICIOS ADMINISTRATIVOS"/>
    <s v="ADM"/>
    <s v="ADMINISTRACIÓN"/>
    <s v="ADMINISTRACION 1ER PISO SUR"/>
    <m/>
    <s v="CW. PLANIFICACION"/>
    <s v="EAD-ADM-"/>
    <m/>
    <m/>
    <m/>
    <m/>
    <x v="2"/>
    <s v="CD-0023"/>
    <m/>
    <m/>
    <m/>
    <m/>
    <m/>
    <m/>
    <m/>
    <m/>
    <s v="WILLIAM VELASQUEZ CRUZ"/>
    <n v="20909"/>
    <d v="2024-09-13T00:00:00"/>
    <m/>
    <m/>
  </r>
  <r>
    <s v="EAD"/>
    <s v="EDIFICIOS ADMINISTRATIVOS"/>
    <s v="ADM"/>
    <s v="ADMINISTRACIÓN"/>
    <s v="ADMINISTRACION 1ER PISO SUR"/>
    <m/>
    <s v="CW. PLANIFICACION"/>
    <s v="EAD-ADM-"/>
    <m/>
    <m/>
    <m/>
    <m/>
    <x v="0"/>
    <s v="SL-0080"/>
    <m/>
    <m/>
    <m/>
    <m/>
    <m/>
    <m/>
    <m/>
    <m/>
    <m/>
    <m/>
    <d v="2024-08-01T00:00:00"/>
    <m/>
    <m/>
  </r>
  <r>
    <s v="EAD"/>
    <s v="EDIFICIOS ADMINISTRATIVOS"/>
    <s v="ADM"/>
    <s v="ADMINISTRACIÓN"/>
    <s v="ADMINISTRACION 1ER PISO SUR"/>
    <m/>
    <s v="CW. PLANIFICACION"/>
    <s v="EAD-ADM-"/>
    <m/>
    <m/>
    <m/>
    <m/>
    <x v="1"/>
    <s v="ME-0027"/>
    <m/>
    <m/>
    <m/>
    <m/>
    <m/>
    <m/>
    <m/>
    <m/>
    <m/>
    <m/>
    <d v="2024-03-01T00:00:00"/>
    <m/>
    <m/>
  </r>
  <r>
    <s v="EAD"/>
    <s v="EDIFICIOS ADMINISTRATIVOS"/>
    <s v="ADM"/>
    <s v="ADMINISTRACIÓN"/>
    <s v="ADMINISTRACION 1ER PISO SUR"/>
    <m/>
    <s v="CW. PLANIFICACION"/>
    <s v="EAD-ADM-"/>
    <m/>
    <m/>
    <m/>
    <m/>
    <x v="0"/>
    <s v="SL-0074"/>
    <m/>
    <m/>
    <m/>
    <m/>
    <m/>
    <m/>
    <m/>
    <m/>
    <s v="WILLIAM VELASQUEZ CRUZ"/>
    <n v="20909"/>
    <d v="2024-08-01T00:00:00"/>
    <m/>
    <m/>
  </r>
  <r>
    <s v="EAD"/>
    <s v="EDIFICIOS ADMINISTRATIVOS"/>
    <s v="ADM"/>
    <s v="ADMINISTRACIÓN"/>
    <s v="ADMINISTRACION 1ER PISO SUR"/>
    <m/>
    <s v="CW. PLANIFICACION"/>
    <s v="EAD-ADM-"/>
    <m/>
    <m/>
    <m/>
    <m/>
    <x v="1"/>
    <s v="ME-0025"/>
    <m/>
    <m/>
    <m/>
    <m/>
    <m/>
    <m/>
    <m/>
    <m/>
    <s v="WILLIAM VELASQUEZ CRUZ"/>
    <n v="20909"/>
    <d v="2024-08-01T00:00:00"/>
    <m/>
    <m/>
  </r>
  <r>
    <s v="EAD"/>
    <s v="EDIFICIOS ADMINISTRATIVOS"/>
    <s v="ADM"/>
    <s v="ADMINISTRACIÓN"/>
    <s v="ADMINISTRACION 1ER PISO SUR"/>
    <m/>
    <s v="CW. PLANIFICACION"/>
    <s v="EAD-ADM-"/>
    <m/>
    <m/>
    <m/>
    <m/>
    <x v="2"/>
    <s v="CD-0029"/>
    <m/>
    <m/>
    <m/>
    <m/>
    <m/>
    <m/>
    <m/>
    <m/>
    <s v="TEILARD CARLOS CESPEDES ELGUERA"/>
    <n v="21173"/>
    <d v="2024-03-01T00:00:00"/>
    <m/>
    <m/>
  </r>
  <r>
    <s v="EAD"/>
    <s v="EDIFICIOS ADMINISTRATIVOS"/>
    <s v="ADM"/>
    <s v="ADMINISTRACIÓN"/>
    <s v="ADMINISTRACION 1ER PISO SUR"/>
    <m/>
    <s v="CW. PLANIFICACION"/>
    <s v="EAD-ADM-"/>
    <m/>
    <m/>
    <m/>
    <m/>
    <x v="1"/>
    <s v="ME-0031"/>
    <m/>
    <m/>
    <m/>
    <m/>
    <m/>
    <m/>
    <m/>
    <m/>
    <s v="TEILARD CARLOS CESPEDES ELGUERA"/>
    <n v="21173"/>
    <d v="2024-03-01T00:00:00"/>
    <m/>
    <m/>
  </r>
  <r>
    <s v="EAD"/>
    <s v="EDIFICIOS ADMINISTRATIVOS"/>
    <s v="ADM"/>
    <s v="ADMINISTRACIÓN"/>
    <s v="ADMINISTRACION 1ER PISO SUR"/>
    <m/>
    <s v="CW. PLANIFICACION"/>
    <s v="EAD-ADM-"/>
    <m/>
    <m/>
    <m/>
    <m/>
    <x v="1"/>
    <s v="ME-0020"/>
    <m/>
    <m/>
    <m/>
    <m/>
    <m/>
    <m/>
    <m/>
    <m/>
    <s v="MAURICIO DIAZ RAMOS"/>
    <n v="43382704"/>
    <d v="2024-08-01T00:00:00"/>
    <m/>
    <m/>
  </r>
  <r>
    <s v="EAD"/>
    <s v="EDIFICIOS ADMINISTRATIVOS"/>
    <s v="ADM"/>
    <s v="ADMINISTRACIÓN"/>
    <s v="ADMINISTRACION 1ER PISO SUR"/>
    <m/>
    <s v="CW. PLANIFICACION"/>
    <s v="EAD-ADM-"/>
    <m/>
    <m/>
    <m/>
    <m/>
    <x v="0"/>
    <s v="SL-0069"/>
    <m/>
    <m/>
    <m/>
    <m/>
    <m/>
    <m/>
    <m/>
    <m/>
    <s v="MAURICIO DIAZ RAMOS"/>
    <n v="43382704"/>
    <d v="2024-08-01T00:00:00"/>
    <m/>
    <m/>
  </r>
  <r>
    <s v="EAD"/>
    <s v="EDIFICIOS ADMINISTRATIVOS"/>
    <s v="ADM"/>
    <s v="ADMINISTRACIÓN"/>
    <s v="ADMINISTRACION 1ER PISO SUR"/>
    <m/>
    <s v="CW. PLANIFICACION"/>
    <s v="EAD-ADM-"/>
    <m/>
    <m/>
    <m/>
    <m/>
    <x v="2"/>
    <s v="CD-0018"/>
    <m/>
    <m/>
    <m/>
    <m/>
    <m/>
    <m/>
    <m/>
    <m/>
    <s v="MAURICIO DIAZ RAMOS"/>
    <n v="43382704"/>
    <d v="2024-08-01T00:00:00"/>
    <m/>
    <m/>
  </r>
  <r>
    <s v="EAD"/>
    <s v="EDIFICIOS ADMINISTRATIVOS"/>
    <s v="ADM"/>
    <s v="ADMINISTRACIÓN"/>
    <s v="ADMINISTRACION 1ER PISO SUR"/>
    <m/>
    <s v="CW. PLANIFICACION"/>
    <s v="EAD-ADM-"/>
    <m/>
    <m/>
    <m/>
    <m/>
    <x v="1"/>
    <s v="ME-0021"/>
    <m/>
    <m/>
    <m/>
    <m/>
    <m/>
    <m/>
    <m/>
    <m/>
    <s v="FIORELLA CORZO NÁJAR"/>
    <n v="202861"/>
    <d v="2024-08-01T00:00:00"/>
    <m/>
    <m/>
  </r>
  <r>
    <s v="EAD"/>
    <s v="EDIFICIOS ADMINISTRATIVOS"/>
    <s v="ADM"/>
    <s v="ADMINISTRACIÓN"/>
    <s v="ADMINISTRACION 1ER PISO SUR"/>
    <m/>
    <s v="CW. PLANIFICACION"/>
    <s v="EAD-ADM-"/>
    <m/>
    <m/>
    <m/>
    <m/>
    <x v="9"/>
    <s v="SL-0070"/>
    <m/>
    <m/>
    <m/>
    <m/>
    <m/>
    <m/>
    <m/>
    <m/>
    <s v="FIORELLA CORZO NÁJAR"/>
    <n v="202861"/>
    <d v="2024-08-01T00:00:00"/>
    <m/>
    <m/>
  </r>
  <r>
    <s v="EAD"/>
    <s v="EDIFICIOS ADMINISTRATIVOS"/>
    <s v="ADM"/>
    <s v="ADMINISTRACIÓN"/>
    <s v="ADMINISTRACION 1ER PISO SUR"/>
    <m/>
    <s v="CW. PLANIFICACION"/>
    <s v="EAD-ADM-"/>
    <m/>
    <m/>
    <m/>
    <m/>
    <x v="2"/>
    <s v="CD-0019"/>
    <m/>
    <m/>
    <m/>
    <m/>
    <m/>
    <m/>
    <m/>
    <m/>
    <s v="FIORELLA CORZO NÁJAR"/>
    <n v="202861"/>
    <d v="2024-08-01T00:00:00"/>
    <m/>
    <m/>
  </r>
  <r>
    <s v="EAD"/>
    <s v="EDIFICIOS ADMINISTRATIVOS"/>
    <s v="ADM"/>
    <s v="ADMINISTRACIÓN"/>
    <s v="ADMINISTRACION 1ER PISO SUR"/>
    <m/>
    <s v="CW. PLANIFICACION"/>
    <s v="EAD-ADM-"/>
    <m/>
    <m/>
    <m/>
    <m/>
    <x v="1"/>
    <s v="MS-0022"/>
    <m/>
    <m/>
    <m/>
    <m/>
    <m/>
    <m/>
    <m/>
    <m/>
    <s v="LUIS HECTOR LLERENA TAPIA"/>
    <n v="21616"/>
    <d v="2024-08-01T00:00:00"/>
    <m/>
    <m/>
  </r>
  <r>
    <s v="EAD"/>
    <s v="EDIFICIOS ADMINISTRATIVOS"/>
    <s v="ADM"/>
    <s v="ADMINISTRACIÓN"/>
    <s v="ADMINISTRACION 1ER PISO SUR"/>
    <m/>
    <s v="CW. PLANIFICACION"/>
    <s v="EAD-ADM-"/>
    <m/>
    <m/>
    <m/>
    <m/>
    <x v="2"/>
    <s v="CD-0020"/>
    <m/>
    <m/>
    <m/>
    <m/>
    <m/>
    <m/>
    <m/>
    <m/>
    <s v="LUIS HECTOR LLERENA TAPIA"/>
    <n v="21616"/>
    <d v="2024-08-01T00:00:00"/>
    <m/>
    <m/>
  </r>
  <r>
    <s v="EAD"/>
    <s v="EDIFICIOS ADMINISTRATIVOS"/>
    <s v="ADM"/>
    <s v="ADMINISTRACIÓN"/>
    <s v="ADMINISTRACION 1ER PISO SUR"/>
    <m/>
    <s v="CW. PLANIFICACION"/>
    <s v="EAD-ADM-"/>
    <m/>
    <m/>
    <m/>
    <m/>
    <x v="0"/>
    <s v="SL-0071"/>
    <m/>
    <m/>
    <m/>
    <m/>
    <m/>
    <m/>
    <m/>
    <m/>
    <s v="LUIS HECTOR LLERENA TAPIA"/>
    <n v="21616"/>
    <d v="2024-08-01T00:00:00"/>
    <m/>
    <m/>
  </r>
  <r>
    <s v="EAD"/>
    <s v="EDIFICIOS ADMINISTRATIVOS"/>
    <s v="ADM"/>
    <s v="ADMINISTRACIÓN"/>
    <s v="ADMINISTRACION 1ER PISO SUR"/>
    <m/>
    <s v="CW. PLANIFICACION"/>
    <s v="EAD-ADM-"/>
    <m/>
    <m/>
    <m/>
    <m/>
    <x v="0"/>
    <s v="SL-0068"/>
    <m/>
    <m/>
    <m/>
    <m/>
    <m/>
    <m/>
    <m/>
    <m/>
    <s v="TEILARD CARLOS CESPEDES ELGUERA"/>
    <n v="21173"/>
    <d v="2024-08-01T00:00:00"/>
    <m/>
    <m/>
  </r>
  <r>
    <s v="EAD"/>
    <s v="EDIFICIOS ADMINISTRATIVOS"/>
    <s v="ADM"/>
    <s v="ADMINISTRACIÓN"/>
    <s v="ADMINISTRACION 1ER PISO SUR"/>
    <m/>
    <s v="CW. PLANIFICACION"/>
    <s v="EAD-ADM-"/>
    <m/>
    <m/>
    <m/>
    <m/>
    <x v="0"/>
    <s v="SL-"/>
    <m/>
    <m/>
    <m/>
    <m/>
    <m/>
    <m/>
    <m/>
    <m/>
    <s v="RODRIGO SANTIAGO MACEDO CARPIO"/>
    <n v="20968"/>
    <d v="2024-03-01T00:00:00"/>
    <m/>
    <m/>
  </r>
  <r>
    <s v="EAD"/>
    <s v="EDIFICIOS ADMINISTRATIVOS"/>
    <s v="ADM"/>
    <s v="ADMINISTRACIÓN"/>
    <s v="ADMINISTRACION 1ER PISO SUR"/>
    <m/>
    <s v="CW. PLANIFICACION"/>
    <s v="EAD-ADM-"/>
    <m/>
    <m/>
    <m/>
    <m/>
    <x v="2"/>
    <s v="CD-0026"/>
    <m/>
    <m/>
    <m/>
    <m/>
    <m/>
    <m/>
    <m/>
    <m/>
    <s v="RODRIGO SANTIAGO MACEDO CARPIO"/>
    <n v="20968"/>
    <d v="2024-03-01T00:00:00"/>
    <m/>
    <m/>
  </r>
  <r>
    <s v="EAD"/>
    <s v="EDIFICIOS ADMINISTRATIVOS"/>
    <s v="ADM"/>
    <s v="ADMINISTRACIÓN"/>
    <s v="ADMINISTRACION 1ER PISO SUR"/>
    <m/>
    <s v="CW. PLANIFICACIÓN"/>
    <s v="EAD-ADM-"/>
    <m/>
    <m/>
    <m/>
    <m/>
    <x v="9"/>
    <s v="SL-0457"/>
    <m/>
    <m/>
    <m/>
    <m/>
    <m/>
    <m/>
    <m/>
    <m/>
    <s v="Carlos Romainville"/>
    <n v="2206"/>
    <d v="2025-05-16T00:00:00"/>
    <m/>
    <m/>
  </r>
  <r>
    <s v="EAD"/>
    <s v="EDIFICIOS ADMINISTRATIVOS"/>
    <s v="CAS"/>
    <s v="CASONA"/>
    <m/>
    <m/>
    <s v="CW. TIENDAS"/>
    <s v="EAD-CAS-"/>
    <m/>
    <m/>
    <m/>
    <m/>
    <x v="2"/>
    <s v="CD-0042"/>
    <m/>
    <m/>
    <m/>
    <m/>
    <m/>
    <m/>
    <m/>
    <m/>
    <s v="BRIAN HERNAN CHAVERA CERVANTES"/>
    <m/>
    <d v="2024-09-13T00:00:00"/>
    <m/>
    <m/>
  </r>
  <r>
    <s v="EAD"/>
    <s v="EDIFICIOS ADMINISTRATIVOS"/>
    <s v="CAS"/>
    <s v="CASONA"/>
    <m/>
    <m/>
    <s v="CW. TIENDAS"/>
    <s v="EAD-CAS-"/>
    <m/>
    <m/>
    <m/>
    <m/>
    <x v="1"/>
    <s v="ME-0062"/>
    <m/>
    <m/>
    <m/>
    <m/>
    <m/>
    <m/>
    <m/>
    <m/>
    <s v="BRIAN HERNAN CHAVERA CERVANTES"/>
    <m/>
    <d v="2024-09-13T00:00:00"/>
    <m/>
    <m/>
  </r>
  <r>
    <s v="EAD"/>
    <s v="EDIFICIOS ADMINISTRATIVOS"/>
    <s v="CAS"/>
    <s v="CASONA"/>
    <m/>
    <m/>
    <s v="CW. TIENDAS"/>
    <s v="EAD-CAS-"/>
    <m/>
    <m/>
    <m/>
    <m/>
    <x v="0"/>
    <s v="SL-0138"/>
    <m/>
    <m/>
    <m/>
    <m/>
    <m/>
    <m/>
    <m/>
    <m/>
    <s v="LORENA MAGALY JOVE ALATRISTA"/>
    <n v="21413"/>
    <d v="2024-09-13T00:00:00"/>
    <m/>
    <m/>
  </r>
  <r>
    <s v="EAD"/>
    <s v="EDIFICIOS ADMINISTRATIVOS"/>
    <s v="CAS"/>
    <s v="CASONA"/>
    <m/>
    <m/>
    <s v="CW. TIENDAS"/>
    <s v="EAD-CAS-"/>
    <m/>
    <m/>
    <m/>
    <m/>
    <x v="1"/>
    <s v="ME-0061"/>
    <m/>
    <m/>
    <m/>
    <m/>
    <m/>
    <m/>
    <m/>
    <m/>
    <s v="LORENA MAGALY JOVE ALATRISTA"/>
    <n v="21413"/>
    <d v="2024-09-13T00:00:00"/>
    <m/>
    <m/>
  </r>
  <r>
    <s v="EAD"/>
    <s v="EDIFICIOS ADMINISTRATIVOS"/>
    <s v="CAS"/>
    <s v="CASONA"/>
    <m/>
    <m/>
    <s v="CW. TIENDAS"/>
    <s v="EAD-CAS-"/>
    <m/>
    <m/>
    <m/>
    <m/>
    <x v="2"/>
    <s v="CD-0041"/>
    <m/>
    <m/>
    <m/>
    <m/>
    <m/>
    <m/>
    <m/>
    <m/>
    <s v="LORENA MAGALY JOVE ALATRISTA"/>
    <n v="21413"/>
    <d v="2024-09-13T00:00:00"/>
    <m/>
    <m/>
  </r>
  <r>
    <s v="EAD"/>
    <s v="EDIFICIOS ADMINISTRATIVOS"/>
    <s v="CAS"/>
    <s v="CASONA"/>
    <s v="TORRE 2"/>
    <m/>
    <s v="CW. TIENDAS"/>
    <s v="EAD-CAS-"/>
    <m/>
    <m/>
    <m/>
    <m/>
    <x v="1"/>
    <s v="ME-0064"/>
    <m/>
    <m/>
    <m/>
    <m/>
    <m/>
    <m/>
    <m/>
    <m/>
    <s v="BRIAN HERNAN CHAVERA CERVANTES"/>
    <m/>
    <d v="2024-09-13T00:00:00"/>
    <m/>
    <m/>
  </r>
  <r>
    <s v="EAD"/>
    <s v="EDIFICIOS ADMINISTRATIVOS"/>
    <s v="CAS"/>
    <s v="CASONA"/>
    <s v="TORRE 2"/>
    <m/>
    <s v="CW. TIENDAS"/>
    <s v="EAD-CAS-"/>
    <m/>
    <m/>
    <m/>
    <m/>
    <x v="2"/>
    <s v="CD-0051"/>
    <m/>
    <m/>
    <m/>
    <m/>
    <m/>
    <m/>
    <m/>
    <m/>
    <m/>
    <m/>
    <d v="2024-09-13T00:00:00"/>
    <m/>
    <m/>
  </r>
  <r>
    <s v="EAD"/>
    <s v="EDIFICIOS ADMINISTRATIVOS"/>
    <s v="CAS"/>
    <s v="CASONA"/>
    <s v="TORRE 2"/>
    <m/>
    <s v="CW. TIENDAS (TIC)"/>
    <s v="EAD-CAS-"/>
    <m/>
    <m/>
    <m/>
    <m/>
    <x v="2"/>
    <s v="CD-0043"/>
    <m/>
    <m/>
    <m/>
    <m/>
    <m/>
    <m/>
    <m/>
    <m/>
    <s v="CÉSAR ANDRE KRAUSS LEON"/>
    <n v="71373393"/>
    <d v="2024-09-13T00:00:00"/>
    <m/>
    <m/>
  </r>
  <r>
    <s v="EAD"/>
    <s v="EDIFICIOS ADMINISTRATIVOS"/>
    <s v="CAS"/>
    <s v="CASONA"/>
    <s v="TORRE 2"/>
    <m/>
    <s v="CW. TIENDAS (TIC)"/>
    <s v="EAD-CAS-"/>
    <m/>
    <m/>
    <m/>
    <m/>
    <x v="2"/>
    <s v="CD-0045"/>
    <m/>
    <m/>
    <m/>
    <m/>
    <m/>
    <m/>
    <m/>
    <m/>
    <s v="SAICO QQUELLHUA, LUIS VICTOR"/>
    <s v="22242"/>
    <d v="2026-02-19T00:00:00"/>
    <m/>
    <m/>
  </r>
  <r>
    <s v="EAD"/>
    <s v="EDIFICIOS ADMINISTRATIVOS"/>
    <s v="CAS"/>
    <s v="CASONA"/>
    <s v="TORRE 2"/>
    <m/>
    <s v="CW. TIENDAS (TIC)"/>
    <s v="EAD-CAS-"/>
    <m/>
    <m/>
    <m/>
    <m/>
    <x v="1"/>
    <s v="ME-0065"/>
    <m/>
    <m/>
    <m/>
    <m/>
    <m/>
    <m/>
    <m/>
    <m/>
    <s v="SAICO QQUELLHUA, LUIS VICTOR"/>
    <s v="22242"/>
    <d v="2026-02-19T00:00:00"/>
    <m/>
    <m/>
  </r>
  <r>
    <s v="EAD"/>
    <s v="EDIFICIOS ADMINISTRATIVOS"/>
    <s v="CAS"/>
    <s v="CASONA"/>
    <s v="TORRE 2"/>
    <m/>
    <s v="CW. TIENDAS (TIC)"/>
    <s v="EAD-CAS-"/>
    <m/>
    <m/>
    <m/>
    <m/>
    <x v="0"/>
    <s v="SL-0083"/>
    <m/>
    <m/>
    <m/>
    <m/>
    <m/>
    <m/>
    <m/>
    <m/>
    <s v="SAICO QQUELLHUA, LUIS VICTOR"/>
    <s v="22242"/>
    <d v="2026-02-19T00:00:00"/>
    <m/>
    <m/>
  </r>
  <r>
    <s v="EAD"/>
    <s v="EDIFICIOS ADMINISTRATIVOS"/>
    <s v="CAS"/>
    <s v="CASONA"/>
    <s v="TORRE 2"/>
    <m/>
    <s v="CW. TIENDAS (TIC)"/>
    <s v="EAD-CAS-"/>
    <m/>
    <m/>
    <m/>
    <m/>
    <x v="0"/>
    <s v="SL-"/>
    <m/>
    <s v="Silla rota, código reasignado en disposición"/>
    <m/>
    <m/>
    <m/>
    <m/>
    <m/>
    <m/>
    <s v="BRIAN HERNAN CHAVERA CERVANTES"/>
    <m/>
    <d v="2024-09-13T00:00:00"/>
    <m/>
    <m/>
  </r>
  <r>
    <s v="EAD"/>
    <s v="EDIFICIOS ADMINISTRATIVOS"/>
    <s v="CAS"/>
    <s v="CASONA"/>
    <s v="TORRE 2"/>
    <m/>
    <s v="CW. TIENDAS (TIC)"/>
    <s v="EAD-CAS-"/>
    <m/>
    <m/>
    <m/>
    <m/>
    <x v="2"/>
    <s v="CD-0049"/>
    <m/>
    <m/>
    <m/>
    <m/>
    <m/>
    <m/>
    <m/>
    <m/>
    <s v="BRIAN HERNAN CHAVERA CERVANTES"/>
    <m/>
    <d v="2024-09-13T00:00:00"/>
    <m/>
    <m/>
  </r>
  <r>
    <s v="EAD"/>
    <s v="EDIFICIOS ADMINISTRATIVOS"/>
    <s v="ADM"/>
    <s v="ADMINISTRACIÓN"/>
    <s v="ADMINISTRACION 1ER PISO NORTE"/>
    <m/>
    <s v="CW. VENTAS NACIONALES"/>
    <s v="EAD-ADM-"/>
    <m/>
    <m/>
    <m/>
    <m/>
    <x v="0"/>
    <m/>
    <m/>
    <m/>
    <m/>
    <m/>
    <m/>
    <m/>
    <m/>
    <m/>
    <m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1"/>
    <s v="ME-0238"/>
    <m/>
    <m/>
    <m/>
    <m/>
    <m/>
    <m/>
    <m/>
    <m/>
    <s v="LUCIANA MARÍA NIETO DENEGRI"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0"/>
    <s v="SL-0503"/>
    <m/>
    <m/>
    <m/>
    <m/>
    <m/>
    <m/>
    <m/>
    <m/>
    <s v="LUCIANA MARÍA NIETO DENEGRI"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1"/>
    <s v="ME-0237"/>
    <m/>
    <m/>
    <m/>
    <m/>
    <m/>
    <m/>
    <m/>
    <m/>
    <s v="NELIDA LIZBETH ARI MAMANI"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0"/>
    <s v="SL-0496"/>
    <m/>
    <m/>
    <m/>
    <m/>
    <m/>
    <m/>
    <m/>
    <m/>
    <s v="NELIDA LIZBETH ARI MAMANI"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1"/>
    <s v="ME-0234"/>
    <m/>
    <m/>
    <m/>
    <m/>
    <m/>
    <m/>
    <m/>
    <m/>
    <s v="VANESA ESCARCENA TURPO"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0"/>
    <s v="SL-0494"/>
    <m/>
    <m/>
    <m/>
    <m/>
    <m/>
    <m/>
    <m/>
    <m/>
    <s v="VANESA ESCARCENA TURPO"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1"/>
    <s v="ME-0231"/>
    <m/>
    <m/>
    <m/>
    <m/>
    <m/>
    <m/>
    <m/>
    <m/>
    <s v="ELSA MARIBEL PINTO BARREDA"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0"/>
    <s v="SL-0501"/>
    <m/>
    <m/>
    <m/>
    <m/>
    <m/>
    <m/>
    <m/>
    <m/>
    <s v="ELSA MARIBEL PINTO BARREDA"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1"/>
    <s v="ME-0232"/>
    <m/>
    <m/>
    <m/>
    <m/>
    <m/>
    <m/>
    <m/>
    <m/>
    <s v="LOURDES RITA MOLINA RODRIGUEZ"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0"/>
    <s v="SL-0402"/>
    <m/>
    <m/>
    <m/>
    <m/>
    <m/>
    <m/>
    <m/>
    <m/>
    <s v="LOURDES RITA MOLINA RODRIGUEZ"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1"/>
    <s v="ME-0233"/>
    <m/>
    <m/>
    <m/>
    <m/>
    <m/>
    <m/>
    <m/>
    <m/>
    <s v="LOURDES RITA MOLINA RODRIGUEZ"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1"/>
    <s v="ME-0230"/>
    <m/>
    <m/>
    <m/>
    <m/>
    <m/>
    <m/>
    <m/>
    <m/>
    <s v="NATALIE MONTERO CHAVEZ"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0"/>
    <s v="SL-0001"/>
    <m/>
    <m/>
    <m/>
    <m/>
    <m/>
    <m/>
    <m/>
    <m/>
    <s v="NATALIE MONTERO CHAVEZ"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1"/>
    <s v="ME-0229"/>
    <m/>
    <m/>
    <m/>
    <m/>
    <m/>
    <m/>
    <m/>
    <m/>
    <s v="PAULA SOFÍA CHANGA ROMERO"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0"/>
    <s v="SL-0007"/>
    <m/>
    <m/>
    <m/>
    <m/>
    <m/>
    <m/>
    <m/>
    <m/>
    <s v="PAULA SOFÍA CHANGA ROMERO"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1"/>
    <s v="ME-0228"/>
    <m/>
    <m/>
    <m/>
    <m/>
    <m/>
    <m/>
    <m/>
    <m/>
    <s v="Andrea Chiappe Restrepo"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1"/>
    <s v="ME-0227"/>
    <m/>
    <m/>
    <m/>
    <m/>
    <m/>
    <m/>
    <m/>
    <m/>
    <s v="KATHERINE PATRICIA GRANADOS TREVEJO"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0"/>
    <s v="SL-0493"/>
    <m/>
    <m/>
    <m/>
    <m/>
    <m/>
    <m/>
    <m/>
    <m/>
    <s v="KATHERINE PATRICIA GRANADOS TREVEJO"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1"/>
    <s v="ME-0226"/>
    <m/>
    <m/>
    <m/>
    <m/>
    <m/>
    <m/>
    <m/>
    <m/>
    <s v="MARÍA TERESA JIMÉNEZ CHOCANO"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0"/>
    <s v="SL-0492"/>
    <m/>
    <m/>
    <m/>
    <m/>
    <m/>
    <m/>
    <m/>
    <m/>
    <s v="MARÍA TERESA JIMÉNEZ CHOCANO"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1"/>
    <s v="ME-0225"/>
    <m/>
    <m/>
    <m/>
    <m/>
    <m/>
    <m/>
    <m/>
    <m/>
    <m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0"/>
    <s v="SL-0491"/>
    <m/>
    <m/>
    <m/>
    <m/>
    <m/>
    <m/>
    <m/>
    <m/>
    <m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3"/>
    <s v="CB-0086"/>
    <m/>
    <m/>
    <m/>
    <m/>
    <m/>
    <m/>
    <m/>
    <m/>
    <s v="Andrea Chiappe Restrepo"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10"/>
    <s v="MB-0202"/>
    <m/>
    <m/>
    <m/>
    <m/>
    <m/>
    <m/>
    <m/>
    <m/>
    <m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10"/>
    <s v="MB-0207"/>
    <m/>
    <m/>
    <m/>
    <m/>
    <m/>
    <m/>
    <m/>
    <m/>
    <m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10"/>
    <s v="MB-0209"/>
    <m/>
    <m/>
    <m/>
    <m/>
    <m/>
    <m/>
    <m/>
    <m/>
    <m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10"/>
    <s v="MB-0212"/>
    <m/>
    <m/>
    <m/>
    <m/>
    <m/>
    <m/>
    <m/>
    <m/>
    <m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10"/>
    <s v="MB-0112"/>
    <m/>
    <m/>
    <m/>
    <m/>
    <m/>
    <m/>
    <m/>
    <m/>
    <m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10"/>
    <s v="MB-0213"/>
    <m/>
    <m/>
    <m/>
    <m/>
    <m/>
    <m/>
    <m/>
    <m/>
    <m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10"/>
    <s v="MB-0214"/>
    <m/>
    <m/>
    <m/>
    <m/>
    <m/>
    <m/>
    <m/>
    <m/>
    <m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10"/>
    <s v="MB-0215"/>
    <m/>
    <m/>
    <m/>
    <m/>
    <m/>
    <m/>
    <m/>
    <m/>
    <m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10"/>
    <s v="MB-0216"/>
    <m/>
    <m/>
    <m/>
    <m/>
    <m/>
    <m/>
    <m/>
    <m/>
    <m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10"/>
    <s v="MB-0217"/>
    <m/>
    <m/>
    <m/>
    <m/>
    <m/>
    <m/>
    <m/>
    <m/>
    <m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10"/>
    <s v="MB-0020"/>
    <m/>
    <m/>
    <m/>
    <m/>
    <m/>
    <m/>
    <m/>
    <m/>
    <m/>
    <m/>
    <m/>
    <m/>
    <m/>
  </r>
  <r>
    <s v="EAD"/>
    <s v="EDIFICIOS ADMINISTRATIVOS"/>
    <s v="ADM"/>
    <s v="ADMINISTRACIÓN"/>
    <s v="ADMINISTRACION 1ER PISO SUR"/>
    <s v="CWP"/>
    <s v="CW. VENTAS Y DISEÑO TEJIDO PUNTO"/>
    <s v="EAD-ADM-CWP"/>
    <m/>
    <m/>
    <m/>
    <m/>
    <x v="10"/>
    <s v="MB-0020"/>
    <m/>
    <m/>
    <m/>
    <m/>
    <m/>
    <m/>
    <m/>
    <m/>
    <m/>
    <m/>
    <m/>
    <m/>
    <m/>
  </r>
  <r>
    <s v="EAD"/>
    <s v="EDIFICIOS ADMINISTRATIVOS"/>
    <s v="CAS"/>
    <s v="CASONA"/>
    <s v="TORRE 2"/>
    <m/>
    <s v="CW.IKUAL"/>
    <s v="EAD-CAS-"/>
    <m/>
    <m/>
    <m/>
    <m/>
    <x v="1"/>
    <s v="ME-0084"/>
    <m/>
    <m/>
    <m/>
    <m/>
    <m/>
    <m/>
    <m/>
    <m/>
    <s v="DANIELA DEL PILAR RIVERA PALOMINO"/>
    <n v="21811"/>
    <d v="2024-09-20T00:00:00"/>
    <m/>
    <m/>
  </r>
  <r>
    <s v="EAD"/>
    <s v="EDIFICIOS ADMINISTRATIVOS"/>
    <s v="CAS"/>
    <s v="CASONA"/>
    <s v="TORRE 2"/>
    <m/>
    <s v="CW.IKUAL"/>
    <s v="EAD-CAS-"/>
    <m/>
    <m/>
    <m/>
    <m/>
    <x v="0"/>
    <s v="SL-0152"/>
    <m/>
    <m/>
    <m/>
    <m/>
    <m/>
    <m/>
    <m/>
    <m/>
    <s v="DANIELA DEL PILAR RIVERA PALOMINO"/>
    <n v="21811"/>
    <d v="2024-09-20T00:00:00"/>
    <m/>
    <m/>
  </r>
  <r>
    <s v="EAD"/>
    <s v="EDIFICIOS ADMINISTRATIVOS"/>
    <s v="CAS"/>
    <s v="CASONA"/>
    <m/>
    <m/>
    <s v="CW.TIENDAS"/>
    <s v="EAD-CAS-"/>
    <m/>
    <m/>
    <m/>
    <m/>
    <x v="12"/>
    <s v="MA-0013"/>
    <m/>
    <m/>
    <m/>
    <m/>
    <m/>
    <m/>
    <m/>
    <m/>
    <s v="MARIETTA PATRICIA JARUFE PALAO"/>
    <n v="29239492"/>
    <d v="2024-09-13T00:00:00"/>
    <m/>
    <m/>
  </r>
  <r>
    <s v="EAD"/>
    <s v="EDIFICIOS ADMINISTRATIVOS"/>
    <s v="CAS"/>
    <s v="CASONA"/>
    <m/>
    <m/>
    <s v="CW.TIENDAS"/>
    <s v="EAD-CAS-"/>
    <m/>
    <m/>
    <m/>
    <m/>
    <x v="12"/>
    <s v="MA-0012"/>
    <m/>
    <m/>
    <m/>
    <m/>
    <m/>
    <m/>
    <m/>
    <m/>
    <s v="MARIETTA PATRICIA JARUFE PALAO"/>
    <n v="29239492"/>
    <d v="2024-09-13T00:00:00"/>
    <m/>
    <m/>
  </r>
  <r>
    <s v="EAD"/>
    <s v="EDIFICIOS ADMINISTRATIVOS"/>
    <s v="CAS"/>
    <s v="CASONA"/>
    <m/>
    <m/>
    <s v="CW.TIENDAS"/>
    <s v="EAD-CAS-"/>
    <m/>
    <m/>
    <m/>
    <m/>
    <x v="12"/>
    <s v="MA-0011"/>
    <m/>
    <m/>
    <m/>
    <m/>
    <m/>
    <m/>
    <m/>
    <m/>
    <s v="MARIETTA PATRICIA JARUFE PALAO"/>
    <n v="29239492"/>
    <d v="2024-09-13T00:00:00"/>
    <m/>
    <m/>
  </r>
  <r>
    <s v="EAD"/>
    <s v="EDIFICIOS ADMINISTRATIVOS"/>
    <s v="CAS"/>
    <s v="CASONA"/>
    <m/>
    <m/>
    <s v="CW.TIENDAS"/>
    <s v="EAD-CAS-"/>
    <m/>
    <m/>
    <m/>
    <m/>
    <x v="12"/>
    <s v="MA-0010"/>
    <m/>
    <m/>
    <m/>
    <m/>
    <m/>
    <m/>
    <m/>
    <m/>
    <s v="MARIETTA PATRICIA JARUFE PALAO"/>
    <n v="29239492"/>
    <d v="2024-09-13T00:00:00"/>
    <m/>
    <m/>
  </r>
  <r>
    <s v="EAD"/>
    <s v="EDIFICIOS ADMINISTRATIVOS"/>
    <s v="CAS"/>
    <s v="CASONA"/>
    <m/>
    <m/>
    <s v="CW.TIENDAS"/>
    <s v="EAD-CAS-"/>
    <m/>
    <m/>
    <m/>
    <m/>
    <x v="12"/>
    <s v="MA-0009"/>
    <m/>
    <m/>
    <m/>
    <m/>
    <m/>
    <m/>
    <m/>
    <m/>
    <s v="MARIETTA PATRICIA JARUFE PALAO"/>
    <n v="29239492"/>
    <d v="2024-09-13T00:00:00"/>
    <m/>
    <m/>
  </r>
  <r>
    <s v="EAD"/>
    <s v="EDIFICIOS ADMINISTRATIVOS"/>
    <s v="CAS"/>
    <s v="CASONA"/>
    <m/>
    <m/>
    <s v="CW.TIENDAS"/>
    <s v="EAD-CAS-"/>
    <m/>
    <m/>
    <m/>
    <m/>
    <x v="12"/>
    <s v="MA-0008"/>
    <m/>
    <m/>
    <m/>
    <m/>
    <m/>
    <m/>
    <m/>
    <m/>
    <s v="MARIETTA PATRICIA JARUFE PALAO"/>
    <n v="29239492"/>
    <d v="2024-09-13T00:00:00"/>
    <m/>
    <m/>
  </r>
  <r>
    <s v="EAD"/>
    <s v="EDIFICIOS ADMINISTRATIVOS"/>
    <s v="CAS"/>
    <s v="CASONA"/>
    <m/>
    <m/>
    <s v="CW.TIENDAS"/>
    <s v="EAD-CAS-"/>
    <m/>
    <m/>
    <m/>
    <m/>
    <x v="12"/>
    <s v="MA-0007"/>
    <m/>
    <m/>
    <m/>
    <m/>
    <m/>
    <m/>
    <m/>
    <m/>
    <s v="MARIETTA PATRICIA JARUFE PALAO"/>
    <n v="29239492"/>
    <d v="2024-09-13T00:00:00"/>
    <m/>
    <m/>
  </r>
  <r>
    <s v="EAD"/>
    <s v="EDIFICIOS ADMINISTRATIVOS"/>
    <s v="CAS"/>
    <s v="CASONA"/>
    <m/>
    <m/>
    <s v="CW.TIENDAS"/>
    <s v="EAD-CAS-"/>
    <m/>
    <m/>
    <m/>
    <m/>
    <x v="10"/>
    <s v="MB-0015"/>
    <m/>
    <m/>
    <m/>
    <m/>
    <m/>
    <m/>
    <m/>
    <m/>
    <s v="MARIETTA PATRICIA JARUFE PALAO"/>
    <n v="29239492"/>
    <d v="2024-09-13T00:00:00"/>
    <m/>
    <m/>
  </r>
  <r>
    <s v="EAD"/>
    <s v="EDIFICIOS ADMINISTRATIVOS"/>
    <s v="CAS"/>
    <s v="CASONA"/>
    <m/>
    <m/>
    <s v="CW.TIENDAS"/>
    <s v="EAD-CAS-"/>
    <m/>
    <m/>
    <m/>
    <m/>
    <x v="31"/>
    <s v="PI-0003"/>
    <m/>
    <m/>
    <m/>
    <m/>
    <m/>
    <m/>
    <m/>
    <m/>
    <s v="MARIETTA PATRICIA JARUFE PALAO"/>
    <n v="29239492"/>
    <d v="2024-09-13T00:00:00"/>
    <m/>
    <m/>
  </r>
  <r>
    <s v="EAD"/>
    <s v="EDIFICIOS ADMINISTRATIVOS"/>
    <s v="CAS"/>
    <s v="CASONA"/>
    <m/>
    <m/>
    <s v="CW.TIENDAS"/>
    <s v="EAD-CAS-"/>
    <m/>
    <m/>
    <m/>
    <m/>
    <x v="1"/>
    <s v="ME-0068"/>
    <m/>
    <m/>
    <m/>
    <m/>
    <m/>
    <m/>
    <m/>
    <m/>
    <s v="MARIETTA PATRICIA JARUFE PALAO"/>
    <n v="29239492"/>
    <d v="2024-09-13T00:00:00"/>
    <m/>
    <m/>
  </r>
  <r>
    <s v="EAD"/>
    <s v="EDIFICIOS ADMINISTRATIVOS"/>
    <s v="CAS"/>
    <s v="CASONA"/>
    <m/>
    <m/>
    <s v="CW.TIENDAS"/>
    <s v="EAD-CAS-"/>
    <m/>
    <m/>
    <m/>
    <m/>
    <x v="10"/>
    <s v="MB-0017"/>
    <m/>
    <m/>
    <m/>
    <m/>
    <m/>
    <m/>
    <m/>
    <m/>
    <s v="MARIETTA PATRICIA JARUFE PALAO"/>
    <n v="29239492"/>
    <d v="2024-09-13T00:00:00"/>
    <m/>
    <m/>
  </r>
  <r>
    <s v="EAD"/>
    <s v="EDIFICIOS ADMINISTRATIVOS"/>
    <s v="CAS"/>
    <s v="CASONA"/>
    <m/>
    <m/>
    <s v="CW.TIENDAS"/>
    <s v="EAD-CAS-"/>
    <m/>
    <m/>
    <m/>
    <m/>
    <x v="31"/>
    <s v="PI-0004"/>
    <m/>
    <m/>
    <m/>
    <m/>
    <m/>
    <m/>
    <m/>
    <m/>
    <s v="MARIETTA PATRICIA JARUFE PALAO"/>
    <n v="29239492"/>
    <d v="2024-09-13T00:00:00"/>
    <m/>
    <m/>
  </r>
  <r>
    <s v="EAD"/>
    <s v="EDIFICIOS ADMINISTRATIVOS"/>
    <s v="CAS"/>
    <s v="CASONA"/>
    <m/>
    <m/>
    <s v="CW.TIENDAS"/>
    <s v="EAD-CAS-"/>
    <m/>
    <m/>
    <m/>
    <m/>
    <x v="0"/>
    <s v="SL-0137"/>
    <m/>
    <m/>
    <m/>
    <m/>
    <m/>
    <m/>
    <m/>
    <m/>
    <s v="MARIETTA PATRICIA JARUFE PALAO"/>
    <n v="29239492"/>
    <d v="2024-09-13T00:00:00"/>
    <m/>
    <m/>
  </r>
  <r>
    <s v="EAD"/>
    <s v="EDIFICIOS ADMINISTRATIVOS"/>
    <s v="CAS"/>
    <s v="CASONA"/>
    <s v="TORRE 2"/>
    <m/>
    <s v="CW.TIENDAS"/>
    <s v="EAD-CAS-"/>
    <m/>
    <m/>
    <m/>
    <m/>
    <x v="1"/>
    <s v="ME-0063"/>
    <m/>
    <m/>
    <m/>
    <m/>
    <m/>
    <m/>
    <m/>
    <m/>
    <s v="CÉSAR ANDRE KRAUSS LEON"/>
    <n v="71373393"/>
    <d v="2024-09-13T00:00:00"/>
    <m/>
    <m/>
  </r>
  <r>
    <s v="EAD"/>
    <s v="EDIFICIOS ADMINISTRATIVOS"/>
    <s v="CAS"/>
    <s v="CASONA"/>
    <s v="TORRE 2"/>
    <m/>
    <s v="CW.TIENDAS"/>
    <s v="EAD-CAS-"/>
    <m/>
    <m/>
    <m/>
    <m/>
    <x v="0"/>
    <s v="SL-0141"/>
    <m/>
    <m/>
    <m/>
    <m/>
    <m/>
    <m/>
    <m/>
    <m/>
    <s v="CÉSAR ANDRE KRAUSS LEON"/>
    <n v="71373393"/>
    <d v="2024-09-13T00:00:00"/>
    <m/>
    <m/>
  </r>
  <r>
    <s v="EAD"/>
    <s v="EDIFICIOS ADMINISTRATIVOS"/>
    <s v="ADM"/>
    <s v="ADMINISTRACIÓN"/>
    <s v="ADMINISTRACION 2DO PISO"/>
    <m/>
    <s v="DIRECTORIO"/>
    <s v="EAD-ADM-"/>
    <m/>
    <m/>
    <m/>
    <m/>
    <x v="38"/>
    <s v="SD-0001"/>
    <m/>
    <m/>
    <m/>
    <m/>
    <m/>
    <m/>
    <m/>
    <m/>
    <m/>
    <m/>
    <m/>
    <m/>
    <m/>
  </r>
  <r>
    <s v="EAD"/>
    <s v="EDIFICIOS ADMINISTRATIVOS"/>
    <s v="ADM"/>
    <s v="ADMINISTRACIÓN"/>
    <s v="ADMINISTRACION 2DO PISO"/>
    <m/>
    <s v="DIRECTORIO"/>
    <s v="EAD-ADM-"/>
    <m/>
    <m/>
    <m/>
    <m/>
    <x v="38"/>
    <s v="SD-0002"/>
    <m/>
    <m/>
    <m/>
    <m/>
    <m/>
    <m/>
    <m/>
    <m/>
    <m/>
    <m/>
    <m/>
    <m/>
    <m/>
  </r>
  <r>
    <s v="EAD"/>
    <s v="EDIFICIOS ADMINISTRATIVOS"/>
    <s v="ADM"/>
    <s v="ADMINISTRACIÓN"/>
    <s v="ADMINISTRACION 2DO PISO"/>
    <m/>
    <s v="DIRECTORIO"/>
    <s v="EAD-ADM-"/>
    <m/>
    <m/>
    <m/>
    <m/>
    <x v="38"/>
    <s v="SD-0003"/>
    <m/>
    <m/>
    <m/>
    <m/>
    <m/>
    <m/>
    <m/>
    <m/>
    <m/>
    <m/>
    <m/>
    <m/>
    <m/>
  </r>
  <r>
    <s v="EAD"/>
    <s v="EDIFICIOS ADMINISTRATIVOS"/>
    <s v="ADM"/>
    <s v="ADMINISTRACIÓN"/>
    <s v="ADMINISTRACION 2DO PISO"/>
    <m/>
    <s v="DIRECTORIO"/>
    <s v="EAD-ADM-"/>
    <m/>
    <m/>
    <m/>
    <m/>
    <x v="38"/>
    <s v="SD-0004"/>
    <m/>
    <m/>
    <m/>
    <m/>
    <m/>
    <m/>
    <m/>
    <m/>
    <m/>
    <m/>
    <m/>
    <m/>
    <m/>
  </r>
  <r>
    <s v="EAD"/>
    <s v="EDIFICIOS ADMINISTRATIVOS"/>
    <s v="ADM"/>
    <s v="ADMINISTRACIÓN"/>
    <s v="ADMINISTRACION 2DO PISO"/>
    <m/>
    <s v="DIRECTORIO"/>
    <s v="EAD-ADM-"/>
    <m/>
    <m/>
    <m/>
    <m/>
    <x v="38"/>
    <s v="SD-0005"/>
    <m/>
    <m/>
    <m/>
    <m/>
    <m/>
    <m/>
    <m/>
    <m/>
    <m/>
    <m/>
    <m/>
    <m/>
    <m/>
  </r>
  <r>
    <s v="EAD"/>
    <s v="EDIFICIOS ADMINISTRATIVOS"/>
    <s v="ADM"/>
    <s v="ADMINISTRACIÓN"/>
    <s v="ADMINISTRACION 2DO PISO"/>
    <m/>
    <s v="DIRECTORIO"/>
    <s v="EAD-ADM-"/>
    <m/>
    <m/>
    <m/>
    <m/>
    <x v="38"/>
    <s v="SD-0006"/>
    <m/>
    <m/>
    <m/>
    <m/>
    <m/>
    <m/>
    <m/>
    <m/>
    <m/>
    <m/>
    <m/>
    <m/>
    <m/>
  </r>
  <r>
    <s v="EAD"/>
    <s v="EDIFICIOS ADMINISTRATIVOS"/>
    <s v="ADM"/>
    <s v="ADMINISTRACIÓN"/>
    <s v="ADMINISTRACION 2DO PISO"/>
    <m/>
    <s v="DIRECTORIO"/>
    <s v="EAD-ADM-"/>
    <m/>
    <m/>
    <m/>
    <m/>
    <x v="38"/>
    <s v="SD-0007"/>
    <m/>
    <m/>
    <m/>
    <m/>
    <m/>
    <m/>
    <m/>
    <m/>
    <m/>
    <m/>
    <m/>
    <m/>
    <m/>
  </r>
  <r>
    <s v="EAD"/>
    <s v="EDIFICIOS ADMINISTRATIVOS"/>
    <s v="ADM"/>
    <s v="ADMINISTRACIÓN"/>
    <s v="ADMINISTRACION 2DO PISO"/>
    <m/>
    <s v="DIRECTORIO"/>
    <s v="EAD-ADM-"/>
    <m/>
    <m/>
    <m/>
    <m/>
    <x v="38"/>
    <s v="SD-0008"/>
    <m/>
    <m/>
    <m/>
    <m/>
    <m/>
    <m/>
    <m/>
    <m/>
    <m/>
    <m/>
    <m/>
    <m/>
    <m/>
  </r>
  <r>
    <s v="EAD"/>
    <s v="EDIFICIOS ADMINISTRATIVOS"/>
    <s v="ADM"/>
    <s v="ADMINISTRACIÓN"/>
    <s v="ADMINISTRACION 2DO PISO"/>
    <m/>
    <s v="DIRECTORIO"/>
    <s v="EAD-ADM-"/>
    <m/>
    <m/>
    <m/>
    <m/>
    <x v="38"/>
    <s v="SD-0009"/>
    <m/>
    <m/>
    <m/>
    <m/>
    <m/>
    <m/>
    <m/>
    <m/>
    <m/>
    <m/>
    <m/>
    <m/>
    <m/>
  </r>
  <r>
    <s v="EAD"/>
    <s v="EDIFICIOS ADMINISTRATIVOS"/>
    <s v="ADM"/>
    <s v="ADMINISTRACIÓN"/>
    <s v="ADMINISTRACION 2DO PISO"/>
    <m/>
    <s v="DIRECTORIO"/>
    <s v="EAD-ADM-"/>
    <m/>
    <m/>
    <m/>
    <m/>
    <x v="38"/>
    <s v="SD-0010"/>
    <m/>
    <m/>
    <m/>
    <m/>
    <m/>
    <m/>
    <m/>
    <m/>
    <m/>
    <m/>
    <m/>
    <m/>
    <m/>
  </r>
  <r>
    <s v="EAD"/>
    <s v="EDIFICIOS ADMINISTRATIVOS"/>
    <s v="ADM"/>
    <s v="ADMINISTRACIÓN"/>
    <s v="ADMINISTRACION 2DO PISO"/>
    <m/>
    <s v="DIRECTORIO"/>
    <s v="EAD-ADM-"/>
    <m/>
    <m/>
    <m/>
    <m/>
    <x v="8"/>
    <s v="MT-0060"/>
    <m/>
    <m/>
    <m/>
    <m/>
    <m/>
    <m/>
    <m/>
    <m/>
    <m/>
    <m/>
    <m/>
    <m/>
    <m/>
  </r>
  <r>
    <s v="EAD"/>
    <s v="EDIFICIOS ADMINISTRATIVOS"/>
    <s v="ADM"/>
    <s v="ADMINISTRACIÓN"/>
    <s v="ADMINISTRACION 2DO PISO"/>
    <m/>
    <s v="DIRECTORIO"/>
    <s v="EAD-ADM-"/>
    <m/>
    <m/>
    <m/>
    <m/>
    <x v="5"/>
    <s v="MS-0056"/>
    <m/>
    <m/>
    <m/>
    <m/>
    <m/>
    <m/>
    <m/>
    <m/>
    <m/>
    <m/>
    <m/>
    <m/>
    <m/>
  </r>
  <r>
    <s v="EAD"/>
    <s v="EDIFICIOS ADMINISTRATIVOS"/>
    <s v="ADM"/>
    <s v="ADMINISTRACIÓN"/>
    <s v="ADMINISTRACION 2DO PISO"/>
    <m/>
    <s v="DIRECTORIO"/>
    <s v="EAD-ADM-"/>
    <m/>
    <m/>
    <m/>
    <m/>
    <x v="3"/>
    <s v="CB-0057"/>
    <m/>
    <m/>
    <m/>
    <m/>
    <m/>
    <m/>
    <m/>
    <m/>
    <m/>
    <m/>
    <m/>
    <m/>
    <m/>
  </r>
  <r>
    <s v="EAD"/>
    <s v="EDIFICIOS ADMINISTRATIVOS"/>
    <s v="ADM"/>
    <s v="ADMINISTRACIÓN"/>
    <s v="ADMINISTRACION 2DO PISO"/>
    <m/>
    <s v="DIRECTORIO"/>
    <s v="EAD-ADM-"/>
    <m/>
    <m/>
    <m/>
    <m/>
    <x v="9"/>
    <s v="SL-0471"/>
    <m/>
    <m/>
    <m/>
    <m/>
    <m/>
    <m/>
    <m/>
    <m/>
    <m/>
    <m/>
    <m/>
    <m/>
    <m/>
  </r>
  <r>
    <s v="EAD"/>
    <s v="EDIFICIOS ADMINISTRATIVOS"/>
    <s v="ADM"/>
    <s v="ADMINISTRACIÓN"/>
    <s v="ADMINISTRACION 2DO PISO"/>
    <m/>
    <s v="DIRECTORIO"/>
    <s v="EAD-ADM-"/>
    <m/>
    <m/>
    <m/>
    <m/>
    <x v="10"/>
    <s v="MB-0098"/>
    <m/>
    <m/>
    <m/>
    <m/>
    <m/>
    <m/>
    <m/>
    <m/>
    <m/>
    <m/>
    <m/>
    <m/>
    <m/>
  </r>
  <r>
    <s v="EAD"/>
    <s v="EDIFICIOS ADMINISTRATIVOS"/>
    <s v="ADM"/>
    <s v="ADMINISTRACIÓN"/>
    <s v="ADMINISTRACION 2DO PISO"/>
    <m/>
    <s v="DIRECTORIO"/>
    <s v="EAD-ADM-"/>
    <m/>
    <m/>
    <m/>
    <m/>
    <x v="28"/>
    <s v="MC-0010"/>
    <m/>
    <m/>
    <m/>
    <m/>
    <m/>
    <m/>
    <m/>
    <m/>
    <m/>
    <m/>
    <m/>
    <m/>
    <m/>
  </r>
  <r>
    <s v="EAD"/>
    <s v="EDIFICIOS ADMINISTRATIVOS"/>
    <s v="CAS"/>
    <s v="CASONA"/>
    <m/>
    <m/>
    <s v="DIST. Y PLANEAMIENTO RETAIL"/>
    <s v="EAD-CAS-"/>
    <m/>
    <m/>
    <m/>
    <m/>
    <x v="10"/>
    <s v="MB-0022"/>
    <m/>
    <m/>
    <m/>
    <m/>
    <m/>
    <m/>
    <m/>
    <m/>
    <s v="DINA ROXANA HERRERA RIVERA"/>
    <n v="10085"/>
    <d v="2024-09-25T00:00:00"/>
    <m/>
    <m/>
  </r>
  <r>
    <s v="EAD"/>
    <s v="EDIFICIOS ADMINISTRATIVOS"/>
    <s v="MAN"/>
    <s v="MANTENIMIENTO"/>
    <s v="MANTENIMIENTO"/>
    <m/>
    <s v="DUCHA"/>
    <s v="EAD-MAN-"/>
    <m/>
    <m/>
    <m/>
    <m/>
    <x v="39"/>
    <s v="DC-0019"/>
    <n v="1"/>
    <m/>
    <m/>
    <m/>
    <m/>
    <m/>
    <m/>
    <m/>
    <m/>
    <m/>
    <m/>
    <m/>
    <m/>
  </r>
  <r>
    <s v="EAD"/>
    <s v="EDIFICIOS ADMINISTRATIVOS"/>
    <s v="ADM"/>
    <s v="ADMINISTRACIÓN"/>
    <s v="ADMINISTRACION GERENCIA CENTRAL"/>
    <m/>
    <s v="DUCHA"/>
    <s v="EAD-ADM-"/>
    <m/>
    <m/>
    <m/>
    <m/>
    <x v="39"/>
    <s v="DC-0030"/>
    <n v="1"/>
    <m/>
    <m/>
    <m/>
    <m/>
    <m/>
    <m/>
    <m/>
    <m/>
    <m/>
    <m/>
    <m/>
    <m/>
  </r>
  <r>
    <s v="EAD"/>
    <s v="EDIFICIOS ADMINISTRATIVOS"/>
    <s v="CDE"/>
    <s v="COMPLEJO DEPORTIVO"/>
    <s v="POLIDEPORTIVO"/>
    <s v="DUD"/>
    <s v="DUCHAS DAMAS"/>
    <s v="EAD-CDE-DUD"/>
    <m/>
    <m/>
    <m/>
    <m/>
    <x v="16"/>
    <s v="IN-0008"/>
    <n v="1"/>
    <m/>
    <m/>
    <m/>
    <m/>
    <m/>
    <m/>
    <m/>
    <m/>
    <m/>
    <m/>
    <m/>
    <m/>
  </r>
  <r>
    <s v="EAD"/>
    <s v="EDIFICIOS ADMINISTRATIVOS"/>
    <s v="CDE"/>
    <s v="COMPLEJO DEPORTIVO"/>
    <s v="POLIDEPORTIVO"/>
    <s v="DUD"/>
    <s v="DUCHAS DAMAS"/>
    <s v="EAD-CDE-DUD"/>
    <m/>
    <m/>
    <m/>
    <m/>
    <x v="16"/>
    <s v="IN-0009"/>
    <n v="1"/>
    <m/>
    <m/>
    <m/>
    <m/>
    <m/>
    <m/>
    <m/>
    <m/>
    <m/>
    <m/>
    <m/>
    <m/>
  </r>
  <r>
    <s v="EAD"/>
    <s v="EDIFICIOS ADMINISTRATIVOS"/>
    <s v="CDE"/>
    <s v="COMPLEJO DEPORTIVO"/>
    <s v="POLIDEPORTIVO"/>
    <s v="DUD"/>
    <s v="DUCHAS DAMAS"/>
    <s v="EAD-CDE-DUD"/>
    <m/>
    <m/>
    <m/>
    <m/>
    <x v="16"/>
    <s v="IN-0010"/>
    <n v="1"/>
    <m/>
    <m/>
    <m/>
    <m/>
    <m/>
    <m/>
    <m/>
    <m/>
    <m/>
    <m/>
    <m/>
    <m/>
  </r>
  <r>
    <s v="EAD"/>
    <s v="EDIFICIOS ADMINISTRATIVOS"/>
    <s v="CDE"/>
    <s v="COMPLEJO DEPORTIVO"/>
    <s v="POLIDEPORTIVO"/>
    <s v="DUD"/>
    <s v="DUCHAS DAMAS"/>
    <s v="EAD-CDE-DUD"/>
    <m/>
    <m/>
    <m/>
    <m/>
    <x v="16"/>
    <s v="IN-0011"/>
    <n v="1"/>
    <m/>
    <m/>
    <m/>
    <m/>
    <m/>
    <m/>
    <m/>
    <m/>
    <m/>
    <m/>
    <m/>
    <m/>
  </r>
  <r>
    <s v="EAD"/>
    <s v="EDIFICIOS ADMINISTRATIVOS"/>
    <s v="CDE"/>
    <s v="COMPLEJO DEPORTIVO"/>
    <s v="POLIDEPORTIVO"/>
    <m/>
    <s v="DUCHAS DAMAS"/>
    <s v="EAD-CDE-"/>
    <m/>
    <m/>
    <m/>
    <m/>
    <x v="14"/>
    <s v="LM-0007"/>
    <n v="0"/>
    <m/>
    <m/>
    <m/>
    <m/>
    <m/>
    <m/>
    <m/>
    <m/>
    <m/>
    <m/>
    <m/>
    <m/>
  </r>
  <r>
    <s v="EAD"/>
    <s v="EDIFICIOS ADMINISTRATIVOS"/>
    <s v="CDE"/>
    <s v="COMPLEJO DEPORTIVO"/>
    <s v="POLIDEPORTIVO"/>
    <m/>
    <s v="DUCHAS DAMAS"/>
    <s v="EAD-CDE-"/>
    <m/>
    <m/>
    <m/>
    <m/>
    <x v="14"/>
    <s v="LM-0008"/>
    <n v="1"/>
    <m/>
    <m/>
    <m/>
    <m/>
    <m/>
    <m/>
    <m/>
    <m/>
    <m/>
    <m/>
    <m/>
    <m/>
  </r>
  <r>
    <s v="EAD"/>
    <s v="EDIFICIOS ADMINISTRATIVOS"/>
    <s v="CDE"/>
    <s v="COMPLEJO DEPORTIVO"/>
    <s v="POLIDEPORTIVO"/>
    <m/>
    <s v="DUCHAS DAMAS"/>
    <s v="EAD-CDE-"/>
    <m/>
    <m/>
    <m/>
    <m/>
    <x v="39"/>
    <s v="DC-0001"/>
    <n v="0"/>
    <m/>
    <m/>
    <m/>
    <m/>
    <m/>
    <m/>
    <m/>
    <m/>
    <m/>
    <m/>
    <m/>
    <m/>
  </r>
  <r>
    <s v="EAD"/>
    <s v="EDIFICIOS ADMINISTRATIVOS"/>
    <s v="CDE"/>
    <s v="COMPLEJO DEPORTIVO"/>
    <s v="POLIDEPORTIVO"/>
    <m/>
    <s v="DUCHAS DAMAS"/>
    <s v="EAD-CDE-"/>
    <m/>
    <m/>
    <m/>
    <m/>
    <x v="39"/>
    <s v="DC-0002"/>
    <n v="0"/>
    <m/>
    <m/>
    <m/>
    <m/>
    <m/>
    <m/>
    <m/>
    <m/>
    <m/>
    <m/>
    <m/>
    <m/>
  </r>
  <r>
    <s v="EAD"/>
    <s v="EDIFICIOS ADMINISTRATIVOS"/>
    <s v="CDE"/>
    <s v="COMPLEJO DEPORTIVO"/>
    <s v="POLIDEPORTIVO"/>
    <m/>
    <s v="DUCHAS DAMAS"/>
    <s v="EAD-CDE-"/>
    <m/>
    <m/>
    <m/>
    <m/>
    <x v="39"/>
    <s v="DC-0003"/>
    <n v="0"/>
    <m/>
    <m/>
    <m/>
    <m/>
    <m/>
    <m/>
    <m/>
    <m/>
    <m/>
    <m/>
    <m/>
    <m/>
  </r>
  <r>
    <s v="EAD"/>
    <s v="EDIFICIOS ADMINISTRATIVOS"/>
    <s v="CDE"/>
    <s v="COMPLEJO DEPORTIVO"/>
    <s v="POLIDEPORTIVO"/>
    <m/>
    <s v="DUCHAS DAMAS"/>
    <s v="EAD-CDE-"/>
    <m/>
    <m/>
    <m/>
    <m/>
    <x v="39"/>
    <s v="DC-0004"/>
    <n v="0"/>
    <m/>
    <m/>
    <m/>
    <m/>
    <m/>
    <m/>
    <m/>
    <m/>
    <m/>
    <m/>
    <m/>
    <m/>
  </r>
  <r>
    <s v="EAD"/>
    <s v="EDIFICIOS ADMINISTRATIVOS"/>
    <s v="CDE"/>
    <s v="COMPLEJO DEPORTIVO"/>
    <s v="POLIDEPORTIVO"/>
    <m/>
    <s v="DUCHAS DAMAS"/>
    <s v="EAD-CDE-"/>
    <m/>
    <m/>
    <m/>
    <m/>
    <x v="14"/>
    <s v="LM-0009"/>
    <n v="1"/>
    <m/>
    <m/>
    <m/>
    <m/>
    <m/>
    <m/>
    <m/>
    <m/>
    <m/>
    <m/>
    <m/>
    <m/>
  </r>
  <r>
    <s v="EAD"/>
    <s v="EDIFICIOS ADMINISTRATIVOS"/>
    <s v="CDE"/>
    <s v="COMPLEJO DEPORTIVO"/>
    <s v="POLIDEPORTIVO"/>
    <m/>
    <s v="DUCHAS DAMAS"/>
    <s v="EAD-CDE-"/>
    <m/>
    <m/>
    <m/>
    <m/>
    <x v="14"/>
    <s v="LM-0010"/>
    <n v="0"/>
    <m/>
    <m/>
    <m/>
    <m/>
    <m/>
    <m/>
    <m/>
    <m/>
    <m/>
    <m/>
    <m/>
    <m/>
  </r>
  <r>
    <s v="EAD"/>
    <s v="EDIFICIOS ADMINISTRATIVOS"/>
    <s v="COM"/>
    <s v="COMEDOR"/>
    <s v="COMEDOR"/>
    <m/>
    <s v="DUCHAS DAMAS"/>
    <s v="EAD-COM-"/>
    <m/>
    <m/>
    <m/>
    <m/>
    <x v="39"/>
    <s v="DC-0031"/>
    <n v="1"/>
    <m/>
    <m/>
    <m/>
    <m/>
    <m/>
    <m/>
    <m/>
    <m/>
    <m/>
    <m/>
    <m/>
    <m/>
  </r>
  <r>
    <s v="EAD"/>
    <s v="EDIFICIOS ADMINISTRATIVOS"/>
    <s v="COM"/>
    <s v="COMEDOR"/>
    <s v="COMEDOR"/>
    <m/>
    <s v="DUCHAS DAMAS"/>
    <s v="EAD-COM-"/>
    <m/>
    <m/>
    <m/>
    <m/>
    <x v="39"/>
    <s v="DC-0032"/>
    <n v="1"/>
    <m/>
    <m/>
    <m/>
    <m/>
    <m/>
    <m/>
    <m/>
    <m/>
    <m/>
    <m/>
    <m/>
    <m/>
  </r>
  <r>
    <s v="EAD"/>
    <s v="EDIFICIOS ADMINISTRATIVOS"/>
    <s v="COM"/>
    <s v="COMEDOR"/>
    <s v="COMEDOR"/>
    <m/>
    <s v="DUCHAS DAMAS"/>
    <s v="EAD-COM-"/>
    <m/>
    <m/>
    <m/>
    <m/>
    <x v="39"/>
    <s v="DC-0033"/>
    <n v="1"/>
    <m/>
    <m/>
    <m/>
    <m/>
    <m/>
    <m/>
    <m/>
    <m/>
    <m/>
    <m/>
    <m/>
    <m/>
  </r>
  <r>
    <s v="EAD"/>
    <s v="EDIFICIOS ADMINISTRATIVOS"/>
    <s v="CAS"/>
    <s v="CASONA"/>
    <s v="CASONA TORRE 1 2DO PISO"/>
    <s v="CEG"/>
    <s v="EXPANSIÓN GLOBAL"/>
    <s v="EAD-CAS-CEG"/>
    <m/>
    <m/>
    <m/>
    <m/>
    <x v="18"/>
    <s v="ME-0011"/>
    <m/>
    <m/>
    <m/>
    <m/>
    <m/>
    <m/>
    <m/>
    <m/>
    <s v="VIRGINIA SANTOS DAVILA"/>
    <n v="20711"/>
    <d v="2024-07-02T00:00:00"/>
    <m/>
    <m/>
  </r>
  <r>
    <s v="EAD"/>
    <s v="EDIFICIOS ADMINISTRATIVOS"/>
    <m/>
    <s v="INFRAESTRUCTURA"/>
    <s v="INFRAESTRUCTURA OPERACIONES"/>
    <m/>
    <s v="FACILITY MANAGEMENT"/>
    <s v="EAD--"/>
    <m/>
    <m/>
    <m/>
    <m/>
    <x v="12"/>
    <s v="MA-0004"/>
    <m/>
    <m/>
    <m/>
    <m/>
    <m/>
    <m/>
    <m/>
    <m/>
    <s v="JOHANA HUAPAYA SOTO"/>
    <m/>
    <d v="2024-07-26T00:00:00"/>
    <m/>
    <m/>
  </r>
  <r>
    <s v="EAD"/>
    <s v="EDIFICIOS ADMINISTRATIVOS"/>
    <s v="INF"/>
    <s v="INFRAESTRUCTURA"/>
    <s v="INFRAESTRUCTURA OPERACIONES"/>
    <m/>
    <s v="FACILITY MANAGEMENT"/>
    <s v="EAD-INF-"/>
    <m/>
    <m/>
    <m/>
    <m/>
    <x v="12"/>
    <s v="MA-0005"/>
    <m/>
    <m/>
    <m/>
    <m/>
    <m/>
    <m/>
    <m/>
    <m/>
    <s v="JOHANA HUAPAYA SOTO"/>
    <m/>
    <d v="2024-07-26T00:00:00"/>
    <m/>
    <m/>
  </r>
  <r>
    <s v="EAD"/>
    <s v="EDIFICIOS ADMINISTRATIVOS"/>
    <m/>
    <s v="ADMINISTRACIÓN"/>
    <s v="ADMINISTRACION 1ER PISO SUR"/>
    <m/>
    <s v="FINANZAS"/>
    <s v="EAD--"/>
    <m/>
    <m/>
    <m/>
    <m/>
    <x v="9"/>
    <s v="SL-0166"/>
    <m/>
    <m/>
    <m/>
    <m/>
    <m/>
    <m/>
    <m/>
    <m/>
    <s v="BORIS CHACÓN VALDIVIA"/>
    <m/>
    <d v="2024-08-01T00:00:00"/>
    <m/>
    <m/>
  </r>
  <r>
    <s v="EAD"/>
    <s v="EDIFICIOS ADMINISTRATIVOS"/>
    <m/>
    <s v="ADMINISTRACIÓN"/>
    <s v="ADMINISTRACION 1ER PISO SUR"/>
    <m/>
    <s v="FINANZAS"/>
    <s v="EAD--"/>
    <m/>
    <m/>
    <m/>
    <m/>
    <x v="1"/>
    <s v="ME-0016"/>
    <m/>
    <m/>
    <m/>
    <m/>
    <m/>
    <m/>
    <m/>
    <m/>
    <s v="BORIS CHACÓN VALDIVIA"/>
    <m/>
    <d v="2024-08-01T00:00:00"/>
    <m/>
    <m/>
  </r>
  <r>
    <s v="EAD"/>
    <s v="EDIFICIOS ADMINISTRATIVOS"/>
    <s v="ADM"/>
    <s v="ADMINISTRACIÓN"/>
    <s v="ADMINISTRACION 1ER PISO SUR"/>
    <m/>
    <s v="G. INVENTARIOS"/>
    <s v="EAD-ADM-"/>
    <m/>
    <m/>
    <m/>
    <m/>
    <x v="2"/>
    <s v="CD-0055"/>
    <m/>
    <m/>
    <m/>
    <m/>
    <m/>
    <m/>
    <m/>
    <m/>
    <s v="KARINA PINTO CORTIJO"/>
    <n v="10068"/>
    <d v="2024-09-20T00:00:00"/>
    <m/>
    <m/>
  </r>
  <r>
    <s v="EAD"/>
    <s v="EDIFICIOS ADMINISTRATIVOS"/>
    <s v="ADM"/>
    <s v="ADMINISTRACIÓN"/>
    <s v="ADMINISTRACION 1ER PISO SUR"/>
    <m/>
    <s v="G. INVENTARIOS"/>
    <s v="EAD-ADM-"/>
    <m/>
    <m/>
    <m/>
    <m/>
    <x v="5"/>
    <s v="MS-0001"/>
    <m/>
    <m/>
    <m/>
    <m/>
    <m/>
    <m/>
    <m/>
    <m/>
    <s v="KARINA PINTO CORTIJO"/>
    <n v="10068"/>
    <d v="2024-07-16T00:00:00"/>
    <m/>
    <m/>
  </r>
  <r>
    <s v="EAD"/>
    <s v="EDIFICIOS ADMINISTRATIVOS"/>
    <s v="ADM"/>
    <s v="ADMINISTRACIÓN"/>
    <s v="ADMINISTRACION 1ER PISO SUR"/>
    <m/>
    <s v="G. INVENTARIOS"/>
    <s v="EAD-ADM-"/>
    <m/>
    <m/>
    <m/>
    <m/>
    <x v="5"/>
    <s v="MS-0002"/>
    <m/>
    <m/>
    <m/>
    <m/>
    <m/>
    <m/>
    <m/>
    <m/>
    <s v="KARINA PINTO CORTIJO"/>
    <n v="10068"/>
    <d v="2024-07-17T00:00:00"/>
    <m/>
    <m/>
  </r>
  <r>
    <s v="EAD"/>
    <s v="EDIFICIOS ADMINISTRATIVOS"/>
    <s v="ADM"/>
    <s v="ADMINISTRACIÓN"/>
    <s v="ADMINISTRACION 1ER PISO SUR"/>
    <m/>
    <s v="G. INVENTARIOS"/>
    <s v="EAD-ADM-"/>
    <m/>
    <m/>
    <m/>
    <m/>
    <x v="5"/>
    <s v="MS-0003"/>
    <m/>
    <m/>
    <m/>
    <m/>
    <m/>
    <m/>
    <m/>
    <m/>
    <s v="KARINA PINTO CORTIJO"/>
    <n v="10068"/>
    <d v="2024-07-18T00:00:00"/>
    <m/>
    <m/>
  </r>
  <r>
    <s v="EAD"/>
    <s v="EDIFICIOS ADMINISTRATIVOS"/>
    <s v="ADM"/>
    <s v="ADMINISTRACIÓN"/>
    <s v="ADMINISTRACION 1ER PISO SUR"/>
    <m/>
    <s v="G. INVENTARIOS"/>
    <s v="EAD-ADM-"/>
    <m/>
    <m/>
    <m/>
    <m/>
    <x v="10"/>
    <s v="MB-0019"/>
    <m/>
    <m/>
    <m/>
    <m/>
    <m/>
    <m/>
    <m/>
    <m/>
    <s v="KARINA PINTO CORTIJO"/>
    <n v="10068"/>
    <d v="2024-07-18T00:00:00"/>
    <m/>
    <m/>
  </r>
  <r>
    <s v="EAD"/>
    <s v="EDIFICIOS ADMINISTRATIVOS"/>
    <s v="RHU"/>
    <s v="RECURSOS HUMANOS"/>
    <s v="RRHH"/>
    <s v="GRH"/>
    <s v="GERENCIA"/>
    <s v="EAD-RHU-GRH"/>
    <m/>
    <m/>
    <m/>
    <m/>
    <x v="5"/>
    <s v="MS-0021"/>
    <m/>
    <m/>
    <m/>
    <m/>
    <m/>
    <m/>
    <s v="https://drive.google.com/file/d/1I0f_Q6Ay6GSPZfLh5s6O_QBPAgaqWSgJ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GRH"/>
    <s v="GERENCIA"/>
    <s v="EAD-RHU-GRH"/>
    <m/>
    <m/>
    <m/>
    <m/>
    <x v="26"/>
    <s v="VP-0021"/>
    <m/>
    <m/>
    <m/>
    <m/>
    <m/>
    <m/>
    <s v="https://drive.google.com/file/d/1HR7bP5Bv-W7HDcpvyiwMBTaogx38jpkj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GRH"/>
    <s v="GERENCIA"/>
    <s v="EAD-RHU-GRH"/>
    <m/>
    <m/>
    <m/>
    <m/>
    <x v="10"/>
    <s v="MB-0038"/>
    <m/>
    <m/>
    <m/>
    <m/>
    <m/>
    <m/>
    <s v="https://drive.google.com/file/d/1HNf080HoyQAu37LED_DgTUhk6P3Ft5Xb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GRH"/>
    <s v="GERENCIA"/>
    <s v="EAD-RHU-GRH"/>
    <m/>
    <m/>
    <m/>
    <m/>
    <x v="9"/>
    <s v="SL-0207"/>
    <m/>
    <m/>
    <m/>
    <m/>
    <m/>
    <m/>
    <s v="https://drive.google.com/file/d/1I-q1ujJW90x5q2cuW6eNDyuOUh3zbl1O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GRH"/>
    <s v="GERENCIA"/>
    <s v="EAD-RHU-GRH"/>
    <m/>
    <m/>
    <m/>
    <m/>
    <x v="9"/>
    <s v="SL-0209"/>
    <m/>
    <m/>
    <m/>
    <m/>
    <m/>
    <m/>
    <s v="https://drive.google.com/file/d/1HozDdcvSXvjPK8TcWyweuR46Cl9QYaxO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GRH"/>
    <s v="GERENCIA"/>
    <s v="EAD-RHU-GRH"/>
    <m/>
    <m/>
    <m/>
    <m/>
    <x v="0"/>
    <s v="SL-0208"/>
    <m/>
    <m/>
    <m/>
    <m/>
    <m/>
    <m/>
    <s v="https://drive.google.com/file/d/1Hjq3AEpeBwRINr7wIkxTb360iOzyCCv9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GRH"/>
    <s v="GERENCIA"/>
    <s v="EAD-RHU-GRH"/>
    <m/>
    <m/>
    <m/>
    <m/>
    <x v="1"/>
    <s v="MS-0116"/>
    <m/>
    <m/>
    <m/>
    <m/>
    <m/>
    <m/>
    <s v="https://drive.google.com/file/d/1H8zSanhLRfMkkaNJdEueVglBvhazRjwn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GRH"/>
    <s v="GERENCIA"/>
    <s v="EAD-RHU-GRH"/>
    <m/>
    <m/>
    <m/>
    <m/>
    <x v="8"/>
    <s v="MT-0029"/>
    <m/>
    <m/>
    <m/>
    <m/>
    <m/>
    <m/>
    <s v="https://drive.google.com/file/d/1HGUCy-WMP8b7GPjRwrE7goXH5pT4hLhY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GRH"/>
    <s v="GERENCIA"/>
    <s v="EAD-RHU-GRH"/>
    <m/>
    <m/>
    <m/>
    <m/>
    <x v="3"/>
    <s v="CB-0005"/>
    <m/>
    <m/>
    <m/>
    <m/>
    <m/>
    <m/>
    <s v="https://drive.google.com/file/d/1H_P4TQtRXiytE3Up-0wQsiJUBE6c_EwD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GRH"/>
    <s v="GERENCIA"/>
    <s v="EAD-RHU-GRH"/>
    <m/>
    <m/>
    <m/>
    <m/>
    <x v="10"/>
    <s v="MB-0037"/>
    <m/>
    <m/>
    <m/>
    <m/>
    <m/>
    <m/>
    <s v="https://drive.google.com/file/d/1HXpE8h2F9zkgfgb__GjS_4ysnFtzDc0s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GRH"/>
    <s v="GERENCIA"/>
    <s v="EAD-RHU-GRH"/>
    <m/>
    <m/>
    <m/>
    <m/>
    <x v="9"/>
    <s v="Silla-0206"/>
    <m/>
    <m/>
    <m/>
    <m/>
    <m/>
    <m/>
    <s v="https://drive.google.com/file/d/1HTwo9tGfcw_jflI8UQrxcNpEw6lv6h9S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GRH"/>
    <s v="GERENCIA"/>
    <s v="EAD-RHU-GRH"/>
    <m/>
    <m/>
    <m/>
    <m/>
    <x v="8"/>
    <s v="MT-0011"/>
    <m/>
    <m/>
    <m/>
    <m/>
    <m/>
    <m/>
    <s v="https://drive.google.com/file/d/1HLyrGU5m-2DPJLny8WocWfiPlhnuWtHi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GRH"/>
    <s v="GERENCIA"/>
    <s v="EAD-RHU-GRH"/>
    <m/>
    <m/>
    <m/>
    <m/>
    <x v="9"/>
    <s v="SL-0210"/>
    <m/>
    <m/>
    <m/>
    <m/>
    <m/>
    <m/>
    <s v="https://drive.google.com/file/d/1HHmEIz65ijuLuszQCwJrhInbFbx7dcrG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GRH"/>
    <s v="GERENCIA"/>
    <s v="EAD-RHU-GRH"/>
    <m/>
    <m/>
    <m/>
    <m/>
    <x v="9"/>
    <s v="SL-0211"/>
    <m/>
    <m/>
    <m/>
    <m/>
    <m/>
    <m/>
    <s v="https://drive.google.com/file/d/1HHmEIz65ijuLuszQCwJrhInbFbx7dcrG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GRH"/>
    <s v="GERENCIA"/>
    <s v="EAD-RHU-GRH"/>
    <m/>
    <m/>
    <m/>
    <m/>
    <x v="9"/>
    <s v="SL-0212"/>
    <m/>
    <m/>
    <m/>
    <m/>
    <m/>
    <m/>
    <s v="https://drive.google.com/file/d/1HHmEIz65ijuLuszQCwJrhInbFbx7dcrG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GRH"/>
    <s v="GERENCIA"/>
    <s v="EAD-RHU-GRH"/>
    <m/>
    <m/>
    <m/>
    <m/>
    <x v="9"/>
    <s v="SL-0219"/>
    <m/>
    <m/>
    <m/>
    <m/>
    <m/>
    <m/>
    <s v="https://drive.google.com/file/d/1HHmEIz65ijuLuszQCwJrhInbFbx7dcrG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GRH"/>
    <s v="GERENCIA"/>
    <s v="EAD-RHU-GRH"/>
    <m/>
    <m/>
    <m/>
    <m/>
    <x v="9"/>
    <s v="SL-0213"/>
    <m/>
    <m/>
    <m/>
    <m/>
    <m/>
    <m/>
    <s v="https://drive.google.com/file/d/1HHmEIz65ijuLuszQCwJrhInbFbx7dcrG/view?usp=drive_link"/>
    <m/>
    <s v="KARLA FERNANDEZ BACA"/>
    <n v="10088"/>
    <d v="2025-03-19T00:00:00"/>
    <m/>
    <m/>
  </r>
  <r>
    <s v="EAD"/>
    <s v="EDIFICIOS ADMINISTRATIVOS"/>
    <s v="ADM"/>
    <s v="ADMINISTRACIÓN"/>
    <s v="ADMINISTRACION 1ER PISO"/>
    <s v="GDV"/>
    <s v="GERENCIA DE VENTA"/>
    <s v="EAD-ADM-GDV"/>
    <m/>
    <m/>
    <m/>
    <m/>
    <x v="0"/>
    <s v="SL-0381"/>
    <m/>
    <m/>
    <m/>
    <m/>
    <m/>
    <m/>
    <s v="https://drive.google.com/file/d/1YjwNt3w5ijj49rrl5a1IcD2izvXPrXzt/view?usp=drive_link"/>
    <m/>
    <s v="ANDREA CHIAPPE RESTREPO"/>
    <m/>
    <m/>
    <m/>
    <m/>
  </r>
  <r>
    <s v="EAD"/>
    <s v="EDIFICIOS ADMINISTRATIVOS"/>
    <s v="ADM"/>
    <s v="ADMINISTRACIÓN"/>
    <s v="ADMINISTRACION 1ER PISO"/>
    <s v="GDV"/>
    <s v="GERENCIA DE VENTA"/>
    <s v="EAD-ADM-GDV"/>
    <m/>
    <m/>
    <m/>
    <m/>
    <x v="1"/>
    <s v="ME-0196"/>
    <m/>
    <m/>
    <m/>
    <m/>
    <m/>
    <m/>
    <s v="https://drive.google.com/file/d/1MQA9-yhhxNUnhT5ykDY1ekVk9HMmrorD/view?usp=drive_link"/>
    <m/>
    <s v="ANDREA CHIAPPE RESTREPO"/>
    <m/>
    <m/>
    <m/>
    <m/>
  </r>
  <r>
    <s v="EAD"/>
    <s v="EDIFICIOS ADMINISTRATIVOS"/>
    <s v="ADM"/>
    <s v="ADMINISTRACIÓN"/>
    <s v="ADMINISTRACION 1ER PISO"/>
    <s v="GDV"/>
    <s v="GERENCIA DE VENTA"/>
    <s v="EAD-ADM-GDV"/>
    <m/>
    <m/>
    <m/>
    <m/>
    <x v="9"/>
    <s v="SL-0382"/>
    <m/>
    <m/>
    <m/>
    <m/>
    <m/>
    <m/>
    <s v="https://drive.google.com/file/d/1P8Mrnov-nYqQ_BQPmmg_169nFEpVcnGm/view?usp=drive_link"/>
    <m/>
    <s v="ANDREA CHIAPPE RESTREPO"/>
    <m/>
    <m/>
    <m/>
    <m/>
  </r>
  <r>
    <s v="EAD"/>
    <s v="EDIFICIOS ADMINISTRATIVOS"/>
    <s v="ADM"/>
    <s v="ADMINISTRACIÓN"/>
    <s v="ADMINISTRACION 1ER PISO"/>
    <s v="GDV"/>
    <s v="GERENCIA DE VENTA"/>
    <s v="EAD-ADM-GDV"/>
    <m/>
    <m/>
    <m/>
    <m/>
    <x v="9"/>
    <s v="SL-0383"/>
    <m/>
    <m/>
    <m/>
    <m/>
    <m/>
    <m/>
    <s v="https://drive.google.com/file/d/13vHhRBjJ6_dxYWOgdFKlP1nOH2t_blxz/view?usp=drive_link"/>
    <m/>
    <s v="ANDREA CHIAPPE RESTREPO"/>
    <m/>
    <m/>
    <m/>
    <m/>
  </r>
  <r>
    <s v="EAD"/>
    <s v="EDIFICIOS ADMINISTRATIVOS"/>
    <s v="ADM"/>
    <s v="ADMINISTRACIÓN"/>
    <s v="ADMINISTRACION 1ER PISO"/>
    <s v="GDV"/>
    <s v="GERENCIA DE VENTA"/>
    <s v="EAD-ADM-GDV"/>
    <m/>
    <m/>
    <m/>
    <m/>
    <x v="29"/>
    <s v="ES-0006"/>
    <m/>
    <m/>
    <m/>
    <m/>
    <m/>
    <m/>
    <s v="https://drive.google.com/file/d/13ZpDFJ5rZL3q8KERjaIzWNoo5JCt59oB/view?usp=drive_link"/>
    <m/>
    <s v="ANDREA CHIAPPE RESTREPO"/>
    <m/>
    <m/>
    <m/>
    <m/>
  </r>
  <r>
    <s v="EAD"/>
    <s v="EDIFICIOS ADMINISTRATIVOS"/>
    <s v="ADM"/>
    <s v="ADMINISTRACIÓN"/>
    <s v="ADMINISTRACION 1ER PISO"/>
    <s v="GDV"/>
    <s v="GERENCIA DE VENTA"/>
    <s v="EAD-ADM-GDV"/>
    <m/>
    <m/>
    <m/>
    <m/>
    <x v="5"/>
    <s v="MS-0088"/>
    <m/>
    <m/>
    <m/>
    <m/>
    <m/>
    <m/>
    <s v="https://drive.google.com/file/d/1NM52wxIACazDx0jdrmhZ__fhoG6zB4Y6/view?usp=drive_link"/>
    <m/>
    <s v="ANDREA CHIAPPE RESTREPO"/>
    <m/>
    <m/>
    <m/>
    <m/>
  </r>
  <r>
    <s v="EAD"/>
    <s v="EDIFICIOS ADMINISTRATIVOS"/>
    <s v="ADM"/>
    <s v="ADMINISTRACIÓN"/>
    <s v="ADMINISTRACION 1ER PISO"/>
    <s v="GDV"/>
    <s v="GERENCIA DE VENTA"/>
    <s v="EAD-ADM-GDV"/>
    <m/>
    <m/>
    <m/>
    <m/>
    <x v="3"/>
    <s v="CB-0044"/>
    <m/>
    <m/>
    <m/>
    <m/>
    <m/>
    <m/>
    <s v="https://drive.google.com/file/d/1eo7QoaGpY4mC_xJsYg1kBDUQFuskyraR/view?usp=drive_link"/>
    <m/>
    <s v="ANDREA CHIAPPE RESTREPO"/>
    <m/>
    <m/>
    <m/>
    <m/>
  </r>
  <r>
    <s v="EAD"/>
    <s v="EDIFICIOS ADMINISTRATIVOS"/>
    <s v="ADM"/>
    <s v="ADMINISTRACIÓN"/>
    <s v="ADMINISTRACION 2DO PISO"/>
    <m/>
    <s v="HALL"/>
    <s v="EAD-ADM-"/>
    <m/>
    <m/>
    <m/>
    <m/>
    <x v="24"/>
    <s v="SO-0014"/>
    <m/>
    <m/>
    <m/>
    <m/>
    <m/>
    <m/>
    <m/>
    <m/>
    <m/>
    <m/>
    <m/>
    <m/>
    <m/>
  </r>
  <r>
    <s v="EAD"/>
    <s v="EDIFICIOS ADMINISTRATIVOS"/>
    <s v="ADM"/>
    <s v="ADMINISTRACIÓN"/>
    <s v="ADMINISTRACION 2DO PISO"/>
    <m/>
    <s v="HALL"/>
    <s v="EAD-ADM-"/>
    <m/>
    <m/>
    <m/>
    <m/>
    <x v="24"/>
    <s v="SO-0013"/>
    <m/>
    <m/>
    <m/>
    <m/>
    <m/>
    <m/>
    <m/>
    <m/>
    <m/>
    <m/>
    <m/>
    <m/>
    <m/>
  </r>
  <r>
    <s v="EAD"/>
    <s v="EDIFICIOS ADMINISTRATIVOS"/>
    <s v="ADM"/>
    <s v="ADMINISTRACIÓN"/>
    <s v="ADMINISTRACION 2DO PISO"/>
    <m/>
    <s v="HALL"/>
    <s v="EAD-ADM-"/>
    <m/>
    <m/>
    <m/>
    <m/>
    <x v="24"/>
    <s v="SO-0015"/>
    <m/>
    <m/>
    <m/>
    <m/>
    <m/>
    <m/>
    <m/>
    <m/>
    <m/>
    <m/>
    <m/>
    <m/>
    <m/>
  </r>
  <r>
    <s v="EAD"/>
    <s v="EDIFICIOS ADMINISTRATIVOS"/>
    <s v="RHU"/>
    <s v="RECURSOS HUMANOS"/>
    <s v="RRHH"/>
    <s v="HEN"/>
    <s v="HALL ENTRADA"/>
    <s v="EAD-RHU-HEN"/>
    <m/>
    <m/>
    <m/>
    <m/>
    <x v="24"/>
    <s v="SO-0005"/>
    <m/>
    <s v="Un cuerpo"/>
    <m/>
    <m/>
    <m/>
    <m/>
    <s v="https://drive.google.com/file/d/14dYBauqphEmpi6KLQGiYJ8w8kIuY3We0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HEN"/>
    <s v="HALL ENTRADA"/>
    <s v="EAD-RHU-HEN"/>
    <m/>
    <m/>
    <m/>
    <m/>
    <x v="24"/>
    <s v="SO-0006"/>
    <m/>
    <s v="Un cuerpo"/>
    <m/>
    <m/>
    <m/>
    <m/>
    <s v="https://drive.google.com/file/d/1IDxfVC-sEju30sCN6GP2kV-XXPh_TnVb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HEN"/>
    <s v="HALL ENTRADA"/>
    <s v="EAD-RHU-HEN"/>
    <m/>
    <m/>
    <m/>
    <m/>
    <x v="27"/>
    <s v="MR-0002"/>
    <m/>
    <m/>
    <m/>
    <m/>
    <m/>
    <m/>
    <s v="https://drive.google.com/file/d/1x6YM3yuIrxUtTUini9YH3-npAd6NWp5Z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HEN"/>
    <s v="HALL ENTRADA"/>
    <s v="EAD-RHU-HEN"/>
    <m/>
    <m/>
    <m/>
    <m/>
    <x v="27"/>
    <s v="MR-0003"/>
    <m/>
    <m/>
    <m/>
    <m/>
    <m/>
    <m/>
    <s v="https://drive.google.com/file/d/14PEJ2qaxnKsHV9jXjl5nhSSdYdng7aUX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HEN"/>
    <s v="HALL ENTRADA"/>
    <s v="EAD-RHU-HEN"/>
    <m/>
    <m/>
    <m/>
    <m/>
    <x v="8"/>
    <s v="MT-0036"/>
    <m/>
    <m/>
    <m/>
    <m/>
    <m/>
    <m/>
    <s v="https://drive.google.com/file/d/1Ke-Pb4bM9Flm-wkPHZquSjSWjt9Bsx7T/view?usp=drive_link"/>
    <m/>
    <s v="KARLA FERNANDEZ BACA"/>
    <n v="10088"/>
    <d v="2025-03-19T00:00:00"/>
    <m/>
    <m/>
  </r>
  <r>
    <s v="EAD"/>
    <s v="EDIFICIOS ADMINISTRATIVOS"/>
    <s v="ADM"/>
    <s v="ADMINISTRACIÓN"/>
    <s v="ADMINISTRACION 1ER PISO NORTE"/>
    <s v="OHD"/>
    <s v="HEAD DESIGNER"/>
    <s v="EAD-ADM-OHD"/>
    <m/>
    <m/>
    <m/>
    <m/>
    <x v="0"/>
    <s v="Silla-500"/>
    <m/>
    <m/>
    <m/>
    <m/>
    <m/>
    <m/>
    <s v="https://drive.google.com/file/d/1VVKeF49pdqa8MgAGGXUCLN_n2AAj9NWX/view?usp=drive_link"/>
    <m/>
    <s v="Sylvie Therese Kaufmann De Patthey"/>
    <m/>
    <d v="2025-03-31T00:00:00"/>
    <m/>
    <m/>
  </r>
  <r>
    <s v="EAD"/>
    <s v="EDIFICIOS ADMINISTRATIVOS"/>
    <s v="ADM"/>
    <s v="ADMINISTRACIÓN"/>
    <s v="ADMINISTRACION 1ER PISO NORTE"/>
    <s v="OHD"/>
    <s v="HEAD DESIGNER"/>
    <s v="EAD-ADM-OHD"/>
    <m/>
    <m/>
    <m/>
    <m/>
    <x v="11"/>
    <s v="SL-0502"/>
    <m/>
    <m/>
    <m/>
    <m/>
    <m/>
    <m/>
    <s v="https://drive.google.com/file/d/1UbIU6x5QRxGW4GH5x4DgjNibR24XPYg7/view?usp=drive_link"/>
    <m/>
    <s v="Sylvie Therese Kaufmann De Patthey"/>
    <m/>
    <d v="2025-03-31T00:00:00"/>
    <m/>
    <m/>
  </r>
  <r>
    <s v="EAD"/>
    <s v="EDIFICIOS ADMINISTRATIVOS"/>
    <s v="ADM"/>
    <s v="ADMINISTRACIÓN"/>
    <s v="ADMINISTRACION 1ER PISO NORTE"/>
    <s v="OHD"/>
    <s v="HEAD DESIGNER"/>
    <s v="EAD-ADM-OHD"/>
    <m/>
    <m/>
    <m/>
    <m/>
    <x v="11"/>
    <s v="SL-0020"/>
    <m/>
    <m/>
    <m/>
    <m/>
    <m/>
    <m/>
    <s v="https://drive.google.com/file/d/1VSV8A4oPPUsr5ja7UBoA8w_uLwmIA2s6/view?usp=drive_link"/>
    <m/>
    <s v="Sylvie Therese Kaufmann De Patthey"/>
    <m/>
    <d v="2025-03-31T00:00:00"/>
    <m/>
    <m/>
  </r>
  <r>
    <s v="EAD"/>
    <s v="EDIFICIOS ADMINISTRATIVOS"/>
    <s v="ADM"/>
    <s v="ADMINISTRACIÓN"/>
    <s v="ADMINISTRACION 1ER PISO NORTE"/>
    <s v="OHD"/>
    <s v="HEAD DESIGNER"/>
    <s v="EAD-ADM-OHD"/>
    <m/>
    <m/>
    <m/>
    <m/>
    <x v="11"/>
    <s v="SL-0498"/>
    <m/>
    <m/>
    <m/>
    <m/>
    <m/>
    <m/>
    <s v="https://drive.google.com/file/d/1VSjDFE_uiruDm6KlHug25ni9Tv_vDdrK/view?usp=drive_link"/>
    <m/>
    <s v="Sylvie Therese Kaufmann De Patthey"/>
    <m/>
    <d v="2025-03-31T00:00:00"/>
    <m/>
    <m/>
  </r>
  <r>
    <s v="EAD"/>
    <s v="EDIFICIOS ADMINISTRATIVOS"/>
    <s v="ADM"/>
    <s v="ADMINISTRACIÓN"/>
    <s v="ADMINISTRACION 1ER PISO NORTE"/>
    <s v="OHD"/>
    <s v="HEAD DESIGNER"/>
    <s v="EAD-ADM-OHD"/>
    <m/>
    <m/>
    <m/>
    <m/>
    <x v="31"/>
    <s v="PI-0012"/>
    <m/>
    <m/>
    <s v="Negro"/>
    <n v="120"/>
    <n v="482"/>
    <m/>
    <s v="https://drive.google.com/file/d/1VRKB9RtMzj-j9uOkCUJhvzQxYsuClpHc/view?usp=drive_link"/>
    <m/>
    <s v="Sylvie Therese Kaufmann De Patthey"/>
    <m/>
    <d v="2025-03-31T00:00:00"/>
    <m/>
    <m/>
  </r>
  <r>
    <s v="EAD"/>
    <s v="EDIFICIOS ADMINISTRATIVOS"/>
    <s v="ADM"/>
    <s v="ADMINISTRACIÓN"/>
    <s v="ADMINISTRACION 1ER PISO NORTE"/>
    <s v="OHD"/>
    <s v="HEAD DESIGNER"/>
    <s v="EAD-ADM-OHD"/>
    <m/>
    <m/>
    <m/>
    <m/>
    <x v="5"/>
    <s v="MS-0076"/>
    <m/>
    <m/>
    <m/>
    <n v="225"/>
    <s v="101.05"/>
    <m/>
    <s v="https://drive.google.com/file/d/1UhBqcZMQfp4nFr7UfB5atyqCHntc9gDf/view?usp=drive_link"/>
    <m/>
    <s v="Sylvie Therese Kaufmann De Patthey"/>
    <m/>
    <d v="2025-03-31T00:00:00"/>
    <m/>
    <m/>
  </r>
  <r>
    <s v="EAD"/>
    <s v="EDIFICIOS ADMINISTRATIVOS"/>
    <s v="ADM"/>
    <s v="ADMINISTRACIÓN"/>
    <s v="ADMINISTRACION 1ER PISO NORTE"/>
    <s v="OHD"/>
    <s v="HEAD DESIGNER"/>
    <s v="EAD-ADM-OHD"/>
    <m/>
    <m/>
    <m/>
    <m/>
    <x v="5"/>
    <s v="MS-0031"/>
    <m/>
    <m/>
    <m/>
    <n v="225"/>
    <n v="52"/>
    <m/>
    <s v="https://drive.google.com/file/d/1V602cGibsEZVZPE-Az02cpisIeYe4bSF/view?usp=drive_link"/>
    <m/>
    <s v="Sylvie Therese Kaufmann De Patthey"/>
    <m/>
    <d v="2025-03-31T00:00:00"/>
    <m/>
    <m/>
  </r>
  <r>
    <s v="EAD"/>
    <s v="EDIFICIOS ADMINISTRATIVOS"/>
    <s v="ADM"/>
    <s v="ADMINISTRACIÓN"/>
    <s v="ADMINISTRACION 1ER PISO NORTE"/>
    <s v="OHD"/>
    <s v="HEAD DESIGNER"/>
    <s v="EAD-ADM-OHD"/>
    <m/>
    <m/>
    <m/>
    <m/>
    <x v="5"/>
    <s v="MS_0033"/>
    <m/>
    <m/>
    <m/>
    <n v="225"/>
    <s v="101.05"/>
    <m/>
    <s v="https://drive.google.com/file/d/1U_NFFEwXEzpBzeV_kKpijRJlR9lTq3ej/view?usp=drive_link"/>
    <m/>
    <s v="Sylvie Therese Kaufmann De Patthey"/>
    <m/>
    <d v="2025-03-31T00:00:00"/>
    <m/>
    <m/>
  </r>
  <r>
    <s v="EAD"/>
    <s v="EDIFICIOS ADMINISTRATIVOS"/>
    <s v="ADM"/>
    <s v="ADMINISTRACIÓN"/>
    <s v="ADMINISTRACION 1ER PISO NORTE"/>
    <s v="OHD"/>
    <s v="HEAD DESIGNER"/>
    <s v="EAD-ADM-OHD"/>
    <m/>
    <m/>
    <m/>
    <m/>
    <x v="10"/>
    <s v="MB-140"/>
    <m/>
    <m/>
    <m/>
    <s v="84.5"/>
    <n v="250"/>
    <n v="50"/>
    <s v="https://drive.google.com/file/d/1Ud9vi5tYTCewuqqVUI7RSEs0fyYYBZ1U/view?usp=drive_link"/>
    <m/>
    <s v="Sylvie Therese Kaufmann De Patthey"/>
    <m/>
    <d v="2025-03-31T00:00:00"/>
    <m/>
    <m/>
  </r>
  <r>
    <s v="EAD"/>
    <s v="EDIFICIOS ADMINISTRATIVOS"/>
    <s v="ADM"/>
    <s v="ADMINISTRACIÓN"/>
    <s v="ADMINISTRACION 1ER PISO NORTE"/>
    <s v="OHD"/>
    <s v="HEAD DESIGNER"/>
    <s v="EAD-ADM-OHD"/>
    <m/>
    <m/>
    <m/>
    <m/>
    <x v="1"/>
    <s v="ME-0240"/>
    <m/>
    <m/>
    <m/>
    <s v="72.5"/>
    <s v="150.5"/>
    <n v="91"/>
    <s v="https://drive.google.com/file/d/1V5I1pPLLhx9Jrcy_hnVlieyKJYkQRvbd/view?usp=drive_link"/>
    <m/>
    <s v="Sylvie Therese Kaufmann De Patthey"/>
    <m/>
    <d v="2025-03-31T00:00:00"/>
    <m/>
    <m/>
  </r>
  <r>
    <s v="EAD"/>
    <s v="EDIFICIOS ADMINISTRATIVOS"/>
    <s v="ADM"/>
    <s v="ADMINISTRACIÓN"/>
    <s v="ADMINISTRACION 1ER PISO NORTE"/>
    <s v="OHD"/>
    <s v="HEAD DESIGNER"/>
    <s v="EAD-ADM-OHD"/>
    <m/>
    <m/>
    <m/>
    <m/>
    <x v="1"/>
    <s v="ME-0242"/>
    <m/>
    <m/>
    <m/>
    <n v="68"/>
    <n v="130"/>
    <n v="41"/>
    <s v="https://drive.google.com/file/d/1Vc8mTCKAzc67TIaHWfmpHrOxkVlKGTWC/view?usp=drive_link"/>
    <m/>
    <s v="Sylvie Therese Kaufmann De Patthey"/>
    <m/>
    <d v="2025-03-31T00:00:00"/>
    <m/>
    <m/>
  </r>
  <r>
    <s v="EAD"/>
    <s v="EDIFICIOS ADMINISTRATIVOS"/>
    <s v="ADM"/>
    <s v="ADMINISTRACIÓN"/>
    <s v="ADMINISTRACION 1ER PISO NORTE"/>
    <s v="OHD"/>
    <s v="HEAD DESIGNER"/>
    <s v="EAD-ADM-OHD"/>
    <m/>
    <m/>
    <m/>
    <m/>
    <x v="10"/>
    <s v="MB-0222"/>
    <m/>
    <m/>
    <m/>
    <n v="44"/>
    <m/>
    <m/>
    <s v="https://drive.google.com/file/d/1Ue5xonDy5CCu67ONN9qC4jmpSuWmUsW2/view?usp=drive_link"/>
    <m/>
    <s v="Sylvie Therese Kaufmann De Patthey"/>
    <m/>
    <d v="2025-03-31T00:00:00"/>
    <m/>
    <m/>
  </r>
  <r>
    <s v="EAD"/>
    <s v="EDIFICIOS ADMINISTRATIVOS"/>
    <s v="ADM"/>
    <s v="ADMINISTRACIÓN"/>
    <s v="ADMINISTRACION 1ER PISO NORTE"/>
    <s v="OHD"/>
    <s v="HEAD DESIGNER"/>
    <s v="EAD-ADM-OHD"/>
    <m/>
    <m/>
    <m/>
    <m/>
    <x v="8"/>
    <s v="MT-0083"/>
    <m/>
    <m/>
    <m/>
    <n v="76"/>
    <n v="230"/>
    <n v="151"/>
    <s v="https://drive.google.com/file/d/1VEiqmkBRGYX-pNbMFy7InPwfyFCk8FR8/view?usp=drive_link"/>
    <m/>
    <s v="Sylvie Therese Kaufmann De Patthey"/>
    <m/>
    <d v="2025-03-31T00:00:00"/>
    <m/>
    <m/>
  </r>
  <r>
    <s v="EAD"/>
    <s v="EDIFICIOS ADMINISTRATIVOS"/>
    <s v="ADM"/>
    <s v="ADMINISTRACIÓN"/>
    <s v="ADMINISTRACION 1ER PISO NORTE"/>
    <s v="OHD"/>
    <s v="HEAD DESIGNER"/>
    <s v="EAD-ADM-OHD"/>
    <m/>
    <m/>
    <m/>
    <m/>
    <x v="29"/>
    <s v="ES-0009"/>
    <m/>
    <m/>
    <m/>
    <n v="239"/>
    <n v="109"/>
    <m/>
    <s v="https://drive.google.com/file/d/1UbhPqp0i6NbDkioXKFWk9sCZ6J9KlXFa/view?usp=drive_link"/>
    <m/>
    <s v="Sylvie Therese Kaufmann De Patthey"/>
    <m/>
    <d v="2025-03-31T00:00:00"/>
    <m/>
    <m/>
  </r>
  <r>
    <s v="EAD"/>
    <s v="EDIFICIOS ADMINISTRATIVOS"/>
    <s v="ADM"/>
    <s v="ADMINISTRACIÓN"/>
    <s v="ADMINISTRACION 1ER PISO NORTE"/>
    <s v="OHD"/>
    <s v="HEAD DESIGNER"/>
    <s v="EAD-ADM-OHD"/>
    <m/>
    <m/>
    <m/>
    <m/>
    <x v="3"/>
    <s v="CB-0099"/>
    <m/>
    <m/>
    <m/>
    <m/>
    <m/>
    <m/>
    <s v="https://drive.google.com/file/d/1UvVxtLKHA2sBMH8op1Z9-AO2zUtqLz_H/view?usp=drive_link"/>
    <m/>
    <s v="Sylvie Therese Kaufmann De Patthey"/>
    <m/>
    <d v="2025-03-31T00:00:00"/>
    <m/>
    <m/>
  </r>
  <r>
    <s v="EAD"/>
    <s v="EDIFICIOS ADMINISTRATIVOS"/>
    <s v="ADM"/>
    <s v="ADMINISTRACIÓN"/>
    <s v="ADMINISTRACION 1ER PISO NORTE"/>
    <s v="OHD"/>
    <s v="HEAD DESIGNER"/>
    <s v="EAD-ADM-OHD"/>
    <m/>
    <m/>
    <m/>
    <m/>
    <x v="40"/>
    <s v="AAP-0003"/>
    <m/>
    <m/>
    <m/>
    <m/>
    <m/>
    <m/>
    <m/>
    <m/>
    <s v="Sylvie Therese Kaufmann De Patthey"/>
    <m/>
    <m/>
    <m/>
    <m/>
  </r>
  <r>
    <s v="EAD"/>
    <s v="EDIFICIOS ADMINISTRATIVOS"/>
    <s v="CAS"/>
    <s v="CASONA"/>
    <s v="CASONA 1ER PISO"/>
    <m/>
    <s v="IKUAL"/>
    <s v="EAD-CAS-"/>
    <m/>
    <m/>
    <m/>
    <m/>
    <x v="1"/>
    <s v="ME-0070"/>
    <m/>
    <m/>
    <m/>
    <m/>
    <m/>
    <m/>
    <m/>
    <m/>
    <s v="ROSELENA CANDELARIA DUQUE VALDIVIA"/>
    <m/>
    <d v="2024-09-13T00:00:00"/>
    <m/>
    <m/>
  </r>
  <r>
    <s v="EAD"/>
    <s v="EDIFICIOS ADMINISTRATIVOS"/>
    <s v="CAS"/>
    <s v="CASONA"/>
    <s v="CASONA 1ER PISO"/>
    <m/>
    <s v="IKUAL"/>
    <s v="EAD-CAS-"/>
    <m/>
    <m/>
    <m/>
    <m/>
    <x v="2"/>
    <s v="CD-0048"/>
    <m/>
    <m/>
    <m/>
    <m/>
    <m/>
    <m/>
    <m/>
    <m/>
    <s v="ROSELENA CANDELARIA DUQUE VALDIVIA"/>
    <m/>
    <d v="2024-09-13T00:00:00"/>
    <m/>
    <m/>
  </r>
  <r>
    <s v="EAD"/>
    <s v="EDIFICIOS ADMINISTRATIVOS"/>
    <s v="CAS"/>
    <s v="CASONA"/>
    <m/>
    <m/>
    <s v="IKUAL"/>
    <s v="EAD-CAS-"/>
    <m/>
    <m/>
    <m/>
    <m/>
    <x v="11"/>
    <s v="SL-0172"/>
    <m/>
    <m/>
    <m/>
    <m/>
    <m/>
    <m/>
    <m/>
    <m/>
    <s v="EDWIN LUIS ZUÑIGA VIVANCO"/>
    <n v="21786"/>
    <d v="2024-10-18T00:00:00"/>
    <m/>
    <m/>
  </r>
  <r>
    <s v="EAD"/>
    <s v="EDIFICIOS ADMINISTRATIVOS"/>
    <s v="CAS"/>
    <s v="CASONA"/>
    <m/>
    <m/>
    <s v="IKUAL"/>
    <s v="EAD-CAS-"/>
    <m/>
    <m/>
    <m/>
    <m/>
    <x v="11"/>
    <s v="SL-0173"/>
    <m/>
    <m/>
    <m/>
    <m/>
    <m/>
    <m/>
    <m/>
    <m/>
    <s v="EDWIN LUIS ZUÑIGA VIVANCO"/>
    <n v="21786"/>
    <d v="2024-10-18T00:00:00"/>
    <m/>
    <m/>
  </r>
  <r>
    <s v="EAD"/>
    <s v="EDIFICIOS ADMINISTRATIVOS"/>
    <s v="ADM"/>
    <s v="CASONA 1ER PISO"/>
    <s v="MARKETING FABRIL"/>
    <m/>
    <s v="JEFATURA"/>
    <s v="EAD-ADM-"/>
    <m/>
    <m/>
    <m/>
    <m/>
    <x v="0"/>
    <s v="SL-0447"/>
    <m/>
    <m/>
    <m/>
    <m/>
    <m/>
    <m/>
    <m/>
    <m/>
    <s v="Lizette Condor Castillo"/>
    <n v="46028112"/>
    <d v="2025-04-02T00:00:00"/>
    <m/>
    <m/>
  </r>
  <r>
    <s v="EAD"/>
    <s v="EDIFICIOS ADMINISTRATIVOS"/>
    <s v="ADM"/>
    <s v="ADMINISTRACIÓN"/>
    <s v="COMERCIO EXTERIOR"/>
    <s v="CJT"/>
    <s v="JEFATURA COMERCIO EXTERIOR"/>
    <s v="EAD-ADM-CJT"/>
    <m/>
    <m/>
    <m/>
    <m/>
    <x v="1"/>
    <s v="ME-0189"/>
    <m/>
    <m/>
    <m/>
    <m/>
    <m/>
    <m/>
    <s v="https://drive.google.com/file/d/1w80AIWGZgeDlzvaajow6Qgw5GQRKVAB-/view?usp=drive_link"/>
    <m/>
    <s v="JAVIER CUADROS ALVAREZ"/>
    <m/>
    <m/>
    <m/>
    <m/>
  </r>
  <r>
    <s v="EAD"/>
    <s v="EDIFICIOS ADMINISTRATIVOS"/>
    <s v="ADM"/>
    <s v="ADMINISTRACIÓN"/>
    <s v="COMERCIO EXTERIOR"/>
    <s v="CJT"/>
    <s v="JEFATURA COMERCIO EXTERIOR"/>
    <s v="EAD-ADM-CJT"/>
    <m/>
    <m/>
    <m/>
    <m/>
    <x v="0"/>
    <s v="SL-0467"/>
    <m/>
    <m/>
    <m/>
    <m/>
    <m/>
    <m/>
    <s v="https://drive.google.com/file/d/1gRVLXjG4QBYBTvQsMYf7Yg3DcrTNUosM/view?usp=drive_link"/>
    <m/>
    <s v="JAVIER CUADROS ALVAREZ"/>
    <m/>
    <m/>
    <m/>
    <m/>
  </r>
  <r>
    <s v="EAD"/>
    <s v="EDIFICIOS ADMINISTRATIVOS"/>
    <s v="ADM"/>
    <s v="ADMINISTRACIÓN"/>
    <s v="COMERCIO EXTERIOR"/>
    <s v="CJT"/>
    <s v="JEFATURA COMERCIO EXTERIOR"/>
    <s v="EAD-ADM-CJT"/>
    <m/>
    <m/>
    <m/>
    <m/>
    <x v="9"/>
    <s v="SL-0464"/>
    <m/>
    <m/>
    <m/>
    <m/>
    <m/>
    <m/>
    <s v="https://drive.google.com/file/d/1Q8f3_qcUa9tqNKEu6uv-7UTRxXf8DMWf/view?usp=drive_link"/>
    <m/>
    <s v="JAVIER CUADROS ALVAREZ"/>
    <m/>
    <m/>
    <m/>
    <m/>
  </r>
  <r>
    <s v="EAD"/>
    <s v="EDIFICIOS ADMINISTRATIVOS"/>
    <s v="ADM"/>
    <s v="ADMINISTRACIÓN"/>
    <s v="COMERCIO EXTERIOR"/>
    <s v="CJT"/>
    <s v="JEFATURA COMERCIO EXTERIOR"/>
    <s v="EAD-ADM-CJT"/>
    <m/>
    <m/>
    <m/>
    <m/>
    <x v="9"/>
    <s v="SL-0465"/>
    <m/>
    <m/>
    <m/>
    <m/>
    <m/>
    <m/>
    <s v="https://drive.google.com/file/d/1wvu95_9Zh98ksnTaWE20-P3LW7bv2RmL/view?usp=drive_link"/>
    <m/>
    <s v="JAVIER CUADROS ALVAREZ"/>
    <m/>
    <m/>
    <m/>
    <m/>
  </r>
  <r>
    <s v="EAD"/>
    <s v="EDIFICIOS ADMINISTRATIVOS"/>
    <s v="ADM"/>
    <s v="ADMINISTRACIÓN"/>
    <s v="COMERCIO EXTERIOR"/>
    <s v="CJT"/>
    <s v="JEFATURA COMERCIO EXTERIOR"/>
    <s v="EAD-ADM-CJT"/>
    <m/>
    <m/>
    <m/>
    <m/>
    <x v="31"/>
    <s v="PI-0020"/>
    <m/>
    <m/>
    <m/>
    <m/>
    <m/>
    <m/>
    <s v="https://drive.google.com/file/d/1FD_oqWpeSZOQZG4z8V4ASSD9MbuHJNYJ/view?usp=drive_link"/>
    <m/>
    <s v="JAVIER CUADROS ALVAREZ"/>
    <m/>
    <m/>
    <m/>
    <m/>
  </r>
  <r>
    <s v="EAD"/>
    <s v="EDIFICIOS ADMINISTRATIVOS"/>
    <s v="ADM"/>
    <s v="ADMINISTRACIÓN"/>
    <s v="COMERCIO EXTERIOR"/>
    <s v="CJT"/>
    <s v="JEFATURA COMERCIO EXTERIOR"/>
    <s v="EAD-ADM-CJT"/>
    <m/>
    <m/>
    <m/>
    <m/>
    <x v="10"/>
    <s v="MB-0083"/>
    <m/>
    <m/>
    <m/>
    <m/>
    <m/>
    <m/>
    <s v="https://drive.google.com/file/d/1cVRBHR84MRTEFxwUNbi_hlHJJxLZKjFM/view?usp=drive_link"/>
    <m/>
    <s v="JAVIER CUADROS ALVAREZ"/>
    <m/>
    <m/>
    <m/>
    <m/>
  </r>
  <r>
    <s v="EAD"/>
    <s v="EDIFICIOS ADMINISTRATIVOS"/>
    <s v="ADM"/>
    <s v="ADMINISTRACIÓN"/>
    <s v="COMERCIO EXTERIOR"/>
    <s v="CJT"/>
    <s v="JEFATURA COMERCIO EXTERIOR"/>
    <s v="EAD-ADM-CJT"/>
    <m/>
    <m/>
    <m/>
    <m/>
    <x v="27"/>
    <s v="MR-0014"/>
    <m/>
    <m/>
    <m/>
    <m/>
    <m/>
    <m/>
    <s v="https://drive.google.com/file/d/1ZJs6fMfEHdtyqWO1U2wZAcnoB6eLYqjy/view?usp=drive_link"/>
    <m/>
    <s v="JAVIER CUADROS ALVAREZ"/>
    <m/>
    <m/>
    <m/>
    <m/>
  </r>
  <r>
    <s v="EAD"/>
    <s v="EDIFICIOS ADMINISTRATIVOS"/>
    <s v="ADM"/>
    <s v="ADMINISTRACIÓN"/>
    <s v="COMERCIO EXTERIOR"/>
    <s v="CJT"/>
    <s v="JEFATURA COMERCIO EXTERIOR"/>
    <s v="EAD-ADM-CJT"/>
    <m/>
    <m/>
    <m/>
    <m/>
    <x v="27"/>
    <s v="MR-0013"/>
    <m/>
    <m/>
    <m/>
    <m/>
    <m/>
    <m/>
    <s v="https://drive.google.com/file/d/1kXwp2uZ3zaZgeafLvGoe9Z19gLPxYadi/view?usp=drive_link"/>
    <m/>
    <s v="JAVIER CUADROS ALVAREZ"/>
    <m/>
    <m/>
    <m/>
    <m/>
  </r>
  <r>
    <s v="EAD"/>
    <s v="EDIFICIOS ADMINISTRATIVOS"/>
    <s v="ADM"/>
    <s v="ADMINISTRACIÓN"/>
    <s v="COMERCIO EXTERIOR"/>
    <s v="CJT"/>
    <s v="JEFATURA COMERCIO EXTERIOR"/>
    <s v="EAD-ADM-CJT"/>
    <m/>
    <m/>
    <m/>
    <m/>
    <x v="10"/>
    <s v="MB-0082"/>
    <m/>
    <m/>
    <m/>
    <m/>
    <m/>
    <m/>
    <s v="https://drive.google.com/file/d/1vAyqPVZEhVl9UVW5ploCQV73P48r-eT3/view?usp=drive_link"/>
    <m/>
    <s v="JAVIER CUADROS ALVAREZ"/>
    <m/>
    <m/>
    <m/>
    <m/>
  </r>
  <r>
    <s v="EAD"/>
    <s v="EDIFICIOS ADMINISTRATIVOS"/>
    <s v="ADM"/>
    <s v="ADMINISTRACIÓN"/>
    <s v="COMERCIO EXTERIOR"/>
    <s v="CJT"/>
    <s v="JEFATURA COMERCIO EXTERIOR"/>
    <s v="EAD-ADM-CJT"/>
    <m/>
    <m/>
    <m/>
    <m/>
    <x v="3"/>
    <s v="CB-0040"/>
    <m/>
    <m/>
    <m/>
    <m/>
    <m/>
    <m/>
    <s v="https://drive.google.com/file/d/17HfO8fk8PlgMhM2YiIg7MSkqV_efrivC/view?usp=drive_link"/>
    <m/>
    <s v="JAVIER CUADROS ALVAREZ"/>
    <m/>
    <m/>
    <m/>
    <m/>
  </r>
  <r>
    <s v="EAD"/>
    <s v="EDIFICIOS ADMINISTRATIVOS"/>
    <s v="ADM"/>
    <s v="ADMINISTRACIÓN"/>
    <s v="COMERCIO EXTERIOR"/>
    <s v="CJT"/>
    <s v="JEFATURA COMERCIO EXTERIOR"/>
    <s v="EAD-ADM-CJT"/>
    <m/>
    <m/>
    <m/>
    <m/>
    <x v="9"/>
    <s v="SL-0466"/>
    <m/>
    <m/>
    <m/>
    <m/>
    <m/>
    <m/>
    <s v="https://drive.google.com/file/d/1Zc1HSUSKiFMlPw189sYPa8yc3Z0G2ljV/view?usp=drive_link"/>
    <m/>
    <s v="JAVIER CUADROS ALVAREZ"/>
    <m/>
    <m/>
    <m/>
    <m/>
  </r>
  <r>
    <s v="EAD"/>
    <s v="EDIFICIOS ADMINISTRATIVOS"/>
    <s v="ADM"/>
    <s v="ADMINISTRACIÓN"/>
    <s v="COMERCIO EXTERIOR"/>
    <s v="CJT"/>
    <s v="JEFATURA COMERCIO EXTERIOR"/>
    <s v="EAD-ADM-CJT"/>
    <m/>
    <m/>
    <m/>
    <m/>
    <x v="10"/>
    <s v="MB-0085"/>
    <m/>
    <m/>
    <m/>
    <m/>
    <m/>
    <m/>
    <s v="https://drive.google.com/file/d/1t2GGpXDL_08PcIpXI5wSAS4IEYfbYIx-/view?usp=drive_link"/>
    <m/>
    <s v="JAVIER CUADROS ALVAREZ"/>
    <m/>
    <m/>
    <m/>
    <m/>
  </r>
  <r>
    <s v="EAD"/>
    <s v="EDIFICIOS ADMINISTRATIVOS"/>
    <s v="ADM"/>
    <s v="ADMINISTRACIÓN"/>
    <s v="COMERCIO EXTERIOR"/>
    <s v="CJT"/>
    <s v="JEFATURA COMERCIO EXTERIOR"/>
    <s v="EAD-ADM-CJT"/>
    <m/>
    <m/>
    <m/>
    <m/>
    <x v="10"/>
    <s v="MB-0084"/>
    <m/>
    <m/>
    <m/>
    <m/>
    <m/>
    <m/>
    <s v="https://drive.google.com/file/d/1lDZaIkiFfs7BGDH33wsmWOe4LAvslSSk/view?usp=drive_link"/>
    <m/>
    <s v="JAVIER CUADROS ALVAREZ"/>
    <m/>
    <m/>
    <m/>
    <m/>
  </r>
  <r>
    <s v="EAD"/>
    <s v="EDIFICIOS ADMINISTRATIVOS"/>
    <s v="ADM"/>
    <s v="ADMINISTRACIÓN"/>
    <s v="COMERCIO EXTERIOR"/>
    <s v="CJT"/>
    <s v="JEFATURA COMERCIO EXTERIOR"/>
    <s v="EAD-ADM-CJT"/>
    <m/>
    <m/>
    <m/>
    <m/>
    <x v="10"/>
    <s v="MB-0086"/>
    <m/>
    <m/>
    <m/>
    <m/>
    <m/>
    <m/>
    <s v="https://drive.google.com/file/d/1lDZaIkiFfs7BGDH33wsmWOe4LAvslSSk/view?usp=drive_link"/>
    <m/>
    <s v="JAVIER CUADROS ALVAREZ"/>
    <m/>
    <m/>
    <m/>
    <m/>
  </r>
  <r>
    <s v="EAD"/>
    <s v="EDIFICIOS ADMINISTRATIVOS"/>
    <s v="ADM"/>
    <s v="ADMINISTRACIÓN"/>
    <s v="COMERCIO EXTERIOR"/>
    <s v="CJT"/>
    <s v="JEFATURA COMERCIO EXTERIOR"/>
    <s v="EAD-ADM-CJT"/>
    <m/>
    <m/>
    <m/>
    <m/>
    <x v="26"/>
    <s v="VP-0027"/>
    <m/>
    <m/>
    <m/>
    <m/>
    <m/>
    <m/>
    <s v="https://drive.google.com/file/d/1lDZaIkiFfs7BGDH33wsmWOe4LAvslSSk/view?usp=drive_link"/>
    <m/>
    <s v="JAVIER CUADROS ALVAREZ"/>
    <m/>
    <m/>
    <m/>
    <m/>
  </r>
  <r>
    <s v="EAD"/>
    <s v="EDIFICIOS ADMINISTRATIVOS"/>
    <s v="CAS"/>
    <s v="CASONA"/>
    <s v="TORRE 2"/>
    <m/>
    <s v="JEFATURA IKUAL"/>
    <s v="EAD-CAS-"/>
    <m/>
    <m/>
    <m/>
    <m/>
    <x v="31"/>
    <s v="PI-0005"/>
    <m/>
    <m/>
    <m/>
    <m/>
    <m/>
    <m/>
    <m/>
    <m/>
    <m/>
    <m/>
    <d v="2024-09-13T00:00:00"/>
    <m/>
    <m/>
  </r>
  <r>
    <s v="EAD"/>
    <s v="EDIFICIOS ADMINISTRATIVOS"/>
    <s v="CAS"/>
    <s v="CASONA"/>
    <s v="TORRE 2"/>
    <m/>
    <s v="JEFATURA IKUAL"/>
    <s v="EAD-CAS-"/>
    <m/>
    <m/>
    <m/>
    <m/>
    <x v="31"/>
    <s v="PI-0006"/>
    <m/>
    <m/>
    <m/>
    <m/>
    <m/>
    <m/>
    <m/>
    <m/>
    <m/>
    <m/>
    <d v="2024-09-13T00:00:00"/>
    <m/>
    <m/>
  </r>
  <r>
    <s v="EAD"/>
    <s v="EDIFICIOS ADMINISTRATIVOS"/>
    <s v="CAS"/>
    <s v="CASONA"/>
    <s v="TORRE 2"/>
    <m/>
    <s v="JEFATURA IKUAL"/>
    <s v="EAD-CAS-"/>
    <m/>
    <m/>
    <m/>
    <m/>
    <x v="10"/>
    <s v="MB-0018"/>
    <m/>
    <m/>
    <m/>
    <m/>
    <m/>
    <m/>
    <m/>
    <m/>
    <m/>
    <m/>
    <d v="2024-09-13T00:00:00"/>
    <m/>
    <m/>
  </r>
  <r>
    <s v="EAD"/>
    <s v="EDIFICIOS ADMINISTRATIVOS"/>
    <s v="CAS"/>
    <s v="CASONA"/>
    <s v="TORRE 2"/>
    <m/>
    <s v="JEFATURA IKUAL"/>
    <s v="EAD-CAS-"/>
    <m/>
    <m/>
    <m/>
    <m/>
    <x v="1"/>
    <s v="ME-0069"/>
    <m/>
    <m/>
    <m/>
    <m/>
    <m/>
    <m/>
    <m/>
    <m/>
    <m/>
    <m/>
    <d v="2024-09-13T00:00:00"/>
    <m/>
    <m/>
  </r>
  <r>
    <s v="EAD"/>
    <s v="EDIFICIOS ADMINISTRATIVOS"/>
    <s v="ADM"/>
    <s v="ADMINISTRACIÓN"/>
    <s v="MARKETING"/>
    <s v="OMF"/>
    <s v="JEFATURA MKT FABRIL"/>
    <s v="EAD-ADM-OMF"/>
    <m/>
    <m/>
    <m/>
    <m/>
    <x v="0"/>
    <s v="SL-0463"/>
    <m/>
    <m/>
    <m/>
    <m/>
    <m/>
    <m/>
    <s v="https://drive.google.com/file/d/1gffNjNIYp_3VhCDnd6kd__BJ2KkFs-ke/view?usp=drive_link"/>
    <m/>
    <s v="LIZZETTE CONDOR CASTILLO"/>
    <m/>
    <m/>
    <m/>
    <m/>
  </r>
  <r>
    <s v="EAD"/>
    <s v="EDIFICIOS ADMINISTRATIVOS"/>
    <s v="ADM"/>
    <s v="ADMINISTRACIÓN"/>
    <s v="MARKETING"/>
    <s v="OMF"/>
    <s v="JEFATURA MKT FABRIL"/>
    <s v="EAD-ADM-OMF"/>
    <m/>
    <m/>
    <m/>
    <m/>
    <x v="1"/>
    <s v="ME-0188"/>
    <m/>
    <m/>
    <m/>
    <m/>
    <m/>
    <m/>
    <s v="https://drive.google.com/file/d/1I1GO-nRhPrpDV9Xob8vR4Heq9uzqIr2D/view?usp=drive_link"/>
    <m/>
    <s v="LIZZETTE CONDOR CASTILLO"/>
    <m/>
    <m/>
    <m/>
    <m/>
  </r>
  <r>
    <s v="EAD"/>
    <s v="EDIFICIOS ADMINISTRATIVOS"/>
    <s v="ADM"/>
    <s v="ADMINISTRACIÓN"/>
    <s v="MARKETING"/>
    <s v="OMF"/>
    <s v="JEFATURA MKT FABRIL"/>
    <s v="EAD-ADM-OMF"/>
    <m/>
    <m/>
    <m/>
    <m/>
    <x v="10"/>
    <s v="MB-0081"/>
    <m/>
    <m/>
    <m/>
    <m/>
    <m/>
    <m/>
    <s v="https://drive.google.com/file/d/1RLGtRmpTjRscMh-_em4T_Ri893cy7ihY/view?usp=drive_link"/>
    <m/>
    <s v="LIZZETTE CONDOR CASTILLO"/>
    <m/>
    <m/>
    <m/>
    <m/>
  </r>
  <r>
    <s v="EAD"/>
    <s v="EDIFICIOS ADMINISTRATIVOS"/>
    <s v="ADM"/>
    <s v="ADMINISTRACIÓN"/>
    <s v="MARKETING"/>
    <s v="OMF"/>
    <s v="JEFATURA MKT FABRIL"/>
    <s v="EAD-ADM-OMF"/>
    <m/>
    <m/>
    <m/>
    <m/>
    <x v="11"/>
    <s v="SL-0461"/>
    <m/>
    <m/>
    <m/>
    <m/>
    <m/>
    <m/>
    <s v="https://drive.google.com/file/d/1hWAVqsabh_RykE75_VA81uD0AEWYJ9iB/view?usp=drive_link"/>
    <m/>
    <s v="LIZZETTE CONDOR CASTILLO"/>
    <m/>
    <m/>
    <m/>
    <m/>
  </r>
  <r>
    <s v="EAD"/>
    <s v="EDIFICIOS ADMINISTRATIVOS"/>
    <s v="ADM"/>
    <s v="ADMINISTRACIÓN"/>
    <s v="MARKETING"/>
    <s v="OMF"/>
    <s v="JEFATURA MKT FABRIL"/>
    <s v="EAD-ADM-OMF"/>
    <m/>
    <m/>
    <m/>
    <m/>
    <x v="11"/>
    <s v="SL-0462"/>
    <m/>
    <m/>
    <m/>
    <m/>
    <m/>
    <m/>
    <s v="https://drive.google.com/file/d/1942XO93K2BPvs9OFShpXUakVMIY_WPPY/view?usp=drive_link"/>
    <m/>
    <s v="LIZZETTE CONDOR CASTILLO"/>
    <m/>
    <m/>
    <m/>
    <m/>
  </r>
  <r>
    <s v="EAD"/>
    <s v="EDIFICIOS ADMINISTRATIVOS"/>
    <s v="ADM"/>
    <s v="ADMINISTRACIÓN"/>
    <s v="MARKETING"/>
    <s v="OMF"/>
    <s v="JEFATURA MKT FABRIL"/>
    <s v="EAD-ADM-OMF"/>
    <m/>
    <m/>
    <m/>
    <m/>
    <x v="5"/>
    <s v="MS-0033"/>
    <m/>
    <m/>
    <m/>
    <m/>
    <m/>
    <m/>
    <s v="https://drive.google.com/file/d/1uPHX__bxa5zfBvPpAo6U82y2OQMpQrw8/view?usp=drive_link"/>
    <m/>
    <s v="LIZZETTE CONDOR CASTILLO"/>
    <m/>
    <m/>
    <m/>
    <m/>
  </r>
  <r>
    <s v="EAD"/>
    <s v="EDIFICIOS ADMINISTRATIVOS"/>
    <s v="ADM"/>
    <s v="ADMINISTRACIÓN"/>
    <s v="MARKETING"/>
    <s v="OMF"/>
    <s v="JEFATURA MKT FABRIL"/>
    <s v="EAD-ADM-OMF"/>
    <m/>
    <m/>
    <m/>
    <m/>
    <x v="31"/>
    <s v="PI-0019"/>
    <m/>
    <m/>
    <m/>
    <m/>
    <m/>
    <m/>
    <s v="https://drive.google.com/file/d/1XrrsepjOgav2l56HTv2Sv5VpSvkSPjiI/view?usp=drive_link"/>
    <m/>
    <s v="LIZZETTE CONDOR CASTILLO"/>
    <m/>
    <m/>
    <m/>
    <m/>
  </r>
  <r>
    <s v="EAD"/>
    <s v="EDIFICIOS ADMINISTRATIVOS"/>
    <s v="ADM"/>
    <s v="ADMINISTRACIÓN"/>
    <s v="MARKETING"/>
    <s v="OMF"/>
    <s v="JEFATURA MKT FABRIL"/>
    <s v="EAD-ADM-OMF"/>
    <m/>
    <m/>
    <m/>
    <m/>
    <x v="3"/>
    <s v="CB-0039"/>
    <m/>
    <m/>
    <m/>
    <m/>
    <m/>
    <m/>
    <s v="https://drive.google.com/file/d/1Ajprwk8mdNb-dSNBPd8DtRZY1RH7fQjr/view?usp=drive_link"/>
    <m/>
    <s v="LIZZETTE CONDOR CASTILLO"/>
    <m/>
    <m/>
    <m/>
    <m/>
  </r>
  <r>
    <s v="EAD"/>
    <s v="EDIFICIOS ADMINISTRATIVOS"/>
    <s v="ADM"/>
    <s v="ADMINISTRACIÓN"/>
    <s v="STOCK SERVICE"/>
    <s v="JSS"/>
    <s v="JEFATURA STOCK SERVICE"/>
    <s v="EAD-ADM-JSS"/>
    <m/>
    <m/>
    <m/>
    <m/>
    <x v="0"/>
    <s v="SL-0374"/>
    <m/>
    <m/>
    <m/>
    <m/>
    <m/>
    <m/>
    <s v="https://drive.google.com/file/d/119pYeE9engVKnBE9SGw6B6uOJmg4TlJO/view?usp=drive_link"/>
    <m/>
    <s v="ANGELA LILIANA DELGADO GUTIERREZ"/>
    <m/>
    <m/>
    <m/>
    <m/>
  </r>
  <r>
    <s v="EAD"/>
    <s v="EDIFICIOS ADMINISTRATIVOS"/>
    <s v="ADM"/>
    <s v="ADMINISTRACIÓN"/>
    <s v="STOCK SERVICE"/>
    <s v="JSS"/>
    <s v="JEFATURA STOCK SERVICE"/>
    <s v="EAD-ADM-JSS"/>
    <m/>
    <m/>
    <m/>
    <m/>
    <x v="1"/>
    <s v="ME-0191"/>
    <m/>
    <m/>
    <m/>
    <m/>
    <m/>
    <m/>
    <s v="https://drive.google.com/file/d/1zFt_1zgOVpoB63VzZcVbbBFLLC9XXtgo/view?usp=drive_link"/>
    <m/>
    <s v="ANGELA LILIANA DELGADO GUTIERREZ"/>
    <m/>
    <m/>
    <m/>
    <m/>
  </r>
  <r>
    <s v="EAD"/>
    <s v="EDIFICIOS ADMINISTRATIVOS"/>
    <s v="ADM"/>
    <s v="ADMINISTRACIÓN"/>
    <s v="STOCK SERVICE"/>
    <s v="JSS"/>
    <s v="JEFATURA STOCK SERVICE"/>
    <s v="EAD-ADM-JSS"/>
    <m/>
    <m/>
    <m/>
    <m/>
    <x v="1"/>
    <s v="ME-0190"/>
    <m/>
    <m/>
    <m/>
    <m/>
    <m/>
    <m/>
    <s v="https://drive.google.com/file/d/11qDxlJdiIUpmATV4IFHbxhEewgUGs9Me/view?usp=drive_link"/>
    <m/>
    <s v="ANGELA LILIANA DELGADO GUTIERREZ"/>
    <m/>
    <m/>
    <m/>
    <m/>
  </r>
  <r>
    <s v="EAD"/>
    <s v="EDIFICIOS ADMINISTRATIVOS"/>
    <s v="ADM"/>
    <s v="ADMINISTRACIÓN"/>
    <s v="STOCK SERVICE"/>
    <s v="JSS"/>
    <s v="JEFATURA STOCK SERVICE"/>
    <s v="EAD-ADM-JSS"/>
    <m/>
    <m/>
    <m/>
    <m/>
    <x v="3"/>
    <s v="CB-0041"/>
    <m/>
    <m/>
    <m/>
    <m/>
    <m/>
    <m/>
    <s v="https://drive.google.com/file/d/1Zb51h8uFkGMbeMp-rVfvsqVGtFanjZq8/view?usp=drive_link"/>
    <m/>
    <s v="ANGELA LILIANA DELGADO GUTIERREZ"/>
    <m/>
    <m/>
    <m/>
    <m/>
  </r>
  <r>
    <s v="EAD"/>
    <s v="EDIFICIOS ADMINISTRATIVOS"/>
    <s v="ADM"/>
    <s v="ADMINISTRACIÓN"/>
    <s v="STOCK SERVICE"/>
    <s v="JSS"/>
    <s v="JEFATURA STOCK SERVICE"/>
    <s v="EAD-ADM-JSS"/>
    <m/>
    <m/>
    <m/>
    <m/>
    <x v="27"/>
    <s v="MR-0015"/>
    <m/>
    <m/>
    <m/>
    <m/>
    <m/>
    <m/>
    <s v="https://drive.google.com/file/d/1ekyvWo4XI8Z2OuAz-Evkw1UAo1Bq3W4I/view?usp=drive_link"/>
    <m/>
    <s v="ANGELA LILIANA DELGADO GUTIERREZ"/>
    <m/>
    <m/>
    <m/>
    <m/>
  </r>
  <r>
    <s v="EAD"/>
    <s v="EDIFICIOS ADMINISTRATIVOS"/>
    <s v="ADM"/>
    <s v="ADMINISTRACIÓN"/>
    <s v="STOCK SERVICE"/>
    <s v="JSS"/>
    <s v="JEFATURA STOCK SERVICE"/>
    <s v="EAD-ADM-JSS"/>
    <m/>
    <m/>
    <m/>
    <m/>
    <x v="9"/>
    <s v="SL-0375"/>
    <m/>
    <m/>
    <m/>
    <m/>
    <m/>
    <m/>
    <s v="https://drive.google.com/file/d/188ryJ3gvukMOP03GLm6Obe8ZIHi4JPrN/view?usp=drive_link"/>
    <m/>
    <s v="ANGELA LILIANA DELGADO GUTIERREZ"/>
    <m/>
    <m/>
    <m/>
    <m/>
  </r>
  <r>
    <s v="EAD"/>
    <s v="EDIFICIOS ADMINISTRATIVOS"/>
    <s v="ADM"/>
    <s v="ADMINISTRACIÓN"/>
    <s v="STOCK SERVICE"/>
    <s v="JSS"/>
    <s v="JEFATURA STOCK SERVICE"/>
    <s v="EAD-ADM-JSS"/>
    <m/>
    <m/>
    <m/>
    <m/>
    <x v="9"/>
    <s v="SL-0073"/>
    <m/>
    <m/>
    <m/>
    <m/>
    <m/>
    <m/>
    <s v="https://drive.google.com/file/d/10Acq8Pm4Uxq9hqI6V6yqsWK5gQc6R0Qc/view?usp=drive_link"/>
    <m/>
    <s v="ANGELA LILIANA DELGADO GUTIERREZ"/>
    <m/>
    <m/>
    <m/>
    <m/>
  </r>
  <r>
    <s v="EAD"/>
    <s v="EDIFICIOS ADMINISTRATIVOS"/>
    <s v="ADM"/>
    <s v="ADMINISTRACIÓN"/>
    <s v="STOCK SERVICE"/>
    <s v="JSS"/>
    <s v="JEFATURA STOCK SERVICE"/>
    <s v="EAD-ADM-JSS"/>
    <m/>
    <m/>
    <m/>
    <m/>
    <x v="9"/>
    <s v="SL-0072"/>
    <m/>
    <m/>
    <m/>
    <m/>
    <m/>
    <m/>
    <s v="https://drive.google.com/file/d/1KGcsTkiugHVrb_0tJAZ8P0Q1nsWUgxr2/view?usp=drive_link"/>
    <m/>
    <s v="ANGELA LILIANA DELGADO GUTIERREZ"/>
    <m/>
    <m/>
    <m/>
    <m/>
  </r>
  <r>
    <s v="EAD"/>
    <s v="EDIFICIOS ADMINISTRATIVOS"/>
    <s v="ADM"/>
    <s v="ADMINISTRACIÓN"/>
    <s v="ADMINISTRACION 1ER PISO SUR"/>
    <s v="JVC"/>
    <s v="JEFATURA VENTAS CTP"/>
    <s v="EAD-ADM-JVC"/>
    <m/>
    <m/>
    <m/>
    <m/>
    <x v="0"/>
    <s v="SL-0075"/>
    <m/>
    <m/>
    <m/>
    <m/>
    <m/>
    <m/>
    <s v="https://drive.google.com/file/d/1fMWCVAcShJdgkB4iFbeBbAJT3lUpMvT5/view?usp=drive_link"/>
    <m/>
    <s v="Diana Palacios Romero"/>
    <m/>
    <m/>
    <m/>
    <m/>
  </r>
  <r>
    <s v="EAD"/>
    <s v="EDIFICIOS ADMINISTRATIVOS"/>
    <s v="ADM"/>
    <s v="ADMINISTRACIÓN"/>
    <s v="ADMINISTRACION 1ER PISO SUR"/>
    <s v="JVC"/>
    <s v="JEFATURA VENTAS CTP"/>
    <s v="EAD-ADM-JVC"/>
    <m/>
    <m/>
    <m/>
    <m/>
    <x v="1"/>
    <s v="ME-0239"/>
    <m/>
    <m/>
    <m/>
    <m/>
    <m/>
    <m/>
    <s v="https://drive.google.com/file/d/1faDtH5IlQtY8URt6Fiw4aoO34kdK_-Lj/view?usp=drive_link"/>
    <m/>
    <s v="Diana Palacios Romero"/>
    <m/>
    <m/>
    <m/>
    <m/>
  </r>
  <r>
    <s v="EAD"/>
    <s v="EDIFICIOS ADMINISTRATIVOS"/>
    <s v="ADM"/>
    <s v="ADMINISTRACIÓN"/>
    <s v="ADMINISTRACION 1ER PISO SUR"/>
    <s v="JVC"/>
    <s v="JEFATURA VENTAS CTP"/>
    <s v="EAD-ADM-JVC"/>
    <m/>
    <m/>
    <m/>
    <m/>
    <x v="9"/>
    <s v="SL-0526"/>
    <m/>
    <m/>
    <m/>
    <m/>
    <m/>
    <m/>
    <s v="https://drive.google.com/file/d/1fVsCLpq9W56aBXHJ_m8sLQN90Aglr8TQ/view?usp=drive_link"/>
    <m/>
    <s v="Diana Palacios Romero"/>
    <m/>
    <m/>
    <m/>
    <m/>
  </r>
  <r>
    <s v="EAD"/>
    <s v="EDIFICIOS ADMINISTRATIVOS"/>
    <s v="ADM"/>
    <s v="ADMINISTRACIÓN"/>
    <s v="ADMINISTRACION 1ER PISO SUR"/>
    <s v="JVC"/>
    <s v="JEFATURA VENTAS CTP"/>
    <s v="EAD-ADM-JVC"/>
    <m/>
    <m/>
    <m/>
    <m/>
    <x v="9"/>
    <s v="SL-0525"/>
    <m/>
    <m/>
    <m/>
    <m/>
    <m/>
    <m/>
    <s v="https://drive.google.com/file/d/1fUIQnZiDDbHbaZaP9CSAkkUPU_HzBzLp/view?usp=drive_link"/>
    <m/>
    <s v="Diana Palacios Romero"/>
    <m/>
    <m/>
    <m/>
    <m/>
  </r>
  <r>
    <s v="EAD"/>
    <s v="EDIFICIOS ADMINISTRATIVOS"/>
    <s v="ADM"/>
    <s v="ADMINISTRACIÓN"/>
    <s v="ADMINISTRACION 1ER PISO SUR"/>
    <s v="JVC"/>
    <s v="JEFATURA VENTAS CTP"/>
    <s v="EAD-ADM-JVC"/>
    <m/>
    <m/>
    <m/>
    <m/>
    <x v="3"/>
    <s v="CB-0110"/>
    <m/>
    <m/>
    <m/>
    <m/>
    <m/>
    <m/>
    <s v="https://drive.google.com/file/d/1fhR8cWS6ZniQ07Cb2d7eZzz5zFnWexRO/view?usp=drive_link"/>
    <m/>
    <s v="Diana Palacios Romero"/>
    <m/>
    <m/>
    <m/>
    <m/>
  </r>
  <r>
    <s v="EAD"/>
    <s v="EDIFICIOS ADMINISTRATIVOS"/>
    <s v="ADM"/>
    <s v="ADMINISTRACIÓN"/>
    <s v="ADMINISTRACION 1ER PISO SUR"/>
    <s v="JVC"/>
    <s v="JEFATURA VENTAS CTP"/>
    <s v="EAD-ADM-JVC"/>
    <m/>
    <m/>
    <m/>
    <m/>
    <x v="5"/>
    <s v="MS-0085"/>
    <m/>
    <m/>
    <m/>
    <m/>
    <m/>
    <m/>
    <s v="https://drive.google.com/file/d/1fdFr1VtS6vxdCUPc7oyhkaU2aOVcKEp9/view?usp=drive_link"/>
    <m/>
    <s v="Diana Palacios Romero"/>
    <m/>
    <m/>
    <m/>
    <m/>
  </r>
  <r>
    <s v="EAD"/>
    <s v="EDIFICIOS ADMINISTRATIVOS"/>
    <s v="ADM"/>
    <s v="ADMINISTRACIÓN"/>
    <s v="ADMINISTRACION 1ER PISO SUR"/>
    <s v="JVC"/>
    <s v="JEFATURA VENTAS CTP"/>
    <s v="EAD-ADM-JVC"/>
    <m/>
    <m/>
    <m/>
    <m/>
    <x v="34"/>
    <s v="RK-0017"/>
    <m/>
    <m/>
    <m/>
    <m/>
    <m/>
    <m/>
    <s v="https://drive.google.com/file/d/1feEgbjEW17T4V_yCKFtkw3-buISuvrWw/view?usp=drive_link"/>
    <m/>
    <s v="Diana Palacios Romero"/>
    <m/>
    <m/>
    <m/>
    <m/>
  </r>
  <r>
    <s v="EAD"/>
    <s v="EDIFICIOS ADMINISTRATIVOS"/>
    <s v="RHU"/>
    <s v="RECURSOS HUMANOS"/>
    <s v="RECURSOS HUMANOS"/>
    <s v="KIT"/>
    <s v="KITCHEN"/>
    <s v="EAD-RHU-KIT"/>
    <m/>
    <m/>
    <m/>
    <m/>
    <x v="13"/>
    <s v="JL-0005"/>
    <n v="1"/>
    <m/>
    <m/>
    <m/>
    <m/>
    <m/>
    <m/>
    <m/>
    <m/>
    <m/>
    <m/>
    <m/>
    <m/>
  </r>
  <r>
    <s v="EAD"/>
    <s v="EDIFICIOS ADMINISTRATIVOS"/>
    <s v="RHU"/>
    <s v="RECURSOS HUMANOS"/>
    <s v="RECURSOS HUMANOS"/>
    <s v="KIT"/>
    <s v="KITCHEN"/>
    <s v="EAD-RHU-KIT"/>
    <m/>
    <m/>
    <m/>
    <m/>
    <x v="23"/>
    <s v="TH-0002"/>
    <n v="1"/>
    <m/>
    <m/>
    <m/>
    <m/>
    <m/>
    <m/>
    <m/>
    <m/>
    <m/>
    <m/>
    <m/>
    <m/>
  </r>
  <r>
    <s v="EAD"/>
    <s v="EDIFICIOS ADMINISTRATIVOS"/>
    <s v="RHU"/>
    <s v="RECURSOS HUMANOS"/>
    <s v="RRHH"/>
    <s v="KIT"/>
    <s v="KITCHENETTE"/>
    <s v="EAD-RHU-KIT"/>
    <m/>
    <m/>
    <m/>
    <m/>
    <x v="10"/>
    <s v="MB-0045"/>
    <m/>
    <m/>
    <m/>
    <m/>
    <m/>
    <m/>
    <s v="https://drive.google.com/file/d/1MpZJhF9z9DzK-T0CuTyVz-seYRtlUhc9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KIT"/>
    <s v="KITCHENETTE"/>
    <s v="EAD-RHU-KIT"/>
    <m/>
    <m/>
    <m/>
    <m/>
    <x v="12"/>
    <s v="MA-0023"/>
    <m/>
    <m/>
    <m/>
    <m/>
    <m/>
    <m/>
    <s v="https://drive.google.com/file/d/1MlAuhsrCQJvc8lLqMuRWRfrlr7aSsUKq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KIT"/>
    <s v="KITCHENETTE"/>
    <s v="EAD-RHU-KIT"/>
    <m/>
    <m/>
    <m/>
    <m/>
    <x v="41"/>
    <s v="JL-0005"/>
    <m/>
    <m/>
    <m/>
    <m/>
    <m/>
    <m/>
    <s v="https://drive.google.com/file/d/1Mxx1TXCoAYG3h4DcFeQ9hXOjYEmiS2ok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KIT"/>
    <s v="KITCHENETTE"/>
    <s v="EAD-RHU-KIT"/>
    <m/>
    <m/>
    <m/>
    <m/>
    <x v="42"/>
    <s v="TH-0002"/>
    <m/>
    <m/>
    <m/>
    <m/>
    <m/>
    <m/>
    <s v="https://drive.google.com/file/d/1MrnBs_-c77MRigNIaskvnLsxHFNo8nni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KIT"/>
    <s v="KITCHENETTE"/>
    <s v="EAD-RHU-KIT"/>
    <m/>
    <m/>
    <m/>
    <m/>
    <x v="3"/>
    <s v="CB-0011"/>
    <m/>
    <m/>
    <m/>
    <m/>
    <m/>
    <m/>
    <s v="https://drive.google.com/file/d/1MgvHlyHP5Tn9i5lD-6Lr-XxJ0SlGAeuv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KIT"/>
    <s v="KITCHENETTE"/>
    <s v="EAD-RHU-KIT"/>
    <m/>
    <m/>
    <m/>
    <m/>
    <x v="3"/>
    <s v="CB-0008"/>
    <m/>
    <m/>
    <m/>
    <m/>
    <m/>
    <m/>
    <s v="https://drive.google.com/file/d/1Mstet5IAzFqF2fqsrSMfbuFZgk22imla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KIT"/>
    <s v="KITCHENETTE"/>
    <s v="EAD-RHU-KIT"/>
    <m/>
    <m/>
    <m/>
    <m/>
    <x v="3"/>
    <s v="CB-0012"/>
    <m/>
    <m/>
    <m/>
    <m/>
    <m/>
    <m/>
    <s v="https://drive.google.com/file/d/1Mstet5IAzFqF2fqsrSMfbuFZgk22imla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KIT"/>
    <s v="KITCHENETTE"/>
    <s v="EAD-RHU-KIT"/>
    <m/>
    <m/>
    <m/>
    <m/>
    <x v="9"/>
    <s v="SL-0194"/>
    <m/>
    <m/>
    <m/>
    <m/>
    <m/>
    <m/>
    <s v="https://drive.google.com/file/d/1MeDsl4QeFzztufr_lwWbWP2TtqL4Y4om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KIT"/>
    <s v="KITCHENETTE"/>
    <s v="EAD-RHU-KIT"/>
    <m/>
    <m/>
    <m/>
    <m/>
    <x v="5"/>
    <s v="MS-0029"/>
    <m/>
    <m/>
    <m/>
    <m/>
    <m/>
    <m/>
    <s v="https://drive.google.com/file/d/1NIuVL1jBjXJHg9mWtaANtC6WTS-GW5Rn/view?usp=drive_link"/>
    <m/>
    <s v="KARLA FERNANDEZ BACA"/>
    <n v="10088"/>
    <d v="2025-03-19T00:00:00"/>
    <m/>
    <m/>
  </r>
  <r>
    <s v="EAD"/>
    <s v="EDIFICIOS ADMINISTRATIVOS"/>
    <s v="RHU"/>
    <s v="RECURSOS HUMANOS"/>
    <s v="LACTARIO"/>
    <s v="LAC"/>
    <s v="LACTARIO"/>
    <s v="EAD-RHU-LAC"/>
    <m/>
    <m/>
    <m/>
    <m/>
    <x v="14"/>
    <s v="LM-0001"/>
    <m/>
    <m/>
    <m/>
    <m/>
    <m/>
    <m/>
    <s v="https://drive.google.com/file/d/1unK6kiIseRRJAAC1bDb4tlG0mICrHARC/view?usp=sharing"/>
    <m/>
    <m/>
    <m/>
    <m/>
    <m/>
    <m/>
  </r>
  <r>
    <s v="EAD"/>
    <s v="EDIFICIOS ADMINISTRATIVOS"/>
    <s v="RHU"/>
    <s v="RECURSOS HUMANOS"/>
    <s v="LACTARIO"/>
    <s v="LAC"/>
    <s v="LACTARIO"/>
    <s v="EAD-RHU-LAC"/>
    <m/>
    <m/>
    <m/>
    <m/>
    <x v="15"/>
    <s v="PT-0001"/>
    <n v="1"/>
    <m/>
    <m/>
    <m/>
    <m/>
    <m/>
    <s v="https://drive.google.com/file/d/1PSPbU_t2ddJsy_-NcTEhdeE977LeHnH-/view?usp=sharing"/>
    <m/>
    <m/>
    <m/>
    <m/>
    <m/>
    <m/>
  </r>
  <r>
    <s v="EAD"/>
    <s v="EDIFICIOS ADMINISTRATIVOS"/>
    <s v="RHU"/>
    <s v="RECURSOS HUMANOS"/>
    <s v="LACTARIO"/>
    <s v="LAC"/>
    <s v="LACTARIO"/>
    <s v="EAD-RHU-LAC"/>
    <m/>
    <m/>
    <m/>
    <m/>
    <x v="24"/>
    <s v="SO-0001"/>
    <m/>
    <m/>
    <m/>
    <m/>
    <m/>
    <m/>
    <s v="https://drive.google.com/file/d/1sfDs8y-PYI1lntjZkB6cPxa_WsUT-QfE/view?usp=sharing"/>
    <m/>
    <m/>
    <m/>
    <m/>
    <m/>
    <m/>
  </r>
  <r>
    <s v="EAD"/>
    <s v="EDIFICIOS ADMINISTRATIVOS"/>
    <s v="RHU"/>
    <s v="RECURSOS HUMANOS"/>
    <s v="LACTARIO"/>
    <s v="LAC"/>
    <s v="LACTARIO"/>
    <s v="EAD-RHU-LAC"/>
    <m/>
    <m/>
    <m/>
    <m/>
    <x v="24"/>
    <s v="SO-0002"/>
    <m/>
    <m/>
    <m/>
    <m/>
    <m/>
    <m/>
    <s v="https://drive.google.com/file/d/1XKqhpkophJfELNj7DxoH-AOdDlYSSuNX/view?usp=sharing"/>
    <m/>
    <m/>
    <m/>
    <m/>
    <m/>
    <m/>
  </r>
  <r>
    <s v="EAD"/>
    <s v="EDIFICIOS ADMINISTRATIVOS"/>
    <s v="RHU"/>
    <s v="RECURSOS HUMANOS"/>
    <s v="LACTARIO"/>
    <s v="LAC"/>
    <s v="LACTARIO"/>
    <s v="EAD-RHU-LAC"/>
    <m/>
    <m/>
    <m/>
    <m/>
    <x v="24"/>
    <s v="SO-0003"/>
    <m/>
    <m/>
    <m/>
    <m/>
    <m/>
    <m/>
    <s v="https://drive.google.com/file/d/1LttafOCKlkiV_nvtu_lhbk7kZ3-iQcr3/view?usp=sharing"/>
    <m/>
    <m/>
    <m/>
    <m/>
    <m/>
    <m/>
  </r>
  <r>
    <s v="EAD"/>
    <s v="EDIFICIOS ADMINISTRATIVOS"/>
    <s v="RHU"/>
    <s v="RECURSOS HUMANOS"/>
    <s v="LACTARIO"/>
    <s v="LAC"/>
    <s v="LACTARIO"/>
    <s v="EAD-RHU-LAC"/>
    <m/>
    <m/>
    <m/>
    <m/>
    <x v="43"/>
    <s v="RF-0002"/>
    <m/>
    <m/>
    <m/>
    <m/>
    <m/>
    <m/>
    <s v="https://drive.google.com/file/d/1xXJLRuIYVTUx5WnfuOw69CUWFn0PPs8h/view?usp=sharing"/>
    <m/>
    <m/>
    <m/>
    <m/>
    <m/>
    <m/>
  </r>
  <r>
    <s v="EAD"/>
    <s v="EDIFICIOS ADMINISTRATIVOS"/>
    <s v="RHU"/>
    <s v="RECURSOS HUMANOS"/>
    <s v="LACTARIO"/>
    <s v="LAC"/>
    <s v="LACTARIO"/>
    <s v="EAD-RHU-LAC"/>
    <m/>
    <m/>
    <m/>
    <m/>
    <x v="44"/>
    <s v="MB-0032"/>
    <m/>
    <m/>
    <m/>
    <m/>
    <m/>
    <m/>
    <s v="https://drive.google.com/file/d/1VbZTmLZVrReej9z2T63HUPzh2fi9GwLV/view?usp=sharing"/>
    <m/>
    <m/>
    <m/>
    <m/>
    <m/>
    <m/>
  </r>
  <r>
    <s v="EAD"/>
    <s v="EDIFICIOS ADMINISTRATIVOS"/>
    <s v="RHU"/>
    <s v="RECURSOS HUMANOS"/>
    <s v="LACTARIO"/>
    <s v="LAC"/>
    <s v="LACTARIO"/>
    <s v="EAD-RHU-LAC"/>
    <m/>
    <m/>
    <m/>
    <m/>
    <x v="8"/>
    <s v="MT-0027"/>
    <m/>
    <m/>
    <m/>
    <m/>
    <m/>
    <m/>
    <s v="https://drive.google.com/file/d/1SbAjGoFejX-wObDGawy9YtOWQV0f_G0I/view?usp=sharing"/>
    <m/>
    <m/>
    <m/>
    <m/>
    <m/>
    <m/>
  </r>
  <r>
    <s v="EAD"/>
    <s v="EDIFICIOS ADMINISTRATIVOS"/>
    <s v="RHU"/>
    <s v="RECURSOS HUMANOS"/>
    <s v="LACTARIO"/>
    <s v="LAC"/>
    <s v="LACTARIO"/>
    <s v="EAD-RHU-LAC"/>
    <m/>
    <m/>
    <m/>
    <m/>
    <x v="13"/>
    <s v="JL-0003"/>
    <n v="1"/>
    <m/>
    <m/>
    <m/>
    <m/>
    <m/>
    <s v="https://drive.google.com/file/d/19Hxg7a6yXcA85KUDqnoQaRR49_qC5OfH/view?usp=sharing"/>
    <m/>
    <s v="Johana Maribel Huapaya Soto"/>
    <n v="21821"/>
    <d v="2025-03-10T00:00:00"/>
    <m/>
    <m/>
  </r>
  <r>
    <s v="EAD"/>
    <s v="EDIFICIOS ADMINISTRATIVOS"/>
    <s v="RHU"/>
    <s v="RECURSOS HUMANOS"/>
    <s v="LACTARIO"/>
    <s v="LAC"/>
    <s v="LACTARIO"/>
    <s v="EAD-RHU-LAC"/>
    <m/>
    <m/>
    <m/>
    <m/>
    <x v="15"/>
    <s v="PT-0001"/>
    <m/>
    <m/>
    <m/>
    <m/>
    <m/>
    <m/>
    <s v="https://drive.google.com/file/d/1PSPbU_t2ddJsy_-NcTEhdeE977LeHnH-/view?usp=sharing"/>
    <m/>
    <s v="Johana Maribel Huapaya Soto"/>
    <n v="21821"/>
    <d v="2025-03-10T00:00:00"/>
    <m/>
    <m/>
  </r>
  <r>
    <s v="EAD"/>
    <s v="EDIFICIOS ADMINISTRATIVOS"/>
    <s v="RHU"/>
    <s v="RECURSOS HUMANOS"/>
    <s v="LACTARIO"/>
    <s v="LAC"/>
    <s v="LACTARIO"/>
    <s v="EAD-RHU-LAC"/>
    <m/>
    <m/>
    <m/>
    <m/>
    <x v="24"/>
    <s v="SO-0001"/>
    <m/>
    <m/>
    <m/>
    <m/>
    <m/>
    <m/>
    <s v="https://drive.google.com/file/d/1sfDs8y-PYI1lntjZkB6cPxa_WsUT-QfE/view?usp=sharing"/>
    <m/>
    <s v="Johana Maribel Huapaya Soto"/>
    <n v="21821"/>
    <d v="2025-03-10T00:00:00"/>
    <m/>
    <m/>
  </r>
  <r>
    <s v="EAD"/>
    <s v="EDIFICIOS ADMINISTRATIVOS"/>
    <s v="RHU"/>
    <s v="RECURSOS HUMANOS"/>
    <s v="LACTARIO"/>
    <s v="LAC"/>
    <s v="LACTARIO"/>
    <s v="EAD-RHU-LAC"/>
    <m/>
    <m/>
    <m/>
    <m/>
    <x v="24"/>
    <s v="SO-0002"/>
    <m/>
    <m/>
    <m/>
    <m/>
    <m/>
    <m/>
    <s v="https://drive.google.com/file/d/1XKqhpkophJfELNj7DxoH-AOdDlYSSuNX/view?usp=sharing"/>
    <m/>
    <s v="Johana Maribel Huapaya Soto"/>
    <n v="21821"/>
    <d v="2025-03-10T00:00:00"/>
    <m/>
    <m/>
  </r>
  <r>
    <s v="EAD"/>
    <s v="EDIFICIOS ADMINISTRATIVOS"/>
    <s v="RHU"/>
    <s v="RECURSOS HUMANOS"/>
    <s v="LACTARIO"/>
    <s v="LAC"/>
    <s v="LACTARIO"/>
    <s v="EAD-RHU-LAC"/>
    <m/>
    <m/>
    <m/>
    <m/>
    <x v="24"/>
    <s v="SO-0003"/>
    <m/>
    <m/>
    <m/>
    <m/>
    <m/>
    <m/>
    <s v="https://drive.google.com/file/d/148E7pjQITC_xAcja78pFhX5g347QvDhn/view?usp=sharing"/>
    <m/>
    <s v="Johana Maribel Huapaya Soto"/>
    <n v="21821"/>
    <d v="2025-03-10T00:00:00"/>
    <m/>
    <m/>
  </r>
  <r>
    <s v="EAD"/>
    <s v="EDIFICIOS ADMINISTRATIVOS"/>
    <s v="RHU"/>
    <s v="RECURSOS HUMANOS"/>
    <s v="LACTARIO"/>
    <s v="LAC"/>
    <s v="LACTARIO"/>
    <s v="EAD-RHU-LAC"/>
    <m/>
    <m/>
    <m/>
    <m/>
    <x v="43"/>
    <s v="RF-0002"/>
    <m/>
    <m/>
    <m/>
    <m/>
    <m/>
    <m/>
    <s v="https://drive.google.com/file/d/1xXJLRuIYVTUx5WnfuOw69CUWFn0PPs8h/view?usp=sharing"/>
    <m/>
    <s v="Johana Maribel Huapaya Soto"/>
    <n v="21821"/>
    <d v="2025-03-10T00:00:00"/>
    <m/>
    <m/>
  </r>
  <r>
    <s v="EAD"/>
    <s v="EDIFICIOS ADMINISTRATIVOS"/>
    <s v="RHU"/>
    <s v="RECURSOS HUMANOS"/>
    <s v="LACTARIO"/>
    <s v="LAC"/>
    <s v="LACTARIO"/>
    <s v="EAD-RHU-LAC"/>
    <m/>
    <m/>
    <m/>
    <m/>
    <x v="44"/>
    <s v="MB-0032"/>
    <m/>
    <m/>
    <m/>
    <m/>
    <m/>
    <m/>
    <s v="https://drive.google.com/file/d/1VbZTmLZVrReej9z2T63HUPzh2fi9GwLV/view?usp=sharing"/>
    <m/>
    <s v="Johana Maribel Huapaya Soto"/>
    <n v="21821"/>
    <d v="2025-03-10T00:00:00"/>
    <m/>
    <m/>
  </r>
  <r>
    <s v="EAD"/>
    <s v="EDIFICIOS ADMINISTRATIVOS"/>
    <s v="RHU"/>
    <s v="RECURSOS HUMANOS"/>
    <s v="LACTARIO"/>
    <s v="LAC"/>
    <s v="LACTARIO"/>
    <s v="EAD-RHU-LAC"/>
    <m/>
    <m/>
    <m/>
    <m/>
    <x v="8"/>
    <s v="MT-0027"/>
    <m/>
    <m/>
    <m/>
    <m/>
    <m/>
    <m/>
    <s v="https://drive.google.com/file/d/1SbAjGoFejX-wObDGawy9YtOWQV0f_G0I/view?usp=sharing"/>
    <m/>
    <s v="Johana Maribel Huapaya Soto"/>
    <n v="21821"/>
    <d v="2025-03-10T00:00:00"/>
    <m/>
    <m/>
  </r>
  <r>
    <s v="EAD"/>
    <s v="EDIFICIOS ADMINISTRATIVOS"/>
    <s v="RHU"/>
    <s v="RECURSOS HUMANOS"/>
    <s v="LACTARIO"/>
    <s v="LAC"/>
    <s v="LACTARIO"/>
    <s v="EAD-RHU-LAC"/>
    <m/>
    <m/>
    <m/>
    <m/>
    <x v="14"/>
    <s v="LM-0001"/>
    <m/>
    <m/>
    <m/>
    <m/>
    <m/>
    <m/>
    <s v="https://drive.google.com/file/d/1unK6kiIseRRJAAC1bDb4tlG0mICrHARC/view?usp=sharing"/>
    <m/>
    <s v="Johana Maribel Huapaya Soto"/>
    <n v="21821"/>
    <d v="2025-03-10T00:00:00"/>
    <m/>
    <m/>
  </r>
  <r>
    <s v="EAD"/>
    <s v="EDIFICIOS ADMINISTRATIVOS"/>
    <s v="RHU"/>
    <s v="RECURSOS HUMANOS"/>
    <s v="LACTARIO"/>
    <s v="LAC"/>
    <s v="LACTARIO"/>
    <s v="EAD-RHU-LAC"/>
    <m/>
    <m/>
    <m/>
    <m/>
    <x v="24"/>
    <s v="SO-0004"/>
    <m/>
    <m/>
    <m/>
    <m/>
    <m/>
    <m/>
    <s v="https://drive.google.com/file/d/1LttafOCKlkiV_nvtu_lhbk7kZ3-iQcr3/view?usp=sharing"/>
    <m/>
    <s v="Johana Maribel Huapaya Soto"/>
    <n v="21821"/>
    <d v="2025-03-10T00:00:00"/>
    <m/>
    <m/>
  </r>
  <r>
    <s v="EAD"/>
    <s v="EDIFICIOS ADMINISTRATIVOS"/>
    <s v="CAS"/>
    <s v="CASONA"/>
    <s v="TORRE 2"/>
    <m/>
    <s v="M.RETAIL"/>
    <s v="EAD-CAS-"/>
    <m/>
    <m/>
    <m/>
    <m/>
    <x v="0"/>
    <s v="SL-0153"/>
    <m/>
    <m/>
    <m/>
    <m/>
    <m/>
    <m/>
    <m/>
    <m/>
    <s v="JENNIFER CAROLINA PINTO BRAVO"/>
    <n v="21621"/>
    <d v="2024-09-20T00:00:00"/>
    <m/>
    <m/>
  </r>
  <r>
    <s v="EAD"/>
    <s v="EDIFICIOS ADMINISTRATIVOS"/>
    <s v="CAS"/>
    <s v="CASONA"/>
    <s v="TORRE 2"/>
    <m/>
    <s v="M.RETAIL"/>
    <s v="EAD-CAS-"/>
    <m/>
    <m/>
    <m/>
    <m/>
    <x v="1"/>
    <s v="ME-0085"/>
    <m/>
    <m/>
    <m/>
    <m/>
    <m/>
    <m/>
    <m/>
    <m/>
    <s v="JENNIFER CAROLINA PINTO BRAVO"/>
    <n v="21621"/>
    <d v="2024-09-20T00:00:00"/>
    <m/>
    <m/>
  </r>
  <r>
    <s v="EAD"/>
    <s v="EDIFICIOS ADMINISTRATIVOS"/>
    <s v="CAS"/>
    <s v="CASONA"/>
    <s v="TORRE 2"/>
    <m/>
    <s v="M.RETAIL"/>
    <s v="EAD-CAS-"/>
    <m/>
    <m/>
    <m/>
    <m/>
    <x v="4"/>
    <s v="EM-0011"/>
    <m/>
    <m/>
    <m/>
    <m/>
    <m/>
    <m/>
    <m/>
    <m/>
    <s v="JENNIFER CAROLINA PINTO BRAVO"/>
    <n v="21621"/>
    <d v="2024-03-20T00:00:00"/>
    <m/>
    <m/>
  </r>
  <r>
    <s v="EAD"/>
    <s v="EDIFICIOS ADMINISTRATIVOS"/>
    <s v="CAS"/>
    <s v="CASONA"/>
    <s v="TORRE 2"/>
    <m/>
    <s v="M.RETAIL"/>
    <s v="EAD-CAS-"/>
    <m/>
    <m/>
    <m/>
    <m/>
    <x v="2"/>
    <s v="CD-0056"/>
    <m/>
    <m/>
    <m/>
    <m/>
    <m/>
    <m/>
    <m/>
    <m/>
    <s v="JENNIFER CAROLINA PINTO BRAVO"/>
    <n v="21621"/>
    <d v="2024-03-20T00:00:00"/>
    <m/>
    <m/>
  </r>
  <r>
    <s v="EAD"/>
    <s v="EDIFICIOS ADMINISTRATIVOS"/>
    <s v="MAN"/>
    <s v="MANTENIMIENTO"/>
    <s v="MANTENIMIENTO"/>
    <s v="MAN"/>
    <s v="MANTENIMIENTO PISO 1"/>
    <s v="EAD-MAN-MAN"/>
    <s v="SUPERVISOR MECÁNICO"/>
    <m/>
    <m/>
    <m/>
    <x v="0"/>
    <s v="SL-0685"/>
    <n v="1"/>
    <s v="VERONA"/>
    <m/>
    <m/>
    <m/>
    <m/>
    <m/>
    <m/>
    <s v="PAUL ORTIZ YNFA"/>
    <m/>
    <d v="2026-07-06T00:00:00"/>
    <s v="NO"/>
    <m/>
  </r>
  <r>
    <s v="EAD"/>
    <s v="EDIFICIOS ADMINISTRATIVOS"/>
    <s v="MAN"/>
    <s v="MANTENIMIENTO"/>
    <s v="MANTENIMIENTO"/>
    <s v="MAN"/>
    <s v="MANTENIMIENTO PISO 1"/>
    <s v="EAD-MAN-MAN"/>
    <s v="SUPERVISOR ELÉCTRICO"/>
    <m/>
    <m/>
    <m/>
    <x v="0"/>
    <s v="SL-0687"/>
    <n v="1"/>
    <s v="VERONA"/>
    <m/>
    <m/>
    <m/>
    <m/>
    <m/>
    <m/>
    <s v="YUBERLY DIAZ"/>
    <m/>
    <d v="2026-07-06T00:00:00"/>
    <s v="NO"/>
    <m/>
  </r>
  <r>
    <s v="EAD"/>
    <s v="EDIFICIOS ADMINISTRATIVOS"/>
    <m/>
    <s v="ADMINISTRACIÓN"/>
    <s v="ADMINISTRACION 1ER PISO SUR"/>
    <m/>
    <s v="MARKETING"/>
    <s v="EAD--"/>
    <m/>
    <m/>
    <m/>
    <m/>
    <x v="26"/>
    <s v="VP-0015"/>
    <m/>
    <m/>
    <m/>
    <m/>
    <m/>
    <m/>
    <m/>
    <m/>
    <s v="ANDREÉ SACA"/>
    <n v="21952"/>
    <d v="2024-10-11T00:00:00"/>
    <m/>
    <m/>
  </r>
  <r>
    <s v="EAD"/>
    <s v="EDIFICIOS ADMINISTRATIVOS"/>
    <s v="ADM"/>
    <s v="ADMINISTRACIÓN"/>
    <s v="ADMINISTRACION 1ER PISO NORTE"/>
    <m/>
    <s v="MARKETING FABRIL"/>
    <s v="EAD-ADM-"/>
    <m/>
    <m/>
    <m/>
    <m/>
    <x v="0"/>
    <s v="SL-0008"/>
    <n v="1"/>
    <m/>
    <m/>
    <m/>
    <m/>
    <m/>
    <m/>
    <m/>
    <s v="ALEJANDRO ISAAC ANGULO CASTRO"/>
    <n v="2167"/>
    <d v="2024-03-11T00:00:00"/>
    <m/>
    <m/>
  </r>
  <r>
    <s v="EAD"/>
    <s v="EDIFICIOS ADMINISTRATIVOS"/>
    <s v="CAS"/>
    <s v="CASONA"/>
    <s v="CASONA 1ER PISO"/>
    <m/>
    <s v="OF. ADMINISTRACION KUNA"/>
    <s v="EAD-CAS-"/>
    <m/>
    <m/>
    <m/>
    <m/>
    <x v="4"/>
    <s v="EM-0001"/>
    <n v="1"/>
    <m/>
    <m/>
    <m/>
    <m/>
    <m/>
    <m/>
    <m/>
    <s v="FREDY SALAZAR MEDINA"/>
    <n v="20271"/>
    <d v="2024-02-21T00:00:00"/>
    <m/>
    <m/>
  </r>
  <r>
    <s v="EAD"/>
    <s v="EDIFICIOS ADMINISTRATIVOS"/>
    <s v="CAS"/>
    <s v="CASONA"/>
    <s v="CASONA 1ER PISO"/>
    <m/>
    <s v="OF. ADMINISTRACION KUNA"/>
    <s v="EAD-CAS-"/>
    <m/>
    <m/>
    <m/>
    <m/>
    <x v="4"/>
    <s v="EM-0002"/>
    <n v="1"/>
    <m/>
    <m/>
    <m/>
    <m/>
    <m/>
    <m/>
    <m/>
    <s v="DANIELA PEÑA ANTUÑANO"/>
    <n v="21887"/>
    <d v="2024-02-21T00:00:00"/>
    <m/>
    <m/>
  </r>
  <r>
    <s v="EAD"/>
    <s v="EDIFICIOS ADMINISTRATIVOS"/>
    <s v="CAS"/>
    <s v="CASONA"/>
    <s v="CASONA 1ER PISO"/>
    <m/>
    <s v="OF. ADMINISTRACION KUNA"/>
    <s v="EAD-CAS-"/>
    <m/>
    <m/>
    <m/>
    <m/>
    <x v="4"/>
    <s v="EM-0003"/>
    <n v="1"/>
    <m/>
    <m/>
    <m/>
    <m/>
    <m/>
    <m/>
    <m/>
    <s v="LORENA JOVE ALATRISTA"/>
    <n v="21413"/>
    <d v="2024-02-21T00:00:00"/>
    <m/>
    <m/>
  </r>
  <r>
    <s v="EAD"/>
    <s v="EDIFICIOS ADMINISTRATIVOS"/>
    <s v="CAS"/>
    <s v="CASONA"/>
    <s v="CASONA 1ER PISO"/>
    <m/>
    <s v="OF. ADMINISTRACION KUNA"/>
    <s v="EAD-CAS-"/>
    <m/>
    <m/>
    <m/>
    <m/>
    <x v="4"/>
    <s v="EM-0004"/>
    <n v="1"/>
    <m/>
    <m/>
    <m/>
    <m/>
    <m/>
    <m/>
    <m/>
    <s v="BRUNO PEÑARANDA PERALTA"/>
    <n v="21891"/>
    <d v="2024-02-21T00:00:00"/>
    <m/>
    <m/>
  </r>
  <r>
    <s v="EAD"/>
    <s v="EDIFICIOS ADMINISTRATIVOS"/>
    <s v="CAS"/>
    <s v="CASONA"/>
    <s v="CASONA 1ER PISO"/>
    <m/>
    <s v="OF. ADMINISTRACION KUNA"/>
    <s v="EAD-CAS-"/>
    <m/>
    <m/>
    <m/>
    <m/>
    <x v="4"/>
    <s v="EM-0005"/>
    <n v="1"/>
    <m/>
    <m/>
    <m/>
    <m/>
    <m/>
    <m/>
    <m/>
    <s v="FABIO VARGAS"/>
    <n v="20835"/>
    <d v="2024-02-21T00:00:00"/>
    <m/>
    <m/>
  </r>
  <r>
    <s v="EAD"/>
    <s v="EDIFICIOS ADMINISTRATIVOS"/>
    <s v="CAS"/>
    <s v="CASONA"/>
    <s v="CASONA 1ER PISO"/>
    <m/>
    <s v="OF. ADMINISTRACION KUNA"/>
    <s v="EAD-CAS-"/>
    <m/>
    <m/>
    <m/>
    <m/>
    <x v="4"/>
    <s v="EM-0006"/>
    <n v="1"/>
    <m/>
    <m/>
    <m/>
    <m/>
    <m/>
    <m/>
    <m/>
    <s v="BRYAN CHAVERA CERVANTES"/>
    <n v="21572"/>
    <d v="2024-02-21T00:00:00"/>
    <m/>
    <m/>
  </r>
  <r>
    <s v="EAD"/>
    <s v="EDIFICIOS ADMINISTRATIVOS"/>
    <s v="CAS"/>
    <s v="CASONA"/>
    <s v="CASONA 1ER PISO"/>
    <m/>
    <s v="OF. ADMINISTRACION KUNA"/>
    <s v="EAD-CAS-"/>
    <m/>
    <m/>
    <m/>
    <m/>
    <x v="4"/>
    <s v="EM-0007"/>
    <n v="1"/>
    <m/>
    <m/>
    <m/>
    <m/>
    <m/>
    <m/>
    <m/>
    <s v="LEANDRO MANUEL "/>
    <n v="21829"/>
    <d v="2024-02-21T00:00:00"/>
    <m/>
    <m/>
  </r>
  <r>
    <s v="EAD"/>
    <s v="EDIFICIOS ADMINISTRATIVOS"/>
    <s v="CAS"/>
    <s v="CASONA"/>
    <s v="CASONA 1ER PISO"/>
    <m/>
    <s v="OF. ADMINISTRACION KUNA"/>
    <s v="EAD-CAS-"/>
    <m/>
    <m/>
    <m/>
    <m/>
    <x v="4"/>
    <s v="EM-0008"/>
    <n v="1"/>
    <m/>
    <m/>
    <m/>
    <m/>
    <m/>
    <m/>
    <m/>
    <s v="DANIELA RIVERA "/>
    <n v="21811"/>
    <d v="2024-02-21T00:00:00"/>
    <m/>
    <m/>
  </r>
  <r>
    <s v="EAD"/>
    <s v="EDIFICIOS ADMINISTRATIVOS"/>
    <s v="CAS"/>
    <s v="CASONA"/>
    <s v="CASONA 1ER PISO"/>
    <m/>
    <s v="OF. E-COMMERCE"/>
    <s v="EAD-CAS-"/>
    <m/>
    <m/>
    <m/>
    <m/>
    <x v="4"/>
    <s v="EM-0036"/>
    <m/>
    <m/>
    <m/>
    <m/>
    <m/>
    <m/>
    <m/>
    <m/>
    <s v="ROXANA HUAMANVILCA TITO"/>
    <n v="73701625"/>
    <d v="2025-04-24T00:00:00"/>
    <m/>
    <m/>
  </r>
  <r>
    <s v="EAD"/>
    <s v="EDIFICIOS ADMINISTRATIVOS"/>
    <s v="CAS"/>
    <s v="CASONA"/>
    <s v="CASONA 1ER PISO"/>
    <m/>
    <s v="OF. E-COMMERCE"/>
    <s v="EAD-CAS-"/>
    <m/>
    <m/>
    <m/>
    <m/>
    <x v="4"/>
    <s v="EM-0035"/>
    <m/>
    <m/>
    <m/>
    <m/>
    <m/>
    <m/>
    <m/>
    <m/>
    <s v="JEAN PIERRE FERNANDEZ CENTENO"/>
    <n v="21840"/>
    <d v="2025-04-24T00:00:00"/>
    <m/>
    <m/>
  </r>
  <r>
    <s v="EAD"/>
    <s v="EDIFICIOS ADMINISTRATIVOS"/>
    <s v="INF"/>
    <s v="INFRAESTRUCTURA"/>
    <s v="INFRAESTRUCTURA OPERACIONES"/>
    <m/>
    <s v="OF. FM Y SMA"/>
    <s v="EAD-INF-"/>
    <m/>
    <m/>
    <m/>
    <m/>
    <x v="0"/>
    <s v="SL-0002"/>
    <m/>
    <m/>
    <m/>
    <m/>
    <m/>
    <m/>
    <m/>
    <m/>
    <m/>
    <m/>
    <m/>
    <m/>
    <m/>
  </r>
  <r>
    <s v="EAD"/>
    <s v="EDIFICIOS ADMINISTRATIVOS"/>
    <s v="INF"/>
    <s v="INFRAESTRUCTURA"/>
    <s v="INFRAESTRUCTURA OPERACIONES"/>
    <m/>
    <s v="OF. FM Y SMA"/>
    <s v="EAD-INF-"/>
    <m/>
    <m/>
    <m/>
    <m/>
    <x v="0"/>
    <m/>
    <m/>
    <m/>
    <m/>
    <m/>
    <m/>
    <m/>
    <m/>
    <m/>
    <m/>
    <m/>
    <m/>
    <m/>
    <m/>
  </r>
  <r>
    <s v="EAD"/>
    <s v="EDIFICIOS ADMINISTRATIVOS"/>
    <s v="ADM"/>
    <s v="ADMINISTRACIÓN"/>
    <s v="ADMINISTRACION 1ER PISO SUR"/>
    <s v="ODP"/>
    <s v="OF. JEFATURA DISEÑO TEJIDO PLANO"/>
    <s v="EAD-ADM-ODP"/>
    <m/>
    <m/>
    <m/>
    <m/>
    <x v="10"/>
    <s v="MB-0217"/>
    <m/>
    <m/>
    <m/>
    <m/>
    <m/>
    <m/>
    <m/>
    <m/>
    <m/>
    <m/>
    <m/>
    <m/>
    <m/>
  </r>
  <r>
    <s v="EAD"/>
    <s v="EDIFICIOS ADMINISTRATIVOS"/>
    <s v="ADM"/>
    <s v="ADMINISTRACIÓN"/>
    <s v="ADMINISTRACION 1ER PISO SUR"/>
    <s v="ODP"/>
    <s v="OF. JEFATURA DISEÑO TEJIDO PLANO"/>
    <s v="EAD-ADM-ODP"/>
    <m/>
    <m/>
    <m/>
    <m/>
    <x v="10"/>
    <s v="MB-0063"/>
    <m/>
    <m/>
    <m/>
    <m/>
    <m/>
    <m/>
    <m/>
    <m/>
    <m/>
    <m/>
    <m/>
    <m/>
    <m/>
  </r>
  <r>
    <s v="EAD"/>
    <s v="EDIFICIOS ADMINISTRATIVOS"/>
    <s v="ADM"/>
    <s v="ADMINISTRACIÓN"/>
    <s v="ADMINISTRACION 1ER PISO SUR"/>
    <s v="ODP"/>
    <s v="OF. JEFATURA DISEÑO TEJIDO PLANO"/>
    <s v="EAD-ADM-ODP"/>
    <m/>
    <m/>
    <m/>
    <m/>
    <x v="34"/>
    <s v="RK-0011"/>
    <m/>
    <m/>
    <m/>
    <m/>
    <m/>
    <m/>
    <m/>
    <m/>
    <m/>
    <m/>
    <m/>
    <m/>
    <m/>
  </r>
  <r>
    <s v="EAD"/>
    <s v="EDIFICIOS ADMINISTRATIVOS"/>
    <s v="ADM"/>
    <s v="ADMINISTRACIÓN"/>
    <s v="ADMINISTRACION 1ER PISO SUR"/>
    <s v="ODP"/>
    <s v="OF. JEFATURA DISEÑO TEJIDO PLANO"/>
    <s v="EAD-ADM-ODP"/>
    <m/>
    <m/>
    <m/>
    <m/>
    <x v="45"/>
    <s v="RK-0012"/>
    <m/>
    <m/>
    <m/>
    <m/>
    <m/>
    <m/>
    <m/>
    <m/>
    <m/>
    <m/>
    <m/>
    <m/>
    <m/>
  </r>
  <r>
    <s v="EAD"/>
    <s v="EDIFICIOS ADMINISTRATIVOS"/>
    <s v="MAN"/>
    <s v="MANTENIMIENTO"/>
    <s v="MANTENIMIENTO"/>
    <m/>
    <s v="OF. JEFATURA MANTENIMIENTO"/>
    <s v="EAD-MAN-"/>
    <s v="MT-OMA-01"/>
    <m/>
    <m/>
    <m/>
    <x v="1"/>
    <s v="ME-0049"/>
    <n v="1"/>
    <s v="ESCRITORIO TIPO JEFATURA"/>
    <m/>
    <m/>
    <m/>
    <m/>
    <m/>
    <m/>
    <s v="VICTOR MANUEL WONG ZEGARRA"/>
    <n v="21018"/>
    <d v="2024-08-20T00:00:00"/>
    <m/>
    <m/>
  </r>
  <r>
    <s v="EAD"/>
    <s v="EDIFICIOS ADMINISTRATIVOS"/>
    <s v="MAN"/>
    <s v="MANTENIMIENTO"/>
    <s v="MANTENIMIENTO"/>
    <m/>
    <s v="OF. JEFATURA MANTENIMIENTO"/>
    <s v="EAD-MAN-"/>
    <s v="MT-OMA-01"/>
    <m/>
    <m/>
    <m/>
    <x v="0"/>
    <s v="SL-0101"/>
    <n v="1"/>
    <m/>
    <m/>
    <m/>
    <m/>
    <m/>
    <m/>
    <m/>
    <s v="VICTOR MANUEL WONG ZEGARRA"/>
    <n v="21018"/>
    <d v="2024-08-20T00:00:00"/>
    <m/>
    <m/>
  </r>
  <r>
    <s v="EAD"/>
    <s v="EDIFICIOS ADMINISTRATIVOS"/>
    <s v="MAN"/>
    <s v="MANTENIMIENTO"/>
    <s v="MANTENIMIENTO"/>
    <m/>
    <s v="OF. JEFATURA MANTENIMIENTO"/>
    <s v="EAD-MAN-"/>
    <s v="MT-OMA-01"/>
    <m/>
    <m/>
    <m/>
    <x v="0"/>
    <s v="SL-0102"/>
    <n v="1"/>
    <m/>
    <m/>
    <m/>
    <m/>
    <m/>
    <m/>
    <m/>
    <s v="VICTOR MANUEL WONG ZEGARRA"/>
    <n v="21018"/>
    <d v="2024-08-20T00:00:00"/>
    <m/>
    <m/>
  </r>
  <r>
    <s v="EAD"/>
    <s v="EDIFICIOS ADMINISTRATIVOS"/>
    <s v="MAN"/>
    <s v="MANTENIMIENTO"/>
    <s v="MANTENIMIENTO"/>
    <m/>
    <s v="OF. JEFATURA MANTENIMIENTO"/>
    <s v="EAD-MAN-"/>
    <s v="MT-OMA-01"/>
    <m/>
    <m/>
    <m/>
    <x v="0"/>
    <s v="SL-0103"/>
    <n v="1"/>
    <m/>
    <m/>
    <m/>
    <m/>
    <m/>
    <m/>
    <m/>
    <s v="VICTOR MANUEL WONG ZEGARRA"/>
    <n v="21018"/>
    <d v="2024-08-20T00:00:00"/>
    <m/>
    <m/>
  </r>
  <r>
    <s v="EAD"/>
    <s v="EDIFICIOS ADMINISTRATIVOS"/>
    <s v="MAN"/>
    <s v="MANTENIMIENTO"/>
    <s v="MANTENIMIENTO"/>
    <m/>
    <s v="OF. JEFATURA MANTENIMIENTO"/>
    <s v="EAD-MAN-"/>
    <s v="MT-OMA-01"/>
    <m/>
    <m/>
    <m/>
    <x v="5"/>
    <s v="MS-0006"/>
    <n v="1"/>
    <m/>
    <m/>
    <m/>
    <m/>
    <m/>
    <m/>
    <m/>
    <s v="VICTOR MANUEL WONG ZEGARRA"/>
    <n v="21018"/>
    <d v="2024-08-20T00:00:00"/>
    <m/>
    <m/>
  </r>
  <r>
    <s v="EAD"/>
    <s v="EDIFICIOS ADMINISTRATIVOS"/>
    <s v="MAN"/>
    <s v="MANTENIMIENTO"/>
    <s v="MANTENIMIENTO"/>
    <m/>
    <s v="OF. JEFATURA MANTENIMIENTO"/>
    <s v="EAD-MAN-"/>
    <m/>
    <m/>
    <m/>
    <m/>
    <x v="8"/>
    <s v="MT-0016"/>
    <n v="1"/>
    <m/>
    <m/>
    <m/>
    <m/>
    <m/>
    <m/>
    <m/>
    <s v="VICTOR MANUEL WONG ZEGARRA"/>
    <n v="21018"/>
    <d v="2024-08-20T00:00:00"/>
    <m/>
    <m/>
  </r>
  <r>
    <s v="EAD"/>
    <s v="EDIFICIOS ADMINISTRATIVOS"/>
    <s v="INF"/>
    <s v="INFRAESTRUCTURA"/>
    <s v="INFRAESTRUCTURA OPERACIONES"/>
    <m/>
    <s v="OF. SALA DE MUESTRAS"/>
    <s v="EAD-INF-"/>
    <m/>
    <m/>
    <m/>
    <m/>
    <x v="0"/>
    <s v="SL-0010"/>
    <n v="1"/>
    <m/>
    <m/>
    <m/>
    <m/>
    <m/>
    <m/>
    <m/>
    <s v="NERY HUARSAYA ROQUE"/>
    <n v="20578"/>
    <d v="2024-03-14T00:00:00"/>
    <m/>
    <m/>
  </r>
  <r>
    <s v="EAD"/>
    <s v="EDIFICIOS ADMINISTRATIVOS"/>
    <s v="ADM"/>
    <s v="ADMINISTRACIÓN"/>
    <s v="COMERCIAL"/>
    <s v="OGC"/>
    <s v="OFICINA  GERENCIA COMERCIAL"/>
    <s v="EAD-ADM-OGC"/>
    <m/>
    <m/>
    <m/>
    <m/>
    <x v="0"/>
    <s v="SL-0429"/>
    <m/>
    <m/>
    <m/>
    <m/>
    <m/>
    <m/>
    <s v="https://drive.google.com/file/d/1J9BZQHX8svNZBLqovG2mcgTsVfNvO5Ww/view?usp=drive_link"/>
    <m/>
    <s v="JUAN PABLO RIVERA CASTILLO"/>
    <m/>
    <m/>
    <m/>
    <m/>
  </r>
  <r>
    <s v="EAD"/>
    <s v="EDIFICIOS ADMINISTRATIVOS"/>
    <s v="ADM"/>
    <s v="ADMINISTRACIÓN"/>
    <s v="COMERCIAL"/>
    <s v="OGC"/>
    <s v="OFICINA  GERENCIA COMERCIAL"/>
    <s v="EAD-ADM-OGC"/>
    <m/>
    <m/>
    <m/>
    <m/>
    <x v="11"/>
    <s v="SL-0469"/>
    <m/>
    <m/>
    <m/>
    <m/>
    <m/>
    <m/>
    <s v="https://drive.google.com/file/d/1fNwFUEvgYgtiyphNJyYpJCzYVaeoLeIg/view?usp=drive_link"/>
    <m/>
    <s v="JUAN PABLO RIVERA CASTILLO"/>
    <m/>
    <m/>
    <m/>
    <m/>
  </r>
  <r>
    <s v="EAD"/>
    <s v="EDIFICIOS ADMINISTRATIVOS"/>
    <s v="ADM"/>
    <s v="ADMINISTRACIÓN"/>
    <s v="COMERCIAL"/>
    <s v="OGC"/>
    <s v="OFICINA  GERENCIA COMERCIAL"/>
    <s v="EAD-ADM-OGC"/>
    <m/>
    <m/>
    <m/>
    <m/>
    <x v="11"/>
    <s v="SL-0460"/>
    <m/>
    <m/>
    <m/>
    <m/>
    <m/>
    <m/>
    <s v="https://drive.google.com/file/d/1VIH2i5OllZp9RFem0DK48sZgfo5LBcQ-/view?usp=drive_link"/>
    <m/>
    <s v="JUAN PABLO RIVERA CASTILLO"/>
    <m/>
    <m/>
    <m/>
    <m/>
  </r>
  <r>
    <s v="EAD"/>
    <s v="EDIFICIOS ADMINISTRATIVOS"/>
    <s v="ADM"/>
    <s v="ADMINISTRACIÓN"/>
    <s v="COMERCIAL"/>
    <s v="OGC"/>
    <s v="OFICINA  GERENCIA COMERCIAL"/>
    <s v="EAD-ADM-OGC"/>
    <m/>
    <m/>
    <m/>
    <m/>
    <x v="10"/>
    <s v="MB-0080"/>
    <m/>
    <m/>
    <m/>
    <m/>
    <m/>
    <m/>
    <s v="https://drive.google.com/file/d/10tENmF2SK2IYOuN_4Vt40SdbXewWE0Er/view?usp=drive_link"/>
    <m/>
    <s v="JUAN PABLO RIVERA CASTILLO"/>
    <m/>
    <m/>
    <m/>
    <m/>
  </r>
  <r>
    <s v="EAD"/>
    <s v="EDIFICIOS ADMINISTRATIVOS"/>
    <s v="ADM"/>
    <s v="ADMINISTRACIÓN"/>
    <s v="COMERCIAL"/>
    <s v="OGC"/>
    <s v="OFICINA  GERENCIA COMERCIAL"/>
    <s v="EAD-ADM-OGC"/>
    <m/>
    <m/>
    <m/>
    <m/>
    <x v="27"/>
    <s v="MR-0017"/>
    <m/>
    <m/>
    <m/>
    <m/>
    <m/>
    <m/>
    <s v="https://drive.google.com/file/d/1mX7aWWEcE6emGGZmFoqt0bzfHp2YPPC0/view?usp=drive_link"/>
    <m/>
    <s v="JUAN PABLO RIVERA CASTILLO"/>
    <m/>
    <m/>
    <m/>
    <m/>
  </r>
  <r>
    <s v="EAD"/>
    <s v="EDIFICIOS ADMINISTRATIVOS"/>
    <s v="ADM"/>
    <s v="ADMINISTRACIÓN"/>
    <s v="COMERCIAL"/>
    <s v="OGC"/>
    <s v="OFICINA  GERENCIA COMERCIAL"/>
    <s v="EAD-ADM-OGC"/>
    <m/>
    <m/>
    <m/>
    <m/>
    <x v="1"/>
    <s v="ME-0187"/>
    <m/>
    <m/>
    <m/>
    <m/>
    <m/>
    <m/>
    <s v="https://drive.google.com/file/d/14DNKLpHtgoy4BU9aImTHmJ61wrCVT5BP/view?usp=drive_link"/>
    <m/>
    <s v="JUAN PABLO RIVERA CASTILLO"/>
    <m/>
    <m/>
    <m/>
    <m/>
  </r>
  <r>
    <s v="EAD"/>
    <s v="EDIFICIOS ADMINISTRATIVOS"/>
    <s v="ADM"/>
    <s v="ADMINISTRACIÓN"/>
    <s v="COMERCIAL"/>
    <s v="OGC"/>
    <s v="OFICINA  GERENCIA COMERCIAL"/>
    <s v="EAD-ADM-OGC"/>
    <m/>
    <m/>
    <m/>
    <m/>
    <x v="1"/>
    <s v="ME-0186"/>
    <m/>
    <m/>
    <m/>
    <m/>
    <m/>
    <m/>
    <s v="https://drive.google.com/file/d/1ziQq0IgMyTDT6M1zIjJyD-w09tWa1jzh/view?usp=drive_link"/>
    <m/>
    <s v="JUAN PABLO RIVERA CASTILLO"/>
    <m/>
    <m/>
    <m/>
    <m/>
  </r>
  <r>
    <s v="EAD"/>
    <s v="EDIFICIOS ADMINISTRATIVOS"/>
    <s v="ADM"/>
    <s v="ADMINISTRACIÓN"/>
    <s v="COMERCIAL"/>
    <s v="OGC"/>
    <s v="OFICINA  GERENCIA COMERCIAL"/>
    <s v="EAD-ADM-OGC"/>
    <m/>
    <m/>
    <m/>
    <m/>
    <x v="3"/>
    <s v="CB-0038"/>
    <m/>
    <m/>
    <m/>
    <m/>
    <m/>
    <m/>
    <s v="https://drive.google.com/file/d/1t18axjxJNaXy46Eo7hYWsfqSzoyTKd4u/view?usp=drive_link"/>
    <m/>
    <s v="JUAN PABLO RIVERA CASTILLO"/>
    <m/>
    <m/>
    <m/>
    <m/>
  </r>
  <r>
    <m/>
    <s v="EDIFICIOS ADMINISTRATIVOS"/>
    <m/>
    <m/>
    <m/>
    <m/>
    <s v="OFICINA AUDITORIA"/>
    <s v="--"/>
    <m/>
    <m/>
    <m/>
    <m/>
    <x v="1"/>
    <s v="ME-0105"/>
    <m/>
    <s v="Fórmico despegado en ciertas zonas de los laterales"/>
    <m/>
    <m/>
    <m/>
    <m/>
    <s v="https://drive.google.com/file/d/1OJo4eYlUMgtznbVenB9fnKao9UonePg0/view?usp=drive_link"/>
    <m/>
    <s v="Patricio Hilarión Carpio Álvarez"/>
    <m/>
    <m/>
    <m/>
    <m/>
  </r>
  <r>
    <m/>
    <s v="EDIFICIOS ADMINISTRATIVOS"/>
    <m/>
    <m/>
    <m/>
    <m/>
    <s v="OFICINA AUDITORIA"/>
    <s v="--"/>
    <m/>
    <m/>
    <m/>
    <m/>
    <x v="26"/>
    <s v="VP-0105"/>
    <m/>
    <s v="Estado óptimo"/>
    <m/>
    <m/>
    <m/>
    <m/>
    <s v="https://drive.google.com/file/d/1jxzoy5NytjuLhfxSrTkS-471-9whOFTA/view?usp=drive_link"/>
    <m/>
    <s v="Patricio Hilarión Carpio Álvarez"/>
    <m/>
    <m/>
    <m/>
    <m/>
  </r>
  <r>
    <m/>
    <s v="EDIFICIOS ADMINISTRATIVOS"/>
    <m/>
    <m/>
    <m/>
    <m/>
    <s v="OFICINA AUDITORIA"/>
    <s v="--"/>
    <m/>
    <m/>
    <m/>
    <m/>
    <x v="5"/>
    <s v="MS-0105"/>
    <m/>
    <s v="Despintado en la parte delantera"/>
    <m/>
    <m/>
    <m/>
    <m/>
    <s v="https://drive.google.com/file/d/1154kfLh9McRCPy9f9uQmVOskDXNVLdG0/view?usp=drive_link"/>
    <m/>
    <s v="Patricio Hilarión Carpio Álvarez"/>
    <m/>
    <m/>
    <m/>
    <m/>
  </r>
  <r>
    <m/>
    <s v="EDIFICIOS ADMINISTRATIVOS"/>
    <m/>
    <m/>
    <m/>
    <m/>
    <s v="OFICINA AUDITORIA"/>
    <s v="--"/>
    <m/>
    <m/>
    <m/>
    <m/>
    <x v="10"/>
    <s v="MB-0259"/>
    <m/>
    <s v="Presenta ligero desgaste"/>
    <m/>
    <m/>
    <m/>
    <m/>
    <s v="https://drive.google.com/file/d/1RXGOCaGLH--bQKW3E_c0fglRmZR8Uj92/view?usp=drive_link"/>
    <m/>
    <s v="Patricio Hilarión Carpio Álvarez"/>
    <m/>
    <m/>
    <m/>
    <m/>
  </r>
  <r>
    <m/>
    <s v="EDIFICIOS ADMINISTRATIVOS"/>
    <m/>
    <m/>
    <m/>
    <m/>
    <s v="OFICINA AUDITORIA"/>
    <s v="--"/>
    <m/>
    <m/>
    <m/>
    <m/>
    <x v="10"/>
    <s v="MB-0229"/>
    <m/>
    <s v="Fórmico despegado en ciertas zonas"/>
    <m/>
    <m/>
    <m/>
    <m/>
    <s v="https://drive.google.com/file/d/1IGHvocodRgKUXfRHVRzDoFMSumpLjx-v/view?usp=drive_link"/>
    <m/>
    <s v="Patricio Hilarión Carpio Álvarez"/>
    <m/>
    <m/>
    <m/>
    <m/>
  </r>
  <r>
    <m/>
    <s v="EDIFICIOS ADMINISTRATIVOS"/>
    <m/>
    <m/>
    <m/>
    <m/>
    <s v="OFICINA AUDITORIA"/>
    <s v="--"/>
    <m/>
    <m/>
    <m/>
    <m/>
    <x v="8"/>
    <s v="MT-0090"/>
    <m/>
    <s v="Patas desgastadas"/>
    <m/>
    <m/>
    <m/>
    <m/>
    <s v="https://drive.google.com/file/d/1DwskKCfqu-WXqUihlnKHQVCgJTxigMlE/view?usp=drive_link"/>
    <m/>
    <s v="Patricio Hilarión Carpio Álvarez"/>
    <m/>
    <m/>
    <m/>
    <m/>
  </r>
  <r>
    <m/>
    <s v="EDIFICIOS ADMINISTRATIVOS"/>
    <m/>
    <m/>
    <m/>
    <m/>
    <s v="OFICINA AUDITORIA"/>
    <s v="--"/>
    <m/>
    <m/>
    <m/>
    <m/>
    <x v="3"/>
    <s v="CB-0140"/>
    <m/>
    <s v="Material metálico (fuera del estándar)"/>
    <m/>
    <m/>
    <m/>
    <m/>
    <s v="https://drive.google.com/file/d/1C6CRoSyP3mDOF9R3XWkHAe63Iu2qIsvm/view?usp=drive_link"/>
    <m/>
    <s v="Patricio Hilarión Carpio Álvarez"/>
    <m/>
    <m/>
    <m/>
    <m/>
  </r>
  <r>
    <m/>
    <s v="EDIFICIOS ADMINISTRATIVOS"/>
    <m/>
    <m/>
    <m/>
    <m/>
    <s v="OFICINA AUDITORIA"/>
    <s v="--"/>
    <m/>
    <m/>
    <m/>
    <m/>
    <x v="11"/>
    <s v="SL-0713"/>
    <m/>
    <s v="Patas despintadas"/>
    <m/>
    <m/>
    <m/>
    <m/>
    <s v="https://drive.google.com/file/d/15ekAuxYzBmoHyUEpNNAC2zEGfyKwkAn1/view?usp=drive_link"/>
    <m/>
    <s v="Patricio Hilarión Carpio Álvarez"/>
    <m/>
    <m/>
    <m/>
    <m/>
  </r>
  <r>
    <m/>
    <s v="EDIFICIOS ADMINISTRATIVOS"/>
    <m/>
    <m/>
    <m/>
    <m/>
    <s v="OFICINA AUDITORIA"/>
    <s v="--"/>
    <m/>
    <m/>
    <m/>
    <m/>
    <x v="25"/>
    <s v="IM-0011"/>
    <m/>
    <s v="Estado Óptimo"/>
    <m/>
    <m/>
    <m/>
    <m/>
    <s v="https://drive.google.com/file/d/1fkBwVZAcwt7v5YeY3ZZoscUhMTXr2Tei/view?usp=drive_link"/>
    <m/>
    <s v="Patricio Hilarión Carpio Álvarez"/>
    <m/>
    <m/>
    <m/>
    <m/>
  </r>
  <r>
    <m/>
    <s v="EDIFICIOS ADMINISTRATIVOS"/>
    <m/>
    <m/>
    <m/>
    <m/>
    <s v="OFICINA AUDITORIA"/>
    <s v="--"/>
    <m/>
    <m/>
    <m/>
    <m/>
    <x v="0"/>
    <s v="SL-0712"/>
    <m/>
    <s v="Poza brazos y esquinero pelados"/>
    <m/>
    <m/>
    <m/>
    <m/>
    <s v="https://drive.google.com/file/d/10SepQz2WBoFLUnS75lJzoMK0DnzVfY8e/view?usp=drive_link"/>
    <m/>
    <s v="Patricio Hilarión Carpio Álvarez"/>
    <m/>
    <m/>
    <m/>
    <m/>
  </r>
  <r>
    <s v="EAD"/>
    <s v="EDIFICIOS ADMINISTRATIVOS"/>
    <s v="RHU"/>
    <s v="RECURSOS HUMANOS"/>
    <s v="RRHH"/>
    <s v="OBS"/>
    <s v="OFICINA BIENESTAR SOCIAL"/>
    <s v="EAD-RHU-OBS"/>
    <m/>
    <m/>
    <m/>
    <m/>
    <x v="0"/>
    <s v="SL-0233"/>
    <m/>
    <m/>
    <m/>
    <m/>
    <m/>
    <m/>
    <s v="https://drive.google.com/file/d/1KzqhdRVzlT8lAU4C8HUTWY_cSZkxQ5oX/view?usp=drive_link"/>
    <m/>
    <s v="CARMEN FABIOLA SANCHEZ HERRRA DE MALLEA"/>
    <n v="20305"/>
    <d v="2025-03-19T00:00:00"/>
    <m/>
    <m/>
  </r>
  <r>
    <s v="EAD"/>
    <s v="EDIFICIOS ADMINISTRATIVOS"/>
    <s v="RHU"/>
    <s v="RECURSOS HUMANOS"/>
    <s v="RRHH"/>
    <s v="OBS"/>
    <s v="OFICINA BIENESTAR SOCIAL"/>
    <s v="EAD-RHU-OBS"/>
    <m/>
    <m/>
    <m/>
    <m/>
    <x v="0"/>
    <s v="SL-0232"/>
    <m/>
    <m/>
    <m/>
    <m/>
    <m/>
    <m/>
    <s v="https://drive.google.com/file/d/1L1yEan_YdCOU-5J8dTjB9tluMSHyhHoR/view?usp=drive_link"/>
    <m/>
    <s v="KATIUSKA BEJARANO PORTILLA"/>
    <n v="21880"/>
    <d v="2025-03-19T00:00:00"/>
    <m/>
    <m/>
  </r>
  <r>
    <s v="EAD"/>
    <s v="EDIFICIOS ADMINISTRATIVOS"/>
    <s v="RHU"/>
    <s v="RECURSOS HUMANOS"/>
    <s v="RRHH"/>
    <s v="OBS"/>
    <s v="OFICINA BIENESTAR SOCIAL"/>
    <s v="EAD-RHU-OBS"/>
    <m/>
    <m/>
    <m/>
    <m/>
    <x v="11"/>
    <s v="SL-0231"/>
    <m/>
    <m/>
    <m/>
    <m/>
    <m/>
    <m/>
    <s v="https://drive.google.com/file/d/1LRHE6sRKsfH5c-MVzZqxdywbJ2Teb_1t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OBS"/>
    <s v="OFICINA BIENESTAR SOCIAL"/>
    <s v="EAD-RHU-OBS"/>
    <m/>
    <m/>
    <m/>
    <m/>
    <x v="5"/>
    <s v="MS-0026"/>
    <m/>
    <m/>
    <m/>
    <m/>
    <m/>
    <m/>
    <s v="https://drive.google.com/file/d/1L52cwTlQCLo4xnT6rpuz_pCItmeVKG4E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OBS"/>
    <s v="OFICINA BIENESTAR SOCIAL"/>
    <s v="EAD-RHU-OBS"/>
    <m/>
    <m/>
    <m/>
    <m/>
    <x v="27"/>
    <s v="MR-0004"/>
    <m/>
    <m/>
    <m/>
    <m/>
    <m/>
    <m/>
    <s v="https://drive.google.com/file/d/1mN7hBUpAdjGJXKLSM5WD47Z2CZiHiA1e/view?usp=drive_link"/>
    <m/>
    <s v="CARMEN FABIOLA SANCHEZ HERRRA DE MALLEA"/>
    <n v="20305"/>
    <d v="2025-03-19T00:00:00"/>
    <m/>
    <m/>
  </r>
  <r>
    <s v="EAD"/>
    <s v="EDIFICIOS ADMINISTRATIVOS"/>
    <s v="RHU"/>
    <s v="RECURSOS HUMANOS"/>
    <s v="RRHH"/>
    <s v="OBS"/>
    <s v="OFICINA BIENESTAR SOCIAL"/>
    <s v="EAD-RHU-OBS"/>
    <m/>
    <m/>
    <m/>
    <m/>
    <x v="27"/>
    <s v="MR-0005"/>
    <m/>
    <m/>
    <m/>
    <m/>
    <m/>
    <m/>
    <s v="https://drive.google.com/file/d/1mN7hBUpAdjGJXKLSM5WD47Z2CZiHiA1e/view?usp=drive_link"/>
    <m/>
    <s v="KATIUSKA BEJARANO PORTILLA"/>
    <n v="21880"/>
    <d v="2025-03-19T00:00:00"/>
    <m/>
    <m/>
  </r>
  <r>
    <s v="EAD"/>
    <s v="EDIFICIOS ADMINISTRATIVOS"/>
    <s v="RHU"/>
    <s v="RECURSOS HUMANOS"/>
    <s v="RRHH"/>
    <s v="OBS"/>
    <s v="OFICINA BIENESTAR SOCIAL"/>
    <s v="EAD-RHU-OBS"/>
    <m/>
    <m/>
    <m/>
    <m/>
    <x v="10"/>
    <s v="MB-0078"/>
    <m/>
    <m/>
    <m/>
    <m/>
    <m/>
    <m/>
    <s v="https://drive.google.com/file/d/1LAQVROAxCws8q8hsK9hVH0QTSA-Y1GkT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OBS"/>
    <s v="OFICINA BIENESTAR SOCIAL"/>
    <s v="EAD-RHU-OBS"/>
    <m/>
    <m/>
    <m/>
    <m/>
    <x v="10"/>
    <s v="MB-0044"/>
    <m/>
    <m/>
    <m/>
    <m/>
    <m/>
    <m/>
    <s v="https://drive.google.com/file/d/1LYc9O-pmpjmaHrbKQcY-gvzWYKf0NOTx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OBS"/>
    <s v="OFICINA BIENESTAR SOCIAL"/>
    <s v="EAD-RHU-OBS"/>
    <m/>
    <m/>
    <m/>
    <m/>
    <x v="10"/>
    <s v="MB-0043"/>
    <m/>
    <m/>
    <m/>
    <m/>
    <m/>
    <m/>
    <s v="https://drive.google.com/file/d/1LW6vD8TBc8kPg5fOn8YOD-KOjLgQ8jjE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OBS"/>
    <s v="OFICINA BIENESTAR SOCIAL"/>
    <s v="EAD-RHU-OBS"/>
    <m/>
    <m/>
    <m/>
    <m/>
    <x v="10"/>
    <s v="MB-0042"/>
    <m/>
    <m/>
    <m/>
    <m/>
    <m/>
    <m/>
    <s v="https://drive.google.com/file/d/1LUqB79RjseiBuLlgsQHxcjvI_Zqqk_ZA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OBS"/>
    <s v="OFICINA BIENESTAR SOCIAL"/>
    <s v="EAD-RHU-OBS"/>
    <m/>
    <m/>
    <m/>
    <m/>
    <x v="1"/>
    <s v="ME-0127"/>
    <m/>
    <m/>
    <m/>
    <m/>
    <m/>
    <m/>
    <s v="https://drive.google.com/file/d/1L10tAXJLlRjZvJhAcVbmqwwbCZ3ZescG/view?usp=drive_link"/>
    <m/>
    <s v="CARMEN FABIOLA SANCHEZ HERRRA DE MALLEA"/>
    <n v="20305"/>
    <d v="2025-03-19T00:00:00"/>
    <m/>
    <m/>
  </r>
  <r>
    <s v="EAD"/>
    <s v="EDIFICIOS ADMINISTRATIVOS"/>
    <s v="RHU"/>
    <s v="RECURSOS HUMANOS"/>
    <s v="RRHH"/>
    <s v="OBS"/>
    <s v="OFICINA BIENESTAR SOCIAL"/>
    <s v="EAD-RHU-OBS"/>
    <m/>
    <m/>
    <m/>
    <m/>
    <x v="1"/>
    <s v="ME-0117"/>
    <m/>
    <m/>
    <m/>
    <m/>
    <m/>
    <m/>
    <s v="https://drive.google.com/file/d/1LToI1Njm__wZVIaShs0l2U8uxFi3Zn5w/view?usp=drive_link"/>
    <m/>
    <s v="KATIUSKA BEJARANO PORTILLA"/>
    <n v="21880"/>
    <d v="2025-03-19T00:00:00"/>
    <m/>
    <m/>
  </r>
  <r>
    <s v="EAD"/>
    <s v="EDIFICIOS ADMINISTRATIVOS"/>
    <s v="RHU"/>
    <s v="RECURSOS HUMANOS"/>
    <s v="RRHH"/>
    <s v="OBS"/>
    <s v="OFICINA BIENESTAR SOCIAL"/>
    <s v="EAD-RHU-OBS"/>
    <m/>
    <m/>
    <m/>
    <m/>
    <x v="8"/>
    <s v="MT-0035"/>
    <m/>
    <m/>
    <m/>
    <m/>
    <m/>
    <m/>
    <s v="https://drive.google.com/file/d/1L-Znx-ih095qH34LtOSKQrzdcyZqzQT5/view?usp=drive_link"/>
    <m/>
    <s v="CARMEN FABIOLA SANCHEZ HERRRA DE MALLEA"/>
    <n v="21880"/>
    <d v="2025-03-19T00:00:00"/>
    <m/>
    <m/>
  </r>
  <r>
    <s v="EAD"/>
    <s v="EDIFICIOS ADMINISTRATIVOS"/>
    <s v="RHU"/>
    <s v="RECURSOS HUMANOS"/>
    <s v="RRHH"/>
    <s v="OBS"/>
    <s v="OFICINA BIENESTAR SOCIAL"/>
    <s v="EAD-RHU-OBS"/>
    <m/>
    <m/>
    <m/>
    <m/>
    <x v="8"/>
    <s v="MT-0034"/>
    <m/>
    <m/>
    <m/>
    <m/>
    <m/>
    <m/>
    <s v="https://drive.google.com/file/d/1LReAPMUt_RSayLdec0RnRDGj4Zc20UF6/view?usp=drive_link"/>
    <m/>
    <s v="KATIUSKA BEJARANO PORTILLA"/>
    <n v="21880"/>
    <d v="2025-03-19T00:00:00"/>
    <m/>
    <m/>
  </r>
  <r>
    <s v="EAD"/>
    <s v="EDIFICIOS ADMINISTRATIVOS"/>
    <s v="RHU"/>
    <s v="RECURSOS HUMANOS"/>
    <s v="RRHH"/>
    <s v="OBS"/>
    <s v="OFICINA BIENESTAR SOCIAL"/>
    <s v="EAD-RHU-OBS"/>
    <m/>
    <m/>
    <m/>
    <m/>
    <x v="4"/>
    <s v="EM-0030"/>
    <m/>
    <m/>
    <m/>
    <m/>
    <m/>
    <m/>
    <s v="https://drive.google.com/file/d/1Le3CwLSkWx9QV6LPmDon6WrlxqocB0sz/view?usp=drive_link"/>
    <m/>
    <s v="CARMEN FABIOLA SANCHEZ HERRRA DE MALLEA"/>
    <n v="20305"/>
    <d v="2025-03-19T00:00:00"/>
    <m/>
    <m/>
  </r>
  <r>
    <s v="EAD"/>
    <s v="EDIFICIOS ADMINISTRATIVOS"/>
    <s v="RHU"/>
    <s v="RECURSOS HUMANOS"/>
    <s v="RRHH"/>
    <s v="OBS"/>
    <s v="OFICINA BIENESTAR SOCIAL"/>
    <s v="EAD-RHU-OBS"/>
    <m/>
    <m/>
    <m/>
    <m/>
    <x v="4"/>
    <s v="EM-0031"/>
    <m/>
    <m/>
    <m/>
    <m/>
    <m/>
    <m/>
    <s v="https://drive.google.com/file/d/1YLluu4lPWGInzXacPFJpxa4eYEn9gyLY/view?usp=sharing"/>
    <m/>
    <s v="KATIUSKA BEJARANO PORTILLA"/>
    <n v="21880"/>
    <d v="2025-03-19T00:00:00"/>
    <m/>
    <m/>
  </r>
  <r>
    <s v="EAD"/>
    <s v="EDIFICIOS ADMINISTRATIVOS"/>
    <s v="RHU"/>
    <s v="RECURSOS HUMANOS"/>
    <s v="RRHH"/>
    <s v="OBS"/>
    <s v="OFICINA BIENESTAR SOCIAL"/>
    <s v="EAD-RHU-OBS"/>
    <m/>
    <m/>
    <m/>
    <m/>
    <x v="3"/>
    <s v="CB-0010"/>
    <m/>
    <m/>
    <m/>
    <m/>
    <m/>
    <m/>
    <s v="https://drive.google.com/file/d/1Kr7OtGYXVQ86yMgNT1wUzUj_J0QxnBOp/view?usp=drive_link"/>
    <m/>
    <s v="KARLA FERNANDEZ BACA"/>
    <n v="10088"/>
    <d v="2025-03-19T00:00:00"/>
    <m/>
    <m/>
  </r>
  <r>
    <m/>
    <s v="EDIFICIOS ADMINISTRATIVOS"/>
    <m/>
    <m/>
    <m/>
    <m/>
    <s v="OFICINA C. COSTOS"/>
    <s v="--"/>
    <m/>
    <m/>
    <m/>
    <m/>
    <x v="0"/>
    <s v="SL-0590"/>
    <m/>
    <s v="Tipo jefatura"/>
    <m/>
    <m/>
    <m/>
    <m/>
    <s v="https://drive.google.com/file/d/1by8897zVXF0_AjYVOJITKEJ1lXKr_Jev/view?usp=drive_link"/>
    <m/>
    <s v="Julio Cesar Anahua Ramos"/>
    <m/>
    <m/>
    <m/>
    <m/>
  </r>
  <r>
    <m/>
    <s v="EDIFICIOS ADMINISTRATIVOS"/>
    <m/>
    <m/>
    <m/>
    <m/>
    <s v="OFICINA C. COSTOS"/>
    <s v="--"/>
    <m/>
    <m/>
    <m/>
    <m/>
    <x v="10"/>
    <s v="MB-0174"/>
    <m/>
    <s v="Ligeramente despintado"/>
    <m/>
    <m/>
    <m/>
    <m/>
    <s v="https://drive.google.com/file/d/1XPm8o6GhOzD5VCY2R-qe0IBWMPwxrGf8/view?usp=drive_link"/>
    <m/>
    <s v="Julio Cesar Anahua Ramos"/>
    <m/>
    <m/>
    <m/>
    <m/>
  </r>
  <r>
    <m/>
    <s v="EDIFICIOS ADMINISTRATIVOS"/>
    <m/>
    <m/>
    <m/>
    <m/>
    <s v="OFICINA C.COSTOS"/>
    <s v="--"/>
    <m/>
    <m/>
    <m/>
    <m/>
    <x v="1"/>
    <s v="ME-0590"/>
    <m/>
    <s v="Vidrio de mesa con presencia de haber tenido una rotura en el lado lateral izquierdo"/>
    <m/>
    <m/>
    <m/>
    <m/>
    <s v="https://drive.google.com/file/d/1l-xIoxsPg3WiT2ltFC4VTFL0WetS3MnQ/view?usp=drive_link"/>
    <m/>
    <s v="Julio Cesar Anahua Ramos"/>
    <m/>
    <m/>
    <m/>
    <m/>
  </r>
  <r>
    <m/>
    <s v="EDIFICIOS ADMINISTRATIVOS"/>
    <m/>
    <m/>
    <m/>
    <m/>
    <s v="OFICINA C.COSTOS"/>
    <s v="--"/>
    <m/>
    <m/>
    <m/>
    <m/>
    <x v="10"/>
    <s v="MB-0173"/>
    <m/>
    <s v="Fórmico despegado en el esquinero"/>
    <m/>
    <m/>
    <m/>
    <m/>
    <s v="https://drive.google.com/file/d/17veUOku5xQzneY81ggKTZXvF1ECqntRO/view?usp=drive_link"/>
    <m/>
    <s v="Julio Cesar Anahua Ramos"/>
    <m/>
    <m/>
    <m/>
    <m/>
  </r>
  <r>
    <m/>
    <s v="EDIFICIOS ADMINISTRATIVOS"/>
    <m/>
    <m/>
    <m/>
    <m/>
    <s v="OFICINA C.COSTOS"/>
    <s v="--"/>
    <m/>
    <m/>
    <m/>
    <m/>
    <x v="10"/>
    <s v="MB-0175"/>
    <m/>
    <s v="Cajones despintados"/>
    <m/>
    <m/>
    <m/>
    <m/>
    <s v="https://drive.google.com/file/d/1Kx8R9tkMCJSrHGHB9M6liQcnTtk2iQp0/view?usp=drive_link"/>
    <m/>
    <s v="Julio Cesar Anahua Ramos"/>
    <m/>
    <m/>
    <m/>
    <m/>
  </r>
  <r>
    <m/>
    <s v="EDIFICIOS ADMINISTRATIVOS"/>
    <m/>
    <m/>
    <m/>
    <m/>
    <s v="OFICINA C.COSTOS"/>
    <s v="--"/>
    <m/>
    <m/>
    <m/>
    <m/>
    <x v="3"/>
    <s v="CB-0150"/>
    <m/>
    <s v="Material madera (fuera del estándar)"/>
    <m/>
    <m/>
    <m/>
    <m/>
    <s v="https://drive.google.com/file/d/18IYBmkO_1ZFiFNEp5upM3tNlukdB9aqk/view?usp=drive_link"/>
    <m/>
    <s v="Julio Cesar Anahua Ramos"/>
    <m/>
    <m/>
    <m/>
    <m/>
  </r>
  <r>
    <m/>
    <s v="EDIFICIOS ADMINISTRATIVOS"/>
    <m/>
    <m/>
    <m/>
    <m/>
    <s v="OFICINA C.COSTOS"/>
    <s v="--"/>
    <m/>
    <m/>
    <m/>
    <m/>
    <x v="46"/>
    <s v="PR-0008"/>
    <m/>
    <s v="Ligeramente despintado"/>
    <m/>
    <m/>
    <m/>
    <m/>
    <s v="https://drive.google.com/file/d/1BnLPkVSnIecHsS7ZzblQH8GSBxn903ho/view?usp=drive_link"/>
    <m/>
    <s v="Julio Cesar Anahua Ramos"/>
    <m/>
    <m/>
    <m/>
    <m/>
  </r>
  <r>
    <m/>
    <s v="EDIFICIOS ADMINISTRATIVOS"/>
    <m/>
    <m/>
    <m/>
    <m/>
    <s v="OFICINA CONTADOR GENERAL"/>
    <s v="--"/>
    <m/>
    <m/>
    <m/>
    <m/>
    <x v="36"/>
    <s v="PR-0006"/>
    <m/>
    <s v="Operativo"/>
    <m/>
    <m/>
    <m/>
    <m/>
    <s v="https://drive.google.com/file/d/1c1e6qma-XeosEEvBzcLPanaGaQBKmgyM/view?usp=drive_link"/>
    <m/>
    <s v="Patricio Hilarión Carpio Álvarez"/>
    <m/>
    <m/>
    <m/>
    <m/>
  </r>
  <r>
    <m/>
    <s v="EDIFICIOS ADMINISTRATIVOS"/>
    <m/>
    <m/>
    <m/>
    <m/>
    <s v="OFICINA CONTADOR GENERAL"/>
    <s v="--"/>
    <m/>
    <m/>
    <m/>
    <m/>
    <x v="1"/>
    <s v="ME-0280"/>
    <m/>
    <s v="Fórmico despegado en los esquineros"/>
    <m/>
    <m/>
    <m/>
    <m/>
    <s v="https://drive.google.com/file/d/1c4S1NEauJXLzpH-8VZEgMN7f8OBBBNGN/view?usp=drive_link"/>
    <m/>
    <s v="Patricio Hilarión Carpio Álvarez"/>
    <m/>
    <m/>
    <m/>
    <m/>
  </r>
  <r>
    <m/>
    <s v="EDIFICIOS ADMINISTRATIVOS"/>
    <m/>
    <m/>
    <m/>
    <m/>
    <s v="OFICINA CONTADOR GENERAL"/>
    <s v="--"/>
    <m/>
    <m/>
    <m/>
    <m/>
    <x v="0"/>
    <s v="SL-0574"/>
    <m/>
    <s v="Tipo jefatura"/>
    <m/>
    <m/>
    <m/>
    <m/>
    <s v="https://drive.google.com/file/d/1c2ilL1HRvBy4zoiMe6R4VsZJyX6FeD03/view?usp=drive_link"/>
    <m/>
    <s v="Patricio Hilarión Carpio Álvarez"/>
    <m/>
    <m/>
    <m/>
    <m/>
  </r>
  <r>
    <m/>
    <s v="EDIFICIOS ADMINISTRATIVOS"/>
    <m/>
    <m/>
    <m/>
    <m/>
    <s v="OFICINA CONTADOR GENERAL"/>
    <s v="--"/>
    <m/>
    <m/>
    <m/>
    <m/>
    <x v="10"/>
    <s v="MB-0129"/>
    <m/>
    <s v="Fórmico despegado en los esquineros"/>
    <m/>
    <m/>
    <m/>
    <m/>
    <s v="https://drive.google.com/file/d/1c68zcu54VkBSQRZWLwcmDdT9BfTUXLuT/view?usp=drive_link"/>
    <m/>
    <s v="Patricio Hilarión Carpio Álvarez"/>
    <m/>
    <m/>
    <m/>
    <m/>
  </r>
  <r>
    <m/>
    <s v="EDIFICIOS ADMINISTRATIVOS"/>
    <m/>
    <m/>
    <m/>
    <m/>
    <s v="OFICINA CONTADOR GENERAL"/>
    <s v="--"/>
    <m/>
    <m/>
    <m/>
    <m/>
    <x v="10"/>
    <s v="MB-0062"/>
    <m/>
    <s v="Despintado en varias zonas"/>
    <m/>
    <m/>
    <m/>
    <m/>
    <s v="https://drive.google.com/file/d/1xWM0FzLVLp7cSNWPiAqtb4ERLJt-ba0k/view?usp=drive_link"/>
    <m/>
    <s v="Patricio Hilarión Carpio Álvarez"/>
    <m/>
    <m/>
    <m/>
    <m/>
  </r>
  <r>
    <m/>
    <s v="EDIFICIOS ADMINISTRATIVOS"/>
    <m/>
    <m/>
    <m/>
    <m/>
    <s v="OFICINA CONTADOR GENERAL"/>
    <s v="--"/>
    <m/>
    <m/>
    <m/>
    <m/>
    <x v="5"/>
    <s v="MS-0095"/>
    <m/>
    <s v="Operativo"/>
    <m/>
    <m/>
    <m/>
    <m/>
    <s v="https://drive.google.com/file/d/1cJHdvvzMszoVf2De4rxx_VEve0OsRe7t/view?usp=drive_link"/>
    <m/>
    <s v="Patricio Hilarión Carpio Álvarez"/>
    <m/>
    <m/>
    <m/>
    <m/>
  </r>
  <r>
    <m/>
    <s v="EDIFICIOS ADMINISTRATIVOS"/>
    <m/>
    <m/>
    <m/>
    <m/>
    <s v="OFICINA CONTADOR GENERAL"/>
    <s v="--"/>
    <m/>
    <m/>
    <m/>
    <m/>
    <x v="3"/>
    <s v="CB-0183"/>
    <m/>
    <s v="Operativo"/>
    <m/>
    <m/>
    <m/>
    <m/>
    <s v="https://drive.google.com/file/d/1c-Dw62XplyfPSwtnGa9sHlLHxTrX1gyZ/view?usp=drive_link"/>
    <m/>
    <s v="Patricio Hilarión Carpio Álvarez"/>
    <m/>
    <m/>
    <m/>
    <m/>
  </r>
  <r>
    <m/>
    <s v="EDIFICIOS ADMINISTRATIVOS"/>
    <m/>
    <m/>
    <m/>
    <m/>
    <s v="OFICINA CONTADOR GENERAL"/>
    <s v="--"/>
    <m/>
    <m/>
    <m/>
    <m/>
    <x v="5"/>
    <s v="MS-0096"/>
    <m/>
    <s v="Presencia de zonas despintadas"/>
    <m/>
    <m/>
    <m/>
    <m/>
    <s v="https://drive.google.com/file/d/1cLHOkGEi-1Hv6HWLqdCIY9TKF-rSYypo/view?usp=drive_link"/>
    <m/>
    <s v="Patricio Hilarión Carpio Álvarez"/>
    <m/>
    <m/>
    <m/>
    <m/>
  </r>
  <r>
    <m/>
    <s v="EDIFICIOS ADMINISTRATIVOS"/>
    <m/>
    <m/>
    <m/>
    <m/>
    <s v="OFICINA CONTADOR GENERAL"/>
    <s v="--"/>
    <m/>
    <m/>
    <m/>
    <m/>
    <x v="26"/>
    <s v="VP-0029"/>
    <m/>
    <s v="Operativo"/>
    <m/>
    <m/>
    <m/>
    <m/>
    <s v="https://drive.google.com/file/d/1c7VLWnt13ZN3A61Qai7aE9seW2SamJ5V/view?usp=drive_link"/>
    <m/>
    <s v="Patricio Hilarión Carpio Álvarez"/>
    <m/>
    <m/>
    <m/>
    <m/>
  </r>
  <r>
    <m/>
    <s v="EDIFICIOS ADMINISTRATIVOS"/>
    <m/>
    <m/>
    <m/>
    <m/>
    <s v="OFICINA CONTADOR GENERAL"/>
    <s v="--"/>
    <m/>
    <m/>
    <m/>
    <m/>
    <x v="5"/>
    <s v="MS-0084"/>
    <m/>
    <s v="Operativo"/>
    <m/>
    <m/>
    <m/>
    <m/>
    <s v="https://drive.google.com/file/d/1cUX9oUHaSb9PHqCOFy6pjgIv-RaVtQjn/view?usp=drive_link"/>
    <m/>
    <s v="Patricio Hilarión Carpio Álvarez"/>
    <m/>
    <m/>
    <m/>
    <m/>
  </r>
  <r>
    <m/>
    <s v="EDIFICIOS ADMINISTRATIVOS"/>
    <m/>
    <m/>
    <m/>
    <m/>
    <s v="OFICINA CONTADOR GENERAL"/>
    <s v="--"/>
    <m/>
    <m/>
    <m/>
    <m/>
    <x v="11"/>
    <s v="SL-0571"/>
    <m/>
    <s v="Patas despintadas"/>
    <m/>
    <m/>
    <m/>
    <m/>
    <s v="https://drive.google.com/file/d/1bSSDNCJKnUGck6TXjph6VxA2b4WJVvz5/view?usp=drive_link"/>
    <m/>
    <s v="Patricio Hilarión Carpio Álvarez"/>
    <m/>
    <m/>
    <m/>
    <m/>
  </r>
  <r>
    <m/>
    <s v="EDIFICIOS ADMINISTRATIVOS"/>
    <m/>
    <m/>
    <m/>
    <m/>
    <s v="OFICINA CONTADOR GENERAL"/>
    <s v="--"/>
    <m/>
    <m/>
    <m/>
    <m/>
    <x v="0"/>
    <s v="SL-0572"/>
    <m/>
    <s v="Tipo gerencia"/>
    <m/>
    <m/>
    <m/>
    <m/>
    <s v="https://drive.google.com/file/d/1cXak1l-uAgydycYv0LAzWBGyTWk8IF76/view?usp=drive_link"/>
    <m/>
    <s v="Patricio Hilarión Carpio Álvarez"/>
    <m/>
    <m/>
    <m/>
    <m/>
  </r>
  <r>
    <m/>
    <s v="EDIFICIOS ADMINISTRATIVOS"/>
    <m/>
    <m/>
    <m/>
    <m/>
    <s v="OFICINA CONTADOR GENERAL"/>
    <s v="--"/>
    <m/>
    <m/>
    <m/>
    <m/>
    <x v="0"/>
    <s v="SL-0573"/>
    <m/>
    <s v="Tipo gerencia"/>
    <m/>
    <m/>
    <m/>
    <m/>
    <s v="https://drive.google.com/file/d/1cV0hTd4Y9uUcab-jV_8ltv9AXOfTxp9P/view?usp=drive_link"/>
    <m/>
    <s v="Patricio Hilarión Carpio Álvarez"/>
    <m/>
    <m/>
    <m/>
    <m/>
  </r>
  <r>
    <s v="EAD"/>
    <s v="EDIFICIOS ADMINISTRATIVOS"/>
    <s v="ADM"/>
    <s v="ADMINISTRACIÓN"/>
    <s v="ADMINISTRACION 2DO PISO"/>
    <m/>
    <s v="OFICINA GERENCIA ADMINISTRATIVA"/>
    <s v="EAD-ADM-"/>
    <m/>
    <m/>
    <m/>
    <m/>
    <x v="0"/>
    <s v="SL- 0480"/>
    <m/>
    <m/>
    <m/>
    <m/>
    <m/>
    <m/>
    <m/>
    <m/>
    <s v="NABIH ABUAPARA HERRERA"/>
    <m/>
    <m/>
    <m/>
    <m/>
  </r>
  <r>
    <s v="EAD"/>
    <s v="EDIFICIOS ADMINISTRATIVOS"/>
    <s v="ADM"/>
    <s v="ADMINISTRACIÓN"/>
    <s v="ADMINISTRACION 2DO PISO"/>
    <m/>
    <s v="OFICINA GERENCIA ADMINISTRATIVA"/>
    <s v="EAD-ADM-"/>
    <m/>
    <m/>
    <m/>
    <m/>
    <x v="1"/>
    <s v="ME-0175"/>
    <m/>
    <m/>
    <m/>
    <m/>
    <m/>
    <m/>
    <m/>
    <m/>
    <s v="NABIH ABUAPARA HERRERA"/>
    <m/>
    <m/>
    <m/>
    <m/>
  </r>
  <r>
    <s v="EAD"/>
    <s v="EDIFICIOS ADMINISTRATIVOS"/>
    <s v="ADM"/>
    <s v="ADMINISTRACIÓN"/>
    <s v="ADMINISTRACION 2DO PISO"/>
    <m/>
    <s v="OFICINA GERENCIA ADMINISTRATIVA"/>
    <s v="EAD-ADM-"/>
    <m/>
    <m/>
    <m/>
    <m/>
    <x v="9"/>
    <s v="SL-0481"/>
    <m/>
    <m/>
    <m/>
    <m/>
    <m/>
    <m/>
    <m/>
    <m/>
    <s v="NABIH ABUAPARA HERRERA"/>
    <m/>
    <m/>
    <m/>
    <m/>
  </r>
  <r>
    <s v="EAD"/>
    <s v="EDIFICIOS ADMINISTRATIVOS"/>
    <s v="ADM"/>
    <s v="ADMINISTRACIÓN"/>
    <s v="ADMINISTRACION 2DO PISO"/>
    <m/>
    <s v="OFICINA GERENCIA ADMINISTRATIVA"/>
    <s v="EAD-ADM-"/>
    <m/>
    <m/>
    <m/>
    <m/>
    <x v="9"/>
    <s v="SL-0482"/>
    <m/>
    <m/>
    <m/>
    <m/>
    <m/>
    <m/>
    <m/>
    <m/>
    <s v="NABIH ABUAPARA HERRERA"/>
    <m/>
    <m/>
    <m/>
    <m/>
  </r>
  <r>
    <s v="EAD"/>
    <s v="EDIFICIOS ADMINISTRATIVOS"/>
    <s v="ADM"/>
    <s v="ADMINISTRACIÓN"/>
    <s v="ADMINISTRACION 2DO PISO"/>
    <m/>
    <s v="OFICINA GERENCIA ADMINISTRATIVA"/>
    <s v="EAD-ADM-"/>
    <m/>
    <m/>
    <m/>
    <m/>
    <x v="10"/>
    <s v="MB-0114"/>
    <m/>
    <m/>
    <m/>
    <m/>
    <m/>
    <m/>
    <m/>
    <m/>
    <s v="NABIH ABUAPARA HERRERA"/>
    <m/>
    <m/>
    <m/>
    <m/>
  </r>
  <r>
    <s v="EAD"/>
    <s v="EDIFICIOS ADMINISTRATIVOS"/>
    <s v="ADM"/>
    <s v="ADMINISTRACIÓN"/>
    <s v="ADMINISTRACION 2DO PISO"/>
    <m/>
    <s v="OFICINA GERENCIA ADMINISTRATIVA"/>
    <s v="EAD-ADM-"/>
    <m/>
    <m/>
    <m/>
    <m/>
    <x v="10"/>
    <s v="MB-0115"/>
    <m/>
    <m/>
    <m/>
    <m/>
    <m/>
    <m/>
    <m/>
    <m/>
    <s v="NABIH ABUAPARA HERRERA"/>
    <m/>
    <m/>
    <m/>
    <m/>
  </r>
  <r>
    <s v="EAD"/>
    <s v="EDIFICIOS ADMINISTRATIVOS"/>
    <s v="ADM"/>
    <s v="ADMINISTRACIÓN"/>
    <s v="ADMINISTRACION 2DO PISO"/>
    <m/>
    <s v="OFICINA GERENCIA ADMINISTRATIVA"/>
    <s v="EAD-ADM-"/>
    <m/>
    <m/>
    <m/>
    <m/>
    <x v="47"/>
    <s v="BN-0489"/>
    <m/>
    <m/>
    <m/>
    <m/>
    <m/>
    <m/>
    <m/>
    <m/>
    <s v="NABIH ABUAPARA HERRERA"/>
    <m/>
    <m/>
    <m/>
    <m/>
  </r>
  <r>
    <s v="EAD"/>
    <s v="EDIFICIOS ADMINISTRATIVOS"/>
    <s v="ADM"/>
    <s v="ADMINISTRACIÓN"/>
    <s v="ADMINISTRACION 2DO PISO"/>
    <m/>
    <s v="OFICINA GERENCIA ADMINISTRATIVA"/>
    <s v="EAD-ADM-"/>
    <m/>
    <m/>
    <m/>
    <m/>
    <x v="47"/>
    <s v="BN-0488"/>
    <m/>
    <m/>
    <m/>
    <m/>
    <m/>
    <m/>
    <m/>
    <m/>
    <s v="NABIH ABUAPARA HERRERA"/>
    <m/>
    <m/>
    <m/>
    <m/>
  </r>
  <r>
    <s v="EAD"/>
    <s v="EDIFICIOS ADMINISTRATIVOS"/>
    <s v="ADM"/>
    <s v="ADMINISTRACIÓN"/>
    <s v="ADMINISTRACION 2DO PISO"/>
    <m/>
    <s v="OFICINA GERENCIA ADMINISTRATIVA"/>
    <s v="EAD-ADM-"/>
    <m/>
    <m/>
    <m/>
    <m/>
    <x v="3"/>
    <s v="CB-0058"/>
    <m/>
    <m/>
    <m/>
    <m/>
    <m/>
    <m/>
    <m/>
    <m/>
    <s v="NABIH ABUAPARA HERRERA"/>
    <m/>
    <m/>
    <m/>
    <m/>
  </r>
  <r>
    <s v="EAD"/>
    <s v="EDIFICIOS ADMINISTRATIVOS"/>
    <s v="INF"/>
    <s v="INFRAESTRUCTURA"/>
    <s v="INFRAESTRUCTURA OPERACIONES"/>
    <s v="OGO"/>
    <s v="OFICINA GERENCIA DE OPERACIONES"/>
    <s v="EAD-INF-OGO"/>
    <s v="MT-OGO-02"/>
    <m/>
    <m/>
    <m/>
    <x v="48"/>
    <s v="MB-0132"/>
    <m/>
    <m/>
    <m/>
    <m/>
    <m/>
    <m/>
    <s v="https://drive.google.com/file/d/1-015f0pNEV_9NiFkrvm_lTxYgE5wQ2d6/view?usp=drive_link"/>
    <m/>
    <s v="CLAUDIA FERNÁNDEZ BACA"/>
    <m/>
    <m/>
    <m/>
    <m/>
  </r>
  <r>
    <s v="EAD"/>
    <s v="EDIFICIOS ADMINISTRATIVOS"/>
    <s v="INF"/>
    <s v="INFRAESTRUCTURA"/>
    <s v="INFRAESTRUCTURA OPERACIONES"/>
    <s v="OGO"/>
    <s v="OFICINA GERENCIA DE OPERACIONES"/>
    <s v="EAD-INF-OGO"/>
    <s v="MT-OGO-03"/>
    <m/>
    <m/>
    <m/>
    <x v="1"/>
    <s v="ME-0161"/>
    <m/>
    <m/>
    <m/>
    <m/>
    <m/>
    <m/>
    <s v="https://drive.google.com/file/d/12Yh7XD8cVHgRF_SPMhy1g5VO0Ogw3hwS/view?usp=drive_link"/>
    <m/>
    <s v="CLAUDIA FERNÁNDEZ BACA"/>
    <m/>
    <m/>
    <m/>
    <m/>
  </r>
  <r>
    <s v="EAD"/>
    <s v="EDIFICIOS ADMINISTRATIVOS"/>
    <s v="INF"/>
    <s v="INFRAESTRUCTURA"/>
    <s v="INFRAESTRUCTURA OPERACIONES"/>
    <s v="OGO"/>
    <s v="OFICINA GERENCIA DE OPERACIONES"/>
    <s v="EAD-INF-OGO"/>
    <s v="MT-OGO-04"/>
    <m/>
    <m/>
    <m/>
    <x v="0"/>
    <s v="SL-0205"/>
    <m/>
    <m/>
    <m/>
    <m/>
    <m/>
    <m/>
    <s v="https://drive.google.com/file/d/1-PUJssaKrzRvG23cdybtVB4ZrtwGe0FA/view?usp=drive_link"/>
    <m/>
    <s v="CLAUDIA FERNÁNDEZ BACA"/>
    <m/>
    <m/>
    <m/>
    <m/>
  </r>
  <r>
    <s v="EAD"/>
    <s v="EDIFICIOS ADMINISTRATIVOS"/>
    <s v="INF"/>
    <s v="INFRAESTRUCTURA"/>
    <s v="INFRAESTRUCTURA OPERACIONES"/>
    <s v="OGO"/>
    <s v="OFICINA GERENCIA DE OPERACIONES"/>
    <s v="EAD-INF-OGO"/>
    <s v="MT-OGO-05"/>
    <m/>
    <m/>
    <m/>
    <x v="3"/>
    <s v="CB-0050"/>
    <m/>
    <m/>
    <m/>
    <m/>
    <m/>
    <m/>
    <m/>
    <m/>
    <s v="CLAUDIA FERNÁNDEZ BACA"/>
    <m/>
    <m/>
    <m/>
    <m/>
  </r>
  <r>
    <s v="EAD"/>
    <s v="EDIFICIOS ADMINISTRATIVOS"/>
    <s v="INF"/>
    <s v="INFRAESTRUCTURA"/>
    <s v="INFRAESTRUCTURA OPERACIONES"/>
    <s v="OGO"/>
    <s v="OFICINA GERENCIA DE OPERACIONES"/>
    <s v="EAD-INF-OGO"/>
    <s v="MT-OGO-06"/>
    <m/>
    <m/>
    <m/>
    <x v="11"/>
    <s v="SL-"/>
    <m/>
    <m/>
    <m/>
    <m/>
    <m/>
    <m/>
    <m/>
    <m/>
    <s v="CLAUDIA FERNÁNDEZ BACA"/>
    <m/>
    <m/>
    <m/>
    <m/>
  </r>
  <r>
    <s v="EAD"/>
    <s v="EDIFICIOS ADMINISTRATIVOS"/>
    <s v="INF"/>
    <s v="INFRAESTRUCTURA"/>
    <s v="INFRAESTRUCTURA OPERACIONES"/>
    <s v="OGO"/>
    <s v="OFICINA GERENCIA DE OPERACIONES"/>
    <s v="EAD-INF-OGO"/>
    <s v="MT-OGO-07"/>
    <m/>
    <m/>
    <m/>
    <x v="11"/>
    <s v="SL-"/>
    <m/>
    <m/>
    <m/>
    <m/>
    <m/>
    <m/>
    <m/>
    <m/>
    <s v="CLAUDIA FERNÁNDEZ BACA"/>
    <m/>
    <m/>
    <m/>
    <m/>
  </r>
  <r>
    <s v="EAD"/>
    <s v="EDIFICIOS ADMINISTRATIVOS"/>
    <s v="INF"/>
    <s v="INFRAESTRUCTURA"/>
    <s v="INFRAESTRUCTURA OPERACIONES"/>
    <s v="OGO"/>
    <s v="OFICINA GERENCIA DE OPERACIONES"/>
    <s v="EAD-INF-OGO"/>
    <s v="MT-OGO-08"/>
    <m/>
    <m/>
    <m/>
    <x v="8"/>
    <s v="MT-0077"/>
    <m/>
    <m/>
    <m/>
    <m/>
    <m/>
    <m/>
    <s v="https://drive.google.com/file/d/12YhET8cSYMHvmMVcFH07AZ9-NTNQWUmR/view?usp=drive_link"/>
    <m/>
    <m/>
    <m/>
    <m/>
    <m/>
    <m/>
  </r>
  <r>
    <s v="EAD"/>
    <s v="EDIFICIOS ADMINISTRATIVOS"/>
    <s v="INF"/>
    <s v="INFRAESTRUCTURA"/>
    <s v="INFRAESTRUCTURA OPERACIONES"/>
    <s v="OGO"/>
    <s v="OFICINA GERENCIA DE OPERACIONES"/>
    <s v="EAD-INF-OGO"/>
    <s v="MT-OGO-09"/>
    <m/>
    <m/>
    <m/>
    <x v="9"/>
    <s v="SL-0248"/>
    <m/>
    <m/>
    <m/>
    <m/>
    <m/>
    <m/>
    <s v="https://drive.google.com/file/d/12YhET8cSYMHvmMVcFH07AZ9-NTNQWUmR/view?usp=drive_link"/>
    <m/>
    <m/>
    <m/>
    <m/>
    <m/>
    <m/>
  </r>
  <r>
    <s v="EAD"/>
    <s v="EDIFICIOS ADMINISTRATIVOS"/>
    <s v="INF"/>
    <s v="INFRAESTRUCTURA"/>
    <s v="INFRAESTRUCTURA OPERACIONES"/>
    <s v="OGO"/>
    <s v="OFICINA GERENCIA DE OPERACIONES"/>
    <s v="EAD-INF-OGO"/>
    <s v="MT-OGO-10"/>
    <m/>
    <m/>
    <m/>
    <x v="9"/>
    <s v="SL-0247"/>
    <m/>
    <m/>
    <m/>
    <m/>
    <m/>
    <m/>
    <s v="https://drive.google.com/file/d/12YhET8cSYMHvmMVcFH07AZ9-NTNQWUmR/view?usp=drive_link"/>
    <m/>
    <m/>
    <m/>
    <m/>
    <m/>
    <m/>
  </r>
  <r>
    <s v="EAD"/>
    <s v="EDIFICIOS ADMINISTRATIVOS"/>
    <s v="INF"/>
    <s v="INFRAESTRUCTURA"/>
    <s v="INFRAESTRUCTURA OPERACIONES"/>
    <s v="OGO"/>
    <s v="OFICINA GERENCIA DE OPERACIONES"/>
    <s v="EAD-INF-OGO"/>
    <s v="MT-OGO-11"/>
    <m/>
    <m/>
    <m/>
    <x v="9"/>
    <s v="SL-0246"/>
    <m/>
    <m/>
    <m/>
    <m/>
    <m/>
    <m/>
    <s v="https://drive.google.com/file/d/12YhET8cSYMHvmMVcFH07AZ9-NTNQWUmR/view?usp=drive_link"/>
    <m/>
    <m/>
    <m/>
    <m/>
    <m/>
    <m/>
  </r>
  <r>
    <s v="EAD"/>
    <s v="EDIFICIOS ADMINISTRATIVOS"/>
    <s v="CAS"/>
    <s v="CASONA"/>
    <s v="CASONA TORRE 1 2DO PISO"/>
    <s v="OEG"/>
    <s v="OFICINA GERENCIA EXPANSIÓN GLOBAL"/>
    <s v="EAD-CAS-OEG"/>
    <m/>
    <m/>
    <m/>
    <m/>
    <x v="1"/>
    <s v="ME-0009"/>
    <m/>
    <m/>
    <m/>
    <m/>
    <m/>
    <m/>
    <m/>
    <m/>
    <s v="LEA PATTHEY"/>
    <n v="10099"/>
    <d v="2024-07-03T00:00:00"/>
    <m/>
    <m/>
  </r>
  <r>
    <s v="EAD"/>
    <s v="EDIFICIOS ADMINISTRATIVOS"/>
    <s v="CAS"/>
    <s v="CASONA"/>
    <s v="CASONA TORRE 1 2DO PISO"/>
    <s v="OEG"/>
    <s v="OFICINA GERENCIA EXPANSIÓN GLOBAL"/>
    <s v="EAD-CAS-OEG"/>
    <m/>
    <m/>
    <m/>
    <m/>
    <x v="49"/>
    <s v="SL-G1-0027"/>
    <m/>
    <m/>
    <m/>
    <m/>
    <m/>
    <m/>
    <m/>
    <m/>
    <s v="LEA PATTHEY"/>
    <n v="10099"/>
    <d v="2024-07-03T00:00:00"/>
    <m/>
    <m/>
  </r>
  <r>
    <s v="EAD"/>
    <s v="EDIFICIOS ADMINISTRATIVOS"/>
    <s v="CAS"/>
    <s v="CASONA"/>
    <s v="CASONA TORRE 1 2DO PISO"/>
    <s v="OEG"/>
    <s v="OFICINA GERENCIA EXPANSIÓN GLOBAL"/>
    <s v="EAD-CAS-OEG"/>
    <m/>
    <m/>
    <m/>
    <m/>
    <x v="9"/>
    <s v="SL-0028"/>
    <m/>
    <m/>
    <m/>
    <m/>
    <m/>
    <m/>
    <m/>
    <m/>
    <s v="LEA PATTHEY"/>
    <n v="10099"/>
    <d v="2024-07-03T00:00:00"/>
    <m/>
    <m/>
  </r>
  <r>
    <s v="EAD"/>
    <s v="EDIFICIOS ADMINISTRATIVOS"/>
    <s v="CAS"/>
    <s v="CASONA"/>
    <s v="CASONA TORRE 1 2DO PISO"/>
    <s v="OEG"/>
    <s v="OFICINA GERENCIA EXPANSIÓN GLOBAL"/>
    <s v="EAD-CAS-OEG"/>
    <m/>
    <m/>
    <m/>
    <m/>
    <x v="9"/>
    <s v="SL-0029"/>
    <m/>
    <m/>
    <m/>
    <m/>
    <m/>
    <m/>
    <m/>
    <m/>
    <s v="LEA PATTHEY"/>
    <n v="10099"/>
    <d v="2024-07-03T00:00:00"/>
    <m/>
    <m/>
  </r>
  <r>
    <s v="EAD"/>
    <s v="EDIFICIOS ADMINISTRATIVOS"/>
    <s v="CAS"/>
    <s v="CASONA"/>
    <s v="CASONA TORRE 1 2DO PISO"/>
    <s v="OEG"/>
    <s v="OFICINA GERENCIA EXPANSIÓN GLOBAL"/>
    <s v="EAD-CAS-OEG"/>
    <m/>
    <m/>
    <m/>
    <m/>
    <x v="9"/>
    <s v="SL-0030"/>
    <m/>
    <m/>
    <m/>
    <m/>
    <m/>
    <m/>
    <m/>
    <m/>
    <s v="LEA PATTHEY"/>
    <n v="10099"/>
    <d v="2024-07-03T00:00:00"/>
    <m/>
    <m/>
  </r>
  <r>
    <s v="EAD"/>
    <s v="EDIFICIOS ADMINISTRATIVOS"/>
    <s v="CAS"/>
    <s v="CASONA"/>
    <s v="CASONA TORRE 1 2DO PISO"/>
    <s v="OEG"/>
    <s v="OFICINA GERENCIA EXPANSIÓN GLOBAL"/>
    <s v="EAD-CAS-OEG"/>
    <m/>
    <m/>
    <m/>
    <m/>
    <x v="9"/>
    <s v="SL-0031"/>
    <m/>
    <m/>
    <m/>
    <m/>
    <m/>
    <m/>
    <m/>
    <m/>
    <s v="LEA PATTHEY"/>
    <n v="10099"/>
    <d v="2024-07-03T00:00:00"/>
    <m/>
    <m/>
  </r>
  <r>
    <s v="EAD"/>
    <s v="EDIFICIOS ADMINISTRATIVOS"/>
    <s v="CAS"/>
    <s v="CASONA"/>
    <s v="CASONA TORRE 1 2DO PISO"/>
    <s v="OEG"/>
    <s v="OFICINA GERENCIA EXPANSIÓN GLOBAL"/>
    <s v="EAD-CAS-OEG"/>
    <m/>
    <m/>
    <m/>
    <m/>
    <x v="8"/>
    <s v="MT-0010"/>
    <m/>
    <m/>
    <m/>
    <m/>
    <m/>
    <m/>
    <m/>
    <m/>
    <s v="LEA PATTHEY"/>
    <n v="10099"/>
    <d v="2024-07-03T00:00:00"/>
    <m/>
    <m/>
  </r>
  <r>
    <s v="EAD"/>
    <s v="EDIFICIOS ADMINISTRATIVOS"/>
    <s v="CAS"/>
    <s v="CASONA"/>
    <s v="CASONA TORRE 1 2DO PISO"/>
    <s v="OEG"/>
    <s v="OFICINA GERENCIA EXPANSIÓN GLOBAL"/>
    <s v="EAD-CAS-OEG"/>
    <m/>
    <m/>
    <m/>
    <m/>
    <x v="10"/>
    <s v="MB-0002"/>
    <m/>
    <m/>
    <m/>
    <m/>
    <m/>
    <m/>
    <m/>
    <m/>
    <s v="LEA PATTHEY"/>
    <n v="10099"/>
    <d v="2024-07-03T00:00:00"/>
    <m/>
    <m/>
  </r>
  <r>
    <s v="EAD"/>
    <s v="EDIFICIOS ADMINISTRATIVOS"/>
    <s v="CAS"/>
    <s v="CASONA"/>
    <s v="CASONA TORRE 1 2DO PISO"/>
    <s v="OEG"/>
    <s v="OFICINA GERENCIA EXPANSIÓN GLOBAL"/>
    <s v="EAD-CAS-OEG"/>
    <m/>
    <m/>
    <m/>
    <m/>
    <x v="2"/>
    <s v="CD-0008"/>
    <m/>
    <m/>
    <m/>
    <m/>
    <m/>
    <m/>
    <m/>
    <m/>
    <s v="LEA PATTHEY"/>
    <n v="10099"/>
    <d v="2024-07-03T00:00:00"/>
    <m/>
    <m/>
  </r>
  <r>
    <s v="EAD"/>
    <s v="EDIFICIOS ADMINISTRATIVOS"/>
    <s v="CAS"/>
    <s v="CASONA"/>
    <s v="CASONA TORRE 1 2DO PISO"/>
    <s v="OEG"/>
    <s v="OFICINA GERENCIA EXPANSIÓN GLOBAL"/>
    <s v="EAD-CAS-OEG"/>
    <m/>
    <m/>
    <m/>
    <m/>
    <x v="2"/>
    <s v="CD-0009"/>
    <m/>
    <m/>
    <m/>
    <m/>
    <m/>
    <m/>
    <m/>
    <m/>
    <s v="LEA PATTHEY"/>
    <n v="10099"/>
    <d v="2024-07-03T00:00:00"/>
    <m/>
    <m/>
  </r>
  <r>
    <s v="EAD"/>
    <s v="EDIFICIOS ADMINISTRATIVOS"/>
    <s v="ADM"/>
    <s v="ADMINISTRACIÓN"/>
    <s v="ADMINISTRACION 2DO PISO"/>
    <m/>
    <s v="OFICINA GERENCIA FINANCIERA"/>
    <s v="EAD-ADM-"/>
    <m/>
    <m/>
    <m/>
    <m/>
    <x v="0"/>
    <s v="SL-0363"/>
    <m/>
    <m/>
    <m/>
    <m/>
    <m/>
    <m/>
    <m/>
    <m/>
    <s v="JOSE LUIS ESCALANTE ORDOÑEZ"/>
    <m/>
    <m/>
    <m/>
    <m/>
  </r>
  <r>
    <s v="EAD"/>
    <s v="EDIFICIOS ADMINISTRATIVOS"/>
    <s v="ADM"/>
    <s v="ADMINISTRACIÓN"/>
    <s v="ADMINISTRACION 2DO PISO"/>
    <m/>
    <s v="OFICINA GERENCIA FINANCIERA"/>
    <s v="EAD-ADM-"/>
    <m/>
    <m/>
    <m/>
    <m/>
    <x v="1"/>
    <s v="ME-0179"/>
    <m/>
    <m/>
    <m/>
    <m/>
    <m/>
    <m/>
    <m/>
    <m/>
    <s v="JOSE LUIS ESCALANTE ORDOÑEZ"/>
    <m/>
    <m/>
    <m/>
    <m/>
  </r>
  <r>
    <s v="EAD"/>
    <s v="EDIFICIOS ADMINISTRATIVOS"/>
    <s v="ADM"/>
    <s v="ADMINISTRACIÓN"/>
    <s v="ADMINISTRACION 2DO PISO"/>
    <m/>
    <s v="OFICINA GERENCIA FINANCIERA"/>
    <s v="EAD-ADM-"/>
    <m/>
    <m/>
    <m/>
    <m/>
    <x v="11"/>
    <s v="SL-0424"/>
    <m/>
    <m/>
    <m/>
    <m/>
    <m/>
    <m/>
    <m/>
    <m/>
    <s v="JOSE LUIS ESCALANTE ORDOÑEZ"/>
    <m/>
    <m/>
    <m/>
    <m/>
  </r>
  <r>
    <s v="EAD"/>
    <s v="EDIFICIOS ADMINISTRATIVOS"/>
    <s v="ADM"/>
    <s v="ADMINISTRACIÓN"/>
    <s v="ADMINISTRACION 2DO PISO"/>
    <m/>
    <s v="OFICINA GERENCIA FINANCIERA"/>
    <s v="EAD-ADM-"/>
    <m/>
    <m/>
    <m/>
    <m/>
    <x v="11"/>
    <s v="SL-0425"/>
    <m/>
    <m/>
    <m/>
    <m/>
    <m/>
    <m/>
    <m/>
    <m/>
    <s v="JOSE LUIS ESCALANTE ORDOÑEZ"/>
    <m/>
    <m/>
    <m/>
    <m/>
  </r>
  <r>
    <s v="EAD"/>
    <s v="EDIFICIOS ADMINISTRATIVOS"/>
    <s v="ADM"/>
    <s v="ADMINISTRACIÓN"/>
    <s v="ADMINISTRACION 2DO PISO"/>
    <m/>
    <s v="OFICINA GERENCIA FINANCIERA"/>
    <s v="EAD-ADM-"/>
    <m/>
    <m/>
    <m/>
    <m/>
    <x v="8"/>
    <s v="MT-0073"/>
    <m/>
    <m/>
    <m/>
    <m/>
    <m/>
    <m/>
    <m/>
    <m/>
    <s v="JOSE LUIS ESCALANTE ORDOÑEZ"/>
    <m/>
    <m/>
    <m/>
    <m/>
  </r>
  <r>
    <s v="EAD"/>
    <s v="EDIFICIOS ADMINISTRATIVOS"/>
    <s v="ADM"/>
    <s v="ADMINISTRACIÓN"/>
    <s v="ADMINISTRACION 2DO PISO"/>
    <m/>
    <s v="OFICINA GERENCIA FINANCIERA"/>
    <s v="EAD-ADM-"/>
    <m/>
    <m/>
    <m/>
    <m/>
    <x v="10"/>
    <s v="MB-0118"/>
    <m/>
    <m/>
    <m/>
    <m/>
    <m/>
    <m/>
    <m/>
    <m/>
    <s v="JOSE LUIS ESCALANTE ORDOÑEZ"/>
    <m/>
    <m/>
    <m/>
    <m/>
  </r>
  <r>
    <s v="EAD"/>
    <s v="EDIFICIOS ADMINISTRATIVOS"/>
    <s v="ADM"/>
    <s v="ADMINISTRACIÓN"/>
    <s v="ADMINISTRACION 2DO PISO"/>
    <m/>
    <s v="OFICINA GERENCIA FINANCIERA"/>
    <s v="EAD-ADM-"/>
    <m/>
    <m/>
    <m/>
    <m/>
    <x v="3"/>
    <s v="CB-0061"/>
    <m/>
    <m/>
    <m/>
    <m/>
    <m/>
    <m/>
    <m/>
    <m/>
    <s v="JOSE LUIS ESCALANTE ORDOÑEZ"/>
    <m/>
    <m/>
    <m/>
    <m/>
  </r>
  <r>
    <s v="EAD"/>
    <s v="EDIFICIOS ADMINISTRATIVOS"/>
    <s v="ADM"/>
    <s v="ADMINISTRACIÓN"/>
    <s v="ADMINISTRACION 2DO PISO"/>
    <m/>
    <s v="OFICINA GERENCIA FINANCIERA"/>
    <s v="EAD-ADM-"/>
    <m/>
    <m/>
    <m/>
    <m/>
    <x v="28"/>
    <s v="MC-0007"/>
    <m/>
    <m/>
    <m/>
    <m/>
    <m/>
    <m/>
    <m/>
    <m/>
    <s v="JOSE LUIS ESCALANTE ORDOÑEZ"/>
    <m/>
    <m/>
    <m/>
    <m/>
  </r>
  <r>
    <s v="EAD"/>
    <s v="EDIFICIOS ADMINISTRATIVOS"/>
    <s v="ADM"/>
    <s v="ADMINISTRACIÓN"/>
    <s v="ADMINISTRACION 2DO PISO"/>
    <s v="OGG"/>
    <s v="OFICINA GERENCIA GENERAL"/>
    <s v="EAD-ADM-OGG"/>
    <m/>
    <m/>
    <m/>
    <m/>
    <x v="0"/>
    <s v="SL-0472"/>
    <m/>
    <m/>
    <m/>
    <m/>
    <m/>
    <m/>
    <m/>
    <m/>
    <s v="ALEJANDRO OLAZÁBAL GÓMEZ DE LA TORRE"/>
    <m/>
    <m/>
    <m/>
    <m/>
  </r>
  <r>
    <s v="EAD"/>
    <s v="EDIFICIOS ADMINISTRATIVOS"/>
    <s v="ADM"/>
    <s v="ADMINISTRACIÓN"/>
    <s v="ADMINISTRACION 2DO PISO"/>
    <s v="OGG"/>
    <s v="OFICINA GERENCIA GENERAL"/>
    <s v="EAD-ADM-OGG"/>
    <m/>
    <m/>
    <m/>
    <m/>
    <x v="1"/>
    <s v="ME-0170"/>
    <m/>
    <m/>
    <m/>
    <m/>
    <m/>
    <m/>
    <m/>
    <m/>
    <s v="ALEJANDRO OLAZÁBAL GÓMEZ DE LA TORRE"/>
    <m/>
    <m/>
    <m/>
    <m/>
  </r>
  <r>
    <s v="EAD"/>
    <s v="EDIFICIOS ADMINISTRATIVOS"/>
    <s v="ADM"/>
    <s v="ADMINISTRACIÓN"/>
    <s v="ADMINISTRACION 2DO PISO"/>
    <s v="OGG"/>
    <s v="OFICINA GERENCIA GENERAL"/>
    <s v="EAD-ADM-OGG"/>
    <m/>
    <m/>
    <m/>
    <m/>
    <x v="11"/>
    <s v="SL-0473"/>
    <m/>
    <m/>
    <m/>
    <m/>
    <m/>
    <m/>
    <m/>
    <m/>
    <s v="ALEJANDRO OLAZÁBAL GÓMEZ DE LA TORRE"/>
    <m/>
    <m/>
    <m/>
    <m/>
  </r>
  <r>
    <s v="EAD"/>
    <s v="EDIFICIOS ADMINISTRATIVOS"/>
    <s v="ADM"/>
    <s v="ADMINISTRACIÓN"/>
    <s v="ADMINISTRACION 2DO PISO"/>
    <s v="OGG"/>
    <s v="OFICINA GERENCIA GENERAL"/>
    <s v="EAD-ADM-OGG"/>
    <m/>
    <m/>
    <m/>
    <m/>
    <x v="11"/>
    <s v="SL-0474"/>
    <m/>
    <m/>
    <m/>
    <m/>
    <m/>
    <m/>
    <m/>
    <m/>
    <s v="ALEJANDRO OLAZÁBAL GÓMEZ DE LA TORRE"/>
    <m/>
    <m/>
    <m/>
    <m/>
  </r>
  <r>
    <s v="EAD"/>
    <s v="EDIFICIOS ADMINISTRATIVOS"/>
    <s v="ADM"/>
    <s v="ADMINISTRACIÓN"/>
    <s v="ADMINISTRACION 2DO PISO"/>
    <s v="OGG"/>
    <s v="OFICINA GERENCIA GENERAL"/>
    <s v="EAD-ADM-OGG"/>
    <m/>
    <m/>
    <m/>
    <m/>
    <x v="8"/>
    <s v="MT-0063"/>
    <m/>
    <m/>
    <m/>
    <m/>
    <m/>
    <m/>
    <m/>
    <m/>
    <s v="ALEJANDRO OLAZÁBAL GÓMEZ DE LA TORRE"/>
    <m/>
    <m/>
    <m/>
    <m/>
  </r>
  <r>
    <s v="EAD"/>
    <s v="EDIFICIOS ADMINISTRATIVOS"/>
    <s v="ADM"/>
    <s v="ADMINISTRACIÓN"/>
    <s v="ADMINISTRACION 2DO PISO"/>
    <s v="OGG"/>
    <s v="OFICINA GERENCIA GENERAL"/>
    <s v="EAD-ADM-OGG"/>
    <m/>
    <m/>
    <m/>
    <m/>
    <x v="5"/>
    <s v="MS-0040"/>
    <m/>
    <m/>
    <m/>
    <m/>
    <m/>
    <m/>
    <m/>
    <m/>
    <s v="ALEJANDRO OLAZÁBAL GÓMEZ DE LA TORRE"/>
    <m/>
    <m/>
    <m/>
    <m/>
  </r>
  <r>
    <s v="EAD"/>
    <s v="EDIFICIOS ADMINISTRATIVOS"/>
    <s v="ADM"/>
    <s v="ADMINISTRACIÓN"/>
    <s v="ADMINISTRACION 2DO PISO"/>
    <s v="OGG"/>
    <s v="OFICINA GERENCIA GENERAL"/>
    <s v="EAD-ADM-OGG"/>
    <m/>
    <m/>
    <m/>
    <m/>
    <x v="10"/>
    <s v="MB-0107"/>
    <m/>
    <m/>
    <m/>
    <m/>
    <m/>
    <m/>
    <m/>
    <m/>
    <s v="ALEJANDRO OLAZÁBAL GÓMEZ DE LA TORRE"/>
    <m/>
    <m/>
    <m/>
    <m/>
  </r>
  <r>
    <s v="EAD"/>
    <s v="EDIFICIOS ADMINISTRATIVOS"/>
    <s v="ADM"/>
    <s v="ADMINISTRACIÓN"/>
    <s v="ADMINISTRACION 2DO PISO"/>
    <s v="OGG"/>
    <s v="OFICINA GERENCIA GENERAL"/>
    <s v="EAD-ADM-OGG"/>
    <m/>
    <m/>
    <m/>
    <m/>
    <x v="10"/>
    <s v="MB-0068"/>
    <m/>
    <m/>
    <m/>
    <m/>
    <m/>
    <m/>
    <m/>
    <m/>
    <s v="ALEJANDRO OLAZÁBAL GÓMEZ DE LA TORRE"/>
    <m/>
    <m/>
    <m/>
    <m/>
  </r>
  <r>
    <s v="EAD"/>
    <s v="EDIFICIOS ADMINISTRATIVOS"/>
    <s v="ADM"/>
    <s v="ADMINISTRACIÓN"/>
    <s v="ADMINISTRACION 2DO PISO"/>
    <s v="OGG"/>
    <s v="OFICINA GERENCIA GENERAL"/>
    <s v="EAD-ADM-OGG"/>
    <m/>
    <m/>
    <m/>
    <m/>
    <x v="3"/>
    <s v="CB-0059"/>
    <m/>
    <m/>
    <m/>
    <m/>
    <m/>
    <m/>
    <m/>
    <m/>
    <s v="ALEJANDRO OLAZÁBAL GÓMEZ DE LA TORRE"/>
    <m/>
    <m/>
    <m/>
    <m/>
  </r>
  <r>
    <s v="EAD"/>
    <s v="EDIFICIOS ADMINISTRATIVOS"/>
    <s v="ADM"/>
    <s v="ADMINISTRACIÓN"/>
    <s v="ADMINISTRACION 2DO PISO"/>
    <s v="OGG"/>
    <s v="OFICINA GERENCIA GENERAL"/>
    <s v="EAD-ADM-OGG"/>
    <m/>
    <m/>
    <m/>
    <m/>
    <x v="28"/>
    <s v="MC-0005"/>
    <m/>
    <m/>
    <m/>
    <m/>
    <m/>
    <m/>
    <m/>
    <m/>
    <s v="ALEJANDRO OLAZÁBAL GÓMEZ DE LA TORRE"/>
    <m/>
    <m/>
    <m/>
    <m/>
  </r>
  <r>
    <s v="EAD"/>
    <s v="EDIFICIOS ADMINISTRATIVOS"/>
    <s v="RHU"/>
    <s v="RECURSOS HUMANOS"/>
    <s v="RRHH"/>
    <s v="OLE"/>
    <s v="OFICINA RELACIONES LABORALES"/>
    <s v="EAD-RHU-OLE"/>
    <m/>
    <m/>
    <m/>
    <m/>
    <x v="26"/>
    <s v="VP-0022"/>
    <m/>
    <m/>
    <m/>
    <m/>
    <m/>
    <m/>
    <s v="https://drive.google.com/file/d/1M8kHuWTfcKAK3_KLEsp5fxZXvpBdIwVc/view?usp=drive_link"/>
    <m/>
    <s v="JOSÉ LEJANDRO DE JESUS OBANDO RIVERA"/>
    <n v="21179"/>
    <d v="2025-03-19T00:00:00"/>
    <m/>
    <m/>
  </r>
  <r>
    <s v="EAD"/>
    <s v="EDIFICIOS ADMINISTRATIVOS"/>
    <s v="ADM"/>
    <s v="ADMINISTRACIÓN"/>
    <s v="ADMINISTRACION 2DO PISO"/>
    <s v="OSG"/>
    <s v="OFICINA SECRETARIA GENERAL"/>
    <s v="EAD-ADM-OSG"/>
    <m/>
    <m/>
    <m/>
    <m/>
    <x v="1"/>
    <s v="ME-0171"/>
    <m/>
    <m/>
    <m/>
    <m/>
    <m/>
    <m/>
    <m/>
    <m/>
    <s v="JORGE AUGUSTO PAMPA DIAZ"/>
    <m/>
    <m/>
    <m/>
    <m/>
  </r>
  <r>
    <s v="EAD"/>
    <s v="EDIFICIOS ADMINISTRATIVOS"/>
    <s v="ADM"/>
    <s v="ADMINISTRACIÓN"/>
    <s v="ADMINISTRACION 2DO PISO"/>
    <s v="OSG"/>
    <s v="OFICINA SECRETARIA GENERAL"/>
    <s v="EAD-ADM-OSG"/>
    <m/>
    <m/>
    <m/>
    <m/>
    <x v="0"/>
    <s v="SL-0475"/>
    <m/>
    <m/>
    <m/>
    <m/>
    <m/>
    <m/>
    <m/>
    <m/>
    <s v="JORGE AUGUSTO PAMPA DIAZ"/>
    <m/>
    <m/>
    <m/>
    <m/>
  </r>
  <r>
    <s v="EAD"/>
    <s v="EDIFICIOS ADMINISTRATIVOS"/>
    <s v="ADM"/>
    <s v="ADMINISTRACIÓN"/>
    <s v="ADMINISTRACION 2DO PISO"/>
    <s v="OSG"/>
    <s v="OFICINA SECRETARIA GENERAL"/>
    <s v="EAD-ADM-OSG"/>
    <m/>
    <m/>
    <m/>
    <m/>
    <x v="5"/>
    <s v="MS-0057"/>
    <m/>
    <m/>
    <m/>
    <m/>
    <m/>
    <m/>
    <m/>
    <m/>
    <s v="JORGE AUGUSTO PAMPA DIAZ"/>
    <m/>
    <m/>
    <m/>
    <m/>
  </r>
  <r>
    <s v="EAD"/>
    <s v="EDIFICIOS ADMINISTRATIVOS"/>
    <s v="ADM"/>
    <s v="ADMINISTRACIÓN"/>
    <s v="ADMINISTRACION 2DO PISO"/>
    <s v="OSG"/>
    <s v="OFICINA SECRETARIA GENERAL"/>
    <s v="EAD-ADM-OSG"/>
    <m/>
    <m/>
    <m/>
    <m/>
    <x v="10"/>
    <s v="MB-0110"/>
    <m/>
    <m/>
    <m/>
    <m/>
    <m/>
    <m/>
    <m/>
    <m/>
    <s v="SILVIA VICTORIA VELA ANCI"/>
    <m/>
    <m/>
    <m/>
    <m/>
  </r>
  <r>
    <s v="EAD"/>
    <s v="EDIFICIOS ADMINISTRATIVOS"/>
    <s v="ADM"/>
    <s v="ADMINISTRACIÓN"/>
    <s v="ADMINISTRACION 2DO PISO"/>
    <s v="OSG"/>
    <s v="OFICINA SECRETARIA GENERAL"/>
    <s v="EAD-ADM-OSG"/>
    <m/>
    <m/>
    <m/>
    <m/>
    <x v="10"/>
    <s v="MB-0108"/>
    <m/>
    <m/>
    <m/>
    <m/>
    <m/>
    <m/>
    <m/>
    <m/>
    <s v="SILVIA VICTORIA VELA ANCI"/>
    <m/>
    <m/>
    <m/>
    <m/>
  </r>
  <r>
    <s v="EAD"/>
    <s v="EDIFICIOS ADMINISTRATIVOS"/>
    <s v="ADM"/>
    <s v="ADMINISTRACIÓN"/>
    <s v="ADMINISTRACION 2DO PISO"/>
    <s v="OSG"/>
    <s v="OFICINA SECRETARIA GENERAL"/>
    <s v="EAD-ADM-OSG"/>
    <m/>
    <m/>
    <m/>
    <m/>
    <x v="10"/>
    <s v="MB-0109"/>
    <m/>
    <m/>
    <m/>
    <m/>
    <m/>
    <m/>
    <m/>
    <m/>
    <s v="SILVIA VICTORIA VELA ANCI"/>
    <m/>
    <m/>
    <m/>
    <m/>
  </r>
  <r>
    <s v="EAD"/>
    <s v="EDIFICIOS ADMINISTRATIVOS"/>
    <s v="ADM"/>
    <s v="ADMINISTRACIÓN"/>
    <s v="ADMINISTRACION 2DO PISO"/>
    <s v="OSG"/>
    <s v="OFICINA SECRETARIA GENERAL"/>
    <s v="EAD-ADM-OSG"/>
    <m/>
    <m/>
    <m/>
    <m/>
    <x v="0"/>
    <s v="SL-0476"/>
    <m/>
    <m/>
    <m/>
    <m/>
    <m/>
    <m/>
    <m/>
    <m/>
    <s v="SILVIA VICTORIA VELA ANCI"/>
    <m/>
    <m/>
    <m/>
    <m/>
  </r>
  <r>
    <s v="EAD"/>
    <s v="EDIFICIOS ADMINISTRATIVOS"/>
    <s v="ADM"/>
    <s v="ADMINISTRACIÓN"/>
    <s v="ADMINISTRACION 2DO PISO"/>
    <s v="OSG"/>
    <s v="OFICINA SECRETARIA GENERAL"/>
    <s v="EAD-ADM-OSG"/>
    <m/>
    <m/>
    <m/>
    <m/>
    <x v="3"/>
    <s v="CB-0060"/>
    <m/>
    <m/>
    <m/>
    <m/>
    <m/>
    <m/>
    <m/>
    <m/>
    <s v="SILVIA VICTORIA VELA ANCI"/>
    <m/>
    <m/>
    <m/>
    <m/>
  </r>
  <r>
    <s v="EAD"/>
    <s v="EDIFICIOS ADMINISTRATIVOS"/>
    <s v="ADM"/>
    <s v="ADMINISTRACIÓN"/>
    <s v="ADMINISTRACION 2DO PISO"/>
    <s v="OSG"/>
    <s v="OFICINA SECRETARIA GENERAL"/>
    <s v="EAD-ADM-OSG"/>
    <m/>
    <m/>
    <m/>
    <m/>
    <x v="1"/>
    <s v="ME-0172"/>
    <m/>
    <m/>
    <m/>
    <m/>
    <m/>
    <m/>
    <m/>
    <m/>
    <s v="SILVIA VICTORIA VELA ANCI"/>
    <m/>
    <m/>
    <m/>
    <m/>
  </r>
  <r>
    <s v="EAD"/>
    <s v="EDIFICIOS ADMINISTRATIVOS"/>
    <s v="ADM"/>
    <s v="ADMINISTRACIÓN"/>
    <s v="ADMINISTRACION 2DO PISO"/>
    <s v="OSG"/>
    <s v="OFICINA SECRETARIA GENERAL"/>
    <s v="EAD-ADM-OSG"/>
    <m/>
    <m/>
    <m/>
    <m/>
    <x v="8"/>
    <s v="MT-0079"/>
    <m/>
    <m/>
    <m/>
    <m/>
    <m/>
    <m/>
    <m/>
    <m/>
    <s v="SILVIA VICTORIA VELA ANCI"/>
    <m/>
    <m/>
    <m/>
    <m/>
  </r>
  <r>
    <s v="EAD"/>
    <s v="EDIFICIOS ADMINISTRATIVOS"/>
    <s v="INF"/>
    <s v="INFRAESTRUCTURA"/>
    <s v="INFRAESTRUCTURA OPERACIONES"/>
    <s v="OSO"/>
    <s v="OFICINA SUB GERENCIA DE OPERACIONES"/>
    <s v="EAD-INF-OSO"/>
    <s v="MT-OSO-01"/>
    <m/>
    <m/>
    <m/>
    <x v="31"/>
    <s v="PI-0007"/>
    <n v="1"/>
    <s v="Pizarra Vidrio Templado"/>
    <s v="Transparente"/>
    <d v="2025-02-01T00:00:00"/>
    <s v="0.8"/>
    <s v="6 mm"/>
    <s v="https://drive.google.com/file/d/1mDb97YK38NBNSjHo2Pjv5oiS8_IvED_N/view?usp=sharing"/>
    <m/>
    <s v="FRANZ OLIVERA ESCOBEDO"/>
    <n v="10007"/>
    <d v="2025-04-21T00:00:00"/>
    <m/>
    <m/>
  </r>
  <r>
    <s v="EAD"/>
    <s v="EDIFICIOS ADMINISTRATIVOS"/>
    <s v="INF"/>
    <s v="INFRAESTRUCTURA"/>
    <s v="INFRAESTRUCTURA OPERACIONES"/>
    <s v="OSO"/>
    <s v="OFICINA SUB GERENCIA DE OPERACIONES"/>
    <s v="EAD-INF-OSO"/>
    <s v="MT-OSO-01"/>
    <m/>
    <m/>
    <m/>
    <x v="10"/>
    <s v="MB-0029"/>
    <n v="1"/>
    <m/>
    <s v="Nácar"/>
    <s v="1.36"/>
    <d v="2025-06-02T00:00:00"/>
    <s v="0.36"/>
    <s v="https://drive.google.com/file/d/15p0ZIYdjMraJZS43LqGlB06mVlS6u8Ew/view?usp=sharing"/>
    <m/>
    <s v="FRANZ OLIVERA ESCOBEDO"/>
    <n v="10007"/>
    <d v="2025-04-21T00:00:00"/>
    <m/>
    <m/>
  </r>
  <r>
    <s v="EAD"/>
    <s v="EDIFICIOS ADMINISTRATIVOS"/>
    <s v="INF"/>
    <s v="INFRAESTRUCTURA"/>
    <s v="INFRAESTRUCTURA OPERACIONES"/>
    <s v="OSO"/>
    <s v="OFICINA SUB GERENCIA DE OPERACIONES"/>
    <s v="EAD-INF-OSO"/>
    <s v="MT-OSO-01"/>
    <m/>
    <m/>
    <m/>
    <x v="1"/>
    <s v="ME-0120"/>
    <n v="1"/>
    <m/>
    <s v="Nácar"/>
    <s v="0.74"/>
    <s v="1.71+1.50"/>
    <s v="0,41+0.61"/>
    <s v="https://drive.google.com/file/d/11KKKcSxbl-P86RQxmgT9JOxEaigDRQaX/view?usp=sharing"/>
    <m/>
    <s v="FRANZ OLIVERA ESCOBEDO"/>
    <n v="10007"/>
    <d v="2025-04-21T00:00:00"/>
    <m/>
    <m/>
  </r>
  <r>
    <s v="EAD"/>
    <s v="EDIFICIOS ADMINISTRATIVOS"/>
    <s v="INF"/>
    <s v="INFRAESTRUCTURA"/>
    <s v="INFRAESTRUCTURA OPERACIONES"/>
    <s v="OSO"/>
    <s v="OFICINA SUB GERENCIA DE OPERACIONES"/>
    <s v="EAD-INF-OSO"/>
    <s v="MT-OSO-01"/>
    <m/>
    <m/>
    <m/>
    <x v="9"/>
    <s v="SL-0327"/>
    <m/>
    <m/>
    <m/>
    <m/>
    <m/>
    <m/>
    <s v="https://drive.google.com/file/d/1mXNIW_PbrsXTGKHWDrgtk6BkUjfsmeir/view?usp=sharing"/>
    <m/>
    <s v="FRANZ OLIVERA ESCOBEDO"/>
    <n v="10007"/>
    <d v="2025-04-21T00:00:00"/>
    <m/>
    <m/>
  </r>
  <r>
    <s v="EAD"/>
    <s v="EDIFICIOS ADMINISTRATIVOS"/>
    <s v="INF"/>
    <s v="INFRAESTRUCTURA"/>
    <s v="INFRAESTRUCTURA OPERACIONES"/>
    <s v="OSO"/>
    <s v="OFICINA SUB GERENCIA DE OPERACIONES"/>
    <s v="EAD-INF-OSO"/>
    <s v="MT-OSO-01"/>
    <m/>
    <m/>
    <m/>
    <x v="9"/>
    <s v="SL-0328"/>
    <m/>
    <m/>
    <m/>
    <m/>
    <m/>
    <m/>
    <s v="https://drive.google.com/file/d/1FxKEiBFbcTUa5cjF-PiJd9JT9vh_9O6d/view?usp=sharing"/>
    <m/>
    <s v="FRANZ OLIVERA ESCOBEDO"/>
    <n v="10007"/>
    <d v="2025-04-21T00:00:00"/>
    <m/>
    <m/>
  </r>
  <r>
    <s v="EAD"/>
    <s v="EDIFICIOS ADMINISTRATIVOS"/>
    <s v="INF"/>
    <s v="INFRAESTRUCTURA"/>
    <s v="INFRAESTRUCTURA OPERACIONES"/>
    <s v="OSO"/>
    <s v="OFICINA SUB GERENCIA DE OPERACIONES"/>
    <s v="EAD-INF-OSO"/>
    <s v="MT-OSO-01"/>
    <m/>
    <m/>
    <m/>
    <x v="0"/>
    <s v="SL-0326"/>
    <m/>
    <m/>
    <m/>
    <m/>
    <m/>
    <m/>
    <s v="https://drive.google.com/file/d/1oF9XTpcaxxgBy_mmRt7bf-P_IuQW5gVJ/view?usp=drive_link"/>
    <m/>
    <s v="FRANZ OLIVERA ESCOBEDO"/>
    <n v="10007"/>
    <d v="2025-04-21T00:00:00"/>
    <m/>
    <m/>
  </r>
  <r>
    <s v="EAD"/>
    <s v="EDIFICIOS ADMINISTRATIVOS"/>
    <s v="INF"/>
    <s v="INFRAESTRUCTURA"/>
    <s v="INFRAESTRUCTURA OPERACIONES"/>
    <s v="OSO"/>
    <s v="OFICINA SUB GERENCIA DE OPERACIONES"/>
    <s v="EAD-INF-OSO"/>
    <s v="MT-OSO-01"/>
    <m/>
    <m/>
    <m/>
    <x v="3"/>
    <s v="CB-0017"/>
    <m/>
    <m/>
    <m/>
    <m/>
    <m/>
    <m/>
    <s v="https://drive.google.com/file/d/11nlbCFvVDsM5mp2rGRho46Ry1wahztd2/view?usp=sharing"/>
    <m/>
    <s v="FRANZ OLIVERA ESCOBEDO"/>
    <n v="10007"/>
    <d v="2025-04-21T00:00:00"/>
    <m/>
    <m/>
  </r>
  <r>
    <s v="EAD"/>
    <s v="EDIFICIOS ADMINISTRATIVOS"/>
    <s v="ADM"/>
    <s v="ALPACA PLAZA"/>
    <s v="ALPACA PLAZA"/>
    <s v="PIA"/>
    <s v="PATIO INTERIOR"/>
    <s v="EAD-ADM-PIA"/>
    <m/>
    <m/>
    <m/>
    <m/>
    <x v="9"/>
    <s v="SL-0430"/>
    <m/>
    <m/>
    <m/>
    <m/>
    <m/>
    <m/>
    <s v="https://drive.google.com/file/d/1ZkgDFrzaZ4-TbfOsaRBNYQaEQpHm5dp6/view?usp=drive_link"/>
    <m/>
    <s v="Silvia Victoria Vela Anci"/>
    <n v="20893"/>
    <d v="2025-04-03T00:00:00"/>
    <m/>
    <m/>
  </r>
  <r>
    <s v="EAD"/>
    <s v="EDIFICIOS ADMINISTRATIVOS"/>
    <s v="ADM"/>
    <s v="ALPACA PLAZA"/>
    <s v="ALPACA PLAZA"/>
    <s v="PIA"/>
    <s v="PATIO INTERIOR"/>
    <s v="EAD-ADM-PIA"/>
    <m/>
    <m/>
    <m/>
    <m/>
    <x v="9"/>
    <s v="SL-0431"/>
    <m/>
    <s v="Grieta visible en una de las piezas centrales"/>
    <m/>
    <m/>
    <m/>
    <m/>
    <s v="https://drive.google.com/file/d/13qjCBYoYJUnlHmCWPZTSlvePt6Pjv2Th/view?usp=drive_link"/>
    <m/>
    <s v="Silvia Victoria Vela Anci"/>
    <n v="20893"/>
    <d v="2025-04-03T00:00:00"/>
    <m/>
    <m/>
  </r>
  <r>
    <s v="EAD"/>
    <s v="EDIFICIOS ADMINISTRATIVOS"/>
    <s v="ADM"/>
    <s v="ALPACA PLAZA"/>
    <s v="ALPACA PLAZA"/>
    <s v="PIA"/>
    <s v="PATIO INTERIOR"/>
    <s v="EAD-ADM-PIA"/>
    <m/>
    <m/>
    <m/>
    <m/>
    <x v="9"/>
    <s v="SL-0059"/>
    <m/>
    <m/>
    <m/>
    <m/>
    <m/>
    <m/>
    <s v="https://drive.google.com/file/d/1Zh4rXs6DcgZspYxBh7g5Q-3kzSBVMd2W/view?usp=drive_link"/>
    <m/>
    <s v="Silvia Victoria Vela Anci"/>
    <n v="20893"/>
    <d v="2025-04-03T00:00:00"/>
    <m/>
    <m/>
  </r>
  <r>
    <s v="EAD"/>
    <s v="EDIFICIOS ADMINISTRATIVOS"/>
    <s v="ADM"/>
    <s v="ALPACA PLAZA"/>
    <s v="ALPACA PLAZA"/>
    <s v="PIA"/>
    <s v="PATIO INTERIOR"/>
    <s v="EAD-ADM-PIA"/>
    <m/>
    <m/>
    <m/>
    <m/>
    <x v="9"/>
    <s v="SL-0432"/>
    <m/>
    <m/>
    <m/>
    <m/>
    <m/>
    <m/>
    <s v="https://drive.google.com/file/d/1ZqvL8FQG3qyonJVdTp9PDTMd8S0jvRLg/view?usp=drive_link"/>
    <m/>
    <s v="Silvia Victoria Vela Anci"/>
    <n v="20893"/>
    <d v="2025-04-03T00:00:00"/>
    <m/>
    <m/>
  </r>
  <r>
    <s v="EAD"/>
    <s v="EDIFICIOS ADMINISTRATIVOS"/>
    <s v="ADM"/>
    <s v="ALPACA PLAZA"/>
    <s v="ALPACA PLAZA"/>
    <s v="PIA"/>
    <s v="PATIO INTERIOR"/>
    <s v="EAD-ADM-PIA"/>
    <m/>
    <m/>
    <m/>
    <m/>
    <x v="9"/>
    <s v="SL-0433"/>
    <m/>
    <s v="Patas ligeramente despintadas"/>
    <m/>
    <m/>
    <m/>
    <m/>
    <s v="https://drive.google.com/file/d/1_9NtFVfVCXSP9BGG-iMbE0MUEbEuLpv8/view?usp=drive_link"/>
    <m/>
    <s v="Silvia Victoria Vela Anci"/>
    <n v="20893"/>
    <d v="2025-04-03T00:00:00"/>
    <m/>
    <m/>
  </r>
  <r>
    <s v="EAD"/>
    <s v="EDIFICIOS ADMINISTRATIVOS"/>
    <s v="ADM"/>
    <s v="ALPACA PLAZA"/>
    <s v="ALPACA PLAZA"/>
    <s v="PIA"/>
    <s v="PATIO INTERIOR"/>
    <s v="EAD-ADM-PIA"/>
    <m/>
    <m/>
    <m/>
    <m/>
    <x v="9"/>
    <s v="SL-0434"/>
    <m/>
    <s v="Razgado en la parte superior"/>
    <m/>
    <m/>
    <m/>
    <m/>
    <s v="https://drive.google.com/file/d/1_AFfdBX_xMQwfRrxyvI2xpygbYqepcqa/view?usp=drive_link"/>
    <m/>
    <s v="Silvia Victoria Vela Anci"/>
    <n v="20893"/>
    <d v="2025-04-03T00:00:00"/>
    <m/>
    <m/>
  </r>
  <r>
    <s v="EAD"/>
    <s v="EDIFICIOS ADMINISTRATIVOS"/>
    <s v="ADM"/>
    <s v="ALPACA PLAZA"/>
    <s v="ALPACA PLAZA"/>
    <s v="PIA"/>
    <s v="PATIO INTERIOR"/>
    <s v="EAD-ADM-PIA"/>
    <m/>
    <m/>
    <m/>
    <m/>
    <x v="9"/>
    <s v="SL-0435"/>
    <m/>
    <s v="Patas ligeramente despintadas"/>
    <m/>
    <m/>
    <m/>
    <m/>
    <s v="https://drive.google.com/file/d/1_UfydhUOw9PLIh_eZ0ONQRTf24MWDIKl/view?usp=drive_link"/>
    <m/>
    <s v="Silvia Victoria Vela Anci"/>
    <n v="20893"/>
    <d v="2025-04-03T00:00:00"/>
    <m/>
    <m/>
  </r>
  <r>
    <s v="EAD"/>
    <s v="EDIFICIOS ADMINISTRATIVOS"/>
    <s v="ADM"/>
    <s v="ALPACA PLAZA"/>
    <s v="ALPACA PLAZA"/>
    <s v="PIA"/>
    <s v="PATIO INTERIOR"/>
    <s v="EAD-ADM-PIA"/>
    <m/>
    <m/>
    <m/>
    <m/>
    <x v="9"/>
    <s v="SL-0436"/>
    <m/>
    <s v="Patas ligeramente despintadas"/>
    <m/>
    <m/>
    <m/>
    <m/>
    <s v="https://drive.google.com/file/d/1ZwA-5Xca8JvJrsC_IfC2VueSiZhSt4Sj/view?usp=drive_link"/>
    <m/>
    <s v="Silvia Victoria Vela Anci"/>
    <n v="20893"/>
    <d v="2025-04-03T00:00:00"/>
    <m/>
    <m/>
  </r>
  <r>
    <s v="EAD"/>
    <s v="EDIFICIOS ADMINISTRATIVOS"/>
    <s v="ADM"/>
    <s v="ALPACA PLAZA"/>
    <s v="ALPACA PLAZA"/>
    <s v="PIA"/>
    <s v="PATIO INTERIOR"/>
    <s v="EAD-ADM-PIA"/>
    <m/>
    <m/>
    <m/>
    <m/>
    <x v="9"/>
    <s v="SL-0437"/>
    <m/>
    <m/>
    <m/>
    <m/>
    <m/>
    <m/>
    <s v="https://drive.google.com/file/d/1_L7ug237mbd50669Z1Rtc-7sKn_WjnRv/view?usp=drive_link"/>
    <m/>
    <s v="Silvia Victoria Vela Anci"/>
    <n v="20893"/>
    <d v="2025-04-03T00:00:00"/>
    <m/>
    <m/>
  </r>
  <r>
    <s v="EAD"/>
    <s v="EDIFICIOS ADMINISTRATIVOS"/>
    <s v="ADM"/>
    <s v="ALPACA PLAZA"/>
    <s v="ALPACA PLAZA"/>
    <s v="PIA"/>
    <s v="PATIO INTERIOR"/>
    <s v="EAD-ADM-PIA"/>
    <m/>
    <m/>
    <m/>
    <m/>
    <x v="9"/>
    <s v="SL-0438"/>
    <m/>
    <m/>
    <m/>
    <m/>
    <m/>
    <m/>
    <s v="https://drive.google.com/file/d/1ZhgSiyWqGMA1QB61A3bNVyRUJFHDdgEF/view?usp=drive_link"/>
    <m/>
    <s v="Silvia Victoria Vela Anci"/>
    <n v="20893"/>
    <d v="2025-04-03T00:00:00"/>
    <m/>
    <m/>
  </r>
  <r>
    <s v="EAD"/>
    <s v="EDIFICIOS ADMINISTRATIVOS"/>
    <s v="ADM"/>
    <s v="ALPACA PLAZA"/>
    <s v="ALPACA PLAZA"/>
    <s v="PIA"/>
    <s v="PATIO INTERIOR"/>
    <s v="EAD-ADM-PIA"/>
    <m/>
    <m/>
    <m/>
    <m/>
    <x v="9"/>
    <s v="SL-0439"/>
    <m/>
    <s v="Desgastado, astillado en los bordes y grietas longitudinales"/>
    <m/>
    <m/>
    <m/>
    <m/>
    <s v="https://drive.google.com/file/d/1Z1dAZZiCPuUorW6-4xaAIm4-IpH9-RPy/view?usp=drive_link"/>
    <m/>
    <s v="Silvia Victoria Vela Anci"/>
    <n v="20893"/>
    <d v="2025-04-03T00:00:00"/>
    <m/>
    <m/>
  </r>
  <r>
    <s v="EAD"/>
    <s v="EDIFICIOS ADMINISTRATIVOS"/>
    <s v="ADM"/>
    <s v="ALPACA PLAZA"/>
    <s v="ALPACA PLAZA"/>
    <s v="PIA"/>
    <s v="PATIO INTERIOR"/>
    <s v="EAD-ADM-PIA"/>
    <m/>
    <m/>
    <m/>
    <m/>
    <x v="9"/>
    <s v="SL-0442"/>
    <m/>
    <m/>
    <m/>
    <m/>
    <m/>
    <m/>
    <s v="https://drive.google.com/file/d/1ZbehsikZrzHpDsJPbedBqIlfyJH_GrDJ/view?usp=drive_link"/>
    <m/>
    <s v="Silvia Victoria Vela Anci"/>
    <n v="20893"/>
    <d v="2025-04-03T00:00:00"/>
    <m/>
    <m/>
  </r>
  <r>
    <s v="EAD"/>
    <s v="EDIFICIOS ADMINISTRATIVOS"/>
    <s v="ADM"/>
    <s v="ALPACA PLAZA"/>
    <s v="ALPACA PLAZA"/>
    <s v="PIA"/>
    <s v="PATIO INTERIOR"/>
    <s v="EAD-ADM-PIA"/>
    <m/>
    <m/>
    <m/>
    <m/>
    <x v="3"/>
    <s v="CB-0018"/>
    <m/>
    <m/>
    <m/>
    <m/>
    <m/>
    <m/>
    <s v="https://drive.google.com/file/d/1kRyx9Man1Yofk0VY1xoUkyIZ607ze1qi/view?usp=drive_link"/>
    <m/>
    <s v="Silvia Victoria Vela Anci"/>
    <n v="20893"/>
    <d v="2025-04-03T00:00:00"/>
    <m/>
    <m/>
  </r>
  <r>
    <s v="EAD"/>
    <s v="EDIFICIOS ADMINISTRATIVOS"/>
    <s v="ADM"/>
    <s v="ALPACA PLAZA"/>
    <s v="ALPACA PLAZA"/>
    <s v="PIA"/>
    <s v="PATIO INTERIOR"/>
    <s v="EAD-ADM-PIA"/>
    <m/>
    <m/>
    <m/>
    <m/>
    <x v="3"/>
    <s v="CB-0019"/>
    <m/>
    <m/>
    <m/>
    <m/>
    <m/>
    <m/>
    <s v="https://drive.google.com/file/d/1L9yDXOixyQzJI9PDs-2HdupYTlc-6IU-/view?usp=drive_link"/>
    <m/>
    <s v="Silvia Victoria Vela Anci"/>
    <n v="20893"/>
    <d v="2025-04-03T00:00:00"/>
    <m/>
    <m/>
  </r>
  <r>
    <s v="EAD"/>
    <s v="EDIFICIOS ADMINISTRATIVOS"/>
    <s v="ADM"/>
    <s v="ALPACA PLAZA"/>
    <s v="ALPACA PLAZA"/>
    <s v="PIA"/>
    <s v="PATIO INTERIOR"/>
    <s v="EAD-ADM-PIA"/>
    <m/>
    <m/>
    <m/>
    <m/>
    <x v="22"/>
    <s v="MD-0014"/>
    <m/>
    <m/>
    <m/>
    <m/>
    <m/>
    <m/>
    <s v="https://drive.google.com/file/d/1uPI6YS-5CpgdlGvbU-f-YqXqEWe55Lw9/view?usp=drive_link"/>
    <m/>
    <s v="Silvia Victoria Vela Anci"/>
    <n v="20893"/>
    <d v="2025-04-03T00:00:00"/>
    <m/>
    <m/>
  </r>
  <r>
    <s v="EAD"/>
    <s v="EDIFICIOS ADMINISTRATIVOS"/>
    <s v="ADM"/>
    <s v="ALPACA PLAZA"/>
    <s v="ALPACA PLAZA"/>
    <s v="PIA"/>
    <s v="PATIO INTERIOR"/>
    <s v="EAD-ADM-PIA"/>
    <m/>
    <m/>
    <m/>
    <m/>
    <x v="22"/>
    <s v="MD-0014"/>
    <m/>
    <m/>
    <m/>
    <m/>
    <m/>
    <m/>
    <s v="https://drive.google.com/file/d/1uPI6YS-5CpgdlGvbU-f-YqXqEWe55Lw9/view?usp=drive_link"/>
    <m/>
    <s v="Silvia Victoria Vela Anci"/>
    <n v="20893"/>
    <d v="2025-04-09T00:00:00"/>
    <m/>
    <m/>
  </r>
  <r>
    <s v="EAD"/>
    <s v="EDIFICIOS ADMINISTRATIVOS"/>
    <m/>
    <s v="ADMINISTRACIÓN"/>
    <s v="ADMINISTRACION 1ER PISO SUR"/>
    <m/>
    <s v="PATRONAJE"/>
    <s v="EAD--"/>
    <m/>
    <m/>
    <m/>
    <m/>
    <x v="9"/>
    <s v="SL-0094"/>
    <m/>
    <m/>
    <m/>
    <m/>
    <m/>
    <m/>
    <m/>
    <m/>
    <s v="LUIS SOLORZANO"/>
    <n v="20447"/>
    <d v="2020-08-14T00:00:00"/>
    <m/>
    <m/>
  </r>
  <r>
    <s v="EAD"/>
    <s v="EDIFICIOS ADMINISTRATIVOS"/>
    <m/>
    <s v="ADMINISTRACIÓN"/>
    <s v="ADMINISTRACION 1ER PISO SUR"/>
    <m/>
    <s v="PATRONAJE"/>
    <s v="EAD--"/>
    <m/>
    <m/>
    <m/>
    <m/>
    <x v="2"/>
    <s v="CD-0015"/>
    <m/>
    <m/>
    <m/>
    <m/>
    <m/>
    <m/>
    <m/>
    <m/>
    <s v="RAFAEL QUINTANILLA"/>
    <n v="10048"/>
    <d v="2024-07-21T00:00:00"/>
    <m/>
    <m/>
  </r>
  <r>
    <s v="EAD"/>
    <s v="EDIFICIOS ADMINISTRATIVOS"/>
    <m/>
    <s v="ADMINISTRACIÓN"/>
    <s v="ADMINISTRACION 1ER PISO SUR"/>
    <m/>
    <s v="PATRONAJE"/>
    <s v="EAD--"/>
    <m/>
    <m/>
    <m/>
    <m/>
    <x v="9"/>
    <s v="SL-0057"/>
    <m/>
    <m/>
    <m/>
    <m/>
    <m/>
    <m/>
    <m/>
    <m/>
    <s v="CARLOS CARDENAS"/>
    <n v="20374"/>
    <d v="2024-08-09T00:00:00"/>
    <m/>
    <m/>
  </r>
  <r>
    <s v="EAD"/>
    <s v="EDIFICIOS ADMINISTRATIVOS"/>
    <m/>
    <s v="ADMINISTRACIÓN"/>
    <s v="ADMINISTRACION 1ER PISO SUR"/>
    <m/>
    <s v="PLANIFICACIÓN"/>
    <s v="EAD--"/>
    <m/>
    <m/>
    <m/>
    <m/>
    <x v="18"/>
    <s v="ME-0028"/>
    <m/>
    <m/>
    <m/>
    <m/>
    <m/>
    <m/>
    <m/>
    <m/>
    <s v="RODRIGO MACEDO CARPIO"/>
    <n v="20968"/>
    <d v="2024-08-01T00:00:00"/>
    <m/>
    <m/>
  </r>
  <r>
    <s v="EAD"/>
    <s v="EDIFICIOS ADMINISTRATIVOS"/>
    <m/>
    <s v="ADMINISTRACIÓN"/>
    <s v="ADMINISTRACION 1ER PISO SUR"/>
    <m/>
    <s v="PLANIFICACIÓN"/>
    <s v="EAD--"/>
    <m/>
    <m/>
    <m/>
    <m/>
    <x v="0"/>
    <s v="SL-0078"/>
    <m/>
    <m/>
    <m/>
    <m/>
    <m/>
    <m/>
    <m/>
    <m/>
    <s v="EDILBARDO DELGDO VERA"/>
    <n v="21151"/>
    <d v="2024-08-01T00:00:00"/>
    <m/>
    <m/>
  </r>
  <r>
    <s v="EAD"/>
    <s v="EDIFICIOS ADMINISTRATIVOS"/>
    <m/>
    <s v="ADMINISTRACIÓN"/>
    <s v="ADMINISTRACION 1ER PISO SUR"/>
    <m/>
    <s v="PLANIFICACIÓN"/>
    <s v="EAD--"/>
    <m/>
    <m/>
    <m/>
    <m/>
    <x v="1"/>
    <s v="ME-0029"/>
    <m/>
    <m/>
    <m/>
    <m/>
    <m/>
    <m/>
    <m/>
    <m/>
    <s v="EDILBARDO DELGDO VERA"/>
    <n v="21151"/>
    <d v="2024-08-01T00:00:00"/>
    <m/>
    <m/>
  </r>
  <r>
    <s v="EAD"/>
    <s v="EDIFICIOS ADMINISTRATIVOS"/>
    <m/>
    <s v="ADMINISTRACIÓN"/>
    <s v="ADMINISTRACION 1ER PISO SUR"/>
    <m/>
    <s v="PLANIFICACIÓN"/>
    <s v="EAD--"/>
    <m/>
    <m/>
    <m/>
    <m/>
    <x v="2"/>
    <s v="CD-0027"/>
    <m/>
    <m/>
    <m/>
    <m/>
    <m/>
    <m/>
    <m/>
    <m/>
    <s v="EDILBARDO DELGDO VERA"/>
    <n v="21151"/>
    <d v="2024-08-01T00:00:00"/>
    <m/>
    <m/>
  </r>
  <r>
    <s v="EAD"/>
    <s v="EDIFICIOS ADMINISTRATIVOS"/>
    <m/>
    <s v="ADMINISTRACIÓN"/>
    <s v="ADMINISTRACION 1ER PISO SUR"/>
    <m/>
    <s v="PLANIFICACIÓN"/>
    <s v="EAD--"/>
    <m/>
    <m/>
    <m/>
    <m/>
    <x v="1"/>
    <s v="ME-0030"/>
    <m/>
    <m/>
    <m/>
    <m/>
    <m/>
    <m/>
    <m/>
    <m/>
    <s v="JOSE QUISPE RAMOS"/>
    <n v="20053"/>
    <d v="2024-08-01T00:00:00"/>
    <m/>
    <m/>
  </r>
  <r>
    <s v="EAD"/>
    <s v="EDIFICIOS ADMINISTRATIVOS"/>
    <m/>
    <s v="ADMINISTRACIÓN"/>
    <s v="ADMINISTRACION 1ER PISO SUR"/>
    <m/>
    <s v="PLANIFICACIÓN"/>
    <s v="EAD--"/>
    <m/>
    <m/>
    <m/>
    <m/>
    <x v="2"/>
    <s v="CD-0025"/>
    <m/>
    <m/>
    <m/>
    <m/>
    <m/>
    <m/>
    <m/>
    <m/>
    <s v="JOSE QUISPE RAMOS"/>
    <n v="20053"/>
    <d v="2024-08-01T00:00:00"/>
    <m/>
    <m/>
  </r>
  <r>
    <s v="EAD"/>
    <s v="EDIFICIOS ADMINISTRATIVOS"/>
    <m/>
    <s v="ADMINISTRACIÓN"/>
    <s v="ADMINISTRACION 1ER PISO SUR"/>
    <m/>
    <s v="PLANIFICACIÓN"/>
    <s v="EAD--"/>
    <m/>
    <m/>
    <m/>
    <m/>
    <x v="0"/>
    <s v="SL-0079"/>
    <m/>
    <m/>
    <m/>
    <m/>
    <m/>
    <m/>
    <m/>
    <m/>
    <s v="JOSE QUISPE RAMOS"/>
    <n v="20053"/>
    <d v="2024-08-01T00:00:00"/>
    <m/>
    <m/>
  </r>
  <r>
    <s v="EAD"/>
    <s v="EDIFICIOS ADMINISTRATIVOS"/>
    <m/>
    <s v="ADMINISTRACIÓN"/>
    <s v="ADMINISTRACION 1ER PISO SUR"/>
    <m/>
    <s v="PLANIFICACIÓN"/>
    <s v="EAD--"/>
    <m/>
    <m/>
    <m/>
    <m/>
    <x v="1"/>
    <s v="ME-0023"/>
    <m/>
    <m/>
    <m/>
    <m/>
    <m/>
    <m/>
    <m/>
    <m/>
    <s v="VANESSA OCHOA CONTRERAS"/>
    <n v="20759"/>
    <d v="2024-08-01T00:00:00"/>
    <m/>
    <m/>
  </r>
  <r>
    <s v="EAD"/>
    <s v="EDIFICIOS ADMINISTRATIVOS"/>
    <m/>
    <s v="ADMINISTRACIÓN"/>
    <s v="ADMINISTRACION 1ER PISO SUR"/>
    <m/>
    <s v="PLANIFICACIÓN"/>
    <s v="EAD--"/>
    <m/>
    <m/>
    <m/>
    <m/>
    <x v="2"/>
    <s v="CD-0021"/>
    <m/>
    <m/>
    <m/>
    <m/>
    <m/>
    <m/>
    <m/>
    <m/>
    <s v="VANESSA OCHOA CONTRERAS"/>
    <n v="20759"/>
    <d v="2024-08-01T00:00:00"/>
    <m/>
    <m/>
  </r>
  <r>
    <s v="EAD"/>
    <s v="EDIFICIOS ADMINISTRATIVOS"/>
    <m/>
    <s v="ADMINISTRACIÓN"/>
    <s v="ADMINISTRACION 1ER PISO SUR"/>
    <m/>
    <s v="PLANIFICACIÓN"/>
    <s v="EAD--"/>
    <m/>
    <m/>
    <m/>
    <m/>
    <x v="0"/>
    <s v="SL-0072"/>
    <m/>
    <m/>
    <m/>
    <m/>
    <m/>
    <m/>
    <m/>
    <m/>
    <s v="VANESSA OCHOA CONTRERAS"/>
    <n v="20759"/>
    <d v="2024-08-01T00:00:00"/>
    <m/>
    <m/>
  </r>
  <r>
    <s v="EAD"/>
    <s v="EDIFICIOS ADMINISTRATIVOS"/>
    <m/>
    <s v="ADMINISTRACIÓN"/>
    <s v="ADMINISTRACION 1ER PISO SUR"/>
    <m/>
    <s v="PLANIFICACIÓN"/>
    <s v="EAD--"/>
    <m/>
    <m/>
    <m/>
    <m/>
    <x v="1"/>
    <s v="ME-0024"/>
    <m/>
    <m/>
    <m/>
    <m/>
    <m/>
    <m/>
    <m/>
    <m/>
    <s v="DANNY VILCA"/>
    <n v="21915"/>
    <d v="2024-08-01T00:00:00"/>
    <m/>
    <m/>
  </r>
  <r>
    <s v="EAD"/>
    <s v="EDIFICIOS ADMINISTRATIVOS"/>
    <m/>
    <s v="ADMINISTRACIÓN"/>
    <s v="ADMINISTRACION 1ER PISO SUR"/>
    <m/>
    <s v="PLANIFICACIÓN"/>
    <s v="EAD--"/>
    <m/>
    <m/>
    <m/>
    <m/>
    <x v="2"/>
    <s v="CD-0022"/>
    <m/>
    <m/>
    <m/>
    <m/>
    <m/>
    <m/>
    <m/>
    <m/>
    <s v="DANNY VILCA"/>
    <n v="21915"/>
    <d v="2024-08-01T00:00:00"/>
    <m/>
    <m/>
  </r>
  <r>
    <s v="EAD"/>
    <s v="EDIFICIOS ADMINISTRATIVOS"/>
    <m/>
    <s v="ADMINISTRACIÓN"/>
    <s v="ADMINISTRACION 1ER PISO SUR"/>
    <m/>
    <s v="PLANIFICACIÓN"/>
    <s v="EAD--"/>
    <m/>
    <m/>
    <m/>
    <m/>
    <x v="9"/>
    <s v="SL-0073"/>
    <m/>
    <m/>
    <m/>
    <m/>
    <m/>
    <m/>
    <m/>
    <m/>
    <s v="DANNY VILCA"/>
    <n v="21915"/>
    <d v="2024-08-01T00:00:00"/>
    <m/>
    <m/>
  </r>
  <r>
    <s v="EAD"/>
    <s v="EDIFICIOS ADMINISTRATIVOS"/>
    <s v="CDE"/>
    <s v="COMPLEJO DEPORTIVO"/>
    <s v="PORTERÍA"/>
    <m/>
    <s v="PORTERÍA"/>
    <s v="EAD-CDE-"/>
    <m/>
    <m/>
    <m/>
    <m/>
    <x v="0"/>
    <s v="SL-0013"/>
    <n v="1"/>
    <m/>
    <m/>
    <m/>
    <m/>
    <m/>
    <s v="https://drive.google.com/file/d/1tjBQjauvzqLLOwOQOrYuVqRQcyUiZxYb/view?usp=drive_link"/>
    <m/>
    <s v="HUGO POSTIGO"/>
    <n v="20456"/>
    <d v="2025-03-11T00:00:00"/>
    <m/>
    <m/>
  </r>
  <r>
    <s v="EAD"/>
    <s v="EDIFICIOS ADMINISTRATIVOS"/>
    <s v="CDE"/>
    <s v="COMPLEJO DEPORTIVO"/>
    <s v="PORTERÍA"/>
    <m/>
    <s v="PORTERÍA"/>
    <s v="EAD-CDE-"/>
    <m/>
    <m/>
    <m/>
    <m/>
    <x v="50"/>
    <s v="LN-0001"/>
    <n v="1"/>
    <s v="MODELO HCSRL9"/>
    <m/>
    <m/>
    <m/>
    <m/>
    <s v="https://drive.google.com/file/d/14ZnDDHc9fHTs9ksG8d2Gc0v_VHQwe8Ml/view?usp=drive_link"/>
    <m/>
    <s v="JUNIOR PAREDES Z"/>
    <n v="45086036"/>
    <d v="2025-03-11T00:00:00"/>
    <m/>
    <m/>
  </r>
  <r>
    <s v="EAD"/>
    <s v="EDIFICIOS ADMINISTRATIVOS"/>
    <s v="CDE"/>
    <s v="COMPLEJO DEPORTIVO"/>
    <s v="PORTERÍA"/>
    <m/>
    <s v="PORTERÍA"/>
    <s v="EAD-CDE-"/>
    <m/>
    <m/>
    <m/>
    <m/>
    <x v="50"/>
    <s v="LN-0002"/>
    <n v="1"/>
    <s v="MODELO HCSRL9"/>
    <m/>
    <m/>
    <m/>
    <m/>
    <s v="https://drive.google.com/file/d/14g0WyxdYiJ8lXdaVsGH0tC1a3JoKwMVi/view?usp=drive_link"/>
    <m/>
    <s v="JUNIOR PAREDES Z"/>
    <n v="45086036"/>
    <d v="2025-03-11T00:00:00"/>
    <m/>
    <m/>
  </r>
  <r>
    <s v="EAD"/>
    <s v="EDIFICIOS ADMINISTRATIVOS"/>
    <s v="CDE"/>
    <s v="COMPLEJO DEPORTIVO"/>
    <s v="PORTERÍA"/>
    <m/>
    <s v="PORTERÍA"/>
    <s v="EAD-CDE-"/>
    <m/>
    <m/>
    <m/>
    <m/>
    <x v="50"/>
    <s v="LN-0003"/>
    <n v="1"/>
    <s v="MODELO HCSRL9"/>
    <m/>
    <m/>
    <m/>
    <m/>
    <s v="https://drive.google.com/file/d/14kOjkJt9ClSx33wjtO8VtP3UZeoodZW2/view?usp=drive_link"/>
    <m/>
    <s v="JUNIOR PAREDES Z"/>
    <n v="45086036"/>
    <d v="2025-03-11T00:00:00"/>
    <m/>
    <m/>
  </r>
  <r>
    <s v="EAD"/>
    <s v="EDIFICIOS ADMINISTRATIVOS"/>
    <s v="CDE"/>
    <s v="COMPLEJO DEPORTIVO"/>
    <s v="PORTERÍA"/>
    <m/>
    <s v="PORTERÍA"/>
    <s v="EAD-CDE-"/>
    <m/>
    <m/>
    <m/>
    <m/>
    <x v="5"/>
    <s v="MS-0013"/>
    <m/>
    <m/>
    <m/>
    <m/>
    <m/>
    <m/>
    <s v="https://drive.google.com/file/d/13CpU1X2JGvrdhHWyaQTR43CwkCkBQkiF/view?usp=drive_link"/>
    <m/>
    <s v="JUNIOR PAREDES Z"/>
    <n v="45086036"/>
    <d v="2025-03-11T00:00:00"/>
    <m/>
    <m/>
  </r>
  <r>
    <s v="EAD"/>
    <s v="EDIFICIOS ADMINISTRATIVOS"/>
    <s v="CDE"/>
    <s v="COMPLEJO DEPORTIVO"/>
    <s v="PORTERÍA"/>
    <m/>
    <s v="PORTERÍA"/>
    <s v="EAD-CDE-"/>
    <m/>
    <m/>
    <m/>
    <m/>
    <x v="5"/>
    <s v="MS-0012"/>
    <m/>
    <m/>
    <m/>
    <m/>
    <m/>
    <m/>
    <s v="https://drive.google.com/file/d/13LyMg5ls9e9GA6hjOYsiGLE_2P0nkX0a/view?usp=drive_link"/>
    <m/>
    <s v="HUGO POSTIGO"/>
    <n v="20456"/>
    <d v="2025-03-11T00:00:00"/>
    <m/>
    <m/>
  </r>
  <r>
    <s v="EAD"/>
    <s v="EDIFICIOS ADMINISTRATIVOS"/>
    <s v="CDE"/>
    <s v="COMPLEJO DEPORTIVO"/>
    <s v="PORTERÍA"/>
    <m/>
    <s v="PORTERÍA"/>
    <s v="EAD-CDE-"/>
    <m/>
    <m/>
    <m/>
    <m/>
    <x v="31"/>
    <s v="PI-0010"/>
    <m/>
    <m/>
    <m/>
    <m/>
    <m/>
    <m/>
    <s v="https://drive.google.com/file/d/13iP2fNUyR3VUCzOlEN3d_V6dH9GgpFue/view?usp=drive_link"/>
    <m/>
    <s v="JUNIOR PAREDES Z"/>
    <n v="45086036"/>
    <d v="2025-03-11T00:00:00"/>
    <m/>
    <m/>
  </r>
  <r>
    <s v="EAD"/>
    <s v="EDIFICIOS ADMINISTRATIVOS"/>
    <s v="CDE"/>
    <s v="COMPLEJO DEPORTIVO"/>
    <s v="PORTERÍA"/>
    <m/>
    <s v="PORTERÍA"/>
    <s v="EAD-CDE-"/>
    <m/>
    <m/>
    <m/>
    <m/>
    <x v="12"/>
    <s v="MA-0018"/>
    <m/>
    <m/>
    <m/>
    <m/>
    <m/>
    <m/>
    <s v="https://drive.google.com/file/d/139gz5URt-zdxfLajTqhvziAwh6KCa1aM/view?usp=drive_link"/>
    <m/>
    <s v="JUNIOR PAREDES Z"/>
    <n v="45086036"/>
    <d v="2025-03-11T00:00:00"/>
    <m/>
    <m/>
  </r>
  <r>
    <s v="EAD"/>
    <s v="EDIFICIOS ADMINISTRATIVOS"/>
    <s v="CDE"/>
    <s v="COMPLEJO DEPORTIVO"/>
    <s v="PORTERÍA"/>
    <m/>
    <s v="PORTERÍA"/>
    <s v="EAD-CDE-"/>
    <m/>
    <m/>
    <m/>
    <m/>
    <x v="0"/>
    <s v="SL-0195"/>
    <m/>
    <m/>
    <m/>
    <m/>
    <m/>
    <m/>
    <s v="https://drive.google.com/file/d/13aqZ6JnNyrbR7zKfqfxZPc4-Oi2vvInQ/view?usp=drive_link"/>
    <m/>
    <s v="JUNIOR PAREDES Z"/>
    <n v="45086036"/>
    <d v="2025-03-11T00:00:00"/>
    <m/>
    <m/>
  </r>
  <r>
    <s v="EAD"/>
    <s v="EDIFICIOS ADMINISTRATIVOS"/>
    <s v="CDE"/>
    <s v="COMPLEJO DEPORTIVO"/>
    <s v="PORTERÍA"/>
    <m/>
    <s v="PORTERÍA"/>
    <s v="EAD-CDE-"/>
    <m/>
    <m/>
    <m/>
    <m/>
    <x v="12"/>
    <s v="MA-0019"/>
    <m/>
    <m/>
    <m/>
    <m/>
    <m/>
    <m/>
    <s v="https://drive.google.com/file/d/1vWUzgVuGHX-m0ohtebh3jljXvRE6haGN/view?usp=drive_link"/>
    <m/>
    <s v="JUNIOR PAREDES Z"/>
    <n v="45086036"/>
    <d v="2025-03-11T00:00:00"/>
    <m/>
    <m/>
  </r>
  <r>
    <s v="EAD"/>
    <s v="EDIFICIOS ADMINISTRATIVOS"/>
    <s v="CDE"/>
    <s v="COMPLEJO DEPORTIVO"/>
    <s v="PORTERÍA"/>
    <m/>
    <s v="PORTERÍA"/>
    <s v="EAD-CDE-"/>
    <m/>
    <m/>
    <m/>
    <m/>
    <x v="9"/>
    <s v="SL-0196"/>
    <m/>
    <m/>
    <m/>
    <m/>
    <m/>
    <m/>
    <s v="https://drive.google.com/file/d/1P13JY64glKSDV-pK3Z_GgkrsCA4kETbz/view?usp=drive_link"/>
    <m/>
    <s v="JUNIOR PAREDES Z"/>
    <n v="45086036"/>
    <d v="2025-03-11T00:00:00"/>
    <m/>
    <m/>
  </r>
  <r>
    <s v="EAD"/>
    <s v="EDIFICIOS ADMINISTRATIVOS"/>
    <s v="CDE"/>
    <s v="COMPLEJO DEPORTIVO"/>
    <s v="PORTERÍA"/>
    <m/>
    <s v="PORTERÍA"/>
    <s v="EAD-CDE-"/>
    <m/>
    <m/>
    <m/>
    <m/>
    <x v="9"/>
    <s v="SL-0197"/>
    <m/>
    <m/>
    <m/>
    <m/>
    <m/>
    <m/>
    <s v="https://drive.google.com/file/d/1xBpyLwQzdRzZP0OHxwZ9g744iLNRDCL8/view?usp=drive_link"/>
    <m/>
    <s v="JUNIOR PAREDES Z"/>
    <n v="45086036"/>
    <d v="2025-03-11T00:00:00"/>
    <m/>
    <m/>
  </r>
  <r>
    <s v="EAD"/>
    <s v="EDIFICIOS ADMINISTRATIVOS"/>
    <s v="CDE"/>
    <s v="COMPLEJO DEPORTIVO"/>
    <s v="PORTERÍA"/>
    <m/>
    <s v="PORTERÍA"/>
    <s v="EAD-CDE-"/>
    <m/>
    <m/>
    <m/>
    <m/>
    <x v="1"/>
    <s v="ME-0104"/>
    <m/>
    <m/>
    <m/>
    <m/>
    <m/>
    <m/>
    <s v="https://drive.google.com/file/d/13swEjX6xKyYqlvBiP879TjSj49mw-Q8f/view?usp=drive_link"/>
    <m/>
    <s v="HUGO POSTIGO"/>
    <n v="32729"/>
    <d v="2025-03-11T00:00:00"/>
    <m/>
    <m/>
  </r>
  <r>
    <s v="EAD"/>
    <s v="EDIFICIOS ADMINISTRATIVOS"/>
    <s v="CDE"/>
    <s v="COMPLEJO DEPORTIVO"/>
    <s v="PORTERÍA"/>
    <m/>
    <s v="PORTERÍA"/>
    <s v="EAD-CDE-"/>
    <m/>
    <m/>
    <m/>
    <m/>
    <x v="8"/>
    <s v="MT-0028"/>
    <m/>
    <m/>
    <m/>
    <m/>
    <m/>
    <m/>
    <s v="https://drive.google.com/file/d/13SPlYbBRduyQfsmZpCsrHGcsBZ4tzZmz/view?usp=drive_link"/>
    <m/>
    <s v="JUNIOR PAREDES Z"/>
    <n v="20456"/>
    <d v="2025-03-11T00:00:00"/>
    <m/>
    <m/>
  </r>
  <r>
    <s v="EAD"/>
    <s v="EDIFICIOS ADMINISTRATIVOS"/>
    <s v="CDE"/>
    <s v="COMPLEJO DEPORTIVO"/>
    <s v="PORTERÍA"/>
    <m/>
    <s v="PORTERÍA"/>
    <s v="EAD-CDE-"/>
    <m/>
    <m/>
    <m/>
    <m/>
    <x v="3"/>
    <s v="CB-0004"/>
    <m/>
    <m/>
    <m/>
    <m/>
    <m/>
    <m/>
    <s v="https://drive.google.com/file/d/13YyZx4rBHqeQXAy8D6v_HsAkCm_VUqkX/view?usp=drive_link"/>
    <m/>
    <s v="HUGO POSTIGO"/>
    <n v="32729"/>
    <d v="2025-03-11T00:00:00"/>
    <m/>
    <m/>
  </r>
  <r>
    <s v="EAD"/>
    <s v="EDIFICIOS ADMINISTRATIVOS"/>
    <s v="CAS"/>
    <s v="CASONA"/>
    <s v="TORRE 2"/>
    <m/>
    <s v="PRODUCTO RETAIL"/>
    <s v="EAD-CAS-"/>
    <m/>
    <m/>
    <m/>
    <m/>
    <x v="1"/>
    <s v="ME-0083"/>
    <m/>
    <s v="AGUJEROS LEVES EN ZONA SUPERIOR"/>
    <m/>
    <m/>
    <m/>
    <m/>
    <m/>
    <m/>
    <s v="GONZALO RICARDO NUÑEZ URDAY"/>
    <n v="21850"/>
    <d v="2024-09-20T00:00:00"/>
    <m/>
    <m/>
  </r>
  <r>
    <s v="EAD"/>
    <s v="EDIFICIOS ADMINISTRATIVOS"/>
    <s v="CAS"/>
    <s v="CASONA"/>
    <s v="TORRE 2"/>
    <m/>
    <s v="PRODUCTO RETAIL"/>
    <s v="EAD-CAS-"/>
    <m/>
    <m/>
    <m/>
    <m/>
    <x v="4"/>
    <s v="EM-0020"/>
    <m/>
    <m/>
    <m/>
    <m/>
    <m/>
    <m/>
    <m/>
    <m/>
    <s v="GONZALO RICARDO NUÑEZ URDAY"/>
    <n v="21850"/>
    <d v="2024-09-20T00:00:00"/>
    <m/>
    <m/>
  </r>
  <r>
    <s v="EAD"/>
    <s v="EDIFICIOS ADMINISTRATIVOS"/>
    <s v="CAS"/>
    <s v="CASONA"/>
    <s v="TORRE 2"/>
    <m/>
    <s v="PRODUCTO RETAIL"/>
    <s v="EAD-CAS-"/>
    <m/>
    <m/>
    <m/>
    <m/>
    <x v="0"/>
    <s v="SL-0151"/>
    <m/>
    <m/>
    <m/>
    <m/>
    <m/>
    <m/>
    <m/>
    <m/>
    <s v="GONZALO RICARDO NUÑEZ URDAY"/>
    <n v="21850"/>
    <d v="2024-09-20T00:00:00"/>
    <m/>
    <m/>
  </r>
  <r>
    <s v="EAD"/>
    <s v="EDIFICIOS ADMINISTRATIVOS"/>
    <s v="CAS"/>
    <s v="CASONA"/>
    <s v="TORRE 2"/>
    <m/>
    <s v="PRODUCTO RETAIL"/>
    <s v="EAD-CAS-"/>
    <m/>
    <m/>
    <m/>
    <m/>
    <x v="0"/>
    <s v="SL-0154"/>
    <m/>
    <m/>
    <m/>
    <m/>
    <m/>
    <m/>
    <m/>
    <m/>
    <s v="NIXA ADRIANA BEGAZO FARJE"/>
    <m/>
    <d v="2024-09-20T00:00:00"/>
    <m/>
    <m/>
  </r>
  <r>
    <s v="EAD"/>
    <s v="EDIFICIOS ADMINISTRATIVOS"/>
    <s v="CAS"/>
    <s v="CASONA"/>
    <s v="TORRE 2"/>
    <m/>
    <s v="PRODUCTO RETAIL"/>
    <s v="EAD-CAS-"/>
    <m/>
    <m/>
    <m/>
    <m/>
    <x v="4"/>
    <s v="EM-0014"/>
    <m/>
    <m/>
    <m/>
    <m/>
    <m/>
    <m/>
    <m/>
    <m/>
    <s v="NIXA ADRIANA BEGAZO FARJE"/>
    <m/>
    <d v="2024-09-20T00:00:00"/>
    <m/>
    <m/>
  </r>
  <r>
    <s v="EAD"/>
    <s v="EDIFICIOS ADMINISTRATIVOS"/>
    <s v="CAS"/>
    <s v="CASONA"/>
    <s v="TORRE 2"/>
    <m/>
    <s v="PRODUCTO RETAIL"/>
    <s v="EAD-CAS-"/>
    <m/>
    <m/>
    <m/>
    <m/>
    <x v="2"/>
    <s v="CD-0057"/>
    <m/>
    <m/>
    <m/>
    <m/>
    <m/>
    <m/>
    <m/>
    <m/>
    <s v="NIXA ADRIANA BEGAZO FARJE"/>
    <m/>
    <d v="2024-09-20T00:00:00"/>
    <m/>
    <m/>
  </r>
  <r>
    <s v="EAD"/>
    <s v="EDIFICIOS ADMINISTRATIVOS"/>
    <s v="CAS"/>
    <s v="CASONA"/>
    <s v="TORRE 2"/>
    <m/>
    <s v="PRODUCTO RETAIL"/>
    <s v="EAD-CAS-"/>
    <m/>
    <m/>
    <m/>
    <m/>
    <x v="1"/>
    <s v="ME-0086"/>
    <m/>
    <m/>
    <m/>
    <m/>
    <m/>
    <m/>
    <m/>
    <m/>
    <s v="NIXA ADRIANA BEGAZO FARJE"/>
    <m/>
    <d v="2024-09-20T00:00:00"/>
    <m/>
    <m/>
  </r>
  <r>
    <s v="EAD"/>
    <s v="EDIFICIOS ADMINISTRATIVOS"/>
    <s v="CAS"/>
    <s v="CASONA"/>
    <s v="TORRE 2"/>
    <m/>
    <s v="PRODUCTO RETAIL"/>
    <s v="EAD-CAS-"/>
    <m/>
    <m/>
    <m/>
    <m/>
    <x v="2"/>
    <s v="CD-0074"/>
    <m/>
    <m/>
    <m/>
    <m/>
    <m/>
    <m/>
    <m/>
    <m/>
    <s v="GIOVANNA DEL PILAR ZEBALLOS SALAS"/>
    <n v="10080"/>
    <d v="2024-09-13T00:00:00"/>
    <m/>
    <m/>
  </r>
  <r>
    <s v="EAD"/>
    <s v="EDIFICIOS ADMINISTRATIVOS"/>
    <s v="ADM"/>
    <s v="ADMINISTRACIÓN"/>
    <s v="ADMINISTRACION 2DO PISO"/>
    <m/>
    <s v="RECEPCIÓN"/>
    <s v="EAD-ADM-"/>
    <m/>
    <m/>
    <m/>
    <m/>
    <x v="0"/>
    <s v="SL-0487"/>
    <m/>
    <m/>
    <m/>
    <m/>
    <m/>
    <m/>
    <m/>
    <m/>
    <s v="NATALIA ESTHER FUENTES ROMERO"/>
    <m/>
    <m/>
    <m/>
    <m/>
  </r>
  <r>
    <s v="EAD"/>
    <s v="EDIFICIOS ADMINISTRATIVOS"/>
    <s v="ADM"/>
    <s v="ADMINISTRACIÓN"/>
    <s v="ADMINISTRACION 2DO PISO"/>
    <m/>
    <s v="RECEPCIÓN"/>
    <s v="EAD-ADM-"/>
    <m/>
    <m/>
    <m/>
    <m/>
    <x v="3"/>
    <s v="CB-0064"/>
    <m/>
    <m/>
    <m/>
    <m/>
    <m/>
    <m/>
    <m/>
    <m/>
    <s v="NATALIA ESTHER FUENTES ROMERO"/>
    <m/>
    <m/>
    <m/>
    <m/>
  </r>
  <r>
    <s v="EAD"/>
    <s v="EDIFICIOS ADMINISTRATIVOS"/>
    <s v="ADM"/>
    <s v="ADMINISTRACIÓN"/>
    <s v="ADMINISTRACION 2DO PISO"/>
    <m/>
    <s v="RECEPCIÓN"/>
    <s v="EAD-ADM-"/>
    <m/>
    <m/>
    <m/>
    <m/>
    <x v="1"/>
    <s v="ME-0178"/>
    <m/>
    <m/>
    <m/>
    <m/>
    <m/>
    <m/>
    <m/>
    <m/>
    <s v="NATALIA ESTHER FUENTES ROMERO"/>
    <m/>
    <m/>
    <m/>
    <m/>
  </r>
  <r>
    <s v="EAD"/>
    <s v="EDIFICIOS ADMINISTRATIVOS"/>
    <s v="ADM"/>
    <s v="ADMINISTRACIÓN"/>
    <s v="ADMINISTRACION 1ER PISO SUR"/>
    <m/>
    <s v="REMUNERACIONES"/>
    <s v="EAD-ADM-"/>
    <m/>
    <m/>
    <m/>
    <m/>
    <x v="1"/>
    <s v="ME-0105"/>
    <m/>
    <m/>
    <m/>
    <m/>
    <m/>
    <m/>
    <m/>
    <m/>
    <s v="MAICOLL ANDERSON SALAS VALENCIA"/>
    <m/>
    <d v="2024-10-09T00:00:00"/>
    <m/>
    <m/>
  </r>
  <r>
    <s v="EAD"/>
    <s v="EDIFICIOS ADMINISTRATIVOS"/>
    <s v="ADM"/>
    <s v="ADMINISTRACIÓN"/>
    <s v="ADMINISTRACION 1ER PISO SUR"/>
    <m/>
    <s v="REMUNERACIONES"/>
    <s v="EAD-ADM-"/>
    <m/>
    <m/>
    <m/>
    <m/>
    <x v="0"/>
    <s v="SL-0168"/>
    <m/>
    <m/>
    <m/>
    <m/>
    <m/>
    <m/>
    <m/>
    <m/>
    <s v="MAICOLL ANDERSON SALAS VALENCIA"/>
    <m/>
    <d v="2024-10-09T00:00:00"/>
    <m/>
    <m/>
  </r>
  <r>
    <s v="EAD"/>
    <s v="EDIFICIOS ADMINISTRATIVOS"/>
    <s v="ADM"/>
    <s v="ADMINISTRACIÓN"/>
    <s v="ADMINISTRACION 1ER PISO SUR"/>
    <m/>
    <s v="REMUNERACIONES"/>
    <s v="EAD-ADM-"/>
    <m/>
    <m/>
    <m/>
    <m/>
    <x v="0"/>
    <s v="SL-0017"/>
    <m/>
    <m/>
    <m/>
    <m/>
    <m/>
    <m/>
    <m/>
    <m/>
    <s v="YESSICA FLORES LOPEZ"/>
    <m/>
    <d v="2024-03-22T00:00:00"/>
    <m/>
    <m/>
  </r>
  <r>
    <s v="EAD"/>
    <s v="EDIFICIOS ADMINISTRATIVOS"/>
    <m/>
    <s v="ADMINISTRACIÓN"/>
    <s v="ADMINISTRACION 1ER PISO SUR"/>
    <m/>
    <s v="RETAIL"/>
    <s v="EAD--"/>
    <m/>
    <m/>
    <m/>
    <m/>
    <x v="9"/>
    <s v="SL-0121"/>
    <m/>
    <m/>
    <m/>
    <m/>
    <m/>
    <m/>
    <m/>
    <m/>
    <s v="ROSMARY JARA QUISPE"/>
    <n v="34789"/>
    <d v="2024-08-29T00:00:00"/>
    <m/>
    <m/>
  </r>
  <r>
    <s v="EAD"/>
    <s v="EDIFICIOS ADMINISTRATIVOS"/>
    <m/>
    <s v="ADMINISTRACIÓN"/>
    <s v="ADMINISTRACION 1ER PISO SUR"/>
    <m/>
    <s v="RETAIL"/>
    <s v="EAD--"/>
    <m/>
    <m/>
    <m/>
    <m/>
    <x v="4"/>
    <s v="EM-0014"/>
    <m/>
    <m/>
    <m/>
    <m/>
    <m/>
    <m/>
    <m/>
    <m/>
    <s v="NIXA VEGAZO"/>
    <n v="344790"/>
    <d v="2024-08-29T00:00:00"/>
    <m/>
    <m/>
  </r>
  <r>
    <s v="EAD"/>
    <s v="EDIFICIOS ADMINISTRATIVOS"/>
    <m/>
    <s v="ADMINISTRACIÓN"/>
    <s v="ADMINISTRACION 1ER PISO SUR"/>
    <m/>
    <s v="RETAIL"/>
    <s v="EAD--"/>
    <m/>
    <m/>
    <m/>
    <m/>
    <x v="9"/>
    <s v="SL-0123"/>
    <m/>
    <m/>
    <m/>
    <m/>
    <m/>
    <m/>
    <m/>
    <m/>
    <s v="SILVERIA "/>
    <m/>
    <d v="2024-08-29T00:00:00"/>
    <m/>
    <m/>
  </r>
  <r>
    <s v="EAD"/>
    <s v="EDIFICIOS ADMINISTRATIVOS"/>
    <m/>
    <s v="ADMINISTRACIÓN"/>
    <s v="ADMINISTRACION 1ER PISO SUR"/>
    <m/>
    <s v="RETAIL"/>
    <s v="EAD--"/>
    <m/>
    <m/>
    <m/>
    <m/>
    <x v="9"/>
    <s v="SL-0122"/>
    <m/>
    <m/>
    <m/>
    <m/>
    <m/>
    <m/>
    <m/>
    <m/>
    <s v="ROSA ABIGAIL NEYRA HUAMANI"/>
    <m/>
    <d v="2024-08-29T00:00:00"/>
    <m/>
    <m/>
  </r>
  <r>
    <s v="EAD"/>
    <s v="EDIFICIOS ADMINISTRATIVOS"/>
    <m/>
    <s v="ADMINISTRACIÓN"/>
    <s v="ADMINISTRACION 1ER PISO SUR"/>
    <m/>
    <s v="RETAIL"/>
    <s v="EAD--"/>
    <m/>
    <m/>
    <m/>
    <m/>
    <x v="4"/>
    <s v="EM-0011"/>
    <m/>
    <m/>
    <m/>
    <m/>
    <m/>
    <m/>
    <m/>
    <m/>
    <s v="CAROLINA PINTO"/>
    <m/>
    <d v="2024-08-29T00:00:00"/>
    <m/>
    <m/>
  </r>
  <r>
    <s v="EAD"/>
    <s v="EDIFICIOS ADMINISTRATIVOS"/>
    <m/>
    <s v="ADMINISTRACIÓN"/>
    <s v="ADMINISTRACION 1ER PISO SUR"/>
    <m/>
    <s v="RETAIL"/>
    <s v="EAD--"/>
    <m/>
    <m/>
    <m/>
    <m/>
    <x v="6"/>
    <s v="SL-0177"/>
    <m/>
    <m/>
    <m/>
    <m/>
    <m/>
    <m/>
    <m/>
    <m/>
    <s v="FERNANDO GARCIA"/>
    <m/>
    <d v="2024-08-29T00:00:00"/>
    <m/>
    <m/>
  </r>
  <r>
    <s v="EAD"/>
    <s v="EDIFICIOS ADMINISTRATIVOS"/>
    <s v="CAS"/>
    <s v="CASONA"/>
    <s v="TORRE 2"/>
    <m/>
    <s v="RETAIL"/>
    <s v="EAD-CAS-"/>
    <m/>
    <m/>
    <m/>
    <m/>
    <x v="0"/>
    <s v="SL-0147"/>
    <m/>
    <m/>
    <m/>
    <m/>
    <m/>
    <m/>
    <m/>
    <m/>
    <s v="ROSELENA CANDELARIA DUQUE VALDIVIA"/>
    <m/>
    <m/>
    <m/>
    <m/>
  </r>
  <r>
    <s v="EAD"/>
    <s v="EDIFICIOS ADMINISTRATIVOS"/>
    <s v="RHU"/>
    <s v="RECURSOS HUMANOS"/>
    <s v="RRHH"/>
    <s v="SCA"/>
    <s v="SALA DE CAPACITACIÓN"/>
    <s v="EAD-RHU-SCA"/>
    <m/>
    <m/>
    <m/>
    <m/>
    <x v="51"/>
    <s v="SL-0229"/>
    <m/>
    <m/>
    <m/>
    <m/>
    <m/>
    <m/>
    <s v="https://drive.google.com/file/d/1It6f3NcjxzbOpgECnq-JyBq46Riq_e1E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SCA"/>
    <s v="SALA DE CAPACITACIÓN"/>
    <s v="EAD-RHU-SCA"/>
    <m/>
    <m/>
    <m/>
    <m/>
    <x v="51"/>
    <s v="SL-0230"/>
    <m/>
    <m/>
    <m/>
    <m/>
    <m/>
    <m/>
    <s v="https://drive.google.com/file/d/1I_9B-jsuIDro-ppt3af-bjKfGR8PNEd1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SCA"/>
    <s v="SALA DE CAPACITACIÓN"/>
    <s v="EAD-RHU-SCA"/>
    <m/>
    <m/>
    <m/>
    <m/>
    <x v="51"/>
    <s v="SL-0225"/>
    <m/>
    <m/>
    <m/>
    <m/>
    <m/>
    <m/>
    <s v="https://drive.google.com/file/d/1I5jKH9WRIVbP-f-TmMuCYw5TxKjFttKF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SCA"/>
    <s v="SALA DE CAPACITACIÓN"/>
    <s v="EAD-RHU-SCA"/>
    <m/>
    <m/>
    <m/>
    <m/>
    <x v="51"/>
    <s v="SL-0224"/>
    <m/>
    <m/>
    <m/>
    <m/>
    <m/>
    <m/>
    <s v="https://drive.google.com/file/d/1IxqKVge0Dj2RRwI7FCbbsGufc8YwdmaU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SCA"/>
    <s v="SALA DE CAPACITACIÓN"/>
    <s v="EAD-RHU-SCA"/>
    <m/>
    <m/>
    <m/>
    <m/>
    <x v="9"/>
    <s v="SL-0226"/>
    <m/>
    <m/>
    <m/>
    <m/>
    <m/>
    <m/>
    <s v="https://drive.google.com/file/d/1IyIG34sXSDN8NHNXffYQd-2_JKZrItuo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SCA"/>
    <s v="SALA DE CAPACITACIÓN"/>
    <s v="EAD-RHU-SCA"/>
    <m/>
    <m/>
    <m/>
    <m/>
    <x v="9"/>
    <s v="SL-0227"/>
    <m/>
    <m/>
    <m/>
    <m/>
    <m/>
    <m/>
    <s v="https://drive.google.com/file/d/1IvDmM1vwFYhxUqFRXxPpKbZauJmLWL_T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SCA"/>
    <s v="SALA DE CAPACITACIÓN"/>
    <s v="EAD-RHU-SCA"/>
    <m/>
    <m/>
    <m/>
    <m/>
    <x v="9"/>
    <s v="SL-0223"/>
    <m/>
    <m/>
    <m/>
    <m/>
    <m/>
    <m/>
    <s v="https://drive.google.com/file/d/1IqTFp7k0E06EXce9R9wvRmio91wopm39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SCA"/>
    <s v="SALA DE CAPACITACIÓN"/>
    <s v="EAD-RHU-SCA"/>
    <m/>
    <m/>
    <m/>
    <m/>
    <x v="9"/>
    <s v="SL-0222"/>
    <m/>
    <m/>
    <m/>
    <m/>
    <m/>
    <m/>
    <s v="https://drive.google.com/file/d/1IjbnMkAid0n-FTJYqDQwgzuxG5iMxF3Q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SCA"/>
    <s v="SALA DE CAPACITACIÓN"/>
    <s v="EAD-RHU-SCA"/>
    <m/>
    <m/>
    <m/>
    <m/>
    <x v="9"/>
    <s v="SL-0221"/>
    <m/>
    <m/>
    <m/>
    <m/>
    <m/>
    <m/>
    <s v="https://drive.google.com/file/d/1IQZq4Mc2PyttoUsMMUF7AdGva83Et5SK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SCA"/>
    <s v="SALA DE CAPACITACIÓN"/>
    <s v="EAD-RHU-SCA"/>
    <m/>
    <m/>
    <m/>
    <m/>
    <x v="9"/>
    <s v="SL-0220"/>
    <m/>
    <m/>
    <m/>
    <m/>
    <m/>
    <m/>
    <s v="https://drive.google.com/file/d/1IAFo4Veh744Lzdy5C4WsGzybfCk2WYZk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SCA"/>
    <s v="SALA DE CAPACITACIÓN"/>
    <s v="EAD-RHU-SCA"/>
    <m/>
    <m/>
    <m/>
    <m/>
    <x v="8"/>
    <s v="MT-0030"/>
    <m/>
    <m/>
    <m/>
    <m/>
    <m/>
    <m/>
    <s v="https://drive.google.com/file/d/1IiHjcdcHc-bfyo49fM64qs6Mb3V-3lgL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SCA"/>
    <s v="SALA DE CAPACITACIÓN"/>
    <s v="EAD-RHU-SCA"/>
    <m/>
    <m/>
    <m/>
    <m/>
    <x v="5"/>
    <s v="MS-0025"/>
    <m/>
    <m/>
    <m/>
    <m/>
    <m/>
    <m/>
    <s v="https://drive.google.com/file/d/1IglvcbjCtZ7HzRTCN3h6Q0tgTfLwgTkL/view?usp=drive_link"/>
    <m/>
    <s v="KARLA FERNANDEZ BACA"/>
    <n v="10088"/>
    <d v="2025-03-19T00:00:00"/>
    <m/>
    <m/>
  </r>
  <r>
    <s v="EAD"/>
    <s v="EDIFICIOS ADMINISTRATIVOS"/>
    <s v="RHU"/>
    <s v="RECURSOS HUMANOS"/>
    <s v="RRHH"/>
    <s v="SCA"/>
    <s v="SALA DE CAPACITACIÓN"/>
    <s v="EAD-RHU-SCA"/>
    <m/>
    <m/>
    <m/>
    <m/>
    <x v="8"/>
    <s v="MT-0031"/>
    <m/>
    <m/>
    <m/>
    <m/>
    <m/>
    <m/>
    <s v="https://drive.google.com/file/d/1I872K0K5HCEXdbFCRKmOAhXsFdPLDPNf/view?usp=drive_link"/>
    <m/>
    <s v="KARLA FERNANDEZ BACA"/>
    <n v="10088"/>
    <d v="2025-03-19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64"/>
    <m/>
    <m/>
    <m/>
    <m/>
    <m/>
    <m/>
    <s v="https://drive.google.com/file/d/1m1Cq7XrZeSpKTLYBU71pOL-qqbcslsx9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65"/>
    <m/>
    <m/>
    <m/>
    <m/>
    <m/>
    <m/>
    <s v="https://drive.google.com/file/d/1m1Cq7XrZeSpKTLYBU71pOL-qqbcslsx9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66"/>
    <m/>
    <m/>
    <m/>
    <m/>
    <m/>
    <m/>
    <s v="https://drive.google.com/file/d/1m1Cq7XrZeSpKTLYBU71pOL-qqbcslsx9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67"/>
    <m/>
    <m/>
    <m/>
    <m/>
    <m/>
    <m/>
    <s v="https://drive.google.com/file/d/1AVC7ulz0nVH07ByUPfnxZzrDjbulv5va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68"/>
    <m/>
    <m/>
    <m/>
    <m/>
    <m/>
    <m/>
    <s v="https://drive.google.com/file/d/1AVC7ulz0nVH07ByUPfnxZzrDjbulv5va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69"/>
    <m/>
    <m/>
    <m/>
    <m/>
    <m/>
    <m/>
    <s v="https://drive.google.com/file/d/1AVC7ulz0nVH07ByUPfnxZzrDjbulv5va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70"/>
    <m/>
    <m/>
    <m/>
    <m/>
    <m/>
    <m/>
    <s v="https://drive.google.com/file/d/10Yf_E6hhvPaccrRGl1mRxNWtDDbozmFN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71"/>
    <m/>
    <m/>
    <m/>
    <m/>
    <m/>
    <m/>
    <s v="https://drive.google.com/file/d/10Yf_E6hhvPaccrRGl1mRxNWtDDbozmFN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72"/>
    <m/>
    <m/>
    <m/>
    <m/>
    <m/>
    <m/>
    <s v="https://drive.google.com/file/d/10Yf_E6hhvPaccrRGl1mRxNWtDDbozmFN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73"/>
    <m/>
    <m/>
    <m/>
    <m/>
    <m/>
    <m/>
    <s v="https://drive.google.com/file/d/1O6wEwoVMgy447DvLEf6QN3KpZhlq8-6P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74"/>
    <m/>
    <m/>
    <m/>
    <m/>
    <m/>
    <m/>
    <s v="https://drive.google.com/file/d/1O6wEwoVMgy447DvLEf6QN3KpZhlq8-6P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75"/>
    <m/>
    <m/>
    <m/>
    <m/>
    <m/>
    <m/>
    <s v="https://drive.google.com/file/d/1O6wEwoVMgy447DvLEf6QN3KpZhlq8-6P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76"/>
    <m/>
    <m/>
    <m/>
    <m/>
    <m/>
    <m/>
    <s v="https://drive.google.com/file/d/12rRDgVcdmPR06R-LOTdw1CHIvHoNHLpx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77"/>
    <m/>
    <m/>
    <m/>
    <m/>
    <m/>
    <m/>
    <s v="https://drive.google.com/file/d/12rRDgVcdmPR06R-LOTdw1CHIvHoNHLpx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78"/>
    <m/>
    <m/>
    <m/>
    <m/>
    <m/>
    <m/>
    <s v="https://drive.google.com/file/d/12rRDgVcdmPR06R-LOTdw1CHIvHoNHLpx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79"/>
    <m/>
    <m/>
    <m/>
    <m/>
    <m/>
    <m/>
    <s v="https://drive.google.com/file/d/1M2epZRnJwO4-P42xZ78UDqddYvtiCt_9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80"/>
    <m/>
    <m/>
    <m/>
    <m/>
    <m/>
    <m/>
    <s v="https://drive.google.com/file/d/1M2epZRnJwO4-P42xZ78UDqddYvtiCt_9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81"/>
    <m/>
    <m/>
    <m/>
    <m/>
    <m/>
    <m/>
    <s v="https://drive.google.com/file/d/1M2epZRnJwO4-P42xZ78UDqddYvtiCt_9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82"/>
    <m/>
    <m/>
    <m/>
    <m/>
    <m/>
    <m/>
    <s v="https://drive.google.com/file/d/19UOj_1PgAU28z9xgsBSl6uAhQlTZHK5i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83"/>
    <m/>
    <m/>
    <m/>
    <m/>
    <m/>
    <m/>
    <s v="https://drive.google.com/file/d/19UOj_1PgAU28z9xgsBSl6uAhQlTZHK5i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84"/>
    <m/>
    <m/>
    <m/>
    <m/>
    <m/>
    <m/>
    <s v="https://drive.google.com/file/d/19UOj_1PgAU28z9xgsBSl6uAhQlTZHK5i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85"/>
    <m/>
    <m/>
    <m/>
    <m/>
    <m/>
    <m/>
    <s v="https://drive.google.com/file/d/14Oxb7uvwLUx7Qol40x8EigoiqAQtR3m5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86"/>
    <m/>
    <m/>
    <m/>
    <m/>
    <m/>
    <m/>
    <s v="https://drive.google.com/file/d/14Oxb7uvwLUx7Qol40x8EigoiqAQtR3m5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87"/>
    <m/>
    <m/>
    <m/>
    <m/>
    <m/>
    <m/>
    <s v="https://drive.google.com/file/d/14Oxb7uvwLUx7Qol40x8EigoiqAQtR3m5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88"/>
    <m/>
    <m/>
    <m/>
    <m/>
    <m/>
    <m/>
    <s v="https://drive.google.com/file/d/1rxv_EXi5zJHgEzEqjLSz4tAcajCn8e08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89"/>
    <m/>
    <m/>
    <m/>
    <m/>
    <m/>
    <m/>
    <s v="https://drive.google.com/file/d/1rxv_EXi5zJHgEzEqjLSz4tAcajCn8e08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90"/>
    <m/>
    <m/>
    <m/>
    <m/>
    <m/>
    <m/>
    <s v="https://drive.google.com/file/d/1rxv_EXi5zJHgEzEqjLSz4tAcajCn8e08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91"/>
    <m/>
    <m/>
    <m/>
    <m/>
    <m/>
    <m/>
    <s v="https://drive.google.com/file/d/10DLOE-pNnmAYytMTfENaUkPPIOqI8T2s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95"/>
    <m/>
    <m/>
    <m/>
    <m/>
    <m/>
    <m/>
    <s v="https://drive.google.com/file/d/10DLOE-pNnmAYytMTfENaUkPPIOqI8T2s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96"/>
    <m/>
    <m/>
    <m/>
    <m/>
    <m/>
    <m/>
    <s v="https://drive.google.com/file/d/10DLOE-pNnmAYytMTfENaUkPPIOqI8T2s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97"/>
    <m/>
    <m/>
    <m/>
    <m/>
    <m/>
    <m/>
    <s v="https://drive.google.com/file/d/10DLOE-pNnmAYytMTfENaUkPPIOqI8T2s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98"/>
    <m/>
    <m/>
    <m/>
    <m/>
    <m/>
    <m/>
    <s v="https://drive.google.com/file/d/10DLOE-pNnmAYytMTfENaUkPPIOqI8T2s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299"/>
    <m/>
    <m/>
    <m/>
    <m/>
    <m/>
    <m/>
    <s v="https://drive.google.com/file/d/10DLOE-pNnmAYytMTfENaUkPPIOqI8T2s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300"/>
    <m/>
    <m/>
    <m/>
    <m/>
    <m/>
    <m/>
    <s v="https://drive.google.com/file/d/10DLOE-pNnmAYytMTfENaUkPPIOqI8T2s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301"/>
    <m/>
    <m/>
    <m/>
    <m/>
    <m/>
    <m/>
    <s v="https://drive.google.com/file/d/10DLOE-pNnmAYytMTfENaUkPPIOqI8T2s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302"/>
    <m/>
    <m/>
    <m/>
    <m/>
    <m/>
    <m/>
    <s v="https://drive.google.com/file/d/10DLOE-pNnmAYytMTfENaUkPPIOqI8T2s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303"/>
    <m/>
    <m/>
    <m/>
    <m/>
    <m/>
    <m/>
    <s v="https://drive.google.com/file/d/10DLOE-pNnmAYytMTfENaUkPPIOqI8T2s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304"/>
    <m/>
    <m/>
    <m/>
    <m/>
    <m/>
    <m/>
    <s v="https://drive.google.com/file/d/10DLOE-pNnmAYytMTfENaUkPPIOqI8T2s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311"/>
    <m/>
    <m/>
    <m/>
    <m/>
    <m/>
    <m/>
    <s v="https://drive.google.com/file/d/10DLOE-pNnmAYytMTfENaUkPPIOqI8T2s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312"/>
    <m/>
    <m/>
    <m/>
    <m/>
    <m/>
    <m/>
    <s v="https://drive.google.com/file/d/10DLOE-pNnmAYytMTfENaUkPPIOqI8T2s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313"/>
    <m/>
    <m/>
    <m/>
    <m/>
    <m/>
    <m/>
    <s v="https://drive.google.com/file/d/10DLOE-pNnmAYytMTfENaUkPPIOqI8T2s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314"/>
    <m/>
    <m/>
    <m/>
    <m/>
    <m/>
    <m/>
    <s v="https://drive.google.com/file/d/10DLOE-pNnmAYytMTfENaUkPPIOqI8T2s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315"/>
    <m/>
    <m/>
    <m/>
    <m/>
    <m/>
    <m/>
    <s v="https://drive.google.com/file/d/10DLOE-pNnmAYytMTfENaUkPPIOqI8T2s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316"/>
    <m/>
    <m/>
    <m/>
    <m/>
    <m/>
    <m/>
    <s v="https://drive.google.com/file/d/10DLOE-pNnmAYytMTfENaUkPPIOqI8T2s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9"/>
    <s v="SL-0317"/>
    <m/>
    <m/>
    <m/>
    <m/>
    <m/>
    <m/>
    <s v="https://drive.google.com/file/d/10DLOE-pNnmAYytMTfENaUkPPIOqI8T2s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10"/>
    <s v="MB-0066"/>
    <m/>
    <m/>
    <m/>
    <m/>
    <m/>
    <m/>
    <s v="https://drive.google.com/file/d/1HTkEwEDY537V60TQGm2uzQT3zPIswOqt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31"/>
    <s v="PI-0011"/>
    <m/>
    <m/>
    <m/>
    <m/>
    <m/>
    <m/>
    <s v="https://drive.google.com/file/d/1DVILTSRKJmdwUgzH1UdmDtqRyhRmyytt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10"/>
    <s v="MB-0067"/>
    <m/>
    <m/>
    <m/>
    <m/>
    <m/>
    <m/>
    <s v="https://drive.google.com/file/d/1dN-hX_qKEp4w7aQstonrOdK1ybKDxZNr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3"/>
    <s v="CB-0014"/>
    <m/>
    <m/>
    <m/>
    <m/>
    <m/>
    <m/>
    <s v="https://drive.google.com/file/d/1Y0LCZu9wJz31KFC_Vtwo-pedC1mVSNqE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3"/>
    <s v="CB-0015"/>
    <m/>
    <m/>
    <m/>
    <m/>
    <m/>
    <m/>
    <s v="https://drive.google.com/file/d/1HV77_VNGNIMISTRvuyd9Art0ROYQZs3k/view?usp=drive_link"/>
    <m/>
    <s v="Silvia Victoria Vela Anci"/>
    <n v="20893"/>
    <d v="2025-04-04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8"/>
    <s v="MT-0046"/>
    <m/>
    <m/>
    <m/>
    <m/>
    <m/>
    <m/>
    <s v="https://drive.google.com/file/d/1jB5HEucEUhk0BCb3ygUZkhzd9t9BMNxz/view?usp=drive_link"/>
    <m/>
    <s v="Silvia Victoria Vela Anci"/>
    <n v="20893"/>
    <d v="2025-04-15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8"/>
    <s v="MT-0047"/>
    <m/>
    <m/>
    <m/>
    <m/>
    <m/>
    <m/>
    <s v="https://drive.google.com/file/d/1jYPjEe8yPaG3fET2lty_r-euoadAHqnQ/view?usp=drive_link"/>
    <m/>
    <s v="Silvia Victoria Vela Anci"/>
    <n v="20893"/>
    <d v="2025-04-15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8"/>
    <s v="MT-0048"/>
    <m/>
    <m/>
    <m/>
    <m/>
    <m/>
    <m/>
    <s v="https://drive.google.com/file/d/1jIkRWby_c9ng_H9UOshpFpLvsL_khjpH/view?usp=drive_link"/>
    <m/>
    <s v="Silvia Victoria Vela Anci"/>
    <n v="20893"/>
    <d v="2025-04-15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8"/>
    <s v="MT-0049"/>
    <m/>
    <m/>
    <m/>
    <m/>
    <m/>
    <m/>
    <s v="https://drive.google.com/file/d/1jG4bCX5CXw3RJcbTqRpqfxN9Jd1hH8oa/view?usp=drive_link"/>
    <m/>
    <s v="Silvia Victoria Vela Anci"/>
    <n v="20893"/>
    <d v="2025-04-15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8"/>
    <s v="MT-0050"/>
    <m/>
    <m/>
    <m/>
    <m/>
    <m/>
    <m/>
    <s v="https://drive.google.com/file/d/1jGw_k6bMaH1DuqF8QU_HbtyHWwv7RgLx/view?usp=drive_link"/>
    <m/>
    <s v="Silvia Victoria Vela Anci"/>
    <n v="20893"/>
    <d v="2025-04-15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8"/>
    <s v="MT-0051"/>
    <m/>
    <m/>
    <m/>
    <m/>
    <m/>
    <m/>
    <s v="https://drive.google.com/file/d/1jQr2FXmLYUt__vcs9EK4e9BmEoPjF4-3/view?usp=drive_link"/>
    <m/>
    <s v="Silvia Victoria Vela Anci"/>
    <n v="20893"/>
    <d v="2025-04-15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8"/>
    <s v="MT-0052"/>
    <m/>
    <m/>
    <m/>
    <m/>
    <m/>
    <m/>
    <s v="https://drive.google.com/file/d/1jHaFRQ-x3JV4Qpas15aVS4QKRBSjoxst/view?usp=drive_link"/>
    <m/>
    <s v="Silvia Victoria Vela Anci"/>
    <n v="20893"/>
    <d v="2025-04-15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8"/>
    <s v="MT-0053"/>
    <m/>
    <m/>
    <m/>
    <m/>
    <m/>
    <m/>
    <s v="https://drive.google.com/file/d/1jRP_sjj4Jc0lgAwuo-ec3wFoDGOPVnTB/view?usp=drive_link"/>
    <m/>
    <s v="Silvia Victoria Vela Anci"/>
    <n v="20893"/>
    <d v="2025-04-15T00:00:00"/>
    <m/>
    <m/>
  </r>
  <r>
    <s v="EAD"/>
    <s v="EDIFICIOS ADMINISTRATIVOS"/>
    <s v="ADM"/>
    <s v="ALPACA PLAZA"/>
    <s v="ALPACA PLAZA"/>
    <s v="SRA"/>
    <s v="Sala de reuniones Alpaca Plaza"/>
    <s v="EAD-ADM-SRA"/>
    <m/>
    <m/>
    <m/>
    <m/>
    <x v="8"/>
    <s v="MT-0054"/>
    <m/>
    <m/>
    <m/>
    <m/>
    <m/>
    <m/>
    <s v="https://drive.google.com/file/d/1jRpPZM2cAwOOT1koEEelpQdRWKB9vnsI/view?usp=drive_link"/>
    <m/>
    <s v="Silvia Victoria Vela Anci"/>
    <n v="20893"/>
    <d v="2025-04-15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9"/>
    <s v="SL-0344"/>
    <m/>
    <m/>
    <m/>
    <m/>
    <m/>
    <m/>
    <s v="https://drive.google.com/file/d/1PauMhSp0fUKexfpEwbYWeFuc02px1Vp4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9"/>
    <s v="SL-0345"/>
    <m/>
    <m/>
    <m/>
    <m/>
    <m/>
    <m/>
    <s v="https://drive.google.com/file/d/1PauMhSp0fUKexfpEwbYWeFuc02px1Vp4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9"/>
    <s v="SL-0340"/>
    <m/>
    <m/>
    <m/>
    <m/>
    <m/>
    <m/>
    <s v="https://drive.google.com/file/d/1PauMhSp0fUKexfpEwbYWeFuc02px1Vp4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9"/>
    <s v="SL-0339"/>
    <m/>
    <m/>
    <m/>
    <m/>
    <m/>
    <m/>
    <s v="https://drive.google.com/file/d/1PauMhSp0fUKexfpEwbYWeFuc02px1Vp4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9"/>
    <s v="SL-0338"/>
    <m/>
    <m/>
    <m/>
    <m/>
    <m/>
    <m/>
    <s v="https://drive.google.com/file/d/1PauMhSp0fUKexfpEwbYWeFuc02px1Vp4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9"/>
    <s v="SL-0335"/>
    <m/>
    <m/>
    <m/>
    <m/>
    <m/>
    <m/>
    <s v="https://drive.google.com/file/d/1PauMhSp0fUKexfpEwbYWeFuc02px1Vp4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9"/>
    <s v="SL-0341"/>
    <m/>
    <m/>
    <m/>
    <m/>
    <m/>
    <m/>
    <s v="https://drive.google.com/file/d/1VBl60PZx9A6t5P7NaNCJRnSO00WnS_KR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9"/>
    <s v="SL-0342"/>
    <m/>
    <m/>
    <m/>
    <m/>
    <m/>
    <m/>
    <s v="https://drive.google.com/file/d/1RjNRwEfkluK2jf-o_leOXfrj-XMVgsQR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9"/>
    <s v="SL-0343"/>
    <m/>
    <m/>
    <m/>
    <m/>
    <m/>
    <m/>
    <s v="https://drive.google.com/file/d/1RjNRwEfkluK2jf-o_leOXfrj-XMVgsQR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9"/>
    <s v="SL-0346"/>
    <m/>
    <m/>
    <m/>
    <m/>
    <m/>
    <m/>
    <s v="https://drive.google.com/file/d/1RjNRwEfkluK2jf-o_leOXfrj-XMVgsQR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9"/>
    <s v="SL-0347"/>
    <m/>
    <m/>
    <m/>
    <m/>
    <m/>
    <m/>
    <s v="https://drive.google.com/file/d/1RjNRwEfkluK2jf-o_leOXfrj-XMVgsQR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9"/>
    <s v="SL-0348"/>
    <m/>
    <m/>
    <m/>
    <m/>
    <m/>
    <m/>
    <s v="https://drive.google.com/file/d/1RjNRwEfkluK2jf-o_leOXfrj-XMVgsQR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9"/>
    <s v="SL-0349"/>
    <m/>
    <m/>
    <m/>
    <m/>
    <m/>
    <m/>
    <s v="https://drive.google.com/file/d/1RjNRwEfkluK2jf-o_leOXfrj-XMVgsQR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9"/>
    <s v="SL-0362"/>
    <m/>
    <m/>
    <m/>
    <m/>
    <m/>
    <m/>
    <s v="https://drive.google.com/file/d/18DUt1WpcycPrJSyxTszAQEphh5yBMxsy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8"/>
    <s v="MT-0044"/>
    <m/>
    <m/>
    <m/>
    <m/>
    <m/>
    <m/>
    <s v="https://drive.google.com/file/d/1FZThalOCi8ylc0JuJvt7918VDK1qvdQf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8"/>
    <s v="MT-0043"/>
    <m/>
    <m/>
    <m/>
    <m/>
    <m/>
    <m/>
    <s v="https://drive.google.com/file/d/1haGOo_0LZz1O5dKH-XwmpLaOYrRtzO3V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8"/>
    <s v="MT-0042"/>
    <m/>
    <m/>
    <m/>
    <m/>
    <m/>
    <m/>
    <s v="https://drive.google.com/file/d/11Hntx5yhIONS-TphLqLV35S5CzQEnJQZ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31"/>
    <s v="PI-0012"/>
    <m/>
    <m/>
    <m/>
    <m/>
    <m/>
    <m/>
    <s v="https://drive.google.com/file/d/1Xx4djoH4BH_n0mbWhrePRY5M0XtpDJ-N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10"/>
    <s v="MB-0072"/>
    <m/>
    <m/>
    <m/>
    <m/>
    <m/>
    <m/>
    <s v="https://drive.google.com/file/d/1Pkz5CSxdvRTRjKv3sAFPgwDRxiIpiwCG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9"/>
    <s v="SL-0350"/>
    <m/>
    <m/>
    <m/>
    <m/>
    <m/>
    <m/>
    <s v="https://drive.google.com/file/d/17BGPOhcdI7JBWsL0KOnqwFNM6jgyzi__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8"/>
    <s v="MT-0045"/>
    <m/>
    <m/>
    <m/>
    <m/>
    <m/>
    <m/>
    <s v="https://drive.google.com/file/d/17BGPOhcdI7JBWsL0KOnqwFNM6jgyzi__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9"/>
    <s v="SL-0351"/>
    <m/>
    <m/>
    <m/>
    <m/>
    <m/>
    <m/>
    <s v="https://drive.google.com/file/d/17BGPOhcdI7JBWsL0KOnqwFNM6jgyzi__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9"/>
    <s v="SL-0352"/>
    <m/>
    <m/>
    <m/>
    <m/>
    <m/>
    <m/>
    <s v="https://drive.google.com/file/d/10ei3tUKGrzgKhuav_Zo0VgYcbQAHSOW_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9"/>
    <s v="SL-0353"/>
    <m/>
    <m/>
    <m/>
    <m/>
    <m/>
    <m/>
    <s v="https://drive.google.com/file/d/10ei3tUKGrzgKhuav_Zo0VgYcbQAHSOW_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9"/>
    <s v="SL-0354"/>
    <m/>
    <m/>
    <m/>
    <m/>
    <m/>
    <m/>
    <s v="https://drive.google.com/file/d/10ei3tUKGrzgKhuav_Zo0VgYcbQAHSOW_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9"/>
    <s v="SL-0355"/>
    <m/>
    <m/>
    <m/>
    <m/>
    <m/>
    <m/>
    <s v="https://drive.google.com/file/d/10ei3tUKGrzgKhuav_Zo0VgYcbQAHSOW_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9"/>
    <s v="SL-0356"/>
    <m/>
    <m/>
    <m/>
    <m/>
    <m/>
    <m/>
    <s v="https://drive.google.com/file/d/10ei3tUKGrzgKhuav_Zo0VgYcbQAHSOW_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9"/>
    <s v="SL-0357"/>
    <m/>
    <m/>
    <m/>
    <m/>
    <m/>
    <m/>
    <s v="https://drive.google.com/file/d/10ei3tUKGrzgKhuav_Zo0VgYcbQAHSOW_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9"/>
    <s v="SL-0358"/>
    <m/>
    <m/>
    <m/>
    <m/>
    <m/>
    <m/>
    <s v="https://drive.google.com/file/d/10ei3tUKGrzgKhuav_Zo0VgYcbQAHSOW_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9"/>
    <s v="SL-0359"/>
    <m/>
    <m/>
    <m/>
    <m/>
    <m/>
    <m/>
    <s v="https://drive.google.com/file/d/10ei3tUKGrzgKhuav_Zo0VgYcbQAHSOW_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9"/>
    <s v="SL-0360"/>
    <m/>
    <m/>
    <m/>
    <m/>
    <m/>
    <m/>
    <s v="https://drive.google.com/file/d/10ei3tUKGrzgKhuav_Zo0VgYcbQAHSOW_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9"/>
    <s v="SL-0361"/>
    <m/>
    <m/>
    <m/>
    <m/>
    <m/>
    <m/>
    <s v="https://drive.google.com/file/d/10ei3tUKGrzgKhuav_Zo0VgYcbQAHSOW_/view?usp=drive_link"/>
    <m/>
    <s v="Silvia Victoria Vela Anci"/>
    <n v="20893"/>
    <d v="2025-04-10T00:00:00"/>
    <m/>
    <m/>
  </r>
  <r>
    <s v="EAD"/>
    <s v="EDIFICIOS ADMINISTRATIVOS"/>
    <s v="INF"/>
    <s v="INFRAESTRUCTURA"/>
    <s v="INFRAESTRUCTURA OPERACIONES"/>
    <s v="SRO"/>
    <s v="Sala de reuniones Operaciones"/>
    <s v="EAD-INF-SRO"/>
    <m/>
    <m/>
    <m/>
    <m/>
    <x v="26"/>
    <s v="VP-0032"/>
    <m/>
    <m/>
    <m/>
    <m/>
    <m/>
    <m/>
    <s v="https://drive.google.com/file/d/1yltwK06ZKPnd6dVkm8jfBM8hMO51wy7w/view?usp=drive_link"/>
    <m/>
    <s v="Silvia Victoria Vela Anci"/>
    <n v="20893"/>
    <d v="2025-04-10T00:00:00"/>
    <m/>
    <m/>
  </r>
  <r>
    <s v="EAD"/>
    <s v="EDIFICIOS ADMINISTRATIVOS"/>
    <s v="ADM"/>
    <s v="ALPACA PLAZA"/>
    <s v="ALPACA PLAZA"/>
    <s v="SAP"/>
    <s v="Sala fotográfica Alpaca Plaza"/>
    <s v="EAD-ADM-SAP"/>
    <m/>
    <m/>
    <m/>
    <m/>
    <x v="10"/>
    <s v="MB-0070"/>
    <m/>
    <m/>
    <m/>
    <m/>
    <m/>
    <m/>
    <s v="https://drive.google.com/file/d/1e180C9iRtpEUISGXROWfPoJG4xp1MOta/view?usp=drive_link"/>
    <m/>
    <s v="Maria Rossina Paredes Ortiz"/>
    <n v="20705"/>
    <d v="2025-04-08T00:00:00"/>
    <m/>
    <m/>
  </r>
  <r>
    <s v="EAD"/>
    <s v="EDIFICIOS ADMINISTRATIVOS"/>
    <s v="ADM"/>
    <s v="ALPACA PLAZA"/>
    <s v="ALPACA PLAZA"/>
    <s v="SAP"/>
    <s v="Sala fotográfica Alpaca Plaza"/>
    <s v="EAD-ADM-SAP"/>
    <m/>
    <m/>
    <m/>
    <m/>
    <x v="8"/>
    <s v="MT-0041"/>
    <m/>
    <m/>
    <m/>
    <m/>
    <m/>
    <m/>
    <s v="https://drive.google.com/file/d/1ua4CBDM1HTR4z78epnGF6eVWAcczsNgb/view?usp=drive_link"/>
    <m/>
    <s v="Maria Rossina Paredes Ortiz"/>
    <n v="20705"/>
    <d v="2025-04-08T00:00:00"/>
    <m/>
    <m/>
  </r>
  <r>
    <s v="EAD"/>
    <s v="EDIFICIOS ADMINISTRATIVOS"/>
    <s v="ADM"/>
    <s v="ALPACA PLAZA"/>
    <s v="ALPACA PLAZA"/>
    <s v="SAP"/>
    <s v="Sala fotográfica Alpaca Plaza"/>
    <s v="EAD-ADM-SAP"/>
    <m/>
    <m/>
    <m/>
    <m/>
    <x v="9"/>
    <s v="SL-0336"/>
    <m/>
    <m/>
    <m/>
    <m/>
    <m/>
    <m/>
    <s v="https://drive.google.com/file/d/1ua4CBDM1HTR4z78epnGF6eVWAcczsNgb/view?usp=drive_link"/>
    <m/>
    <s v="Maria Rossina Paredes Ortiz"/>
    <n v="20705"/>
    <d v="2025-04-08T00:00:00"/>
    <m/>
    <m/>
  </r>
  <r>
    <s v="EAD"/>
    <s v="EDIFICIOS ADMINISTRATIVOS"/>
    <s v="ADM"/>
    <s v="ALPACA PLAZA"/>
    <s v="ALPACA PLAZA"/>
    <s v="SAP"/>
    <s v="Sala fotográfica Alpaca Plaza"/>
    <s v="EAD-ADM-SAP"/>
    <m/>
    <m/>
    <m/>
    <m/>
    <x v="9"/>
    <s v="SL-0337"/>
    <m/>
    <m/>
    <m/>
    <m/>
    <m/>
    <m/>
    <s v="https://drive.google.com/file/d/1RyjthHIOFkwkM43BuMoCT6dEJk6y66aj/view?usp=drive_link"/>
    <m/>
    <s v="Maria Rossina Paredes Ortiz"/>
    <n v="20705"/>
    <d v="2025-04-08T00:00:00"/>
    <m/>
    <m/>
  </r>
  <r>
    <s v="EAD"/>
    <s v="EDIFICIOS ADMINISTRATIVOS"/>
    <s v="ADM"/>
    <s v="ADMINISTRACIÓN"/>
    <s v="ADMINISTRACION 1ER PISO SUR"/>
    <s v="SDP"/>
    <s v="SALA PLOTTER"/>
    <s v="EAD-ADM-SDP"/>
    <m/>
    <m/>
    <m/>
    <m/>
    <x v="26"/>
    <s v="VP-0087"/>
    <m/>
    <m/>
    <m/>
    <m/>
    <m/>
    <m/>
    <m/>
    <m/>
    <s v="Rafael Ernesto Quintanilla Cornejo"/>
    <m/>
    <m/>
    <m/>
    <m/>
  </r>
  <r>
    <s v="EAD"/>
    <s v="EDIFICIOS ADMINISTRATIVOS"/>
    <s v="ADM"/>
    <s v="ADMINISTRACIÓN"/>
    <s v="ADMINISTRACION 1ER PISO SUR"/>
    <s v="SDP"/>
    <s v="SALA PLOTTER"/>
    <s v="EAD-ADM-SDP"/>
    <m/>
    <m/>
    <m/>
    <m/>
    <x v="10"/>
    <s v="MB-0155"/>
    <m/>
    <m/>
    <m/>
    <m/>
    <m/>
    <m/>
    <m/>
    <m/>
    <s v="Rafael Ernesto Quintanilla Cornejo"/>
    <m/>
    <m/>
    <m/>
    <m/>
  </r>
  <r>
    <s v="EAD"/>
    <s v="EDIFICIOS ADMINISTRATIVOS"/>
    <s v="ADM"/>
    <s v="ADMINISTRACIÓN"/>
    <s v="ADMINISTRACION 1ER PISO SUR"/>
    <s v="SDP"/>
    <s v="SALA PLOTTER"/>
    <s v="EAD-ADM-SDP"/>
    <m/>
    <m/>
    <m/>
    <m/>
    <x v="52"/>
    <s v="FR-0002"/>
    <m/>
    <m/>
    <m/>
    <m/>
    <m/>
    <m/>
    <m/>
    <m/>
    <s v="Rafael Ernesto Quintanilla Cornejo"/>
    <m/>
    <m/>
    <m/>
    <m/>
  </r>
  <r>
    <s v="EAD"/>
    <s v="EDIFICIOS ADMINISTRATIVOS"/>
    <s v="ADM"/>
    <s v="ADMINISTRACIÓN"/>
    <s v="ADMINISTRACION 1ER PISO SUR"/>
    <s v="SDP"/>
    <s v="SALA PLOTTER"/>
    <s v="EAD-ADM-SDP"/>
    <m/>
    <m/>
    <m/>
    <m/>
    <x v="3"/>
    <s v="CB-0182"/>
    <m/>
    <m/>
    <m/>
    <m/>
    <m/>
    <m/>
    <m/>
    <m/>
    <s v="Rafael Ernesto Quintanilla Cornejo"/>
    <m/>
    <m/>
    <m/>
    <m/>
  </r>
  <r>
    <s v="EAD"/>
    <s v="EDIFICIOS ADMINISTRATIVOS"/>
    <s v="ADM"/>
    <s v="ADMINISTRACIÓN"/>
    <s v="ADMINISTRACION 1ER PISO SUR"/>
    <s v="SDP"/>
    <s v="SALA PLOTTER"/>
    <s v="EAD-ADM-SDP"/>
    <m/>
    <m/>
    <m/>
    <m/>
    <x v="53"/>
    <s v="PL-0001"/>
    <m/>
    <m/>
    <m/>
    <m/>
    <m/>
    <m/>
    <m/>
    <m/>
    <s v="Rafael Ernesto Quintanilla Cornejo"/>
    <m/>
    <m/>
    <m/>
    <m/>
  </r>
  <r>
    <s v="EAD"/>
    <s v="EDIFICIOS ADMINISTRATIVOS"/>
    <s v="ADM"/>
    <s v="ADMINISTRACIÓN"/>
    <s v="ADMINISTRACION 1ER PISO SUR"/>
    <s v="SDP"/>
    <s v="SALA PLOTTER"/>
    <s v="EAD-ADM-SDP"/>
    <m/>
    <m/>
    <m/>
    <m/>
    <x v="53"/>
    <s v="PL-0002"/>
    <m/>
    <m/>
    <m/>
    <m/>
    <m/>
    <m/>
    <m/>
    <m/>
    <s v="Rafael Ernesto Quintanilla Cornejo"/>
    <m/>
    <m/>
    <m/>
    <m/>
  </r>
  <r>
    <s v="EAD"/>
    <s v="EDIFICIOS ADMINISTRATIVOS"/>
    <s v="ADM"/>
    <s v="ADMINISTRACIÓN"/>
    <s v="ADMINISTRACION 1ER PISO SUR"/>
    <s v="SDP"/>
    <s v="SALA PLOTTER"/>
    <s v="EAD-ADM-SDP"/>
    <m/>
    <m/>
    <m/>
    <m/>
    <x v="31"/>
    <m/>
    <m/>
    <m/>
    <m/>
    <m/>
    <m/>
    <m/>
    <m/>
    <m/>
    <s v="Rafael Ernesto Quintanilla Cornejo"/>
    <m/>
    <m/>
    <m/>
    <m/>
  </r>
  <r>
    <s v="EAD"/>
    <s v="EDIFICIOS ADMINISTRATIVOS"/>
    <s v="MAN"/>
    <s v="MANTENIMIENTO"/>
    <s v="MANTENIMIENTO"/>
    <m/>
    <s v="SALA REUNIONES"/>
    <s v="EAD-MAN-"/>
    <m/>
    <m/>
    <m/>
    <m/>
    <x v="8"/>
    <s v="MT-0017"/>
    <n v="1"/>
    <m/>
    <m/>
    <m/>
    <m/>
    <m/>
    <m/>
    <m/>
    <s v="VICTOR MANUEL WONG ZEGARRA"/>
    <n v="21018"/>
    <d v="2024-08-20T00:00:00"/>
    <m/>
    <m/>
  </r>
  <r>
    <s v="EAD"/>
    <s v="EDIFICIOS ADMINISTRATIVOS"/>
    <s v="MAN"/>
    <s v="MANTENIMIENTO"/>
    <s v="MANTENIMIENTO"/>
    <m/>
    <s v="SALA REUNIONES"/>
    <s v="EAD-MAN-"/>
    <m/>
    <m/>
    <m/>
    <m/>
    <x v="54"/>
    <s v="SL-0104"/>
    <n v="1"/>
    <m/>
    <m/>
    <m/>
    <m/>
    <m/>
    <m/>
    <m/>
    <s v="VICTOR MANUEL WONG ZEGARRA"/>
    <n v="21018"/>
    <d v="2024-08-20T00:00:00"/>
    <m/>
    <m/>
  </r>
  <r>
    <s v="EAD"/>
    <s v="EDIFICIOS ADMINISTRATIVOS"/>
    <s v="MAN"/>
    <s v="MANTENIMIENTO"/>
    <s v="MANTENIMIENTO"/>
    <m/>
    <s v="SALA REUNIONES"/>
    <s v="EAD-MAN-"/>
    <m/>
    <m/>
    <m/>
    <m/>
    <x v="54"/>
    <s v="SL-0105"/>
    <n v="1"/>
    <m/>
    <m/>
    <m/>
    <m/>
    <m/>
    <m/>
    <m/>
    <s v="VICTOR MANUEL WONG ZEGARRA"/>
    <n v="21018"/>
    <d v="2024-08-20T00:00:00"/>
    <m/>
    <m/>
  </r>
  <r>
    <s v="EAD"/>
    <s v="EDIFICIOS ADMINISTRATIVOS"/>
    <s v="MAN"/>
    <s v="MANTENIMIENTO"/>
    <s v="MANTENIMIENTO"/>
    <m/>
    <s v="SALA REUNIONES"/>
    <s v="EAD-MAN-"/>
    <m/>
    <m/>
    <m/>
    <m/>
    <x v="54"/>
    <s v="SL-0106"/>
    <n v="1"/>
    <m/>
    <m/>
    <m/>
    <m/>
    <m/>
    <m/>
    <m/>
    <s v="VICTOR MANUEL WONG ZEGARRA"/>
    <n v="21018"/>
    <d v="2024-08-20T00:00:00"/>
    <m/>
    <m/>
  </r>
  <r>
    <s v="EAD"/>
    <s v="EDIFICIOS ADMINISTRATIVOS"/>
    <s v="MAN"/>
    <s v="MANTENIMIENTO"/>
    <s v="MANTENIMIENTO"/>
    <m/>
    <s v="SALA REUNIONES"/>
    <s v="EAD-MAN-"/>
    <m/>
    <m/>
    <m/>
    <m/>
    <x v="54"/>
    <s v="SL-0107"/>
    <n v="1"/>
    <m/>
    <m/>
    <m/>
    <m/>
    <m/>
    <m/>
    <m/>
    <s v="VICTOR MANUEL WONG ZEGARRA"/>
    <n v="21018"/>
    <d v="2024-08-20T00:00:00"/>
    <m/>
    <m/>
  </r>
  <r>
    <s v="EAD"/>
    <s v="EDIFICIOS ADMINISTRATIVOS"/>
    <s v="MAN"/>
    <s v="MANTENIMIENTO"/>
    <s v="MANTENIMIENTO"/>
    <m/>
    <s v="SALA REUNIONES"/>
    <s v="EAD-MAN-"/>
    <m/>
    <m/>
    <m/>
    <m/>
    <x v="54"/>
    <s v="SL-0108"/>
    <n v="1"/>
    <m/>
    <m/>
    <m/>
    <m/>
    <m/>
    <m/>
    <m/>
    <s v="VICTOR MANUEL WONG ZEGARRA"/>
    <n v="21018"/>
    <d v="2024-08-20T00:00:00"/>
    <m/>
    <m/>
  </r>
  <r>
    <s v="EAD"/>
    <s v="EDIFICIOS ADMINISTRATIVOS"/>
    <s v="MAN"/>
    <s v="MANTENIMIENTO"/>
    <s v="MANTENIMIENTO"/>
    <m/>
    <s v="SALA REUNIONES"/>
    <s v="EAD-MAN-"/>
    <m/>
    <m/>
    <m/>
    <m/>
    <x v="54"/>
    <s v="SL-0109"/>
    <n v="1"/>
    <m/>
    <m/>
    <m/>
    <m/>
    <m/>
    <m/>
    <m/>
    <s v="VICTOR MANUEL WONG ZEGARRA"/>
    <n v="21018"/>
    <d v="2024-08-20T00:00:00"/>
    <m/>
    <m/>
  </r>
  <r>
    <s v="EAD"/>
    <s v="EDIFICIOS ADMINISTRATIVOS"/>
    <s v="MAN"/>
    <s v="MANTENIMIENTO"/>
    <s v="MANTENIMIENTO"/>
    <m/>
    <s v="SALA REUNIONES"/>
    <s v="EAD-MAN-"/>
    <m/>
    <m/>
    <m/>
    <m/>
    <x v="11"/>
    <s v="SL-0110"/>
    <n v="1"/>
    <m/>
    <m/>
    <m/>
    <m/>
    <m/>
    <m/>
    <m/>
    <s v="VICTOR MANUEL WONG ZEGARRA"/>
    <n v="21018"/>
    <d v="2024-08-20T00:00:00"/>
    <m/>
    <m/>
  </r>
  <r>
    <s v="EAD"/>
    <s v="EDIFICIOS ADMINISTRATIVOS"/>
    <s v="MAN"/>
    <s v="MANTENIMIENTO"/>
    <s v="MANTENIMIENTO"/>
    <m/>
    <s v="SALA REUNIONES"/>
    <s v="EAD-MAN-"/>
    <m/>
    <m/>
    <m/>
    <m/>
    <x v="0"/>
    <s v="SL-0111"/>
    <n v="1"/>
    <m/>
    <m/>
    <m/>
    <m/>
    <m/>
    <m/>
    <m/>
    <s v="VICTOR MANUEL WONG ZEGARRA"/>
    <n v="21018"/>
    <d v="2024-08-20T00:00:00"/>
    <m/>
    <m/>
  </r>
  <r>
    <s v="EAD"/>
    <s v="EDIFICIOS ADMINISTRATIVOS"/>
    <s v="MAN"/>
    <s v="MANTENIMIENTO"/>
    <s v="MANTENIMIENTO"/>
    <m/>
    <s v="SALA REUNIONES"/>
    <s v="EAD-MAN-"/>
    <m/>
    <m/>
    <m/>
    <m/>
    <x v="54"/>
    <s v="SL-0112"/>
    <n v="1"/>
    <m/>
    <m/>
    <m/>
    <m/>
    <m/>
    <m/>
    <m/>
    <s v="VICTOR MANUEL WONG ZEGARRA"/>
    <n v="21018"/>
    <d v="2024-08-20T00:00:00"/>
    <m/>
    <m/>
  </r>
  <r>
    <s v="EAD"/>
    <s v="EDIFICIOS ADMINISTRATIVOS"/>
    <s v="ADM"/>
    <s v="ADMINISTRACIÓN"/>
    <s v="ADMINISTRACION 1ER PISO SUR"/>
    <m/>
    <s v="SHOWROOM 2 CONFECCIÓN TEJIDO PUNTO"/>
    <s v="EAD-ADM-"/>
    <s v="CWV"/>
    <m/>
    <m/>
    <m/>
    <x v="8"/>
    <s v="MT-0080"/>
    <m/>
    <m/>
    <m/>
    <m/>
    <m/>
    <m/>
    <m/>
    <m/>
    <s v="Andrea Chiappe Restrepo"/>
    <m/>
    <m/>
    <m/>
    <m/>
  </r>
  <r>
    <s v="EAD"/>
    <s v="EDIFICIOS ADMINISTRATIVOS"/>
    <s v="ADM"/>
    <s v="ALPACA PLAZA"/>
    <s v="ALPACA PLAZA"/>
    <s v="CAW"/>
    <s v="Showroom Alpaca Plaza"/>
    <s v="EAD-ADM-CAW"/>
    <m/>
    <m/>
    <m/>
    <m/>
    <x v="9"/>
    <s v="SL-0329"/>
    <m/>
    <m/>
    <m/>
    <m/>
    <m/>
    <m/>
    <s v="https://drive.google.com/file/d/1kU3kwDEZCerMJvUEmNveDOPFsQQAP-w7/view?usp=drive_link"/>
    <m/>
    <s v="Silvia Victoria Vela Anci"/>
    <n v="20893"/>
    <d v="2025-04-07T00:00:00"/>
    <m/>
    <m/>
  </r>
  <r>
    <s v="EAD"/>
    <s v="EDIFICIOS ADMINISTRATIVOS"/>
    <s v="ADM"/>
    <s v="ALPACA PLAZA"/>
    <s v="ALPACA PLAZA"/>
    <s v="CAW"/>
    <s v="Showroom Alpaca Plaza"/>
    <s v="EAD-ADM-CAW"/>
    <m/>
    <m/>
    <m/>
    <m/>
    <x v="9"/>
    <s v="SL-0330"/>
    <m/>
    <m/>
    <m/>
    <m/>
    <m/>
    <m/>
    <s v="https://drive.google.com/file/d/1kU3kwDEZCerMJvUEmNveDOPFsQQAP-w7/view?usp=drive_link"/>
    <m/>
    <s v="Silvia Victoria Vela Anci"/>
    <n v="20893"/>
    <d v="2025-04-08T00:00:00"/>
    <m/>
    <m/>
  </r>
  <r>
    <s v="EAD"/>
    <s v="EDIFICIOS ADMINISTRATIVOS"/>
    <s v="ADM"/>
    <s v="ALPACA PLAZA"/>
    <s v="ALPACA PLAZA"/>
    <s v="CAW"/>
    <s v="Showroom Alpaca Plaza"/>
    <s v="EAD-ADM-CAW"/>
    <m/>
    <m/>
    <m/>
    <m/>
    <x v="9"/>
    <s v="SL-0331"/>
    <m/>
    <m/>
    <m/>
    <m/>
    <m/>
    <m/>
    <s v="https://drive.google.com/file/d/1kU3kwDEZCerMJvUEmNveDOPFsQQAP-w7/view?usp=drive_link"/>
    <m/>
    <s v="Silvia Victoria Vela Anci"/>
    <n v="20893"/>
    <d v="2025-04-08T00:00:00"/>
    <m/>
    <m/>
  </r>
  <r>
    <s v="EAD"/>
    <s v="EDIFICIOS ADMINISTRATIVOS"/>
    <s v="ADM"/>
    <s v="ALPACA PLAZA"/>
    <s v="ALPACA PLAZA"/>
    <s v="CAW"/>
    <s v="Showroom Alpaca Plaza"/>
    <s v="EAD-ADM-CAW"/>
    <m/>
    <m/>
    <m/>
    <m/>
    <x v="9"/>
    <s v="SL-0332"/>
    <m/>
    <m/>
    <m/>
    <m/>
    <m/>
    <m/>
    <s v="https://drive.google.com/file/d/1kU3kwDEZCerMJvUEmNveDOPFsQQAP-w7/view?usp=drive_link"/>
    <m/>
    <s v="Silvia Victoria Vela Anci"/>
    <n v="20893"/>
    <d v="2025-04-08T00:00:00"/>
    <m/>
    <m/>
  </r>
  <r>
    <s v="EAD"/>
    <s v="EDIFICIOS ADMINISTRATIVOS"/>
    <s v="ADM"/>
    <s v="ALPACA PLAZA"/>
    <s v="ALPACA PLAZA"/>
    <s v="CAW"/>
    <s v="Showroom Alpaca Plaza"/>
    <s v="EAD-ADM-CAW"/>
    <m/>
    <m/>
    <m/>
    <m/>
    <x v="9"/>
    <s v="SL-0333"/>
    <m/>
    <m/>
    <m/>
    <m/>
    <m/>
    <m/>
    <s v="https://drive.google.com/file/d/1kU3kwDEZCerMJvUEmNveDOPFsQQAP-w7/view?usp=drive_link"/>
    <m/>
    <s v="Silvia Victoria Vela Anci"/>
    <n v="20893"/>
    <d v="2025-04-08T00:00:00"/>
    <m/>
    <m/>
  </r>
  <r>
    <s v="EAD"/>
    <s v="EDIFICIOS ADMINISTRATIVOS"/>
    <s v="ADM"/>
    <s v="ALPACA PLAZA"/>
    <s v="ALPACA PLAZA"/>
    <s v="CAW"/>
    <s v="Showroom Alpaca Plaza"/>
    <s v="EAD-ADM-CAW"/>
    <m/>
    <m/>
    <m/>
    <m/>
    <x v="9"/>
    <s v="SL-0334"/>
    <m/>
    <m/>
    <m/>
    <m/>
    <m/>
    <m/>
    <s v="https://drive.google.com/file/d/1kU3kwDEZCerMJvUEmNveDOPFsQQAP-w7/view?usp=drive_link"/>
    <m/>
    <s v="Silvia Victoria Vela Anci"/>
    <n v="20893"/>
    <d v="2025-04-08T00:00:00"/>
    <m/>
    <m/>
  </r>
  <r>
    <s v="EAD"/>
    <s v="EDIFICIOS ADMINISTRATIVOS"/>
    <s v="ADM"/>
    <s v="ALPACA PLAZA"/>
    <s v="ALPACA PLAZA"/>
    <s v="CAW"/>
    <s v="Showroom Alpaca Plaza"/>
    <s v="EAD-ADM-CAW"/>
    <m/>
    <m/>
    <m/>
    <m/>
    <x v="1"/>
    <s v="ME-0150"/>
    <m/>
    <m/>
    <m/>
    <m/>
    <m/>
    <m/>
    <s v="https://drive.google.com/file/d/1kU3kwDEZCerMJvUEmNveDOPFsQQAP-w7/view?usp=drive_link"/>
    <m/>
    <s v="Silvia Victoria Vela Anci"/>
    <n v="20893"/>
    <d v="2025-04-08T00:00:00"/>
    <m/>
    <m/>
  </r>
  <r>
    <s v="EAD"/>
    <s v="EDIFICIOS ADMINISTRATIVOS"/>
    <s v="ADM"/>
    <s v="ALPACA PLAZA"/>
    <s v="ALPACA PLAZA"/>
    <s v="CAW"/>
    <s v="Showroom Alpaca Plaza"/>
    <s v="EAD-ADM-CAW"/>
    <m/>
    <m/>
    <m/>
    <m/>
    <x v="1"/>
    <s v="ME-0151"/>
    <m/>
    <m/>
    <m/>
    <m/>
    <m/>
    <m/>
    <s v="https://drive.google.com/file/d/1kU3kwDEZCerMJvUEmNveDOPFsQQAP-w7/view?usp=drive_link"/>
    <m/>
    <s v="Silvia Victoria Vela Anci"/>
    <n v="20893"/>
    <d v="2025-04-08T00:00:00"/>
    <m/>
    <m/>
  </r>
  <r>
    <s v="EAD"/>
    <s v="EDIFICIOS ADMINISTRATIVOS"/>
    <s v="ADM"/>
    <s v="ALPACA PLAZA"/>
    <s v="ALPACA PLAZA"/>
    <s v="CAW"/>
    <s v="Showroom Alpaca Plaza"/>
    <s v="EAD-ADM-CAW"/>
    <m/>
    <m/>
    <m/>
    <m/>
    <x v="10"/>
    <s v="MB-0071"/>
    <m/>
    <m/>
    <m/>
    <m/>
    <m/>
    <m/>
    <s v="https://drive.google.com/file/d/1owEHv0SHSKoWCFw-AHlvn-ApfIiNIPPB/view?usp=drive_link"/>
    <m/>
    <s v="Silvia Victoria Vela Anci"/>
    <n v="20893"/>
    <d v="2025-04-08T00:00:00"/>
    <m/>
    <m/>
  </r>
  <r>
    <s v="EAD"/>
    <s v="EDIFICIOS ADMINISTRATIVOS"/>
    <s v="ADM"/>
    <s v="ALPACA PLAZA"/>
    <s v="ALPACA PLAZA"/>
    <s v="CAW"/>
    <s v="Showroom Alpaca Plaza"/>
    <s v="EAD-ADM-CAW"/>
    <m/>
    <m/>
    <m/>
    <m/>
    <x v="26"/>
    <s v="VP-0016"/>
    <m/>
    <m/>
    <m/>
    <m/>
    <m/>
    <m/>
    <s v="https://drive.google.com/file/d/1mA6YCn8WEXfvCnC2NTjj9LyYtgMtd4gJ/view?usp=drive_link"/>
    <m/>
    <s v="Silvia Victoria Vela Anci"/>
    <n v="20893"/>
    <d v="2025-04-08T00:00:00"/>
    <m/>
    <m/>
  </r>
  <r>
    <s v="EAD"/>
    <s v="EDIFICIOS ADMINISTRATIVOS"/>
    <s v="ADM"/>
    <s v="ALPACA PLAZA"/>
    <s v="ALPACA PLAZA"/>
    <s v="CAW"/>
    <s v="Showroom Alpaca Plaza"/>
    <s v="EAD-ADM-CAW"/>
    <m/>
    <m/>
    <m/>
    <m/>
    <x v="29"/>
    <s v="ES-0012"/>
    <m/>
    <m/>
    <m/>
    <m/>
    <m/>
    <m/>
    <s v="https://drive.google.com/file/d/1fhAdkfogn1YLjSwvr2PpbEkHK_VJQgr1/view?usp=drive_link"/>
    <m/>
    <s v="Silvia Victoria Vela Anci"/>
    <n v="20893"/>
    <d v="2025-04-08T00:00:00"/>
    <m/>
    <m/>
  </r>
  <r>
    <s v="EAD"/>
    <s v="EDIFICIOS ADMINISTRATIVOS"/>
    <s v="ADM"/>
    <s v="ALPACA PLAZA"/>
    <s v="ALPACA PLAZA"/>
    <s v="CAW"/>
    <s v="Showroom Alpaca Plaza"/>
    <s v="EAD-ADM-CAW"/>
    <m/>
    <m/>
    <m/>
    <m/>
    <x v="29"/>
    <s v="ES-0011"/>
    <m/>
    <m/>
    <m/>
    <m/>
    <m/>
    <m/>
    <s v="https://drive.google.com/file/d/1RqcQzMoeeTTpXOqpHS8q8tcgmhHfYLsb/view?usp=drive_link"/>
    <m/>
    <s v="Silvia Victoria Vela Anci"/>
    <n v="20893"/>
    <d v="2025-04-08T00:00:00"/>
    <m/>
    <m/>
  </r>
  <r>
    <s v="EAD"/>
    <s v="EDIFICIOS ADMINISTRATIVOS"/>
    <s v="ADM"/>
    <s v="ALPACA PLAZA"/>
    <s v="ALPACA PLAZA"/>
    <s v="CAW"/>
    <s v="Showroom Alpaca Plaza"/>
    <s v="EAD-ADM-CAW"/>
    <m/>
    <m/>
    <m/>
    <m/>
    <x v="24"/>
    <s v="SO-0010"/>
    <m/>
    <m/>
    <m/>
    <m/>
    <m/>
    <m/>
    <s v="https://drive.google.com/file/d/1w4SGc6hR2aay_7-7OSJNqnzycG6cZlWB/view?usp=drive_link"/>
    <m/>
    <s v="Silvia Victoria Vela Anci"/>
    <n v="20893"/>
    <d v="2025-04-09T00:00:00"/>
    <m/>
    <m/>
  </r>
  <r>
    <s v="EAD"/>
    <s v="EDIFICIOS ADMINISTRATIVOS"/>
    <s v="ADM"/>
    <s v="ALPACA PLAZA"/>
    <s v="ALPACA PLAZA"/>
    <s v="CAW"/>
    <s v="Showroom Alpaca Plaza"/>
    <s v="EAD-ADM-CAW"/>
    <m/>
    <m/>
    <m/>
    <m/>
    <x v="10"/>
    <s v="MB-0069"/>
    <m/>
    <m/>
    <m/>
    <m/>
    <m/>
    <m/>
    <s v="https://drive.google.com/file/d/1lco_pbhsFwylaBmbyfAxUksbIkCReC8B/view?usp=drive_link"/>
    <m/>
    <s v="Silvia Victoria Vela Anci"/>
    <n v="20893"/>
    <d v="2025-04-09T00:00:00"/>
    <m/>
    <m/>
  </r>
  <r>
    <s v="EAD"/>
    <s v="EDIFICIOS ADMINISTRATIVOS"/>
    <s v="INF"/>
    <s v="INFRAESTRUCTURA"/>
    <s v="INFRAESTRUCTURA OPERACIONES"/>
    <m/>
    <s v="SOSTENIBILIDAD Y MEDIO AMBIENTE"/>
    <s v="EAD-INF-"/>
    <m/>
    <m/>
    <m/>
    <m/>
    <x v="0"/>
    <s v="SL-0175"/>
    <m/>
    <m/>
    <m/>
    <m/>
    <m/>
    <m/>
    <m/>
    <m/>
    <s v="SAGRARIO BENAVENTE"/>
    <n v="21718"/>
    <d v="2024-10-18T00:00:00"/>
    <m/>
    <m/>
  </r>
  <r>
    <s v="EAD"/>
    <s v="EDIFICIOS ADMINISTRATIVOS"/>
    <s v="MAN"/>
    <s v="MANTENIMIENTO"/>
    <s v="MANTENIMIENTO"/>
    <s v="SHV"/>
    <s v="SS.HH."/>
    <s v="EAD-MAN-SHV"/>
    <m/>
    <m/>
    <m/>
    <m/>
    <x v="16"/>
    <s v="IN-0044"/>
    <n v="1"/>
    <m/>
    <m/>
    <m/>
    <m/>
    <m/>
    <m/>
    <m/>
    <m/>
    <m/>
    <m/>
    <m/>
    <m/>
  </r>
  <r>
    <s v="EAD"/>
    <s v="EDIFICIOS ADMINISTRATIVOS"/>
    <s v="MAN"/>
    <s v="MANTENIMIENTO"/>
    <s v="MANTENIMIENTO"/>
    <m/>
    <s v="SS.HH."/>
    <s v="EAD-MAN-"/>
    <m/>
    <m/>
    <m/>
    <m/>
    <x v="17"/>
    <s v="UR-0013"/>
    <n v="1"/>
    <m/>
    <m/>
    <m/>
    <m/>
    <m/>
    <m/>
    <m/>
    <m/>
    <m/>
    <m/>
    <m/>
    <m/>
  </r>
  <r>
    <s v="EAD"/>
    <s v="EDIFICIOS ADMINISTRATIVOS"/>
    <s v="MAN"/>
    <s v="MANTENIMIENTO"/>
    <s v="MANTENIMIENTO"/>
    <m/>
    <s v="SS.HH."/>
    <s v="EAD-MAN-"/>
    <m/>
    <m/>
    <m/>
    <m/>
    <x v="15"/>
    <s v="PT-0009"/>
    <n v="0.8"/>
    <m/>
    <m/>
    <m/>
    <m/>
    <m/>
    <m/>
    <m/>
    <m/>
    <m/>
    <m/>
    <m/>
    <m/>
  </r>
  <r>
    <s v="EAD"/>
    <s v="EDIFICIOS ADMINISTRATIVOS"/>
    <s v="ADM"/>
    <s v="ADMINISTRACIÓN"/>
    <s v="ADMINISTRACION GERENCIA CENTRAL"/>
    <s v="SH"/>
    <s v="SS.HH."/>
    <s v="EAD-ADM-SH"/>
    <m/>
    <m/>
    <m/>
    <m/>
    <x v="16"/>
    <s v="IN-0089"/>
    <n v="1"/>
    <m/>
    <m/>
    <m/>
    <m/>
    <m/>
    <m/>
    <m/>
    <m/>
    <m/>
    <m/>
    <m/>
    <m/>
  </r>
  <r>
    <s v="EAD"/>
    <s v="EDIFICIOS ADMINISTRATIVOS"/>
    <s v="ADM"/>
    <s v="ADMINISTRACIÓN"/>
    <s v="ADMINISTRACION GERENCIA CENTRAL"/>
    <m/>
    <s v="SS.HH."/>
    <s v="EAD-ADM-"/>
    <m/>
    <m/>
    <m/>
    <m/>
    <x v="23"/>
    <s v="TH-0006"/>
    <n v="1"/>
    <m/>
    <m/>
    <m/>
    <m/>
    <m/>
    <m/>
    <m/>
    <m/>
    <m/>
    <m/>
    <m/>
    <m/>
  </r>
  <r>
    <s v="EAD"/>
    <s v="EDIFICIOS ADMINISTRATIVOS"/>
    <s v="ADM"/>
    <s v="ADMINISTRACIÓN"/>
    <s v="ADMINISTRACION GERENCIA CENTRAL"/>
    <m/>
    <s v="SS.HH."/>
    <s v="EAD-ADM-"/>
    <m/>
    <m/>
    <m/>
    <m/>
    <x v="55"/>
    <s v="PC-0002"/>
    <n v="1"/>
    <m/>
    <m/>
    <m/>
    <m/>
    <m/>
    <m/>
    <m/>
    <m/>
    <m/>
    <m/>
    <m/>
    <m/>
  </r>
  <r>
    <s v="EAD"/>
    <s v="EDIFICIOS ADMINISTRATIVOS"/>
    <s v="ADM"/>
    <s v="ADMINISTRACIÓN"/>
    <s v="ADMINISTRACION GERENCIA CENTRAL"/>
    <m/>
    <s v="SS.HH."/>
    <s v="EAD-ADM-"/>
    <m/>
    <m/>
    <m/>
    <m/>
    <x v="13"/>
    <s v="JL-0020"/>
    <n v="0.8"/>
    <m/>
    <m/>
    <m/>
    <m/>
    <m/>
    <m/>
    <m/>
    <m/>
    <m/>
    <m/>
    <m/>
    <m/>
  </r>
  <r>
    <s v="EAD"/>
    <s v="EDIFICIOS ADMINISTRATIVOS"/>
    <s v="MAN"/>
    <s v="MANTENIMIENTO"/>
    <s v="MANTENIMIENTO"/>
    <m/>
    <s v="SS.HH."/>
    <s v="EAD-MAN-"/>
    <m/>
    <m/>
    <m/>
    <m/>
    <x v="14"/>
    <s v="LM-0046"/>
    <n v="1"/>
    <m/>
    <m/>
    <m/>
    <m/>
    <m/>
    <m/>
    <m/>
    <m/>
    <m/>
    <m/>
    <m/>
    <m/>
  </r>
  <r>
    <s v="EAD"/>
    <s v="EDIFICIOS ADMINISTRATIVOS"/>
    <s v="ADM"/>
    <s v="ADMINISTRACIÓN"/>
    <s v="ADMINISTRACION GERENCIA CENTRAL"/>
    <m/>
    <s v="SS.HH."/>
    <s v="EAD-ADM-"/>
    <m/>
    <m/>
    <m/>
    <m/>
    <x v="14"/>
    <s v="LM-0092"/>
    <n v="1"/>
    <m/>
    <m/>
    <m/>
    <m/>
    <m/>
    <m/>
    <m/>
    <m/>
    <m/>
    <m/>
    <m/>
    <m/>
  </r>
  <r>
    <s v="EAD"/>
    <s v="EDIFICIOS ADMINISTRATIVOS"/>
    <s v="CDE"/>
    <s v="COMPLEJO DEPORTIVO"/>
    <s v="TIENDA COOPERATIVA"/>
    <s v="SH"/>
    <s v="SS.HH. "/>
    <s v="EAD-CDE-SH"/>
    <m/>
    <m/>
    <m/>
    <m/>
    <x v="16"/>
    <s v="IN-0005"/>
    <n v="1"/>
    <m/>
    <m/>
    <m/>
    <m/>
    <m/>
    <m/>
    <m/>
    <m/>
    <m/>
    <m/>
    <m/>
    <m/>
  </r>
  <r>
    <s v="EAD"/>
    <s v="EDIFICIOS ADMINISTRATIVOS"/>
    <s v="CDE"/>
    <s v="COMPLEJO DEPORTIVO"/>
    <s v="TIENDA COOPERATIVA"/>
    <m/>
    <s v="SS.HH. "/>
    <s v="EAD-CDE-"/>
    <m/>
    <m/>
    <m/>
    <m/>
    <x v="14"/>
    <s v="LM-0004"/>
    <n v="1"/>
    <m/>
    <m/>
    <m/>
    <m/>
    <m/>
    <m/>
    <m/>
    <m/>
    <m/>
    <m/>
    <m/>
    <m/>
  </r>
  <r>
    <s v="EAD"/>
    <s v="EDIFICIOS ADMINISTRATIVOS"/>
    <s v="CDE"/>
    <s v="COMPLEJO DEPORTIVO"/>
    <s v="TIENDA TAHUAYCANI"/>
    <s v="SH"/>
    <s v="SS.HH. ALMACÉN"/>
    <s v="EAD-CDE-SH"/>
    <m/>
    <m/>
    <m/>
    <m/>
    <x v="16"/>
    <s v="IN-0004"/>
    <n v="1"/>
    <m/>
    <m/>
    <m/>
    <m/>
    <m/>
    <m/>
    <m/>
    <m/>
    <m/>
    <m/>
    <m/>
    <m/>
  </r>
  <r>
    <s v="EAD"/>
    <s v="EDIFICIOS ADMINISTRATIVOS"/>
    <s v="CDE"/>
    <s v="COMPLEJO DEPORTIVO"/>
    <s v="TIENDA TAHUAYCANI"/>
    <m/>
    <s v="SS.HH. ALMACÉN"/>
    <s v="EAD-CDE-"/>
    <m/>
    <m/>
    <m/>
    <m/>
    <x v="17"/>
    <s v="UR-0002"/>
    <n v="0.9"/>
    <m/>
    <m/>
    <m/>
    <m/>
    <m/>
    <m/>
    <m/>
    <m/>
    <m/>
    <m/>
    <m/>
    <m/>
  </r>
  <r>
    <s v="EAD"/>
    <s v="EDIFICIOS ADMINISTRATIVOS"/>
    <s v="CDE"/>
    <s v="COMPLEJO DEPORTIVO"/>
    <s v="TIENDA TAHUAYCANI"/>
    <m/>
    <s v="SS.HH. ALMACÉN"/>
    <s v="EAD-CDE-"/>
    <m/>
    <m/>
    <m/>
    <m/>
    <x v="56"/>
    <s v="PH-0001"/>
    <n v="1"/>
    <m/>
    <m/>
    <m/>
    <m/>
    <m/>
    <m/>
    <m/>
    <m/>
    <m/>
    <m/>
    <m/>
    <m/>
  </r>
  <r>
    <s v="EAD"/>
    <s v="EDIFICIOS ADMINISTRATIVOS"/>
    <s v="CDE"/>
    <s v="COMPLEJO DEPORTIVO"/>
    <s v="TIENDA TAHUAYCANI"/>
    <m/>
    <s v="SS.HH. ALMACÉN"/>
    <s v="EAD-CDE-"/>
    <m/>
    <m/>
    <m/>
    <m/>
    <x v="14"/>
    <s v="LM-0003"/>
    <n v="1"/>
    <m/>
    <m/>
    <m/>
    <m/>
    <m/>
    <m/>
    <m/>
    <m/>
    <m/>
    <m/>
    <m/>
    <m/>
  </r>
  <r>
    <s v="EAD"/>
    <s v="EDIFICIOS ADMINISTRATIVOS"/>
    <s v="CDE"/>
    <s v="COMPLEJO DEPORTIVO"/>
    <s v="POLIDEPORTIVO"/>
    <m/>
    <s v="SS.HH. DAMAS"/>
    <s v="EAD-CDE-"/>
    <m/>
    <m/>
    <m/>
    <m/>
    <x v="13"/>
    <s v="JL-0001"/>
    <n v="0.8"/>
    <m/>
    <m/>
    <m/>
    <m/>
    <m/>
    <m/>
    <m/>
    <m/>
    <m/>
    <m/>
    <m/>
    <m/>
  </r>
  <r>
    <s v="EAD"/>
    <s v="EDIFICIOS ADMINISTRATIVOS"/>
    <s v="CDE"/>
    <s v="COMPLEJO DEPORTIVO"/>
    <s v="TIENDA TAHUAYCANI"/>
    <s v="SHD"/>
    <s v="SS.HH. DAMAS"/>
    <s v="EAD-CDE-SHD"/>
    <m/>
    <m/>
    <m/>
    <m/>
    <x v="16"/>
    <s v="IN-0001"/>
    <n v="1"/>
    <m/>
    <m/>
    <m/>
    <m/>
    <m/>
    <m/>
    <m/>
    <m/>
    <m/>
    <m/>
    <m/>
    <m/>
  </r>
  <r>
    <s v="EAD"/>
    <s v="EDIFICIOS ADMINISTRATIVOS"/>
    <s v="CDE"/>
    <s v="COMPLEJO DEPORTIVO"/>
    <s v="TIENDA TAHUAYCANI"/>
    <s v="SHD"/>
    <s v="SS.HH. DAMAS"/>
    <s v="EAD-CDE-SHD"/>
    <m/>
    <m/>
    <m/>
    <m/>
    <x v="16"/>
    <s v="IN-0002"/>
    <n v="1"/>
    <m/>
    <m/>
    <m/>
    <m/>
    <m/>
    <m/>
    <m/>
    <m/>
    <m/>
    <m/>
    <m/>
    <m/>
  </r>
  <r>
    <s v="EAD"/>
    <s v="EDIFICIOS ADMINISTRATIVOS"/>
    <s v="CDE"/>
    <s v="COMPLEJO DEPORTIVO"/>
    <s v="TIENDA TAHUAYCANI"/>
    <m/>
    <s v="SS.HH. DAMAS"/>
    <s v="EAD-CDE-"/>
    <m/>
    <m/>
    <m/>
    <m/>
    <x v="14"/>
    <s v="LM-0001"/>
    <n v="1"/>
    <m/>
    <m/>
    <m/>
    <m/>
    <m/>
    <m/>
    <m/>
    <m/>
    <m/>
    <m/>
    <m/>
    <m/>
  </r>
  <r>
    <s v="EAD"/>
    <s v="EDIFICIOS ADMINISTRATIVOS"/>
    <s v="CDE"/>
    <s v="COMPLEJO DEPORTIVO"/>
    <s v="POLIDEPORTIVO"/>
    <s v="SHD"/>
    <s v="SS.HH. DAMAS"/>
    <s v="EAD-CDE-SHD"/>
    <m/>
    <m/>
    <m/>
    <m/>
    <x v="16"/>
    <s v="IN-0006"/>
    <n v="0.5"/>
    <s v="Necesita cambio de accesorio tanque"/>
    <m/>
    <m/>
    <m/>
    <m/>
    <m/>
    <m/>
    <m/>
    <m/>
    <m/>
    <m/>
    <m/>
  </r>
  <r>
    <s v="EAD"/>
    <s v="EDIFICIOS ADMINISTRATIVOS"/>
    <s v="CDE"/>
    <s v="COMPLEJO DEPORTIVO"/>
    <s v="POLIDEPORTIVO"/>
    <s v="SHD"/>
    <s v="SS.HH. DAMAS"/>
    <s v="EAD-CDE-SHD"/>
    <m/>
    <m/>
    <m/>
    <m/>
    <x v="16"/>
    <s v="IN-0007"/>
    <n v="1"/>
    <m/>
    <m/>
    <m/>
    <m/>
    <m/>
    <m/>
    <m/>
    <m/>
    <m/>
    <m/>
    <m/>
    <m/>
  </r>
  <r>
    <s v="EAD"/>
    <s v="EDIFICIOS ADMINISTRATIVOS"/>
    <s v="CDE"/>
    <s v="COMPLEJO DEPORTIVO"/>
    <s v="POLIDEPORTIVO"/>
    <m/>
    <s v="SS.HH. DAMAS"/>
    <s v="EAD-CDE-"/>
    <m/>
    <m/>
    <m/>
    <m/>
    <x v="56"/>
    <s v="PH-0002"/>
    <n v="1"/>
    <m/>
    <m/>
    <m/>
    <m/>
    <m/>
    <m/>
    <m/>
    <m/>
    <m/>
    <m/>
    <m/>
    <m/>
  </r>
  <r>
    <s v="EAD"/>
    <s v="EDIFICIOS ADMINISTRATIVOS"/>
    <s v="CDE"/>
    <s v="COMPLEJO DEPORTIVO"/>
    <s v="POLIDEPORTIVO"/>
    <m/>
    <s v="SS.HH. DAMAS"/>
    <s v="EAD-CDE-"/>
    <m/>
    <m/>
    <m/>
    <m/>
    <x v="14"/>
    <s v="LM-0005"/>
    <n v="1"/>
    <m/>
    <m/>
    <m/>
    <m/>
    <m/>
    <m/>
    <m/>
    <m/>
    <m/>
    <m/>
    <m/>
    <m/>
  </r>
  <r>
    <s v="EAD"/>
    <s v="EDIFICIOS ADMINISTRATIVOS"/>
    <s v="CDE"/>
    <s v="COMPLEJO DEPORTIVO"/>
    <s v="POLIDEPORTIVO"/>
    <m/>
    <s v="SS.HH. DAMAS"/>
    <s v="EAD-CDE-"/>
    <m/>
    <m/>
    <m/>
    <m/>
    <x v="14"/>
    <s v="LM-0006"/>
    <n v="1"/>
    <m/>
    <m/>
    <m/>
    <m/>
    <m/>
    <m/>
    <m/>
    <m/>
    <m/>
    <m/>
    <m/>
    <m/>
  </r>
  <r>
    <s v="EAD"/>
    <s v="EDIFICIOS ADMINISTRATIVOS"/>
    <s v="INF"/>
    <s v="INFRAESTRUCTURA"/>
    <s v="INFRAESTRUCTURA OPERACIONES"/>
    <s v="SHV"/>
    <s v="SS.HH. DAMAS"/>
    <s v="EAD-INF-SHV"/>
    <m/>
    <m/>
    <m/>
    <m/>
    <x v="16"/>
    <s v="IN-0080"/>
    <n v="1"/>
    <m/>
    <m/>
    <m/>
    <m/>
    <m/>
    <m/>
    <m/>
    <m/>
    <m/>
    <m/>
    <m/>
    <m/>
  </r>
  <r>
    <s v="EAD"/>
    <s v="EDIFICIOS ADMINISTRATIVOS"/>
    <s v="INF"/>
    <s v="INFRAESTRUCTURA"/>
    <s v="INFRAESTRUCTURA OPERACIONES"/>
    <s v="SHD"/>
    <s v="SS.HH. DAMAS"/>
    <s v="EAD-INF-SHD"/>
    <m/>
    <m/>
    <m/>
    <m/>
    <x v="16"/>
    <s v="IN-0081"/>
    <n v="1"/>
    <m/>
    <m/>
    <m/>
    <m/>
    <m/>
    <m/>
    <m/>
    <m/>
    <m/>
    <m/>
    <m/>
    <m/>
  </r>
  <r>
    <s v="EAD"/>
    <s v="EDIFICIOS ADMINISTRATIVOS"/>
    <s v="INF"/>
    <s v="INFRAESTRUCTURA"/>
    <s v="INFRAESTRUCTURA OPERACIONES"/>
    <m/>
    <s v="SS.HH. DAMAS"/>
    <s v="EAD-INF-"/>
    <m/>
    <m/>
    <m/>
    <m/>
    <x v="15"/>
    <s v="PT-0021"/>
    <n v="1"/>
    <m/>
    <m/>
    <m/>
    <m/>
    <m/>
    <m/>
    <m/>
    <m/>
    <m/>
    <m/>
    <m/>
    <m/>
  </r>
  <r>
    <s v="EAD"/>
    <s v="EDIFICIOS ADMINISTRATIVOS"/>
    <s v="INF"/>
    <s v="INFRAESTRUCTURA"/>
    <s v="INFRAESTRUCTURA OPERACIONES"/>
    <m/>
    <s v="SS.HH. DAMAS"/>
    <s v="EAD-INF-"/>
    <m/>
    <m/>
    <m/>
    <m/>
    <x v="56"/>
    <s v="PH-0010"/>
    <n v="1"/>
    <m/>
    <m/>
    <m/>
    <m/>
    <m/>
    <m/>
    <m/>
    <m/>
    <m/>
    <m/>
    <m/>
    <m/>
  </r>
  <r>
    <s v="EAD"/>
    <s v="EDIFICIOS ADMINISTRATIVOS"/>
    <s v="INF"/>
    <s v="INFRAESTRUCTURA"/>
    <s v="INFRAESTRUCTURA OPERACIONES"/>
    <m/>
    <s v="SS.HH. DAMAS"/>
    <s v="EAD-INF-"/>
    <m/>
    <m/>
    <m/>
    <m/>
    <x v="13"/>
    <s v="JL-0012"/>
    <n v="1"/>
    <m/>
    <m/>
    <m/>
    <m/>
    <m/>
    <m/>
    <m/>
    <m/>
    <m/>
    <m/>
    <m/>
    <m/>
  </r>
  <r>
    <s v="EAD"/>
    <s v="EDIFICIOS ADMINISTRATIVOS"/>
    <s v="INF"/>
    <s v="INFRAESTRUCTURA"/>
    <s v="INFRAESTRUCTURA OPERACIONES"/>
    <m/>
    <s v="SS.HH. DAMAS"/>
    <s v="EAD-INF-"/>
    <m/>
    <m/>
    <m/>
    <m/>
    <x v="15"/>
    <s v="PT-0022"/>
    <n v="1"/>
    <m/>
    <m/>
    <m/>
    <m/>
    <m/>
    <m/>
    <m/>
    <m/>
    <m/>
    <m/>
    <m/>
    <m/>
  </r>
  <r>
    <s v="EAD"/>
    <s v="EDIFICIOS ADMINISTRATIVOS"/>
    <s v="INF"/>
    <s v="INFRAESTRUCTURA"/>
    <s v="INFRAESTRUCTURA OPERACIONES"/>
    <m/>
    <s v="SS.HH. DAMAS"/>
    <s v="EAD-INF-"/>
    <m/>
    <m/>
    <m/>
    <m/>
    <x v="56"/>
    <s v="PH-0011"/>
    <n v="1"/>
    <m/>
    <m/>
    <m/>
    <m/>
    <m/>
    <m/>
    <m/>
    <m/>
    <m/>
    <m/>
    <m/>
    <m/>
  </r>
  <r>
    <s v="EAD"/>
    <s v="EDIFICIOS ADMINISTRATIVOS"/>
    <s v="INF"/>
    <s v="INFRAESTRUCTURA"/>
    <s v="INFRAESTRUCTURA OPERACIONES"/>
    <m/>
    <s v="SS.HH. DAMAS"/>
    <s v="EAD-INF-"/>
    <m/>
    <m/>
    <m/>
    <m/>
    <x v="13"/>
    <s v="JL-0013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s v="SHD"/>
    <s v="SS.HH. DAMAS"/>
    <s v="EAD-ADM-SHD"/>
    <m/>
    <m/>
    <m/>
    <m/>
    <x v="16"/>
    <s v="IN-0083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s v="SHD"/>
    <s v="SS.HH. DAMAS"/>
    <s v="EAD-ADM-SHD"/>
    <m/>
    <m/>
    <m/>
    <m/>
    <x v="16"/>
    <s v="IN-0084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s v="SHD"/>
    <s v="SS.HH. DAMAS"/>
    <s v="EAD-ADM-SHD"/>
    <m/>
    <m/>
    <m/>
    <m/>
    <x v="16"/>
    <s v="IN-0085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m/>
    <s v="SS.HH. DAMAS"/>
    <s v="EAD-ADM-"/>
    <m/>
    <m/>
    <m/>
    <m/>
    <x v="15"/>
    <s v="PT-0023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m/>
    <s v="SS.HH. DAMAS"/>
    <s v="EAD-ADM-"/>
    <m/>
    <m/>
    <m/>
    <m/>
    <x v="56"/>
    <s v="PH-0013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m/>
    <s v="SS.HH. DAMAS"/>
    <s v="EAD-ADM-"/>
    <m/>
    <m/>
    <m/>
    <m/>
    <x v="56"/>
    <s v="PH-0014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m/>
    <s v="SS.HH. DAMAS"/>
    <s v="EAD-ADM-"/>
    <m/>
    <m/>
    <m/>
    <m/>
    <x v="56"/>
    <s v="PH-0015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m/>
    <s v="SS.HH. DAMAS"/>
    <s v="EAD-ADM-"/>
    <m/>
    <m/>
    <m/>
    <m/>
    <x v="13"/>
    <s v="JL-0015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m/>
    <s v="SS.HH. DAMAS"/>
    <s v="EAD-ADM-"/>
    <m/>
    <m/>
    <m/>
    <m/>
    <x v="13"/>
    <s v="JL-0016"/>
    <n v="1"/>
    <m/>
    <m/>
    <m/>
    <m/>
    <m/>
    <m/>
    <m/>
    <m/>
    <m/>
    <m/>
    <m/>
    <m/>
  </r>
  <r>
    <s v="EAD"/>
    <s v="EDIFICIOS ADMINISTRATIVOS"/>
    <s v="CAS"/>
    <s v="CASONA"/>
    <s v="CASONA 1ER PISO"/>
    <s v="SHD"/>
    <s v="SS.HH. DAMAS"/>
    <s v="EAD-CAS-SHD"/>
    <m/>
    <m/>
    <m/>
    <m/>
    <x v="16"/>
    <s v="IN-0090"/>
    <n v="1"/>
    <m/>
    <m/>
    <m/>
    <m/>
    <m/>
    <m/>
    <m/>
    <m/>
    <m/>
    <m/>
    <m/>
    <m/>
  </r>
  <r>
    <s v="EAD"/>
    <s v="EDIFICIOS ADMINISTRATIVOS"/>
    <s v="CAS"/>
    <s v="CASONA"/>
    <s v="CASONA 1ER PISO"/>
    <m/>
    <s v="SS.HH. DAMAS"/>
    <s v="EAD-CAS-"/>
    <m/>
    <m/>
    <m/>
    <m/>
    <x v="23"/>
    <s v="TH-0007"/>
    <n v="0.8"/>
    <m/>
    <m/>
    <m/>
    <m/>
    <m/>
    <m/>
    <m/>
    <m/>
    <m/>
    <m/>
    <m/>
    <m/>
  </r>
  <r>
    <s v="EAD"/>
    <s v="EDIFICIOS ADMINISTRATIVOS"/>
    <s v="CAS"/>
    <s v="CASONA"/>
    <s v="CASONA 1ER PISO"/>
    <m/>
    <s v="SS.HH. DAMAS"/>
    <s v="EAD-CAS-"/>
    <m/>
    <m/>
    <m/>
    <m/>
    <x v="56"/>
    <s v="PH-0019"/>
    <n v="1"/>
    <m/>
    <m/>
    <m/>
    <m/>
    <m/>
    <m/>
    <m/>
    <m/>
    <m/>
    <m/>
    <m/>
    <m/>
  </r>
  <r>
    <s v="EAD"/>
    <s v="EDIFICIOS ADMINISTRATIVOS"/>
    <s v="CAS"/>
    <s v="CASONA"/>
    <s v="CASONA 1ER PISO"/>
    <m/>
    <s v="SS.HH. DAMAS"/>
    <s v="EAD-CAS-"/>
    <m/>
    <m/>
    <m/>
    <m/>
    <x v="13"/>
    <s v="JL-0022"/>
    <n v="0.9"/>
    <m/>
    <m/>
    <m/>
    <m/>
    <m/>
    <m/>
    <m/>
    <m/>
    <m/>
    <m/>
    <m/>
    <m/>
  </r>
  <r>
    <s v="EAD"/>
    <s v="EDIFICIOS ADMINISTRATIVOS"/>
    <s v="APL"/>
    <s v="ALPACA PLAZA"/>
    <s v="ALPACA PLAZA"/>
    <s v="SHD"/>
    <s v="SS.HH. DAMAS"/>
    <s v="EAD-APL-SHD"/>
    <m/>
    <m/>
    <m/>
    <m/>
    <x v="16"/>
    <s v="IN-0097"/>
    <n v="1"/>
    <m/>
    <m/>
    <m/>
    <m/>
    <m/>
    <m/>
    <m/>
    <m/>
    <m/>
    <m/>
    <m/>
    <m/>
  </r>
  <r>
    <s v="EAD"/>
    <s v="EDIFICIOS ADMINISTRATIVOS"/>
    <s v="APL"/>
    <s v="ALPACA PLAZA"/>
    <s v="ALPACA PLAZA"/>
    <s v="SHD"/>
    <s v="SS.HH. DAMAS"/>
    <s v="EAD-APL-SHD"/>
    <m/>
    <m/>
    <m/>
    <m/>
    <x v="16"/>
    <s v="IN-0098"/>
    <n v="1"/>
    <m/>
    <m/>
    <m/>
    <m/>
    <m/>
    <m/>
    <m/>
    <m/>
    <m/>
    <m/>
    <m/>
    <m/>
  </r>
  <r>
    <s v="EAD"/>
    <s v="EDIFICIOS ADMINISTRATIVOS"/>
    <s v="APL"/>
    <s v="ALPACA PLAZA"/>
    <s v="ALPACA PLAZA"/>
    <m/>
    <s v="SS.HH. DAMAS"/>
    <s v="EAD-APL-"/>
    <m/>
    <m/>
    <m/>
    <m/>
    <x v="23"/>
    <s v="TH-0008"/>
    <n v="1"/>
    <m/>
    <m/>
    <m/>
    <m/>
    <m/>
    <m/>
    <m/>
    <m/>
    <m/>
    <m/>
    <m/>
    <m/>
  </r>
  <r>
    <s v="EAD"/>
    <s v="EDIFICIOS ADMINISTRATIVOS"/>
    <s v="APL"/>
    <s v="ALPACA PLAZA"/>
    <s v="ALPACA PLAZA"/>
    <m/>
    <s v="SS.HH. DAMAS"/>
    <s v="EAD-APL-"/>
    <m/>
    <m/>
    <m/>
    <m/>
    <x v="56"/>
    <s v="PH-0025"/>
    <n v="1"/>
    <m/>
    <m/>
    <m/>
    <m/>
    <m/>
    <m/>
    <m/>
    <m/>
    <m/>
    <m/>
    <m/>
    <m/>
  </r>
  <r>
    <s v="EAD"/>
    <s v="EDIFICIOS ADMINISTRATIVOS"/>
    <s v="APL"/>
    <s v="ALPACA PLAZA"/>
    <s v="ALPACA PLAZA"/>
    <m/>
    <s v="SS.HH. DAMAS"/>
    <s v="EAD-APL-"/>
    <m/>
    <m/>
    <m/>
    <m/>
    <x v="56"/>
    <s v="PH-0026"/>
    <n v="1"/>
    <m/>
    <m/>
    <m/>
    <m/>
    <m/>
    <m/>
    <m/>
    <m/>
    <m/>
    <m/>
    <m/>
    <m/>
  </r>
  <r>
    <s v="EAD"/>
    <s v="EDIFICIOS ADMINISTRATIVOS"/>
    <s v="COM"/>
    <s v="COMEDOR"/>
    <s v="COMEDOR"/>
    <s v="SHD"/>
    <s v="SS.HH. DAMAS"/>
    <s v="EAD-COM-SHD"/>
    <m/>
    <m/>
    <m/>
    <m/>
    <x v="16"/>
    <s v="IN-0101"/>
    <n v="1"/>
    <m/>
    <m/>
    <m/>
    <m/>
    <m/>
    <m/>
    <m/>
    <m/>
    <m/>
    <m/>
    <m/>
    <m/>
  </r>
  <r>
    <s v="EAD"/>
    <s v="EDIFICIOS ADMINISTRATIVOS"/>
    <s v="COM"/>
    <s v="COMEDOR"/>
    <s v="COMEDOR"/>
    <s v="SHD"/>
    <s v="SS.HH. DAMAS"/>
    <s v="EAD-COM-SHD"/>
    <m/>
    <m/>
    <m/>
    <m/>
    <x v="16"/>
    <s v="IN-0102"/>
    <n v="1"/>
    <m/>
    <m/>
    <m/>
    <m/>
    <m/>
    <m/>
    <m/>
    <m/>
    <m/>
    <m/>
    <m/>
    <m/>
  </r>
  <r>
    <s v="EAD"/>
    <s v="EDIFICIOS ADMINISTRATIVOS"/>
    <s v="COM"/>
    <s v="COMEDOR"/>
    <s v="COMEDOR"/>
    <s v="SHD"/>
    <s v="SS.HH. DAMAS"/>
    <s v="EAD-COM-SHD"/>
    <m/>
    <m/>
    <m/>
    <m/>
    <x v="16"/>
    <s v="IN-0103"/>
    <n v="1"/>
    <m/>
    <m/>
    <m/>
    <m/>
    <m/>
    <m/>
    <m/>
    <m/>
    <m/>
    <m/>
    <m/>
    <m/>
  </r>
  <r>
    <s v="EAD"/>
    <s v="EDIFICIOS ADMINISTRATIVOS"/>
    <s v="COM"/>
    <s v="COMEDOR"/>
    <s v="COMEDOR"/>
    <s v="SHD"/>
    <s v="SS.HH. DAMAS"/>
    <s v="EAD-COM-SHD"/>
    <m/>
    <m/>
    <m/>
    <m/>
    <x v="16"/>
    <s v="IN-0104"/>
    <n v="1"/>
    <m/>
    <m/>
    <m/>
    <m/>
    <m/>
    <m/>
    <m/>
    <m/>
    <m/>
    <m/>
    <m/>
    <m/>
  </r>
  <r>
    <s v="EAD"/>
    <s v="EDIFICIOS ADMINISTRATIVOS"/>
    <s v="COM"/>
    <s v="COMEDOR"/>
    <s v="COMEDOR"/>
    <s v="SHD"/>
    <s v="SS.HH. DAMAS"/>
    <s v="EAD-COM-SHD"/>
    <m/>
    <m/>
    <m/>
    <m/>
    <x v="16"/>
    <s v="IN-0105"/>
    <n v="1"/>
    <m/>
    <m/>
    <m/>
    <m/>
    <m/>
    <m/>
    <m/>
    <m/>
    <m/>
    <m/>
    <m/>
    <m/>
  </r>
  <r>
    <s v="EAD"/>
    <s v="EDIFICIOS ADMINISTRATIVOS"/>
    <s v="COM"/>
    <s v="COMEDOR"/>
    <s v="COMEDOR"/>
    <m/>
    <s v="SS.HH. DAMAS"/>
    <s v="EAD-COM-"/>
    <m/>
    <m/>
    <m/>
    <m/>
    <x v="57"/>
    <s v="SM-0005"/>
    <n v="1"/>
    <m/>
    <m/>
    <m/>
    <m/>
    <m/>
    <m/>
    <m/>
    <m/>
    <m/>
    <m/>
    <m/>
    <m/>
  </r>
  <r>
    <s v="EAD"/>
    <s v="EDIFICIOS ADMINISTRATIVOS"/>
    <s v="APL"/>
    <s v="ALPACA PLAZA"/>
    <s v="ALPACA PLAZA"/>
    <m/>
    <s v="SS.HH. DAMAS"/>
    <s v="EAD-APL-"/>
    <m/>
    <m/>
    <m/>
    <m/>
    <x v="13"/>
    <s v="JL-0028"/>
    <n v="1"/>
    <m/>
    <m/>
    <m/>
    <m/>
    <m/>
    <m/>
    <m/>
    <m/>
    <m/>
    <m/>
    <m/>
    <m/>
  </r>
  <r>
    <s v="EAD"/>
    <s v="EDIFICIOS ADMINISTRATIVOS"/>
    <s v="INF"/>
    <s v="INFRAESTRUCTURA"/>
    <s v="INFRAESTRUCTURA OPERACIONES"/>
    <m/>
    <s v="SS.HH. DAMAS"/>
    <s v="EAD-INF-"/>
    <m/>
    <m/>
    <m/>
    <m/>
    <x v="14"/>
    <s v="LM-0081"/>
    <n v="1"/>
    <m/>
    <m/>
    <m/>
    <m/>
    <m/>
    <m/>
    <m/>
    <m/>
    <m/>
    <m/>
    <m/>
    <m/>
  </r>
  <r>
    <s v="EAD"/>
    <s v="EDIFICIOS ADMINISTRATIVOS"/>
    <s v="INF"/>
    <s v="INFRAESTRUCTURA"/>
    <s v="INFRAESTRUCTURA OPERACIONES"/>
    <m/>
    <s v="SS.HH. DAMAS"/>
    <s v="EAD-INF-"/>
    <m/>
    <m/>
    <m/>
    <m/>
    <x v="14"/>
    <s v="LM-0082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m/>
    <s v="SS.HH. DAMAS"/>
    <s v="EAD-ADM-"/>
    <m/>
    <m/>
    <m/>
    <m/>
    <x v="14"/>
    <s v="LM-0084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m/>
    <s v="SS.HH. DAMAS"/>
    <s v="EAD-ADM-"/>
    <m/>
    <m/>
    <m/>
    <m/>
    <x v="14"/>
    <s v="LM-0085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m/>
    <s v="SS.HH. DAMAS"/>
    <s v="EAD-ADM-"/>
    <m/>
    <m/>
    <m/>
    <m/>
    <x v="14"/>
    <s v="LM-0086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m/>
    <s v="SS.HH. DAMAS"/>
    <s v="EAD-ADM-"/>
    <m/>
    <m/>
    <m/>
    <m/>
    <x v="14"/>
    <s v="LM-0087"/>
    <n v="1"/>
    <m/>
    <m/>
    <m/>
    <m/>
    <m/>
    <m/>
    <m/>
    <m/>
    <m/>
    <m/>
    <m/>
    <m/>
  </r>
  <r>
    <s v="EAD"/>
    <s v="EDIFICIOS ADMINISTRATIVOS"/>
    <s v="CAS"/>
    <s v="CASONA"/>
    <s v="CASONA 1ER PISO"/>
    <m/>
    <s v="SS.HH. DAMAS"/>
    <s v="EAD-CAS-"/>
    <m/>
    <m/>
    <m/>
    <m/>
    <x v="14"/>
    <s v="LM-0094"/>
    <n v="1"/>
    <m/>
    <m/>
    <m/>
    <m/>
    <m/>
    <m/>
    <m/>
    <m/>
    <m/>
    <m/>
    <m/>
    <m/>
  </r>
  <r>
    <s v="EAD"/>
    <s v="EDIFICIOS ADMINISTRATIVOS"/>
    <s v="APL"/>
    <s v="ALPACA PLAZA"/>
    <s v="ALPACA PLAZA"/>
    <m/>
    <s v="SS.HH. DAMAS"/>
    <s v="EAD-APL-"/>
    <m/>
    <m/>
    <m/>
    <m/>
    <x v="14"/>
    <s v="LM-0101"/>
    <n v="1"/>
    <m/>
    <m/>
    <m/>
    <m/>
    <m/>
    <m/>
    <m/>
    <m/>
    <m/>
    <m/>
    <m/>
    <m/>
  </r>
  <r>
    <s v="EAD"/>
    <s v="EDIFICIOS ADMINISTRATIVOS"/>
    <s v="APL"/>
    <s v="ALPACA PLAZA"/>
    <s v="ALPACA PLAZA"/>
    <m/>
    <s v="SS.HH. DAMAS"/>
    <s v="EAD-APL-"/>
    <m/>
    <m/>
    <m/>
    <m/>
    <x v="14"/>
    <s v="LM-0102"/>
    <n v="1"/>
    <m/>
    <m/>
    <m/>
    <m/>
    <m/>
    <m/>
    <m/>
    <m/>
    <m/>
    <m/>
    <m/>
    <m/>
  </r>
  <r>
    <s v="EAD"/>
    <s v="EDIFICIOS ADMINISTRATIVOS"/>
    <s v="APL"/>
    <s v="ALPACA PLAZA"/>
    <s v="ALPACA PLAZA"/>
    <m/>
    <s v="SS.HH. DAMAS"/>
    <s v="EAD-APL-"/>
    <m/>
    <m/>
    <m/>
    <m/>
    <x v="14"/>
    <s v="LM-0103"/>
    <n v="1"/>
    <m/>
    <m/>
    <m/>
    <m/>
    <m/>
    <m/>
    <m/>
    <m/>
    <m/>
    <m/>
    <m/>
    <m/>
  </r>
  <r>
    <s v="EAD"/>
    <s v="EDIFICIOS ADMINISTRATIVOS"/>
    <s v="COM"/>
    <s v="COMEDOR"/>
    <s v="COMEDOR"/>
    <m/>
    <s v="SS.HH. DAMAS"/>
    <s v="EAD-COM-"/>
    <m/>
    <m/>
    <m/>
    <m/>
    <x v="14"/>
    <s v="LM-0107"/>
    <n v="1"/>
    <m/>
    <m/>
    <m/>
    <m/>
    <m/>
    <m/>
    <m/>
    <m/>
    <m/>
    <m/>
    <m/>
    <m/>
  </r>
  <r>
    <s v="EAD"/>
    <s v="EDIFICIOS ADMINISTRATIVOS"/>
    <s v="COM"/>
    <s v="COMEDOR"/>
    <s v="COMEDOR"/>
    <m/>
    <s v="SS.HH. DAMAS"/>
    <s v="EAD-COM-"/>
    <m/>
    <m/>
    <m/>
    <m/>
    <x v="14"/>
    <s v="LM-0108"/>
    <n v="1"/>
    <m/>
    <m/>
    <m/>
    <m/>
    <m/>
    <m/>
    <m/>
    <m/>
    <m/>
    <m/>
    <m/>
    <m/>
  </r>
  <r>
    <s v="EAD"/>
    <s v="EDIFICIOS ADMINISTRATIVOS"/>
    <s v="COM"/>
    <s v="COMEDOR"/>
    <s v="COMEDOR"/>
    <m/>
    <s v="SS.HH. DAMAS"/>
    <s v="EAD-COM-"/>
    <m/>
    <m/>
    <m/>
    <m/>
    <x v="14"/>
    <s v="LM-0109"/>
    <n v="1"/>
    <m/>
    <m/>
    <m/>
    <m/>
    <m/>
    <m/>
    <m/>
    <m/>
    <m/>
    <m/>
    <m/>
    <m/>
  </r>
  <r>
    <s v="EAD"/>
    <s v="EDIFICIOS ADMINISTRATIVOS"/>
    <s v="COM"/>
    <s v="COMEDOR"/>
    <s v="COMEDOR"/>
    <m/>
    <s v="SS.HH. DAMAS"/>
    <s v="EAD-COM-"/>
    <m/>
    <m/>
    <m/>
    <m/>
    <x v="14"/>
    <s v="LM-0110"/>
    <n v="1"/>
    <m/>
    <m/>
    <m/>
    <m/>
    <m/>
    <m/>
    <m/>
    <m/>
    <m/>
    <m/>
    <m/>
    <m/>
  </r>
  <r>
    <s v="EAD"/>
    <s v="EDIFICIOS ADMINISTRATIVOS"/>
    <s v="COM"/>
    <s v="COMEDOR"/>
    <s v="COMEDOR"/>
    <m/>
    <s v="SS.HH. DAMAS"/>
    <s v="EAD-COM-"/>
    <m/>
    <m/>
    <m/>
    <m/>
    <x v="14"/>
    <s v="LM-0111"/>
    <n v="1"/>
    <m/>
    <m/>
    <m/>
    <m/>
    <m/>
    <m/>
    <m/>
    <m/>
    <m/>
    <m/>
    <m/>
    <m/>
  </r>
  <r>
    <s v="EAD"/>
    <s v="EDIFICIOS ADMINISTRATIVOS"/>
    <s v="COM"/>
    <s v="COMEDOR"/>
    <s v="COMEDOR"/>
    <m/>
    <s v="SS.HH. DAMAS"/>
    <s v="EAD-COM-"/>
    <m/>
    <m/>
    <m/>
    <m/>
    <x v="14"/>
    <s v="LM-0112"/>
    <n v="1"/>
    <m/>
    <m/>
    <m/>
    <m/>
    <m/>
    <m/>
    <m/>
    <m/>
    <m/>
    <m/>
    <m/>
    <m/>
  </r>
  <r>
    <s v="EAD"/>
    <s v="EDIFICIOS ADMINISTRATIVOS"/>
    <s v="COM"/>
    <s v="COMEDOR"/>
    <s v="COMEDOR"/>
    <m/>
    <s v="SS.HH. DAMAS"/>
    <s v="EAD-COM-"/>
    <m/>
    <m/>
    <m/>
    <m/>
    <x v="14"/>
    <s v="LM-0113"/>
    <n v="1"/>
    <m/>
    <m/>
    <m/>
    <m/>
    <m/>
    <m/>
    <m/>
    <m/>
    <m/>
    <m/>
    <m/>
    <m/>
  </r>
  <r>
    <s v="EAD"/>
    <s v="EDIFICIOS ADMINISTRATIVOS"/>
    <s v="RHU"/>
    <s v="RECURSOS HUMANOS"/>
    <s v="RECURSOS HUMANOS"/>
    <s v="SHD"/>
    <s v="SS.HH. DAMAS 2DO PISO"/>
    <s v="EAD-RHU-SHD"/>
    <m/>
    <m/>
    <m/>
    <m/>
    <x v="13"/>
    <s v="JL-0006"/>
    <n v="1"/>
    <m/>
    <m/>
    <m/>
    <m/>
    <m/>
    <m/>
    <m/>
    <m/>
    <m/>
    <m/>
    <m/>
    <m/>
  </r>
  <r>
    <s v="EAD"/>
    <s v="EDIFICIOS ADMINISTRATIVOS"/>
    <s v="RHU"/>
    <s v="RECURSOS HUMANOS"/>
    <s v="RECURSOS HUMANOS"/>
    <s v="SHD"/>
    <s v="SS.HH. DAMAS 2DO PISO"/>
    <s v="EAD-RHU-SHD"/>
    <m/>
    <m/>
    <m/>
    <m/>
    <x v="16"/>
    <s v="IN-0027"/>
    <n v="1"/>
    <m/>
    <m/>
    <m/>
    <m/>
    <m/>
    <m/>
    <m/>
    <m/>
    <m/>
    <m/>
    <m/>
    <m/>
  </r>
  <r>
    <s v="EAD"/>
    <s v="EDIFICIOS ADMINISTRATIVOS"/>
    <s v="RHU"/>
    <s v="RECURSOS HUMANOS"/>
    <s v="RECURSOS HUMANOS"/>
    <s v="SHD"/>
    <s v="SS.HH. DAMAS 2DO PISO"/>
    <s v="EAD-RHU-SHD"/>
    <m/>
    <m/>
    <m/>
    <m/>
    <x v="23"/>
    <s v="TH-0003"/>
    <n v="1"/>
    <m/>
    <m/>
    <m/>
    <m/>
    <m/>
    <m/>
    <m/>
    <m/>
    <m/>
    <m/>
    <m/>
    <m/>
  </r>
  <r>
    <s v="EAD"/>
    <s v="EDIFICIOS ADMINISTRATIVOS"/>
    <s v="RHU"/>
    <s v="RECURSOS HUMANOS"/>
    <s v="RECURSOS HUMANOS"/>
    <s v="SHD"/>
    <s v="SS.HH. DAMAS 2DO PISO"/>
    <s v="EAD-RHU-SHD"/>
    <m/>
    <m/>
    <m/>
    <m/>
    <x v="56"/>
    <s v="PH-0006"/>
    <n v="1"/>
    <m/>
    <m/>
    <m/>
    <m/>
    <m/>
    <m/>
    <m/>
    <m/>
    <m/>
    <m/>
    <m/>
    <m/>
  </r>
  <r>
    <s v="EAD"/>
    <s v="EDIFICIOS ADMINISTRATIVOS"/>
    <s v="RHU"/>
    <s v="RECURSOS HUMANOS"/>
    <s v="RECURSOS HUMANOS"/>
    <s v="SHD"/>
    <s v="SS.HH. DAMAS 2DO PISO"/>
    <s v="EAD-RHU-SHD"/>
    <m/>
    <m/>
    <m/>
    <m/>
    <x v="14"/>
    <s v="LM-0026"/>
    <n v="1"/>
    <m/>
    <m/>
    <m/>
    <m/>
    <m/>
    <m/>
    <m/>
    <m/>
    <m/>
    <m/>
    <m/>
    <m/>
  </r>
  <r>
    <s v="EAD"/>
    <s v="EDIFICIOS ADMINISTRATIVOS"/>
    <s v="ADM"/>
    <s v="ADMINISTRACIÓN"/>
    <s v="ADMINISTRACION 1ER PISO NORTE"/>
    <s v="SHD"/>
    <s v="SS.HH. DAMAS DISEÑO KUNA"/>
    <s v="EAD-ADM-SHD"/>
    <m/>
    <m/>
    <m/>
    <m/>
    <x v="16"/>
    <s v="IN-0088"/>
    <n v="0.9"/>
    <m/>
    <m/>
    <m/>
    <m/>
    <m/>
    <m/>
    <m/>
    <m/>
    <m/>
    <m/>
    <m/>
    <m/>
  </r>
  <r>
    <s v="EAD"/>
    <s v="EDIFICIOS ADMINISTRATIVOS"/>
    <s v="ADM"/>
    <s v="ADMINISTRACIÓN"/>
    <s v="ADMINISTRACION 1ER PISO NORTE"/>
    <m/>
    <s v="SS.HH. DAMAS DISEÑO KUNA"/>
    <s v="EAD-ADM-"/>
    <m/>
    <m/>
    <m/>
    <m/>
    <x v="55"/>
    <s v="PC-0001"/>
    <n v="1"/>
    <m/>
    <m/>
    <m/>
    <m/>
    <m/>
    <m/>
    <m/>
    <m/>
    <m/>
    <m/>
    <m/>
    <m/>
  </r>
  <r>
    <s v="EAD"/>
    <s v="EDIFICIOS ADMINISTRATIVOS"/>
    <s v="ADM"/>
    <s v="ADMINISTRACIÓN"/>
    <s v="ADMINISTRACION 1ER PISO NORTE"/>
    <m/>
    <s v="SS.HH. DAMAS DISEÑO KUNA"/>
    <s v="EAD-ADM-"/>
    <m/>
    <m/>
    <m/>
    <m/>
    <x v="23"/>
    <s v="TH-0010"/>
    <m/>
    <m/>
    <m/>
    <m/>
    <m/>
    <m/>
    <m/>
    <m/>
    <m/>
    <m/>
    <m/>
    <m/>
    <m/>
  </r>
  <r>
    <s v="EAD"/>
    <s v="EDIFICIOS ADMINISTRATIVOS"/>
    <s v="ADM"/>
    <s v="ADMINISTRACIÓN"/>
    <s v="ADMINISTRACION 1ER PISO NORTE"/>
    <m/>
    <s v="SS.HH. DAMAS DISEÑO KUNA"/>
    <s v="EAD-ADM-"/>
    <m/>
    <m/>
    <m/>
    <m/>
    <x v="13"/>
    <s v="JL-0019"/>
    <n v="1"/>
    <m/>
    <m/>
    <m/>
    <m/>
    <m/>
    <m/>
    <m/>
    <m/>
    <m/>
    <m/>
    <m/>
    <m/>
  </r>
  <r>
    <s v="EAD"/>
    <s v="EDIFICIOS ADMINISTRATIVOS"/>
    <s v="ADM"/>
    <s v="ADMINISTRACIÓN"/>
    <s v="ADMINISTRACION 1ER PISO NORTE"/>
    <m/>
    <s v="SS.HH. DAMAS DISEÑO KUNA"/>
    <s v="EAD-ADM-"/>
    <m/>
    <m/>
    <m/>
    <m/>
    <x v="14"/>
    <s v="LM-0091"/>
    <n v="1"/>
    <m/>
    <m/>
    <m/>
    <m/>
    <m/>
    <m/>
    <m/>
    <m/>
    <m/>
    <m/>
    <m/>
    <m/>
  </r>
  <r>
    <s v="EAD"/>
    <s v="EDIFICIOS ADMINISTRATIVOS"/>
    <s v="APL"/>
    <s v="ALPACA PLAZA"/>
    <s v="ALPACA PLAZA"/>
    <s v="SHD"/>
    <s v="SS.HH. DAMAS SALA DE REUNIONES"/>
    <s v="EAD-APL-SHD"/>
    <m/>
    <m/>
    <m/>
    <m/>
    <x v="16"/>
    <s v="IN-0095"/>
    <n v="1"/>
    <m/>
    <m/>
    <m/>
    <m/>
    <m/>
    <m/>
    <m/>
    <m/>
    <m/>
    <m/>
    <m/>
    <m/>
  </r>
  <r>
    <s v="EAD"/>
    <s v="EDIFICIOS ADMINISTRATIVOS"/>
    <s v="APL"/>
    <s v="ALPACA PLAZA"/>
    <s v="ALPACA PLAZA"/>
    <m/>
    <s v="SS.HH. DAMAS SALA DE REUNIONES"/>
    <s v="EAD-APL-"/>
    <m/>
    <m/>
    <m/>
    <m/>
    <x v="23"/>
    <s v="TH-0013"/>
    <m/>
    <m/>
    <m/>
    <m/>
    <m/>
    <m/>
    <m/>
    <m/>
    <m/>
    <m/>
    <m/>
    <m/>
    <m/>
  </r>
  <r>
    <s v="EAD"/>
    <s v="EDIFICIOS ADMINISTRATIVOS"/>
    <s v="APL"/>
    <s v="ALPACA PLAZA"/>
    <s v="ALPACA PLAZA"/>
    <m/>
    <s v="SS.HH. DAMAS SALA DE REUNIONES"/>
    <s v="EAD-APL-"/>
    <m/>
    <m/>
    <m/>
    <m/>
    <x v="56"/>
    <s v="PH-0023"/>
    <n v="1"/>
    <m/>
    <m/>
    <m/>
    <m/>
    <m/>
    <m/>
    <m/>
    <m/>
    <m/>
    <m/>
    <m/>
    <m/>
  </r>
  <r>
    <s v="EAD"/>
    <s v="EDIFICIOS ADMINISTRATIVOS"/>
    <s v="APL"/>
    <s v="ALPACA PLAZA"/>
    <s v="ALPACA PLAZA"/>
    <m/>
    <s v="SS.HH. DAMAS SALA DE REUNIONES"/>
    <s v="EAD-APL-"/>
    <m/>
    <m/>
    <m/>
    <m/>
    <x v="13"/>
    <s v="JL-0026"/>
    <n v="1"/>
    <m/>
    <m/>
    <m/>
    <m/>
    <m/>
    <m/>
    <m/>
    <m/>
    <m/>
    <m/>
    <m/>
    <m/>
  </r>
  <r>
    <s v="EAD"/>
    <s v="EDIFICIOS ADMINISTRATIVOS"/>
    <s v="APL"/>
    <s v="ALPACA PLAZA"/>
    <s v="ALPACA PLAZA"/>
    <m/>
    <s v="SS.HH. DAMAS SALA DE REUNIONES"/>
    <s v="EAD-APL-"/>
    <m/>
    <m/>
    <m/>
    <m/>
    <x v="14"/>
    <s v="LM-0099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s v="SH"/>
    <s v="SS.HH. SHOWROOM 2 CONFECCIÓN TEJIDO PUNTO"/>
    <s v="EAD-ADM-SH"/>
    <m/>
    <m/>
    <m/>
    <m/>
    <x v="16"/>
    <s v="IN-0082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m/>
    <s v="SS.HH. SHOWROOM 2 CONFECCIÓN TEJIDO PUNTO"/>
    <s v="EAD-ADM-"/>
    <m/>
    <m/>
    <m/>
    <m/>
    <x v="23"/>
    <s v="TH-0005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m/>
    <s v="SS.HH. SHOWROOM 2 CONFECCIÓN TEJIDO PUNTO"/>
    <s v="EAD-ADM-"/>
    <m/>
    <m/>
    <m/>
    <m/>
    <x v="56"/>
    <s v="PH-0012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m/>
    <s v="SS.HH. SHOWROOM 2 CONFECCIÓN TEJIDO PUNTO"/>
    <s v="EAD-ADM-"/>
    <m/>
    <m/>
    <m/>
    <m/>
    <x v="13"/>
    <s v="JL-0014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m/>
    <s v="SS.HH. SHOWROOM 2 CONFECCIÓN TEJIDO PUNTO"/>
    <s v="EAD-ADM-"/>
    <m/>
    <m/>
    <m/>
    <m/>
    <x v="14"/>
    <s v="LM-0083"/>
    <n v="1"/>
    <m/>
    <m/>
    <m/>
    <m/>
    <m/>
    <m/>
    <m/>
    <m/>
    <m/>
    <m/>
    <m/>
    <m/>
  </r>
  <r>
    <s v="EAD"/>
    <s v="EDIFICIOS ADMINISTRATIVOS"/>
    <s v="CDE"/>
    <s v="COMPLEJO DEPORTIVO"/>
    <s v="POLIDEPORTIVO"/>
    <m/>
    <s v="SS.HH. VARONES"/>
    <s v="EAD-CDE-"/>
    <m/>
    <m/>
    <m/>
    <m/>
    <x v="13"/>
    <s v="JL-0002"/>
    <n v="0.3"/>
    <s v="Valvula malograda falta tornillo"/>
    <m/>
    <m/>
    <m/>
    <m/>
    <m/>
    <m/>
    <m/>
    <m/>
    <m/>
    <m/>
    <m/>
  </r>
  <r>
    <s v="EAD"/>
    <s v="EDIFICIOS ADMINISTRATIVOS"/>
    <s v="CDE"/>
    <s v="COMPLEJO DEPORTIVO"/>
    <s v="TIENDA TAHUAYCANI"/>
    <s v="SHV"/>
    <s v="SS.HH. VARONES"/>
    <s v="EAD-CDE-SHV"/>
    <m/>
    <m/>
    <m/>
    <m/>
    <x v="16"/>
    <s v="IN-0003"/>
    <n v="1"/>
    <m/>
    <m/>
    <m/>
    <m/>
    <m/>
    <m/>
    <m/>
    <m/>
    <m/>
    <m/>
    <m/>
    <m/>
  </r>
  <r>
    <s v="EAD"/>
    <s v="EDIFICIOS ADMINISTRATIVOS"/>
    <s v="CDE"/>
    <s v="COMPLEJO DEPORTIVO"/>
    <s v="TIENDA TAHUAYCANI"/>
    <m/>
    <s v="SS.HH. VARONES"/>
    <s v="EAD-CDE-"/>
    <m/>
    <m/>
    <m/>
    <m/>
    <x v="17"/>
    <s v="UR-0001"/>
    <n v="1"/>
    <m/>
    <m/>
    <m/>
    <m/>
    <m/>
    <m/>
    <m/>
    <m/>
    <m/>
    <m/>
    <m/>
    <m/>
  </r>
  <r>
    <s v="EAD"/>
    <s v="EDIFICIOS ADMINISTRATIVOS"/>
    <s v="CDE"/>
    <s v="COMPLEJO DEPORTIVO"/>
    <s v="TIENDA TAHUAYCANI"/>
    <m/>
    <s v="SS.HH. VARONES"/>
    <s v="EAD-CDE-"/>
    <m/>
    <m/>
    <m/>
    <m/>
    <x v="14"/>
    <s v="LM-0002"/>
    <n v="1"/>
    <m/>
    <m/>
    <m/>
    <m/>
    <m/>
    <m/>
    <m/>
    <m/>
    <m/>
    <m/>
    <m/>
    <m/>
  </r>
  <r>
    <s v="EAD"/>
    <s v="EDIFICIOS ADMINISTRATIVOS"/>
    <s v="CDE"/>
    <s v="COMPLEJO DEPORTIVO"/>
    <s v="POLIDEPORTIVO"/>
    <s v="SHV"/>
    <s v="SS.HH. VARONES"/>
    <s v="EAD-CDE-SHV"/>
    <m/>
    <m/>
    <m/>
    <m/>
    <x v="16"/>
    <s v="IN-0012"/>
    <n v="1"/>
    <m/>
    <m/>
    <m/>
    <m/>
    <m/>
    <m/>
    <m/>
    <m/>
    <m/>
    <m/>
    <m/>
    <m/>
  </r>
  <r>
    <s v="EAD"/>
    <s v="EDIFICIOS ADMINISTRATIVOS"/>
    <s v="CDE"/>
    <s v="COMPLEJO DEPORTIVO"/>
    <s v="POLIDEPORTIVO"/>
    <s v="SHV"/>
    <s v="SS.HH. VARONES"/>
    <s v="EAD-CDE-SHV"/>
    <m/>
    <m/>
    <m/>
    <m/>
    <x v="16"/>
    <s v="IN-0013"/>
    <n v="1"/>
    <m/>
    <m/>
    <m/>
    <m/>
    <m/>
    <m/>
    <m/>
    <m/>
    <m/>
    <m/>
    <m/>
    <m/>
  </r>
  <r>
    <s v="EAD"/>
    <s v="EDIFICIOS ADMINISTRATIVOS"/>
    <s v="CDE"/>
    <s v="COMPLEJO DEPORTIVO"/>
    <s v="POLIDEPORTIVO"/>
    <m/>
    <s v="SS.HH. VARONES"/>
    <s v="EAD-CDE-"/>
    <m/>
    <m/>
    <m/>
    <m/>
    <x v="17"/>
    <s v="UR-0003"/>
    <n v="1"/>
    <m/>
    <m/>
    <m/>
    <m/>
    <m/>
    <m/>
    <m/>
    <m/>
    <m/>
    <m/>
    <m/>
    <m/>
  </r>
  <r>
    <s v="EAD"/>
    <s v="EDIFICIOS ADMINISTRATIVOS"/>
    <s v="CDE"/>
    <s v="COMPLEJO DEPORTIVO"/>
    <s v="POLIDEPORTIVO"/>
    <m/>
    <s v="SS.HH. VARONES"/>
    <s v="EAD-CDE-"/>
    <m/>
    <m/>
    <m/>
    <m/>
    <x v="14"/>
    <s v="LM-0011"/>
    <n v="0.2"/>
    <s v="Cambio de gomas"/>
    <m/>
    <m/>
    <m/>
    <m/>
    <m/>
    <m/>
    <m/>
    <m/>
    <m/>
    <m/>
    <m/>
  </r>
  <r>
    <s v="EAD"/>
    <s v="EDIFICIOS ADMINISTRATIVOS"/>
    <s v="CDE"/>
    <s v="COMPLEJO DEPORTIVO"/>
    <s v="POLIDEPORTIVO"/>
    <m/>
    <s v="SS.HH. VARONES"/>
    <s v="EAD-CDE-"/>
    <m/>
    <m/>
    <m/>
    <m/>
    <x v="14"/>
    <s v="LM-0012"/>
    <n v="1"/>
    <m/>
    <m/>
    <m/>
    <m/>
    <m/>
    <m/>
    <m/>
    <m/>
    <m/>
    <m/>
    <m/>
    <m/>
  </r>
  <r>
    <s v="EAD"/>
    <s v="EDIFICIOS ADMINISTRATIVOS"/>
    <s v="CDE"/>
    <s v="COMPLEJO DEPORTIVO"/>
    <s v="POLIDEPORTIVO"/>
    <m/>
    <s v="SS.HH. VARONES"/>
    <s v="EAD-CDE-"/>
    <m/>
    <m/>
    <m/>
    <m/>
    <x v="56"/>
    <s v="PH-0003"/>
    <n v="1"/>
    <m/>
    <m/>
    <m/>
    <m/>
    <m/>
    <m/>
    <m/>
    <m/>
    <m/>
    <m/>
    <m/>
    <m/>
  </r>
  <r>
    <s v="EAD"/>
    <s v="EDIFICIOS ADMINISTRATIVOS"/>
    <s v="CDE"/>
    <s v="COMPLEJO DEPORTIVO"/>
    <s v="POLIDEPORTIVO"/>
    <m/>
    <s v="SS.HH. VARONES"/>
    <s v="EAD-CDE-"/>
    <m/>
    <m/>
    <m/>
    <m/>
    <x v="14"/>
    <s v="LM-0013"/>
    <n v="1"/>
    <m/>
    <m/>
    <m/>
    <m/>
    <m/>
    <m/>
    <m/>
    <m/>
    <m/>
    <m/>
    <m/>
    <m/>
  </r>
  <r>
    <s v="EAD"/>
    <s v="EDIFICIOS ADMINISTRATIVOS"/>
    <s v="CDE"/>
    <s v="COMPLEJO DEPORTIVO"/>
    <s v="POLIDEPORTIVO"/>
    <m/>
    <s v="SS.HH. VARONES"/>
    <s v="EAD-CDE-"/>
    <m/>
    <m/>
    <m/>
    <m/>
    <x v="14"/>
    <s v="LM-0014"/>
    <n v="1"/>
    <m/>
    <m/>
    <m/>
    <m/>
    <m/>
    <m/>
    <m/>
    <m/>
    <m/>
    <m/>
    <m/>
    <m/>
  </r>
  <r>
    <s v="EAD"/>
    <s v="EDIFICIOS ADMINISTRATIVOS"/>
    <s v="INF"/>
    <s v="INFRAESTRUCTURA"/>
    <s v="INFRAESTRUCTURA OPERACIONES"/>
    <s v="SHV"/>
    <s v="SS.HH. VARONES"/>
    <s v="EAD-INF-SHV"/>
    <m/>
    <m/>
    <m/>
    <m/>
    <x v="16"/>
    <s v="IN-0078"/>
    <n v="1"/>
    <m/>
    <m/>
    <m/>
    <m/>
    <m/>
    <m/>
    <m/>
    <m/>
    <m/>
    <m/>
    <m/>
    <m/>
  </r>
  <r>
    <s v="EAD"/>
    <s v="EDIFICIOS ADMINISTRATIVOS"/>
    <s v="INF"/>
    <s v="INFRAESTRUCTURA"/>
    <s v="INFRAESTRUCTURA OPERACIONES"/>
    <s v="SHV"/>
    <s v="SS.HH. VARONES"/>
    <s v="EAD-INF-SHV"/>
    <m/>
    <m/>
    <m/>
    <m/>
    <x v="16"/>
    <s v="IN-0079"/>
    <n v="1"/>
    <m/>
    <m/>
    <m/>
    <m/>
    <m/>
    <m/>
    <m/>
    <m/>
    <m/>
    <m/>
    <m/>
    <m/>
  </r>
  <r>
    <s v="EAD"/>
    <s v="EDIFICIOS ADMINISTRATIVOS"/>
    <s v="INF"/>
    <s v="INFRAESTRUCTURA"/>
    <s v="INFRAESTRUCTURA OPERACIONES"/>
    <m/>
    <s v="SS.HH. VARONES"/>
    <s v="EAD-INF-"/>
    <m/>
    <m/>
    <m/>
    <m/>
    <x v="15"/>
    <s v="PT-0020"/>
    <n v="1"/>
    <m/>
    <m/>
    <m/>
    <m/>
    <m/>
    <m/>
    <m/>
    <m/>
    <m/>
    <m/>
    <m/>
    <m/>
  </r>
  <r>
    <s v="EAD"/>
    <s v="EDIFICIOS ADMINISTRATIVOS"/>
    <s v="INF"/>
    <s v="INFRAESTRUCTURA"/>
    <s v="INFRAESTRUCTURA OPERACIONES"/>
    <m/>
    <s v="SS.HH. VARONES"/>
    <s v="EAD-INF-"/>
    <m/>
    <m/>
    <m/>
    <m/>
    <x v="56"/>
    <s v="PH-0008"/>
    <n v="1"/>
    <m/>
    <m/>
    <m/>
    <m/>
    <m/>
    <m/>
    <m/>
    <m/>
    <m/>
    <m/>
    <m/>
    <m/>
  </r>
  <r>
    <s v="EAD"/>
    <s v="EDIFICIOS ADMINISTRATIVOS"/>
    <s v="INF"/>
    <s v="INFRAESTRUCTURA"/>
    <s v="INFRAESTRUCTURA OPERACIONES"/>
    <m/>
    <s v="SS.HH. VARONES"/>
    <s v="EAD-INF-"/>
    <m/>
    <m/>
    <m/>
    <m/>
    <x v="13"/>
    <s v="JL-0010"/>
    <n v="0.5"/>
    <s v="Valvula malograda"/>
    <m/>
    <m/>
    <m/>
    <m/>
    <m/>
    <m/>
    <m/>
    <m/>
    <m/>
    <m/>
    <m/>
  </r>
  <r>
    <s v="EAD"/>
    <s v="EDIFICIOS ADMINISTRATIVOS"/>
    <s v="INF"/>
    <s v="INFRAESTRUCTURA"/>
    <s v="INFRAESTRUCTURA OPERACIONES"/>
    <m/>
    <s v="SS.HH. VARONES"/>
    <s v="EAD-INF-"/>
    <m/>
    <m/>
    <m/>
    <m/>
    <x v="56"/>
    <s v="PH-0009"/>
    <n v="0.8"/>
    <m/>
    <m/>
    <m/>
    <m/>
    <m/>
    <m/>
    <m/>
    <m/>
    <m/>
    <m/>
    <m/>
    <m/>
  </r>
  <r>
    <s v="EAD"/>
    <s v="EDIFICIOS ADMINISTRATIVOS"/>
    <s v="INF"/>
    <s v="INFRAESTRUCTURA"/>
    <s v="INFRAESTRUCTURA OPERACIONES"/>
    <m/>
    <s v="SS.HH. VARONES"/>
    <s v="EAD-INF-"/>
    <m/>
    <m/>
    <m/>
    <m/>
    <x v="13"/>
    <s v="JL-0011"/>
    <n v="0.5"/>
    <s v="Valvula malograda"/>
    <m/>
    <m/>
    <m/>
    <m/>
    <m/>
    <m/>
    <m/>
    <m/>
    <m/>
    <m/>
    <m/>
  </r>
  <r>
    <s v="EAD"/>
    <s v="EDIFICIOS ADMINISTRATIVOS"/>
    <s v="ADM"/>
    <s v="ADMINISTRACIÓN"/>
    <s v="ADMINISTRACION 1ER PISO SUR"/>
    <s v="SHV"/>
    <s v="SS.HH. VARONES"/>
    <s v="EAD-ADM-SHV"/>
    <m/>
    <m/>
    <m/>
    <m/>
    <x v="16"/>
    <s v="IN-0086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s v="SHV"/>
    <s v="SS.HH. VARONES"/>
    <s v="EAD-ADM-SHV"/>
    <m/>
    <m/>
    <m/>
    <m/>
    <x v="16"/>
    <s v="IN-0087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m/>
    <s v="SS.HH. VARONES"/>
    <s v="EAD-ADM-"/>
    <m/>
    <m/>
    <m/>
    <m/>
    <x v="17"/>
    <s v="UR-0032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m/>
    <s v="SS.HH. VARONES"/>
    <s v="EAD-ADM-"/>
    <m/>
    <m/>
    <m/>
    <m/>
    <x v="17"/>
    <s v="UR-0033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m/>
    <s v="SS.HH. VARONES"/>
    <s v="EAD-ADM-"/>
    <m/>
    <m/>
    <m/>
    <m/>
    <x v="17"/>
    <s v="UR-0034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m/>
    <s v="SS.HH. VARONES"/>
    <s v="EAD-ADM-"/>
    <m/>
    <m/>
    <m/>
    <m/>
    <x v="17"/>
    <s v="UR-0035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m/>
    <s v="SS.HH. VARONES"/>
    <s v="EAD-ADM-"/>
    <m/>
    <m/>
    <m/>
    <m/>
    <x v="15"/>
    <s v="PT-0024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m/>
    <s v="SS.HH. VARONES"/>
    <s v="EAD-ADM-"/>
    <m/>
    <m/>
    <m/>
    <m/>
    <x v="56"/>
    <s v="PH-0016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m/>
    <s v="SS.HH. VARONES"/>
    <s v="EAD-ADM-"/>
    <m/>
    <m/>
    <m/>
    <m/>
    <x v="56"/>
    <s v="PH-0017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m/>
    <s v="SS.HH. VARONES"/>
    <s v="EAD-ADM-"/>
    <m/>
    <m/>
    <m/>
    <m/>
    <x v="13"/>
    <s v="JL-0017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m/>
    <s v="SS.HH. VARONES"/>
    <s v="EAD-ADM-"/>
    <m/>
    <m/>
    <m/>
    <m/>
    <x v="13"/>
    <s v="JL-0018"/>
    <n v="1"/>
    <m/>
    <m/>
    <m/>
    <m/>
    <m/>
    <m/>
    <m/>
    <m/>
    <m/>
    <m/>
    <m/>
    <m/>
  </r>
  <r>
    <s v="EAD"/>
    <s v="EDIFICIOS ADMINISTRATIVOS"/>
    <s v="CAS"/>
    <s v="CASONA"/>
    <s v="CASONA 1ER PISO"/>
    <s v="SHV"/>
    <s v="SS.HH. VARONES"/>
    <s v="EAD-CAS-SHV"/>
    <m/>
    <m/>
    <m/>
    <m/>
    <x v="16"/>
    <s v="IN-0091"/>
    <n v="1"/>
    <m/>
    <m/>
    <m/>
    <m/>
    <m/>
    <m/>
    <m/>
    <m/>
    <m/>
    <m/>
    <m/>
    <m/>
  </r>
  <r>
    <s v="EAD"/>
    <s v="EDIFICIOS ADMINISTRATIVOS"/>
    <s v="CAS"/>
    <s v="CASONA"/>
    <s v="CASONA 1ER PISO"/>
    <m/>
    <s v="SS.HH. VARONES"/>
    <s v="EAD-CAS-"/>
    <m/>
    <m/>
    <m/>
    <m/>
    <x v="17"/>
    <s v="UR-0036"/>
    <n v="1"/>
    <m/>
    <m/>
    <m/>
    <m/>
    <m/>
    <m/>
    <m/>
    <m/>
    <m/>
    <m/>
    <m/>
    <m/>
  </r>
  <r>
    <s v="EAD"/>
    <s v="EDIFICIOS ADMINISTRATIVOS"/>
    <s v="CAS"/>
    <s v="CASONA"/>
    <s v="CASONA 1ER PISO"/>
    <m/>
    <s v="SS.HH. VARONES"/>
    <s v="EAD-CAS-"/>
    <m/>
    <m/>
    <m/>
    <m/>
    <x v="23"/>
    <s v="TH-0011"/>
    <m/>
    <m/>
    <m/>
    <m/>
    <m/>
    <m/>
    <m/>
    <m/>
    <m/>
    <m/>
    <m/>
    <m/>
    <m/>
  </r>
  <r>
    <s v="EAD"/>
    <s v="EDIFICIOS ADMINISTRATIVOS"/>
    <s v="CAS"/>
    <s v="CASONA"/>
    <s v="CASONA 1ER PISO"/>
    <m/>
    <s v="SS.HH. VARONES"/>
    <s v="EAD-CAS-"/>
    <m/>
    <m/>
    <m/>
    <m/>
    <x v="56"/>
    <s v="PH-0020"/>
    <n v="1"/>
    <m/>
    <m/>
    <m/>
    <m/>
    <m/>
    <m/>
    <m/>
    <m/>
    <m/>
    <m/>
    <m/>
    <m/>
  </r>
  <r>
    <s v="EAD"/>
    <s v="EDIFICIOS ADMINISTRATIVOS"/>
    <s v="CAS"/>
    <s v="CASONA"/>
    <s v="CASONA 1ER PISO"/>
    <m/>
    <s v="SS.HH. VARONES"/>
    <s v="EAD-CAS-"/>
    <m/>
    <m/>
    <m/>
    <m/>
    <x v="13"/>
    <s v="JL-0023"/>
    <n v="0.9"/>
    <m/>
    <m/>
    <m/>
    <m/>
    <m/>
    <m/>
    <m/>
    <m/>
    <m/>
    <m/>
    <m/>
    <m/>
  </r>
  <r>
    <s v="EAD"/>
    <s v="EDIFICIOS ADMINISTRATIVOS"/>
    <s v="APL"/>
    <s v="ALPACA PLAZA"/>
    <s v="ALPACA PLAZA"/>
    <s v="SHV"/>
    <s v="SS.HH. VARONES"/>
    <s v="EAD-APL-SHV"/>
    <m/>
    <m/>
    <m/>
    <m/>
    <x v="16"/>
    <s v="IN-0099"/>
    <n v="1"/>
    <m/>
    <m/>
    <m/>
    <m/>
    <m/>
    <m/>
    <m/>
    <m/>
    <m/>
    <m/>
    <m/>
    <m/>
  </r>
  <r>
    <s v="EAD"/>
    <s v="EDIFICIOS ADMINISTRATIVOS"/>
    <s v="APL"/>
    <s v="ALPACA PLAZA"/>
    <s v="ALPACA PLAZA"/>
    <s v="SHV"/>
    <s v="SS.HH. VARONES"/>
    <s v="EAD-APL-SHV"/>
    <m/>
    <m/>
    <m/>
    <m/>
    <x v="16"/>
    <s v="IN-0100"/>
    <n v="1"/>
    <m/>
    <m/>
    <m/>
    <m/>
    <m/>
    <m/>
    <m/>
    <m/>
    <m/>
    <m/>
    <m/>
    <m/>
  </r>
  <r>
    <s v="EAD"/>
    <s v="EDIFICIOS ADMINISTRATIVOS"/>
    <s v="APL"/>
    <s v="ALPACA PLAZA"/>
    <s v="ALPACA PLAZA"/>
    <m/>
    <s v="SS.HH. VARONES"/>
    <s v="EAD-APL-"/>
    <m/>
    <m/>
    <m/>
    <m/>
    <x v="17"/>
    <s v="UR-0039"/>
    <n v="1"/>
    <m/>
    <m/>
    <m/>
    <m/>
    <m/>
    <m/>
    <m/>
    <m/>
    <m/>
    <m/>
    <m/>
    <m/>
  </r>
  <r>
    <s v="EAD"/>
    <s v="EDIFICIOS ADMINISTRATIVOS"/>
    <s v="APL"/>
    <s v="ALPACA PLAZA"/>
    <s v="ALPACA PLAZA"/>
    <m/>
    <s v="SS.HH. VARONES"/>
    <s v="EAD-APL-"/>
    <m/>
    <m/>
    <m/>
    <m/>
    <x v="17"/>
    <s v="UR-0040"/>
    <n v="1"/>
    <m/>
    <m/>
    <m/>
    <m/>
    <m/>
    <m/>
    <m/>
    <m/>
    <m/>
    <m/>
    <m/>
    <m/>
  </r>
  <r>
    <s v="EAD"/>
    <s v="EDIFICIOS ADMINISTRATIVOS"/>
    <s v="APL"/>
    <s v="ALPACA PLAZA"/>
    <s v="ALPACA PLAZA"/>
    <m/>
    <s v="SS.HH. VARONES"/>
    <s v="EAD-APL-"/>
    <m/>
    <m/>
    <m/>
    <m/>
    <x v="23"/>
    <s v="TH-0009"/>
    <n v="1"/>
    <m/>
    <m/>
    <m/>
    <m/>
    <m/>
    <m/>
    <m/>
    <m/>
    <m/>
    <m/>
    <m/>
    <m/>
  </r>
  <r>
    <s v="EAD"/>
    <s v="EDIFICIOS ADMINISTRATIVOS"/>
    <s v="APL"/>
    <s v="ALPACA PLAZA"/>
    <s v="ALPACA PLAZA"/>
    <m/>
    <s v="SS.HH. VARONES"/>
    <s v="EAD-APL-"/>
    <m/>
    <m/>
    <m/>
    <m/>
    <x v="56"/>
    <s v="PH-0027"/>
    <n v="1"/>
    <m/>
    <m/>
    <m/>
    <m/>
    <m/>
    <m/>
    <m/>
    <m/>
    <m/>
    <m/>
    <m/>
    <m/>
  </r>
  <r>
    <s v="EAD"/>
    <s v="EDIFICIOS ADMINISTRATIVOS"/>
    <s v="APL"/>
    <s v="ALPACA PLAZA"/>
    <s v="ALPACA PLAZA"/>
    <m/>
    <s v="SS.HH. VARONES"/>
    <s v="EAD-APL-"/>
    <m/>
    <m/>
    <m/>
    <m/>
    <x v="56"/>
    <s v="PH-0028"/>
    <n v="1"/>
    <m/>
    <m/>
    <m/>
    <m/>
    <m/>
    <m/>
    <m/>
    <m/>
    <m/>
    <m/>
    <m/>
    <m/>
  </r>
  <r>
    <s v="EAD"/>
    <s v="EDIFICIOS ADMINISTRATIVOS"/>
    <s v="INF"/>
    <s v="INFRAESTRUCTURA"/>
    <s v="INFRAESTRUCTURA OPERACIONES"/>
    <m/>
    <s v="SS.HH. VARONES"/>
    <s v="EAD-INF-"/>
    <m/>
    <m/>
    <m/>
    <m/>
    <x v="14"/>
    <s v="LM-0079"/>
    <n v="1"/>
    <m/>
    <m/>
    <m/>
    <m/>
    <m/>
    <m/>
    <m/>
    <m/>
    <m/>
    <m/>
    <m/>
    <m/>
  </r>
  <r>
    <s v="EAD"/>
    <s v="EDIFICIOS ADMINISTRATIVOS"/>
    <s v="INF"/>
    <s v="INFRAESTRUCTURA"/>
    <s v="INFRAESTRUCTURA OPERACIONES"/>
    <m/>
    <s v="SS.HH. VARONES"/>
    <s v="EAD-INF-"/>
    <m/>
    <m/>
    <m/>
    <m/>
    <x v="14"/>
    <s v="LM-0080"/>
    <n v="1"/>
    <m/>
    <m/>
    <m/>
    <m/>
    <m/>
    <m/>
    <m/>
    <m/>
    <m/>
    <m/>
    <m/>
    <m/>
  </r>
  <r>
    <s v="EAD"/>
    <s v="EDIFICIOS ADMINISTRATIVOS"/>
    <s v="APL"/>
    <s v="ALPACA PLAZA"/>
    <s v="ALPACA PLAZA"/>
    <m/>
    <s v="SS.HH. VARONES"/>
    <s v="EAD-APL-"/>
    <m/>
    <m/>
    <m/>
    <m/>
    <x v="13"/>
    <s v="JL-0029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m/>
    <s v="SS.HH. VARONES"/>
    <s v="EAD-ADM-"/>
    <m/>
    <m/>
    <m/>
    <m/>
    <x v="14"/>
    <s v="LM-0088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m/>
    <s v="SS.HH. VARONES"/>
    <s v="EAD-ADM-"/>
    <m/>
    <m/>
    <m/>
    <m/>
    <x v="14"/>
    <s v="LM-0089"/>
    <n v="1"/>
    <m/>
    <m/>
    <m/>
    <m/>
    <m/>
    <m/>
    <m/>
    <m/>
    <m/>
    <m/>
    <m/>
    <m/>
  </r>
  <r>
    <s v="EAD"/>
    <s v="EDIFICIOS ADMINISTRATIVOS"/>
    <s v="ADM"/>
    <s v="ADMINISTRACIÓN"/>
    <s v="ADMINISTRACION 1ER PISO SUR"/>
    <m/>
    <s v="SS.HH. VARONES"/>
    <s v="EAD-ADM-"/>
    <m/>
    <m/>
    <m/>
    <m/>
    <x v="14"/>
    <s v="LM-0090"/>
    <n v="1"/>
    <m/>
    <m/>
    <m/>
    <m/>
    <m/>
    <m/>
    <m/>
    <m/>
    <m/>
    <m/>
    <m/>
    <m/>
  </r>
  <r>
    <s v="EAD"/>
    <s v="EDIFICIOS ADMINISTRATIVOS"/>
    <s v="CAS"/>
    <s v="CASONA"/>
    <s v="CASONA 1ER PISO"/>
    <m/>
    <s v="SS.HH. VARONES"/>
    <s v="EAD-CAS-"/>
    <m/>
    <m/>
    <m/>
    <m/>
    <x v="14"/>
    <s v="LM-0095"/>
    <n v="1"/>
    <m/>
    <m/>
    <m/>
    <m/>
    <m/>
    <m/>
    <m/>
    <m/>
    <m/>
    <m/>
    <m/>
    <m/>
  </r>
  <r>
    <s v="EAD"/>
    <s v="EDIFICIOS ADMINISTRATIVOS"/>
    <s v="APL"/>
    <s v="ALPACA PLAZA"/>
    <s v="ALPACA PLAZA"/>
    <m/>
    <s v="SS.HH. VARONES"/>
    <s v="EAD-APL-"/>
    <m/>
    <m/>
    <m/>
    <m/>
    <x v="14"/>
    <s v="LM-0104"/>
    <n v="1"/>
    <m/>
    <m/>
    <m/>
    <m/>
    <m/>
    <m/>
    <m/>
    <m/>
    <m/>
    <m/>
    <m/>
    <m/>
  </r>
  <r>
    <s v="EAD"/>
    <s v="EDIFICIOS ADMINISTRATIVOS"/>
    <s v="APL"/>
    <s v="ALPACA PLAZA"/>
    <s v="ALPACA PLAZA"/>
    <m/>
    <s v="SS.HH. VARONES"/>
    <s v="EAD-APL-"/>
    <m/>
    <m/>
    <m/>
    <m/>
    <x v="14"/>
    <s v="LM-0105"/>
    <n v="1"/>
    <m/>
    <m/>
    <m/>
    <m/>
    <m/>
    <m/>
    <m/>
    <m/>
    <m/>
    <m/>
    <m/>
    <m/>
  </r>
  <r>
    <s v="EAD"/>
    <s v="EDIFICIOS ADMINISTRATIVOS"/>
    <s v="APL"/>
    <s v="ALPACA PLAZA"/>
    <s v="ALPACA PLAZA"/>
    <m/>
    <s v="SS.HH. VARONES"/>
    <s v="EAD-APL-"/>
    <m/>
    <m/>
    <m/>
    <m/>
    <x v="14"/>
    <s v="LM-0106"/>
    <n v="1"/>
    <m/>
    <m/>
    <m/>
    <m/>
    <m/>
    <m/>
    <m/>
    <m/>
    <m/>
    <m/>
    <m/>
    <m/>
  </r>
  <r>
    <s v="EAD"/>
    <s v="EDIFICIOS ADMINISTRATIVOS"/>
    <s v="RHU"/>
    <s v="RECURSOS HUMANOS"/>
    <s v="RECURSOS HUMANOS"/>
    <s v="SHV"/>
    <s v="SS.HH. VARONES 2DO PISO"/>
    <s v="EAD-RHU-SHV"/>
    <m/>
    <m/>
    <m/>
    <m/>
    <x v="13"/>
    <s v="JL-0007"/>
    <n v="1"/>
    <m/>
    <m/>
    <m/>
    <m/>
    <m/>
    <m/>
    <m/>
    <m/>
    <m/>
    <m/>
    <m/>
    <m/>
  </r>
  <r>
    <s v="EAD"/>
    <s v="EDIFICIOS ADMINISTRATIVOS"/>
    <s v="RHU"/>
    <s v="RECURSOS HUMANOS"/>
    <s v="RECURSOS HUMANOS"/>
    <s v="SHV"/>
    <s v="SS.HH. VARONES 2DO PISO"/>
    <s v="EAD-RHU-SHV"/>
    <m/>
    <m/>
    <m/>
    <m/>
    <x v="16"/>
    <s v="IN-0028"/>
    <n v="1"/>
    <m/>
    <m/>
    <m/>
    <m/>
    <m/>
    <m/>
    <m/>
    <m/>
    <m/>
    <m/>
    <m/>
    <m/>
  </r>
  <r>
    <s v="EAD"/>
    <s v="EDIFICIOS ADMINISTRATIVOS"/>
    <s v="RHU"/>
    <s v="RECURSOS HUMANOS"/>
    <s v="RECURSOS HUMANOS"/>
    <s v="SHV"/>
    <s v="SS.HH. VARONES 2DO PISO"/>
    <s v="EAD-RHU-SHV"/>
    <m/>
    <m/>
    <m/>
    <m/>
    <x v="56"/>
    <s v="PH-0007"/>
    <n v="1"/>
    <m/>
    <m/>
    <m/>
    <m/>
    <m/>
    <m/>
    <m/>
    <m/>
    <m/>
    <m/>
    <m/>
    <m/>
  </r>
  <r>
    <s v="EAD"/>
    <s v="EDIFICIOS ADMINISTRATIVOS"/>
    <s v="RHU"/>
    <s v="RECURSOS HUMANOS"/>
    <s v="RECURSOS HUMANOS"/>
    <s v="SHV"/>
    <s v="SS.HH. VARONES 2DO PISO"/>
    <s v="EAD-RHU-SHV"/>
    <m/>
    <m/>
    <m/>
    <m/>
    <x v="14"/>
    <s v="LM-0027"/>
    <n v="1"/>
    <m/>
    <m/>
    <m/>
    <m/>
    <m/>
    <m/>
    <m/>
    <m/>
    <m/>
    <m/>
    <m/>
    <m/>
  </r>
  <r>
    <s v="EAD"/>
    <s v="EDIFICIOS ADMINISTRATIVOS"/>
    <s v="RHU"/>
    <s v="RECURSOS HUMANOS"/>
    <s v="RECURSOS HUMANOS"/>
    <s v="SHV"/>
    <s v="SS.HH. VARONES 2DO PISO"/>
    <s v="EAD-RHU-SHV"/>
    <m/>
    <m/>
    <m/>
    <m/>
    <x v="23"/>
    <s v="TH-0004"/>
    <n v="1"/>
    <m/>
    <m/>
    <m/>
    <m/>
    <m/>
    <m/>
    <m/>
    <m/>
    <m/>
    <m/>
    <m/>
    <m/>
  </r>
  <r>
    <s v="EAD"/>
    <s v="EDIFICIOS ADMINISTRATIVOS"/>
    <s v="APL"/>
    <s v="ALPACA PLAZA"/>
    <s v="ALPACA PLAZA"/>
    <s v="SHV"/>
    <s v="SS.HH. VARONES SALA DE REUNIONES"/>
    <s v="EAD-APL-SHV"/>
    <m/>
    <m/>
    <m/>
    <m/>
    <x v="16"/>
    <s v="IN-0096"/>
    <n v="1"/>
    <m/>
    <m/>
    <m/>
    <m/>
    <m/>
    <m/>
    <m/>
    <m/>
    <m/>
    <m/>
    <m/>
    <m/>
  </r>
  <r>
    <s v="EAD"/>
    <s v="EDIFICIOS ADMINISTRATIVOS"/>
    <s v="APL"/>
    <s v="ALPACA PLAZA"/>
    <s v="ALPACA PLAZA"/>
    <m/>
    <s v="SS.HH. VARONES SALA DE REUNIONES"/>
    <s v="EAD-APL-"/>
    <m/>
    <m/>
    <m/>
    <m/>
    <x v="17"/>
    <s v="UR-0038"/>
    <n v="1"/>
    <m/>
    <m/>
    <m/>
    <m/>
    <m/>
    <m/>
    <m/>
    <m/>
    <m/>
    <m/>
    <m/>
    <m/>
  </r>
  <r>
    <s v="EAD"/>
    <s v="EDIFICIOS ADMINISTRATIVOS"/>
    <s v="APL"/>
    <s v="ALPACA PLAZA"/>
    <s v="ALPACA PLAZA"/>
    <m/>
    <s v="SS.HH. VARONES SALA DE REUNIONES"/>
    <s v="EAD-APL-"/>
    <m/>
    <m/>
    <m/>
    <m/>
    <x v="23"/>
    <s v="TH-0014"/>
    <m/>
    <m/>
    <m/>
    <m/>
    <m/>
    <m/>
    <m/>
    <m/>
    <m/>
    <m/>
    <m/>
    <m/>
    <m/>
  </r>
  <r>
    <s v="EAD"/>
    <s v="EDIFICIOS ADMINISTRATIVOS"/>
    <s v="APL"/>
    <s v="ALPACA PLAZA"/>
    <s v="ALPACA PLAZA"/>
    <m/>
    <s v="SS.HH. VARONES SALA DE REUNIONES"/>
    <s v="EAD-APL-"/>
    <m/>
    <m/>
    <m/>
    <m/>
    <x v="56"/>
    <s v="PH-0024"/>
    <n v="1"/>
    <m/>
    <m/>
    <m/>
    <m/>
    <m/>
    <m/>
    <m/>
    <m/>
    <m/>
    <m/>
    <m/>
    <m/>
  </r>
  <r>
    <s v="EAD"/>
    <s v="EDIFICIOS ADMINISTRATIVOS"/>
    <s v="APL"/>
    <s v="ALPACA PLAZA"/>
    <s v="ALPACA PLAZA"/>
    <m/>
    <s v="SS.HH. VARONES SALA DE REUNIONES"/>
    <s v="EAD-APL-"/>
    <m/>
    <m/>
    <m/>
    <m/>
    <x v="13"/>
    <s v="JL-0027"/>
    <n v="1"/>
    <m/>
    <m/>
    <m/>
    <m/>
    <m/>
    <m/>
    <m/>
    <m/>
    <m/>
    <m/>
    <m/>
    <m/>
  </r>
  <r>
    <s v="EAD"/>
    <s v="EDIFICIOS ADMINISTRATIVOS"/>
    <s v="APL"/>
    <s v="ALPACA PLAZA"/>
    <s v="ALPACA PLAZA"/>
    <m/>
    <s v="SS.HH. VARONES SALA DE REUNIONES"/>
    <s v="EAD-APL-"/>
    <m/>
    <m/>
    <m/>
    <m/>
    <x v="14"/>
    <s v="LM-0100"/>
    <n v="1"/>
    <m/>
    <m/>
    <m/>
    <m/>
    <m/>
    <m/>
    <m/>
    <m/>
    <m/>
    <m/>
    <m/>
    <m/>
  </r>
  <r>
    <s v="EAD"/>
    <s v="EDIFICIOS ADMINISTRATIVOS"/>
    <s v="ADM"/>
    <s v="ADMINISTRACIÓN"/>
    <s v="ADMINISTRACION 2DO PISO"/>
    <m/>
    <s v="TESORERÍA"/>
    <s v="EAD-ADM-"/>
    <m/>
    <m/>
    <m/>
    <m/>
    <x v="0"/>
    <s v="SL-0478"/>
    <m/>
    <m/>
    <m/>
    <m/>
    <m/>
    <m/>
    <m/>
    <m/>
    <s v="LOURDES EDITH TAPIA PALACIOS"/>
    <m/>
    <m/>
    <m/>
    <m/>
  </r>
  <r>
    <s v="EAD"/>
    <s v="EDIFICIOS ADMINISTRATIVOS"/>
    <s v="ADM"/>
    <s v="ADMINISTRACIÓN"/>
    <s v="ADMINISTRACION 2DO PISO"/>
    <m/>
    <s v="TESORERÍA"/>
    <s v="EAD-ADM-"/>
    <m/>
    <m/>
    <m/>
    <m/>
    <x v="1"/>
    <s v="ME-0174"/>
    <m/>
    <m/>
    <m/>
    <m/>
    <m/>
    <m/>
    <m/>
    <m/>
    <s v="LOURDES EDITH TAPIA PALACIOS"/>
    <m/>
    <m/>
    <m/>
    <m/>
  </r>
  <r>
    <s v="EAD"/>
    <s v="EDIFICIOS ADMINISTRATIVOS"/>
    <s v="ADM"/>
    <s v="ADMINISTRACIÓN"/>
    <s v="ADMINISTRACION 2DO PISO"/>
    <m/>
    <s v="TESORERÍA"/>
    <s v="EAD-ADM-"/>
    <m/>
    <m/>
    <m/>
    <m/>
    <x v="8"/>
    <s v="MT-0072"/>
    <m/>
    <m/>
    <m/>
    <m/>
    <m/>
    <m/>
    <m/>
    <m/>
    <s v="LOURDES EDITH TAPIA PALACIOS"/>
    <m/>
    <m/>
    <m/>
    <m/>
  </r>
  <r>
    <s v="EAD"/>
    <s v="EDIFICIOS ADMINISTRATIVOS"/>
    <s v="ADM"/>
    <s v="ADMINISTRACIÓN"/>
    <s v="ADMINISTRACION 2DO PISO"/>
    <m/>
    <s v="TESORERÍA"/>
    <s v="EAD-ADM-"/>
    <m/>
    <m/>
    <m/>
    <m/>
    <x v="8"/>
    <s v="MT-0071"/>
    <m/>
    <m/>
    <m/>
    <m/>
    <m/>
    <m/>
    <m/>
    <m/>
    <s v="LOURDES EDITH TAPIA PALACIOS"/>
    <m/>
    <m/>
    <m/>
    <m/>
  </r>
  <r>
    <s v="EAD"/>
    <s v="EDIFICIOS ADMINISTRATIVOS"/>
    <s v="ADM"/>
    <s v="ADMINISTRACIÓN"/>
    <s v="ADMINISTRACION 2DO PISO"/>
    <m/>
    <s v="TESORERÍA"/>
    <s v="EAD-ADM-"/>
    <m/>
    <m/>
    <m/>
    <m/>
    <x v="5"/>
    <s v="MS-0039"/>
    <m/>
    <m/>
    <m/>
    <m/>
    <m/>
    <m/>
    <m/>
    <m/>
    <s v="LOURDES EDITH TAPIA PALACIOS"/>
    <m/>
    <m/>
    <m/>
    <m/>
  </r>
  <r>
    <s v="EAD"/>
    <s v="EDIFICIOS ADMINISTRATIVOS"/>
    <s v="ADM"/>
    <s v="ADMINISTRACIÓN"/>
    <s v="ADMINISTRACION 2DO PISO"/>
    <m/>
    <s v="TESORERÍA"/>
    <s v="EAD-ADM-"/>
    <m/>
    <m/>
    <m/>
    <m/>
    <x v="58"/>
    <s v="CF-0001"/>
    <m/>
    <m/>
    <m/>
    <m/>
    <m/>
    <m/>
    <m/>
    <m/>
    <s v="LOURDES EDITH TAPIA PALACIOS"/>
    <m/>
    <m/>
    <m/>
    <m/>
  </r>
  <r>
    <s v="EAD"/>
    <s v="EDIFICIOS ADMINISTRATIVOS"/>
    <s v="ADM"/>
    <s v="ADMINISTRACIÓN"/>
    <s v="ADMINISTRACION 2DO PISO"/>
    <m/>
    <s v="TESORERÍA"/>
    <s v="EAD-ADM-"/>
    <m/>
    <m/>
    <m/>
    <m/>
    <x v="8"/>
    <s v="MT-0070"/>
    <m/>
    <m/>
    <m/>
    <m/>
    <m/>
    <m/>
    <m/>
    <m/>
    <s v="LOURDES EDITH TAPIA PALACIOS"/>
    <m/>
    <m/>
    <m/>
    <m/>
  </r>
  <r>
    <s v="EAD"/>
    <s v="EDIFICIOS ADMINISTRATIVOS"/>
    <s v="ADM"/>
    <s v="ADMINISTRACIÓN"/>
    <s v="ADMINISTRACION 2DO PISO"/>
    <m/>
    <s v="TESORERÍA"/>
    <s v="EAD-ADM-"/>
    <m/>
    <m/>
    <m/>
    <m/>
    <x v="0"/>
    <s v="SL-0479"/>
    <m/>
    <m/>
    <m/>
    <m/>
    <m/>
    <m/>
    <m/>
    <m/>
    <s v="LOURDES EDITH TAPIA PALACIOS"/>
    <m/>
    <m/>
    <m/>
    <m/>
  </r>
  <r>
    <s v="EAD"/>
    <s v="EDIFICIOS ADMINISTRATIVOS"/>
    <s v="ADM"/>
    <s v="ADMINISTRACIÓN"/>
    <s v="ADMINISTRACION 2DO PISO"/>
    <m/>
    <s v="TESORERÍA"/>
    <s v="EAD-ADM-"/>
    <m/>
    <m/>
    <m/>
    <m/>
    <x v="0"/>
    <s v="SL-0477"/>
    <m/>
    <m/>
    <m/>
    <m/>
    <m/>
    <m/>
    <m/>
    <m/>
    <s v="MARCO ANTONIO MANRIQUE VALDIVIA"/>
    <m/>
    <m/>
    <m/>
    <m/>
  </r>
  <r>
    <s v="EAD"/>
    <s v="EDIFICIOS ADMINISTRATIVOS"/>
    <s v="ADM"/>
    <s v="ADMINISTRACIÓN"/>
    <s v="ADMINISTRACION 2DO PISO"/>
    <m/>
    <s v="TESORERÍA"/>
    <s v="EAD-ADM-"/>
    <m/>
    <m/>
    <m/>
    <m/>
    <x v="1"/>
    <s v="ME-0173"/>
    <m/>
    <m/>
    <m/>
    <m/>
    <m/>
    <m/>
    <m/>
    <m/>
    <s v="MARCO ANTONIO MANRIQUE VALDIVIA"/>
    <m/>
    <m/>
    <m/>
    <m/>
  </r>
  <r>
    <s v="EAD"/>
    <s v="EDIFICIOS ADMINISTRATIVOS"/>
    <s v="ADM"/>
    <s v="ADMINISTRACIÓN"/>
    <s v="ADMINISTRACION 2DO PISO"/>
    <m/>
    <s v="TESORERÍA"/>
    <s v="EAD-ADM-"/>
    <m/>
    <m/>
    <m/>
    <m/>
    <x v="10"/>
    <s v="MB-0119"/>
    <m/>
    <m/>
    <m/>
    <m/>
    <m/>
    <m/>
    <m/>
    <m/>
    <s v="MARCO ANTONIO MANRIQUE VALDIVIA"/>
    <m/>
    <m/>
    <m/>
    <m/>
  </r>
  <r>
    <s v="EAD"/>
    <s v="EDIFICIOS ADMINISTRATIVOS"/>
    <s v="ADM"/>
    <s v="ADMINISTRACIÓN"/>
    <s v="ADMINISTRACION 2DO PISO"/>
    <m/>
    <s v="TESORERÍA"/>
    <s v="EAD-ADM-"/>
    <m/>
    <m/>
    <m/>
    <m/>
    <x v="10"/>
    <s v="MB-0113"/>
    <m/>
    <m/>
    <m/>
    <m/>
    <m/>
    <m/>
    <m/>
    <m/>
    <m/>
    <m/>
    <m/>
    <m/>
    <m/>
  </r>
  <r>
    <s v="EAD"/>
    <s v="EDIFICIOS ADMINISTRATIVOS"/>
    <s v="ADM"/>
    <s v="ADMINISTRACIÓN"/>
    <s v="ADMINISTRACION 2DO PISO"/>
    <m/>
    <s v="TESORERÍA"/>
    <s v="EAD-ADM-"/>
    <m/>
    <m/>
    <m/>
    <m/>
    <x v="3"/>
    <s v="CB-0080"/>
    <m/>
    <m/>
    <m/>
    <m/>
    <m/>
    <m/>
    <m/>
    <m/>
    <m/>
    <m/>
    <m/>
    <m/>
    <m/>
  </r>
  <r>
    <s v="EAD"/>
    <s v="EDIFICIOS ADMINISTRATIVOS"/>
    <s v="CDE"/>
    <s v="COMPLEJO DEPORTIVO"/>
    <s v="TIENDA TAHUAYCANI"/>
    <m/>
    <s v="TIENDA"/>
    <s v="EAD-CDE-"/>
    <m/>
    <m/>
    <m/>
    <m/>
    <x v="5"/>
    <s v="MS-0012"/>
    <m/>
    <m/>
    <m/>
    <m/>
    <m/>
    <m/>
    <m/>
    <m/>
    <m/>
    <m/>
    <m/>
    <m/>
    <m/>
  </r>
  <r>
    <s v="EAD"/>
    <s v="EDIFICIOS ADMINISTRATIVOS"/>
    <s v="CDE"/>
    <s v="COMPLEJO DEPORTIVO"/>
    <s v="TÓPICO"/>
    <s v="TOP"/>
    <s v="TÓPICO"/>
    <s v="EAD-CDE-TOP"/>
    <s v="POP-CTP-CCT"/>
    <m/>
    <m/>
    <m/>
    <x v="59"/>
    <s v="PT-0001"/>
    <m/>
    <m/>
    <m/>
    <m/>
    <m/>
    <m/>
    <s v="https://drive.google.com/file/d/1B1uAQec90-ENBRasukW-sabiqwdWxG2b/view?usp=drive_link"/>
    <m/>
    <s v="LIA SAHYLI LAURA APAZA"/>
    <n v="21821"/>
    <d v="2025-03-10T00:00:00"/>
    <m/>
    <m/>
  </r>
  <r>
    <s v="EAD"/>
    <s v="EDIFICIOS ADMINISTRATIVOS"/>
    <s v="CDE"/>
    <s v="COMPLEJO DEPORTIVO"/>
    <s v="TÓPICO"/>
    <s v="TOP"/>
    <s v="TÓPICO"/>
    <s v="EAD-CDE-TOP"/>
    <m/>
    <m/>
    <m/>
    <m/>
    <x v="9"/>
    <s v="SL-0198"/>
    <m/>
    <s v="Fuera del estandar"/>
    <m/>
    <m/>
    <m/>
    <m/>
    <s v="https://drive.google.com/file/d/1AzLc6g9CjTk_xbNXrnSADMOMGkQGJ9Ke/view?usp=drive_link"/>
    <m/>
    <s v="LIA SAHYLI LAURA APAZA"/>
    <n v="21822"/>
    <d v="2025-03-10T00:00:00"/>
    <m/>
    <m/>
  </r>
  <r>
    <s v="EAD"/>
    <s v="EDIFICIOS ADMINISTRATIVOS"/>
    <s v="CDE"/>
    <s v="COMPLEJO DEPORTIVO"/>
    <s v="TÓPICO"/>
    <s v="TOP"/>
    <s v="TÓPICO"/>
    <s v="EAD-CDE-TOP"/>
    <m/>
    <m/>
    <m/>
    <m/>
    <x v="8"/>
    <s v="MT-0032"/>
    <m/>
    <s v="Fuera del estandar"/>
    <m/>
    <m/>
    <m/>
    <m/>
    <s v="https://drive.google.com/file/d/1BDa9Gpfu8dp4Ns0kZvQqW55GlIvmZWUE/view?usp=drive_link"/>
    <m/>
    <s v="LIA SAHYLI LAURA APAZA"/>
    <n v="21823"/>
    <d v="2025-03-10T00:00:00"/>
    <m/>
    <m/>
  </r>
  <r>
    <s v="EAD"/>
    <s v="EDIFICIOS ADMINISTRATIVOS"/>
    <s v="CDE"/>
    <s v="COMPLEJO DEPORTIVO"/>
    <s v="TÓPICO"/>
    <s v="TOP"/>
    <s v="TÓPICO"/>
    <s v="EAD-CDE-TOP"/>
    <m/>
    <m/>
    <m/>
    <m/>
    <x v="9"/>
    <s v="SL-0199"/>
    <m/>
    <s v="Fuera del estandar"/>
    <m/>
    <m/>
    <m/>
    <m/>
    <s v="https://drive.google.com/file/d/1ukasFFzITjtyIQJ52LStp_AUk05gqygG/view?usp=drive_link"/>
    <m/>
    <s v="LIA SAHYLI LAURA APAZA"/>
    <n v="21824"/>
    <d v="2025-03-10T00:00:00"/>
    <m/>
    <m/>
  </r>
  <r>
    <s v="EAD"/>
    <s v="EDIFICIOS ADMINISTRATIVOS"/>
    <s v="CDE"/>
    <s v="COMPLEJO DEPORTIVO"/>
    <s v="TÓPICO"/>
    <s v="TOP"/>
    <s v="TÓPICO"/>
    <s v="EAD-CDE-TOP"/>
    <m/>
    <m/>
    <m/>
    <m/>
    <x v="10"/>
    <s v="MB-0033"/>
    <m/>
    <s v="Fuera del estandar"/>
    <m/>
    <m/>
    <m/>
    <m/>
    <s v="https://drive.google.com/file/d/18OqJ43VzjVVfRRCag1rnQ-VD5Y4VGunv/view?usp=drive_link"/>
    <m/>
    <s v="LIA SAHYLI LAURA APAZA"/>
    <n v="21825"/>
    <d v="2025-03-10T00:00:00"/>
    <m/>
    <m/>
  </r>
  <r>
    <s v="EAD"/>
    <s v="EDIFICIOS ADMINISTRATIVOS"/>
    <s v="CDE"/>
    <s v="COMPLEJO DEPORTIVO"/>
    <s v="TÓPICO"/>
    <s v="TOP"/>
    <s v="TÓPICO"/>
    <s v="EAD-CDE-TOP"/>
    <m/>
    <m/>
    <m/>
    <m/>
    <x v="60"/>
    <s v="CM-0001"/>
    <m/>
    <s v="Fuera del estandar"/>
    <m/>
    <m/>
    <m/>
    <m/>
    <s v="https://drive.google.com/file/d/18HK3FLmSr1YvmtQEsXBKZ3HdNwffTcyJ/view?usp=drive_link"/>
    <m/>
    <s v="LIA SAHYLI LAURA APAZA"/>
    <n v="21826"/>
    <d v="2025-03-10T00:00:00"/>
    <m/>
    <m/>
  </r>
  <r>
    <s v="EAD"/>
    <s v="EDIFICIOS ADMINISTRATIVOS"/>
    <s v="CDE"/>
    <s v="COMPLEJO DEPORTIVO"/>
    <s v="TÓPICO"/>
    <s v="TOP"/>
    <s v="TÓPICO"/>
    <s v="EAD-CDE-TOP"/>
    <m/>
    <m/>
    <m/>
    <m/>
    <x v="8"/>
    <s v="MT-0033"/>
    <m/>
    <s v="Fuera del estandar"/>
    <m/>
    <m/>
    <m/>
    <m/>
    <s v="https://drive.google.com/file/d/18HLn3lHKei99Ii6IiZihTUwq2lF60jDP/view?usp=drive_link"/>
    <m/>
    <s v="LIA SAHYLI LAURA APAZA"/>
    <n v="21827"/>
    <d v="2025-03-10T00:00:00"/>
    <m/>
    <m/>
  </r>
  <r>
    <s v="EAD"/>
    <s v="EDIFICIOS ADMINISTRATIVOS"/>
    <s v="CDE"/>
    <s v="COMPLEJO DEPORTIVO"/>
    <s v="TÓPICO"/>
    <s v="TOP"/>
    <s v="TÓPICO"/>
    <s v="EAD-CDE-TOP"/>
    <m/>
    <m/>
    <m/>
    <m/>
    <x v="5"/>
    <s v="MS-0018"/>
    <m/>
    <s v="Fuera del estandar"/>
    <m/>
    <m/>
    <m/>
    <m/>
    <s v="https://drive.google.com/file/d/187y64IG2RM8xoL9A0VMHAA1iTl2yHJMY/view?usp=drive_link"/>
    <m/>
    <s v="LIA SAHYLI LAURA APAZA"/>
    <n v="21828"/>
    <d v="2025-03-10T00:00:00"/>
    <m/>
    <m/>
  </r>
  <r>
    <s v="EAD"/>
    <s v="EDIFICIOS ADMINISTRATIVOS"/>
    <s v="CDE"/>
    <s v="COMPLEJO DEPORTIVO"/>
    <s v="TÓPICO"/>
    <s v="TOP"/>
    <s v="TÓPICO"/>
    <s v="EAD-CDE-TOP"/>
    <m/>
    <m/>
    <m/>
    <m/>
    <x v="61"/>
    <s v="BL-0001"/>
    <m/>
    <s v="Fuera del estandar"/>
    <m/>
    <m/>
    <m/>
    <m/>
    <s v="https://drive.google.com/file/d/1ukasFFzITjtyIQJ52LStp_AUk05gqygG/view?usp=drive_link"/>
    <m/>
    <s v="LIA SAHYLI LAURA APAZA"/>
    <n v="21829"/>
    <d v="2025-03-10T00:00:00"/>
    <m/>
    <m/>
  </r>
  <r>
    <s v="EAD"/>
    <s v="EDIFICIOS ADMINISTRATIVOS"/>
    <s v="CDE"/>
    <s v="COMPLEJO DEPORTIVO"/>
    <s v="TÓPICO"/>
    <s v="TOP"/>
    <s v="TÓPICO"/>
    <s v="EAD-CDE-TOP"/>
    <m/>
    <m/>
    <m/>
    <m/>
    <x v="9"/>
    <s v="SL-0200"/>
    <m/>
    <s v="Fuera del estandar"/>
    <m/>
    <m/>
    <m/>
    <m/>
    <s v="https://drive.google.com/file/d/1Al55BK4UAxez24pmUxvDC54WCB_BFdyl/view?usp=sharing"/>
    <m/>
    <s v="LIA SAHYLI LAURA APAZA"/>
    <n v="21830"/>
    <d v="2025-03-10T00:00:00"/>
    <m/>
    <m/>
  </r>
  <r>
    <s v="EAD"/>
    <s v="EDIFICIOS ADMINISTRATIVOS"/>
    <s v="CDE"/>
    <s v="COMPLEJO DEPORTIVO"/>
    <s v="TÓPICO"/>
    <s v="TOP"/>
    <s v="TÓPICO"/>
    <s v="EAD-CDE-TOP"/>
    <m/>
    <m/>
    <m/>
    <m/>
    <x v="9"/>
    <s v="SL-0201"/>
    <m/>
    <s v="Fuera del estandar"/>
    <m/>
    <m/>
    <m/>
    <m/>
    <s v="https://drive.google.com/file/d/1oBWt5FATozwE8FSJOGeAMJ0e0_OcNvjq/view?usp=drive_link"/>
    <m/>
    <s v="LIA SAHYLI LAURA APAZA"/>
    <n v="21831"/>
    <d v="2025-03-10T00:00:00"/>
    <m/>
    <m/>
  </r>
  <r>
    <s v="EAD"/>
    <s v="EDIFICIOS ADMINISTRATIVOS"/>
    <s v="CDE"/>
    <s v="COMPLEJO DEPORTIVO"/>
    <s v="TÓPICO"/>
    <s v="TOP"/>
    <s v="TÓPICO"/>
    <s v="EAD-CDE-TOP"/>
    <m/>
    <m/>
    <m/>
    <m/>
    <x v="1"/>
    <s v="ME-0122"/>
    <m/>
    <s v="Fuera del estandar"/>
    <m/>
    <m/>
    <m/>
    <m/>
    <s v="https://drive.google.com/file/d/1Abk_WqpBk-QxckFJPAFn2mabJM-9K0dg/view?usp=sharing"/>
    <m/>
    <s v="LIA SAHYLI LAURA APAZA"/>
    <n v="21832"/>
    <d v="2025-03-10T00:00:00"/>
    <m/>
    <m/>
  </r>
  <r>
    <s v="EAD"/>
    <s v="EDIFICIOS ADMINISTRATIVOS"/>
    <s v="CDE"/>
    <s v="COMPLEJO DEPORTIVO"/>
    <s v="TÓPICO"/>
    <s v="TOP"/>
    <s v="TÓPICO"/>
    <s v="EAD-CDE-TOP"/>
    <m/>
    <m/>
    <m/>
    <m/>
    <x v="10"/>
    <s v="MB-0034"/>
    <m/>
    <s v="Fuera del estandar"/>
    <m/>
    <m/>
    <m/>
    <m/>
    <s v="https://drive.google.com/file/d/1Ag7AIbSV4V2JkpbFk7-YlFY-bB755z0D/view?usp=sharing"/>
    <m/>
    <s v="LIA SAHYLI LAURA APAZA"/>
    <n v="21833"/>
    <d v="2025-03-10T00:00:00"/>
    <m/>
    <m/>
  </r>
  <r>
    <s v="EAD"/>
    <s v="EDIFICIOS ADMINISTRATIVOS"/>
    <s v="CDE"/>
    <s v="COMPLEJO DEPORTIVO"/>
    <s v="TÓPICO"/>
    <s v="TOP"/>
    <s v="TÓPICO"/>
    <s v="EAD-CDE-TOP"/>
    <m/>
    <m/>
    <m/>
    <m/>
    <x v="0"/>
    <s v="SL-0202"/>
    <m/>
    <s v="Fuera del estandar"/>
    <m/>
    <m/>
    <m/>
    <m/>
    <s v="https://drive.google.com/file/d/1Af8NNASTkPIoMOttB3s5d2Lg01LlY-Y0/view?usp=drive_link"/>
    <m/>
    <s v="LIA SAHYLI LAURA APAZA"/>
    <n v="21834"/>
    <d v="2025-03-10T00:00:00"/>
    <m/>
    <m/>
  </r>
  <r>
    <s v="EAD"/>
    <s v="EDIFICIOS ADMINISTRATIVOS"/>
    <s v="CDE"/>
    <s v="COMPLEJO DEPORTIVO"/>
    <s v="TÓPICO"/>
    <s v="TOP"/>
    <s v="TÓPICO"/>
    <s v="EAD-CDE-TOP"/>
    <m/>
    <m/>
    <m/>
    <m/>
    <x v="12"/>
    <s v="MA-0020"/>
    <m/>
    <s v="Fuera del estandar"/>
    <m/>
    <m/>
    <m/>
    <m/>
    <s v="https://drive.google.com/file/d/1AYq9yTM3BRbmlumZ6S6xi2xpBM9XRCrX/view?usp=sharing"/>
    <m/>
    <s v="LIA SAHYLI LAURA APAZA"/>
    <n v="21835"/>
    <d v="2025-03-10T00:00:00"/>
    <m/>
    <m/>
  </r>
  <r>
    <s v="EAD"/>
    <s v="EDIFICIOS ADMINISTRATIVOS"/>
    <s v="CDE"/>
    <s v="COMPLEJO DEPORTIVO"/>
    <s v="TÓPICO"/>
    <s v="TOP"/>
    <s v="TÓPICO"/>
    <s v="EAD-CDE-TOP"/>
    <m/>
    <m/>
    <m/>
    <m/>
    <x v="9"/>
    <s v="SL-0204"/>
    <m/>
    <s v="Fuera del estandar"/>
    <m/>
    <m/>
    <m/>
    <m/>
    <s v="https://drive.google.com/file/d/1ASDRb4BIXCSOzHb-HRQENgaK91aipMRl/view?usp=sharing"/>
    <m/>
    <s v="LIA SAHYLI LAURA APAZA"/>
    <n v="21836"/>
    <d v="2025-03-10T00:00:00"/>
    <m/>
    <m/>
  </r>
  <r>
    <s v="EAD"/>
    <s v="EDIFICIOS ADMINISTRATIVOS"/>
    <s v="CDE"/>
    <s v="COMPLEJO DEPORTIVO"/>
    <s v="TÓPICO"/>
    <s v="TOP"/>
    <s v="TÓPICO"/>
    <s v="EAD-CDE-TOP"/>
    <m/>
    <m/>
    <m/>
    <m/>
    <x v="10"/>
    <s v="MB-0035"/>
    <m/>
    <s v="Fuera del estandar"/>
    <m/>
    <m/>
    <m/>
    <m/>
    <s v="https://drive.google.com/file/d/1ATVn0jEfGJCvtwInBkJP3QpkFzKrfqWb/view?usp=sharing"/>
    <m/>
    <s v="LIA SAHYLI LAURA APAZA"/>
    <n v="21837"/>
    <d v="2025-03-10T00:00:00"/>
    <m/>
    <m/>
  </r>
  <r>
    <s v="EAD"/>
    <s v="EDIFICIOS ADMINISTRATIVOS"/>
    <s v="CDE"/>
    <s v="COMPLEJO DEPORTIVO"/>
    <s v="TÓPICO"/>
    <s v="TOP"/>
    <s v="TÓPICO"/>
    <s v="EAD-CDE-TOP"/>
    <m/>
    <m/>
    <m/>
    <m/>
    <x v="0"/>
    <s v="SL-0203"/>
    <m/>
    <s v="Fuera del estandar"/>
    <m/>
    <m/>
    <m/>
    <m/>
    <s v="https://drive.google.com/file/d/1BB3F1NDA6B691zWdDmlp9BAIgN5YL0is/view?usp=drive_link"/>
    <m/>
    <s v="LIA SAHYLI LAURA APAZA"/>
    <n v="21838"/>
    <d v="2025-03-10T00:00:00"/>
    <m/>
    <m/>
  </r>
  <r>
    <s v="EAD"/>
    <s v="EDIFICIOS ADMINISTRATIVOS"/>
    <s v="CDE"/>
    <s v="COMPLEJO DEPORTIVO"/>
    <s v="TÓPICO"/>
    <s v="TOP"/>
    <s v="TÓPICO"/>
    <s v="EAD-CDE-TOP"/>
    <m/>
    <m/>
    <m/>
    <m/>
    <x v="1"/>
    <s v="ME-0123"/>
    <m/>
    <s v="Fuera del estandar"/>
    <m/>
    <m/>
    <m/>
    <m/>
    <s v="https://drive.google.com/file/d/18mBB8QaqOts9va5sgaxiZixPeaOR0C4z/view?usp=drive_link"/>
    <m/>
    <s v="LIA SAHYLI LAURA APAZA"/>
    <n v="21839"/>
    <d v="2025-03-10T00:00:00"/>
    <m/>
    <m/>
  </r>
  <r>
    <s v="EAD"/>
    <s v="EDIFICIOS ADMINISTRATIVOS"/>
    <s v="CDE"/>
    <s v="COMPLEJO DEPORTIVO"/>
    <s v="TÓPICO"/>
    <s v="TOP"/>
    <s v="TÓPICO"/>
    <s v="EAD-CDE-TOP"/>
    <m/>
    <m/>
    <m/>
    <m/>
    <x v="12"/>
    <s v="MA-0021"/>
    <m/>
    <s v="Fuera del estandar"/>
    <m/>
    <m/>
    <m/>
    <m/>
    <s v="https://drive.google.com/file/d/1A_AGvIYedFnLUQAYXFH2gVpblEKqjSSV/view?usp=drive_link"/>
    <m/>
    <s v="LIA SAHYLI LAURA APAZA"/>
    <n v="21840"/>
    <d v="2025-03-10T00:00:00"/>
    <m/>
    <m/>
  </r>
  <r>
    <s v="EAD"/>
    <s v="EDIFICIOS ADMINISTRATIVOS"/>
    <s v="CDE"/>
    <s v="COMPLEJO DEPORTIVO"/>
    <s v="TÓPICO"/>
    <s v="TOP"/>
    <s v="TÓPICO"/>
    <s v="EAD-CDE-TOP"/>
    <m/>
    <m/>
    <m/>
    <m/>
    <x v="29"/>
    <s v="ES-0001"/>
    <m/>
    <s v="Fuera del estandar"/>
    <m/>
    <m/>
    <m/>
    <m/>
    <s v="https://drive.google.com/file/d/18Xb-B1JucYT6bha7GyAHsLTHLgEEYyuT/view?usp=drive_link"/>
    <m/>
    <s v="LIA SAHYLI LAURA APAZA"/>
    <n v="21841"/>
    <d v="2025-03-10T00:00:00"/>
    <m/>
    <m/>
  </r>
  <r>
    <s v="EAD"/>
    <s v="EDIFICIOS ADMINISTRATIVOS"/>
    <s v="CDE"/>
    <s v="COMPLEJO DEPORTIVO"/>
    <s v="TÓPICO"/>
    <s v="TOP"/>
    <s v="TÓPICO"/>
    <s v="EAD-CDE-TOP"/>
    <m/>
    <m/>
    <m/>
    <m/>
    <x v="3"/>
    <s v="CB-0008"/>
    <m/>
    <s v="Fuera del estandar"/>
    <m/>
    <m/>
    <m/>
    <m/>
    <s v="https://drive.google.com/file/d/1ARdtixMmn8piHMsfjWvJXVIcbsgvKWWL/view?usp=drive_link"/>
    <m/>
    <s v="LIA SAHYLI LAURA APAZA"/>
    <n v="21842"/>
    <d v="2025-03-10T00:00:00"/>
    <m/>
    <m/>
  </r>
  <r>
    <s v="EAD"/>
    <s v="EDIFICIOS ADMINISTRATIVOS"/>
    <s v="CDE"/>
    <s v="COMPLEJO DEPORTIVO"/>
    <s v="TÓPICO"/>
    <s v="TOP"/>
    <s v="TÓPICO"/>
    <s v="EAD-CDE-TOP"/>
    <m/>
    <m/>
    <m/>
    <m/>
    <x v="5"/>
    <s v="MS-0019"/>
    <m/>
    <s v="Fuera del estandar"/>
    <m/>
    <m/>
    <m/>
    <m/>
    <s v="https://drive.google.com/file/d/18Q6XqXRtGAgdgT8NSOVCEckfYEUIK2i9/view?usp=drive_link"/>
    <m/>
    <s v="LIA SAHYLI LAURA APAZA"/>
    <n v="21843"/>
    <d v="2025-03-10T00:00:00"/>
    <m/>
    <m/>
  </r>
  <r>
    <s v="EAD"/>
    <s v="EDIFICIOS ADMINISTRATIVOS"/>
    <s v="CDE"/>
    <s v="COMPLEJO DEPORTIVO"/>
    <s v="TÓPICO"/>
    <s v="TOP"/>
    <s v="TÓPICO"/>
    <s v="EAD-CDE-TOP"/>
    <m/>
    <m/>
    <m/>
    <m/>
    <x v="5"/>
    <s v="MS-0020"/>
    <m/>
    <s v="Fuera del estandar"/>
    <m/>
    <m/>
    <m/>
    <m/>
    <s v="https://drive.google.com/file/d/18Xs0JL_l2MozopOPGI4mkrUzG3qTe8tp/view?usp=sharing"/>
    <m/>
    <s v="LIA SAHYLI LAURA APAZA"/>
    <n v="21844"/>
    <d v="2025-03-10T00:00:00"/>
    <m/>
    <m/>
  </r>
  <r>
    <s v="EAD"/>
    <s v="EDIFICIOS ADMINISTRATIVOS"/>
    <s v="CDE"/>
    <s v="COMPLEJO DEPORTIVO"/>
    <s v="TÓPICO"/>
    <s v="TOP"/>
    <s v="TÓPICO"/>
    <s v="EAD-CDE-TOP"/>
    <m/>
    <m/>
    <m/>
    <m/>
    <x v="14"/>
    <s v="LM-0115"/>
    <m/>
    <s v="Fuera del estandar"/>
    <m/>
    <m/>
    <m/>
    <m/>
    <s v="https://drive.google.com/file/d/1Ald6sRhwQlxT3UDTegoI1BBkNwtCd7Bn/view?usp=drive_link"/>
    <m/>
    <s v="LIA SAHYLI LAURA APAZA"/>
    <n v="21845"/>
    <d v="2025-03-10T00:00:00"/>
    <m/>
    <m/>
  </r>
  <r>
    <s v="EAD"/>
    <s v="EDIFICIOS ADMINISTRATIVOS"/>
    <s v="CDE"/>
    <s v="COMPLEJO DEPORTIVO"/>
    <s v="TÓPICO"/>
    <s v="TOP"/>
    <s v="TÓPICO"/>
    <s v="EAD-CDE-TOP"/>
    <m/>
    <m/>
    <m/>
    <m/>
    <x v="5"/>
    <s v="MS-0133"/>
    <n v="1"/>
    <s v="MUEBLE DE MELAMINE PARA INYECTABLES"/>
    <m/>
    <m/>
    <m/>
    <m/>
    <m/>
    <m/>
    <s v="ANA CLAUDIA RIOS"/>
    <n v="22055"/>
    <d v="2026-03-06T00:00:00"/>
    <s v="SÍ"/>
    <m/>
  </r>
  <r>
    <s v="POP"/>
    <s v="PLANTAS OPERATIVAS"/>
    <s v="CPU"/>
    <s v=" CONFECCIÓN PUNTO "/>
    <s v="SEGURIDAD INDUSTRIAL"/>
    <s v="CW"/>
    <s v="COWORKING "/>
    <s v="POP-CPU-CW"/>
    <m/>
    <m/>
    <m/>
    <m/>
    <x v="1"/>
    <s v="ME-0158"/>
    <m/>
    <m/>
    <m/>
    <m/>
    <m/>
    <m/>
    <s v="https://drive.google.com/file/d/1GEFngBm8QXazEi3wbPmz8vx6fqO4mMJC/view?usp=drive_link"/>
    <m/>
    <s v="OSCAR RENATO BERNEDO AMPUERO"/>
    <n v="21932"/>
    <d v="2025-05-30T00:00:00"/>
    <m/>
    <m/>
  </r>
  <r>
    <s v="POP"/>
    <s v="PLANTAS OPERATIVAS"/>
    <s v="CPU"/>
    <s v=" CONFECCIÓN PUNTO "/>
    <s v="SEGURIDAD INDUSTRIAL"/>
    <s v="CW"/>
    <s v="COWORKING "/>
    <s v="POP-CPU-CW"/>
    <m/>
    <m/>
    <m/>
    <m/>
    <x v="0"/>
    <s v="SL-0448"/>
    <m/>
    <m/>
    <m/>
    <m/>
    <m/>
    <m/>
    <s v="https://drive.google.com/file/d/1MXd2Zioo4XMg4pZVKsxwKbkvm7-TINkl/view?usp=drive_link"/>
    <m/>
    <s v="OSCAR RENATO BERNEDO AMPUERO"/>
    <n v="21932"/>
    <d v="2025-05-30T00:00:00"/>
    <m/>
    <m/>
  </r>
  <r>
    <s v="POP"/>
    <s v="PLANTAS OPERATIVAS"/>
    <s v="CPU"/>
    <s v=" CONFECCIÓN PUNTO "/>
    <s v="SEGURIDAD INDUSTRIAL"/>
    <s v="CW"/>
    <s v="COWORKING "/>
    <s v="POP-CPU-CW"/>
    <m/>
    <m/>
    <m/>
    <m/>
    <x v="1"/>
    <s v="ME-0157"/>
    <m/>
    <m/>
    <m/>
    <m/>
    <m/>
    <m/>
    <s v="https://drive.google.com/file/d/1A8JWV0m6uhPInaTtWHo9F_-bNL_hfGw9/view?usp=drive_link"/>
    <m/>
    <s v="CYNTHIA VANESSA YARLEQUE YARLEQUE"/>
    <n v="21893"/>
    <d v="2025-05-30T00:00:00"/>
    <m/>
    <m/>
  </r>
  <r>
    <s v="POP"/>
    <s v="PLANTAS OPERATIVAS"/>
    <s v="CPU"/>
    <s v=" CONFECCIÓN PUNTO "/>
    <s v="SEGURIDAD INDUSTRIAL"/>
    <s v="CW"/>
    <s v="COWORKING "/>
    <s v="POP-CPU-CW"/>
    <m/>
    <m/>
    <m/>
    <m/>
    <x v="0"/>
    <s v="SL-0440"/>
    <m/>
    <m/>
    <m/>
    <m/>
    <m/>
    <m/>
    <s v="https://drive.google.com/file/d/1rQqsHX5UqhW96FpQbciyTeWk1V9xuMtA/view?usp=drive_link"/>
    <m/>
    <s v="CYNTHIA VANESSA YARLEQUE YARLEQUE"/>
    <n v="21893"/>
    <d v="2025-05-30T00:00:00"/>
    <m/>
    <m/>
  </r>
  <r>
    <s v="POP"/>
    <s v="PLANTAS OPERATIVAS"/>
    <s v="CPU"/>
    <s v=" CONFECCIÓN PUNTO "/>
    <s v="SEGURIDAD INDUSTRIAL"/>
    <s v="CW"/>
    <s v="COWORKING "/>
    <s v="POP-CPU-CW"/>
    <m/>
    <m/>
    <m/>
    <m/>
    <x v="4"/>
    <s v="EM-0038"/>
    <m/>
    <m/>
    <m/>
    <m/>
    <m/>
    <m/>
    <s v="https://drive.google.com/file/d/1lXOoEdoWoVLOBnTQCnxTNedHxHRMzDs3/view?usp=drive_link"/>
    <m/>
    <s v="CYNTHIA VANESSA YARLEQUE YARLEQUE"/>
    <n v="21893"/>
    <d v="2025-05-30T00:00:00"/>
    <m/>
    <m/>
  </r>
  <r>
    <s v="POP"/>
    <s v="PLANTAS OPERATIVAS"/>
    <s v="CPU"/>
    <s v=" CONFECCIÓN PUNTO "/>
    <s v="SEGURIDAD INDUSTRIAL"/>
    <s v="CW"/>
    <s v="COWORKING "/>
    <s v="POP-CPU-CW"/>
    <m/>
    <m/>
    <m/>
    <m/>
    <x v="11"/>
    <s v="SL-0451"/>
    <m/>
    <m/>
    <m/>
    <m/>
    <m/>
    <m/>
    <s v="https://drive.google.com/file/d/1peQiRztYuekbDUSUdyBrax1zBY2F6u1S/view?usp=drive_link"/>
    <m/>
    <s v="CYNTHIA VANESSA YARLEQUE YARLEQUE"/>
    <n v="21893"/>
    <d v="2025-05-30T00:00:00"/>
    <m/>
    <m/>
  </r>
  <r>
    <s v="POP"/>
    <s v="PLANTAS OPERATIVAS"/>
    <s v="CPU"/>
    <s v=" CONFECCIÓN PUNTO "/>
    <s v="SEGURIDAD INDUSTRIAL"/>
    <s v="CW"/>
    <s v="COWORKING "/>
    <s v="POP-CPU-CW"/>
    <m/>
    <m/>
    <m/>
    <m/>
    <x v="1"/>
    <s v="ME-0156"/>
    <m/>
    <m/>
    <m/>
    <m/>
    <m/>
    <m/>
    <s v="https://drive.google.com/file/d/1XJCQ6sGh31-9wdRmwC8QeQ5SAdtIuSOT/view?usp=drive_link"/>
    <m/>
    <s v="AUXILIAR"/>
    <s v="33457/ 33286/ 34937"/>
    <d v="2025-05-30T00:00:00"/>
    <m/>
    <m/>
  </r>
  <r>
    <s v="POP"/>
    <s v="PLANTAS OPERATIVAS"/>
    <s v="CPU"/>
    <s v=" CONFECCIÓN PUNTO "/>
    <s v="SEGURIDAD INDUSTRIAL"/>
    <s v="CW"/>
    <s v="COWORKING "/>
    <s v="POP-CPU-CW"/>
    <m/>
    <m/>
    <m/>
    <m/>
    <x v="0"/>
    <s v="SL-0444"/>
    <m/>
    <m/>
    <m/>
    <m/>
    <m/>
    <m/>
    <s v="https://drive.google.com/file/d/1_7IliyCtJ6zc2jF88YmNJwR2902l8WVS/view?usp=drive_link"/>
    <m/>
    <s v="AUXILIAR"/>
    <s v="33457/ 33286/ 34937"/>
    <d v="2025-05-30T00:00:00"/>
    <m/>
    <m/>
  </r>
  <r>
    <s v="POP"/>
    <s v="PLANTAS OPERATIVAS"/>
    <s v="CPU"/>
    <s v=" CONFECCIÓN PUNTO "/>
    <s v="SEGURIDAD INDUSTRIAL"/>
    <s v="CW"/>
    <s v="COWORKING "/>
    <s v="POP-CPU-CW"/>
    <m/>
    <m/>
    <m/>
    <m/>
    <x v="4"/>
    <s v="EM-0037"/>
    <m/>
    <m/>
    <m/>
    <m/>
    <m/>
    <m/>
    <s v="https://drive.google.com/file/d/1DmYQkPwPSN4JWSuyvjfOvs02BcDjl-lT/view?usp=drive_link"/>
    <m/>
    <s v="AUXILIAR"/>
    <s v="33457/ 33286/ 34937"/>
    <d v="2025-05-30T00:00:00"/>
    <m/>
    <m/>
  </r>
  <r>
    <s v="POP"/>
    <s v="PLANTAS OPERATIVAS"/>
    <s v="CPU"/>
    <s v=" CONFECCIÓN PUNTO "/>
    <s v="SEGURIDAD INDUSTRIAL"/>
    <s v="CW"/>
    <s v="COWORKING "/>
    <s v="POP-CPU-CW"/>
    <m/>
    <m/>
    <m/>
    <m/>
    <x v="11"/>
    <s v="SL-0450"/>
    <m/>
    <m/>
    <m/>
    <m/>
    <m/>
    <m/>
    <s v="https://drive.google.com/file/d/1ubgvsMZbUSOQp0aH69T8lGyLDozgSOCw/view?usp=drive_link"/>
    <m/>
    <s v="FELIPE ARTURO PAREDES ARCE"/>
    <s v="33457/ 33286/ 34937"/>
    <d v="2025-05-30T00:00:00"/>
    <m/>
    <m/>
  </r>
  <r>
    <s v="POP"/>
    <s v="PLANTAS OPERATIVAS"/>
    <s v="CPU"/>
    <s v=" CONFECCIÓN PUNTO "/>
    <s v="SEGURIDAD INDUSTRIAL"/>
    <s v="CW"/>
    <s v="COWORKING "/>
    <s v="POP-CPU-CW"/>
    <m/>
    <m/>
    <m/>
    <m/>
    <x v="5"/>
    <s v="MS-0046"/>
    <m/>
    <m/>
    <m/>
    <m/>
    <m/>
    <m/>
    <s v="https://drive.google.com/file/d/1lJC3FZ04-0bPu2H_uvCJXCseNE43yIah/view?usp=drive_link"/>
    <m/>
    <s v="FELIPE ARTURO PAREDES ARCE"/>
    <n v="21911"/>
    <d v="2025-05-30T00:00:00"/>
    <m/>
    <m/>
  </r>
  <r>
    <s v="POP"/>
    <s v="PLANTAS OPERATIVAS"/>
    <s v="CPU"/>
    <s v=" CONFECCIÓN PUNTO "/>
    <s v="SEGURIDAD INDUSTRIAL"/>
    <s v="CW"/>
    <s v="COWORKING "/>
    <s v="POP-CPU-CW"/>
    <m/>
    <m/>
    <m/>
    <m/>
    <x v="31"/>
    <s v="PI-0028"/>
    <m/>
    <m/>
    <m/>
    <m/>
    <m/>
    <m/>
    <s v="https://drive.google.com/file/d/1syMIPUpN7QOw6_lKX2D6nUP4B6Yp9mWx/view?usp=drive_link"/>
    <m/>
    <s v="FELIPE ARTURO PAREDES ARCE"/>
    <n v="21911"/>
    <d v="2025-05-30T00:00:00"/>
    <m/>
    <m/>
  </r>
  <r>
    <s v="POP"/>
    <s v="PLANTAS OPERATIVAS"/>
    <s v="CPU"/>
    <s v=" CONFECCIÓN PUNTO "/>
    <s v="SEGURIDAD INDUSTRIAL"/>
    <s v="CW"/>
    <s v="COWORKING "/>
    <s v="POP-CPU-CW"/>
    <m/>
    <m/>
    <m/>
    <m/>
    <x v="8"/>
    <s v="MT-0057"/>
    <m/>
    <m/>
    <m/>
    <m/>
    <m/>
    <m/>
    <s v="https://drive.google.com/file/d/1TuykB0DMxr2yiB2jdwLG9PPmFepjMpUs/view?usp=drive_link"/>
    <m/>
    <s v="FELIPE ARTURO PAREDES ARCE"/>
    <n v="21911"/>
    <d v="2025-05-30T00:00:00"/>
    <m/>
    <m/>
  </r>
  <r>
    <s v="POP"/>
    <s v="PLANTAS OPERATIVAS"/>
    <s v="CPU"/>
    <s v=" CONFECCIÓN PUNTO "/>
    <s v="SEGURIDAD INDUSTRIAL"/>
    <s v="CW"/>
    <s v="COWORKING "/>
    <s v="POP-CPU-CW"/>
    <m/>
    <m/>
    <m/>
    <m/>
    <x v="10"/>
    <s v="MB-0095"/>
    <m/>
    <m/>
    <m/>
    <m/>
    <m/>
    <m/>
    <s v="https://drive.google.com/file/d/1z5DbtGLpvbQvAxIN8oYXfu7KlIH45Z2v/view?usp=drive_link"/>
    <m/>
    <s v="FELIPE ARTURO PAREDES ARCE"/>
    <n v="21911"/>
    <d v="2025-05-30T00:00:00"/>
    <m/>
    <m/>
  </r>
  <r>
    <s v="POP"/>
    <s v="PLANTAS OPERATIVAS"/>
    <s v="CPU"/>
    <s v=" CONFECCIÓN PUNTO "/>
    <s v="SEGURIDAD INDUSTRIAL"/>
    <s v="CW"/>
    <s v="COWORKING "/>
    <s v="POP-CPU-CW"/>
    <m/>
    <m/>
    <m/>
    <m/>
    <x v="9"/>
    <s v="SL-0449"/>
    <m/>
    <m/>
    <m/>
    <m/>
    <m/>
    <m/>
    <s v="https://drive.google.com/file/d/1FwKLZ-MCZ1LOFRoY5luj6j5k8W0307iS/view?usp=drive_link"/>
    <m/>
    <s v="FELIPE ARTURO PAREDES ARCE"/>
    <n v="21911"/>
    <d v="2025-05-30T00:00:00"/>
    <m/>
    <m/>
  </r>
  <r>
    <s v="POP"/>
    <s v="PLANTAS OPERATIVAS"/>
    <s v="CPU"/>
    <s v=" CONFECCIÓN PUNTO "/>
    <s v="SEGURIDAD INDUSTRIAL"/>
    <s v="CW"/>
    <s v="COWORKING "/>
    <s v="POP-CPU-CW"/>
    <m/>
    <m/>
    <m/>
    <m/>
    <x v="10"/>
    <s v="MB-0096"/>
    <m/>
    <m/>
    <m/>
    <m/>
    <m/>
    <m/>
    <s v="https://drive.google.com/file/d/1r_Jmuy5uJ2dHcvxo1hsMrpOqBmKgO9wt/view?usp=drive_link"/>
    <m/>
    <s v="FELIPE ARTURO PAREDES ARCE"/>
    <n v="21911"/>
    <d v="2025-05-30T00:00:00"/>
    <m/>
    <m/>
  </r>
  <r>
    <s v="POP"/>
    <s v="PLANTAS OPERATIVAS"/>
    <s v="CPU"/>
    <s v=" CONFECCIÓN PUNTO "/>
    <s v="SEGURIDAD INDUSTRIAL"/>
    <s v="CW"/>
    <s v="COWORKING "/>
    <s v="POP-CPU-CW"/>
    <m/>
    <m/>
    <m/>
    <m/>
    <x v="5"/>
    <s v="MS-0045"/>
    <m/>
    <m/>
    <m/>
    <m/>
    <m/>
    <m/>
    <s v="https://drive.google.com/file/d/1I7MgNL0byp9xcvORDcqjMhBdRCQjl39A/view?usp=drive_link"/>
    <m/>
    <s v="FELIPE ARTURO PAREDES ARCE"/>
    <n v="21911"/>
    <d v="2025-05-30T00:00:00"/>
    <m/>
    <m/>
  </r>
  <r>
    <s v="POP"/>
    <s v="PLANTAS OPERATIVAS"/>
    <s v="CPU"/>
    <s v=" CONFECCIÓN PUNTO "/>
    <s v="SEGURIDAD INDUSTRIAL"/>
    <s v="CW"/>
    <s v="COWORKING "/>
    <s v="POP-CPU-CW"/>
    <m/>
    <m/>
    <m/>
    <m/>
    <x v="5"/>
    <s v="MS-0070"/>
    <m/>
    <m/>
    <m/>
    <m/>
    <m/>
    <m/>
    <s v="https://drive.google.com/file/d/1YAZjRfK1UIkf2vxPA3SCM0YKrFiQ9m3E/view?usp=drive_link"/>
    <m/>
    <s v="FELIPE ARTURO PAREDES ARCE"/>
    <n v="21911"/>
    <d v="2025-05-30T00:00:00"/>
    <m/>
    <m/>
  </r>
  <r>
    <s v="POP"/>
    <s v="PLANTAS OPERATIVAS"/>
    <s v="CPU"/>
    <s v=" CONFECCIÓN PUNTO "/>
    <s v="SEGURIDAD INDUSTRIAL"/>
    <s v="CW"/>
    <s v="COWORKING "/>
    <s v="POP-CPU-CW"/>
    <m/>
    <m/>
    <m/>
    <m/>
    <x v="5"/>
    <s v="MS-0071"/>
    <m/>
    <m/>
    <m/>
    <m/>
    <m/>
    <m/>
    <s v="https://drive.google.com/file/d/1VzXAVONQIUK84kuujeSjAsACzNDV88i7/view?usp=drive_link"/>
    <m/>
    <s v="FELIPE ARTURO PAREDES ARCE"/>
    <n v="21911"/>
    <d v="2025-05-30T00:00:00"/>
    <m/>
    <m/>
  </r>
  <r>
    <s v="POP"/>
    <s v="PLANTAS OPERATIVAS"/>
    <s v="CPU"/>
    <s v=" CONFECCIÓN PUNTO "/>
    <s v="SEGURIDAD INDUSTRIAL"/>
    <s v="CW"/>
    <s v="COWORKING "/>
    <s v="POP-CPU-CW"/>
    <m/>
    <m/>
    <m/>
    <m/>
    <x v="3"/>
    <s v="CB-0030"/>
    <m/>
    <m/>
    <m/>
    <m/>
    <m/>
    <m/>
    <s v="https://drive.google.com/file/d/1L_kDACDL1U4awdHRzQSbey3tSyP7l1EJ/view?usp=drive_link"/>
    <m/>
    <s v="FELIPE ARTURO PAREDES ARCE"/>
    <n v="21911"/>
    <d v="2025-05-30T00:00:00"/>
    <m/>
    <m/>
  </r>
  <r>
    <s v="POP"/>
    <s v="PLANTAS OPERATIVAS"/>
    <s v="CPU"/>
    <s v=" CONFECCIÓN PUNTO "/>
    <s v="SEGURIDAD INDUSTRIAL"/>
    <s v="CW"/>
    <s v="COWORKING "/>
    <s v="POP-CPU-CW"/>
    <m/>
    <m/>
    <m/>
    <m/>
    <x v="3"/>
    <s v="CB-0031"/>
    <m/>
    <m/>
    <m/>
    <m/>
    <m/>
    <m/>
    <s v="https://drive.google.com/file/d/1L_kDACDL1U4awdHRzQSbey3tSyP7l1EJ/view?usp=drive_link"/>
    <m/>
    <s v="FELIPE ARTURO PAREDES ARCE"/>
    <n v="21911"/>
    <d v="2025-05-30T00:00:00"/>
    <m/>
    <m/>
  </r>
  <r>
    <s v="POP"/>
    <s v="PLANTAS OPERATIVAS"/>
    <s v="CPU"/>
    <s v=" CONFECCIÓN PUNTO "/>
    <s v="SEGURIDAD INDUSTRIAL"/>
    <s v="CW"/>
    <s v="COWORKING "/>
    <s v="POP-CPU-CW"/>
    <m/>
    <m/>
    <m/>
    <m/>
    <x v="3"/>
    <s v="CB-0032"/>
    <m/>
    <m/>
    <m/>
    <m/>
    <m/>
    <m/>
    <s v="https://drive.google.com/file/d/1L_kDACDL1U4awdHRzQSbey3tSyP7l1EJ/view?usp=drive_link"/>
    <m/>
    <s v="FELIPE ARTURO PAREDES ARCE"/>
    <n v="21911"/>
    <d v="2025-05-30T00:00:00"/>
    <m/>
    <m/>
  </r>
  <r>
    <s v="POP"/>
    <s v="PLANTAS OPERATIVAS"/>
    <s v="CPU"/>
    <s v=" CONFECCIÓN PUNTO "/>
    <s v="SEGURIDAD INDUSTRIAL"/>
    <s v="OFC"/>
    <s v="OF. JEFATURA "/>
    <s v="POP-CPU-OFC"/>
    <m/>
    <m/>
    <m/>
    <m/>
    <x v="1"/>
    <s v="ME-0096"/>
    <m/>
    <m/>
    <m/>
    <m/>
    <m/>
    <m/>
    <s v="https://drive.google.com/file/d/1REdYAP8KZz-96IodlHM1_U0idSbb6Bh5/view?usp=sharing"/>
    <m/>
    <s v="FELIPE ARTURO PAREDES ARCE"/>
    <n v="21911"/>
    <d v="2025-05-30T00:00:00"/>
    <m/>
    <m/>
  </r>
  <r>
    <s v="POP"/>
    <s v="PLANTAS OPERATIVAS"/>
    <s v="CPU"/>
    <s v=" CONFECCIÓN PUNTO "/>
    <s v="SEGURIDAD INDUSTRIAL"/>
    <s v="OFC"/>
    <s v="OF. JEFATURA "/>
    <s v="POP-CPU-OFC"/>
    <m/>
    <m/>
    <m/>
    <m/>
    <x v="10"/>
    <s v="MB-0094"/>
    <m/>
    <m/>
    <m/>
    <m/>
    <m/>
    <m/>
    <s v="https://drive.google.com/file/d/10Ay0RZrvwWY7Fe38Y0l_Xb0bnSYnImc2/view?usp=drive_link"/>
    <m/>
    <s v="FELIPE ARTURO PAREDES ARCE"/>
    <n v="21911"/>
    <d v="2025-05-30T00:00:00"/>
    <m/>
    <m/>
  </r>
  <r>
    <s v="POP"/>
    <s v="PLANTAS OPERATIVAS"/>
    <s v="CPU"/>
    <s v=" CONFECCIÓN PUNTO "/>
    <s v="SEGURIDAD INDUSTRIAL"/>
    <s v="OFC"/>
    <s v="OF. JEFATURA "/>
    <s v="POP-CPU-OFC"/>
    <m/>
    <m/>
    <m/>
    <m/>
    <x v="11"/>
    <s v="SL-0452"/>
    <m/>
    <m/>
    <m/>
    <m/>
    <m/>
    <m/>
    <s v="https://drive.google.com/file/d/1bm-2Q5R8Gr6S7QA0X7e2YSYZmqbfAq3z/view?usp=drive_link"/>
    <m/>
    <s v="FELIPE ARTURO PAREDES ARCE"/>
    <n v="21911"/>
    <d v="2025-05-30T00:00:00"/>
    <m/>
    <m/>
  </r>
  <r>
    <s v="POP"/>
    <s v="PLANTAS OPERATIVAS"/>
    <s v="CPU"/>
    <s v=" CONFECCIÓN PUNTO "/>
    <s v="CONFECCION PRENDAS    "/>
    <m/>
    <s v="OF. SEGURIDAD INDUSTRIAL  "/>
    <s v="POP-CPU-"/>
    <m/>
    <m/>
    <m/>
    <m/>
    <x v="7"/>
    <s v="VP-0017"/>
    <m/>
    <m/>
    <m/>
    <m/>
    <m/>
    <m/>
    <s v="https://drive.google.com/file/d/1I3gNab3OAT3h8na8gQ-e9ryuQ2RXWOdh/view?usp=drive_link"/>
    <m/>
    <s v="FELIPE PAREDES"/>
    <n v="21911"/>
    <d v="2024-02-17T00:00:00"/>
    <m/>
    <m/>
  </r>
  <r>
    <s v="POP"/>
    <s v="PLANTAS OPERATIVAS"/>
    <s v="CPU"/>
    <s v=" CONFECCIÓN PUNTO "/>
    <s v="CONFECCION PRENDAS    "/>
    <m/>
    <s v="OF. SEGURIDAD INDUSTRIAL  "/>
    <s v="POP-CPU-"/>
    <m/>
    <m/>
    <m/>
    <m/>
    <x v="7"/>
    <s v="VP-0018"/>
    <m/>
    <m/>
    <m/>
    <m/>
    <m/>
    <m/>
    <s v="https://drive.google.com/file/d/1_uh7wgKzPYOUigojNPLoAb5v4b5zRCpA/view?usp=drive_link"/>
    <m/>
    <s v="FELIPE PAREDES"/>
    <n v="21911"/>
    <d v="2024-02-17T00:00:00"/>
    <m/>
    <m/>
  </r>
  <r>
    <s v="POP"/>
    <s v="PLANTAS OPERATIVAS"/>
    <s v="CPU"/>
    <s v=" CONFECCIÓN PUNTO "/>
    <s v="CONFECCION PRENDAS    "/>
    <m/>
    <s v="OF. SEGURIDAD INDUSTRIAL  "/>
    <s v="POP-CPU-"/>
    <m/>
    <m/>
    <m/>
    <m/>
    <x v="62"/>
    <s v="SL-0051"/>
    <m/>
    <s v="TIPO GERENCIA "/>
    <s v="Beige"/>
    <m/>
    <m/>
    <m/>
    <s v="https://drive.google.com/file/d/1REdYAP8KZz-96IodlHM1_U0idSbb6Bh5/view?usp=drive_link"/>
    <m/>
    <s v="FELIPE PAREDES"/>
    <n v="21911"/>
    <d v="2024-07-04T00:00:00"/>
    <m/>
    <m/>
  </r>
  <r>
    <s v="POP"/>
    <s v="PLANTAS OPERATIVAS"/>
    <s v="TPL"/>
    <s v="TEJIDO PLANO"/>
    <s v="ACABADO DE TELAS"/>
    <m/>
    <s v="ACABADO DE TELAS-SSHH"/>
    <s v="POP-TPL-"/>
    <m/>
    <m/>
    <m/>
    <m/>
    <x v="14"/>
    <s v="LM-0047"/>
    <n v="1"/>
    <m/>
    <m/>
    <m/>
    <m/>
    <m/>
    <m/>
    <m/>
    <m/>
    <m/>
    <m/>
    <m/>
    <m/>
  </r>
  <r>
    <s v="POP"/>
    <s v="PLANTAS OPERATIVAS"/>
    <s v="TPL"/>
    <s v="TEJIDO PLANO"/>
    <s v="ACABADO DE TELAS"/>
    <m/>
    <s v="ACABADO DE TELAS-SSHH"/>
    <s v="POP-TPL-"/>
    <m/>
    <m/>
    <m/>
    <m/>
    <x v="14"/>
    <s v="LM-0048"/>
    <n v="1"/>
    <m/>
    <m/>
    <m/>
    <m/>
    <m/>
    <m/>
    <m/>
    <m/>
    <m/>
    <m/>
    <m/>
    <m/>
  </r>
  <r>
    <s v="POP"/>
    <s v="PLANTAS OPERATIVAS"/>
    <s v="TPL"/>
    <s v="TEJIDO PLANO"/>
    <s v="ACABADO DE TELAS"/>
    <s v="SHV"/>
    <s v="ACABADO DE TELAS-SSHH"/>
    <s v="POP-TPL-SHV"/>
    <m/>
    <m/>
    <m/>
    <m/>
    <x v="16"/>
    <s v="IN-0045"/>
    <n v="1"/>
    <m/>
    <m/>
    <m/>
    <m/>
    <m/>
    <m/>
    <m/>
    <m/>
    <m/>
    <m/>
    <m/>
    <m/>
  </r>
  <r>
    <s v="POP"/>
    <s v="PLANTAS OPERATIVAS"/>
    <s v="TPL"/>
    <s v="TEJIDO PLANO"/>
    <s v="ACABADO DE TELAS"/>
    <s v="SHD"/>
    <s v="ACABADO DE TELAS-SSHH"/>
    <s v="POP-TPL-SHD"/>
    <m/>
    <m/>
    <m/>
    <m/>
    <x v="16"/>
    <s v="IN-0046"/>
    <n v="1"/>
    <m/>
    <m/>
    <m/>
    <m/>
    <m/>
    <m/>
    <m/>
    <m/>
    <m/>
    <m/>
    <m/>
    <m/>
  </r>
  <r>
    <s v="POP"/>
    <s v="PLANTAS OPERATIVAS"/>
    <s v="TPL"/>
    <s v="TEJIDO PLANO"/>
    <s v="ACABADO DE TELAS"/>
    <m/>
    <s v="ACABADO DE TELAS-SSHH"/>
    <s v="POP-TPL-"/>
    <m/>
    <m/>
    <m/>
    <m/>
    <x v="17"/>
    <s v="UR-0014"/>
    <n v="1"/>
    <m/>
    <m/>
    <m/>
    <m/>
    <m/>
    <m/>
    <m/>
    <m/>
    <m/>
    <m/>
    <m/>
    <m/>
  </r>
  <r>
    <s v="POP"/>
    <s v="PLANTAS OPERATIVAS"/>
    <s v="TPL"/>
    <s v="TEJIDO PLANO"/>
    <s v="ACABADO DE TELAS"/>
    <m/>
    <s v="ACABADO DE TELAS-SSHH"/>
    <s v="POP-TPL-"/>
    <m/>
    <m/>
    <m/>
    <m/>
    <x v="17"/>
    <s v="UR-0015"/>
    <n v="1"/>
    <m/>
    <m/>
    <m/>
    <m/>
    <m/>
    <m/>
    <m/>
    <m/>
    <m/>
    <m/>
    <m/>
    <m/>
  </r>
  <r>
    <s v="POP"/>
    <s v="PLANTAS OPERATIVAS"/>
    <s v="TPL"/>
    <s v="TEJIDO PLANO"/>
    <s v="ACABADO DE TELAS"/>
    <m/>
    <s v="ACABADO DE TELAS-SSHH"/>
    <s v="POP-TPL-"/>
    <m/>
    <m/>
    <m/>
    <m/>
    <x v="17"/>
    <s v="UR-0016"/>
    <n v="1"/>
    <m/>
    <m/>
    <m/>
    <m/>
    <m/>
    <m/>
    <m/>
    <m/>
    <m/>
    <m/>
    <m/>
    <m/>
  </r>
  <r>
    <s v="POP"/>
    <s v="PLANTAS OPERATIVAS"/>
    <s v="TPL"/>
    <s v="TEJIDO PLANO"/>
    <s v="ACABADO DE TELAS"/>
    <m/>
    <s v="ACABADO DE TELAS-SSHH"/>
    <s v="POP-TPL-"/>
    <m/>
    <m/>
    <m/>
    <m/>
    <x v="15"/>
    <s v="PT-0010"/>
    <n v="1"/>
    <m/>
    <m/>
    <m/>
    <m/>
    <m/>
    <m/>
    <m/>
    <m/>
    <m/>
    <m/>
    <m/>
    <m/>
  </r>
  <r>
    <s v="POP"/>
    <s v="PLANTAS OPERATIVAS"/>
    <s v="CPU"/>
    <s v="CONFECCIÓN PUNTO"/>
    <s v="PLANTA CONFECCIÓN PUNTO"/>
    <s v="PCPU"/>
    <s v="ACABADO MANUAL "/>
    <s v="POP-CPU-PCPU"/>
    <s v="D1-6"/>
    <m/>
    <m/>
    <m/>
    <x v="0"/>
    <s v="SL-0669"/>
    <n v="1"/>
    <s v="SILLA DE PLANTA BAJA"/>
    <m/>
    <m/>
    <m/>
    <m/>
    <m/>
    <m/>
    <s v="ABIAGIL MOLLEAPAZA"/>
    <n v="31136"/>
    <d v="2026-03-26T00:00:00"/>
    <s v="SÍ"/>
    <m/>
  </r>
  <r>
    <s v="POP"/>
    <s v="PLANTAS OPERATIVAS"/>
    <s v="CPU"/>
    <s v="CONFECCIÓN PUNTO"/>
    <s v="PLANTA CONFECCIÓN PUNTO"/>
    <s v="PCPU"/>
    <s v="ACABADO MANUAL "/>
    <s v="POP-CPU-PCPU"/>
    <s v="D2-3"/>
    <m/>
    <m/>
    <m/>
    <x v="0"/>
    <s v="SL-0670"/>
    <n v="1"/>
    <s v="SILLA DE PLANTA BAJA"/>
    <m/>
    <m/>
    <m/>
    <m/>
    <m/>
    <m/>
    <s v="PRUDENCIA MAMANI MENDOZA"/>
    <n v="30941"/>
    <d v="2026-03-26T00:00:00"/>
    <s v="SÍ"/>
    <m/>
  </r>
  <r>
    <s v="POP"/>
    <s v="PLANTAS OPERATIVAS"/>
    <s v="CPU"/>
    <s v="CONFECCIÓN PUNTO"/>
    <s v="PLANTA CONFECCIÓN PUNTO"/>
    <s v="PCPU"/>
    <s v="ACABADO MANUAL "/>
    <s v="POP-CPU-PCPU"/>
    <s v="D1-2"/>
    <m/>
    <m/>
    <m/>
    <x v="0"/>
    <s v="SL-0674"/>
    <n v="1"/>
    <s v="SILLA DE PLANTA BAJA"/>
    <m/>
    <m/>
    <m/>
    <m/>
    <m/>
    <m/>
    <s v="RICARDINA ENDARA CAYO"/>
    <n v="30819"/>
    <d v="2026-03-26T00:00:00"/>
    <s v="SÍ"/>
    <m/>
  </r>
  <r>
    <s v="POP"/>
    <s v="PLANTAS OPERATIVAS"/>
    <s v="CPU"/>
    <s v="CONFECCIÓN PUNTO"/>
    <s v="PLANTA CONFECCIÓN PUNTO"/>
    <s v="PCPU"/>
    <s v="ACABADO MANUAL "/>
    <s v="POP-CPU-PCPU"/>
    <s v="A1-10"/>
    <m/>
    <m/>
    <m/>
    <x v="0"/>
    <s v="SL-0680"/>
    <n v="1"/>
    <s v="SILLA DE PLANTA BAJA"/>
    <m/>
    <m/>
    <m/>
    <m/>
    <m/>
    <m/>
    <s v="MARGARITA QUISPE"/>
    <n v="30887"/>
    <d v="2026-03-26T00:00:00"/>
    <s v="NO"/>
    <m/>
  </r>
  <r>
    <s v="POP"/>
    <s v="PLANTAS OPERATIVAS"/>
    <s v="TPL"/>
    <s v="TEJIDO PLANO"/>
    <s v="ACABADO DE TELAS"/>
    <m/>
    <s v="ACABADO TELAS"/>
    <s v="POP-TPL-"/>
    <m/>
    <m/>
    <m/>
    <m/>
    <x v="1"/>
    <s v="ME-0110"/>
    <m/>
    <m/>
    <m/>
    <m/>
    <m/>
    <m/>
    <m/>
    <m/>
    <s v="SIXTO SALAZAR"/>
    <n v="21472"/>
    <d v="2024-12-23T00:00:00"/>
    <m/>
    <m/>
  </r>
  <r>
    <s v="POP"/>
    <s v="PLANTAS OPERATIVAS"/>
    <s v="PTE"/>
    <s v="PRODUCTO TERMINADO"/>
    <s v="ALMACEN PRODUCTOS TERMINADOS"/>
    <s v="APT"/>
    <s v="ALM. TELAS"/>
    <s v="POP-PTE-APT"/>
    <m/>
    <m/>
    <m/>
    <m/>
    <x v="9"/>
    <s v="SL-0486"/>
    <m/>
    <m/>
    <m/>
    <m/>
    <m/>
    <m/>
    <m/>
    <m/>
    <s v="Gilmar Lizardo Zegarra Escapa"/>
    <n v="33702"/>
    <d v="2025-05-14T00:00:00"/>
    <m/>
    <m/>
  </r>
  <r>
    <s v="POP"/>
    <s v="PLANTAS OPERATIVAS"/>
    <s v="TPU"/>
    <s v="TEJIDO PUNTO"/>
    <s v="TEJIDO PUNTO"/>
    <m/>
    <s v="C. TEJIDO PUNTO"/>
    <s v="POP-TPU-"/>
    <m/>
    <m/>
    <m/>
    <m/>
    <x v="0"/>
    <s v="SL-0176"/>
    <m/>
    <m/>
    <m/>
    <m/>
    <m/>
    <m/>
    <m/>
    <m/>
    <m/>
    <m/>
    <m/>
    <m/>
    <m/>
  </r>
  <r>
    <s v="POP"/>
    <s v="PLANTAS OPERATIVAS"/>
    <s v="CPU"/>
    <s v="CONFECCIÓN PUNTO"/>
    <s v="PLANTA CONFECCIÓN PUNTO"/>
    <s v="PCPU"/>
    <s v="CASETA"/>
    <s v="POP-CPU-PCPU"/>
    <n v="1"/>
    <m/>
    <m/>
    <m/>
    <x v="0"/>
    <s v="SL-0672"/>
    <n v="1"/>
    <s v="SILLA DE PLANTA BAJA"/>
    <m/>
    <m/>
    <m/>
    <m/>
    <m/>
    <m/>
    <s v="EVA ELENA CACERES CHURA"/>
    <n v="31128"/>
    <d v="2026-03-26T00:00:00"/>
    <s v="SÍ"/>
    <m/>
  </r>
  <r>
    <s v="POP"/>
    <s v="PLANTAS OPERATIVAS"/>
    <s v="CTP"/>
    <s v="CTP"/>
    <s v="CTP 1ER PISO"/>
    <s v="CDC"/>
    <s v="CONTROL DE CALIDAD"/>
    <s v="POP-CTP-CDC"/>
    <m/>
    <m/>
    <m/>
    <m/>
    <x v="6"/>
    <s v="SL-0616"/>
    <m/>
    <m/>
    <m/>
    <m/>
    <m/>
    <m/>
    <m/>
    <m/>
    <s v="Cristina Aco Alvarez"/>
    <m/>
    <d v="2025-07-07T00:00:00"/>
    <m/>
    <m/>
  </r>
  <r>
    <s v="POP"/>
    <s v="PLANTAS OPERATIVAS"/>
    <s v="CTP"/>
    <s v="CTP"/>
    <s v="CTP 1ER PISO"/>
    <s v="CDC"/>
    <s v="CONTROL DE CALIDAD"/>
    <s v="POP-CTP-CDC"/>
    <m/>
    <m/>
    <m/>
    <m/>
    <x v="6"/>
    <s v="SL-0617"/>
    <m/>
    <m/>
    <m/>
    <m/>
    <m/>
    <m/>
    <m/>
    <m/>
    <s v="Cristina Aco Alvarez"/>
    <m/>
    <d v="2025-07-07T00:00:00"/>
    <m/>
    <m/>
  </r>
  <r>
    <s v="POP"/>
    <s v="PLANTAS OPERATIVAS"/>
    <s v="CPU"/>
    <s v="CONFECCIÓN PUNTO"/>
    <s v="PLANTA CONFECCIÓN PUNTO"/>
    <s v="PCPU"/>
    <s v="COSTURA RECTA"/>
    <s v="POP-CPU-PCPU"/>
    <n v="2"/>
    <m/>
    <m/>
    <m/>
    <x v="0"/>
    <s v="SL-0666"/>
    <n v="1"/>
    <s v="SILLA DE PLANTA BAJA"/>
    <m/>
    <m/>
    <m/>
    <m/>
    <m/>
    <m/>
    <s v="MARGOT PARI"/>
    <n v="33692"/>
    <d v="2026-03-26T00:00:00"/>
    <s v="SÍ"/>
    <m/>
  </r>
  <r>
    <m/>
    <s v="PLANTAS OPERATIVAS"/>
    <m/>
    <m/>
    <m/>
    <m/>
    <s v="Coworking Acabado Telas"/>
    <s v="--"/>
    <m/>
    <m/>
    <m/>
    <m/>
    <x v="5"/>
    <s v="MS-0102"/>
    <m/>
    <m/>
    <m/>
    <m/>
    <m/>
    <m/>
    <s v="https://drive.google.com/file/d/1z3eK0V7Ioebuo3IYxQHXRyZFHKmv7a0j/view?usp=drive_link"/>
    <m/>
    <s v="Gerardo Salas Nuñez"/>
    <m/>
    <m/>
    <m/>
    <m/>
  </r>
  <r>
    <m/>
    <s v="PLANTAS OPERATIVAS"/>
    <m/>
    <m/>
    <m/>
    <m/>
    <s v="Coworking Acabado Telas"/>
    <s v="--"/>
    <m/>
    <m/>
    <m/>
    <m/>
    <x v="9"/>
    <s v="SL-0598"/>
    <m/>
    <m/>
    <m/>
    <m/>
    <m/>
    <m/>
    <s v="https://drive.google.com/file/d/1zJMGp6mZ-QsM3qjBH-fEHUfzl0xjiwwa/view?usp=drive_link"/>
    <m/>
    <s v="Gerardo Salas Nuñez"/>
    <m/>
    <m/>
    <m/>
    <m/>
  </r>
  <r>
    <m/>
    <s v="PLANTAS OPERATIVAS"/>
    <m/>
    <m/>
    <m/>
    <m/>
    <s v="Coworking Acabado Telas"/>
    <s v="--"/>
    <m/>
    <m/>
    <m/>
    <m/>
    <x v="9"/>
    <s v="SL-0596"/>
    <m/>
    <m/>
    <m/>
    <m/>
    <m/>
    <m/>
    <s v="https://drive.google.com/file/d/1zLWikTWBg03ZyRSEOoKtybEEt8Qys3RS/view?usp=drive_link"/>
    <m/>
    <s v="Gerardo Salas Nuñez"/>
    <m/>
    <m/>
    <m/>
    <m/>
  </r>
  <r>
    <m/>
    <s v="PLANTAS OPERATIVAS"/>
    <m/>
    <m/>
    <m/>
    <m/>
    <s v="Coworking Acabado Telas"/>
    <s v="--"/>
    <m/>
    <m/>
    <m/>
    <m/>
    <x v="26"/>
    <s v="VP-0026"/>
    <m/>
    <m/>
    <m/>
    <m/>
    <m/>
    <m/>
    <s v="https://drive.google.com/file/d/1zzIMln7ioS903Qk2thzMcL9cErhTF1Mr/view?usp=drive_link"/>
    <m/>
    <s v="Gerardo Salas Nuñez"/>
    <m/>
    <m/>
    <m/>
    <m/>
  </r>
  <r>
    <m/>
    <s v="PLANTAS OPERATIVAS"/>
    <m/>
    <m/>
    <m/>
    <m/>
    <s v="Coworking Acabado Telas"/>
    <s v="--"/>
    <m/>
    <m/>
    <m/>
    <m/>
    <x v="8"/>
    <s v="MT-0088"/>
    <m/>
    <m/>
    <m/>
    <m/>
    <m/>
    <m/>
    <s v="https://drive.google.com/file/d/1-MkrW_sCOz9CXoBIa9JJgSnAXEe6IUtm/view?usp=drive_link"/>
    <m/>
    <s v="Gerardo Salas Nuñez"/>
    <m/>
    <m/>
    <m/>
    <m/>
  </r>
  <r>
    <m/>
    <s v="PLANTAS OPERATIVAS"/>
    <m/>
    <m/>
    <m/>
    <m/>
    <s v="Coworking Acabado Telas"/>
    <s v="--"/>
    <m/>
    <m/>
    <m/>
    <m/>
    <x v="9"/>
    <s v="SL-0597"/>
    <m/>
    <m/>
    <m/>
    <m/>
    <m/>
    <m/>
    <s v="https://drive.google.com/file/d/1zEPqYMIiKKbcXg0qyXwZ_M_CDSyktcat/view?usp=drive_link"/>
    <m/>
    <s v="Gerardo Salas Nuñez"/>
    <m/>
    <m/>
    <m/>
    <m/>
  </r>
  <r>
    <m/>
    <s v="PLANTAS OPERATIVAS"/>
    <m/>
    <m/>
    <m/>
    <m/>
    <s v="Coworking Acabado Telas"/>
    <s v="--"/>
    <m/>
    <m/>
    <m/>
    <m/>
    <x v="9"/>
    <s v="SL-0599"/>
    <m/>
    <m/>
    <m/>
    <m/>
    <m/>
    <m/>
    <s v="https://drive.google.com/file/d/1zDSFF_5UdaMAcslFeG1Xu3oYHaXtrYCA/view?usp=drive_link"/>
    <m/>
    <s v="Gerardo Salas Nuñez"/>
    <m/>
    <m/>
    <m/>
    <m/>
  </r>
  <r>
    <m/>
    <s v="PLANTAS OPERATIVAS"/>
    <m/>
    <m/>
    <m/>
    <m/>
    <s v="Coworking Acabado Telas"/>
    <s v="--"/>
    <m/>
    <m/>
    <m/>
    <m/>
    <x v="31"/>
    <s v="PI-0032"/>
    <m/>
    <m/>
    <m/>
    <m/>
    <m/>
    <m/>
    <s v="https://drive.google.com/file/d/1ypxiIwobiN0i0K5i3tuTK5fGZN9Rlx90/view?usp=drive_link"/>
    <m/>
    <s v="Gerardo Salas Nuñez"/>
    <m/>
    <m/>
    <m/>
    <m/>
  </r>
  <r>
    <m/>
    <s v="PLANTAS OPERATIVAS"/>
    <m/>
    <m/>
    <m/>
    <m/>
    <s v="Coworking Acabado Telas"/>
    <s v="--"/>
    <m/>
    <m/>
    <m/>
    <m/>
    <x v="63"/>
    <s v="TV-0002"/>
    <m/>
    <m/>
    <m/>
    <m/>
    <m/>
    <m/>
    <s v="https://drive.google.com/file/d/1rZXBGmarKyi25qrmFQM3ddz5t0IEh7gD/view?usp=drive_link"/>
    <m/>
    <s v="Gerardo Salas Nuñez"/>
    <m/>
    <m/>
    <m/>
    <m/>
  </r>
  <r>
    <m/>
    <s v="PLANTAS OPERATIVAS"/>
    <m/>
    <m/>
    <m/>
    <m/>
    <s v="Coworking Acabado Telas"/>
    <s v="--"/>
    <m/>
    <m/>
    <m/>
    <m/>
    <x v="10"/>
    <s v="MB-0159"/>
    <m/>
    <m/>
    <m/>
    <m/>
    <m/>
    <m/>
    <s v="https://drive.google.com/file/d/1ym_tPz5LGn4nzOkjm3iKfXCxpLP5xK80/view?usp=drive_link"/>
    <m/>
    <s v="Gerardo Salas Nuñez"/>
    <m/>
    <m/>
    <m/>
    <m/>
  </r>
  <r>
    <m/>
    <s v="PLANTAS OPERATIVAS"/>
    <m/>
    <m/>
    <m/>
    <m/>
    <s v="Coworking Acabado Telas"/>
    <s v="--"/>
    <m/>
    <m/>
    <m/>
    <m/>
    <x v="1"/>
    <s v="ME-0342"/>
    <m/>
    <m/>
    <m/>
    <m/>
    <m/>
    <m/>
    <s v="https://drive.google.com/file/d/1zuMb7x9GSyK2C-E7J9Sa0_iF98tyFvzN/view?usp=drive_link"/>
    <m/>
    <s v="Jean Gabriel Cruz"/>
    <m/>
    <m/>
    <m/>
    <m/>
  </r>
  <r>
    <m/>
    <s v="PLANTAS OPERATIVAS"/>
    <m/>
    <m/>
    <m/>
    <m/>
    <s v="Coworking Acabado Telas"/>
    <s v="--"/>
    <m/>
    <m/>
    <m/>
    <m/>
    <x v="2"/>
    <s v="CD-0085"/>
    <m/>
    <m/>
    <m/>
    <m/>
    <m/>
    <m/>
    <s v="https://drive.google.com/file/d/1zamZuZS1EtFPIZ2_er6R1vU60CPKU1t3/view?usp=drive_link"/>
    <m/>
    <s v="Jean Gabriel Cruz"/>
    <m/>
    <m/>
    <m/>
    <m/>
  </r>
  <r>
    <m/>
    <s v="PLANTAS OPERATIVAS"/>
    <m/>
    <m/>
    <m/>
    <m/>
    <s v="Coworking Acabado Telas"/>
    <s v="--"/>
    <m/>
    <m/>
    <m/>
    <m/>
    <x v="0"/>
    <s v="SL-0612"/>
    <m/>
    <m/>
    <m/>
    <m/>
    <m/>
    <m/>
    <s v="https://drive.google.com/file/d/1zu2yqM7jeGM6elwFFNcQRQuxaPYZFKQA/view?usp=drive_link"/>
    <m/>
    <s v="Jean Gabriel Cruz"/>
    <m/>
    <m/>
    <m/>
    <m/>
  </r>
  <r>
    <m/>
    <s v="PLANTAS OPERATIVAS"/>
    <m/>
    <m/>
    <m/>
    <m/>
    <s v="Coworking Acabado Telas"/>
    <s v="--"/>
    <m/>
    <m/>
    <m/>
    <m/>
    <x v="3"/>
    <s v="CB-0037"/>
    <m/>
    <m/>
    <m/>
    <m/>
    <m/>
    <m/>
    <s v="https://drive.google.com/file/d/1zramtGtnlLkeWVDpda43hYrNml9t7ht6/view?usp=drive_link"/>
    <m/>
    <s v="Gerardo Salas Nuñez"/>
    <m/>
    <m/>
    <m/>
    <m/>
  </r>
  <r>
    <m/>
    <s v="PLANTAS OPERATIVAS"/>
    <m/>
    <m/>
    <m/>
    <m/>
    <s v="Coworking Acabado Telas"/>
    <s v="--"/>
    <m/>
    <m/>
    <m/>
    <m/>
    <x v="2"/>
    <s v="CD-0084"/>
    <m/>
    <m/>
    <m/>
    <m/>
    <m/>
    <m/>
    <s v="https://drive.google.com/file/d/1zb_1_cvZT9_21cYP8Nc8eWv8Q57_FZ6g/view?usp=drive_link"/>
    <m/>
    <s v="Virginia Palomino"/>
    <m/>
    <m/>
    <m/>
    <m/>
  </r>
  <r>
    <m/>
    <s v="PLANTAS OPERATIVAS"/>
    <m/>
    <m/>
    <m/>
    <m/>
    <s v="Coworking Acabado Telas"/>
    <s v="--"/>
    <m/>
    <m/>
    <m/>
    <m/>
    <x v="1"/>
    <s v="ME-0341"/>
    <m/>
    <m/>
    <m/>
    <m/>
    <m/>
    <m/>
    <s v="https://drive.google.com/file/d/1-G1E9BW57foAfJHtRGgrxx_xrxcRIfWh/view?usp=drive_link"/>
    <m/>
    <s v="Virginia Palomino"/>
    <m/>
    <m/>
    <m/>
    <m/>
  </r>
  <r>
    <m/>
    <s v="PLANTAS OPERATIVAS"/>
    <m/>
    <m/>
    <m/>
    <m/>
    <s v="Coworking Acabado Telas"/>
    <s v="--"/>
    <m/>
    <m/>
    <m/>
    <m/>
    <x v="9"/>
    <s v="SL-0611"/>
    <m/>
    <m/>
    <m/>
    <m/>
    <m/>
    <m/>
    <s v="https://drive.google.com/file/d/1zfNl__na-0C36hhooWaEm-d0KiNvwlCK/view?usp=drive_link"/>
    <m/>
    <s v="Virginia Palomino"/>
    <m/>
    <m/>
    <m/>
    <m/>
  </r>
  <r>
    <m/>
    <s v="PLANTAS OPERATIVAS"/>
    <m/>
    <m/>
    <m/>
    <m/>
    <s v="Coworking Acabado Telas"/>
    <s v="--"/>
    <m/>
    <m/>
    <m/>
    <m/>
    <x v="2"/>
    <s v="CD-0083"/>
    <m/>
    <m/>
    <m/>
    <m/>
    <m/>
    <m/>
    <s v="https://drive.google.com/file/d/1zamZuZS1EtFPIZ2_er6R1vU60CPKU1t3/view?usp=drive_link"/>
    <m/>
    <s v="Leda Alvaro"/>
    <m/>
    <m/>
    <m/>
    <m/>
  </r>
  <r>
    <m/>
    <s v="PLANTAS OPERATIVAS"/>
    <m/>
    <m/>
    <m/>
    <m/>
    <s v="Coworking Acabado Telas"/>
    <s v="--"/>
    <m/>
    <m/>
    <m/>
    <m/>
    <x v="1"/>
    <s v="ME-0340"/>
    <m/>
    <m/>
    <m/>
    <m/>
    <m/>
    <m/>
    <s v="https://drive.google.com/file/d/1-Ar1JOR4YGZHMi--rSfbzcOHn1LNupJQ/view?usp=drive_link"/>
    <m/>
    <s v="Leda Alvaro"/>
    <m/>
    <m/>
    <m/>
    <m/>
  </r>
  <r>
    <m/>
    <s v="PLANTAS OPERATIVAS"/>
    <m/>
    <m/>
    <m/>
    <m/>
    <s v="Coworking Acabado Telas"/>
    <s v="--"/>
    <m/>
    <m/>
    <m/>
    <m/>
    <x v="9"/>
    <s v="SL-0610"/>
    <m/>
    <m/>
    <m/>
    <m/>
    <m/>
    <m/>
    <s v="https://drive.google.com/file/d/1gVx7t-k74UwLvm6ra3lU5WcG_4VPlQvA/view?usp=drive_link"/>
    <m/>
    <s v="Leda Alvaro"/>
    <m/>
    <m/>
    <m/>
    <m/>
  </r>
  <r>
    <m/>
    <s v="PLANTAS OPERATIVAS"/>
    <m/>
    <m/>
    <m/>
    <m/>
    <s v="Coworking Acabado Telas"/>
    <s v="--"/>
    <m/>
    <m/>
    <m/>
    <m/>
    <x v="3"/>
    <s v="CB-0048"/>
    <m/>
    <m/>
    <m/>
    <m/>
    <m/>
    <m/>
    <s v="https://drive.google.com/file/d/15VFAqXRHztIB1Bv8L7S_KdyegyZOlfxU/view?usp=drive_link"/>
    <m/>
    <s v="Leda Alvaro"/>
    <m/>
    <m/>
    <m/>
    <m/>
  </r>
  <r>
    <m/>
    <s v="PLANTAS OPERATIVAS"/>
    <m/>
    <m/>
    <m/>
    <m/>
    <s v="Coworking Acabado Telas"/>
    <s v="--"/>
    <m/>
    <m/>
    <m/>
    <m/>
    <x v="5"/>
    <s v="MS-0103"/>
    <m/>
    <m/>
    <m/>
    <m/>
    <m/>
    <m/>
    <s v="https://drive.google.com/file/d/1li4qYK9hiurSClqAoDPtHiI01gbo0Uz7/view?usp=drive_link"/>
    <m/>
    <s v="Gerardo Salas Nuñez"/>
    <m/>
    <m/>
    <m/>
    <m/>
  </r>
  <r>
    <m/>
    <s v="PLANTAS OPERATIVAS"/>
    <m/>
    <m/>
    <m/>
    <m/>
    <s v="Coworking Acabado Telas"/>
    <s v="--"/>
    <m/>
    <m/>
    <m/>
    <m/>
    <x v="25"/>
    <s v="IM-0004"/>
    <m/>
    <m/>
    <m/>
    <m/>
    <m/>
    <m/>
    <s v="https://drive.google.com/file/d/1-0hTRP0JxroocpglqLhkfKCkzjEHBgxq/view?usp=drive_link"/>
    <m/>
    <s v="Gerardo Salas Nuñez"/>
    <m/>
    <m/>
    <m/>
    <m/>
  </r>
  <r>
    <m/>
    <s v="PLANTAS OPERATIVAS"/>
    <m/>
    <m/>
    <m/>
    <m/>
    <s v="Coworking Acabado Telas"/>
    <s v="--"/>
    <m/>
    <m/>
    <m/>
    <m/>
    <x v="2"/>
    <s v="CD-0082"/>
    <m/>
    <m/>
    <m/>
    <m/>
    <m/>
    <m/>
    <s v="https://drive.google.com/file/d/1ybS-2QlnT_m5sMP6IVL1FTgh42fQSAgn/view?usp=drive_link"/>
    <m/>
    <s v="Ivan Dueñas"/>
    <m/>
    <m/>
    <m/>
    <m/>
  </r>
  <r>
    <m/>
    <s v="PLANTAS OPERATIVAS"/>
    <m/>
    <m/>
    <m/>
    <m/>
    <s v="Coworking Acabado Telas"/>
    <s v="--"/>
    <m/>
    <m/>
    <m/>
    <m/>
    <x v="1"/>
    <s v="ME-0141"/>
    <m/>
    <m/>
    <m/>
    <m/>
    <m/>
    <m/>
    <s v="https://drive.google.com/file/d/1-G1E9BW57foAfJHtRGgrxx_xrxcRIfWh/view?usp=drive_link"/>
    <m/>
    <s v="Ivan Dueñas"/>
    <m/>
    <m/>
    <m/>
    <m/>
  </r>
  <r>
    <m/>
    <s v="PLANTAS OPERATIVAS"/>
    <m/>
    <m/>
    <m/>
    <m/>
    <s v="Coworking Acabado Telas"/>
    <s v="--"/>
    <m/>
    <m/>
    <m/>
    <m/>
    <x v="9"/>
    <s v="SL-0609"/>
    <m/>
    <m/>
    <m/>
    <m/>
    <m/>
    <m/>
    <s v="https://drive.google.com/file/d/1yaJBu3c2Qr4ZEGA6WAC8PUgfhhbLhwgm/view?usp=drive_link"/>
    <m/>
    <s v="Ivan Dueñas"/>
    <m/>
    <m/>
    <m/>
    <m/>
  </r>
  <r>
    <m/>
    <s v="PLANTAS OPERATIVAS"/>
    <m/>
    <m/>
    <m/>
    <m/>
    <s v="Coworking Acabado Telas"/>
    <s v="--"/>
    <m/>
    <m/>
    <m/>
    <m/>
    <x v="2"/>
    <s v="CD-0081"/>
    <m/>
    <m/>
    <m/>
    <m/>
    <m/>
    <m/>
    <s v="https://drive.google.com/file/d/1yYYkkhE9WJfNWRvQiwBRMQ3H08FJS3bQ/view?usp=drive_link"/>
    <m/>
    <s v="Ronald Saavedra"/>
    <m/>
    <m/>
    <m/>
    <m/>
  </r>
  <r>
    <m/>
    <s v="PLANTAS OPERATIVAS"/>
    <m/>
    <m/>
    <m/>
    <m/>
    <s v="Coworking Acabado Telas"/>
    <s v="--"/>
    <m/>
    <m/>
    <m/>
    <m/>
    <x v="1"/>
    <s v="ME-0140"/>
    <m/>
    <m/>
    <m/>
    <m/>
    <m/>
    <m/>
    <s v="https://drive.google.com/file/d/1mkkkjbr5WRjulnlZM1oUdJvxXzxqMald/view?usp=drive_link"/>
    <m/>
    <s v="Ronald Saavedra"/>
    <m/>
    <m/>
    <m/>
    <m/>
  </r>
  <r>
    <s v="POP"/>
    <s v="PLANTAS OPERATIVAS"/>
    <s v="CTP"/>
    <s v="CTP"/>
    <s v="CTP"/>
    <s v="CTP"/>
    <s v="COWORKING DE CTP"/>
    <s v="POP-CTP-CTP"/>
    <m/>
    <m/>
    <m/>
    <m/>
    <x v="5"/>
    <s v="MS-0065"/>
    <m/>
    <m/>
    <m/>
    <m/>
    <m/>
    <m/>
    <m/>
    <m/>
    <s v="Brian Augusto Poblete Castro"/>
    <m/>
    <m/>
    <m/>
    <m/>
  </r>
  <r>
    <s v="POP"/>
    <s v="PLANTAS OPERATIVAS"/>
    <s v="HIL"/>
    <s v="HILANDERÍA"/>
    <s v="HILANDERÍA"/>
    <s v="OCH"/>
    <s v="COWORKING HILANDERIA"/>
    <s v="POP-HIL-OCH"/>
    <m/>
    <m/>
    <m/>
    <m/>
    <x v="1"/>
    <s v="ME-0205"/>
    <m/>
    <m/>
    <m/>
    <m/>
    <m/>
    <m/>
    <s v="https://drive.google.com/file/d/1NLlrT53b_4Asu9_-AghvjNa-4Pip4gH-/view?usp=drive_link"/>
    <m/>
    <s v="MILTHON ECHEVARRIA/VICENTE LEONCIO / FAUSTINO PIMENTEL"/>
    <m/>
    <m/>
    <m/>
    <m/>
  </r>
  <r>
    <s v="POP"/>
    <s v="PLANTAS OPERATIVAS"/>
    <s v="HIL"/>
    <s v="HILANDERÍA"/>
    <s v="HILANDERÍA"/>
    <s v="OCH"/>
    <s v="COWORKING HILANDERIA"/>
    <s v="POP-HIL-OCH"/>
    <m/>
    <m/>
    <m/>
    <m/>
    <x v="0"/>
    <s v="SL-0388"/>
    <m/>
    <m/>
    <m/>
    <m/>
    <m/>
    <m/>
    <s v="https://drive.google.com/file/d/1fwA-fdhP_GBzppjOPCP4PnyUc4Yqbx59/view?usp=drive_link"/>
    <m/>
    <s v="MILTHON ECHEVARRIA/VICENTE LEONCIO / FAUSTINO PIMENTEL"/>
    <m/>
    <m/>
    <m/>
    <m/>
  </r>
  <r>
    <s v="POP"/>
    <s v="PLANTAS OPERATIVAS"/>
    <s v="HIL"/>
    <s v="HILANDERÍA"/>
    <s v="HILANDERÍA"/>
    <s v="OCH"/>
    <s v="COWORKING HILANDERIA"/>
    <s v="POP-HIL-OCH"/>
    <m/>
    <m/>
    <m/>
    <m/>
    <x v="1"/>
    <s v="ME-0206"/>
    <m/>
    <m/>
    <m/>
    <m/>
    <m/>
    <m/>
    <s v="https://drive.google.com/file/d/1yyq2iM_nxpbyK7EzEOMBf7f4lMaIg2f4/view?usp=drive_link"/>
    <m/>
    <s v="JUAN JOSÉ QUISPE BELLIDO"/>
    <m/>
    <m/>
    <m/>
    <m/>
  </r>
  <r>
    <s v="POP"/>
    <s v="PLANTAS OPERATIVAS"/>
    <s v="HIL"/>
    <s v="HILANDERÍA"/>
    <s v="HILANDERÍA"/>
    <s v="OCH"/>
    <s v="COWORKING HILANDERIA"/>
    <s v="POP-HIL-OCH"/>
    <m/>
    <m/>
    <m/>
    <m/>
    <x v="0"/>
    <s v="SL-0389"/>
    <m/>
    <m/>
    <m/>
    <m/>
    <m/>
    <m/>
    <s v="https://drive.google.com/file/d/1-7cm7jRihShs2-tsngOOLfPSBHZduBmk/view?usp=drive_link"/>
    <m/>
    <s v="JUAN JOSÉ QUISPE BELLIDO"/>
    <m/>
    <m/>
    <m/>
    <m/>
  </r>
  <r>
    <s v="POP"/>
    <s v="PLANTAS OPERATIVAS"/>
    <s v="HIL"/>
    <s v="HILANDERÍA"/>
    <s v="HILANDERÍA"/>
    <s v="OCH"/>
    <s v="COWORKING HILANDERIA"/>
    <s v="POP-HIL-OCH"/>
    <m/>
    <m/>
    <m/>
    <m/>
    <x v="1"/>
    <s v="ME-0207"/>
    <m/>
    <m/>
    <m/>
    <m/>
    <m/>
    <m/>
    <s v="https://drive.google.com/file/d/1Tpfn9Wwh2RghcBwOmfvR88-9GK-lLrgK/view?usp=drive_link"/>
    <m/>
    <s v="JULIO ESCOBEDO"/>
    <m/>
    <m/>
    <m/>
    <m/>
  </r>
  <r>
    <s v="POP"/>
    <s v="PLANTAS OPERATIVAS"/>
    <s v="HIL"/>
    <s v="HILANDERÍA"/>
    <s v="HILANDERÍA"/>
    <s v="OCH"/>
    <s v="COWORKING HILANDERIA"/>
    <s v="POP-HIL-OCH"/>
    <m/>
    <m/>
    <m/>
    <m/>
    <x v="0"/>
    <s v="SL-0390"/>
    <m/>
    <m/>
    <m/>
    <m/>
    <m/>
    <m/>
    <s v="https://drive.google.com/file/d/1bPQHUgh9AtJnsunR27LFMGS_dV7Dd-9u/view?usp=drive_link"/>
    <m/>
    <s v="JULIO ESCOBEDO"/>
    <m/>
    <m/>
    <m/>
    <m/>
  </r>
  <r>
    <s v="POP"/>
    <s v="PLANTAS OPERATIVAS"/>
    <s v="HIL"/>
    <s v="HILANDERÍA"/>
    <s v="HILANDERÍA"/>
    <s v="OCH"/>
    <s v="COWORKING HILANDERIA"/>
    <s v="POP-HIL-OCH"/>
    <m/>
    <m/>
    <m/>
    <m/>
    <x v="5"/>
    <s v="MS-0035"/>
    <m/>
    <m/>
    <m/>
    <m/>
    <m/>
    <m/>
    <s v="https://drive.google.com/file/d/1S4DZyIZH3QUh4PeihlZcOAs2Z1WIozuA/view?usp=drive_link"/>
    <m/>
    <s v="ANTONIO PALACIOS RODRIGUEZ"/>
    <m/>
    <m/>
    <m/>
    <m/>
  </r>
  <r>
    <s v="POP"/>
    <s v="PLANTAS OPERATIVAS"/>
    <s v="HIL"/>
    <s v="HILANDERÍA"/>
    <s v="HILANDERÍA"/>
    <s v="OCH"/>
    <s v="COWORKING HILANDERIA"/>
    <s v="POP-HIL-OCH"/>
    <m/>
    <m/>
    <m/>
    <m/>
    <x v="26"/>
    <s v="VP-0031"/>
    <m/>
    <m/>
    <m/>
    <m/>
    <m/>
    <m/>
    <s v="https://drive.google.com/file/d/1JH4q4b4oG4kNH4VQH5JwGMYpjoYOikdO/view?usp=drive_link"/>
    <m/>
    <s v="ANTONIO PALACIOS RODRIGUEZ"/>
    <m/>
    <m/>
    <m/>
    <m/>
  </r>
  <r>
    <s v="POP"/>
    <s v="PLANTAS OPERATIVAS"/>
    <s v="HIL"/>
    <s v="HILANDERÍA"/>
    <s v="HILANDERÍA"/>
    <s v="OCH"/>
    <s v="COWORKING HILANDERIA"/>
    <s v="POP-HIL-OCH"/>
    <m/>
    <m/>
    <m/>
    <m/>
    <x v="10"/>
    <s v="MB-0106"/>
    <m/>
    <m/>
    <m/>
    <m/>
    <m/>
    <m/>
    <s v="https://drive.google.com/file/d/1LmkZEahp6s2tw2MAYBC8GBLGDXGvzxCD/view?usp=drive_link"/>
    <m/>
    <s v="ANTONIO PALACIOS RODRIGUEZ"/>
    <m/>
    <m/>
    <m/>
    <m/>
  </r>
  <r>
    <s v="POP"/>
    <s v="PLANTAS OPERATIVAS"/>
    <s v="HIL"/>
    <s v="HILANDERÍA"/>
    <s v="HILANDERÍA"/>
    <s v="OCH"/>
    <s v="COWORKING HILANDERIA"/>
    <s v="POP-HIL-OCH"/>
    <m/>
    <m/>
    <m/>
    <m/>
    <x v="26"/>
    <s v="VP-0010"/>
    <m/>
    <m/>
    <m/>
    <m/>
    <m/>
    <m/>
    <s v="https://drive.google.com/file/d/1nMxMTzI_odXZ83rot_yLqzC1LUdK-0ky/view?usp=drive_link"/>
    <m/>
    <s v="ANTONIO PALACIOS RODRIGUEZ"/>
    <m/>
    <m/>
    <m/>
    <m/>
  </r>
  <r>
    <s v="POP"/>
    <s v="PLANTAS OPERATIVAS"/>
    <s v="HIL"/>
    <s v="HILANDERÍA"/>
    <s v="HILANDERÍA"/>
    <s v="OCH"/>
    <s v="COWORKING HILANDERIA"/>
    <s v="POP-HIL-OCH"/>
    <m/>
    <m/>
    <m/>
    <m/>
    <x v="3"/>
    <s v="CB-0055"/>
    <m/>
    <m/>
    <m/>
    <m/>
    <m/>
    <m/>
    <s v="https://drive.google.com/file/d/1UV2p1GQu7Gs6gUTM1yK4zgH0MzxBXpNQ/view?usp=drive_link"/>
    <m/>
    <s v="ANTONIO PALACIOS RODRIGUEZ"/>
    <m/>
    <m/>
    <m/>
    <m/>
  </r>
  <r>
    <s v="POP"/>
    <s v="PLANTAS OPERATIVAS"/>
    <s v="HIL"/>
    <s v="HILANDERÍA"/>
    <s v="HILANDERÍA"/>
    <s v="OCH"/>
    <s v="COWORKING HILANDERIA"/>
    <s v="POP-HIL-OCH"/>
    <m/>
    <m/>
    <m/>
    <m/>
    <x v="10"/>
    <s v="MB-0104"/>
    <m/>
    <m/>
    <m/>
    <m/>
    <m/>
    <m/>
    <s v="https://drive.google.com/file/d/1srdmtYQ12gdFY5n0TbWry1DtVyRpRzoy/view?usp=drive_link"/>
    <m/>
    <s v="ANTONIO PALACIOS RODRIGUEZ"/>
    <m/>
    <m/>
    <m/>
    <m/>
  </r>
  <r>
    <s v="POP"/>
    <s v="PLANTAS OPERATIVAS"/>
    <s v="HIL"/>
    <s v="HILANDERÍA"/>
    <s v="HILANDERÍA"/>
    <s v="OCH"/>
    <s v="COWORKING HILANDERIA"/>
    <s v="POP-HIL-OCH"/>
    <m/>
    <m/>
    <m/>
    <m/>
    <x v="10"/>
    <s v="MB-0105"/>
    <m/>
    <m/>
    <m/>
    <m/>
    <m/>
    <m/>
    <s v="https://drive.google.com/file/d/1Ka64aaLNHxGDxGaF9oxKJQdr-BH1jxbe/view?usp=drive_link"/>
    <m/>
    <s v="ANTONIO PALACIOS RODRIGUEZ"/>
    <m/>
    <m/>
    <m/>
    <m/>
  </r>
  <r>
    <s v="POP"/>
    <s v="PLANTAS OPERATIVAS"/>
    <s v="HIL"/>
    <s v="HILANDERÍA"/>
    <s v="HILANDERÍA"/>
    <s v="OCH"/>
    <s v="COWORKING HILANDERIA"/>
    <s v="POP-HIL-OCH"/>
    <m/>
    <m/>
    <m/>
    <m/>
    <x v="10"/>
    <s v="MB-0102"/>
    <m/>
    <m/>
    <m/>
    <m/>
    <m/>
    <m/>
    <s v="https://drive.google.com/file/d/1xhpnqk_7Kf9dIkwgMALQmOb72d6P4u2T/view?usp=drive_link"/>
    <m/>
    <s v="ANTONIO PALACIOS RODRIGUEZ"/>
    <m/>
    <m/>
    <m/>
    <m/>
  </r>
  <r>
    <s v="POP"/>
    <s v="PLANTAS OPERATIVAS"/>
    <s v="HIL"/>
    <s v="HILANDERÍA"/>
    <s v="HILANDERÍA"/>
    <s v="OCH"/>
    <s v="COWORKING HILANDERIA"/>
    <s v="POP-HIL-OCH"/>
    <m/>
    <m/>
    <m/>
    <m/>
    <x v="10"/>
    <s v="MB-00103"/>
    <m/>
    <m/>
    <m/>
    <m/>
    <m/>
    <m/>
    <s v="https://drive.google.com/file/d/1nu7KPKJWMIw5Wx61dQ_cnSs7biWRZzB-/view?usp=drive_link"/>
    <m/>
    <s v="ANTONIO PALACIOS RODRIGUEZ"/>
    <m/>
    <m/>
    <m/>
    <m/>
  </r>
  <r>
    <s v="POP"/>
    <s v="PLANTAS OPERATIVAS"/>
    <s v="HIL"/>
    <s v="HILANDERÍA"/>
    <s v="HILANDERÍA"/>
    <s v="OCH"/>
    <s v="COWORKING HILANDERIA"/>
    <s v="POP-HIL-OCH"/>
    <m/>
    <m/>
    <m/>
    <m/>
    <x v="31"/>
    <s v="PI-0022"/>
    <m/>
    <m/>
    <m/>
    <m/>
    <m/>
    <m/>
    <s v="https://drive.google.com/file/d/1e8Ilg141SJ8ZQYulZIRHwz7s9zFO2ALB/view?usp=drive_link"/>
    <m/>
    <s v="ANTONIO PALACIOS RODRIGUEZ"/>
    <m/>
    <m/>
    <m/>
    <m/>
  </r>
  <r>
    <s v="POP"/>
    <s v="PLANTAS OPERATIVAS"/>
    <s v="TPU"/>
    <s v="TEJIDO PUNTO"/>
    <s v="OFICINA TÉCNICA"/>
    <m/>
    <s v="CW ESTUDIOS INDUSTRIALES"/>
    <s v="POP-TPU-"/>
    <m/>
    <m/>
    <m/>
    <m/>
    <x v="8"/>
    <s v="MT-0025"/>
    <m/>
    <m/>
    <m/>
    <m/>
    <m/>
    <m/>
    <s v="https://drive.google.com/file/d/1zJNW7s4hNcjn0cCt1YcxVxkk2ELfQp_C/view?usp=drive_link"/>
    <m/>
    <s v="ANA MARÍA ZÚÑIGA CORTEZ"/>
    <n v="20070"/>
    <s v="P.FIRMA"/>
    <m/>
    <m/>
  </r>
  <r>
    <s v="POP"/>
    <s v="PLANTAS OPERATIVAS"/>
    <s v="TPU"/>
    <s v="TEJIDO PUNTO"/>
    <s v="OFICINA TÉCNICA"/>
    <m/>
    <s v="CW ESTUDIOS INDUSTRIALES"/>
    <s v="POP-TPU-"/>
    <m/>
    <m/>
    <m/>
    <m/>
    <x v="5"/>
    <s v="MS-0015"/>
    <m/>
    <m/>
    <m/>
    <m/>
    <m/>
    <m/>
    <s v="https://drive.google.com/file/d/1U33el-YVnLp-sKI8PdNdwi-oqxpiKiCt/view?usp=drive_link"/>
    <m/>
    <s v="ANA MARÍA ZÚÑIGA CORTEZ"/>
    <n v="20070"/>
    <s v="P.FIRMA"/>
    <m/>
    <m/>
  </r>
  <r>
    <s v="POP"/>
    <s v="PLANTAS OPERATIVAS"/>
    <s v="TPU"/>
    <s v="TEJIDO PUNTO"/>
    <s v="OFICINA TÉCNICA"/>
    <m/>
    <s v="CW ESTUDIOS INDUSTRIALES"/>
    <s v="POP-TPU-"/>
    <s v="MT-CEI-02"/>
    <m/>
    <m/>
    <m/>
    <x v="0"/>
    <s v="SL-0184"/>
    <n v="1"/>
    <s v="SILLA DE ESCRITORIO VERONA"/>
    <m/>
    <m/>
    <m/>
    <m/>
    <s v="https://drive.google.com/file/d/1NVWGzbo2_Dp2FZ3-R1u3QmVT7mo1uk4y/view?usp=drive_link"/>
    <m/>
    <s v="JORGE RIOS UZATEGUI"/>
    <n v="20896"/>
    <d v="2025-02-04T00:00:00"/>
    <m/>
    <m/>
  </r>
  <r>
    <s v="POP"/>
    <s v="PLANTAS OPERATIVAS"/>
    <s v="TPU"/>
    <s v="TEJIDO PUNTO"/>
    <s v="OFICINA TÉCNICA"/>
    <m/>
    <s v="CW ESTUDIOS INDUSTRIALES"/>
    <s v="POP-TPU-"/>
    <s v="MT-CEI-02"/>
    <m/>
    <m/>
    <m/>
    <x v="1"/>
    <s v="ME-0112"/>
    <n v="1"/>
    <m/>
    <m/>
    <m/>
    <m/>
    <m/>
    <s v="https://drive.google.com/file/d/1RIgXirTQOk1yN5FXROy_6iP9DPWyev3y/view?usp=drive_link"/>
    <m/>
    <s v="JORGE RIOS UZATEGUI"/>
    <n v="20896"/>
    <d v="2025-02-04T00:00:00"/>
    <m/>
    <m/>
  </r>
  <r>
    <s v="POP"/>
    <s v="PLANTAS OPERATIVAS"/>
    <s v="TPU"/>
    <s v="TEJIDO PUNTO"/>
    <s v="OFICINA TÉCNICA"/>
    <m/>
    <s v="CW ESTUDIOS INDUSTRIALES"/>
    <s v="POP-TPU-"/>
    <s v="MT-CEI-02"/>
    <m/>
    <m/>
    <m/>
    <x v="4"/>
    <s v="EM-0026"/>
    <n v="1"/>
    <m/>
    <m/>
    <m/>
    <m/>
    <m/>
    <s v="https://drive.google.com/file/d/17u23hrgUMBi1u8x23hhZ423RfeieLZ75/view?usp=drive_link"/>
    <m/>
    <s v="JORGE RIOS UZATEGUI"/>
    <n v="20896"/>
    <d v="2025-02-04T00:00:00"/>
    <m/>
    <m/>
  </r>
  <r>
    <s v="POP"/>
    <s v="PLANTAS OPERATIVAS"/>
    <s v="TPU"/>
    <s v="TEJIDO PUNTO"/>
    <s v="OFICINA TÉCNICA"/>
    <m/>
    <s v="CW ESTUDIOS INDUSTRIALES"/>
    <s v="POP-TPU-"/>
    <s v="MT-CEI-02"/>
    <m/>
    <m/>
    <m/>
    <x v="2"/>
    <s v="CD-0066"/>
    <n v="1"/>
    <s v="NO TIENE LLAVE"/>
    <m/>
    <m/>
    <m/>
    <m/>
    <s v="https://drive.google.com/file/d/1nicRcWTdJ-EO7GDMiI3MFtK_GyZWaoMe/view?usp=drive_link"/>
    <m/>
    <s v="JORGE RIOS UZATEGUI"/>
    <n v="20896"/>
    <d v="2025-02-04T00:00:00"/>
    <m/>
    <m/>
  </r>
  <r>
    <s v="POP"/>
    <s v="PLANTAS OPERATIVAS"/>
    <s v="TPU"/>
    <s v="TEJIDO PUNTO"/>
    <s v="OFICINA TÉCNICA"/>
    <m/>
    <s v="CW ESTUDIOS INDUSTRIALES"/>
    <s v="POP-TPU-"/>
    <s v="MT-CEI-02"/>
    <m/>
    <m/>
    <m/>
    <x v="10"/>
    <s v="MB-0025"/>
    <n v="1"/>
    <m/>
    <m/>
    <m/>
    <m/>
    <m/>
    <s v="https://drive.google.com/file/d/1k4xl8jod1Fibjw6vLn7bekUHVBIl6SJv/view?usp=drive_link"/>
    <m/>
    <s v="JORGE RIOS UZATEGUI"/>
    <n v="20896"/>
    <d v="2025-02-04T00:00:00"/>
    <m/>
    <m/>
  </r>
  <r>
    <s v="POP"/>
    <s v="PLANTAS OPERATIVAS"/>
    <s v="TPU"/>
    <s v="TEJIDO PUNTO"/>
    <s v="OFICINA TÉCNICA"/>
    <m/>
    <s v="CW ESTUDIOS INDUSTRIALES"/>
    <s v="POP-TPU-"/>
    <s v="MT-CEI-03"/>
    <m/>
    <m/>
    <m/>
    <x v="0"/>
    <s v="SL-0183"/>
    <n v="1"/>
    <s v="SILLA DE ESCRITORIO VERONA"/>
    <m/>
    <m/>
    <m/>
    <m/>
    <s v="https://drive.google.com/file/d/1oQI0UftNkptFK_vt0toUV-xBpiOU-jGD/view?usp=drive_link"/>
    <m/>
    <s v="ALEXANDER HUAHUISA APAZA"/>
    <n v="20997"/>
    <d v="2025-02-04T00:00:00"/>
    <m/>
    <m/>
  </r>
  <r>
    <s v="POP"/>
    <s v="PLANTAS OPERATIVAS"/>
    <s v="TPU"/>
    <s v="TEJIDO PUNTO"/>
    <s v="OFICINA TÉCNICA"/>
    <m/>
    <s v="CW ESTUDIOS INDUSTRIALES"/>
    <s v="POP-TPU-"/>
    <s v="MT-CEI-03"/>
    <m/>
    <m/>
    <m/>
    <x v="1"/>
    <s v="ME-0111"/>
    <n v="0.95"/>
    <s v="FALTAN TAPA TORNILLOS"/>
    <m/>
    <m/>
    <m/>
    <m/>
    <s v="https://drive.google.com/file/d/1_UfYMMnu0QhHnnhVrvUZbfUWM2nAtqSk/view?usp=drive_link"/>
    <m/>
    <s v="ALEXANDER HUAHUISA APAZA"/>
    <n v="20997"/>
    <d v="2025-02-04T00:00:00"/>
    <m/>
    <m/>
  </r>
  <r>
    <s v="POP"/>
    <s v="PLANTAS OPERATIVAS"/>
    <s v="TPU"/>
    <s v="TEJIDO PUNTO"/>
    <s v="OFICINA TÉCNICA"/>
    <m/>
    <s v="CW ESTUDIOS INDUSTRIALES"/>
    <s v="POP-TPU-"/>
    <s v="MT-CEI-03"/>
    <m/>
    <m/>
    <m/>
    <x v="4"/>
    <s v="EM-0025"/>
    <n v="0.9"/>
    <s v="LEVES RASPONES EN ZONA SUPERIOR. MENCIONA QUE ES PROPIO"/>
    <m/>
    <m/>
    <m/>
    <m/>
    <s v="https://drive.google.com/file/d/10F0Kjnp6yJijiuw0YvlNO_c3iDg38z7Q/view?usp=drive_link"/>
    <m/>
    <s v="ALEXANDER HUAHUISA APAZA"/>
    <n v="20997"/>
    <d v="2025-02-04T00:00:00"/>
    <m/>
    <m/>
  </r>
  <r>
    <s v="POP"/>
    <s v="PLANTAS OPERATIVAS"/>
    <s v="TPU"/>
    <s v="TEJIDO PUNTO"/>
    <s v="OFICINA TÉCNICA"/>
    <m/>
    <s v="CW ESTUDIOS INDUSTRIALES"/>
    <s v="POP-TPU-"/>
    <s v="MT-CEI-03"/>
    <m/>
    <m/>
    <m/>
    <x v="2"/>
    <s v="CD-0065"/>
    <n v="0.95"/>
    <s v="FALTAN TAPATORNILLOS. TIENE LLAVE. NO TIENE COLCHÓN"/>
    <m/>
    <m/>
    <m/>
    <m/>
    <s v="https://drive.google.com/file/d/1R72x3kf7ubQIjydbB-sNDDjGIFO1tA6S/view?usp=drive_link"/>
    <m/>
    <s v="ALEXANDER HUAHUISA APAZA"/>
    <n v="20997"/>
    <d v="2025-02-04T00:00:00"/>
    <m/>
    <m/>
  </r>
  <r>
    <s v="POP"/>
    <s v="PLANTAS OPERATIVAS"/>
    <s v="TPU"/>
    <s v="TEJIDO PUNTO"/>
    <s v="OFICINA TÉCNICA"/>
    <m/>
    <s v="CW ESTUDIOS INDUSTRIALES"/>
    <s v="POP-TPU-"/>
    <s v="MT-CEI-03"/>
    <m/>
    <m/>
    <m/>
    <x v="10"/>
    <s v="MB-0024"/>
    <n v="0.95"/>
    <s v="LEVES RASPONES EN ZONA FRONTAL"/>
    <m/>
    <m/>
    <m/>
    <m/>
    <s v="https://drive.google.com/file/d/160h-rQp9IFhsLs3wTSbE_RMuTTs_Mpd4/view?usp=drive_link"/>
    <m/>
    <s v="ALEXANDER HUAHUISA APAZA"/>
    <n v="20997"/>
    <d v="2025-02-04T00:00:00"/>
    <m/>
    <m/>
  </r>
  <r>
    <s v="POP"/>
    <s v="PLANTAS OPERATIVAS"/>
    <s v="TPU"/>
    <s v="TEJIDO PUNTO"/>
    <s v="OFICINA TÉCNICA"/>
    <m/>
    <s v="CW ESTUDIOS INDUSTRIALES"/>
    <s v="POP-TPU-"/>
    <s v="MT-CEI-04"/>
    <m/>
    <m/>
    <m/>
    <x v="0"/>
    <s v="SL-0185"/>
    <n v="1"/>
    <s v="SILLA DE ESCRITORIO VERONA"/>
    <m/>
    <m/>
    <m/>
    <m/>
    <s v="https://drive.google.com/file/d/1quLK2vl3_5ScxBEtGWGhGH2bn3MakXK2/view?usp=drive_link"/>
    <m/>
    <s v="REYNA PIMENTEL"/>
    <n v="34695"/>
    <d v="2025-02-04T00:00:00"/>
    <m/>
    <m/>
  </r>
  <r>
    <s v="POP"/>
    <s v="PLANTAS OPERATIVAS"/>
    <s v="TPU"/>
    <s v="TEJIDO PUNTO"/>
    <s v="OFICINA TÉCNICA"/>
    <m/>
    <s v="CW ESTUDIOS INDUSTRIALES"/>
    <s v="POP-TPU-"/>
    <s v="MT-CEI-04"/>
    <m/>
    <m/>
    <m/>
    <x v="1"/>
    <s v="ME-0113"/>
    <n v="0.9"/>
    <s v="PERFIL LAT DERERO CON MELAMINA CON DESGASTE"/>
    <m/>
    <m/>
    <m/>
    <m/>
    <s v="https://drive.google.com/file/d/1Be6qS9yQRa-HXUGRE8739uaBCEdnzhgX/view?usp=drive_link"/>
    <m/>
    <s v="REYNA PIMENTEL"/>
    <n v="34695"/>
    <d v="2025-02-04T00:00:00"/>
    <m/>
    <m/>
  </r>
  <r>
    <s v="POP"/>
    <s v="PLANTAS OPERATIVAS"/>
    <s v="TPU"/>
    <s v="TEJIDO PUNTO"/>
    <s v="OFICINA TÉCNICA"/>
    <m/>
    <s v="CW ESTUDIOS INDUSTRIALES"/>
    <s v="POP-TPU-"/>
    <s v="MT-CEI-04"/>
    <m/>
    <m/>
    <m/>
    <x v="4"/>
    <s v="EM-0027"/>
    <n v="0.95"/>
    <s v="LEVES RASPONES EN ZONA SUPERIOR"/>
    <m/>
    <m/>
    <m/>
    <m/>
    <s v="https://drive.google.com/file/d/1ZUad8dzlGzMF4-W1wYqVGkb286vIULmQ/view?usp=drive_link"/>
    <m/>
    <s v="REYNA PIMENTEL"/>
    <n v="34695"/>
    <d v="2025-02-04T00:00:00"/>
    <m/>
    <m/>
  </r>
  <r>
    <s v="POP"/>
    <s v="PLANTAS OPERATIVAS"/>
    <s v="TPU"/>
    <s v="TEJIDO PUNTO"/>
    <s v="OFICINA TÉCNICA"/>
    <m/>
    <s v="CW ESTUDIOS INDUSTRIALES"/>
    <s v="POP-TPU-"/>
    <s v="MT-CEI-04"/>
    <m/>
    <m/>
    <m/>
    <x v="2"/>
    <s v="CD-0067"/>
    <n v="1"/>
    <s v="TIENE LLAVES. NO TIENE COLCHÓN"/>
    <m/>
    <m/>
    <m/>
    <m/>
    <s v="https://drive.google.com/file/d/1CEBQN9auZJiUO3SvV5ANL2bM9U-PkSNp/view?usp=drive_link"/>
    <m/>
    <s v="REYNA PIMENTEL"/>
    <n v="34695"/>
    <d v="2025-02-04T00:00:00"/>
    <m/>
    <m/>
  </r>
  <r>
    <s v="POP"/>
    <s v="PLANTAS OPERATIVAS"/>
    <s v="TPU"/>
    <s v="TEJIDO PUNTO"/>
    <s v="OFICINA TÉCNICA"/>
    <m/>
    <s v="CW ESTUDIOS INDUSTRIALES"/>
    <s v="POP-TPU-"/>
    <s v="MT-CEI-04"/>
    <m/>
    <m/>
    <m/>
    <x v="10"/>
    <s v="MB-0026"/>
    <n v="1"/>
    <m/>
    <m/>
    <m/>
    <m/>
    <m/>
    <s v="https://drive.google.com/file/d/1iLGfGWwWZh75oGkOlLnYRYI7fQsfsBog/view?usp=drive_link"/>
    <m/>
    <s v="REYNA PIMENTEL"/>
    <n v="34695"/>
    <d v="2025-02-04T00:00:00"/>
    <m/>
    <m/>
  </r>
  <r>
    <s v="POP"/>
    <s v="PLANTAS OPERATIVAS"/>
    <s v="TPU"/>
    <s v="TEJIDO PUNTO"/>
    <s v="OFICINA TÉCNICA"/>
    <m/>
    <s v="CW ESTUDIOS INDUSTRIALES"/>
    <s v="POP-TPU-"/>
    <s v="MT-CEI-05"/>
    <m/>
    <m/>
    <m/>
    <x v="0"/>
    <s v="SL-0190"/>
    <n v="1"/>
    <s v="SILLA DE ESCRITORIO VERONA"/>
    <m/>
    <m/>
    <m/>
    <m/>
    <s v="https://drive.google.com/file/d/19kcA4YEBLQKjd4cSjyD_IPmw8FPrsMlB/view?usp=drive_link"/>
    <m/>
    <s v="MILAGROS HUERTA"/>
    <m/>
    <d v="2025-02-04T00:00:00"/>
    <m/>
    <m/>
  </r>
  <r>
    <s v="POP"/>
    <s v="PLANTAS OPERATIVAS"/>
    <s v="TPU"/>
    <s v="TEJIDO PUNTO"/>
    <s v="OFICINA TÉCNICA"/>
    <m/>
    <s v="CW SEGURIDAD INDUSTRIAL"/>
    <s v="POP-TPU-"/>
    <m/>
    <m/>
    <m/>
    <m/>
    <x v="7"/>
    <s v="VP-0008"/>
    <n v="1"/>
    <s v="MODELO BS-H9722"/>
    <m/>
    <m/>
    <m/>
    <m/>
    <m/>
    <m/>
    <s v="JOSE AMAYA ESPINOZA"/>
    <n v="21836"/>
    <d v="2024-02-20T00:00:00"/>
    <m/>
    <m/>
  </r>
  <r>
    <s v="POP"/>
    <s v="PLANTAS OPERATIVAS"/>
    <s v="TPU"/>
    <s v="TEJIDO PUNTO"/>
    <s v="OFICINA TÉCNICA"/>
    <s v="CSI"/>
    <s v="CW SEGURIDAD INDUSTRIAL"/>
    <s v="POP-TPU-CSI"/>
    <m/>
    <m/>
    <m/>
    <m/>
    <x v="9"/>
    <s v="SL-0249"/>
    <m/>
    <m/>
    <m/>
    <m/>
    <m/>
    <m/>
    <m/>
    <m/>
    <s v="Felipe Arturo Paredes Arce"/>
    <m/>
    <d v="2025-07-15T00:00:00"/>
    <m/>
    <m/>
  </r>
  <r>
    <s v="POP"/>
    <s v="PLANTAS OPERATIVAS"/>
    <s v="TPU"/>
    <s v="TEJIDO PUNTO"/>
    <s v="TEJIDO PUNTO"/>
    <s v="CTP"/>
    <s v="CW TEJIDO DE PUNTO"/>
    <s v="POP-TPU-CTP"/>
    <m/>
    <m/>
    <m/>
    <m/>
    <x v="9"/>
    <s v="SL-"/>
    <m/>
    <m/>
    <m/>
    <m/>
    <m/>
    <m/>
    <m/>
    <m/>
    <s v="Ángel Carrillo"/>
    <m/>
    <d v="2025-07-15T00:00:00"/>
    <m/>
    <m/>
  </r>
  <r>
    <s v="POP"/>
    <s v="PLANTAS OPERATIVAS"/>
    <s v="CPU"/>
    <s v="CONFECCIÓN PUNTO"/>
    <s v="CONFECCION PRENDAS"/>
    <s v="CWT"/>
    <s v="CW. DISTRIBUCIÓN DE TALLERES"/>
    <s v="POP-CPU-CWT"/>
    <m/>
    <m/>
    <m/>
    <m/>
    <x v="11"/>
    <s v="SL-0560"/>
    <m/>
    <m/>
    <m/>
    <m/>
    <m/>
    <m/>
    <m/>
    <m/>
    <s v="Adan Oscar Rondon Velasquez"/>
    <m/>
    <m/>
    <m/>
    <m/>
  </r>
  <r>
    <s v="POP"/>
    <s v="PLANTAS OPERATIVAS"/>
    <s v="CPU"/>
    <s v="CONFECCIÓN PUNTO"/>
    <s v="CONFECCION PRENDAS"/>
    <s v="CWT"/>
    <s v="CW. DISTRIBUCIÓN DE TALLERES"/>
    <s v="POP-CPU-CWT"/>
    <m/>
    <m/>
    <m/>
    <m/>
    <x v="1"/>
    <s v="ME-0314"/>
    <m/>
    <m/>
    <m/>
    <m/>
    <m/>
    <m/>
    <m/>
    <m/>
    <s v="Adan Oscar Rondon Velasquez"/>
    <m/>
    <m/>
    <m/>
    <m/>
  </r>
  <r>
    <s v="POP"/>
    <s v="PLANTAS OPERATIVAS"/>
    <s v="CPU"/>
    <s v="CONFECCIÓN PUNTO"/>
    <s v="CONFECCION PRENDAS"/>
    <s v="CWT"/>
    <s v="CW. DISTRIBUCIÓN DE TALLERES"/>
    <s v="POP-CPU-CWT"/>
    <m/>
    <m/>
    <m/>
    <m/>
    <x v="0"/>
    <s v="SL-0559"/>
    <m/>
    <m/>
    <m/>
    <m/>
    <m/>
    <m/>
    <m/>
    <m/>
    <s v="Adan Oscar Rondon Velasquez"/>
    <m/>
    <m/>
    <m/>
    <m/>
  </r>
  <r>
    <s v="POP"/>
    <s v="PLANTAS OPERATIVAS"/>
    <s v="CPU"/>
    <s v="CONFECCIÓN PUNTO"/>
    <s v="CONFECCION PRENDAS"/>
    <s v="CWT"/>
    <s v="CW. DISTRIBUCIÓN DE TALLERES"/>
    <s v="POP-CPU-CWT"/>
    <m/>
    <m/>
    <m/>
    <m/>
    <x v="5"/>
    <s v="MS-0081"/>
    <m/>
    <m/>
    <m/>
    <m/>
    <m/>
    <m/>
    <m/>
    <m/>
    <s v="Adan Oscar Rondon Velasquez"/>
    <m/>
    <m/>
    <m/>
    <m/>
  </r>
  <r>
    <s v="POP"/>
    <s v="PLANTAS OPERATIVAS"/>
    <s v="CPU"/>
    <s v="CONFECCIÓN PUNTO"/>
    <s v="CONFECCION PRENDAS"/>
    <s v="CWT"/>
    <s v="CW. DISTRIBUCIÓN DE TALLERES"/>
    <s v="POP-CPU-CWT"/>
    <m/>
    <m/>
    <m/>
    <m/>
    <x v="3"/>
    <s v="CB-0122"/>
    <m/>
    <m/>
    <m/>
    <m/>
    <m/>
    <m/>
    <m/>
    <m/>
    <s v="Adan Oscar Rondon Velasquez"/>
    <m/>
    <m/>
    <m/>
    <m/>
  </r>
  <r>
    <s v="POP"/>
    <s v="PLANTAS OPERATIVAS"/>
    <s v="HIL"/>
    <s v="HILANDERIA"/>
    <s v="HILANDERIA"/>
    <m/>
    <s v="CW. HILANDERIA"/>
    <s v="POP-HIL-"/>
    <m/>
    <m/>
    <m/>
    <m/>
    <x v="7"/>
    <s v="VP-0010"/>
    <n v="1"/>
    <s v="MODELO BS-H9722"/>
    <m/>
    <m/>
    <m/>
    <m/>
    <m/>
    <m/>
    <s v="JUAN JOSE QUISPE BELLIDO"/>
    <n v="21948"/>
    <s v="01/0324"/>
    <m/>
    <m/>
  </r>
  <r>
    <s v="POP"/>
    <s v="PLANTAS OPERATIVAS"/>
    <s v="TPU"/>
    <s v="TEJIDO PUNTO"/>
    <s v="TEJIDO PUNTO"/>
    <m/>
    <s v="CW. OFICINA TÉCNICA "/>
    <s v="POP-TPU-"/>
    <m/>
    <m/>
    <m/>
    <m/>
    <x v="64"/>
    <s v="AAP-0001"/>
    <n v="1"/>
    <s v="Totalmente operativo"/>
    <m/>
    <m/>
    <m/>
    <m/>
    <s v="https://drive.google.com/file/d/1fY_FwoZKjj6XKEAce7HF4lOUe0_J4kZ4/view?usp=drive_link"/>
    <m/>
    <s v="JEREMY MOSCOSO"/>
    <n v="10096"/>
    <d v="2024-03-15T00:00:00"/>
    <m/>
    <m/>
  </r>
  <r>
    <s v="POP"/>
    <s v="PLANTAS OPERATIVAS"/>
    <s v="TPU"/>
    <s v="TEJIDO PUNTO"/>
    <s v="TEJIDO PUNTO"/>
    <m/>
    <s v="CW. OFICINA TÉCNICA "/>
    <s v="POP-TPU-"/>
    <m/>
    <m/>
    <m/>
    <m/>
    <x v="64"/>
    <s v="AAP-0002"/>
    <n v="1"/>
    <s v="Totalmente operativo"/>
    <m/>
    <m/>
    <m/>
    <m/>
    <s v="https://drive.google.com/file/d/1fXRbRb-4m7CVcQ1wDo-MJ0LuueYjHTlW/view?usp=drive_link"/>
    <m/>
    <s v="JEREMY MOSCOSO"/>
    <n v="10096"/>
    <d v="2024-03-15T00:00:00"/>
    <m/>
    <m/>
  </r>
  <r>
    <s v="POP"/>
    <s v="PLANTAS OPERATIVAS"/>
    <s v="TPL"/>
    <s v="TEJIDO PUNTO"/>
    <s v="TERCEROS DIST. TALLERES"/>
    <s v="CCT"/>
    <s v="CW. TALLERES TERCEROS"/>
    <s v="POP-TPL-CCT"/>
    <m/>
    <m/>
    <m/>
    <m/>
    <x v="1"/>
    <s v="ME-0316"/>
    <m/>
    <m/>
    <m/>
    <m/>
    <m/>
    <m/>
    <m/>
    <m/>
    <s v="CESAR ARTURO ZAVALA  RIVERA"/>
    <m/>
    <m/>
    <m/>
    <m/>
  </r>
  <r>
    <s v="POP"/>
    <s v="PLANTAS OPERATIVAS"/>
    <s v="TPL"/>
    <s v="TEJIDO PUNTO"/>
    <s v="TERCEROS DIST. TALLERES"/>
    <s v="CCT"/>
    <s v="CW. TALLERES TERCEROS"/>
    <s v="POP-TPL-CCT"/>
    <m/>
    <m/>
    <m/>
    <m/>
    <x v="0"/>
    <s v="SL-0558"/>
    <m/>
    <m/>
    <m/>
    <m/>
    <m/>
    <m/>
    <m/>
    <m/>
    <s v="CESAR ARTURO ZAVALA  RIVERA"/>
    <m/>
    <m/>
    <m/>
    <m/>
  </r>
  <r>
    <s v="POP"/>
    <s v="PLANTAS OPERATIVAS"/>
    <s v="TPL"/>
    <s v="TEJIDO PUNTO"/>
    <s v="TERCEROS DIST. TALLERES"/>
    <s v="CCT"/>
    <s v="CW. TALLERES TERCEROS"/>
    <s v="POP-TPL-CCT"/>
    <m/>
    <m/>
    <m/>
    <m/>
    <x v="3"/>
    <s v="CB-0121"/>
    <m/>
    <m/>
    <m/>
    <m/>
    <m/>
    <m/>
    <m/>
    <m/>
    <s v="CESAR ARTURO ZAVALA  RIVERA"/>
    <m/>
    <m/>
    <m/>
    <m/>
  </r>
  <r>
    <s v="POP"/>
    <s v="PLANTAS OPERATIVAS"/>
    <s v="TPL"/>
    <s v="TEJIDO PUNTO"/>
    <s v="TERCEROS DIST. TALLERES"/>
    <s v="CCT"/>
    <s v="CW. TALLERES TERCEROS"/>
    <s v="POP-TPL-CCT"/>
    <m/>
    <m/>
    <m/>
    <m/>
    <x v="1"/>
    <s v="ME-0315"/>
    <m/>
    <m/>
    <m/>
    <m/>
    <m/>
    <m/>
    <m/>
    <m/>
    <s v="MARCELA MARIA LAURA CCORI"/>
    <m/>
    <m/>
    <m/>
    <m/>
  </r>
  <r>
    <s v="POP"/>
    <s v="PLANTAS OPERATIVAS"/>
    <s v="TPL"/>
    <s v="TEJIDO PUNTO"/>
    <s v="TERCEROS DIST. TALLERES"/>
    <s v="CCT"/>
    <s v="CW. TALLERES TERCEROS"/>
    <s v="POP-TPL-CCT"/>
    <m/>
    <m/>
    <m/>
    <m/>
    <x v="0"/>
    <s v="SL-0557"/>
    <m/>
    <m/>
    <m/>
    <m/>
    <m/>
    <m/>
    <m/>
    <m/>
    <s v="MARCELA MARIA LAURA CCORI"/>
    <m/>
    <m/>
    <m/>
    <m/>
  </r>
  <r>
    <s v="POP"/>
    <s v="PLANTAS OPERATIVAS"/>
    <s v="TPL"/>
    <s v="TEJIDO PUNTO"/>
    <s v="TERCEROS DIST. TALLERES"/>
    <s v="CCT"/>
    <s v="CW. TALLERES TERCEROS"/>
    <s v="POP-TPL-CCT"/>
    <m/>
    <m/>
    <m/>
    <m/>
    <x v="3"/>
    <s v="CB-0120"/>
    <m/>
    <m/>
    <m/>
    <m/>
    <m/>
    <m/>
    <m/>
    <m/>
    <s v="MARCELA MARIA LAURA CCORI"/>
    <m/>
    <m/>
    <m/>
    <m/>
  </r>
  <r>
    <s v="POP"/>
    <s v="PLANTAS OPERATIVAS"/>
    <s v="TPL"/>
    <s v="TEJIDO PUNTO"/>
    <s v="TERCEROS DIST. TALLERES"/>
    <s v="CCT"/>
    <s v="CW. TALLERES TERCEROS"/>
    <s v="POP-TPL-CCT"/>
    <m/>
    <m/>
    <m/>
    <m/>
    <x v="10"/>
    <s v="MB-0086"/>
    <m/>
    <m/>
    <m/>
    <m/>
    <m/>
    <m/>
    <m/>
    <m/>
    <s v="CESAR ZAVALA/ MARCELA LAURA"/>
    <m/>
    <m/>
    <m/>
    <m/>
  </r>
  <r>
    <s v="POP"/>
    <s v="PLANTAS OPERATIVAS"/>
    <s v="TPU"/>
    <s v="TEJIDO PUNTO"/>
    <s v="OFICINA TÉCNICA"/>
    <m/>
    <s v="CW. TECNICA ESTUDIOS INDUSTRIALES"/>
    <s v="POP-TPU-"/>
    <m/>
    <m/>
    <m/>
    <m/>
    <x v="0"/>
    <s v="SL-0191"/>
    <n v="1"/>
    <s v="SILLA VERONA NEGRO"/>
    <m/>
    <m/>
    <m/>
    <m/>
    <m/>
    <m/>
    <s v="EDGAR QUISPE SOLANO"/>
    <n v="21748"/>
    <d v="2025-02-05T00:00:00"/>
    <m/>
    <m/>
  </r>
  <r>
    <s v="POP"/>
    <s v="PLANTAS OPERATIVAS"/>
    <s v="CTP"/>
    <s v="CTP"/>
    <s v="CTP"/>
    <m/>
    <s v="CW.CTP"/>
    <s v="POP-CTP-"/>
    <s v="POP-CTP-CCT"/>
    <m/>
    <m/>
    <m/>
    <x v="2"/>
    <s v="CD-0001"/>
    <n v="1"/>
    <m/>
    <m/>
    <m/>
    <m/>
    <m/>
    <s v="https://drive.google.com/file/d/1wggXv64xLJvtCXNcHkyCEAU8qLES50P1/view?usp=sharing"/>
    <m/>
    <s v="PATY JESSICA ANDRADE MATTELL"/>
    <n v="34355"/>
    <d v="2024-05-28T00:00:00"/>
    <m/>
    <m/>
  </r>
  <r>
    <s v="EAD"/>
    <s v="PLANTAS OPERATIVAS"/>
    <s v="CTP"/>
    <s v="CTP"/>
    <s v="CTP"/>
    <m/>
    <s v="CW.CTP"/>
    <s v="EAD-CTP-"/>
    <s v="POP-CTP-CCT"/>
    <m/>
    <m/>
    <m/>
    <x v="2"/>
    <s v="CD-0030"/>
    <n v="1"/>
    <m/>
    <m/>
    <m/>
    <m/>
    <m/>
    <s v="https://drive.google.com/file/d/1t05FR9g7NhgxdneJJxP61BPfLZN1umLo/view?usp=sharing"/>
    <m/>
    <s v="LUIS VALER SULCA"/>
    <m/>
    <d v="2024-08-13T00:00:00"/>
    <m/>
    <m/>
  </r>
  <r>
    <s v="EAD"/>
    <s v="PLANTAS OPERATIVAS"/>
    <s v="CTP"/>
    <s v="CTP"/>
    <s v="CTP"/>
    <m/>
    <s v="CW.CTP"/>
    <s v="EAD-CTP-"/>
    <s v="POP-CTP-CCT"/>
    <m/>
    <m/>
    <m/>
    <x v="1"/>
    <s v="ME-0121"/>
    <n v="0.85"/>
    <s v="Fórmico expandido en la parte superior, abolladura en cajón principal y n°3, falta de chapa y zonas despintadas"/>
    <m/>
    <m/>
    <m/>
    <m/>
    <s v="https://drive.google.com/file/d/1nogf3DHXAkh09Lv-lNh1nN0518xy4Q-K/view?usp=sharing"/>
    <m/>
    <s v="LORI VERA CORNEJO"/>
    <n v="73005491"/>
    <d v="2025-03-04T00:00:00"/>
    <m/>
    <m/>
  </r>
  <r>
    <s v="EAD"/>
    <s v="PLANTAS OPERATIVAS"/>
    <s v="CTP"/>
    <s v="CTP"/>
    <s v="CTP"/>
    <m/>
    <s v="CW.CTP"/>
    <s v="EAD-CTP-"/>
    <s v="POP-CTP-CCT"/>
    <m/>
    <m/>
    <m/>
    <x v="26"/>
    <s v="VP-0019"/>
    <n v="1"/>
    <m/>
    <s v="Negro"/>
    <m/>
    <m/>
    <m/>
    <s v="https://drive.google.com/file/d/1ls8sYumuqiVGcpVDaXpxImbSIUTS0YUo/view?usp=sharing"/>
    <m/>
    <s v="RAFAEL ERNESTO QUINTANILLA CORNEJO"/>
    <n v="10105"/>
    <d v="2025-03-04T00:00:00"/>
    <m/>
    <m/>
  </r>
  <r>
    <s v="EAD"/>
    <s v="PLANTAS OPERATIVAS"/>
    <s v="CTP"/>
    <s v="CTP"/>
    <s v="CTP"/>
    <m/>
    <s v="CW.CTP"/>
    <s v="EAD-CTP-"/>
    <s v="POP-CTP-CCT"/>
    <m/>
    <m/>
    <m/>
    <x v="10"/>
    <s v="MB-0031"/>
    <n v="1"/>
    <m/>
    <s v="Marrón"/>
    <m/>
    <m/>
    <m/>
    <s v="https://drive.google.com/file/d/1B5diCeCO4vQlTrEudyReeT2WGuww5Yuo/view?usp=sharing"/>
    <m/>
    <s v="RAFAEL ERNESTO QUINTANILLA CORNEJO"/>
    <n v="10105"/>
    <d v="2025-03-04T00:00:00"/>
    <m/>
    <m/>
  </r>
  <r>
    <s v="EAD"/>
    <s v="PLANTAS OPERATIVAS"/>
    <s v="CTP"/>
    <s v="CTP"/>
    <s v="CTP"/>
    <m/>
    <s v="CW.CTP"/>
    <s v="EAD-CTP-"/>
    <s v="POP-CTP-CCT"/>
    <m/>
    <m/>
    <m/>
    <x v="10"/>
    <s v="MB-0030"/>
    <n v="1"/>
    <m/>
    <s v="Marrón"/>
    <m/>
    <m/>
    <m/>
    <s v="https://drive.google.com/file/d/1v-JtGQtqMEkBQWbaslggf5_Lj2g9hnfx/view?usp=sharing"/>
    <m/>
    <s v="RAFAEL ERNESTO QUINTANILLA CORNEJO"/>
    <n v="10105"/>
    <d v="2025-03-04T00:00:00"/>
    <m/>
    <m/>
  </r>
  <r>
    <s v="EAD"/>
    <s v="PLANTAS OPERATIVAS"/>
    <s v="CTP"/>
    <s v="CTP"/>
    <s v="CTP"/>
    <m/>
    <s v="CW.CTP"/>
    <s v="EAD-CTP-"/>
    <s v="POP-CTP-CCT"/>
    <m/>
    <m/>
    <m/>
    <x v="8"/>
    <s v="MT-0026"/>
    <n v="0.8"/>
    <s v="Raspones en la parte superior y golpes en las patas"/>
    <s v="Blanca"/>
    <m/>
    <m/>
    <m/>
    <s v="https://drive.google.com/file/d/15DpJ7K8XWVj5PaNQUT5r6KiAw1bjtrGq/view?usp=sharing"/>
    <m/>
    <s v="RAFAEL ERNESTO QUINTANILLA CORNEJO"/>
    <n v="10105"/>
    <d v="2025-03-04T00:00:00"/>
    <m/>
    <m/>
  </r>
  <r>
    <s v="EAD"/>
    <s v="PLANTAS OPERATIVAS"/>
    <s v="CTP"/>
    <s v="CTP"/>
    <s v="CTP"/>
    <m/>
    <s v="CW.CTP"/>
    <s v="EAD-CTP-"/>
    <s v="POP-CTP-CCT"/>
    <m/>
    <m/>
    <m/>
    <x v="0"/>
    <s v="SL-"/>
    <n v="1"/>
    <m/>
    <s v="Negro"/>
    <m/>
    <m/>
    <m/>
    <s v="https://drive.google.com/file/d/1y2prqEZ8AMLbhvrBF1YDQ-TYWwAJJRxf/view?usp=sharing"/>
    <m/>
    <m/>
    <n v="73005491"/>
    <d v="2025-03-04T00:00:00"/>
    <m/>
    <m/>
  </r>
  <r>
    <s v="EAD"/>
    <s v="PLANTAS OPERATIVAS"/>
    <s v="CTP"/>
    <s v="CTP"/>
    <s v="CTP"/>
    <m/>
    <s v="CW.CTP"/>
    <s v="EAD-CTP-"/>
    <s v="POP-CTP-CCT"/>
    <m/>
    <m/>
    <m/>
    <x v="65"/>
    <s v="MB-0052"/>
    <n v="0.7"/>
    <s v="Gastado, no nuevo, con zonas carcomidas"/>
    <m/>
    <m/>
    <m/>
    <m/>
    <s v="https://drive.google.com/file/d/12tgQ3TT0B2XMr3n49_qHb77ZN7tjaY5x/view?usp=sharing"/>
    <m/>
    <s v="RAFAEL ERNESTO QUINTANILLA CORNEJO"/>
    <n v="10105"/>
    <d v="2025-03-04T00:00:00"/>
    <m/>
    <m/>
  </r>
  <r>
    <s v="EAD"/>
    <s v="PLANTAS OPERATIVAS"/>
    <s v="CTP"/>
    <s v="CTP"/>
    <s v="CTP"/>
    <m/>
    <s v="CW.CTP"/>
    <s v="EAD-CTP-"/>
    <s v="POP-CTP-CCT"/>
    <m/>
    <m/>
    <m/>
    <x v="1"/>
    <s v="ME-0033"/>
    <n v="1"/>
    <m/>
    <m/>
    <m/>
    <m/>
    <m/>
    <s v="https://drive.google.com/file/d/1F1k8RAosip6KBp1ZySLRTvCBE9fFGI8i/view?usp=sharing"/>
    <m/>
    <s v="RAFAEL ERNESTO QUINTANILLA CORNEJO"/>
    <n v="10105"/>
    <d v="2025-03-04T00:00:00"/>
    <m/>
    <m/>
  </r>
  <r>
    <s v="EAD"/>
    <s v="PLANTAS OPERATIVAS"/>
    <s v="CTP"/>
    <s v="CTP"/>
    <s v="CTP"/>
    <m/>
    <s v="CW.CTP"/>
    <s v="EAD-CTP-"/>
    <s v="POP-CTP-CCT"/>
    <m/>
    <m/>
    <m/>
    <x v="5"/>
    <s v="MS-0004"/>
    <n v="1"/>
    <m/>
    <m/>
    <m/>
    <m/>
    <m/>
    <s v="https://drive.google.com/file/d/1d6jIV0Y23bTzzACR8eXgiq1-xsr5JO0B/view?usp=sharing"/>
    <m/>
    <s v="RAFAEL ERNESTO QUINTANILLA CORNEJO"/>
    <n v="10105"/>
    <d v="2025-03-04T00:00:00"/>
    <m/>
    <m/>
  </r>
  <r>
    <s v="EAD"/>
    <s v="PLANTAS OPERATIVAS"/>
    <s v="CTP"/>
    <s v="CTP"/>
    <s v="CTP"/>
    <m/>
    <s v="CW.CTP"/>
    <s v="EAD-CTP-"/>
    <s v="POP-CTP-CCT"/>
    <m/>
    <m/>
    <m/>
    <x v="10"/>
    <s v="MS-0005"/>
    <n v="1"/>
    <m/>
    <m/>
    <m/>
    <m/>
    <m/>
    <s v="https://drive.google.com/file/d/12tgQ3TT0B2XMr3n49_qHb77ZN7tjaY5x/view?usp=sharing"/>
    <m/>
    <s v="RAFAEL ERNESTO QUINTANILLA CORNEJO"/>
    <n v="10105"/>
    <d v="2025-03-04T00:00:00"/>
    <m/>
    <m/>
  </r>
  <r>
    <s v="EAD"/>
    <s v="PLANTAS OPERATIVAS"/>
    <s v="CTP"/>
    <s v="CTP"/>
    <s v="CTP"/>
    <m/>
    <s v="CW.CTP"/>
    <s v="EAD-CTP-"/>
    <s v="POP-CTP-CCT"/>
    <m/>
    <m/>
    <m/>
    <x v="11"/>
    <s v="SL-0084"/>
    <n v="1"/>
    <m/>
    <m/>
    <m/>
    <m/>
    <m/>
    <s v="https://drive.google.com/file/d/1XoexM73Qm8C6evW7coP3LJiTOvoZf2DY/view?usp=sharing"/>
    <m/>
    <s v="RAFAEL ERNESTO QUINTANILLA CORNEJO"/>
    <n v="10105"/>
    <d v="2025-03-04T00:00:00"/>
    <m/>
    <m/>
  </r>
  <r>
    <s v="EAD"/>
    <s v="PLANTAS OPERATIVAS"/>
    <s v="CTP"/>
    <s v="CTP"/>
    <s v="CTP"/>
    <m/>
    <s v="CW.CTP"/>
    <s v="EAD-CTP-"/>
    <s v="POP-CTP-CCT"/>
    <m/>
    <m/>
    <m/>
    <x v="2"/>
    <s v="CD-0033"/>
    <n v="1"/>
    <m/>
    <m/>
    <m/>
    <m/>
    <m/>
    <s v="https://drive.google.com/file/d/1z7eU5ENAr9DbpbvFA1Ahb7MIWSkBzLi-/view?usp=sharing"/>
    <m/>
    <s v="GONZALO VALDIVIA"/>
    <n v="32196"/>
    <d v="2025-03-05T00:00:00"/>
    <m/>
    <m/>
  </r>
  <r>
    <s v="EAD"/>
    <s v="PLANTAS OPERATIVAS"/>
    <s v="CTP"/>
    <s v="CTP"/>
    <s v="CTP"/>
    <m/>
    <s v="CW.CTP"/>
    <s v="EAD-CTP-"/>
    <s v="POP-CTP-CCT"/>
    <m/>
    <m/>
    <m/>
    <x v="1"/>
    <s v="ME-0034"/>
    <n v="1"/>
    <m/>
    <m/>
    <m/>
    <m/>
    <m/>
    <s v="https://drive.google.com/file/d/1t4sL-8kEzsv9VGUHa0aKTGBJ-CBXfnz4/view?usp=sharing"/>
    <m/>
    <s v="MAGALI"/>
    <m/>
    <d v="2025-03-05T00:00:00"/>
    <m/>
    <m/>
  </r>
  <r>
    <s v="EAD"/>
    <s v="PLANTAS OPERATIVAS"/>
    <s v="CTP"/>
    <s v="CTP"/>
    <s v="CTP"/>
    <m/>
    <s v="CW.CTP"/>
    <s v="EAD-CTP-"/>
    <s v="POP-CTP-CCT"/>
    <m/>
    <m/>
    <m/>
    <x v="9"/>
    <s v="SL-0088"/>
    <n v="1"/>
    <m/>
    <m/>
    <m/>
    <m/>
    <m/>
    <s v="https://drive.google.com/file/d/1MH52PHwGFL0D0nG1e31NtcQ2X6skuljw/view?usp=sharing"/>
    <m/>
    <s v="MAGALI"/>
    <m/>
    <d v="2025-03-05T00:00:00"/>
    <m/>
    <m/>
  </r>
  <r>
    <s v="EAD"/>
    <s v="PLANTAS OPERATIVAS"/>
    <s v="CTP"/>
    <s v="CTP"/>
    <s v="CTP"/>
    <m/>
    <s v="CW.CTP"/>
    <s v="EAD-CTP-"/>
    <s v="POP-CTP-CCT"/>
    <m/>
    <m/>
    <m/>
    <x v="0"/>
    <s v="SL-0089"/>
    <n v="1"/>
    <m/>
    <m/>
    <m/>
    <m/>
    <m/>
    <s v="https://drive.google.com/file/d/1MVo0dAk6eHEpxvFjcfJwOg7zhvejzdz2/view?usp=sharing"/>
    <m/>
    <s v="GONZALO VALDIVIA"/>
    <n v="32196"/>
    <d v="2025-03-05T00:00:00"/>
    <m/>
    <m/>
  </r>
  <r>
    <s v="EAD"/>
    <s v="PLANTAS OPERATIVAS"/>
    <s v="CTP"/>
    <s v="CTP"/>
    <s v="CTP"/>
    <m/>
    <s v="CW.CTP"/>
    <s v="EAD-CTP-"/>
    <s v="POP-CTP-CCT"/>
    <m/>
    <m/>
    <m/>
    <x v="26"/>
    <s v="VP-0009"/>
    <n v="1"/>
    <m/>
    <m/>
    <m/>
    <m/>
    <m/>
    <s v="https://drive.google.com/file/d/1jWwExUDxAzCQCvt8uw1GIL5_diCjPC-P/view?usp=sharing"/>
    <m/>
    <s v="JOSÉ AMAYA ESPINOZA"/>
    <n v="21836"/>
    <d v="2025-03-05T00:00:00"/>
    <m/>
    <m/>
  </r>
  <r>
    <s v="EAD"/>
    <s v="PLANTAS OPERATIVAS"/>
    <s v="CTP"/>
    <s v="CTP"/>
    <s v="CTP"/>
    <m/>
    <s v="CW.CTP"/>
    <s v="EAD-CTP-"/>
    <s v="POP-CTP-CCT"/>
    <m/>
    <m/>
    <m/>
    <x v="7"/>
    <s v="VP-0014"/>
    <n v="1"/>
    <s v="Prestamo según necesidad"/>
    <m/>
    <m/>
    <m/>
    <m/>
    <s v="https://drive.google.com/file/d/11tVKb-HawbKD-AbAxLmxhDhFYaAv0ZWX/view?usp=sharing"/>
    <m/>
    <s v="RAFAEL ERNESTO QUINTANILLA CORNEJO"/>
    <n v="29723889"/>
    <d v="2025-03-06T00:00:00"/>
    <m/>
    <m/>
  </r>
  <r>
    <s v="EAD"/>
    <s v="PLANTAS OPERATIVAS"/>
    <s v="CTP"/>
    <s v="CTP"/>
    <s v="CTP"/>
    <m/>
    <s v="CW.CTP"/>
    <s v="EAD-CTP-"/>
    <s v="POP-CTP-CCT"/>
    <m/>
    <m/>
    <m/>
    <x v="11"/>
    <s v="SL-0195"/>
    <m/>
    <m/>
    <m/>
    <m/>
    <m/>
    <m/>
    <s v="https://drive.google.com/file/d/1-Kyob-iVVu053Ougw_YtiadMaxNLxQlT/view?usp=sharing"/>
    <m/>
    <s v="RAFAEL ERNESTO QUINTANILLA CORNEJO"/>
    <n v="10105"/>
    <d v="2025-03-07T00:00:00"/>
    <m/>
    <m/>
  </r>
  <r>
    <s v="EAD"/>
    <s v="PLANTAS OPERATIVAS"/>
    <s v="CTP"/>
    <s v="CTP"/>
    <s v="CTP"/>
    <m/>
    <s v="CW.CTP"/>
    <s v="EAD-CTP-"/>
    <s v="POP-CTP-CCT"/>
    <m/>
    <m/>
    <m/>
    <x v="1"/>
    <s v="ME-0036"/>
    <n v="0.9"/>
    <s v="Cajón inferior un poco duro de abrir"/>
    <m/>
    <m/>
    <m/>
    <m/>
    <s v="https://drive.google.com/file/d/1XqCTajZX4oRETQMpjnffCy2qvT4TiVqm/view?usp=sharing"/>
    <m/>
    <s v="BRIGGITTE PRISCILLA PAREDES PUMA"/>
    <n v="21982"/>
    <d v="2025-03-07T00:00:00"/>
    <m/>
    <m/>
  </r>
  <r>
    <s v="EAD"/>
    <s v="PLANTAS OPERATIVAS"/>
    <s v="CTP"/>
    <s v="CTP"/>
    <s v="CTP"/>
    <m/>
    <s v="CW.CTP"/>
    <s v="EAD-CTP-"/>
    <s v="POP-CTP-CCT"/>
    <m/>
    <m/>
    <m/>
    <x v="66"/>
    <s v="MA-0006"/>
    <n v="0.75"/>
    <s v="Mapresa trasera desgastada, juntos de madera un poco separadas"/>
    <m/>
    <m/>
    <m/>
    <m/>
    <s v="https://drive.google.com/file/d/18qDXHw4HYooHihsoi-77JLBD5wGIdiha/view?usp=sharing"/>
    <m/>
    <s v="RAFAEL ERNESTO QUINTANILLA CORNEJO"/>
    <n v="10105"/>
    <d v="2025-03-13T00:00:00"/>
    <m/>
    <m/>
  </r>
  <r>
    <s v="EAD"/>
    <s v="PLANTAS OPERATIVAS"/>
    <s v="CTP"/>
    <s v="CTP"/>
    <s v="CTP"/>
    <m/>
    <s v="CW.CTP"/>
    <s v="EAD-CTP-"/>
    <s v="POP-CTP-CCT"/>
    <m/>
    <m/>
    <m/>
    <x v="67"/>
    <s v="MB-0006"/>
    <n v="1"/>
    <s v="Gastado, no es nuevo"/>
    <m/>
    <m/>
    <m/>
    <m/>
    <m/>
    <m/>
    <s v="RAFAEL ERNESTO QUINTANILLA CORNEJO"/>
    <n v="10105"/>
    <d v="2025-03-13T00:00:00"/>
    <m/>
    <m/>
  </r>
  <r>
    <s v="EAD"/>
    <s v="PLANTAS OPERATIVAS"/>
    <s v="CTP"/>
    <s v="CTP"/>
    <s v="CTP"/>
    <m/>
    <s v="CW.CTP"/>
    <s v="EAD-CTP-"/>
    <s v="POP-CTP-CCT"/>
    <m/>
    <m/>
    <m/>
    <x v="1"/>
    <s v="ME-0037"/>
    <n v="0.9"/>
    <s v="Cajones un poco duros de abrir"/>
    <m/>
    <m/>
    <m/>
    <m/>
    <s v="https://drive.google.com/file/d/1J3OchP3vh1Eh1-tHvVZWcngo0Eh1mO5-/view?usp=sharing"/>
    <m/>
    <s v="NORA RODRIGUEZ"/>
    <m/>
    <d v="2025-03-13T00:00:00"/>
    <m/>
    <m/>
  </r>
  <r>
    <s v="EAD"/>
    <s v="PLANTAS OPERATIVAS"/>
    <s v="CTP"/>
    <s v="CTP"/>
    <s v="CTP"/>
    <m/>
    <s v="CW.CTP"/>
    <s v="EAD-CTP-"/>
    <s v="POP-CTP-CCT"/>
    <m/>
    <m/>
    <m/>
    <x v="68"/>
    <s v="ME-0038"/>
    <n v="0.7"/>
    <s v="Cajones un poco duros de abrir, fórmico despegado en esquina inferior, tercer cajón no cierra"/>
    <m/>
    <m/>
    <m/>
    <m/>
    <s v="https://drive.google.com/file/d/1A_mahPb0Gv9IIQFc0oxhqKnPC371oSY-/view?usp=sharing"/>
    <m/>
    <s v="MARGOT RODRIGUEZ"/>
    <n v="31591"/>
    <d v="2025-03-13T00:00:00"/>
    <m/>
    <m/>
  </r>
  <r>
    <s v="EAD"/>
    <s v="PLANTAS OPERATIVAS"/>
    <s v="CTP"/>
    <s v="CTP"/>
    <s v="CTP"/>
    <m/>
    <s v="CW.CTP"/>
    <s v="EAD-CTP-"/>
    <s v="POP-CTP-CCT"/>
    <m/>
    <m/>
    <m/>
    <x v="5"/>
    <s v="MS-0004"/>
    <n v="1"/>
    <m/>
    <m/>
    <m/>
    <m/>
    <m/>
    <s v="https://drive.google.com/file/d/1d6jIV0Y23bTzzACR8eXgiq1-xsr5JO0B/view?usp=sharing"/>
    <m/>
    <s v="RAFAEL ERNESTO QUINTANILLA CORNEJO"/>
    <n v="10105"/>
    <d v="2025-03-13T00:00:00"/>
    <m/>
    <m/>
  </r>
  <r>
    <s v="EAD"/>
    <s v="PLANTAS OPERATIVAS"/>
    <s v="CTP"/>
    <s v="CTP"/>
    <s v="CTP"/>
    <m/>
    <s v="CW.CTP"/>
    <s v="EAD-CTP-"/>
    <s v="POP-CTP-CCT"/>
    <m/>
    <m/>
    <m/>
    <x v="5"/>
    <s v="MS-0005"/>
    <n v="1"/>
    <m/>
    <m/>
    <m/>
    <m/>
    <m/>
    <s v="https://drive.google.com/file/d/14i_FrElli4CLjSTfMiORIVl7yeidWFKF/view?usp=sharing"/>
    <m/>
    <s v="RAFAEL ERNESTO QUINTANILLA CORNEJO"/>
    <n v="10105"/>
    <d v="2025-03-13T00:00:00"/>
    <m/>
    <m/>
  </r>
  <r>
    <s v="EAD"/>
    <s v="PLANTAS OPERATIVAS"/>
    <s v="CTP"/>
    <s v="CTP"/>
    <s v="CTP"/>
    <m/>
    <s v="CW.CTP"/>
    <s v="EAD-CTP-"/>
    <s v="POP-CTP-CCT"/>
    <m/>
    <m/>
    <m/>
    <x v="8"/>
    <s v="MT-0014"/>
    <n v="1"/>
    <m/>
    <m/>
    <m/>
    <m/>
    <m/>
    <s v="https://drive.google.com/file/d/15DpJ7K8XWVj5PaNQUT5r6KiAw1bjtrGq/view?usp=sharing"/>
    <m/>
    <s v="RAFAEL ERNESTO QUINTANILLA CORNEJO"/>
    <n v="10105"/>
    <d v="2025-03-13T00:00:00"/>
    <m/>
    <m/>
  </r>
  <r>
    <s v="EAD"/>
    <s v="PLANTAS OPERATIVAS"/>
    <s v="CTP"/>
    <s v="CTP"/>
    <s v="CTP"/>
    <m/>
    <s v="CW.CTP"/>
    <s v="EAD-CTP-"/>
    <s v="POP-CTP-CCT"/>
    <m/>
    <m/>
    <m/>
    <x v="69"/>
    <s v="P-0009"/>
    <n v="1"/>
    <m/>
    <m/>
    <m/>
    <m/>
    <m/>
    <s v="https://drive.google.com/file/d/115lNwM_tvMsnT0D9lPOvWEMUD7F126Fs/view?usp=sharing"/>
    <m/>
    <s v="RAFAEL ERNESTO QUINTANILLA CORNEJO"/>
    <n v="10105"/>
    <d v="2025-03-13T00:00:00"/>
    <m/>
    <m/>
  </r>
  <r>
    <s v="EAD"/>
    <s v="PLANTAS OPERATIVAS"/>
    <s v="CTP"/>
    <s v="CTP"/>
    <s v="CTP"/>
    <m/>
    <s v="CW.CTP"/>
    <s v="EAD-CTP-"/>
    <s v="POP-CTP-CCT"/>
    <m/>
    <m/>
    <m/>
    <x v="0"/>
    <s v="SL-0083"/>
    <n v="1"/>
    <m/>
    <m/>
    <m/>
    <m/>
    <m/>
    <s v="https://drive.google.com/file/d/1iN3ZhDKtsD-cWeXXUrBu1KsGg8ImYuy6/view?usp=sharing"/>
    <m/>
    <s v="RAFAEL ERNESTO QUINTANILLA CORNEJO"/>
    <n v="10105"/>
    <d v="2025-03-13T00:00:00"/>
    <m/>
    <m/>
  </r>
  <r>
    <s v="EAD"/>
    <s v="PLANTAS OPERATIVAS"/>
    <s v="CTP"/>
    <s v="CTP"/>
    <s v="CTP"/>
    <m/>
    <s v="CW.CTP"/>
    <s v="EAD-CTP-"/>
    <s v="POP-CTP-CCT"/>
    <m/>
    <m/>
    <m/>
    <x v="11"/>
    <s v="SL-0084"/>
    <n v="1"/>
    <m/>
    <m/>
    <m/>
    <m/>
    <m/>
    <s v="https://drive.google.com/file/d/1XoexM73Qm8C6evW7coP3LJiTOvoZf2DY/view?usp=sharing"/>
    <m/>
    <s v="RAFAEL ERNESTO QUINTANILLA CORNEJO"/>
    <n v="10105"/>
    <d v="2025-03-13T00:00:00"/>
    <m/>
    <m/>
  </r>
  <r>
    <s v="EAD"/>
    <s v="PLANTAS OPERATIVAS"/>
    <s v="CTP"/>
    <s v="CTP"/>
    <s v="CTP"/>
    <m/>
    <s v="CW.CTP"/>
    <s v="EAD-CTP-"/>
    <s v="POP-CTP-CCT"/>
    <m/>
    <m/>
    <m/>
    <x v="11"/>
    <s v="SL-0085"/>
    <n v="1"/>
    <m/>
    <m/>
    <m/>
    <m/>
    <m/>
    <s v="https://drive.google.com/file/d/1Jcat3osVC_rCppOEe3n3foAiwQPiYPsG/view?usp=sharing"/>
    <m/>
    <s v="RAFAEL ERNESTO QUINTANILLA CORNEJO"/>
    <n v="10105"/>
    <d v="2025-03-13T00:00:00"/>
    <m/>
    <m/>
  </r>
  <r>
    <s v="EAD"/>
    <s v="PLANTAS OPERATIVAS"/>
    <s v="CTP"/>
    <s v="CTP"/>
    <s v="CTP"/>
    <m/>
    <s v="CW.CTP"/>
    <s v="EAD-CTP-"/>
    <s v="POP-CTP-CCT"/>
    <m/>
    <m/>
    <m/>
    <x v="11"/>
    <s v="SL-0085"/>
    <n v="1"/>
    <m/>
    <m/>
    <m/>
    <m/>
    <m/>
    <s v="https://drive.google.com/file/d/1Jcat3osVC_rCppOEe3n3foAiwQPiYPsG/view?usp=sharing"/>
    <m/>
    <s v="RAFAEL ERNESTO QUINTANILLA CORNEJO"/>
    <n v="10105"/>
    <d v="2025-03-13T00:00:00"/>
    <m/>
    <m/>
  </r>
  <r>
    <s v="EAD"/>
    <s v="PLANTAS OPERATIVAS"/>
    <s v="CTP"/>
    <s v="CTP"/>
    <s v="CTP"/>
    <m/>
    <s v="CW.CTP"/>
    <s v="EAD-CTP-"/>
    <s v="POP-CTP-CCT"/>
    <m/>
    <m/>
    <m/>
    <x v="11"/>
    <s v="SL-0086"/>
    <n v="1"/>
    <m/>
    <m/>
    <m/>
    <m/>
    <m/>
    <s v="https://drive.google.com/file/d/1LZxwUW-4NFj4Y-uGs8V3j1fCOZbV09sV/view?usp=sharing"/>
    <m/>
    <s v="RAFAEL ERNESTO QUINTANILLA CORNEJO"/>
    <n v="10105"/>
    <d v="2025-03-13T00:00:00"/>
    <m/>
    <m/>
  </r>
  <r>
    <s v="EAD"/>
    <s v="PLANTAS OPERATIVAS"/>
    <s v="CTP"/>
    <s v="CTP"/>
    <s v="CTP"/>
    <m/>
    <s v="CW.CTP"/>
    <s v="EAD-CTP-"/>
    <s v="POP-CTP-CCT"/>
    <m/>
    <m/>
    <m/>
    <x v="0"/>
    <s v="SL-0090"/>
    <n v="1"/>
    <m/>
    <m/>
    <m/>
    <m/>
    <m/>
    <s v="https://drive.google.com/file/d/1jZ-e3xqTAoCD1BLSj0-WZRB371hfjWR3/view?usp=sharing"/>
    <m/>
    <s v="RAFAEL ERNESTO QUINTANILLA CORNEJO"/>
    <n v="10105"/>
    <d v="2025-03-13T00:00:00"/>
    <m/>
    <m/>
  </r>
  <r>
    <s v="EAD"/>
    <s v="PLANTAS OPERATIVAS"/>
    <s v="CTP"/>
    <s v="CTP"/>
    <s v="CTP"/>
    <m/>
    <s v="CW.CTP"/>
    <s v="EAD-CTP-"/>
    <s v="POP-CTP-CCT"/>
    <m/>
    <m/>
    <m/>
    <x v="0"/>
    <s v="SL-0091"/>
    <n v="1"/>
    <m/>
    <m/>
    <m/>
    <m/>
    <m/>
    <s v="https://drive.google.com/file/d/1m8gFHaQ0WUcNdr5FyL1q0pKNgvtVZ8PW/view?usp=sharing"/>
    <m/>
    <s v="MARGOT RODRIGUEZ"/>
    <n v="31591"/>
    <d v="2025-03-13T00:00:00"/>
    <m/>
    <m/>
  </r>
  <r>
    <s v="EAD"/>
    <s v="PLANTAS OPERATIVAS"/>
    <s v="CTP"/>
    <s v="CTP"/>
    <s v="CTP"/>
    <m/>
    <s v="CW.CTP"/>
    <s v="EAD-CTP-"/>
    <s v="POP-CTP-CCT"/>
    <m/>
    <m/>
    <m/>
    <x v="0"/>
    <s v="SL-0092"/>
    <n v="1"/>
    <s v="Nuevo"/>
    <m/>
    <m/>
    <m/>
    <m/>
    <s v="https://drive.google.com/file/d/1QnEG3dg3QLUd_8Y-EkQHpbEDfAUWtx7p/view?usp=sharing"/>
    <m/>
    <s v="MARGOT RODRIGUEZ"/>
    <n v="31591"/>
    <d v="2025-03-13T00:00:00"/>
    <m/>
    <m/>
  </r>
  <r>
    <s v="EAD"/>
    <s v="PLANTAS OPERATIVAS"/>
    <s v="CTP"/>
    <s v="CTP"/>
    <s v="CTP"/>
    <m/>
    <s v="CW.CTP"/>
    <s v="EAD-CTP-"/>
    <s v="POP-CTP-CCT"/>
    <m/>
    <m/>
    <m/>
    <x v="0"/>
    <s v="SL-0083"/>
    <n v="1"/>
    <m/>
    <m/>
    <m/>
    <m/>
    <m/>
    <s v="https://drive.google.com/file/d/1iN3ZhDKtsD-cWeXXUrBu1KsGg8ImYuy6/view?usp=sharing"/>
    <m/>
    <s v="KEVIN QUISPE"/>
    <m/>
    <d v="2025-03-13T00:00:00"/>
    <m/>
    <m/>
  </r>
  <r>
    <s v="EAD"/>
    <s v="PLANTAS OPERATIVAS"/>
    <s v="CTP"/>
    <s v="CTP"/>
    <s v="CTP"/>
    <m/>
    <s v="CW.CTP"/>
    <s v="EAD-CTP-"/>
    <s v="POP-CTP-CCT"/>
    <m/>
    <m/>
    <m/>
    <x v="0"/>
    <s v="SL-0014"/>
    <n v="1"/>
    <m/>
    <s v="Negro"/>
    <m/>
    <m/>
    <m/>
    <s v="https://drive.google.com/file/d/1aDCox5QwRPdO6BS_8JMHN8iu8NKDHvlu/view?usp=sharing"/>
    <m/>
    <s v="PATY YESSICA ANDRADE MARTTEL"/>
    <n v="22074"/>
    <d v="2025-03-19T00:00:00"/>
    <m/>
    <m/>
  </r>
  <r>
    <s v="EAD"/>
    <s v="PLANTAS OPERATIVAS"/>
    <s v="CTP"/>
    <s v="CTP"/>
    <s v="CTP"/>
    <m/>
    <s v="CW.CTP"/>
    <s v="EAD-CTP-"/>
    <s v="POP-CTP-CCT"/>
    <m/>
    <m/>
    <m/>
    <x v="68"/>
    <s v="ME-0001"/>
    <n v="1"/>
    <m/>
    <m/>
    <m/>
    <m/>
    <m/>
    <s v="https://drive.google.com/file/d/1K3I7UizuLwhzxs221qdF_Lk4JEjTgYSx/view?usp=sharing"/>
    <m/>
    <s v="PATY JESSICA ANDRADE MATTELL"/>
    <n v="34355"/>
    <d v="2025-03-28T00:00:00"/>
    <m/>
    <m/>
  </r>
  <r>
    <s v="POP"/>
    <s v="PLANTAS OPERATIVAS"/>
    <s v="TPU"/>
    <s v="TEJIDO PUNTO"/>
    <s v="TEJIDO PUNTO"/>
    <m/>
    <s v="CW.TEJIDO PUNTO"/>
    <s v="POP-TPU-"/>
    <m/>
    <m/>
    <m/>
    <m/>
    <x v="0"/>
    <s v="SL-0049"/>
    <m/>
    <s v="TIPO GERENCIA "/>
    <s v="Beige"/>
    <m/>
    <m/>
    <m/>
    <s v="https://drive.google.com/file/d/1k2BWjyw0txxUq6jfMyDIJY4KUFzJcdJD/view?usp=drive_link"/>
    <m/>
    <s v="JEREMY MOSCOSO"/>
    <n v="10096"/>
    <d v="2024-07-04T00:00:00"/>
    <m/>
    <m/>
  </r>
  <r>
    <s v="EAD"/>
    <s v="PLANTAS OPERATIVAS"/>
    <s v="CTP"/>
    <s v="CTP"/>
    <s v="CTP"/>
    <m/>
    <s v="DISEÑO CTP"/>
    <s v="EAD-CTP-"/>
    <m/>
    <m/>
    <m/>
    <m/>
    <x v="1"/>
    <s v="ME-0056"/>
    <m/>
    <m/>
    <m/>
    <m/>
    <m/>
    <m/>
    <s v="https://drive.google.com/file/d/1KBnxDRAZ9We0E-daVB9yiqNjJfCu5ucU/view?usp=drive_link"/>
    <m/>
    <s v="DANIELA SALMON HERNANDEZ"/>
    <m/>
    <d v="2024-09-02T00:00:00"/>
    <m/>
    <m/>
  </r>
  <r>
    <s v="EAD"/>
    <s v="PLANTAS OPERATIVAS"/>
    <s v="CTP"/>
    <s v="CTP"/>
    <s v="CTP"/>
    <m/>
    <s v="DISEÑO CTP"/>
    <s v="EAD-CTP-"/>
    <m/>
    <m/>
    <m/>
    <m/>
    <x v="0"/>
    <s v="SL-0006"/>
    <m/>
    <m/>
    <m/>
    <m/>
    <m/>
    <m/>
    <m/>
    <m/>
    <s v="DANIELA SALMON HERNANDEZ"/>
    <n v="21972"/>
    <d v="2024-03-20T00:00:00"/>
    <m/>
    <m/>
  </r>
  <r>
    <s v="POP"/>
    <s v="PLANTAS OPERATIVAS"/>
    <s v="TPL"/>
    <s v="TEJIDO PLANO"/>
    <s v="ZURCIDO"/>
    <s v="ZUR"/>
    <s v="FLECADORA"/>
    <s v="POP-TPL-ZUR"/>
    <s v="MT-ZUR-FLE01"/>
    <m/>
    <m/>
    <m/>
    <x v="0"/>
    <s v="SL-0747"/>
    <n v="1"/>
    <s v="SILLA BAJA PLANTA"/>
    <m/>
    <m/>
    <m/>
    <m/>
    <m/>
    <m/>
    <s v="GONZALO VALDIVIA"/>
    <n v="32196"/>
    <d v="2025-11-25T00:00:00"/>
    <s v="SÍ"/>
    <m/>
  </r>
  <r>
    <s v="EAD"/>
    <s v="PLANTAS OPERATIVAS"/>
    <s v="CTP"/>
    <s v="CTP"/>
    <s v="CTP"/>
    <m/>
    <s v="JEFATURA CTP"/>
    <s v="EAD-CTP-"/>
    <s v="POP-CTP-CCT"/>
    <m/>
    <m/>
    <m/>
    <x v="2"/>
    <s v="CD-0031"/>
    <n v="1"/>
    <m/>
    <m/>
    <m/>
    <m/>
    <m/>
    <s v="https://drive.google.com/file/d/10vxInrBbkLqtOlvoxy1K9k81J6qDXBKm/view?usp=sharing"/>
    <m/>
    <s v="MARIA DEL MILAGRO ARAUJO MENDOZA"/>
    <n v="10105"/>
    <d v="2024-08-13T00:00:00"/>
    <m/>
    <m/>
  </r>
  <r>
    <s v="EAD"/>
    <s v="PLANTAS OPERATIVAS"/>
    <s v="CTP"/>
    <s v="CTP"/>
    <s v="CTP"/>
    <m/>
    <s v="JEFATURA CTP"/>
    <s v="EAD-CTP-"/>
    <s v="POP-CTP-CCT"/>
    <m/>
    <m/>
    <m/>
    <x v="2"/>
    <s v="CD-0032"/>
    <n v="1"/>
    <m/>
    <m/>
    <m/>
    <m/>
    <m/>
    <s v="https://drive.google.com/file/d/11EKxiwJb1GV0jugQl0JTxvxAsH5X8mcl/view?usp=sharing"/>
    <m/>
    <s v="MARIA DEL MILAGRO ARAUJO MENDOZA"/>
    <n v="10105"/>
    <d v="2024-08-13T00:00:00"/>
    <m/>
    <m/>
  </r>
  <r>
    <s v="EAD"/>
    <s v="PLANTAS OPERATIVAS"/>
    <s v="CTP"/>
    <s v="CTP"/>
    <s v="CTP"/>
    <m/>
    <s v="JEFATURA CTP"/>
    <s v="EAD-CTP-"/>
    <s v="POP-CTP-CCT"/>
    <m/>
    <m/>
    <m/>
    <x v="69"/>
    <s v="PI-0008"/>
    <n v="0.9"/>
    <s v="Presencia de burbujas"/>
    <s v="Blanca"/>
    <n v="35"/>
    <n v="170"/>
    <m/>
    <s v="https://drive.google.com/file/d/12XOTCmffyPt1mDcJxJ6i5KAGDeumHOb3/view?usp=sharing"/>
    <m/>
    <s v="RAFAEL ERNESTO QUINTANILLA CORNEJO"/>
    <n v="10105"/>
    <d v="2025-03-04T00:00:00"/>
    <m/>
    <m/>
  </r>
  <r>
    <s v="EAD"/>
    <s v="PLANTAS OPERATIVAS"/>
    <s v="CTP"/>
    <s v="CTP"/>
    <s v="CTP"/>
    <m/>
    <s v="JEFATURA CTP"/>
    <s v="EAD-CTP-"/>
    <s v="POP-CTP-CCT"/>
    <m/>
    <m/>
    <m/>
    <x v="26"/>
    <s v="VP-0020"/>
    <n v="1"/>
    <m/>
    <s v="Negro"/>
    <m/>
    <m/>
    <m/>
    <s v="https://drive.google.com/file/d/1MDe6FuUJcMDlQDLZ-pBZWLJC_IkkgQI4/view?usp=sharing"/>
    <m/>
    <s v="RAFAEL ERNESTO QUINTANILLA CORNEJO"/>
    <n v="10105"/>
    <d v="2025-03-04T00:00:00"/>
    <m/>
    <m/>
  </r>
  <r>
    <s v="EAD"/>
    <s v="PLANTAS OPERATIVAS"/>
    <s v="CTP"/>
    <s v="CTP"/>
    <s v="CTP"/>
    <m/>
    <s v="JEFATURA CTP"/>
    <s v="EAD-CTP-"/>
    <s v="POP-CTP-CCT"/>
    <m/>
    <m/>
    <m/>
    <x v="8"/>
    <s v="MT-0012"/>
    <n v="0.9"/>
    <s v="Rayones en zona de mesón"/>
    <m/>
    <m/>
    <m/>
    <m/>
    <s v="https://drive.google.com/file/d/1dR0SeFa8sQjt2dNqqGmeWcTKWQfShUwE/view?usp=sharing"/>
    <m/>
    <s v="RAFAEL ERNESTO QUINTANILLA CORNEJO"/>
    <n v="10105"/>
    <d v="2025-03-04T00:00:00"/>
    <m/>
    <m/>
  </r>
  <r>
    <s v="EAD"/>
    <s v="PLANTAS OPERATIVAS"/>
    <s v="CTP"/>
    <s v="CTP"/>
    <s v="CTP"/>
    <m/>
    <s v="JEFATURA CTP"/>
    <s v="EAD-CTP-"/>
    <s v="POP-CTP-CCT"/>
    <m/>
    <m/>
    <m/>
    <x v="2"/>
    <s v="CD-0030"/>
    <n v="1"/>
    <m/>
    <m/>
    <m/>
    <m/>
    <m/>
    <s v="https://drive.google.com/file/d/1t05FR9g7NhgxdneJJxP61BPfLZN1umLo/view?usp=sharing"/>
    <m/>
    <s v="LUIS VALER SULCA"/>
    <n v="74043458"/>
    <d v="2025-03-05T00:00:00"/>
    <m/>
    <m/>
  </r>
  <r>
    <s v="EAD"/>
    <s v="PLANTAS OPERATIVAS"/>
    <s v="CTP"/>
    <s v="CTP"/>
    <s v="CTP"/>
    <m/>
    <s v="JEFATURA CTP"/>
    <s v="EAD-CTP-"/>
    <s v="POP-CTP-CCT"/>
    <m/>
    <m/>
    <m/>
    <x v="1"/>
    <s v="ME-0032"/>
    <n v="0.95"/>
    <s v="Falta tapa del p/cable"/>
    <m/>
    <m/>
    <m/>
    <m/>
    <s v="https://drive.google.com/file/d/1KrybRRj85yFzAWIgYR_yedhkR_U_2OjG/view?usp=sharing"/>
    <m/>
    <s v="LUIS VALER SULCA"/>
    <n v="74043458"/>
    <d v="2025-03-05T00:00:00"/>
    <m/>
    <m/>
  </r>
  <r>
    <s v="EAD"/>
    <s v="PLANTAS OPERATIVAS"/>
    <s v="CTP"/>
    <s v="CTP"/>
    <s v="CTP"/>
    <m/>
    <s v="JEFATURA CTP"/>
    <s v="EAD-CTP-"/>
    <s v="POP-CTP-CCT"/>
    <m/>
    <m/>
    <m/>
    <x v="0"/>
    <s v="SL-0082"/>
    <n v="1"/>
    <m/>
    <m/>
    <m/>
    <m/>
    <m/>
    <s v="https://drive.google.com/file/d/1QWpii-opnDfhHMGDKmMyWOl9GauTo7Bc/view?usp=sharing"/>
    <m/>
    <s v="LUIS VALER SULCA"/>
    <n v="74043458"/>
    <d v="2025-03-05T00:00:00"/>
    <m/>
    <m/>
  </r>
  <r>
    <s v="EAD"/>
    <s v="PLANTAS OPERATIVAS"/>
    <s v="CTP"/>
    <s v="CTP"/>
    <s v="CTP"/>
    <m/>
    <s v="JEFATURA CTP"/>
    <s v="EAD-CTP-"/>
    <s v="POP-CTP-CCT"/>
    <m/>
    <m/>
    <m/>
    <x v="0"/>
    <s v="SL-0055"/>
    <n v="1"/>
    <m/>
    <m/>
    <m/>
    <m/>
    <m/>
    <s v="https://drive.google.com/file/d/1DuKDmktvzKapqI5SUy9wFSSyIq5laL2N/view?usp=sharing"/>
    <m/>
    <s v="RAFAEL ERNESTO QUINTANILLA CORNEJO"/>
    <n v="10105"/>
    <d v="2025-03-05T00:00:00"/>
    <m/>
    <m/>
  </r>
  <r>
    <s v="EAD"/>
    <s v="PLANTAS OPERATIVAS"/>
    <s v="CTP"/>
    <s v="CTP"/>
    <s v="CTP"/>
    <m/>
    <s v="JEFATURA CTP"/>
    <s v="EAD-CTP-"/>
    <s v="POP-CTP-CCT"/>
    <m/>
    <m/>
    <m/>
    <x v="1"/>
    <s v="ME-0039"/>
    <n v="1"/>
    <m/>
    <m/>
    <m/>
    <m/>
    <m/>
    <s v="https://drive.google.com/file/d/1i7muQwRAck34VP6nFxp2x-seu4khQ1Hx/view?usp=sharing"/>
    <m/>
    <s v="KEVIN QUISPE"/>
    <m/>
    <d v="2025-03-05T00:00:00"/>
    <m/>
    <m/>
  </r>
  <r>
    <s v="EAD"/>
    <s v="PLANTAS OPERATIVAS"/>
    <s v="CTP"/>
    <s v="CTP"/>
    <s v="CTP"/>
    <m/>
    <s v="JEFATURA CTP"/>
    <s v="EAD-CTP-"/>
    <s v="POP-CTP-CCT"/>
    <m/>
    <m/>
    <m/>
    <x v="1"/>
    <s v="ME-0033"/>
    <n v="1"/>
    <m/>
    <m/>
    <m/>
    <m/>
    <m/>
    <s v="https://drive.google.com/file/d/1z7eU5ENAr9DbpbvFA1Ahb7MIWSkBzLi-/view?usp=sharing"/>
    <m/>
    <s v="RAFAEL ERNESTO QUINTANILLA CORNEJO"/>
    <n v="10105"/>
    <d v="2025-03-13T00:00:00"/>
    <m/>
    <m/>
  </r>
  <r>
    <s v="EAD"/>
    <s v="PLANTAS OPERATIVAS"/>
    <s v="CTP"/>
    <s v="CTP"/>
    <s v="CTP"/>
    <m/>
    <s v="JEFATURA CTP"/>
    <s v="EAD-CTP-"/>
    <s v="POP-CTP-CCT"/>
    <m/>
    <m/>
    <m/>
    <x v="1"/>
    <s v="ME-0035"/>
    <n v="1"/>
    <m/>
    <m/>
    <m/>
    <m/>
    <m/>
    <s v="https://drive.google.com/file/d/1OIR4YtRaqFYpyMXc0oOr_uTedNa1p5fc/view?usp=sharing"/>
    <m/>
    <s v="GONZALO VALDIVIA"/>
    <m/>
    <d v="2025-03-13T00:00:00"/>
    <m/>
    <m/>
  </r>
  <r>
    <s v="EAD"/>
    <s v="PLANTAS OPERATIVAS"/>
    <s v="CTP"/>
    <s v="CTP"/>
    <s v="CTP"/>
    <m/>
    <s v="JEFATURA CTP"/>
    <s v="EAD-CTP-"/>
    <s v="POP-CTP-CCT"/>
    <m/>
    <m/>
    <m/>
    <x v="11"/>
    <s v="SL-0084"/>
    <n v="1"/>
    <m/>
    <m/>
    <m/>
    <m/>
    <m/>
    <s v="https://drive.google.com/file/d/1XoexM73Qm8C6evW7coP3LJiTOvoZf2DY/view?usp=sharing"/>
    <m/>
    <s v="RAFAEL ERNESTO QUINTANILLA CORNEJO"/>
    <n v="10105"/>
    <d v="2025-03-13T00:00:00"/>
    <m/>
    <m/>
  </r>
  <r>
    <s v="EAD"/>
    <s v="PLANTAS OPERATIVAS"/>
    <s v="CTP"/>
    <s v="CTP"/>
    <s v="CTP"/>
    <m/>
    <s v="JEFATURA CTP"/>
    <s v="EAD-CTP-"/>
    <s v="POP-CTP-CCT"/>
    <m/>
    <m/>
    <m/>
    <x v="11"/>
    <s v="SL-0087"/>
    <n v="1"/>
    <m/>
    <m/>
    <m/>
    <m/>
    <m/>
    <s v="https://drive.google.com/file/d/145YQsIPqKQeThUhMXFEoAHGArIJ3W7-6/view?usp=sharing"/>
    <m/>
    <s v="RAFAEL ERNESTO QUINTANILLA CORNEJO"/>
    <n v="10105"/>
    <d v="2025-03-13T00:00:00"/>
    <m/>
    <m/>
  </r>
  <r>
    <s v="POP"/>
    <s v="PLANTAS OPERATIVAS"/>
    <s v="TPL"/>
    <s v="TEJIDO PLANO"/>
    <s v="TINTORERÍA"/>
    <s v="OAT"/>
    <s v="LABORATORIO DE TINTORERÍA"/>
    <s v="POP-TPL-OAT"/>
    <m/>
    <m/>
    <m/>
    <m/>
    <x v="1"/>
    <s v="ME-0214"/>
    <m/>
    <m/>
    <m/>
    <m/>
    <m/>
    <m/>
    <s v="https://drive.google.com/file/d/1uKT4dS02DxBMs9pAc-eEL6en_zojZUkC/view?usp=drive_link"/>
    <m/>
    <s v="Ingrid Cristel Mamani Retamozo"/>
    <m/>
    <m/>
    <m/>
    <m/>
  </r>
  <r>
    <s v="POP"/>
    <s v="PLANTAS OPERATIVAS"/>
    <s v="TPL"/>
    <s v="TEJIDO PLANO"/>
    <s v="TINTORERÍA"/>
    <s v="OAT"/>
    <s v="LABORATORIO DE TINTORERÍA"/>
    <s v="POP-TPL-OAT"/>
    <m/>
    <m/>
    <m/>
    <m/>
    <x v="0"/>
    <s v="SL-0416"/>
    <m/>
    <m/>
    <m/>
    <m/>
    <m/>
    <m/>
    <s v="https://drive.google.com/file/d/1uL0pC-h9q1J9Hfzyqw7y3xPMStJ8Q0yx/view?usp=drive_link"/>
    <m/>
    <s v="Ingrid Cristel Mamani Retamozo"/>
    <m/>
    <m/>
    <m/>
    <m/>
  </r>
  <r>
    <s v="POP"/>
    <s v="PLANTAS OPERATIVAS"/>
    <s v="TPL"/>
    <s v="TEJIDO PLANO"/>
    <s v="TINTORERÍA"/>
    <s v="OAT"/>
    <s v="LABORATORIO DE TINTORERÍA"/>
    <s v="POP-TPL-OAT"/>
    <m/>
    <m/>
    <m/>
    <m/>
    <x v="1"/>
    <s v="ME-0213"/>
    <m/>
    <m/>
    <m/>
    <m/>
    <m/>
    <m/>
    <s v="https://drive.google.com/file/d/1uGZpE70f78AZxgEIHc9ZxBE43ghXevB4/view?usp=drive_link"/>
    <m/>
    <s v="José Alfredo Bustamante Condori"/>
    <m/>
    <m/>
    <m/>
    <m/>
  </r>
  <r>
    <s v="POP"/>
    <s v="PLANTAS OPERATIVAS"/>
    <s v="TPL"/>
    <s v="TEJIDO PLANO"/>
    <s v="TINTORERÍA"/>
    <s v="OAT"/>
    <s v="LABORATORIO DE TINTORERÍA"/>
    <s v="POP-TPL-OAT"/>
    <m/>
    <m/>
    <m/>
    <m/>
    <x v="0"/>
    <s v="SL-0414"/>
    <m/>
    <m/>
    <m/>
    <m/>
    <m/>
    <m/>
    <s v="https://drive.google.com/file/d/1u7tCqmAExUS7wJUUNgA1hzRhPVaIV2DW/view?usp=drive_link"/>
    <m/>
    <s v="José Alfredo Bustamante Condori"/>
    <m/>
    <m/>
    <m/>
    <m/>
  </r>
  <r>
    <s v="POP"/>
    <s v="PLANTAS OPERATIVAS"/>
    <s v="TPL"/>
    <s v="TEJIDO PLANO"/>
    <s v="TINTORERÍA"/>
    <s v="OAT"/>
    <s v="LABORATORIO DE TINTORERÍA"/>
    <s v="POP-TPL-OAT"/>
    <m/>
    <m/>
    <m/>
    <m/>
    <x v="8"/>
    <s v="MT-0067"/>
    <m/>
    <m/>
    <m/>
    <m/>
    <m/>
    <m/>
    <s v="https://drive.google.com/file/d/1tkCyOwha2LwMtPO5BOFDhNlwTx4l8h-5/view?usp=drive_link"/>
    <m/>
    <s v="José Antonio Cabana Condori"/>
    <m/>
    <m/>
    <m/>
    <m/>
  </r>
  <r>
    <s v="POP"/>
    <s v="PLANTAS OPERATIVAS"/>
    <s v="TPL"/>
    <s v="TEJIDO PLANO"/>
    <s v="TINTORERÍA"/>
    <s v="OAT"/>
    <s v="LABORATORIO DE TINTORERÍA"/>
    <s v="POP-TPL-OAT"/>
    <m/>
    <m/>
    <m/>
    <m/>
    <x v="8"/>
    <s v="MT-0068"/>
    <m/>
    <m/>
    <m/>
    <m/>
    <m/>
    <m/>
    <s v="https://drive.google.com/file/d/1tmFpGm0crOWxgZ3U3HE-4XzKnbMO6jLq/view?usp=drive_link"/>
    <m/>
    <s v="José Antonio Cabana Condori"/>
    <m/>
    <m/>
    <m/>
    <m/>
  </r>
  <r>
    <s v="POP"/>
    <s v="PLANTAS OPERATIVAS"/>
    <s v="TPL"/>
    <s v="TEJIDO PLANO"/>
    <s v="TINTORERÍA"/>
    <s v="OAT"/>
    <s v="LABORATORIO DE TINTORERÍA"/>
    <s v="POP-TPL-OAT"/>
    <m/>
    <m/>
    <m/>
    <m/>
    <x v="8"/>
    <s v="MT-0069"/>
    <m/>
    <m/>
    <m/>
    <m/>
    <m/>
    <m/>
    <s v="https://drive.google.com/file/d/1tjhHy7grCEfgR4z4F4QIYBPCa87_TGwT/view?usp=drive_link"/>
    <m/>
    <s v="José Antonio Cabana Condori"/>
    <m/>
    <m/>
    <m/>
    <m/>
  </r>
  <r>
    <s v="POP"/>
    <s v="PLANTAS OPERATIVAS"/>
    <s v="CTP"/>
    <s v="CTP (1er, 2do y 3er piso)"/>
    <s v="ALFOMBRAS CTP"/>
    <s v="ALF"/>
    <s v="MÓDULO DE TRABAJO SUPERVISOR"/>
    <s v="POP-CTP-ALF"/>
    <s v="SUPERVISOR"/>
    <m/>
    <m/>
    <m/>
    <x v="0"/>
    <s v="SL-0684"/>
    <n v="1"/>
    <s v="VERONA"/>
    <m/>
    <m/>
    <m/>
    <m/>
    <m/>
    <m/>
    <s v="EDUARDO VILCA"/>
    <m/>
    <d v="2026-07-06T00:00:00"/>
    <s v="NO"/>
    <m/>
  </r>
  <r>
    <s v="POP"/>
    <s v="PLANTAS OPERATIVAS"/>
    <s v="TPU"/>
    <s v="TEJIDO PUNTO"/>
    <m/>
    <m/>
    <s v="MÓDULO MUESTRAS "/>
    <s v="POP-TPU-"/>
    <s v="MT-MMU-01"/>
    <m/>
    <m/>
    <m/>
    <x v="0"/>
    <s v="SL-0181"/>
    <n v="1"/>
    <s v="SILLA VERONA NEGRO"/>
    <m/>
    <m/>
    <m/>
    <m/>
    <m/>
    <m/>
    <s v="JOSÉ HUACASI"/>
    <n v="20356"/>
    <d v="2024-12-19T00:00:00"/>
    <m/>
    <m/>
  </r>
  <r>
    <s v="POP"/>
    <s v="PLANTAS OPERATIVAS"/>
    <m/>
    <s v="TEJIDO DE PUNTO"/>
    <m/>
    <s v="MPP"/>
    <s v="MÓDULO PASE PANELES"/>
    <s v="POP--MPP"/>
    <m/>
    <m/>
    <m/>
    <m/>
    <x v="1"/>
    <s v="ME-0319"/>
    <m/>
    <m/>
    <m/>
    <m/>
    <m/>
    <m/>
    <m/>
    <m/>
    <s v="Mary Soledad Tarqui Arapa"/>
    <m/>
    <m/>
    <m/>
    <m/>
  </r>
  <r>
    <s v="POP"/>
    <s v="PLANTAS OPERATIVAS"/>
    <m/>
    <s v="TEJIDO DE PUNTO"/>
    <m/>
    <s v="MPP"/>
    <s v="MÓDULO PASE PANELES"/>
    <s v="POP--MPP"/>
    <m/>
    <m/>
    <m/>
    <m/>
    <x v="0"/>
    <s v="SL-0615"/>
    <m/>
    <m/>
    <m/>
    <m/>
    <m/>
    <m/>
    <m/>
    <m/>
    <s v="Mary Soledad Tarqui Arapa"/>
    <m/>
    <m/>
    <m/>
    <m/>
  </r>
  <r>
    <s v="POP"/>
    <s v="PLANTAS OPERATIVAS"/>
    <m/>
    <s v="TEJIDO DE PUNTO"/>
    <m/>
    <s v="MDH"/>
    <s v="MÓDULOS DISTRIBUCIÓN DE HILADOS"/>
    <s v="POP--MDH"/>
    <m/>
    <m/>
    <m/>
    <m/>
    <x v="0"/>
    <s v="SL-0062"/>
    <m/>
    <m/>
    <m/>
    <m/>
    <m/>
    <m/>
    <m/>
    <m/>
    <s v="Juan Carlos Cabrera Zuñiga"/>
    <m/>
    <m/>
    <m/>
    <m/>
  </r>
  <r>
    <s v="POP"/>
    <s v="PLANTAS OPERATIVAS"/>
    <m/>
    <s v="TEJIDO DE PUNTO"/>
    <m/>
    <s v="MDH"/>
    <s v="MÓDULOS DISTRIBUCIÓN DE HILADOS"/>
    <s v="POP--MDH"/>
    <m/>
    <m/>
    <m/>
    <m/>
    <x v="1"/>
    <s v="ME-0317"/>
    <m/>
    <m/>
    <m/>
    <m/>
    <m/>
    <m/>
    <m/>
    <m/>
    <s v="Juan Carlos Cabrera Zuñiga"/>
    <m/>
    <m/>
    <m/>
    <m/>
  </r>
  <r>
    <s v="POP"/>
    <s v="PLANTAS OPERATIVAS"/>
    <m/>
    <s v="TEJIDO DE PUNTO"/>
    <m/>
    <s v="MDH"/>
    <s v="MÓDULOS DISTRIBUCIÓN DE HILADOS"/>
    <s v="POP--MDH"/>
    <m/>
    <m/>
    <m/>
    <m/>
    <x v="3"/>
    <s v="CB-0123"/>
    <m/>
    <m/>
    <m/>
    <m/>
    <m/>
    <m/>
    <m/>
    <m/>
    <s v="Juan Carlos Cabrera/Agustina Fora"/>
    <m/>
    <m/>
    <m/>
    <m/>
  </r>
  <r>
    <s v="POP"/>
    <s v="PLANTAS OPERATIVAS"/>
    <m/>
    <s v="TEJIDO DE PUNTO"/>
    <m/>
    <s v="MDH"/>
    <s v="MÓDULOS DISTRIBUCIÓN DE HILADOS"/>
    <s v="POP--MDH"/>
    <m/>
    <m/>
    <m/>
    <m/>
    <x v="1"/>
    <s v="ME-0318"/>
    <m/>
    <m/>
    <m/>
    <m/>
    <m/>
    <m/>
    <m/>
    <m/>
    <s v="Agustina Madeline Fora Chino"/>
    <m/>
    <m/>
    <m/>
    <m/>
  </r>
  <r>
    <s v="POP"/>
    <s v="PLANTAS OPERATIVAS"/>
    <m/>
    <s v="TEJIDO DE PUNTO"/>
    <m/>
    <s v="MDH"/>
    <s v="MÓDULOS DISTRIBUCIÓN DE HILADOS"/>
    <s v="POP--MDH"/>
    <m/>
    <m/>
    <m/>
    <m/>
    <x v="0"/>
    <s v="SL-0129"/>
    <m/>
    <m/>
    <m/>
    <m/>
    <m/>
    <m/>
    <m/>
    <m/>
    <s v="Agustina Madeline Fora Chino"/>
    <m/>
    <m/>
    <m/>
    <m/>
  </r>
  <r>
    <s v="POP"/>
    <s v="PLANTAS OPERATIVAS"/>
    <m/>
    <s v="TEJIDO DE PUNTO"/>
    <m/>
    <s v="MDH"/>
    <s v="MÓDULOS DISTRIBUCIÓN DE HILADOS"/>
    <s v="POP--MDH"/>
    <m/>
    <m/>
    <m/>
    <m/>
    <x v="47"/>
    <s v="SL-0532"/>
    <m/>
    <m/>
    <m/>
    <m/>
    <m/>
    <m/>
    <m/>
    <m/>
    <s v="Agustina Madeline Fora Chino"/>
    <m/>
    <m/>
    <m/>
    <m/>
  </r>
  <r>
    <s v="POP"/>
    <s v="PLANTAS OPERATIVAS"/>
    <m/>
    <s v="TEJIDO DE PUNTO"/>
    <m/>
    <s v="MDH"/>
    <s v="MÓDULOS DISTRIBUCIÓN DE HILADOS"/>
    <s v="POP--MDH"/>
    <m/>
    <m/>
    <m/>
    <m/>
    <x v="8"/>
    <s v="MT-0087"/>
    <m/>
    <m/>
    <m/>
    <m/>
    <m/>
    <m/>
    <m/>
    <m/>
    <s v="Juan Carlos Cabrera/Agustina Fora"/>
    <m/>
    <m/>
    <m/>
    <m/>
  </r>
  <r>
    <s v="POP"/>
    <s v="PLANTAS OPERATIVAS"/>
    <m/>
    <s v="TEJIDO DE PUNTO"/>
    <m/>
    <s v="MDH"/>
    <s v="MÓDULOS DISTRIBUCIÓN DE HILADOS"/>
    <s v="POP--MDH"/>
    <m/>
    <m/>
    <m/>
    <m/>
    <x v="5"/>
    <s v="MS-"/>
    <m/>
    <m/>
    <m/>
    <m/>
    <m/>
    <m/>
    <m/>
    <m/>
    <s v="Juan Carlos Cabrera/Agustina Fora"/>
    <m/>
    <m/>
    <m/>
    <m/>
  </r>
  <r>
    <s v="POP"/>
    <s v="PLANTAS OPERATIVAS"/>
    <m/>
    <s v="TEJIDO DE PUNTO"/>
    <m/>
    <s v="MDH"/>
    <s v="MÓDULOS DISTRIBUCIÓN DE HILADOS"/>
    <s v="POP--MDH"/>
    <m/>
    <m/>
    <m/>
    <m/>
    <x v="26"/>
    <s v="VP-"/>
    <m/>
    <m/>
    <m/>
    <m/>
    <m/>
    <m/>
    <m/>
    <m/>
    <s v="Juan Carlos Cabrera/Agustina Fora"/>
    <m/>
    <m/>
    <m/>
    <m/>
  </r>
  <r>
    <s v="POP"/>
    <s v="PLANTAS OPERATIVAS"/>
    <s v="CPU"/>
    <s v="CONFECCIÓN PUNTO"/>
    <s v="CONFECCION PRENDAS"/>
    <m/>
    <s v="OF. ASISTENTE CONFECCION PRENDAS"/>
    <s v="POP-CPU-"/>
    <s v="MT-OAC-01"/>
    <m/>
    <m/>
    <m/>
    <x v="0"/>
    <s v="SL-0182"/>
    <n v="1"/>
    <s v="SILLA GIRATORIA VERONA"/>
    <m/>
    <m/>
    <m/>
    <m/>
    <m/>
    <m/>
    <s v="ANA CLAUDIA AQUICE"/>
    <n v="21986"/>
    <d v="2025-01-06T00:00:00"/>
    <m/>
    <m/>
  </r>
  <r>
    <s v="POP"/>
    <s v="PLANTAS OPERATIVAS"/>
    <s v="TPU"/>
    <s v="TEJIDO PUNTO"/>
    <s v="OFICINA TÉCNICA"/>
    <m/>
    <s v="OF. ESTUDIOS INDUSTRIALES"/>
    <s v="POP-TPU-"/>
    <s v="MT-OEI-01"/>
    <m/>
    <m/>
    <m/>
    <x v="0"/>
    <s v="SL-0186"/>
    <m/>
    <m/>
    <m/>
    <m/>
    <m/>
    <m/>
    <s v="https://drive.google.com/file/d/1u7DYCdeGKN4LRt9EcIs7rRghkABpn3Ij/view?usp=drive_link"/>
    <m/>
    <s v="ANA MARÍA ZÚÑIGA CORTEZ"/>
    <n v="20070"/>
    <s v="P.FIRMA"/>
    <m/>
    <m/>
  </r>
  <r>
    <s v="POP"/>
    <s v="PLANTAS OPERATIVAS"/>
    <s v="TPU"/>
    <s v="TEJIDO PUNTO"/>
    <s v="OFICINA TÉCNICA"/>
    <m/>
    <s v="OF. ESTUDIOS INDUSTRIALES"/>
    <s v="POP-TPU-"/>
    <s v="MT-OEI-01"/>
    <m/>
    <m/>
    <m/>
    <x v="11"/>
    <s v="SL-0187"/>
    <m/>
    <m/>
    <m/>
    <m/>
    <m/>
    <m/>
    <s v="https://drive.google.com/file/d/1Hm_WbKm7DYtWqOUyUqBi5_qHgv7_lWNM/view?usp=drive_link"/>
    <m/>
    <s v="ANA MARÍA ZÚÑIGA CORTEZ"/>
    <n v="20070"/>
    <s v="P.FIRMA"/>
    <m/>
    <m/>
  </r>
  <r>
    <s v="POP"/>
    <s v="PLANTAS OPERATIVAS"/>
    <s v="TPU"/>
    <s v="TEJIDO PUNTO"/>
    <s v="OFICINA TÉCNICA"/>
    <m/>
    <s v="OF. ESTUDIOS INDUSTRIALES"/>
    <s v="POP-TPU-"/>
    <s v="MT-OEI-01"/>
    <m/>
    <m/>
    <m/>
    <x v="1"/>
    <s v="ME-0114"/>
    <m/>
    <m/>
    <m/>
    <m/>
    <m/>
    <m/>
    <s v="https://drive.google.com/file/d/1V-CQ4si9mcSsQ4QmGlxK-ZcWnDvSlUmk/view?usp=drive_link"/>
    <m/>
    <s v="ANA MARÍA ZÚÑIGA CORTEZ"/>
    <n v="20070"/>
    <s v="P.FIRMA"/>
    <m/>
    <m/>
  </r>
  <r>
    <s v="POP"/>
    <s v="PLANTAS OPERATIVAS"/>
    <s v="TPU"/>
    <s v="TEJIDO PUNTO"/>
    <s v="OFICINA TÉCNICA"/>
    <m/>
    <s v="OF. ESTUDIOS INDUSTRIALES"/>
    <s v="POP-TPU-"/>
    <s v="MT-OEI-01"/>
    <m/>
    <m/>
    <m/>
    <x v="4"/>
    <s v="EM-0028"/>
    <m/>
    <m/>
    <m/>
    <m/>
    <m/>
    <m/>
    <s v="https://drive.google.com/file/d/1Xiz3RZiVHnMuCD1qEun--hD51KLN1obq/view?usp=drive_link"/>
    <m/>
    <s v="ANA MARÍA ZÚÑIGA CORTEZ"/>
    <n v="20070"/>
    <s v="P.FIRMA"/>
    <m/>
    <m/>
  </r>
  <r>
    <s v="POP"/>
    <s v="PLANTAS OPERATIVAS"/>
    <s v="TPU"/>
    <s v="TEJIDO PUNTO"/>
    <s v="OFICINA TÉCNICA"/>
    <m/>
    <s v="OF. ESTUDIOS INDUSTRIALES"/>
    <s v="POP-TPU-"/>
    <s v="MT-OEI-01"/>
    <m/>
    <m/>
    <m/>
    <x v="10"/>
    <s v="MB-0027"/>
    <m/>
    <m/>
    <m/>
    <m/>
    <m/>
    <m/>
    <s v="https://drive.google.com/file/d/1BIYzYNmipnz0yyk2zEbp6PjfabtjPSMK/view?usp=drive_link"/>
    <m/>
    <s v="ANA MARÍA ZÚÑIGA CORTEZ"/>
    <n v="20070"/>
    <s v="P.FIRMA"/>
    <m/>
    <m/>
  </r>
  <r>
    <s v="POP"/>
    <s v="PLANTAS OPERATIVAS"/>
    <s v="TPU"/>
    <s v="TEJIDO PUNTO"/>
    <s v="OFICINA TÉCNICA"/>
    <m/>
    <s v="OF. ESTUDIOS INDUSTRIALES"/>
    <s v="POP-TPU-"/>
    <s v="MT-OEI-01"/>
    <m/>
    <m/>
    <m/>
    <x v="10"/>
    <s v="MB-0028"/>
    <m/>
    <m/>
    <m/>
    <m/>
    <m/>
    <m/>
    <s v="https://drive.google.com/file/d/19mQuM9l_gm_n6IWiCukkTzmd3cwYgpr6/view?usp=drive_link"/>
    <m/>
    <s v="ANA MARÍA ZÚÑIGA CORTEZ"/>
    <n v="20070"/>
    <s v="P.FIRMA"/>
    <m/>
    <m/>
  </r>
  <r>
    <s v="POP"/>
    <s v="PLANTAS OPERATIVAS"/>
    <s v="TPU"/>
    <s v="TEJIDO PUNTO"/>
    <s v="OFICINA TÉCNICA"/>
    <m/>
    <s v="OF. ESTUDIOS INDUSTRIALES"/>
    <s v="POP-TPU-"/>
    <s v="MT-OEI-01"/>
    <m/>
    <m/>
    <m/>
    <x v="5"/>
    <s v="MS-0016"/>
    <m/>
    <m/>
    <m/>
    <m/>
    <m/>
    <m/>
    <s v="https://drive.google.com/file/d/1ae97mpyyTyzj_dm6_M4wODr6-GCTwzYm/view?usp=drive_link"/>
    <m/>
    <s v="ANA MARÍA ZÚÑIGA CORTEZ"/>
    <n v="20070"/>
    <s v="P.FIRMA"/>
    <m/>
    <m/>
  </r>
  <r>
    <s v="POP"/>
    <s v="PLANTAS OPERATIVAS"/>
    <s v="TPU"/>
    <s v="TEJIDO PUNTO"/>
    <s v="OFICINA TÉCNICA"/>
    <m/>
    <s v="OF. ESTUDIOS INDUSTRIALES"/>
    <s v="POP-TPU-"/>
    <s v="MT-OEI-01"/>
    <m/>
    <m/>
    <m/>
    <x v="5"/>
    <s v="MS-0017"/>
    <m/>
    <m/>
    <m/>
    <m/>
    <m/>
    <m/>
    <s v="https://drive.google.com/file/d/1tIdBsDKmxQS3NGhx77EbDWbol5poY61R/view?usp=drive_link"/>
    <m/>
    <s v="ANA MARÍA ZÚÑIGA CORTEZ"/>
    <n v="20070"/>
    <s v="P.FIRMA"/>
    <m/>
    <m/>
  </r>
  <r>
    <s v="POP"/>
    <s v="PLANTAS OPERATIVAS"/>
    <s v="TPL"/>
    <s v="TEJIDO PLANO"/>
    <s v="ACABADO DE TELAS"/>
    <s v="OAT"/>
    <s v="OF. JEFATURA DE ACABADO TELAS"/>
    <s v="POP-TPL-OAT"/>
    <s v="MT-OAT-01"/>
    <m/>
    <m/>
    <m/>
    <x v="10"/>
    <s v="MB-0036"/>
    <n v="1"/>
    <s v="MUEBLE BAJO 4 PUERTAS"/>
    <s v="FABRICACIÓN. COLOR NACAR"/>
    <m/>
    <m/>
    <m/>
    <m/>
    <m/>
    <s v=" LEDA ALVARO"/>
    <n v="31103"/>
    <d v="2025-03-14T00:00:00"/>
    <m/>
    <m/>
  </r>
  <r>
    <s v="POP"/>
    <s v="PLANTAS OPERATIVAS"/>
    <s v="CPU"/>
    <s v="CONFECCIÓN PUNTO"/>
    <s v="CONFECCION PRENDAS"/>
    <m/>
    <s v="OF. SEGURIDAD INDUSTRIAL"/>
    <s v="POP-CPU-"/>
    <m/>
    <m/>
    <m/>
    <m/>
    <x v="7"/>
    <s v="VP-0007"/>
    <n v="1"/>
    <s v="MODELO BS-H9722"/>
    <m/>
    <m/>
    <m/>
    <m/>
    <m/>
    <m/>
    <s v="FELIPE PAREDES ARCE"/>
    <n v="21911"/>
    <d v="2024-02-15T00:00:00"/>
    <m/>
    <m/>
  </r>
  <r>
    <s v="POP"/>
    <s v="PLANTAS OPERATIVAS"/>
    <s v="TPU"/>
    <s v="TEJIDO PUNTO"/>
    <s v="OFICIN TÉCNICA"/>
    <s v="OFC"/>
    <s v="OF. TÉCNICA"/>
    <s v="POP-TPU-OFC"/>
    <m/>
    <m/>
    <m/>
    <m/>
    <x v="5"/>
    <s v="MS-0047"/>
    <m/>
    <m/>
    <m/>
    <m/>
    <m/>
    <m/>
    <s v="https://drive.google.com/file/d/1hgBaVvNpC4xvhCwMl9r5S6rVKDaLlTiZ/view?usp=drive_link"/>
    <m/>
    <s v="JORGE RAÚL CUEVA PEREZ"/>
    <n v="40885829"/>
    <d v="2024-04-25T00:00:00"/>
    <m/>
    <m/>
  </r>
  <r>
    <s v="POP"/>
    <s v="PLANTAS OPERATIVAS"/>
    <s v="CPU"/>
    <s v="CONFECCIÓN PUNTO"/>
    <s v="OFICIN TÉCNICA"/>
    <s v="OFC"/>
    <s v="OF. TÉCNICA"/>
    <s v="POP-CPU-OFC"/>
    <m/>
    <m/>
    <m/>
    <m/>
    <x v="0"/>
    <s v="SL-0067"/>
    <m/>
    <m/>
    <m/>
    <m/>
    <m/>
    <m/>
    <m/>
    <m/>
    <s v="GIANFRANCO LUNA"/>
    <n v="20724"/>
    <d v="2024-07-19T00:00:00"/>
    <m/>
    <m/>
  </r>
  <r>
    <s v="POP"/>
    <s v="PLANTAS OPERATIVAS"/>
    <s v="CPU"/>
    <s v="CONFECCIÓN PUNTO"/>
    <s v="OFICIN TÉCNICA"/>
    <s v="OFC"/>
    <s v="OF. TÉCNICA"/>
    <s v="POP-CPU-OFC"/>
    <m/>
    <m/>
    <m/>
    <m/>
    <x v="0"/>
    <s v="SL-0065"/>
    <m/>
    <m/>
    <m/>
    <m/>
    <m/>
    <m/>
    <m/>
    <m/>
    <s v="FRANK WALDIR JILAPA CHANI"/>
    <n v="21303"/>
    <d v="2024-07-19T00:00:00"/>
    <m/>
    <m/>
  </r>
  <r>
    <s v="POP"/>
    <s v="PLANTAS OPERATIVAS"/>
    <s v="TPL"/>
    <s v="TEJIDO PLANO"/>
    <s v="ZURCIDO"/>
    <s v="CWZ"/>
    <s v="OF. ZURCIDO"/>
    <s v="POP-TPL-CWZ"/>
    <m/>
    <m/>
    <m/>
    <m/>
    <x v="0"/>
    <s v="SL-0600"/>
    <m/>
    <m/>
    <m/>
    <m/>
    <m/>
    <m/>
    <m/>
    <m/>
    <m/>
    <m/>
    <m/>
    <m/>
    <m/>
  </r>
  <r>
    <s v="POP"/>
    <s v="PLANTAS OPERATIVAS"/>
    <s v="TPL"/>
    <s v="TEJIDO PLANO"/>
    <s v="ZURCIDO"/>
    <s v="CWZ"/>
    <s v="OF. ZURCIDO"/>
    <s v="POP-TPL-CWZ"/>
    <m/>
    <m/>
    <m/>
    <m/>
    <x v="1"/>
    <s v="ME-0312"/>
    <m/>
    <m/>
    <m/>
    <m/>
    <m/>
    <m/>
    <m/>
    <m/>
    <m/>
    <m/>
    <m/>
    <m/>
    <m/>
  </r>
  <r>
    <s v="POP"/>
    <s v="PLANTAS OPERATIVAS"/>
    <s v="TPL"/>
    <s v="TEJIDO PLANO"/>
    <s v="ZURCIDO"/>
    <s v="CWZ"/>
    <s v="OF. ZURCIDO"/>
    <s v="POP-TPL-CWZ"/>
    <m/>
    <m/>
    <m/>
    <m/>
    <x v="1"/>
    <s v="ME-0313"/>
    <m/>
    <m/>
    <m/>
    <m/>
    <m/>
    <m/>
    <m/>
    <m/>
    <m/>
    <m/>
    <m/>
    <m/>
    <m/>
  </r>
  <r>
    <s v="POP"/>
    <s v="PLANTAS OPERATIVAS"/>
    <s v="TPL"/>
    <s v="TEJIDO PLANO"/>
    <s v="ZURCIDO"/>
    <s v="CWZ"/>
    <s v="OF. ZURCIDO"/>
    <s v="POP-TPL-CWZ"/>
    <m/>
    <m/>
    <m/>
    <m/>
    <x v="0"/>
    <s v="SL-0190"/>
    <m/>
    <m/>
    <m/>
    <m/>
    <m/>
    <m/>
    <m/>
    <m/>
    <m/>
    <m/>
    <m/>
    <m/>
    <m/>
  </r>
  <r>
    <s v="POP"/>
    <s v="PLANTAS OPERATIVAS"/>
    <s v="TPL"/>
    <s v="TEJIDO PLANO"/>
    <s v="ZURCIDO"/>
    <s v="CWZ"/>
    <s v="OF. ZURCIDO"/>
    <s v="POP-TPL-CWZ"/>
    <m/>
    <m/>
    <m/>
    <m/>
    <x v="5"/>
    <s v="MS-0078"/>
    <m/>
    <m/>
    <m/>
    <m/>
    <m/>
    <m/>
    <m/>
    <m/>
    <m/>
    <m/>
    <m/>
    <m/>
    <m/>
  </r>
  <r>
    <s v="POP"/>
    <s v="PLANTAS OPERATIVAS"/>
    <s v="TPL"/>
    <s v="TEJIDO PLANO"/>
    <s v="TINTORERÍA"/>
    <s v="OAT"/>
    <s v="OFICINA AUXILIAR TINTORERÍA"/>
    <s v="POP-TPL-OAT"/>
    <m/>
    <m/>
    <m/>
    <m/>
    <x v="1"/>
    <s v="ME-0210"/>
    <m/>
    <m/>
    <m/>
    <m/>
    <m/>
    <m/>
    <s v="https://drive.google.com/file/d/1sVOmuLXu-ztNfCH8hpmCSgXCZ0gb6eD8/view?usp=drive_link"/>
    <m/>
    <s v="Brigitte Jacqueline Lucero Coello"/>
    <m/>
    <m/>
    <m/>
    <m/>
  </r>
  <r>
    <s v="POP"/>
    <s v="PLANTAS OPERATIVAS"/>
    <s v="TPL"/>
    <s v="TEJIDO PLANO"/>
    <s v="TINTORERÍA"/>
    <s v="OAT"/>
    <s v="OFICINA AUXILIAR TINTORERÍA"/>
    <s v="POP-TPL-OAT"/>
    <m/>
    <m/>
    <m/>
    <m/>
    <x v="0"/>
    <s v="SL-0409"/>
    <m/>
    <m/>
    <m/>
    <m/>
    <m/>
    <m/>
    <s v="https://drive.google.com/file/d/1sVOmuLXu-ztNfCH8hpmCSgXCZ0gb6eD8/view?usp=drive_link"/>
    <m/>
    <s v="Brigitte Jacqueline Lucero Coello"/>
    <m/>
    <m/>
    <m/>
    <m/>
  </r>
  <r>
    <s v="POP"/>
    <s v="PLANTAS OPERATIVAS"/>
    <s v="TPL"/>
    <s v="TEJIDO PLANO"/>
    <s v="TINTORERÍA"/>
    <s v="OAT"/>
    <s v="OFICINA AUXILIAR TINTORERÍA"/>
    <s v="POP-TPL-OAT"/>
    <m/>
    <m/>
    <m/>
    <m/>
    <x v="3"/>
    <s v="CB-0068"/>
    <m/>
    <m/>
    <m/>
    <m/>
    <m/>
    <m/>
    <s v="https://drive.google.com/file/d/1sXcTEMMyz_6W16Oq3oMlrNEDmt6vviQA/view?usp=drive_link"/>
    <m/>
    <s v="Brigitte Jacqueline Lucero Coello"/>
    <m/>
    <m/>
    <m/>
    <m/>
  </r>
  <r>
    <s v="POP"/>
    <s v="PLANTAS OPERATIVAS"/>
    <s v="TPL"/>
    <s v="TEJIDO PLANO"/>
    <s v="TINTORERÍA"/>
    <s v="OAT"/>
    <s v="OFICINA AUXILIAR TINTORERÍA"/>
    <s v="POP-TPL-OAT"/>
    <m/>
    <m/>
    <m/>
    <m/>
    <x v="9"/>
    <s v="SL-0411"/>
    <m/>
    <m/>
    <m/>
    <m/>
    <m/>
    <m/>
    <s v="https://drive.google.com/file/d/1sXrSHRqnQJpyKZctAIhhYUvgUmNAGKn4/view?usp=drive_link"/>
    <m/>
    <s v="Brigitte Jacqueline Lucero Coello"/>
    <m/>
    <m/>
    <m/>
    <m/>
  </r>
  <r>
    <s v="POP"/>
    <s v="PLANTAS OPERATIVAS"/>
    <s v="TPL"/>
    <s v="TEJIDO PLANO"/>
    <s v="TINTORERÍA"/>
    <s v="OAT"/>
    <s v="OFICINA AUXILIAR TINTORERÍA"/>
    <s v="POP-TPL-OAT"/>
    <m/>
    <m/>
    <m/>
    <m/>
    <x v="8"/>
    <s v="MT-0065"/>
    <m/>
    <m/>
    <m/>
    <m/>
    <m/>
    <m/>
    <s v="https://drive.google.com/file/d/1sf7Llf0r-y9fqIoAWQqdZ17et_Fho_P9/view?usp=drive_link"/>
    <m/>
    <s v="Brigitte Jacqueline Lucero Coello"/>
    <m/>
    <m/>
    <m/>
    <m/>
  </r>
  <r>
    <s v="POP"/>
    <s v="PLANTAS OPERATIVAS"/>
    <s v="TPL"/>
    <s v="TEJIDO PLANO"/>
    <s v="TINTORERÍA"/>
    <s v="OAT"/>
    <s v="OFICINA AUXILIAR TINTORERÍA"/>
    <s v="POP-TPL-OAT"/>
    <m/>
    <m/>
    <m/>
    <m/>
    <x v="5"/>
    <s v="MS-0038"/>
    <m/>
    <m/>
    <m/>
    <m/>
    <m/>
    <m/>
    <s v="https://drive.google.com/file/d/1sl_v0NMO3GWxFAvduRwh26ot3P6jQteN/view?usp=drive_link"/>
    <m/>
    <s v="Brigitte Jacqueline Lucero Coello"/>
    <m/>
    <m/>
    <m/>
    <m/>
  </r>
  <r>
    <s v="POP"/>
    <s v="PLANTAS OPERATIVAS"/>
    <s v="TPL"/>
    <s v="TEJIDO PLANO"/>
    <s v="TINTORERÍA"/>
    <s v="OAT"/>
    <s v="OFICINA AUXILIAR TINTORERÍA"/>
    <s v="POP-TPL-OAT"/>
    <m/>
    <m/>
    <m/>
    <m/>
    <x v="11"/>
    <s v="SL-0410"/>
    <m/>
    <m/>
    <m/>
    <m/>
    <m/>
    <m/>
    <s v="https://drive.google.com/file/d/1sUQzxSRKdpDXIVv4_zKmviDeyxMLGX5h/view?usp=drive_link"/>
    <m/>
    <s v="Brigitte Jacqueline Lucero Coello"/>
    <m/>
    <m/>
    <m/>
    <m/>
  </r>
  <r>
    <s v="POP"/>
    <s v="PLANTAS OPERATIVAS"/>
    <s v="TPU"/>
    <s v="TEJIDO DE PUNTO"/>
    <s v="TEJIDO DE PUNTO"/>
    <s v="COT"/>
    <s v="OFICINA COORDINACIÓN O.TÉCNICA I"/>
    <s v="POP-TPU-COT"/>
    <m/>
    <m/>
    <m/>
    <m/>
    <x v="0"/>
    <s v="SL-0470"/>
    <m/>
    <m/>
    <m/>
    <m/>
    <m/>
    <m/>
    <s v="https://drive.google.com/file/d/1fkpGrwM3tAugD7PxHEGxYXJ6A1y2IDbZ/view?usp=drive_link"/>
    <m/>
    <s v="JORGE CUEVA PEREZ"/>
    <m/>
    <m/>
    <m/>
    <m/>
  </r>
  <r>
    <s v="POP"/>
    <s v="PLANTAS OPERATIVAS"/>
    <s v="TPU"/>
    <s v="TEJIDO DE PUNTO"/>
    <s v="TEJIDO DE PUNTO"/>
    <s v="COT"/>
    <s v="OFICINA COORDINACIÓN O.TÉCNICA I"/>
    <s v="POP-TPU-COT"/>
    <m/>
    <m/>
    <m/>
    <m/>
    <x v="1"/>
    <s v="ME-0159"/>
    <m/>
    <m/>
    <m/>
    <m/>
    <m/>
    <m/>
    <s v="https://drive.google.com/file/d/1fkpbk11fEBg2nLHUhLy7xz5yd7PmcT6V/view?usp=drive_link"/>
    <m/>
    <s v="JORGE CUEVA PEREZ"/>
    <m/>
    <m/>
    <m/>
    <m/>
  </r>
  <r>
    <s v="POP"/>
    <s v="PLANTAS OPERATIVAS"/>
    <s v="TPU"/>
    <s v="TEJIDO DE PUNTO"/>
    <s v="TEJIDO DE PUNTO"/>
    <s v="COT"/>
    <s v="OFICINA COORDINACIÓN O.TÉCNICA I"/>
    <s v="POP-TPU-COT"/>
    <m/>
    <m/>
    <m/>
    <m/>
    <x v="3"/>
    <s v="CB-0028"/>
    <m/>
    <m/>
    <m/>
    <m/>
    <m/>
    <m/>
    <s v="https://drive.google.com/file/d/1fadlRYZfwRc9xNzq-Gv6qXVgJ3xxVN7r/view?usp=drive_link"/>
    <m/>
    <s v="JORGE CUEVA PEREZ"/>
    <m/>
    <m/>
    <m/>
    <m/>
  </r>
  <r>
    <s v="POP"/>
    <s v="PLANTAS OPERATIVAS"/>
    <s v="TPU"/>
    <s v="TEJIDO DE PUNTO"/>
    <s v="TEJIDO DE PUNTO"/>
    <s v="COT"/>
    <s v="OFICINA COORDINACIÓN O.TÉCNICA I"/>
    <s v="POP-TPU-COT"/>
    <m/>
    <m/>
    <m/>
    <m/>
    <x v="10"/>
    <s v="MB-0093"/>
    <m/>
    <m/>
    <m/>
    <m/>
    <m/>
    <m/>
    <s v="https://drive.google.com/file/d/1fmVl6YYRCh98iSKRbsY5XXKn1XBx7NQF/view?usp=drive_link"/>
    <m/>
    <s v="JORGE CUEVA PEREZ"/>
    <m/>
    <m/>
    <m/>
    <m/>
  </r>
  <r>
    <s v="POP"/>
    <s v="PLANTAS OPERATIVAS"/>
    <s v="TPU"/>
    <s v="TEJIDO DE PUNTO"/>
    <s v="TEJIDO DE PUNTO"/>
    <s v="COT"/>
    <s v="OFICINA COORDINACIÓN O.TÉCNICA I"/>
    <s v="POP-TPU-COT"/>
    <m/>
    <m/>
    <m/>
    <m/>
    <x v="10"/>
    <s v="MB-0097"/>
    <m/>
    <m/>
    <m/>
    <m/>
    <m/>
    <m/>
    <s v="https://drive.google.com/file/d/1fiUtpmEBxCXGVKd64WBGG6LiC01FXVBL/view?usp=drive_link"/>
    <m/>
    <s v="JORGE CUEVA PEREZ"/>
    <m/>
    <m/>
    <m/>
    <m/>
  </r>
  <r>
    <s v="POP"/>
    <s v="PLANTAS OPERATIVAS"/>
    <s v="TPU"/>
    <s v="TEJIDO DE PUNTO"/>
    <s v="TEJIDO DE PUNTO"/>
    <s v="COT"/>
    <s v="OFICINA COORDINACIÓN O.TÉCNICA I"/>
    <s v="POP-TPU-COT"/>
    <m/>
    <m/>
    <m/>
    <m/>
    <x v="31"/>
    <s v="PI-0014"/>
    <m/>
    <m/>
    <m/>
    <m/>
    <m/>
    <m/>
    <s v="https://drive.google.com/file/d/1fXLF_-gdam6j54jEqm9TEuLzSKtVxV1l/view?usp=drive_link"/>
    <m/>
    <s v="JORGE CUEVA PEREZ"/>
    <m/>
    <m/>
    <m/>
    <m/>
  </r>
  <r>
    <s v="POP"/>
    <s v="PLANTAS OPERATIVAS"/>
    <s v="TPU"/>
    <s v="TEJIDO DE PUNTO"/>
    <s v="TEJIDO DE PUNTO"/>
    <s v="COT"/>
    <s v="OFICINA COORDINACIÓN O.TÉCNICA I"/>
    <s v="POP-TPU-COT"/>
    <m/>
    <m/>
    <m/>
    <m/>
    <x v="5"/>
    <s v="MS-0067"/>
    <m/>
    <m/>
    <m/>
    <m/>
    <m/>
    <m/>
    <s v="https://drive.google.com/file/d/1ffy1c9X1ctmfRAQEE_s15nGjzykaABZ7/view?usp=drive_link"/>
    <m/>
    <s v="JORGE CUEVA PEREZ"/>
    <m/>
    <m/>
    <m/>
    <m/>
  </r>
  <r>
    <s v="POP"/>
    <s v="PLANTAS OPERATIVAS"/>
    <s v="TPU"/>
    <s v="TEJIDO DE PUNTO"/>
    <s v="TEJIDO DE PUNTO"/>
    <s v="COT"/>
    <s v="OFICINA COORDINACIÓN O.TÉCNICA I"/>
    <s v="POP-TPU-COT"/>
    <m/>
    <m/>
    <m/>
    <m/>
    <x v="0"/>
    <s v="SL-0469"/>
    <m/>
    <m/>
    <m/>
    <m/>
    <m/>
    <m/>
    <s v="https://drive.google.com/file/d/1fcWwX5GIWuYT7zLHIdxhO5okFBNbXEDk/view?usp=drive_link"/>
    <m/>
    <s v="JORGE CUEVA PEREZ"/>
    <m/>
    <m/>
    <m/>
    <m/>
  </r>
  <r>
    <s v="POP"/>
    <s v="PLANTAS OPERATIVAS"/>
    <s v="TPL"/>
    <s v="TEJIDO PLANO"/>
    <s v="TINTORERÍA"/>
    <s v="OAT"/>
    <s v="OFICINA COWORKING TINTOREÍA"/>
    <s v="POP-TPL-OAT"/>
    <m/>
    <m/>
    <m/>
    <m/>
    <x v="1"/>
    <s v="ME-0212"/>
    <m/>
    <m/>
    <m/>
    <m/>
    <m/>
    <m/>
    <s v="https://drive.google.com/file/d/1tTImBkiWQpf9eaqYOU_rXDE0udygJqyr/view?usp=drive_link"/>
    <m/>
    <s v="Yuly Coaquira/ Mauricio Alvarez/Heidy Ibarra"/>
    <m/>
    <m/>
    <m/>
    <m/>
  </r>
  <r>
    <s v="POP"/>
    <s v="PLANTAS OPERATIVAS"/>
    <s v="TPL"/>
    <s v="TEJIDO PLANO"/>
    <s v="TINTORERÍA"/>
    <s v="OAT"/>
    <s v="OFICINA COWORKING TINTOREÍA"/>
    <s v="POP-TPL-OAT"/>
    <m/>
    <m/>
    <m/>
    <m/>
    <x v="0"/>
    <s v="SL-0413"/>
    <m/>
    <m/>
    <m/>
    <m/>
    <m/>
    <m/>
    <s v="https://drive.google.com/file/d/1tTImBkiWQpf9eaqYOU_rXDE0udygJqyr/view?usp=drive_link"/>
    <m/>
    <s v="Yuly Coaquira/ Mauricio Alvarez/Heidy Ibarra"/>
    <m/>
    <m/>
    <m/>
    <m/>
  </r>
  <r>
    <s v="POP"/>
    <s v="PLANTAS OPERATIVAS"/>
    <s v="TPL"/>
    <s v="TEJIDO PLANO"/>
    <s v="TINTORERÍA"/>
    <s v="OAT"/>
    <s v="OFICINA COWORKING TINTOREÍA"/>
    <s v="POP-TPL-OAT"/>
    <m/>
    <m/>
    <m/>
    <m/>
    <x v="1"/>
    <s v="ME-0211"/>
    <m/>
    <m/>
    <m/>
    <m/>
    <m/>
    <m/>
    <s v="https://drive.google.com/file/d/1tdwsWx_9kH9HBbWvw0L-m5MqE0mTJhDH/view?usp=drive_link"/>
    <m/>
    <s v="Yuly Coaquira/ Mauricio Alvarez/Heidy Ibarra"/>
    <m/>
    <m/>
    <m/>
    <m/>
  </r>
  <r>
    <s v="POP"/>
    <s v="PLANTAS OPERATIVAS"/>
    <s v="TPL"/>
    <s v="TEJIDO PLANO"/>
    <s v="TINTORERÍA"/>
    <s v="OAT"/>
    <s v="OFICINA COWORKING TINTOREÍA"/>
    <s v="POP-TPL-OAT"/>
    <m/>
    <m/>
    <m/>
    <m/>
    <x v="0"/>
    <s v="SL-0412"/>
    <m/>
    <m/>
    <m/>
    <m/>
    <m/>
    <m/>
    <s v="https://drive.google.com/file/d/1tdwsWx_9kH9HBbWvw0L-m5MqE0mTJhDH/view?usp=drive_link"/>
    <m/>
    <s v="Yuly Coaquira/ Mauricio Alvarez/Heidy Ibarra"/>
    <m/>
    <m/>
    <m/>
    <m/>
  </r>
  <r>
    <s v="POP"/>
    <s v="PLANTAS OPERATIVAS"/>
    <s v="TPL"/>
    <s v="TEJIDO PLANO"/>
    <s v="TINTORERÍA"/>
    <s v="OAT"/>
    <s v="OFICINA COWORKING TINTOREÍA"/>
    <s v="POP-TPL-OAT"/>
    <m/>
    <m/>
    <m/>
    <m/>
    <x v="9"/>
    <s v="SL-0415"/>
    <m/>
    <m/>
    <m/>
    <m/>
    <m/>
    <m/>
    <s v="https://drive.google.com/file/d/1srtPzzaEDvMBlOYjPR6rVC8Jl7b0mZ5i/view?usp=drive_link"/>
    <m/>
    <s v="José Antonio Cabana Condori"/>
    <m/>
    <m/>
    <m/>
    <m/>
  </r>
  <r>
    <s v="POP"/>
    <s v="PLANTAS OPERATIVAS"/>
    <s v="TPL"/>
    <s v="TEJIDO PLANO"/>
    <s v="TINTORERÍA"/>
    <s v="OAT"/>
    <s v="OFICINA COWORKING TINTOREÍA"/>
    <s v="POP-TPL-OAT"/>
    <m/>
    <m/>
    <m/>
    <m/>
    <x v="8"/>
    <s v="MT-0066"/>
    <m/>
    <m/>
    <m/>
    <m/>
    <m/>
    <m/>
    <s v="https://drive.google.com/file/d/1tI7coMXXeRK7xUk8oPL81LB3l_kzl3Fg/view?usp=drive_link"/>
    <m/>
    <s v="José Antonio Cabana Condori"/>
    <m/>
    <m/>
    <m/>
    <m/>
  </r>
  <r>
    <s v="POP"/>
    <s v="PLANTAS OPERATIVAS"/>
    <s v="TPL"/>
    <s v="TEJIDO PLANO"/>
    <s v="TINTORERÍA"/>
    <s v="OAT"/>
    <s v="OFICINA COWORKING TINTOREÍA"/>
    <s v="POP-TPL-OAT"/>
    <m/>
    <m/>
    <m/>
    <m/>
    <x v="3"/>
    <s v="CB-0069"/>
    <m/>
    <m/>
    <m/>
    <m/>
    <m/>
    <m/>
    <s v="https://drive.google.com/file/d/1tQGCunIH9SzO3l6UKkjZ9sHfVJYkj_AK/view?usp=drive_link"/>
    <m/>
    <s v="José Antonio Cabana Condori"/>
    <m/>
    <m/>
    <m/>
    <m/>
  </r>
  <r>
    <s v="POP"/>
    <s v="PLANTAS OPERATIVAS"/>
    <s v="TPL"/>
    <s v="TEJIDO PLANO"/>
    <s v="TINTORERÍA"/>
    <s v="OAT"/>
    <s v="OFICINA COWORKING TINTOREÍA"/>
    <s v="POP-TPL-OAT"/>
    <m/>
    <m/>
    <m/>
    <m/>
    <x v="3"/>
    <s v="CB-0070"/>
    <m/>
    <m/>
    <m/>
    <m/>
    <m/>
    <m/>
    <s v="https://drive.google.com/file/d/1tQGCunIH9SzO3l6UKkjZ9sHfVJYkj_AK/view?usp=drive_link"/>
    <m/>
    <s v="José Antonio Cabana Condori"/>
    <m/>
    <m/>
    <m/>
    <m/>
  </r>
  <r>
    <s v="POP"/>
    <s v="PLANTAS OPERATIVAS"/>
    <s v="TPL"/>
    <s v="TEJIDO PLANO"/>
    <s v="TINTORERÍA"/>
    <s v="OAT"/>
    <s v="OFICINA COWORKING TINTOREÍA"/>
    <s v="POP-TPL-OAT"/>
    <m/>
    <m/>
    <m/>
    <m/>
    <x v="3"/>
    <s v="CB-0071"/>
    <m/>
    <m/>
    <m/>
    <m/>
    <m/>
    <m/>
    <s v="https://drive.google.com/file/d/1tQGCunIH9SzO3l6UKkjZ9sHfVJYkj_AK/view?usp=drive_link"/>
    <m/>
    <s v="José Antonio Cabana Condori"/>
    <m/>
    <m/>
    <m/>
    <m/>
  </r>
  <r>
    <s v="POP"/>
    <s v="PLANTAS OPERATIVAS"/>
    <s v="TPU"/>
    <s v="TEJIDO DE PUNTO"/>
    <s v="TEJIDO DE PUNTO"/>
    <s v="OCP"/>
    <s v="OFICINA COWORKING TP"/>
    <s v="POP-TPU-OCP"/>
    <m/>
    <m/>
    <m/>
    <m/>
    <x v="1"/>
    <s v="ME-0181"/>
    <m/>
    <m/>
    <m/>
    <m/>
    <m/>
    <m/>
    <s v="https://drive.google.com/file/d/1l2lmRNvweczKL0Og-tjD5PuYr6pzTJ5L/view?usp=drive_link"/>
    <m/>
    <s v="GUILLERMO PORTOCARRERO"/>
    <m/>
    <m/>
    <m/>
    <m/>
  </r>
  <r>
    <s v="POP"/>
    <s v="PLANTAS OPERATIVAS"/>
    <s v="TPU"/>
    <s v="TEJIDO DE PUNTO"/>
    <s v="TEJIDO DE PUNTO"/>
    <s v="OCP"/>
    <s v="OFICINA COWORKING TP"/>
    <s v="POP-TPU-OCP"/>
    <m/>
    <m/>
    <m/>
    <m/>
    <x v="0"/>
    <s v="SL-0370"/>
    <m/>
    <m/>
    <m/>
    <m/>
    <m/>
    <m/>
    <s v="https://drive.google.com/file/d/1l11Hr-D-sDyxe6d_567DzUORuRJBmin9/view?usp=drive_link"/>
    <m/>
    <s v="GUILLERMO PORTOCARRERO"/>
    <m/>
    <m/>
    <m/>
    <m/>
  </r>
  <r>
    <s v="POP"/>
    <s v="PLANTAS OPERATIVAS"/>
    <s v="TPU"/>
    <s v="TEJIDO DE PUNTO"/>
    <s v="TEJIDO DE PUNTO"/>
    <s v="OCP"/>
    <s v="OFICINA COWORKING TP"/>
    <s v="POP-TPU-OCP"/>
    <m/>
    <m/>
    <m/>
    <m/>
    <x v="10"/>
    <s v="MB-0054"/>
    <m/>
    <m/>
    <m/>
    <m/>
    <m/>
    <m/>
    <s v="https://drive.google.com/file/d/1l3MC45Q6bzFllPvCb2THx9-4gvp2nNH_/view?usp=drive_link"/>
    <m/>
    <s v="JEREMY MOSCOSO"/>
    <m/>
    <m/>
    <m/>
    <m/>
  </r>
  <r>
    <s v="POP"/>
    <s v="PLANTAS OPERATIVAS"/>
    <s v="TPU"/>
    <s v="TEJIDO DE PUNTO"/>
    <s v="TEJIDO DE PUNTO"/>
    <s v="OCP"/>
    <s v="OFICINA COWORKING TP"/>
    <s v="POP-TPU-OCP"/>
    <m/>
    <m/>
    <m/>
    <m/>
    <x v="5"/>
    <s v="MS-0034"/>
    <m/>
    <m/>
    <m/>
    <m/>
    <m/>
    <m/>
    <s v="https://drive.google.com/file/d/1l7_0c4qjaGlt-67216I6DpBUlChyvldF/view?usp=drive_link"/>
    <m/>
    <s v="JEREMY MOSCOSO"/>
    <m/>
    <m/>
    <m/>
    <m/>
  </r>
  <r>
    <s v="POP"/>
    <s v="PLANTAS OPERATIVAS"/>
    <s v="TPU"/>
    <s v="TEJIDO DE PUNTO"/>
    <s v="TEJIDO DE PUNTO"/>
    <s v="OCP"/>
    <s v="OFICINA COWORKING TP"/>
    <s v="POP-TPU-OCP"/>
    <m/>
    <m/>
    <m/>
    <m/>
    <x v="0"/>
    <s v="SL-0371"/>
    <m/>
    <m/>
    <m/>
    <m/>
    <m/>
    <m/>
    <s v="https://drive.google.com/file/d/1l1VWSdhssRWyr0_6VOGOjYSsVEs-YoIk/view?usp=drive_link"/>
    <m/>
    <s v="ELTON DEL MAR"/>
    <m/>
    <m/>
    <m/>
    <m/>
  </r>
  <r>
    <s v="POP"/>
    <s v="PLANTAS OPERATIVAS"/>
    <s v="TPU"/>
    <s v="TEJIDO DE PUNTO"/>
    <s v="TEJIDO DE PUNTO"/>
    <s v="OCP"/>
    <s v="OFICINA COWORKING TP"/>
    <s v="POP-TPU-OCP"/>
    <m/>
    <m/>
    <m/>
    <m/>
    <x v="1"/>
    <s v="ME-0182"/>
    <m/>
    <m/>
    <m/>
    <m/>
    <m/>
    <m/>
    <s v="https://drive.google.com/file/d/1kbnVqbuMAG4RsF0OCeXecJX12yDv2Mdj/view?usp=drive_link"/>
    <m/>
    <s v="ELTON DEL MAR"/>
    <m/>
    <m/>
    <m/>
    <m/>
  </r>
  <r>
    <s v="POP"/>
    <s v="PLANTAS OPERATIVAS"/>
    <s v="TPU"/>
    <s v="TEJIDO DE PUNTO"/>
    <s v="TEJIDO DE PUNTO"/>
    <s v="OCP"/>
    <s v="OFICINA COWORKING TP"/>
    <s v="POP-TPU-OCP"/>
    <m/>
    <m/>
    <m/>
    <m/>
    <x v="4"/>
    <s v="EM-0013"/>
    <m/>
    <m/>
    <m/>
    <m/>
    <m/>
    <m/>
    <s v="https://drive.google.com/file/d/1zp_phTq0HW_yjx1islUFgNOj9sQVMgqm/view?usp=drive_link"/>
    <m/>
    <s v="ELTON DEL MAR"/>
    <m/>
    <m/>
    <m/>
    <m/>
  </r>
  <r>
    <s v="POP"/>
    <s v="PLANTAS OPERATIVAS"/>
    <s v="TPU"/>
    <s v="TEJIDO DE PUNTO"/>
    <s v="TEJIDO DE PUNTO"/>
    <s v="OCP"/>
    <s v="OFICINA COWORKING TP"/>
    <s v="POP-TPU-OCP"/>
    <m/>
    <m/>
    <m/>
    <m/>
    <x v="8"/>
    <s v="MT-0062"/>
    <m/>
    <m/>
    <m/>
    <m/>
    <m/>
    <m/>
    <s v="https://drive.google.com/file/d/1kdUUJpjpa0P3l_uh_fr6q0P4VzYIspu7/view?usp=drive_link"/>
    <m/>
    <s v="JEREMY MOSCOSO"/>
    <m/>
    <m/>
    <m/>
    <m/>
  </r>
  <r>
    <s v="POP"/>
    <s v="PLANTAS OPERATIVAS"/>
    <s v="TPU"/>
    <s v="TEJIDO DE PUNTO"/>
    <s v="TEJIDO DE PUNTO"/>
    <s v="OCP"/>
    <s v="OFICINA COWORKING TP"/>
    <s v="POP-TPU-OCP"/>
    <m/>
    <m/>
    <m/>
    <m/>
    <x v="0"/>
    <s v="SL-0426"/>
    <m/>
    <m/>
    <m/>
    <m/>
    <m/>
    <m/>
    <s v="https://drive.google.com/file/d/1kZBka7XDBwy9viHGCEPH_2HUu0b67NUS/view?usp=drive_link"/>
    <m/>
    <s v="ABDIAS COSI"/>
    <m/>
    <d v="2025-05-28T00:00:00"/>
    <m/>
    <m/>
  </r>
  <r>
    <s v="POP"/>
    <s v="PLANTAS OPERATIVAS"/>
    <s v="TPU"/>
    <s v="TEJIDO DE PUNTO"/>
    <s v="TEJIDO DE PUNTO"/>
    <s v="OCP"/>
    <s v="OFICINA COWORKING TP"/>
    <s v="POP-TPU-OCP"/>
    <m/>
    <m/>
    <m/>
    <m/>
    <x v="1"/>
    <s v="ME-0183"/>
    <m/>
    <m/>
    <m/>
    <m/>
    <m/>
    <m/>
    <s v="https://drive.google.com/file/d/1kawnxtDC_0pmzbdVLMOID5RoV1DFc5Wp/view?usp=drive_link"/>
    <m/>
    <s v="ABDIAS COSI"/>
    <m/>
    <d v="2025-05-28T00:00:00"/>
    <m/>
    <m/>
  </r>
  <r>
    <s v="POP"/>
    <s v="PLANTAS OPERATIVAS"/>
    <s v="TPU"/>
    <s v="TEJIDO DE PUNTO"/>
    <s v="TEJIDO DE PUNTO"/>
    <s v="OCP"/>
    <s v="OFICINA COWORKING TP"/>
    <s v="POP-TPU-OCP"/>
    <m/>
    <m/>
    <m/>
    <m/>
    <x v="4"/>
    <s v="EM-0040"/>
    <m/>
    <m/>
    <m/>
    <m/>
    <m/>
    <m/>
    <s v="https://drive.google.com/file/d/1mBkoVMVztCnTVtA7Z0eSxY1oxVkcqEe2/view?usp=drive_link"/>
    <m/>
    <s v="ABDIAS COSI"/>
    <m/>
    <d v="2025-05-28T00:00:00"/>
    <m/>
    <m/>
  </r>
  <r>
    <s v="POP"/>
    <s v="PLANTAS OPERATIVAS"/>
    <s v="TPU"/>
    <s v="TEJIDO DE PUNTO"/>
    <s v="TEJIDO DE PUNTO"/>
    <s v="OCP"/>
    <s v="OFICINA COWORKING TP"/>
    <s v="POP-TPU-OCP"/>
    <m/>
    <m/>
    <m/>
    <m/>
    <x v="0"/>
    <s v="SL-0427"/>
    <m/>
    <m/>
    <m/>
    <m/>
    <m/>
    <m/>
    <s v="https://drive.google.com/file/d/1kRiXFUqV_RckeNyXix-HnAfyZ-PAofau/view?usp=drive_link"/>
    <m/>
    <s v="ALBERTO FERNANDEZ"/>
    <m/>
    <m/>
    <m/>
    <m/>
  </r>
  <r>
    <s v="POP"/>
    <s v="PLANTAS OPERATIVAS"/>
    <s v="TPU"/>
    <s v="TEJIDO DE PUNTO"/>
    <s v="TEJIDO DE PUNTO"/>
    <s v="OCP"/>
    <s v="OFICINA COWORKING TP"/>
    <s v="POP-TPU-OCP"/>
    <m/>
    <m/>
    <m/>
    <m/>
    <x v="1"/>
    <s v="ME-0184"/>
    <m/>
    <m/>
    <m/>
    <m/>
    <m/>
    <m/>
    <s v="https://drive.google.com/file/d/1kRiXFUqV_RckeNyXix-HnAfyZ-PAofau/view?usp=drive_link"/>
    <m/>
    <s v="ALBERTO FERNANDEZ"/>
    <m/>
    <m/>
    <m/>
    <m/>
  </r>
  <r>
    <s v="POP"/>
    <s v="PLANTAS OPERATIVAS"/>
    <s v="TPU"/>
    <s v="TEJIDO DE PUNTO"/>
    <s v="TEJIDO DE PUNTO"/>
    <s v="OCP"/>
    <s v="OFICINA COWORKING TP"/>
    <s v="POP-TPU-OCP"/>
    <m/>
    <m/>
    <m/>
    <m/>
    <x v="4"/>
    <s v="EM-0041"/>
    <m/>
    <m/>
    <m/>
    <m/>
    <m/>
    <m/>
    <s v="https://drive.google.com/file/d/1kTzW6Jj2Isrq7Z4B8uLFfR0d511szqGy/view?usp=drive_link"/>
    <m/>
    <s v="ALBERTO FERNANDEZ"/>
    <m/>
    <m/>
    <m/>
    <m/>
  </r>
  <r>
    <s v="POP"/>
    <s v="PLANTAS OPERATIVAS"/>
    <s v="TPU"/>
    <s v="TEJIDO DE PUNTO"/>
    <s v="TEJIDO DE PUNTO"/>
    <s v="OCP"/>
    <s v="OFICINA COWORKING TP"/>
    <s v="POP-TPU-OCP"/>
    <m/>
    <m/>
    <m/>
    <m/>
    <x v="27"/>
    <s v="MR-0012"/>
    <m/>
    <m/>
    <m/>
    <m/>
    <m/>
    <m/>
    <s v="https://drive.google.com/file/d/1kS4QJfgpKQqXaaZIB0xNcMz2trPPV-5a/view?usp=drive_link"/>
    <m/>
    <m/>
    <m/>
    <m/>
    <m/>
    <m/>
  </r>
  <r>
    <s v="POP"/>
    <s v="PLANTAS OPERATIVAS"/>
    <s v="TPU"/>
    <s v="TEJIDO DE PUNTO"/>
    <s v="TEJIDO DE PUNTO"/>
    <s v="OCP"/>
    <s v="OFICINA COWORKING TP"/>
    <s v="POP-TPU-OCP"/>
    <m/>
    <m/>
    <m/>
    <m/>
    <x v="0"/>
    <s v="SL-0428"/>
    <m/>
    <m/>
    <m/>
    <m/>
    <m/>
    <m/>
    <s v="https://drive.google.com/file/d/1kRiXFUqV_RckeNyXix-HnAfyZ-PAofau/view?usp=drive_link"/>
    <m/>
    <s v="JEREMY MOSCOSO"/>
    <m/>
    <m/>
    <m/>
    <m/>
  </r>
  <r>
    <s v="POP"/>
    <s v="PLANTAS OPERATIVAS"/>
    <s v="TPU"/>
    <s v="TEJIDO DE PUNTO"/>
    <s v="TEJIDO DE PUNTO"/>
    <s v="OCP"/>
    <s v="OFICINA COWORKING TP"/>
    <s v="POP-TPU-OCP"/>
    <m/>
    <m/>
    <m/>
    <m/>
    <x v="10"/>
    <s v="MB-0060"/>
    <m/>
    <m/>
    <m/>
    <m/>
    <m/>
    <m/>
    <s v="https://drive.google.com/file/d/1lx557z0SLbvMk2TtWdUd1qymDZ4yNYOj/view?usp=drive_link"/>
    <m/>
    <s v="JEREMY MOSCOSO"/>
    <m/>
    <m/>
    <m/>
    <m/>
  </r>
  <r>
    <s v="POP"/>
    <s v="PLANTAS OPERATIVAS"/>
    <s v="TPU"/>
    <s v="TEJIDO DE PUNTO"/>
    <s v="TEJIDO DE PUNTO"/>
    <s v="OCP"/>
    <s v="OFICINA COWORKING TP"/>
    <s v="POP-TPU-OCP"/>
    <m/>
    <m/>
    <m/>
    <m/>
    <x v="10"/>
    <s v="MB-0075"/>
    <m/>
    <m/>
    <m/>
    <m/>
    <m/>
    <m/>
    <s v="https://drive.google.com/file/d/1lq-MhPtLTRMg2TIYIXuDINXiA3pgRtZv/view?usp=drive_link"/>
    <m/>
    <s v="JEREMY MOSCOSO"/>
    <m/>
    <m/>
    <m/>
    <m/>
  </r>
  <r>
    <s v="POP"/>
    <s v="PLANTAS OPERATIVAS"/>
    <s v="TPU"/>
    <s v="TEJIDO DE PUNTO"/>
    <s v="TEJIDO DE PUNTO"/>
    <s v="OCP"/>
    <s v="OFICINA COWORKING TP"/>
    <s v="POP-TPU-OCP"/>
    <m/>
    <m/>
    <m/>
    <m/>
    <x v="3"/>
    <s v="CB-0033"/>
    <m/>
    <m/>
    <m/>
    <m/>
    <m/>
    <m/>
    <s v="https://drive.google.com/file/d/1lgp1AwWTKGGxnCT_4QmMhiHx14dZZ3Pj/view?usp=drive_link"/>
    <m/>
    <s v="JEREMY MOSCOSO"/>
    <m/>
    <m/>
    <m/>
    <m/>
  </r>
  <r>
    <s v="POP"/>
    <s v="PLANTAS OPERATIVAS"/>
    <s v="TPU"/>
    <s v="TEJIDO DE PUNTO"/>
    <s v="TEJIDO DE PUNTO"/>
    <s v="OCP"/>
    <s v="OFICINA COWORKING TP"/>
    <s v="POP-TPU-OCP"/>
    <m/>
    <m/>
    <m/>
    <m/>
    <x v="5"/>
    <s v="MS-0030"/>
    <m/>
    <m/>
    <m/>
    <m/>
    <m/>
    <m/>
    <s v="https://drive.google.com/file/d/1lXkCTcRPNZMTkXTQ-jikp6PqLd9MC4x6/view?usp=drive_link"/>
    <m/>
    <s v="JEREMY MOSCOSO"/>
    <m/>
    <m/>
    <m/>
    <m/>
  </r>
  <r>
    <s v="POP"/>
    <s v="PLANTAS OPERATIVAS"/>
    <s v="TPU"/>
    <s v="TEJIDO DE PUNTO"/>
    <s v="TEJIDO DE PUNTO"/>
    <s v="OCP"/>
    <s v="OFICINA COWORKING TP"/>
    <s v="POP-TPU-OCP"/>
    <m/>
    <m/>
    <m/>
    <m/>
    <x v="5"/>
    <s v="MS-0031"/>
    <m/>
    <m/>
    <m/>
    <m/>
    <m/>
    <m/>
    <s v="https://drive.google.com/file/d/1lXCCglP5paJx84npr4tUbhxqZ6oAwdsz/view?usp=drive_link"/>
    <m/>
    <s v="JEREMY MOSCOSO"/>
    <m/>
    <m/>
    <m/>
    <m/>
  </r>
  <r>
    <s v="POP"/>
    <s v="PLANTAS OPERATIVAS"/>
    <s v="TPU"/>
    <s v="TEJIDO DE PUNTO"/>
    <s v="TEJIDO DE PUNTO"/>
    <s v="OCP"/>
    <s v="OFICINA COWORKING TP"/>
    <s v="POP-TPU-OCP"/>
    <m/>
    <m/>
    <m/>
    <m/>
    <x v="10"/>
    <s v="MB-0076"/>
    <m/>
    <m/>
    <m/>
    <m/>
    <m/>
    <m/>
    <s v="https://drive.google.com/file/d/1lVDbUk0byNK0XLm8ppWRaApTgSabjFf_/view?usp=drive_link"/>
    <m/>
    <s v="JEREMY MOSCOSO"/>
    <m/>
    <m/>
    <m/>
    <m/>
  </r>
  <r>
    <s v="POP"/>
    <s v="PLANTAS OPERATIVAS"/>
    <s v="TPU"/>
    <s v="TEJIDO DE PUNTO"/>
    <s v="TEJIDO DE PUNTO"/>
    <s v="OCP"/>
    <s v="OFICINA COWORKING TP"/>
    <s v="POP-TPU-OCP"/>
    <m/>
    <m/>
    <m/>
    <m/>
    <x v="10"/>
    <s v="MB-0077"/>
    <m/>
    <m/>
    <m/>
    <m/>
    <m/>
    <m/>
    <s v="https://drive.google.com/file/d/1lQDTV7FnMNZLeUdI3lXn3iOZNAEALy7j/view?usp=drive_link"/>
    <m/>
    <s v="JEREMY MOSCOSO"/>
    <m/>
    <m/>
    <m/>
    <m/>
  </r>
  <r>
    <s v="POP"/>
    <s v="PLANTAS OPERATIVAS"/>
    <s v="TPU"/>
    <s v="TEJIDO DE PUNTO"/>
    <s v="TEJIDO DE PUNTO"/>
    <s v="OCP"/>
    <s v="OFICINA COWORKING TP"/>
    <s v="POP-TPU-OCP"/>
    <m/>
    <m/>
    <m/>
    <m/>
    <x v="26"/>
    <s v="VP-0025"/>
    <m/>
    <m/>
    <m/>
    <m/>
    <m/>
    <m/>
    <s v="https://drive.google.com/file/d/1lL4flqif1oPGFb5x66TX50-OivX7WfEc/view?usp=drive_link"/>
    <m/>
    <s v="JEREMY MOSCOSO"/>
    <m/>
    <m/>
    <m/>
    <m/>
  </r>
  <r>
    <s v="POP"/>
    <s v="PLANTAS OPERATIVAS"/>
    <s v="CPU"/>
    <s v="CONFECCIÓN PUNTO"/>
    <s v="OFICIN TÉCNICA"/>
    <s v="OEC"/>
    <s v="OFICINA DE EFICIENCIA"/>
    <s v="POP-CPU-OEC"/>
    <m/>
    <m/>
    <m/>
    <m/>
    <x v="0"/>
    <s v="SL-0420"/>
    <m/>
    <m/>
    <m/>
    <m/>
    <m/>
    <m/>
    <s v="https://drive.google.com/file/d/131KJtidqqL5GlnplLbLzww5XCWZJKiFw/view?usp=drive_link"/>
    <m/>
    <s v="JUAN CARLOS BARREDA AVALOS"/>
    <n v="30233"/>
    <d v="2025-04-22T00:00:00"/>
    <m/>
    <m/>
  </r>
  <r>
    <s v="POP"/>
    <s v="PLANTAS OPERATIVAS"/>
    <s v="CPU"/>
    <s v="CONFECCIÓN PUNTO"/>
    <s v="OFICIN TÉCNICA"/>
    <s v="OEC"/>
    <s v="OFICINA DE EFICIENCIA"/>
    <s v="POP-CPU-OEC"/>
    <m/>
    <m/>
    <m/>
    <m/>
    <x v="0"/>
    <s v="SL-0182"/>
    <m/>
    <m/>
    <m/>
    <m/>
    <m/>
    <m/>
    <s v="https://drive.google.com/file/d/17kSSEdw15sDJ9SEmDmetLHdzRbL9kZBD/view?usp=drive_link"/>
    <m/>
    <s v="ANA CLAUDIA AQUICE GUEVARA"/>
    <n v="21986"/>
    <d v="2025-04-22T00:00:00"/>
    <m/>
    <m/>
  </r>
  <r>
    <s v="POP"/>
    <s v="PLANTAS OPERATIVAS"/>
    <s v="CPU"/>
    <s v="CONFECCIÓN PUNTO"/>
    <s v="OFICIN TÉCNICA"/>
    <s v="OEC"/>
    <s v="OFICINA DE EFICIENCIA"/>
    <s v="POP-CPU-OEC"/>
    <m/>
    <m/>
    <m/>
    <m/>
    <x v="5"/>
    <s v="MS-0043"/>
    <m/>
    <m/>
    <m/>
    <m/>
    <m/>
    <m/>
    <s v="https://drive.google.com/file/d/1wd8TWBvwxAG6ibV2VFrnSG7osbUirTMR/view?usp=drive_link"/>
    <m/>
    <s v="ANA CLAUDIA AQUICE GUEVARA"/>
    <n v="21986"/>
    <d v="2025-04-22T00:00:00"/>
    <m/>
    <m/>
  </r>
  <r>
    <s v="POP"/>
    <s v="PLANTAS OPERATIVAS"/>
    <s v="CPU"/>
    <s v="CONFECCIÓN PUNTO"/>
    <s v="OFICIN TÉCNICA"/>
    <s v="OEC"/>
    <s v="OFICINA DE EFICIENCIA"/>
    <s v="POP-CPU-OEC"/>
    <m/>
    <m/>
    <m/>
    <m/>
    <x v="10"/>
    <s v="MB-0099"/>
    <m/>
    <m/>
    <m/>
    <m/>
    <m/>
    <m/>
    <s v="https://drive.google.com/file/d/1qIx4hgL-C9i_0MnPy06JhU9b59ToZrNk/view?usp=drive_link"/>
    <m/>
    <s v="JUAN CARLOS BARREDA AVALOS"/>
    <n v="21986"/>
    <d v="2025-04-22T00:00:00"/>
    <m/>
    <m/>
  </r>
  <r>
    <s v="POP"/>
    <s v="PLANTAS OPERATIVAS"/>
    <s v="CPU"/>
    <s v="CONFECCIÓN PUNTO"/>
    <s v="OFICIN TÉCNICA"/>
    <s v="OEC"/>
    <s v="OFICINA DE EFICIENCIA"/>
    <s v="POP-CPU-OEC"/>
    <m/>
    <m/>
    <m/>
    <m/>
    <x v="27"/>
    <s v="MR-0007"/>
    <m/>
    <m/>
    <m/>
    <m/>
    <m/>
    <m/>
    <s v="https://drive.google.com/file/d/17hPsJ2Oz6WX3ZoEdMKsYHqQzuikLddQh/view?usp=drive_link"/>
    <m/>
    <s v="JOSÉ MARÍA CUEVA QUISPE"/>
    <n v="10030"/>
    <d v="2025-04-22T00:00:00"/>
    <m/>
    <m/>
  </r>
  <r>
    <s v="POP"/>
    <s v="PLANTAS OPERATIVAS"/>
    <s v="CPU"/>
    <s v="CONFECCIÓN PUNTO"/>
    <s v="OFICIN TÉCNICA"/>
    <s v="OFC"/>
    <s v="OFICINA DE EFICIENCIA"/>
    <s v="POP-CPU-OFC"/>
    <m/>
    <m/>
    <m/>
    <m/>
    <x v="1"/>
    <s v="ME-0153"/>
    <m/>
    <m/>
    <m/>
    <m/>
    <m/>
    <m/>
    <s v="https://drive.google.com/file/d/1_HsNfRWbZco7MorOdVjzuN8J2zHAEN5J/view?usp=drive_link"/>
    <m/>
    <s v="JUAN CARLOS BARREDA AVALOS"/>
    <n v="30233"/>
    <d v="2025-04-22T00:00:00"/>
    <m/>
    <m/>
  </r>
  <r>
    <s v="POP"/>
    <s v="PLANTAS OPERATIVAS"/>
    <s v="CPU"/>
    <s v="CONFECCIÓN PUNTO"/>
    <s v="OFICIN TÉCNICA"/>
    <s v="OFC"/>
    <s v="OFICINA DE EFICIENCIA"/>
    <s v="POP-CPU-OFC"/>
    <m/>
    <m/>
    <m/>
    <m/>
    <x v="1"/>
    <s v="ME-0152"/>
    <m/>
    <m/>
    <m/>
    <m/>
    <m/>
    <m/>
    <s v="https://drive.google.com/file/d/1H1__0-G6Yi4E8mCeEPxhLAzaVdTQTNF_/view?usp=drive_link"/>
    <m/>
    <s v="ANA CLAUDIA AQUICE GUEVARA"/>
    <n v="21986"/>
    <d v="2025-04-22T00:00:00"/>
    <m/>
    <m/>
  </r>
  <r>
    <s v="POP"/>
    <s v="PLANTAS OPERATIVAS"/>
    <s v="CPU"/>
    <s v="CONFECCIÓN PUNTO"/>
    <s v="OFICIN TÉCNICA"/>
    <s v="OFC"/>
    <s v="OFICINA DE EFICIENCIA"/>
    <s v="POP-CPU-OFC"/>
    <m/>
    <m/>
    <m/>
    <m/>
    <x v="8"/>
    <s v="MT-0056"/>
    <m/>
    <m/>
    <m/>
    <m/>
    <m/>
    <m/>
    <s v="https://drive.google.com/file/d/10L0l-ysIfszsJg2wH5nVDcr-IvHxd8qX/view?usp=drive_link"/>
    <m/>
    <s v="JOSÉ MARÍA CUEVA QUISPE"/>
    <n v="10030"/>
    <d v="2025-04-22T00:00:00"/>
    <m/>
    <m/>
  </r>
  <r>
    <s v="POP"/>
    <s v="PLANTAS OPERATIVAS"/>
    <s v="CPU"/>
    <s v="CONFECCIÓN PUNTO"/>
    <s v="OFICIN TÉCNICA"/>
    <s v="OFC"/>
    <s v="OFICINA DE EFICIENCIA"/>
    <s v="POP-CPU-OFC"/>
    <m/>
    <m/>
    <m/>
    <m/>
    <x v="4"/>
    <s v="EM-0034"/>
    <m/>
    <m/>
    <m/>
    <m/>
    <m/>
    <m/>
    <s v="https://drive.google.com/file/d/15kd2-fPV2mPn4anX6VN1sJK8UvwPL-ZD/view?usp=drive_link"/>
    <m/>
    <s v="JUAN CARLOS BARREDA AVALOS"/>
    <n v="30233"/>
    <d v="2025-04-22T00:00:00"/>
    <m/>
    <m/>
  </r>
  <r>
    <s v="POP"/>
    <s v="PLANTAS OPERATIVAS"/>
    <s v="CTP"/>
    <s v="CONFECCIÓN T. P"/>
    <s v="CONFECCIÓN T. P"/>
    <s v="ODE"/>
    <s v="OFICINA DE EFICIENCIA"/>
    <s v="POP-CTP-ODE"/>
    <m/>
    <m/>
    <m/>
    <m/>
    <x v="0"/>
    <s v="SL-0420"/>
    <m/>
    <m/>
    <m/>
    <m/>
    <m/>
    <m/>
    <s v="https://drive.google.com/file/d/131KJtidqqL5GlnplLbLzww5XCWZJKiFw/view?usp=drive_link"/>
    <m/>
    <s v="JUAN CARLOS BARREDA AVALOS"/>
    <n v="30233"/>
    <d v="2025-04-23T00:00:00"/>
    <m/>
    <m/>
  </r>
  <r>
    <s v="POP"/>
    <s v="PLANTAS OPERATIVAS"/>
    <s v="CTP"/>
    <s v="CONFECCIÓN T. P"/>
    <s v="CONFECCIÓN T. P"/>
    <s v="ODE"/>
    <s v="OFICINA DE EFICIENCIA"/>
    <s v="POP-CTP-ODE"/>
    <m/>
    <m/>
    <m/>
    <m/>
    <x v="0"/>
    <s v="SL-0182"/>
    <m/>
    <m/>
    <m/>
    <m/>
    <m/>
    <m/>
    <s v="https://drive.google.com/file/d/17kSSEdw15sDJ9SEmDmetLHdzRbL9kZBD/view?usp=drive_link"/>
    <m/>
    <s v="ANA CLAUDIA AQUICE GUEVARA"/>
    <n v="21986"/>
    <d v="2025-04-23T00:00:00"/>
    <m/>
    <m/>
  </r>
  <r>
    <s v="POP"/>
    <s v="PLANTAS OPERATIVAS"/>
    <s v="CTP"/>
    <s v="CONFECCIÓN T. P"/>
    <s v="CONFECCIÓN T. P"/>
    <s v="ODE"/>
    <s v="OFICINA DE EFICIENCIA"/>
    <s v="POP-CTP-ODE"/>
    <m/>
    <m/>
    <m/>
    <m/>
    <x v="5"/>
    <s v="MS-0044"/>
    <m/>
    <m/>
    <m/>
    <m/>
    <m/>
    <m/>
    <s v="https://drive.google.com/file/d/1mTgWxA7QkGSoCplOFo5mKr1CPDud_xto/view?usp=drive_link"/>
    <m/>
    <s v="JOSÉ MARÍA CUEVA QUISPE"/>
    <n v="10030"/>
    <d v="2025-04-23T00:00:00"/>
    <m/>
    <m/>
  </r>
  <r>
    <s v="POP"/>
    <s v="PLANTAS OPERATIVAS"/>
    <s v="CTP"/>
    <s v="CONFECCIÓN T. P"/>
    <s v="CONFECCIÓN T. P"/>
    <s v="ODE"/>
    <s v="OFICINA DE EFICIENCIA"/>
    <s v="POP-CTP-ODE"/>
    <m/>
    <m/>
    <m/>
    <m/>
    <x v="10"/>
    <s v="MB-0099"/>
    <m/>
    <m/>
    <m/>
    <m/>
    <m/>
    <m/>
    <s v="https://drive.google.com/file/d/1qIx4hgL-C9i_0MnPy06JhU9b59ToZrNk/view?usp=drive_link"/>
    <m/>
    <s v="JUAN CARLOS BARREDA AVALOS"/>
    <n v="21986"/>
    <d v="2025-04-23T00:00:00"/>
    <m/>
    <m/>
  </r>
  <r>
    <s v="POP"/>
    <s v="PLANTAS OPERATIVAS"/>
    <s v="CTP"/>
    <s v="CONFECCIÓN T. P"/>
    <s v="CONFECCIÓN T. P"/>
    <s v="ODE"/>
    <s v="OFICINA DE EFICIENCIA"/>
    <s v="POP-CTP-ODE"/>
    <m/>
    <m/>
    <m/>
    <m/>
    <x v="27"/>
    <s v="MR-0007"/>
    <m/>
    <m/>
    <m/>
    <m/>
    <m/>
    <m/>
    <s v="https://drive.google.com/file/d/17hPsJ2Oz6WX3ZoEdMKsYHqQzuikLddQh/view?usp=drive_link"/>
    <m/>
    <s v="JOSÉ MARÍA CUEVA QUISPE"/>
    <n v="10030"/>
    <d v="2025-04-23T00:00:00"/>
    <m/>
    <m/>
  </r>
  <r>
    <s v="POP"/>
    <s v="PLANTAS OPERATIVAS"/>
    <s v="CTP"/>
    <s v="CONFECCIÓN T. P"/>
    <s v="CONFECCIÓN T. P"/>
    <s v="ODE"/>
    <s v="OFICINA DE EFICIENCIA"/>
    <s v="POP-CTP-ODE"/>
    <m/>
    <m/>
    <m/>
    <m/>
    <x v="1"/>
    <s v="ME-0153"/>
    <m/>
    <m/>
    <m/>
    <m/>
    <m/>
    <m/>
    <s v="https://drive.google.com/file/d/1_HsNfRWbZco7MorOdVjzuN8J2zHAEN5J/view?usp=drive_link"/>
    <m/>
    <s v="JUAN CARLOS BARREDA AVALOS"/>
    <n v="30233"/>
    <d v="2025-04-23T00:00:00"/>
    <m/>
    <m/>
  </r>
  <r>
    <s v="POP"/>
    <s v="PLANTAS OPERATIVAS"/>
    <s v="CTP"/>
    <s v="CONFECCIÓN T. P"/>
    <s v="CONFECCIÓN T. P"/>
    <s v="ODE"/>
    <s v="OFICINA DE EFICIENCIA"/>
    <s v="POP-CTP-ODE"/>
    <m/>
    <m/>
    <m/>
    <m/>
    <x v="1"/>
    <s v="ME-0152"/>
    <m/>
    <m/>
    <m/>
    <m/>
    <m/>
    <m/>
    <s v="https://drive.google.com/file/d/1H1__0-G6Yi4E8mCeEPxhLAzaVdTQTNF_/view?usp=drive_link"/>
    <m/>
    <s v="ANA CLAUDIA AQUICE GUEVARA"/>
    <n v="21986"/>
    <d v="2025-04-23T00:00:00"/>
    <m/>
    <m/>
  </r>
  <r>
    <s v="POP"/>
    <s v="PLANTAS OPERATIVAS"/>
    <s v="CTP"/>
    <s v="CONFECCIÓN T. P"/>
    <s v="CONFECCIÓN T. P"/>
    <s v="ODE"/>
    <s v="OFICINA DE EFICIENCIA"/>
    <s v="POP-CTP-ODE"/>
    <m/>
    <m/>
    <m/>
    <m/>
    <x v="8"/>
    <s v="MT-0056"/>
    <m/>
    <m/>
    <m/>
    <m/>
    <m/>
    <m/>
    <s v="https://drive.google.com/file/d/10L0l-ysIfszsJg2wH5nVDcr-IvHxd8qX/view?usp=drive_link"/>
    <m/>
    <s v="JOSÉ MARÍA CUEVA QUISPE"/>
    <n v="10030"/>
    <d v="2025-04-23T00:00:00"/>
    <m/>
    <m/>
  </r>
  <r>
    <s v="POP"/>
    <s v="PLANTAS OPERATIVAS"/>
    <s v="CTP"/>
    <s v="CONFECCIÓN T. P"/>
    <s v="CONFECCIÓN T. P"/>
    <s v="ODE"/>
    <s v="OFICINA DE EFICIENCIA"/>
    <s v="POP-CTP-ODE"/>
    <m/>
    <m/>
    <m/>
    <m/>
    <x v="4"/>
    <s v="EM-0034"/>
    <m/>
    <m/>
    <m/>
    <m/>
    <m/>
    <m/>
    <s v="https://drive.google.com/file/d/15kd2-fPV2mPn4anX6VN1sJK8UvwPL-ZD/view?usp=drive_link"/>
    <m/>
    <s v="JUAN CARLOS BARREDA AVALOS"/>
    <n v="30233"/>
    <d v="2025-04-23T00:00:00"/>
    <m/>
    <m/>
  </r>
  <r>
    <s v="POP"/>
    <s v="PLANTAS OPERATIVAS"/>
    <s v="CTP"/>
    <s v="CONFECCIÓN T. P"/>
    <s v="CONFECCIÓN T. P"/>
    <s v="ODE"/>
    <s v="OFICINA DE EFICIENCIA"/>
    <s v="POP-CTP-ODE"/>
    <m/>
    <m/>
    <m/>
    <m/>
    <x v="3"/>
    <s v="CB-0024"/>
    <m/>
    <m/>
    <m/>
    <m/>
    <m/>
    <m/>
    <s v="https://drive.google.com/file/d/1YvgjJFEIk3SsWQ1ENE1iqtbwe_cEFi22/view?usp=drive_link"/>
    <m/>
    <s v="JOSÉ MARÍA CUEVA QUISPE"/>
    <n v="10030"/>
    <d v="2025-04-23T00:00:00"/>
    <m/>
    <m/>
  </r>
  <r>
    <s v="POP"/>
    <s v="PLANTAS OPERATIVAS"/>
    <s v="CTP"/>
    <s v="CONFECCIÓN T. P"/>
    <s v="CONFECCIÓN T. P"/>
    <s v="ODE"/>
    <s v="OFICINA DE EFICIENCIA"/>
    <s v="POP-CTP-ODE"/>
    <m/>
    <m/>
    <m/>
    <m/>
    <x v="9"/>
    <s v="SL-0421"/>
    <m/>
    <m/>
    <m/>
    <m/>
    <m/>
    <m/>
    <s v="https://drive.google.com/file/d/1asnONTLk-UWhme0TbZdtVgvoXzSoMSdF/view?usp=sharing"/>
    <m/>
    <s v="JOSÉ MARÍA CUEVA QUISPE"/>
    <n v="10030"/>
    <m/>
    <m/>
    <m/>
  </r>
  <r>
    <m/>
    <s v="PLANTAS OPERATIVAS"/>
    <m/>
    <m/>
    <m/>
    <m/>
    <s v="Oficina Jefatura_x000a_ Acabado Telas"/>
    <s v="--"/>
    <m/>
    <m/>
    <m/>
    <m/>
    <x v="31"/>
    <s v="PI-0031"/>
    <m/>
    <m/>
    <m/>
    <m/>
    <m/>
    <m/>
    <s v="https://drive.google.com/file/d/1y0EMPFY3N-jl7J6ZNv6G_24LmBtqNsyg/view?usp=drive_link"/>
    <m/>
    <s v="Gerardo Christian Salas Nuñez"/>
    <m/>
    <m/>
    <m/>
    <m/>
  </r>
  <r>
    <m/>
    <s v="PLANTAS OPERATIVAS"/>
    <m/>
    <m/>
    <m/>
    <m/>
    <s v="Oficina Jefatura_x000a_ Acabado Telas"/>
    <s v="--"/>
    <m/>
    <m/>
    <m/>
    <m/>
    <x v="10"/>
    <s v="MB-0181"/>
    <m/>
    <m/>
    <m/>
    <m/>
    <m/>
    <m/>
    <s v="https://drive.google.com/file/d/1y-mIVJwO_cKl4_dbRB-3JvMk2oDaTuq0/view?usp=drive_link"/>
    <m/>
    <s v="Gerardo Christian Salas Nuñez"/>
    <m/>
    <m/>
    <m/>
    <m/>
  </r>
  <r>
    <m/>
    <s v="PLANTAS OPERATIVAS"/>
    <m/>
    <m/>
    <m/>
    <m/>
    <s v="Oficina Jefatura_x000a_ Acabado Telas"/>
    <s v="--"/>
    <m/>
    <m/>
    <m/>
    <m/>
    <x v="1"/>
    <s v="ME-0292"/>
    <m/>
    <s v="Presencia de desgaste en los laterales"/>
    <m/>
    <m/>
    <m/>
    <m/>
    <s v="https://drive.google.com/file/d/1xaMfLLKm3XZDMXOr_cV61vW4M1fYrzBj/view?usp=drive_link"/>
    <m/>
    <s v="Gerardo Christian Salas Nuñez"/>
    <m/>
    <m/>
    <m/>
    <m/>
  </r>
  <r>
    <m/>
    <s v="PLANTAS OPERATIVAS"/>
    <m/>
    <m/>
    <m/>
    <m/>
    <s v="Oficina Jefatura_x000a_ Acabado Telas"/>
    <s v="--"/>
    <m/>
    <m/>
    <m/>
    <m/>
    <x v="0"/>
    <s v="SL-0564"/>
    <m/>
    <m/>
    <m/>
    <m/>
    <m/>
    <m/>
    <s v="https://drive.google.com/file/d/1xYq_J23jxDsLTg91ZslRIJfVARVxRR_B/view?usp=drive_link"/>
    <m/>
    <s v="Gerardo Christian Salas Nuñez"/>
    <m/>
    <m/>
    <m/>
    <m/>
  </r>
  <r>
    <m/>
    <s v="PLANTAS OPERATIVAS"/>
    <m/>
    <m/>
    <m/>
    <m/>
    <s v="Oficina Jefatura_x000a_ Acabado Telas"/>
    <s v="--"/>
    <m/>
    <m/>
    <m/>
    <m/>
    <x v="0"/>
    <s v="SL-0595"/>
    <m/>
    <m/>
    <m/>
    <m/>
    <m/>
    <m/>
    <s v="https://drive.google.com/file/d/1x_RvKzDbaQyBUtSlkpdoQ72YLO5tslT3/view?usp=drive_link"/>
    <m/>
    <s v="Gerardo Christian Salas Nuñez"/>
    <m/>
    <m/>
    <m/>
    <m/>
  </r>
  <r>
    <m/>
    <s v="PLANTAS OPERATIVAS"/>
    <m/>
    <m/>
    <m/>
    <m/>
    <s v="Oficina Jefatura_x000a_ Acabado Telas"/>
    <s v="--"/>
    <m/>
    <m/>
    <m/>
    <m/>
    <x v="10"/>
    <s v="MB-0182"/>
    <m/>
    <m/>
    <m/>
    <m/>
    <m/>
    <m/>
    <s v="https://drive.google.com/file/d/1xbz0_6aIJVRXV3GT2xtXEACBm16M9dg5/view?usp=drive_link"/>
    <m/>
    <s v="Gerardo Christian Salas Nuñez"/>
    <m/>
    <m/>
    <m/>
    <m/>
  </r>
  <r>
    <m/>
    <s v="PLANTAS OPERATIVAS"/>
    <m/>
    <m/>
    <m/>
    <m/>
    <s v="Oficina Jefatura_x000a_ Acabado Telas"/>
    <s v="--"/>
    <m/>
    <m/>
    <m/>
    <m/>
    <x v="3"/>
    <s v="CB-0047"/>
    <m/>
    <m/>
    <m/>
    <m/>
    <m/>
    <m/>
    <s v="https://drive.google.com/file/d/1yFwuhQ6J6KHDBaVHNfrDoDGbv4Jen3Sp/view?usp=drive_link"/>
    <m/>
    <s v="Gerardo Christian Salas Nuñez"/>
    <m/>
    <m/>
    <m/>
    <m/>
  </r>
  <r>
    <m/>
    <s v="PLANTAS OPERATIVAS"/>
    <m/>
    <m/>
    <m/>
    <m/>
    <s v="Oficina Jefatura_x000a_ Acabado Telas"/>
    <s v="--"/>
    <m/>
    <m/>
    <m/>
    <m/>
    <x v="10"/>
    <s v="MB-0180"/>
    <m/>
    <m/>
    <m/>
    <m/>
    <m/>
    <m/>
    <s v="https://drive.google.com/file/d/1xWkVo_Rv9o4vi1XsVV4omWEoFeTwfpyl/view?usp=drive_link"/>
    <m/>
    <s v="Gerardo Christian Salas Nuñez"/>
    <m/>
    <m/>
    <m/>
    <m/>
  </r>
  <r>
    <s v="POP"/>
    <s v="PLANTAS OPERATIVAS"/>
    <s v="CPU"/>
    <s v="CONFECCIÓN PUNTO"/>
    <s v="OFICIN TÉCNICA"/>
    <s v="OJC"/>
    <s v="OFICINA JEFATURA C.PUNTO"/>
    <s v="POP-CPU-OJC"/>
    <m/>
    <m/>
    <m/>
    <m/>
    <x v="9"/>
    <s v="SL-0423"/>
    <m/>
    <m/>
    <m/>
    <m/>
    <m/>
    <m/>
    <s v="https://drive.google.com/file/d/16Y1S9avA3VFWAWM2ZNE_23AgSk06_Gd_/view?usp=sharing"/>
    <m/>
    <s v="JOSÉ MARÍA CUEVA QUISPE"/>
    <n v="10030"/>
    <d v="2025-04-22T00:00:00"/>
    <m/>
    <m/>
  </r>
  <r>
    <s v="POP"/>
    <s v="PLANTAS OPERATIVAS"/>
    <s v="CPU"/>
    <s v="CONFECCIÓN PUNTO"/>
    <s v="OFICIN TÉCNICA"/>
    <s v="OJC"/>
    <s v="OFICINA JEFATURA C.PUNTO"/>
    <s v="POP-CPU-OJC"/>
    <m/>
    <m/>
    <m/>
    <m/>
    <x v="9"/>
    <s v="SL-0422"/>
    <m/>
    <m/>
    <m/>
    <m/>
    <m/>
    <m/>
    <s v="https://drive.google.com/file/d/168dhQgsHmLvPbf3rYVAzxGWJEAkaYn_C/view?usp=drive_link"/>
    <m/>
    <s v="JOSÉ MARÍA CUEVA QUISPE"/>
    <n v="10030"/>
    <d v="2025-04-22T00:00:00"/>
    <m/>
    <m/>
  </r>
  <r>
    <s v="POP"/>
    <s v="PLANTAS OPERATIVAS"/>
    <s v="CPU"/>
    <s v="CONFECCIÓN PUNTO"/>
    <s v="OFICIN TÉCNICA"/>
    <s v="OJC"/>
    <s v="OFICINA JEFATURA C.PUNTO"/>
    <s v="POP-CPU-OJC"/>
    <m/>
    <m/>
    <m/>
    <m/>
    <x v="0"/>
    <s v="SL-0419"/>
    <m/>
    <m/>
    <m/>
    <m/>
    <m/>
    <m/>
    <s v="https://drive.google.com/file/d/14juzNrkimmRWD5voFg7JapRiUCRklVzf/view?usp=drive_link"/>
    <m/>
    <s v="JOSÉ MARÍA CUEVA QUISPE"/>
    <n v="10030"/>
    <d v="2025-04-22T00:00:00"/>
    <m/>
    <m/>
  </r>
  <r>
    <s v="POP"/>
    <s v="PLANTAS OPERATIVAS"/>
    <s v="CPU"/>
    <s v="CONFECCIÓN PUNTO"/>
    <s v="OFICIN TÉCNICA"/>
    <s v="OJC"/>
    <s v="OFICINA JEFATURA C.PUNTO"/>
    <s v="POP-CPU-OJC"/>
    <m/>
    <m/>
    <m/>
    <m/>
    <x v="31"/>
    <s v="PI-0013"/>
    <m/>
    <m/>
    <m/>
    <m/>
    <m/>
    <m/>
    <s v="https://drive.google.com/file/d/1A102FU7hagI6qzQFPOqopzxlB4fS3E00/view?usp=drive_link"/>
    <m/>
    <s v="JOSÉ MARÍA CUEVA QUISPE"/>
    <n v="10030"/>
    <d v="2025-04-22T00:00:00"/>
    <m/>
    <m/>
  </r>
  <r>
    <s v="POP"/>
    <s v="PLANTAS OPERATIVAS"/>
    <s v="CPU"/>
    <s v="CONFECCIÓN PUNTO"/>
    <s v="OFICIN TÉCNICA"/>
    <s v="OJC"/>
    <s v="OFICINA JEFATURA C.PUNTO"/>
    <s v="POP-CPU-OJC"/>
    <m/>
    <m/>
    <m/>
    <m/>
    <x v="10"/>
    <s v="MB-0074"/>
    <m/>
    <m/>
    <m/>
    <m/>
    <m/>
    <m/>
    <s v="https://drive.google.com/file/d/1Mgzm4S8LsVvIFZbmno2HlyXAzrKeus5Y/view?usp=drive_link"/>
    <m/>
    <s v="JOSÉ MARÍA CUEVA QUISPE"/>
    <n v="10030"/>
    <d v="2025-04-22T00:00:00"/>
    <m/>
    <m/>
  </r>
  <r>
    <s v="POP"/>
    <s v="PLANTAS OPERATIVAS"/>
    <s v="CPU"/>
    <s v="CONFECCIÓN PUNTO"/>
    <s v="OFICIN TÉCNICA"/>
    <s v="OJC"/>
    <s v="OFICINA JEFATURA C.PUNTO"/>
    <s v="POP-CPU-OJC"/>
    <m/>
    <m/>
    <m/>
    <m/>
    <x v="10"/>
    <s v="MB-0073"/>
    <m/>
    <m/>
    <m/>
    <m/>
    <m/>
    <m/>
    <s v="https://drive.google.com/file/d/18zEH2wsj3uB2qB6tKaS2pojRfzsxfB4X/view?usp=drive_link"/>
    <m/>
    <s v="JOSÉ MARÍA CUEVA QUISPE"/>
    <n v="10030"/>
    <d v="2025-04-22T00:00:00"/>
    <m/>
    <m/>
  </r>
  <r>
    <s v="POP"/>
    <s v="PLANTAS OPERATIVAS"/>
    <s v="CPU"/>
    <s v="CONFECCIÓN PUNTO"/>
    <s v="OFICIN TÉCNICA"/>
    <s v="OJC"/>
    <s v="OFICINA JEFATURA C.PUNTO"/>
    <s v="POP-CPU-OJC"/>
    <m/>
    <m/>
    <m/>
    <m/>
    <x v="1"/>
    <s v="ME-0155"/>
    <m/>
    <m/>
    <m/>
    <m/>
    <m/>
    <m/>
    <s v="https://drive.google.com/file/d/1XG0RIvHZYzLWcWCFoYFvWR2Hj7KU-_el/view?usp=drive_link"/>
    <m/>
    <s v="JOSÉ MARÍA CUEVA QUISPE"/>
    <n v="10030"/>
    <d v="2025-04-22T00:00:00"/>
    <m/>
    <m/>
  </r>
  <r>
    <s v="POP"/>
    <s v="PLANTAS OPERATIVAS"/>
    <s v="CPU"/>
    <s v="CONFECCIÓN PUNTO"/>
    <s v="OFICIN TÉCNICA"/>
    <s v="OJC"/>
    <s v="OFICINA JEFATURA C.PUNTO"/>
    <s v="POP-CPU-OJC"/>
    <m/>
    <m/>
    <m/>
    <m/>
    <x v="1"/>
    <s v="ME-0154"/>
    <m/>
    <m/>
    <m/>
    <m/>
    <m/>
    <m/>
    <s v="https://drive.google.com/file/d/1P1n8v0jpSn6qb0GQDjfEgcxGQT4Yt31W/view?usp=drive_link"/>
    <m/>
    <s v="JOSÉ MARÍA CUEVA QUISPE"/>
    <n v="10030"/>
    <d v="2025-04-22T00:00:00"/>
    <m/>
    <m/>
  </r>
  <r>
    <s v="POP"/>
    <s v="PLANTAS OPERATIVAS"/>
    <s v="CPU"/>
    <s v="CONFECCIÓN PUNTO"/>
    <s v="OFICIN TÉCNICA"/>
    <s v="OJC"/>
    <s v="OFICINA JEFATURA C.PUNTO"/>
    <s v="POP-CPU-OJC"/>
    <m/>
    <m/>
    <m/>
    <m/>
    <x v="3"/>
    <s v="CB-0025"/>
    <m/>
    <m/>
    <m/>
    <m/>
    <m/>
    <m/>
    <s v="https://drive.google.com/file/d/1MobOJsj-8eJff-v9zwY42MjGZhCFUsBz/view?usp=drive_link"/>
    <m/>
    <s v="JOSÉ MARÍA CUEVA QUISPE"/>
    <n v="10030"/>
    <d v="2025-04-22T00:00:00"/>
    <m/>
    <m/>
  </r>
  <r>
    <s v="POP"/>
    <s v="PLANTAS OPERATIVAS"/>
    <s v="CTP"/>
    <s v="CONFECCIÓN T. P"/>
    <s v="CONFECCIÓN T. P"/>
    <s v="OJP"/>
    <s v="OFICINA JEFATURA C.PUNTO"/>
    <s v="POP-CTP-OJP"/>
    <m/>
    <m/>
    <m/>
    <m/>
    <x v="9"/>
    <s v="SL-0423"/>
    <m/>
    <m/>
    <m/>
    <m/>
    <m/>
    <m/>
    <s v="https://drive.google.com/file/d/16Y1S9avA3VFWAWM2ZNE_23AgSk06_Gd_/view?usp=sharing"/>
    <m/>
    <s v="JOSÉ MARÍA CUEVA QUISPE"/>
    <n v="10030"/>
    <d v="2025-04-23T00:00:00"/>
    <m/>
    <m/>
  </r>
  <r>
    <s v="POP"/>
    <s v="PLANTAS OPERATIVAS"/>
    <s v="CTP"/>
    <s v="CONFECCIÓN T. P"/>
    <s v="CONFECCIÓN T. P"/>
    <s v="OJP"/>
    <s v="OFICINA JEFATURA C.PUNTO"/>
    <s v="POP-CTP-OJP"/>
    <m/>
    <m/>
    <m/>
    <m/>
    <x v="9"/>
    <s v="SL-0422"/>
    <m/>
    <m/>
    <m/>
    <m/>
    <m/>
    <m/>
    <s v="https://drive.google.com/file/d/168dhQgsHmLvPbf3rYVAzxGWJEAkaYn_C/view?usp=drive_link"/>
    <m/>
    <s v="JOSÉ MARÍA CUEVA QUISPE"/>
    <n v="10030"/>
    <d v="2025-04-23T00:00:00"/>
    <m/>
    <m/>
  </r>
  <r>
    <s v="POP"/>
    <s v="PLANTAS OPERATIVAS"/>
    <s v="CTP"/>
    <s v="CONFECCIÓN T. P"/>
    <s v="CONFECCIÓN T. P"/>
    <s v="OJP"/>
    <s v="OFICINA JEFATURA C.PUNTO"/>
    <s v="POP-CTP-OJP"/>
    <m/>
    <m/>
    <m/>
    <m/>
    <x v="0"/>
    <s v="SL-0419"/>
    <m/>
    <m/>
    <m/>
    <m/>
    <m/>
    <m/>
    <s v="https://drive.google.com/file/d/14juzNrkimmRWD5voFg7JapRiUCRklVzf/view?usp=drive_link"/>
    <m/>
    <s v="JOSÉ MARÍA CUEVA QUISPE"/>
    <n v="10030"/>
    <d v="2025-04-23T00:00:00"/>
    <m/>
    <m/>
  </r>
  <r>
    <s v="POP"/>
    <s v="PLANTAS OPERATIVAS"/>
    <s v="CTP"/>
    <s v="CONFECCIÓN T. P"/>
    <s v="CONFECCIÓN T. P"/>
    <s v="OJP"/>
    <s v="OFICINA JEFATURA C.PUNTO"/>
    <s v="POP-CTP-OJP"/>
    <m/>
    <m/>
    <m/>
    <m/>
    <x v="31"/>
    <s v="PI-0013"/>
    <m/>
    <m/>
    <m/>
    <m/>
    <m/>
    <m/>
    <s v="https://drive.google.com/file/d/1A102FU7hagI6qzQFPOqopzxlB4fS3E00/view?usp=drive_link"/>
    <m/>
    <s v="JOSÉ MARÍA CUEVA QUISPE"/>
    <n v="10030"/>
    <d v="2025-04-23T00:00:00"/>
    <m/>
    <m/>
  </r>
  <r>
    <s v="POP"/>
    <s v="PLANTAS OPERATIVAS"/>
    <s v="CTP"/>
    <s v="CONFECCIÓN T. P"/>
    <s v="CONFECCIÓN T. P"/>
    <s v="OJP"/>
    <s v="OFICINA JEFATURA C.PUNTO"/>
    <s v="POP-CTP-OJP"/>
    <m/>
    <m/>
    <m/>
    <m/>
    <x v="5"/>
    <s v="MS-0042"/>
    <m/>
    <m/>
    <m/>
    <m/>
    <m/>
    <m/>
    <s v="https://drive.google.com/file/d/1qlIWQs4Maha-nFEUetKHnu8FdZsE4f4D/view?usp=drive_link"/>
    <m/>
    <s v="JOSÉ MARÍA CUEVA QUISPE"/>
    <n v="10030"/>
    <d v="2025-04-23T00:00:00"/>
    <m/>
    <m/>
  </r>
  <r>
    <s v="POP"/>
    <s v="PLANTAS OPERATIVAS"/>
    <s v="CTP"/>
    <s v="CONFECCIÓN T. P"/>
    <s v="CONFECCIÓN T. P"/>
    <s v="OJP"/>
    <s v="OFICINA JEFATURA C.PUNTO"/>
    <s v="POP-CTP-OJP"/>
    <m/>
    <m/>
    <m/>
    <m/>
    <x v="10"/>
    <s v="MB-0074"/>
    <m/>
    <m/>
    <m/>
    <m/>
    <m/>
    <m/>
    <s v="https://drive.google.com/file/d/1Mgzm4S8LsVvIFZbmno2HlyXAzrKeus5Y/view?usp=drive_link"/>
    <m/>
    <s v="JOSÉ MARÍA CUEVA QUISPE"/>
    <n v="10030"/>
    <d v="2025-04-23T00:00:00"/>
    <m/>
    <m/>
  </r>
  <r>
    <s v="POP"/>
    <s v="PLANTAS OPERATIVAS"/>
    <s v="CTP"/>
    <s v="CONFECCIÓN T. P"/>
    <s v="CONFECCIÓN T. P"/>
    <s v="OJP"/>
    <s v="OFICINA JEFATURA C.PUNTO"/>
    <s v="POP-CTP-OJP"/>
    <m/>
    <m/>
    <m/>
    <m/>
    <x v="10"/>
    <s v="MB-0073"/>
    <m/>
    <m/>
    <m/>
    <m/>
    <m/>
    <m/>
    <s v="https://drive.google.com/file/d/18zEH2wsj3uB2qB6tKaS2pojRfzsxfB4X/view?usp=drive_link"/>
    <m/>
    <s v="JOSÉ MARÍA CUEVA QUISPE"/>
    <n v="10030"/>
    <d v="2025-04-23T00:00:00"/>
    <m/>
    <m/>
  </r>
  <r>
    <s v="POP"/>
    <s v="PLANTAS OPERATIVAS"/>
    <s v="CTP"/>
    <s v="CONFECCIÓN T. P"/>
    <s v="CONFECCIÓN T. P"/>
    <s v="OJP"/>
    <s v="OFICINA JEFATURA C.PUNTO"/>
    <s v="POP-CTP-OJP"/>
    <m/>
    <m/>
    <m/>
    <m/>
    <x v="27"/>
    <s v="MR-0006"/>
    <m/>
    <m/>
    <m/>
    <m/>
    <m/>
    <m/>
    <s v="https://drive.google.com/file/d/1shozqIftymD1cgA1eso2tig8UepQ-Nrk/view?usp=drive_link"/>
    <m/>
    <s v="JOSÉ MARÍA CUEVA QUISPE"/>
    <n v="10030"/>
    <d v="2025-04-23T00:00:00"/>
    <m/>
    <m/>
  </r>
  <r>
    <s v="POP"/>
    <s v="PLANTAS OPERATIVAS"/>
    <s v="CTP"/>
    <s v="CONFECCIÓN T. P"/>
    <s v="CONFECCIÓN T. P"/>
    <s v="OJP"/>
    <s v="OFICINA JEFATURA C.PUNTO"/>
    <s v="POP-CTP-OJP"/>
    <m/>
    <m/>
    <m/>
    <m/>
    <x v="1"/>
    <s v="ME-0155"/>
    <m/>
    <m/>
    <m/>
    <m/>
    <m/>
    <m/>
    <s v="https://drive.google.com/file/d/1XG0RIvHZYzLWcWCFoYFvWR2Hj7KU-_el/view?usp=drive_link"/>
    <m/>
    <s v="JOSÉ MARÍA CUEVA QUISPE"/>
    <n v="10030"/>
    <d v="2025-04-23T00:00:00"/>
    <m/>
    <m/>
  </r>
  <r>
    <s v="POP"/>
    <s v="PLANTAS OPERATIVAS"/>
    <s v="CTP"/>
    <s v="CONFECCIÓN T. P"/>
    <s v="CONFECCIÓN T. P"/>
    <s v="OJP"/>
    <s v="OFICINA JEFATURA C.PUNTO"/>
    <s v="POP-CTP-OJP"/>
    <m/>
    <m/>
    <m/>
    <m/>
    <x v="1"/>
    <s v="ME-0154"/>
    <m/>
    <m/>
    <m/>
    <m/>
    <m/>
    <m/>
    <s v="https://drive.google.com/file/d/1P1n8v0jpSn6qb0GQDjfEgcxGQT4Yt31W/view?usp=drive_link"/>
    <m/>
    <s v="JOSÉ MARÍA CUEVA QUISPE"/>
    <n v="10030"/>
    <d v="2025-04-23T00:00:00"/>
    <m/>
    <m/>
  </r>
  <r>
    <s v="POP"/>
    <s v="PLANTAS OPERATIVAS"/>
    <s v="CTP"/>
    <s v="CONFECCIÓN T. P"/>
    <s v="CONFECCIÓN T. P"/>
    <s v="OJP"/>
    <s v="OFICINA JEFATURA C.PUNTO"/>
    <s v="POP-CTP-OJP"/>
    <m/>
    <m/>
    <m/>
    <m/>
    <x v="3"/>
    <s v="CB-0025"/>
    <m/>
    <m/>
    <m/>
    <m/>
    <m/>
    <m/>
    <s v="https://drive.google.com/file/d/1MobOJsj-8eJff-v9zwY42MjGZhCFUsBz/view?usp=drive_link"/>
    <m/>
    <s v="JOSÉ MARÍA CUEVA QUISPE"/>
    <n v="10030"/>
    <d v="2025-04-23T00:00:00"/>
    <m/>
    <m/>
  </r>
  <r>
    <s v="POP"/>
    <s v="PLANTAS OPERATIVAS"/>
    <s v="TPL"/>
    <s v="TEJIDO PLANO"/>
    <s v="ESTAMPADO"/>
    <s v="OJE"/>
    <s v="Oficina Jefatura Estampado"/>
    <s v="POP-TPL-OJE"/>
    <m/>
    <m/>
    <m/>
    <m/>
    <x v="0"/>
    <s v="SL-0394"/>
    <m/>
    <m/>
    <m/>
    <m/>
    <m/>
    <m/>
    <s v="https://drive.google.com/file/d/1rRppG2vTW04RTTNTStigFhVgqgEhMIDQ/view?usp=drive_link"/>
    <m/>
    <s v="Angelita Maribel Hualla Huayapa"/>
    <m/>
    <m/>
    <m/>
    <m/>
  </r>
  <r>
    <s v="POP"/>
    <s v="PLANTAS OPERATIVAS"/>
    <s v="TPL"/>
    <s v="TEJIDO PLANO"/>
    <s v="ESTAMPADO"/>
    <s v="OJE"/>
    <s v="Oficina Jefatura Estampado"/>
    <s v="POP-TPL-OJE"/>
    <m/>
    <m/>
    <m/>
    <m/>
    <x v="1"/>
    <s v="ME-0209"/>
    <m/>
    <m/>
    <m/>
    <m/>
    <m/>
    <m/>
    <s v="https://drive.google.com/file/d/1rQcu0PoNzE15P9OFkYHXOcLE5ArYv0WX/view?usp=drive_link"/>
    <m/>
    <s v="Angelita Maribel Hualla Huayapa"/>
    <m/>
    <m/>
    <m/>
    <m/>
  </r>
  <r>
    <s v="POP"/>
    <s v="PLANTAS OPERATIVAS"/>
    <s v="TPL"/>
    <s v="TEJIDO PLANO"/>
    <s v="ESTAMPADO"/>
    <s v="OJE"/>
    <s v="Oficina Jefatura Estampado"/>
    <s v="POP-TPL-OJE"/>
    <m/>
    <m/>
    <m/>
    <m/>
    <x v="8"/>
    <s v="MT-0064"/>
    <m/>
    <m/>
    <m/>
    <m/>
    <m/>
    <m/>
    <s v="https://drive.google.com/file/d/1rQd_vKwxa0DwhGkpud5GRIbtDLX-N7tW/view?usp=drive_link"/>
    <m/>
    <s v="Angelita Maribel Hualla Huayapa"/>
    <m/>
    <m/>
    <m/>
    <m/>
  </r>
  <r>
    <s v="POP"/>
    <s v="PLANTAS OPERATIVAS"/>
    <s v="TPL"/>
    <s v="TEJIDO PLANO"/>
    <s v="ESTAMPADO"/>
    <s v="OJE"/>
    <s v="Oficina Jefatura Estampado"/>
    <s v="POP-TPL-OJE"/>
    <m/>
    <m/>
    <m/>
    <m/>
    <x v="11"/>
    <s v="SL-0395"/>
    <m/>
    <m/>
    <m/>
    <m/>
    <m/>
    <m/>
    <s v="https://drive.google.com/file/d/1rNwQtU_c-db9l_4vVDf2G4dHZ4CUq6rE/view?usp=drive_link"/>
    <m/>
    <s v="Angelita Maribel Hualla Huayapa"/>
    <m/>
    <m/>
    <m/>
    <m/>
  </r>
  <r>
    <s v="POP"/>
    <s v="PLANTAS OPERATIVAS"/>
    <s v="TPL"/>
    <s v="TEJIDO PLANO"/>
    <s v="ESTAMPADO"/>
    <s v="OJE"/>
    <s v="Oficina Jefatura Estampado"/>
    <s v="POP-TPL-OJE"/>
    <m/>
    <m/>
    <m/>
    <m/>
    <x v="5"/>
    <s v="MS-0036"/>
    <m/>
    <m/>
    <m/>
    <m/>
    <m/>
    <m/>
    <s v="https://drive.google.com/file/d/1rgUOXcPgvMC6l421HJVMHLBreU7bIUZz/view?usp=drive_link"/>
    <m/>
    <s v="Angelita Maribel Hualla Huayapa"/>
    <m/>
    <m/>
    <m/>
    <m/>
  </r>
  <r>
    <s v="POP"/>
    <s v="PLANTAS OPERATIVAS"/>
    <s v="TPL"/>
    <s v="TEJIDO PLANO"/>
    <s v="ESTAMPADO"/>
    <s v="OJE"/>
    <s v="Oficina Jefatura Estampado"/>
    <s v="POP-TPL-OJE"/>
    <m/>
    <m/>
    <m/>
    <m/>
    <x v="10"/>
    <s v="MB-0111"/>
    <m/>
    <m/>
    <m/>
    <m/>
    <m/>
    <m/>
    <s v="https://drive.google.com/file/d/1rDlMaO4-ZjEELaCgWCaqg_d3lnRtOf_N/view?usp=drive_link"/>
    <m/>
    <s v="Angelita Maribel Hualla Huayapa"/>
    <m/>
    <m/>
    <m/>
    <m/>
  </r>
  <r>
    <s v="POP"/>
    <s v="PLANTAS OPERATIVAS"/>
    <s v="TPL"/>
    <s v="TEJIDO PLANO"/>
    <s v="ESTAMPADO"/>
    <s v="OJE"/>
    <s v="Oficina Jefatura Estampado"/>
    <s v="POP-TPL-OJE"/>
    <m/>
    <m/>
    <m/>
    <m/>
    <x v="3"/>
    <s v="CB-0065"/>
    <m/>
    <m/>
    <m/>
    <m/>
    <m/>
    <m/>
    <s v="https://drive.google.com/file/d/1rPvSzHhCRUj9_yczAI8yPjCfJ0CRFItA/view?usp=drive_link"/>
    <m/>
    <s v="Angelita Maribel Hualla Huayapa"/>
    <m/>
    <m/>
    <m/>
    <m/>
  </r>
  <r>
    <s v="POP"/>
    <s v="PLANTAS OPERATIVAS"/>
    <s v="TPL"/>
    <s v="TEJIDO PLANO"/>
    <s v="ESTAMPADO"/>
    <s v="OJE"/>
    <s v="Oficina Jefatura Estampado"/>
    <s v="POP-TPL-OJE"/>
    <m/>
    <m/>
    <m/>
    <m/>
    <x v="9"/>
    <s v="SL-0396"/>
    <m/>
    <m/>
    <m/>
    <m/>
    <m/>
    <m/>
    <s v="https://drive.google.com/file/d/1rNLmUACV4ssAWN4OepRaEfU6bEGjmyBg/view?usp=drive_link"/>
    <m/>
    <s v="Angelita Maribel Hualla Huayapa"/>
    <m/>
    <m/>
    <m/>
    <m/>
  </r>
  <r>
    <s v="POP"/>
    <s v="PLANTAS OPERATIVAS"/>
    <s v="HIL"/>
    <s v="HILANDERÍA"/>
    <s v="HILANDERÍA"/>
    <s v="OJH"/>
    <s v="OFICINA JEFATURA HILANDERIA"/>
    <s v="POP-HIL-OJH"/>
    <m/>
    <m/>
    <m/>
    <m/>
    <x v="0"/>
    <s v="SL-0047"/>
    <m/>
    <m/>
    <m/>
    <m/>
    <m/>
    <m/>
    <s v="https://drive.google.com/file/d/1yNS1zGmhNA0119ruVTNPFM7nqrp6Afap/view?usp=drive_link"/>
    <m/>
    <s v="ANTONIO PALACIOS RODRIGUEZ"/>
    <m/>
    <m/>
    <m/>
    <m/>
  </r>
  <r>
    <s v="POP"/>
    <s v="PLANTAS OPERATIVAS"/>
    <s v="HIL"/>
    <s v="HILANDERÍA"/>
    <s v="HILANDERÍA"/>
    <s v="OJH"/>
    <s v="OFICINA JEFATURA HILANDERIA"/>
    <s v="POP-HIL-OJH"/>
    <m/>
    <m/>
    <m/>
    <m/>
    <x v="1"/>
    <s v="ME-0204"/>
    <m/>
    <m/>
    <m/>
    <m/>
    <m/>
    <m/>
    <s v="https://drive.google.com/file/d/1yNS1zGmhNA0119ruVTNPFM7nqrp6Afap/view?usp=drive_link"/>
    <m/>
    <s v="ANTONIO PALACIOS RODRIGUEZ"/>
    <m/>
    <m/>
    <m/>
    <m/>
  </r>
  <r>
    <s v="POP"/>
    <s v="PLANTAS OPERATIVAS"/>
    <s v="HIL"/>
    <s v="HILANDERÍA"/>
    <s v="HILANDERÍA"/>
    <s v="OJH"/>
    <s v="OFICINA JEFATURA HILANDERIA"/>
    <s v="POP-HIL-OJH"/>
    <m/>
    <m/>
    <m/>
    <m/>
    <x v="11"/>
    <s v="SL-0386"/>
    <m/>
    <m/>
    <m/>
    <m/>
    <m/>
    <m/>
    <s v="https://drive.google.com/file/d/1pEjoJN2ngfrF7DZ1ZpPsT0m1SBnO2h8r/view?usp=drive_link"/>
    <m/>
    <s v="ANTONIO PALACIOS RODRIGUEZ"/>
    <m/>
    <m/>
    <m/>
    <m/>
  </r>
  <r>
    <s v="POP"/>
    <s v="PLANTAS OPERATIVAS"/>
    <s v="HIL"/>
    <s v="HILANDERÍA"/>
    <s v="HILANDERÍA"/>
    <s v="OJH"/>
    <s v="OFICINA JEFATURA HILANDERIA"/>
    <s v="POP-HIL-OJH"/>
    <m/>
    <m/>
    <m/>
    <m/>
    <x v="11"/>
    <s v="SL-0387"/>
    <m/>
    <m/>
    <m/>
    <m/>
    <m/>
    <m/>
    <s v="https://drive.google.com/file/d/10pkoE_bxEfczHw4-ruRpqYJQLcL3wZMh/view?usp=drive_link"/>
    <m/>
    <s v="ANTONIO PALACIOS RODRIGUEZ"/>
    <m/>
    <m/>
    <m/>
    <m/>
  </r>
  <r>
    <s v="POP"/>
    <s v="PLANTAS OPERATIVAS"/>
    <s v="HIL"/>
    <s v="HILANDERÍA"/>
    <s v="HILANDERÍA"/>
    <s v="OJH"/>
    <s v="OFICINA JEFATURA HILANDERIA"/>
    <s v="POP-HIL-OJH"/>
    <m/>
    <m/>
    <m/>
    <m/>
    <x v="1"/>
    <s v="ME-0079"/>
    <m/>
    <m/>
    <m/>
    <m/>
    <m/>
    <m/>
    <s v="https://drive.google.com/file/d/1kDbhD_GBCfgrWNplJ8Qc6xNqOndrLCWn/view?usp=drive_link"/>
    <m/>
    <s v="ANTONIO PALACIOS RODRIGUEZ"/>
    <m/>
    <m/>
    <m/>
    <m/>
  </r>
  <r>
    <s v="POP"/>
    <s v="PLANTAS OPERATIVAS"/>
    <s v="HIL"/>
    <s v="HILANDERÍA"/>
    <s v="HILANDERÍA"/>
    <s v="OJH"/>
    <s v="OFICINA JEFATURA HILANDERIA"/>
    <s v="POP-HIL-OJH"/>
    <m/>
    <m/>
    <m/>
    <m/>
    <x v="3"/>
    <s v="CB-0055"/>
    <m/>
    <m/>
    <m/>
    <m/>
    <m/>
    <m/>
    <s v="https://drive.google.com/file/d/11CWpbpMKSseCeoiTrSwsZrosrRz9AvOF/view?usp=drive_link"/>
    <m/>
    <s v="ANTONIO PALACIOS RODRIGUEZ"/>
    <m/>
    <m/>
    <m/>
    <m/>
  </r>
  <r>
    <s v="POP"/>
    <s v="PLANTAS OPERATIVAS"/>
    <s v="HIL"/>
    <s v="HILANDERÍA"/>
    <s v="HILANDERÍA"/>
    <s v="OJH"/>
    <s v="OFICINA JEFATURA HILANDERIA"/>
    <s v="POP-HIL-OJH"/>
    <m/>
    <m/>
    <m/>
    <m/>
    <x v="31"/>
    <s v="PI-0021"/>
    <m/>
    <m/>
    <m/>
    <m/>
    <m/>
    <m/>
    <s v="https://drive.google.com/file/d/11CWpbpMKSseCeoiTrSwsZrosrRz9AvOF/view?usp=drive_link"/>
    <m/>
    <s v="ANTONIO PALACIOS RODRIGUEZ"/>
    <m/>
    <m/>
    <m/>
    <m/>
  </r>
  <r>
    <s v="POP"/>
    <s v="PLANTAS OPERATIVAS"/>
    <s v="HIL"/>
    <s v="HILANDERÍA"/>
    <s v="HILANDERÍA"/>
    <s v="OJH"/>
    <s v="OFICINA JEFATURA HILANDERIA"/>
    <s v="POP-HIL-OJH"/>
    <m/>
    <m/>
    <m/>
    <m/>
    <x v="36"/>
    <s v="PR"/>
    <m/>
    <m/>
    <m/>
    <m/>
    <m/>
    <m/>
    <s v="https://drive.google.com/file/d/1C0qJCLsPSg1lliEqoEOQ9CJ0J4MuHyUd/view?usp=drive_link"/>
    <m/>
    <s v="ANTONIO PALACIOS RODRIGUEZ"/>
    <m/>
    <m/>
    <m/>
    <m/>
  </r>
  <r>
    <s v="POP"/>
    <s v="PLANTAS OPERATIVAS"/>
    <s v="HIL"/>
    <s v="HILANDERÍA"/>
    <s v="HILANDERÍA"/>
    <s v="OJH"/>
    <s v="OFICINA JEFATURA HILANDERIA"/>
    <s v="POP-HIL-OJH"/>
    <m/>
    <m/>
    <m/>
    <m/>
    <x v="26"/>
    <s v="VP-0030"/>
    <m/>
    <m/>
    <m/>
    <m/>
    <m/>
    <m/>
    <s v="https://drive.google.com/file/d/1ZK2W7G0PqNZpGwJVoMcmUg1UEyC0cloe/view?usp=drive_link"/>
    <m/>
    <s v="ANTONIO PALACIOS RODRIGUEZ"/>
    <m/>
    <m/>
    <m/>
    <m/>
  </r>
  <r>
    <s v="POP"/>
    <s v="PLANTAS OPERATIVAS"/>
    <s v="TPL"/>
    <s v="TEJIDO PLANO"/>
    <s v="TINTORERÍA"/>
    <s v="OJT"/>
    <s v="OFICINA JEFATURA TINTORERÍA"/>
    <s v="POP-TPL-OJT"/>
    <m/>
    <m/>
    <m/>
    <m/>
    <x v="1"/>
    <s v="ME-0310"/>
    <m/>
    <m/>
    <m/>
    <m/>
    <m/>
    <m/>
    <s v="https://drive.google.com/file/d/1rotR_VxN5DYZCL2510ntNvsezkpFGpXX/view?usp=drive_link"/>
    <m/>
    <s v="José Antonio Cabana Condori"/>
    <m/>
    <m/>
    <m/>
    <m/>
  </r>
  <r>
    <s v="POP"/>
    <s v="PLANTAS OPERATIVAS"/>
    <s v="TPL"/>
    <s v="TEJIDO PLANO"/>
    <s v="TINTORERÍA"/>
    <s v="OJT"/>
    <s v="OFICINA JEFATURA TINTORERÍA"/>
    <s v="POP-TPL-OJT"/>
    <m/>
    <m/>
    <m/>
    <m/>
    <x v="0"/>
    <s v="SL-0397"/>
    <m/>
    <m/>
    <m/>
    <m/>
    <m/>
    <m/>
    <s v="https://drive.google.com/file/d/1sLVNu7IquG9kaHDGm-otQWYwEikKhv1z/view?usp=drive_link"/>
    <m/>
    <s v="José Antonio Cabana Condori"/>
    <m/>
    <m/>
    <m/>
    <m/>
  </r>
  <r>
    <s v="POP"/>
    <s v="PLANTAS OPERATIVAS"/>
    <s v="TPL"/>
    <s v="TEJIDO PLANO"/>
    <s v="TINTORERÍA"/>
    <s v="OJT"/>
    <s v="OFICINA JEFATURA TINTORERÍA"/>
    <s v="POP-TPL-OJT"/>
    <m/>
    <m/>
    <m/>
    <m/>
    <x v="11"/>
    <s v="SL-0406"/>
    <m/>
    <m/>
    <m/>
    <m/>
    <m/>
    <m/>
    <s v="https://drive.google.com/file/d/1rs9mwjMdHxwhRxhzqfJUgMdvm8MkriHr/view?usp=drive_link"/>
    <m/>
    <s v="José Antonio Cabana Condori"/>
    <m/>
    <m/>
    <m/>
    <m/>
  </r>
  <r>
    <s v="POP"/>
    <s v="PLANTAS OPERATIVAS"/>
    <s v="TPL"/>
    <s v="TEJIDO PLANO"/>
    <s v="TINTORERÍA"/>
    <s v="OJT"/>
    <s v="OFICINA JEFATURA TINTORERÍA"/>
    <s v="POP-TPL-OJT"/>
    <m/>
    <m/>
    <m/>
    <m/>
    <x v="11"/>
    <s v="SL-0407"/>
    <m/>
    <m/>
    <m/>
    <m/>
    <m/>
    <m/>
    <s v="https://drive.google.com/file/d/1ru3arHji6s17Cv2HitY7TnJTicHLzUCB/view?usp=drive_link"/>
    <m/>
    <s v="José Antonio Cabana Condori"/>
    <m/>
    <m/>
    <m/>
    <m/>
  </r>
  <r>
    <s v="POP"/>
    <s v="PLANTAS OPERATIVAS"/>
    <s v="TPL"/>
    <s v="TEJIDO PLANO"/>
    <s v="TINTORERÍA"/>
    <s v="OJT"/>
    <s v="OFICINA JEFATURA TINTORERÍA"/>
    <s v="POP-TPL-OJT"/>
    <m/>
    <m/>
    <m/>
    <m/>
    <x v="11"/>
    <s v="SL-0406"/>
    <m/>
    <m/>
    <m/>
    <m/>
    <m/>
    <m/>
    <s v="https://drive.google.com/file/d/1rs9mwjMdHxwhRxhzqfJUgMdvm8MkriHr/view?usp=drive_link"/>
    <m/>
    <s v="José Antonio Cabana Condori"/>
    <m/>
    <m/>
    <m/>
    <m/>
  </r>
  <r>
    <s v="POP"/>
    <s v="PLANTAS OPERATIVAS"/>
    <s v="TPL"/>
    <s v="TEJIDO PLANO"/>
    <s v="TINTORERÍA"/>
    <s v="OJT"/>
    <s v="OFICINA JEFATURA TINTORERÍA"/>
    <s v="POP-TPL-OJT"/>
    <m/>
    <m/>
    <m/>
    <m/>
    <x v="3"/>
    <s v="CB-0066"/>
    <m/>
    <m/>
    <m/>
    <m/>
    <m/>
    <m/>
    <s v="https://drive.google.com/file/d/1sFfmOOW70-SbLnPcFEzfdmGATcDQa2y1/view?usp=drive_link"/>
    <m/>
    <s v="José Antonio Cabana Condori"/>
    <m/>
    <m/>
    <m/>
    <m/>
  </r>
  <r>
    <s v="POP"/>
    <s v="PLANTAS OPERATIVAS"/>
    <s v="TPL"/>
    <s v="TEJIDO PLANO"/>
    <s v="TINTORERÍA"/>
    <s v="OJT"/>
    <s v="OFICINA JEFATURA TINTORERÍA"/>
    <s v="POP-TPL-OJT"/>
    <m/>
    <m/>
    <m/>
    <m/>
    <x v="5"/>
    <s v="MS-0037"/>
    <m/>
    <m/>
    <m/>
    <m/>
    <m/>
    <m/>
    <s v="https://drive.google.com/file/d/1sFMHt5Yj9io-FLs9oyiCodBpPK3OR_C7/view?usp=drive_link"/>
    <m/>
    <s v="José Antonio Cabana Condori"/>
    <m/>
    <m/>
    <m/>
    <m/>
  </r>
  <r>
    <s v="POP"/>
    <s v="PLANTAS OPERATIVAS"/>
    <s v="TPL"/>
    <s v="TEJIDO PLANO"/>
    <s v="TINTORERÍA"/>
    <s v="OJT"/>
    <s v="OFICINA JEFATURA TINTORERÍA"/>
    <s v="POP-TPL-OJT"/>
    <m/>
    <m/>
    <m/>
    <m/>
    <x v="10"/>
    <s v="MB-0112"/>
    <m/>
    <m/>
    <m/>
    <m/>
    <m/>
    <m/>
    <s v="https://drive.google.com/file/d/1sELlJA33wc-YUla5ySxp1Fq3VeG5Vtok/view?usp=drive_link"/>
    <m/>
    <s v="José Antonio Cabana Condori"/>
    <m/>
    <m/>
    <m/>
    <m/>
  </r>
  <r>
    <s v="POP"/>
    <s v="PLANTAS OPERATIVAS"/>
    <s v="TPL"/>
    <s v="TEJIDO PLANO"/>
    <s v="TINTORERÍA"/>
    <s v="OJT"/>
    <s v="OFICINA JEFATURA TINTORERÍA"/>
    <s v="POP-TPL-OJT"/>
    <m/>
    <m/>
    <m/>
    <m/>
    <x v="31"/>
    <s v="PI-0023"/>
    <m/>
    <m/>
    <m/>
    <m/>
    <m/>
    <m/>
    <s v="https://drive.google.com/file/d/1s5j-VLK1Dj6RyrVg9aUgJp8aUaos8_-V/view?usp=drive_link"/>
    <m/>
    <s v="José Antonio Cabana Condori"/>
    <m/>
    <m/>
    <m/>
    <m/>
  </r>
  <r>
    <s v="POP"/>
    <s v="PLANTAS OPERATIVAS"/>
    <s v="TPU"/>
    <s v="TEJIDO DE PUNTO"/>
    <s v="TEJIDO DE PUNTO"/>
    <s v="OJP"/>
    <s v="OFICINA JEFATURA TP"/>
    <s v="POP-TPU-OJP"/>
    <m/>
    <m/>
    <m/>
    <m/>
    <x v="26"/>
    <s v="VP-0024"/>
    <m/>
    <m/>
    <m/>
    <m/>
    <m/>
    <m/>
    <s v="https://drive.google.com/file/d/1m1iHOzLPvBRXFvE6VJXe-Liatn3sP5x4/view?usp=drive_link"/>
    <m/>
    <s v="JEREMY MOSCOSO"/>
    <m/>
    <m/>
    <m/>
    <m/>
  </r>
  <r>
    <s v="POP"/>
    <s v="PLANTAS OPERATIVAS"/>
    <s v="TPU"/>
    <s v="TEJIDO DE PUNTO"/>
    <s v="TEJIDO DE PUNTO"/>
    <s v="OJP"/>
    <s v="OFICINA JEFATURA TP"/>
    <s v="POP-TPU-OJP"/>
    <m/>
    <m/>
    <m/>
    <m/>
    <x v="31"/>
    <s v="PI-0016"/>
    <m/>
    <m/>
    <m/>
    <m/>
    <m/>
    <m/>
    <s v="https://drive.google.com/file/d/1kIM0jEBVO_O1PdejUezso_962QUxl9Vi/view?usp=drive_link"/>
    <m/>
    <s v="JEREMY MOSCOSO"/>
    <m/>
    <m/>
    <m/>
    <m/>
  </r>
  <r>
    <s v="POP"/>
    <s v="PLANTAS OPERATIVAS"/>
    <s v="TPU"/>
    <s v="TEJIDO DE PUNTO"/>
    <s v="TEJIDO DE PUNTO"/>
    <s v="OJP"/>
    <s v="OFICINA JEFATURA TP"/>
    <s v="POP-TPU-OJP"/>
    <m/>
    <m/>
    <m/>
    <m/>
    <x v="10"/>
    <s v="MB-0059"/>
    <m/>
    <m/>
    <m/>
    <m/>
    <m/>
    <m/>
    <s v="https://drive.google.com/file/d/1jtlM3AjpdVNtu665cDnvKvBeiIEwed3F/view?usp=drive_link"/>
    <m/>
    <s v="JEREMY MOSCOSO"/>
    <m/>
    <m/>
    <m/>
    <m/>
  </r>
  <r>
    <s v="POP"/>
    <s v="PLANTAS OPERATIVAS"/>
    <s v="TPU"/>
    <s v="TEJIDO DE PUNTO"/>
    <s v="TEJIDO DE PUNTO"/>
    <s v="OJP"/>
    <s v="OFICINA JEFATURA TP"/>
    <s v="POP-TPU-OJP"/>
    <m/>
    <m/>
    <m/>
    <m/>
    <x v="12"/>
    <s v="MA-0024"/>
    <m/>
    <m/>
    <m/>
    <m/>
    <m/>
    <m/>
    <s v="https://drive.google.com/file/d/1jxqUsdVhRznCA83tBoQvh5fO4-zb5Fe6/view?usp=drive_link"/>
    <m/>
    <s v="JEREMY MOSCOSO"/>
    <m/>
    <m/>
    <m/>
    <m/>
  </r>
  <r>
    <s v="POP"/>
    <s v="PLANTAS OPERATIVAS"/>
    <s v="TPU"/>
    <s v="TEJIDO DE PUNTO"/>
    <s v="TEJIDO DE PUNTO"/>
    <s v="OJP"/>
    <s v="OFICINA JEFATURA TP"/>
    <s v="POP-TPU-OJP"/>
    <m/>
    <m/>
    <m/>
    <m/>
    <x v="1"/>
    <s v="ME-0185"/>
    <m/>
    <m/>
    <m/>
    <m/>
    <m/>
    <m/>
    <s v="https://drive.google.com/file/d/1k2GLBfaRtlaIcl8XPctA4Id9nuGzcnu2/view?usp=drive_link"/>
    <m/>
    <s v="JEREMY MOSCOSO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5"/>
    <s v="MS-0073"/>
    <m/>
    <m/>
    <m/>
    <m/>
    <m/>
    <m/>
    <s v="https://drive.google.com/file/d/1g7bLcNC60cut5uC92nTdIlRmz6Mf3ycx/view?usp=drive_link"/>
    <m/>
    <s v="JEREMY MOSCOSO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1"/>
    <s v="ME-0169"/>
    <m/>
    <m/>
    <m/>
    <m/>
    <m/>
    <m/>
    <s v="https://drive.google.com/file/d/1gDWoVDRvIgrSXBncivF9-RaWHtfFwm-Z/view?usp=drive_link"/>
    <m/>
    <s v="GIANFRANCO LUNA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0"/>
    <s v="SL-0067"/>
    <m/>
    <m/>
    <m/>
    <m/>
    <m/>
    <m/>
    <s v="https://drive.google.com/file/d/1gKN8UOlMOiPs42GQOOqAu7HqQgDJDUTz/view?usp=drive_link"/>
    <m/>
    <s v="GIANFRANCO LUNA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10"/>
    <s v="MB-0057"/>
    <m/>
    <m/>
    <m/>
    <m/>
    <m/>
    <m/>
    <s v="https://drive.google.com/file/d/1gBvbNKB67jqJa1_LjcYWrcYfHbd8rLpe/view?usp=drive_link"/>
    <m/>
    <s v="GIANFRANCO LUNA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3"/>
    <s v="CB-0035"/>
    <m/>
    <m/>
    <m/>
    <m/>
    <m/>
    <m/>
    <s v="https://drive.google.com/file/d/1nuLdjr4fiKHBei2ze-Os0u_EDM4e9U4P/view?usp=drive_link"/>
    <m/>
    <s v="JEREMY MOSCOSO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10"/>
    <s v="MB-0055"/>
    <m/>
    <m/>
    <m/>
    <m/>
    <m/>
    <m/>
    <s v="https://drive.google.com/file/d/1gLNtBXKqdjNJrmhF4hx6WI3Lv3TVpzRL/view?usp=drive_link"/>
    <m/>
    <s v="GIANFRANCO LUNA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3"/>
    <s v="CB-0034"/>
    <m/>
    <m/>
    <m/>
    <m/>
    <m/>
    <m/>
    <s v="https://drive.google.com/file/d/1nvI5XtwE0hXBBi8OjrnEqYw4OHPSvcUq/view?usp=drive_link"/>
    <m/>
    <s v="JEREMY MOSCOSO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27"/>
    <s v="MR-0019"/>
    <m/>
    <m/>
    <m/>
    <m/>
    <m/>
    <m/>
    <s v="https://drive.google.com/file/d/1LGtHcr6q5uf2Gl5mYn3fM6K-JS-sEiKL/view?usp=drive_link"/>
    <m/>
    <s v="JEREMY MOSCOSO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27"/>
    <s v="MR-0021"/>
    <m/>
    <m/>
    <m/>
    <m/>
    <m/>
    <m/>
    <s v="https://drive.google.com/file/d/1pQ-e5Esgubo3kjEk8DTrmOb2BvSeLtXs/view?usp=drive_link"/>
    <m/>
    <s v="JEREMY MOSCOSO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1"/>
    <s v="ME-0167"/>
    <m/>
    <m/>
    <m/>
    <m/>
    <m/>
    <m/>
    <s v="https://drive.google.com/file/d/1gRx_xVHjUDA75YO752nktC0X3NxlAzp4/view?usp=drive_link"/>
    <m/>
    <s v="FRANK JILAPA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0"/>
    <s v="SL-0065"/>
    <m/>
    <m/>
    <m/>
    <m/>
    <m/>
    <m/>
    <s v="https://drive.google.com/file/d/1gRQVtZWsoYm9BQ1IfgnLBTZqmAkWNj02/view?usp=drive_link"/>
    <m/>
    <s v="FRANK JILAPA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10"/>
    <s v="MB-0056"/>
    <m/>
    <m/>
    <m/>
    <m/>
    <m/>
    <m/>
    <s v="https://drive.google.com/file/d/1gM9IiXGRSwhkEOsUg4Z0KJjpwH7E3XfF/view?usp=drive_link"/>
    <m/>
    <s v="FRANK JILAPA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8"/>
    <s v="MT-0059"/>
    <m/>
    <m/>
    <m/>
    <m/>
    <m/>
    <m/>
    <s v="https://drive.google.com/file/d/1gWyvVrR7cKBQmpXNQZrtSeSplJZ7TS6S/view?usp=drive_link"/>
    <m/>
    <s v="JEREMY MOSCOSO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10"/>
    <s v="MB-0089"/>
    <m/>
    <m/>
    <m/>
    <m/>
    <m/>
    <m/>
    <s v="https://drive.google.com/file/d/1gsdCWDPFZj8fXrOoUkuuPf8Ki9zAtkoy/view?usp=drive_link"/>
    <m/>
    <s v="CARLOS VILCA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27"/>
    <s v="MR-0024"/>
    <m/>
    <m/>
    <m/>
    <m/>
    <m/>
    <m/>
    <s v="https://drive.google.com/file/d/1AIHDpWY5x4_intsMLrRe4nLp_ONgXmhU/view?usp=drive_link"/>
    <m/>
    <s v="CARLOS VILCA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1"/>
    <s v="ME-0168"/>
    <m/>
    <m/>
    <m/>
    <m/>
    <m/>
    <m/>
    <s v="https://drive.google.com/file/d/1gu2LTePmLUuWAtdgmDQDJwfpmmIfnQyX/view?usp=drive_link"/>
    <m/>
    <s v="CARLOS VILCA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0"/>
    <s v="SL-0456"/>
    <m/>
    <m/>
    <m/>
    <m/>
    <m/>
    <m/>
    <s v="https://drive.google.com/file/d/1h5IeRThJXVTA4wyIruz447uhVAeOK6MP/view?usp=drive_link"/>
    <m/>
    <s v="CARLOS VILCA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3"/>
    <s v="CB-0052"/>
    <m/>
    <m/>
    <m/>
    <m/>
    <m/>
    <m/>
    <s v="https://drive.google.com/file/d/1jnKJvXDd3lMCjmef8Nrq5EE8RgmPJRsl/view?usp=drive_link"/>
    <m/>
    <s v="JEREMY MOSCOSO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40"/>
    <s v="AAP-0002"/>
    <m/>
    <m/>
    <m/>
    <m/>
    <m/>
    <m/>
    <s v="https://drive.google.com/file/d/1fY_FwoZKjj6XKEAce7HF4lOUe0_J4kZ4/view?usp=drive_link"/>
    <m/>
    <s v="JEREMY MOSCOSO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3"/>
    <s v="CB-0053"/>
    <m/>
    <m/>
    <m/>
    <m/>
    <m/>
    <m/>
    <s v="https://drive.google.com/file/d/1XBdjGrNB77Q8z6IT3l8drRWwjeZTJcip/view?usp=drive_link"/>
    <m/>
    <s v="JEREMY MOSCOSO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0"/>
    <s v="SL-0453"/>
    <m/>
    <m/>
    <m/>
    <m/>
    <m/>
    <m/>
    <s v="https://drive.google.com/file/d/1h_tuWfdI1lfnFBEMqHvfgirhMeNigCrG/view?usp=drive_link"/>
    <m/>
    <s v="ANGEL CARRILLO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1"/>
    <s v="ME-0166"/>
    <m/>
    <m/>
    <m/>
    <m/>
    <m/>
    <m/>
    <s v="https://drive.google.com/file/d/1hbgtUtgd2f1qA4MlzL53gZJskvoxGw9E/view?usp=drive_link"/>
    <m/>
    <s v="ANGEL CARRILLO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10"/>
    <s v="MB-0065"/>
    <m/>
    <m/>
    <m/>
    <m/>
    <m/>
    <m/>
    <s v="https://drive.google.com/file/d/1hZtnN5bCIjGDSiAiyRed4RrbM4T10BUP/view?usp=drive_link"/>
    <m/>
    <s v="ANGEL EDY CARRILLO LLACHO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27"/>
    <s v="MR-0027"/>
    <m/>
    <m/>
    <m/>
    <m/>
    <m/>
    <m/>
    <s v="https://drive.google.com/file/d/1UrZ7wQtia-zzdzTvn8ItYYk-y17Btkao/view?usp=drive_link"/>
    <m/>
    <s v="JEREMY MOSCOSO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5"/>
    <s v="MS-0072"/>
    <m/>
    <m/>
    <m/>
    <m/>
    <m/>
    <m/>
    <s v="https://drive.google.com/file/d/1hoD7Bf7bVF2YDAHC9PFY58ZWsjFRRGLU/view?usp=drive_link"/>
    <m/>
    <s v="JEREMY MOSCOSO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1"/>
    <s v="ME-0165"/>
    <m/>
    <m/>
    <m/>
    <m/>
    <m/>
    <m/>
    <s v="https://drive.google.com/file/d/1hc9GWhrCL74p7nI70sppsRsYm-_pIDHu/view?usp=drive_link"/>
    <m/>
    <s v="JAIME CASTILLO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27"/>
    <s v="MR-0031"/>
    <m/>
    <m/>
    <m/>
    <m/>
    <m/>
    <m/>
    <s v="https://drive.google.com/file/d/1pYf--J6R2ErdI8ExRMNFKwSCdsQ0cPk0/view?usp=drive_link"/>
    <m/>
    <s v="JAIME CASTILLO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0"/>
    <s v="SL-0454"/>
    <m/>
    <m/>
    <m/>
    <m/>
    <m/>
    <m/>
    <s v="https://drive.google.com/file/d/1hXFl6rDX0kLlT0nMaj7XZPEXUH_nH0bQ/view?usp=drive_link"/>
    <m/>
    <s v="JAIME CASTILLO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10"/>
    <s v="MB-0092"/>
    <m/>
    <m/>
    <m/>
    <m/>
    <m/>
    <m/>
    <s v="https://drive.google.com/file/d/1hWMMCzYzHwAbzViqSKMEAiZOI7AyobQi/view?usp=drive_link"/>
    <m/>
    <s v="EDGAR QUISPE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10"/>
    <s v="MB-0053"/>
    <m/>
    <m/>
    <m/>
    <m/>
    <m/>
    <m/>
    <s v="https://drive.google.com/file/d/1h5r5hgsDMDEEMLplWwQCbW-AKTbmvPy0/view?usp=drive_link"/>
    <m/>
    <s v="JEREMY MOSCOSO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26"/>
    <s v="VP"/>
    <m/>
    <m/>
    <m/>
    <m/>
    <m/>
    <m/>
    <s v="https://drive.google.com/file/d/1hSrcLANVWiqSfdWZPuRofxve1lLil8hO/view?usp=drive_link"/>
    <m/>
    <s v="JEREMY MOSCOSO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1"/>
    <s v="ME-0164"/>
    <m/>
    <m/>
    <m/>
    <m/>
    <m/>
    <m/>
    <s v="https://drive.google.com/file/d/1hc9GWhrCL74p7nI70sppsRsYm-_pIDHu/view?usp=drive_link"/>
    <m/>
    <s v="EDGAR QUISPE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27"/>
    <s v="MR-0030"/>
    <m/>
    <m/>
    <m/>
    <m/>
    <m/>
    <m/>
    <s v="https://drive.google.com/file/d/1pcttjjVcXg-KQdiHsjjhFSEpyUWrfoqq/view?usp=drive_link"/>
    <m/>
    <s v="EDGAR QUISPE"/>
    <m/>
    <m/>
    <m/>
    <m/>
  </r>
  <r>
    <s v="POP"/>
    <s v="PLANTAS OPERATIVAS"/>
    <s v="TPU"/>
    <s v="TEJIDO DE PUNTO"/>
    <s v="TEJIDO DE PUNTO"/>
    <s v="OTI"/>
    <s v="OFICINA TÉCNICA I"/>
    <s v="POP-TPU-OTI"/>
    <m/>
    <m/>
    <m/>
    <m/>
    <x v="0"/>
    <s v="SL-0191"/>
    <m/>
    <m/>
    <m/>
    <m/>
    <m/>
    <m/>
    <s v="https://drive.google.com/file/d/1hHz32gw-mrprBnF_4eSHLV4Q80EidrOu/view?usp=drive_link"/>
    <m/>
    <s v="EDGAR QUISPE"/>
    <m/>
    <m/>
    <m/>
    <m/>
  </r>
  <r>
    <s v="POP"/>
    <s v="PLANTAS OPERATIVAS"/>
    <s v="TPU"/>
    <s v="TEJIDO DE PUNTO"/>
    <s v="TEJIDO DE PUNTO"/>
    <s v="OTII"/>
    <s v="OFICINA TÉCNICA I"/>
    <s v="POP-TPU-OTII"/>
    <m/>
    <m/>
    <m/>
    <m/>
    <x v="3"/>
    <s v="CB-0051"/>
    <m/>
    <m/>
    <m/>
    <m/>
    <m/>
    <m/>
    <s v="https://drive.google.com/file/d/1ny9aFFv9IWGhrDdYtkeY6wApbQOcXNzu/view?usp=drive_link"/>
    <m/>
    <s v="JEREMY MOSCOSO"/>
    <m/>
    <m/>
    <m/>
    <m/>
  </r>
  <r>
    <s v="POP"/>
    <s v="PLANTAS OPERATIVAS"/>
    <s v="TPU"/>
    <s v="TEJIDO DE PUNTO"/>
    <s v="TEJIDO DE PUNTO"/>
    <s v="OTII"/>
    <s v="OFICINA TÉCNICA I"/>
    <s v="POP-TPU-OTII"/>
    <m/>
    <m/>
    <m/>
    <m/>
    <x v="1"/>
    <s v="ME-0163"/>
    <m/>
    <m/>
    <m/>
    <m/>
    <m/>
    <m/>
    <s v="https://drive.google.com/file/d/1gibSgZvY_rr8UTAG5gV3rhzOt7GK7M9P/view?usp=drive_link"/>
    <m/>
    <s v="GUILLERMO VILLALOBOS"/>
    <m/>
    <m/>
    <m/>
    <m/>
  </r>
  <r>
    <s v="POP"/>
    <s v="PLANTAS OPERATIVAS"/>
    <s v="TPU"/>
    <s v="TEJIDO DE PUNTO"/>
    <s v="TEJIDO DE PUNTO"/>
    <s v="OTII"/>
    <s v="OFICINA TÉCNICA I"/>
    <s v="POP-TPU-OTII"/>
    <m/>
    <m/>
    <m/>
    <m/>
    <x v="0"/>
    <s v="SL-0455"/>
    <m/>
    <m/>
    <m/>
    <m/>
    <m/>
    <m/>
    <s v="https://drive.google.com/file/d/1gaAISzkfUuGIFdvw_TTf3ki8aKt3QqxO/view?usp=drive_link"/>
    <m/>
    <s v="GUILLERMO VILLALOBOS"/>
    <m/>
    <m/>
    <m/>
    <m/>
  </r>
  <r>
    <s v="POP"/>
    <s v="PLANTAS OPERATIVAS"/>
    <s v="TPU"/>
    <s v="TEJIDO DE PUNTO"/>
    <s v="TEJIDO DE PUNTO"/>
    <s v="OTII"/>
    <s v="OFICINA TÉCNICA I"/>
    <s v="POP-TPU-OTII"/>
    <m/>
    <m/>
    <m/>
    <m/>
    <x v="10"/>
    <s v="MB-0088"/>
    <m/>
    <m/>
    <m/>
    <m/>
    <m/>
    <m/>
    <s v="https://drive.google.com/file/d/1gYZAku9cNCkoZNVqALeZmJ4ZfsqBjZtV/view?usp=drive_link"/>
    <m/>
    <s v="GUILLERMO VILLALOBOS"/>
    <m/>
    <m/>
    <m/>
    <m/>
  </r>
  <r>
    <s v="POP"/>
    <s v="PLANTAS OPERATIVAS"/>
    <s v="TPU"/>
    <s v="TEJIDO DE PUNTO"/>
    <s v="TEJIDO DE PUNTO"/>
    <s v="OTII"/>
    <s v="OFICINA TÉCNICA I"/>
    <s v="POP-TPU-OTII"/>
    <m/>
    <m/>
    <m/>
    <m/>
    <x v="40"/>
    <s v="AAP-0001"/>
    <m/>
    <m/>
    <m/>
    <m/>
    <m/>
    <m/>
    <s v="https://drive.google.com/file/d/1fXRbRb-4m7CVcQ1wDo-MJ0LuueYjHTlW/view?usp=drive_link"/>
    <m/>
    <s v="JEREMY MOSCOSO"/>
    <m/>
    <m/>
    <m/>
    <m/>
  </r>
  <r>
    <s v="POP"/>
    <s v="PLANTAS OPERATIVAS"/>
    <s v="TPU"/>
    <s v="TEJIDO DE PUNTO"/>
    <s v="TEJIDO DE PUNTO"/>
    <s v="OTII"/>
    <s v="OFICINA TÉCNICA I"/>
    <s v="POP-TPU-OTII"/>
    <m/>
    <m/>
    <m/>
    <m/>
    <x v="8"/>
    <s v="MT-0058"/>
    <m/>
    <m/>
    <m/>
    <m/>
    <m/>
    <m/>
    <s v="https://drive.google.com/file/d/1g0qxaB3nksk3Jlk5qekSqcTQ3QHRYpLm/view?usp=drive_link"/>
    <m/>
    <s v="JEREMY MOSCOSO"/>
    <m/>
    <m/>
    <m/>
    <m/>
  </r>
  <r>
    <s v="POP"/>
    <s v="PLANTAS OPERATIVAS"/>
    <s v="TPU"/>
    <s v="TEJIDO DE PUNTO"/>
    <s v="TEJIDO DE PUNTO"/>
    <s v="OTII"/>
    <s v="OFICINA TÉCNICA I"/>
    <s v="POP-TPU-OTII"/>
    <m/>
    <m/>
    <m/>
    <m/>
    <x v="29"/>
    <s v="ES-0003"/>
    <m/>
    <m/>
    <m/>
    <m/>
    <m/>
    <m/>
    <s v="https://drive.google.com/file/d/1fqGg4DHvOkLeJNCXFp_rb5RqaFMESZ5f/view?usp=drive_link"/>
    <m/>
    <s v="JEREMY MOSCOSO"/>
    <m/>
    <m/>
    <m/>
    <m/>
  </r>
  <r>
    <s v="POP"/>
    <s v="PLANTAS OPERATIVAS"/>
    <s v="TPU"/>
    <s v="TEJIDO DE PUNTO"/>
    <s v="TEJIDO DE PUNTO"/>
    <s v="OTII"/>
    <s v="OFICINA TÉCNICA II"/>
    <s v="POP-TPU-OTII"/>
    <m/>
    <m/>
    <m/>
    <m/>
    <x v="0"/>
    <s v="SL-0369"/>
    <m/>
    <m/>
    <m/>
    <m/>
    <m/>
    <m/>
    <s v="https://drive.google.com/file/d/1mnuqfXd7hpn5QZ9z2KcPetxnXwccFGdx/view?usp=drive_link"/>
    <m/>
    <s v="MIGUEL SALAZAR"/>
    <m/>
    <m/>
    <m/>
    <m/>
  </r>
  <r>
    <s v="POP"/>
    <s v="PLANTAS OPERATIVAS"/>
    <s v="TPU"/>
    <s v="TEJIDO DE PUNTO"/>
    <s v="TEJIDO DE PUNTO"/>
    <s v="OTII"/>
    <s v="OFICINA TÉCNICA II"/>
    <s v="POP-TPU-OTII"/>
    <m/>
    <m/>
    <m/>
    <m/>
    <x v="1"/>
    <s v="ME-0162"/>
    <m/>
    <m/>
    <m/>
    <m/>
    <m/>
    <m/>
    <s v="https://drive.google.com/file/d/1mtQ30bx5zTObmb2j6-kjRDGzcCT0Hawt/view?usp=drive_link"/>
    <m/>
    <s v="MIGUEL SALAZAR"/>
    <m/>
    <m/>
    <m/>
    <m/>
  </r>
  <r>
    <s v="POP"/>
    <s v="PLANTAS OPERATIVAS"/>
    <s v="TPU"/>
    <s v="TEJIDO DE PUNTO"/>
    <s v="TEJIDO DE PUNTO"/>
    <s v="OTII"/>
    <s v="OFICINA TÉCNICA II"/>
    <s v="POP-TPU-OTII"/>
    <m/>
    <m/>
    <m/>
    <m/>
    <x v="27"/>
    <s v="MR-0011"/>
    <m/>
    <m/>
    <m/>
    <m/>
    <m/>
    <m/>
    <s v="https://drive.google.com/file/d/1mMS08vhkKrViRAJ5Tnzl2LBh4TqSkZ2e/view?usp=drive_link"/>
    <m/>
    <s v="MIGUEL SALAZAR"/>
    <m/>
    <m/>
    <m/>
    <m/>
  </r>
  <r>
    <s v="POP"/>
    <s v="PLANTAS OPERATIVAS"/>
    <s v="TPU"/>
    <s v="TEJIDO DE PUNTO"/>
    <s v="TEJIDO DE PUNTO"/>
    <s v="OTII"/>
    <s v="OFICINA TÉCNICA II"/>
    <s v="POP-TPU-OTII"/>
    <m/>
    <m/>
    <m/>
    <m/>
    <x v="0"/>
    <s v="SL-0095"/>
    <m/>
    <m/>
    <m/>
    <m/>
    <m/>
    <m/>
    <s v="https://drive.google.com/file/d/1mh4LNgHnaPYJjPwGgmVmx8k7NLNfb3EF/view?usp=drive_link"/>
    <m/>
    <s v="DANIEL TAYPE"/>
    <m/>
    <m/>
    <m/>
    <m/>
  </r>
  <r>
    <s v="POP"/>
    <s v="PLANTAS OPERATIVAS"/>
    <s v="TPU"/>
    <s v="TEJIDO DE PUNTO"/>
    <s v="TEJIDO DE PUNTO"/>
    <s v="OTII"/>
    <s v="OFICINA TÉCNICA II"/>
    <s v="POP-TPU-OTII"/>
    <m/>
    <m/>
    <m/>
    <m/>
    <x v="1"/>
    <s v="ME-0160"/>
    <m/>
    <m/>
    <m/>
    <m/>
    <m/>
    <m/>
    <s v="https://drive.google.com/file/d/1o0b5J1AfHoqAzZ_O98Qflncb4U_Vb6Ff/view?usp=drive_link"/>
    <m/>
    <s v="DANIEL TAYPE"/>
    <m/>
    <m/>
    <m/>
    <m/>
  </r>
  <r>
    <s v="POP"/>
    <s v="PLANTAS OPERATIVAS"/>
    <s v="TPU"/>
    <s v="TEJIDO DE PUNTO"/>
    <s v="TEJIDO DE PUNTO"/>
    <s v="OTII"/>
    <s v="OFICINA TÉCNICA II"/>
    <s v="POP-TPU-OTII"/>
    <m/>
    <m/>
    <m/>
    <m/>
    <x v="4"/>
    <s v="EM-0039"/>
    <m/>
    <m/>
    <m/>
    <m/>
    <m/>
    <m/>
    <s v="https://drive.google.com/file/d/1o0b5J1AfHoqAzZ_O98Qflncb4U_Vb6Ff/view?usp=drive_link"/>
    <m/>
    <s v="DANIEL TAYPE"/>
    <m/>
    <m/>
    <m/>
    <m/>
  </r>
  <r>
    <s v="POP"/>
    <s v="PLANTAS OPERATIVAS"/>
    <s v="TPU"/>
    <s v="TEJIDO DE PUNTO"/>
    <s v="TEJIDO DE PUNTO"/>
    <s v="OCP"/>
    <s v="OFICINA TÉCNICA II"/>
    <s v="POP-TPU-OCP"/>
    <m/>
    <m/>
    <m/>
    <m/>
    <x v="31"/>
    <s v="PI-0015"/>
    <m/>
    <m/>
    <m/>
    <m/>
    <m/>
    <m/>
    <s v="https://drive.google.com/file/d/1mbGVxb-BuUQ0KaE1Ciu95CqssQnIP38M/view?usp=drive_link"/>
    <m/>
    <s v="JEREMY MOSCOSO"/>
    <m/>
    <m/>
    <m/>
    <m/>
  </r>
  <r>
    <s v="POP"/>
    <s v="PLANTAS OPERATIVAS"/>
    <s v="TPU"/>
    <s v="TEJIDO DE PUNTO"/>
    <s v="TEJIDO DE PUNTO"/>
    <s v="OCP"/>
    <s v="OFICINA TÉCNICA II"/>
    <s v="POP-TPU-OCP"/>
    <m/>
    <m/>
    <m/>
    <m/>
    <x v="8"/>
    <s v="MT-0061"/>
    <m/>
    <m/>
    <m/>
    <m/>
    <m/>
    <m/>
    <s v="https://drive.google.com/file/d/1mfXJ1ZL5PVUse5x8gEFsrCPbgFLfSp_0/view?usp=drive_link"/>
    <m/>
    <s v="JEREMY MOSCOSO"/>
    <m/>
    <m/>
    <m/>
    <m/>
  </r>
  <r>
    <s v="POP"/>
    <s v="PLANTAS OPERATIVAS"/>
    <s v="TPU"/>
    <s v="TEJIDO DE PUNTO"/>
    <s v="TEJIDO DE PUNTO"/>
    <s v="OCP"/>
    <s v="OFICINA TÉCNICA II"/>
    <s v="POP-TPU-OCP"/>
    <m/>
    <m/>
    <m/>
    <m/>
    <x v="10"/>
    <s v="MB-0059"/>
    <m/>
    <m/>
    <m/>
    <m/>
    <m/>
    <m/>
    <s v="https://drive.google.com/file/d/1mqXnuMTwx_u1nRjnYNZO2COYPeHEHXks/view?usp=drive_link"/>
    <m/>
    <s v="JEREMY MOSCOSO"/>
    <m/>
    <m/>
    <m/>
    <m/>
  </r>
  <r>
    <s v="POP"/>
    <s v="PLANTAS OPERATIVAS"/>
    <s v="TPU"/>
    <s v="TEJIDO DE PUNTO"/>
    <s v="TEJIDO DE PUNTO"/>
    <s v="OCP"/>
    <s v="OFICINA TÉCNICA II"/>
    <s v="POP-TPU-OCP"/>
    <m/>
    <m/>
    <m/>
    <m/>
    <x v="1"/>
    <s v="ME-0180"/>
    <m/>
    <m/>
    <m/>
    <m/>
    <m/>
    <m/>
    <s v="https://drive.google.com/file/d/1mNWyp3j2q3B3BB2yne7MJH1pHcTzNzvz/view?usp=drive_link"/>
    <m/>
    <s v="JHON CORIMANYA"/>
    <m/>
    <m/>
    <m/>
    <m/>
  </r>
  <r>
    <s v="POP"/>
    <s v="PLANTAS OPERATIVAS"/>
    <s v="TPU"/>
    <s v="TEJIDO DE PUNTO"/>
    <s v="TEJIDO DE PUNTO"/>
    <s v="OCP"/>
    <s v="OFICINA TÉCNICA II"/>
    <s v="POP-TPU-OCP"/>
    <m/>
    <m/>
    <m/>
    <m/>
    <x v="0"/>
    <s v="SL-0169"/>
    <m/>
    <m/>
    <m/>
    <m/>
    <m/>
    <m/>
    <s v="https://drive.google.com/file/d/1nS_GCvCsbEGVqwPm6BSDgGUmxp9IGUbu/view?usp=drive_link"/>
    <m/>
    <s v="JHON CORIMANYA"/>
    <m/>
    <m/>
    <m/>
    <m/>
  </r>
  <r>
    <s v="POP"/>
    <s v="PLANTAS OPERATIVAS"/>
    <s v="TPU"/>
    <s v="TEJIDO DE PUNTO"/>
    <s v="TEJIDO DE PUNTO"/>
    <s v="OCP"/>
    <s v="OFICINA TÉCNICA II"/>
    <s v="POP-TPU-OCP"/>
    <m/>
    <m/>
    <m/>
    <m/>
    <x v="27"/>
    <s v="MR-0010"/>
    <m/>
    <m/>
    <m/>
    <m/>
    <m/>
    <m/>
    <s v="https://drive.google.com/file/d/1mNWyp3j2q3B3BB2yne7MJH1pHcTzNzvz/view?usp=drive_link"/>
    <m/>
    <s v="JHON CORIMANYA"/>
    <m/>
    <m/>
    <m/>
    <m/>
  </r>
  <r>
    <s v="POP"/>
    <s v="PLANTAS OPERATIVAS"/>
    <s v="TPU"/>
    <s v="TEJIDO DE PUNTO"/>
    <s v="TEJIDO DE PUNTO"/>
    <s v="OCP"/>
    <s v="OFICINA TÉCNICA II"/>
    <s v="POP-TPU-OCP"/>
    <m/>
    <m/>
    <m/>
    <m/>
    <x v="3"/>
    <s v="CB-0054"/>
    <m/>
    <m/>
    <m/>
    <m/>
    <m/>
    <m/>
    <s v="https://drive.google.com/file/d/1nX_AlK3C08UAlWkuRjNPDhreyaNRxWqY/view?usp=drive_link"/>
    <m/>
    <s v="JEREMY MOSCOSO"/>
    <m/>
    <m/>
    <m/>
    <m/>
  </r>
  <r>
    <s v="POP"/>
    <s v="PLANTAS OPERATIVAS"/>
    <s v="TPU"/>
    <s v="TEJIDO DE PUNTO"/>
    <s v="TEJIDO DE PUNTO"/>
    <s v="OCP"/>
    <s v="OFICINA TÉCNICA II"/>
    <s v="POP-TPU-OCP"/>
    <m/>
    <m/>
    <m/>
    <m/>
    <x v="10"/>
    <s v="MB-0058"/>
    <m/>
    <m/>
    <m/>
    <m/>
    <m/>
    <m/>
    <s v="https://drive.google.com/file/d/1mpo6ti1H1cRjtDu0DhtOQ_8NwxQZ8BlN/view?usp=drive_link"/>
    <m/>
    <s v="JEREMY MOSCOSO"/>
    <m/>
    <m/>
    <m/>
    <m/>
  </r>
  <r>
    <s v="EAD"/>
    <s v="PLANTAS OPERATIVAS"/>
    <s v="CTP"/>
    <s v="CTP"/>
    <s v="CTP"/>
    <m/>
    <s v="PLANTA CTP"/>
    <s v="EAD-CTP-"/>
    <s v="POP-CTP-CCT"/>
    <m/>
    <m/>
    <m/>
    <x v="26"/>
    <s v="VP-0011"/>
    <m/>
    <m/>
    <m/>
    <m/>
    <m/>
    <m/>
    <s v="https://drive.google.com/file/d/1ZLeZN4A-BkZmk52zyx2JlPByjeNK_qC1/view?usp=sharing"/>
    <m/>
    <s v="RAFAEL ERNESTO QUINTANILLA CORNEJO"/>
    <n v="10105"/>
    <d v="2025-03-06T00:00:00"/>
    <m/>
    <m/>
  </r>
  <r>
    <s v="EAD"/>
    <s v="PLANTAS OPERATIVAS"/>
    <s v="CTP"/>
    <s v="CTP"/>
    <s v="CTP"/>
    <m/>
    <s v="PLANTA CTP"/>
    <s v="EAD-CTP-"/>
    <s v="POP-CTP-CCT"/>
    <m/>
    <m/>
    <m/>
    <x v="26"/>
    <s v="VP-0014"/>
    <m/>
    <m/>
    <m/>
    <m/>
    <m/>
    <m/>
    <s v="https://drive.google.com/file/d/11tVKb-HawbKD-AbAxLmxhDhFYaAv0ZWX/view?usp=sharing"/>
    <m/>
    <s v="RAFAEL ERNESTO QUINTANILLA CORNEJO"/>
    <n v="10105"/>
    <d v="2025-03-06T00:00:00"/>
    <m/>
    <m/>
  </r>
  <r>
    <s v="POP"/>
    <s v="PLANTAS OPERATIVAS"/>
    <s v="TPL"/>
    <s v="TEJIDO PLANO"/>
    <s v="PRE-ALMACEN"/>
    <m/>
    <s v="PRE-ALMACEN"/>
    <s v="POP-TPL-"/>
    <m/>
    <m/>
    <m/>
    <m/>
    <x v="0"/>
    <s v="SL-0004"/>
    <m/>
    <m/>
    <m/>
    <m/>
    <m/>
    <m/>
    <m/>
    <m/>
    <s v="LILY MIRIAM TACO ZURITA"/>
    <n v="32072"/>
    <d v="2024-07-05T00:00:00"/>
    <m/>
    <m/>
  </r>
  <r>
    <s v="POP"/>
    <s v="PLANTAS OPERATIVAS"/>
    <s v="TPL"/>
    <s v="TEJIDO PLANO"/>
    <s v="PRE-ALMACEN"/>
    <m/>
    <s v="PRE-ALMACEN"/>
    <s v="POP-TPL-"/>
    <m/>
    <m/>
    <m/>
    <m/>
    <x v="0"/>
    <s v="SL-0018"/>
    <m/>
    <m/>
    <m/>
    <m/>
    <m/>
    <m/>
    <m/>
    <m/>
    <s v="GRACIELA EVANGELINA URDANIVIA HERRERA"/>
    <n v="30389"/>
    <d v="2024-07-04T00:00:00"/>
    <m/>
    <m/>
  </r>
  <r>
    <s v="POP"/>
    <s v="PLANTAS OPERATIVAS"/>
    <s v="TPL"/>
    <s v="TEJIDO PLANO"/>
    <s v="PRE-ALMACEN"/>
    <m/>
    <s v="PRE-ALMACEN"/>
    <s v="POP-TPL-"/>
    <m/>
    <m/>
    <m/>
    <m/>
    <x v="0"/>
    <s v="SL-0024"/>
    <m/>
    <m/>
    <m/>
    <m/>
    <m/>
    <m/>
    <m/>
    <m/>
    <s v="LUIS VALER"/>
    <m/>
    <d v="2024-07-04T00:00:00"/>
    <m/>
    <m/>
  </r>
  <r>
    <s v="POP"/>
    <s v="PLANTAS OPERATIVAS"/>
    <s v="TPL"/>
    <s v="TEJIDO PLANO"/>
    <s v="PRE-ALMACEN"/>
    <m/>
    <s v="PRE-ALMACEN"/>
    <s v="POP-TPL-"/>
    <m/>
    <m/>
    <m/>
    <m/>
    <x v="1"/>
    <s v="ME-0017"/>
    <m/>
    <m/>
    <m/>
    <m/>
    <m/>
    <m/>
    <m/>
    <m/>
    <s v="LUIS VALER"/>
    <m/>
    <d v="2024-07-18T00:00:00"/>
    <m/>
    <m/>
  </r>
  <r>
    <s v="POP"/>
    <s v="PLANTAS OPERATIVAS"/>
    <s v="TPL"/>
    <s v="TEJIDO PLANO"/>
    <s v="PRE-ALMACEN"/>
    <m/>
    <s v="PRE-ALMACEN"/>
    <s v="POP-TPL-"/>
    <m/>
    <m/>
    <m/>
    <m/>
    <x v="2"/>
    <s v="CD-0016"/>
    <m/>
    <m/>
    <m/>
    <m/>
    <m/>
    <m/>
    <s v="https://drive.google.com/file/d/1ym-ojoY1HrhXWw1ZRVFVATxw2zjKseah/view?usp=drive_link"/>
    <m/>
    <s v="LUIS VALER"/>
    <m/>
    <d v="2024-07-18T00:00:00"/>
    <m/>
    <m/>
  </r>
  <r>
    <s v="POP"/>
    <s v="PLANTAS OPERATIVAS"/>
    <s v="TPL"/>
    <s v="TEJIDO PLANO"/>
    <s v="PRE-ALMACEN"/>
    <m/>
    <s v="PRE-ALMACEN"/>
    <s v="POP-TPL-"/>
    <m/>
    <m/>
    <m/>
    <m/>
    <x v="1"/>
    <s v="ME-0215"/>
    <m/>
    <m/>
    <m/>
    <m/>
    <m/>
    <m/>
    <m/>
    <m/>
    <s v="GRACIELA EVANGELINA URDANIVIA HERRERA"/>
    <m/>
    <m/>
    <m/>
    <m/>
  </r>
  <r>
    <s v="POP"/>
    <s v="PLANTAS OPERATIVAS"/>
    <s v="TPL"/>
    <s v="TEJIDO PLANO"/>
    <s v="PRE-ALMACEN"/>
    <m/>
    <s v="PRE-ALMACEN"/>
    <s v="POP-TPL-"/>
    <m/>
    <m/>
    <m/>
    <m/>
    <x v="10"/>
    <s v="MB-0130"/>
    <m/>
    <m/>
    <m/>
    <m/>
    <m/>
    <m/>
    <m/>
    <m/>
    <s v="GRACIELA EVANGELINA URDANIVIA HERRERA"/>
    <m/>
    <m/>
    <m/>
    <m/>
  </r>
  <r>
    <s v="POP"/>
    <s v="PLANTAS OPERATIVAS"/>
    <s v="TPL"/>
    <s v="TEJIDO PLANO"/>
    <s v="PRE-ALMACEN"/>
    <m/>
    <s v="PRE-ALMACEN"/>
    <s v="POP-TPL-"/>
    <m/>
    <m/>
    <m/>
    <m/>
    <x v="3"/>
    <s v="CB-0072"/>
    <m/>
    <m/>
    <m/>
    <m/>
    <m/>
    <m/>
    <m/>
    <m/>
    <s v="GRACIELA EVANGELINA URDANIVIA HERRERA"/>
    <m/>
    <m/>
    <m/>
    <m/>
  </r>
  <r>
    <s v="POP"/>
    <s v="PLANTAS OPERATIVAS"/>
    <s v="TPL"/>
    <s v="TEJIDO PLANO"/>
    <s v="PRE-ALMACEN"/>
    <m/>
    <s v="PRE-ALMACEN"/>
    <s v="POP-TPL-"/>
    <m/>
    <m/>
    <m/>
    <m/>
    <x v="9"/>
    <s v="SL-0404"/>
    <m/>
    <m/>
    <m/>
    <m/>
    <m/>
    <m/>
    <m/>
    <m/>
    <s v="LUIS VALER"/>
    <m/>
    <m/>
    <m/>
    <m/>
  </r>
  <r>
    <s v="POP"/>
    <s v="PLANTAS OPERATIVAS"/>
    <s v="TPL"/>
    <s v="TEJIDO PLANO"/>
    <s v="PRE-ALMACEN"/>
    <m/>
    <s v="PRE-ALMACEN"/>
    <s v="POP-TPL-"/>
    <m/>
    <m/>
    <m/>
    <m/>
    <x v="10"/>
    <s v="MB-0133"/>
    <m/>
    <m/>
    <m/>
    <m/>
    <m/>
    <m/>
    <m/>
    <m/>
    <s v="LUIS VALER"/>
    <m/>
    <m/>
    <m/>
    <m/>
  </r>
  <r>
    <s v="POP"/>
    <s v="PLANTAS OPERATIVAS"/>
    <s v="TPL"/>
    <s v="TEJIDO PLANO"/>
    <s v="PRE-ALMACEN"/>
    <m/>
    <s v="PRE-ALMACEN"/>
    <s v="POP-TPL-"/>
    <m/>
    <m/>
    <m/>
    <m/>
    <x v="5"/>
    <s v="MS-0041"/>
    <m/>
    <m/>
    <m/>
    <m/>
    <m/>
    <m/>
    <m/>
    <m/>
    <m/>
    <m/>
    <m/>
    <m/>
    <m/>
  </r>
  <r>
    <s v="POP"/>
    <s v="PLANTAS OPERATIVAS"/>
    <s v="TPL"/>
    <s v="TEJIDO PLANO"/>
    <s v="PRE-ALMACEN"/>
    <m/>
    <s v="PRE-ALMACEN"/>
    <s v="POP-TPL-"/>
    <m/>
    <m/>
    <m/>
    <m/>
    <x v="1"/>
    <s v="ME-0216"/>
    <m/>
    <m/>
    <m/>
    <m/>
    <m/>
    <m/>
    <m/>
    <m/>
    <s v="LILY MIRIAM TACO ZURITA"/>
    <m/>
    <m/>
    <m/>
    <m/>
  </r>
  <r>
    <s v="POP"/>
    <s v="PLANTAS OPERATIVAS"/>
    <s v="TPL"/>
    <s v="TEJIDO PLANO"/>
    <s v="PRE-ALMACEN"/>
    <m/>
    <s v="PRE-ALMACEN"/>
    <s v="POP-TPL-"/>
    <m/>
    <m/>
    <m/>
    <m/>
    <x v="6"/>
    <s v="SL-0178"/>
    <m/>
    <m/>
    <m/>
    <m/>
    <m/>
    <m/>
    <m/>
    <m/>
    <s v="MERCEDES HUAHUACONDORI CARI"/>
    <n v="30587"/>
    <d v="2024-11-05T00:00:00"/>
    <m/>
    <m/>
  </r>
  <r>
    <s v="POP"/>
    <s v="PLANTAS OPERATIVAS"/>
    <s v="CPU"/>
    <s v="CONFECCIÓN PUNTO"/>
    <s v="PLANTA CONFECCIÓN PUNTO"/>
    <s v="PCPU"/>
    <s v="REMALLADO"/>
    <s v="POP-CPU-PCPU"/>
    <n v="19"/>
    <m/>
    <m/>
    <m/>
    <x v="0"/>
    <s v="SL-0654"/>
    <n v="1"/>
    <s v="SILLA DE PLANTA BAJA"/>
    <m/>
    <m/>
    <m/>
    <m/>
    <m/>
    <m/>
    <s v="ROXANA ALCCAMARI SAICO"/>
    <n v="33503"/>
    <d v="2026-03-26T00:00:00"/>
    <s v="SÍ"/>
    <m/>
  </r>
  <r>
    <s v="POP"/>
    <s v="PLANTAS OPERATIVAS"/>
    <s v="CPU"/>
    <s v="CONFECCIÓN PUNTO"/>
    <s v="PLANTA CONFECCIÓN PUNTO"/>
    <s v="PCPU"/>
    <s v="REMALLADO"/>
    <s v="POP-CPU-PCPU"/>
    <n v="60"/>
    <m/>
    <m/>
    <m/>
    <x v="0"/>
    <s v="SL-0663"/>
    <n v="1"/>
    <s v="SILLA DE PLANTA BAJA"/>
    <m/>
    <m/>
    <m/>
    <m/>
    <m/>
    <m/>
    <s v="HILDA HUILCA CASTRO"/>
    <n v="30536"/>
    <d v="2026-03-26T00:00:00"/>
    <s v="SÍ"/>
    <m/>
  </r>
  <r>
    <s v="POP"/>
    <s v="PLANTAS OPERATIVAS"/>
    <s v="CPU"/>
    <s v="CONFECCIÓN PUNTO"/>
    <s v="PLANTA CONFECCIÓN PUNTO"/>
    <s v="PCPU"/>
    <s v="REMALLADO"/>
    <s v="POP-CPU-PCPU"/>
    <n v="59"/>
    <m/>
    <m/>
    <m/>
    <x v="0"/>
    <s v="SL-0664"/>
    <n v="1"/>
    <s v="SILLA DE PLANTA BAJA"/>
    <m/>
    <m/>
    <m/>
    <m/>
    <m/>
    <m/>
    <s v="MILAGROS ANA LUPACA LUQUE"/>
    <n v="35240"/>
    <d v="2026-03-26T00:00:00"/>
    <s v="SÍ"/>
    <m/>
  </r>
  <r>
    <s v="POP"/>
    <s v="PLANTAS OPERATIVAS"/>
    <s v="CPU"/>
    <s v="CONFECCIÓN PUNTO"/>
    <s v="PLANTA CONFECCIÓN PUNTO"/>
    <s v="PCPU"/>
    <s v="REMALLADO"/>
    <s v="POP-CPU-PCPU"/>
    <n v="65"/>
    <m/>
    <m/>
    <m/>
    <x v="0"/>
    <s v="SL-0671"/>
    <n v="1"/>
    <s v="SILLA DE PLANTA BAJA"/>
    <m/>
    <m/>
    <m/>
    <m/>
    <m/>
    <m/>
    <s v="VANESSA QUISPE HUANCCA"/>
    <n v="35033"/>
    <d v="2026-03-26T00:00:00"/>
    <s v="SÍ"/>
    <m/>
  </r>
  <r>
    <s v="POP"/>
    <s v="PLANTAS OPERATIVAS"/>
    <s v="CPU"/>
    <s v="CONFECCIÓN PUNTO"/>
    <s v="PLANTA CONFECCIÓN PUNTO"/>
    <s v="PCPU"/>
    <s v="REMALLADO"/>
    <s v="POP-CPU-PCPU"/>
    <n v="41"/>
    <m/>
    <m/>
    <m/>
    <x v="0"/>
    <s v="SL-0673"/>
    <n v="1"/>
    <s v="SILLA DE PLANTA BAJA"/>
    <m/>
    <m/>
    <m/>
    <m/>
    <m/>
    <m/>
    <s v="YRENE QUISPE AQUENTA"/>
    <n v="33085"/>
    <d v="2026-03-26T00:00:00"/>
    <s v="SÍ"/>
    <m/>
  </r>
  <r>
    <s v="POP"/>
    <s v="PLANTAS OPERATIVAS"/>
    <s v="CPU"/>
    <s v="CONFECCIÓN PUNTO"/>
    <s v="PLANTA CONFECCIÓN PUNTO"/>
    <s v="PCPU"/>
    <s v="REMALLADO"/>
    <s v="POP-CPU-PCPU"/>
    <n v="21"/>
    <m/>
    <m/>
    <m/>
    <x v="0"/>
    <s v="SL-0675"/>
    <n v="1"/>
    <s v="SILLA DE PLANTA BAJA"/>
    <m/>
    <m/>
    <m/>
    <m/>
    <m/>
    <m/>
    <s v="VICTOR UANCA COAQUIRA"/>
    <n v="35279"/>
    <d v="2026-03-26T00:00:00"/>
    <s v="SÍ"/>
    <m/>
  </r>
  <r>
    <s v="POP"/>
    <s v="PLANTAS OPERATIVAS"/>
    <s v="CPU"/>
    <s v="CONFECCIÓN PUNTO"/>
    <s v="OFICIN TÉCNICA"/>
    <s v="OFC"/>
    <s v="SALA DE EFICIENCIA"/>
    <s v="POP-CPU-OFC"/>
    <m/>
    <m/>
    <m/>
    <m/>
    <x v="3"/>
    <s v="CB-0024"/>
    <m/>
    <m/>
    <m/>
    <m/>
    <m/>
    <m/>
    <s v="https://drive.google.com/file/d/1YvgjJFEIk3SsWQ1ENE1iqtbwe_cEFi22/view?usp=drive_link"/>
    <m/>
    <s v="JOSÉ MARÍA CUEVA QUISPE"/>
    <n v="10030"/>
    <d v="2025-04-22T00:00:00"/>
    <m/>
    <m/>
  </r>
  <r>
    <s v="POP"/>
    <s v="PLANTAS OPERATIVAS"/>
    <s v="CPU"/>
    <s v="CONFECCIÓN PUNTO"/>
    <s v="OFICIN TÉCNICA"/>
    <s v="OFC"/>
    <s v="SALA DE EFICIENCIA"/>
    <s v="POP-CPU-OFC"/>
    <m/>
    <m/>
    <m/>
    <m/>
    <x v="9"/>
    <s v="SL-0421"/>
    <m/>
    <m/>
    <m/>
    <m/>
    <m/>
    <m/>
    <m/>
    <m/>
    <s v="JOSÉ MARÍA CUEVA QUISPE"/>
    <n v="10030"/>
    <d v="2025-04-22T00:00:00"/>
    <m/>
    <m/>
  </r>
  <r>
    <s v="POP"/>
    <s v="PLANTAS OPERATIVAS"/>
    <s v="CPU"/>
    <s v="CONFECCIÓN PUNTO"/>
    <s v="OFICIN TÉCNICA"/>
    <s v="OFC"/>
    <s v="SALA FOTOGRÁFICA C.PUNTO"/>
    <s v="POP-CPU-OFC"/>
    <m/>
    <m/>
    <m/>
    <m/>
    <x v="9"/>
    <s v="SL-0367"/>
    <m/>
    <m/>
    <m/>
    <m/>
    <m/>
    <m/>
    <s v="https://drive.google.com/file/d/18xSO6M8QjbfhNFlI2pyIbb3Me7A6nypF/view?usp=drive_link"/>
    <m/>
    <s v="JOSÉ MARÍA CUEVA QUISPE"/>
    <n v="10030"/>
    <d v="2025-04-22T00:00:00"/>
    <m/>
    <m/>
  </r>
  <r>
    <s v="POP"/>
    <s v="PLANTAS OPERATIVAS"/>
    <s v="CPU"/>
    <s v="CONFECCIÓN PUNTO"/>
    <s v="OFICIN TÉCNICA"/>
    <s v="OFC"/>
    <s v="SALA FOTOGRÁFICA C.PUNTO"/>
    <s v="POP-CPU-OFC"/>
    <m/>
    <m/>
    <m/>
    <m/>
    <x v="9"/>
    <s v="SL-0366"/>
    <m/>
    <m/>
    <m/>
    <m/>
    <m/>
    <m/>
    <s v="https://drive.google.com/file/d/1F2XGA2KytnR9oiFZ_iBRK6c8GXJpoG5S/view?usp=drive_link"/>
    <m/>
    <s v="JOSÉ MARÍA CUEVA QUISPE"/>
    <n v="10030"/>
    <d v="2025-04-22T00:00:00"/>
    <m/>
    <m/>
  </r>
  <r>
    <s v="POP"/>
    <s v="PLANTAS OPERATIVAS"/>
    <s v="CPU"/>
    <s v="CONFECCIÓN PUNTO"/>
    <s v="OFICIN TÉCNICA"/>
    <s v="OFC"/>
    <s v="SALA FOTOGRÁFICA C.PUNTO"/>
    <s v="POP-CPU-OFC"/>
    <m/>
    <m/>
    <m/>
    <m/>
    <x v="9"/>
    <s v="SL-0365"/>
    <m/>
    <m/>
    <m/>
    <m/>
    <m/>
    <m/>
    <s v="https://drive.google.com/file/d/1Wo_3HRFEnAhKPHx2_33Q29QRCgiRbv5X/view?usp=drive_link"/>
    <m/>
    <s v="JOSÉ MARÍA CUEVA QUISPE"/>
    <n v="10030"/>
    <d v="2025-04-22T00:00:00"/>
    <m/>
    <m/>
  </r>
  <r>
    <s v="POP"/>
    <s v="PLANTAS OPERATIVAS"/>
    <s v="CPU"/>
    <s v="CONFECCIÓN PUNTO"/>
    <s v="OFICIN TÉCNICA"/>
    <s v="OFC"/>
    <s v="SALA FOTOGRÁFICA C.PUNTO"/>
    <s v="POP-CPU-OFC"/>
    <m/>
    <m/>
    <m/>
    <m/>
    <x v="9"/>
    <s v="SL-0364"/>
    <m/>
    <m/>
    <m/>
    <m/>
    <m/>
    <m/>
    <s v="https://drive.google.com/file/d/1Y1LvQET8SjLSnQ2c8lGDFYAno3FSnlSO/view?usp=drive_link"/>
    <m/>
    <s v="JOSÉ MARÍA CUEVA QUISPE"/>
    <n v="10030"/>
    <d v="2025-04-22T00:00:00"/>
    <m/>
    <m/>
  </r>
  <r>
    <s v="POP"/>
    <s v="PLANTAS OPERATIVAS"/>
    <s v="CPU"/>
    <s v="CONFECCIÓN PUNTO"/>
    <s v="OFICIN TÉCNICA"/>
    <s v="OFC"/>
    <s v="SALA FOTOGRÁFICA C.PUNTO"/>
    <s v="POP-CPU-OFC"/>
    <m/>
    <m/>
    <m/>
    <m/>
    <x v="29"/>
    <s v="ES-0004"/>
    <m/>
    <m/>
    <m/>
    <m/>
    <m/>
    <m/>
    <s v="https://drive.google.com/file/d/1Qi9tR1b7RmctTQ6wR5njrrdaJPmXqmRP/view?usp=drive_link"/>
    <m/>
    <s v="JOSÉ MARÍA CUEVA QUISPE"/>
    <n v="10030"/>
    <d v="2025-04-22T00:00:00"/>
    <m/>
    <m/>
  </r>
  <r>
    <s v="POP"/>
    <s v="PLANTAS OPERATIVAS"/>
    <s v="CPU"/>
    <s v="CONFECCIÓN PUNTO"/>
    <s v="OFICIN TÉCNICA"/>
    <s v="OFC"/>
    <s v="SALA FOTOGRÁFICA C.PUNTO"/>
    <s v="POP-CPU-OFC"/>
    <m/>
    <m/>
    <m/>
    <m/>
    <x v="8"/>
    <s v="MT-0073"/>
    <m/>
    <m/>
    <m/>
    <m/>
    <m/>
    <m/>
    <m/>
    <m/>
    <s v="JOSÉ MARÍA CUEVA QUISPE"/>
    <n v="10030"/>
    <d v="2025-04-22T00:00:00"/>
    <m/>
    <m/>
  </r>
  <r>
    <s v="POP"/>
    <s v="PLANTAS OPERATIVAS"/>
    <s v="CTP"/>
    <s v="CONFECCIÓN T. P"/>
    <s v="CONFECCIÓN T. P"/>
    <s v="SFP"/>
    <s v="SALA FOTOGRÁFICA C.PUNTO"/>
    <s v="POP-CTP-SFP"/>
    <m/>
    <m/>
    <m/>
    <m/>
    <x v="9"/>
    <s v="SL-0367"/>
    <m/>
    <m/>
    <m/>
    <m/>
    <m/>
    <m/>
    <s v="https://drive.google.com/file/d/18xSO6M8QjbfhNFlI2pyIbb3Me7A6nypF/view?usp=drive_link"/>
    <m/>
    <s v="JOSÉ MARÍA CUEVA QUISPE"/>
    <n v="10030"/>
    <d v="2025-04-23T00:00:00"/>
    <m/>
    <m/>
  </r>
  <r>
    <s v="POP"/>
    <s v="PLANTAS OPERATIVAS"/>
    <s v="CTP"/>
    <s v="CONFECCIÓN T. P"/>
    <s v="CONFECCIÓN T. P"/>
    <s v="SFP"/>
    <s v="SALA FOTOGRÁFICA C.PUNTO"/>
    <s v="POP-CTP-SFP"/>
    <m/>
    <m/>
    <m/>
    <m/>
    <x v="9"/>
    <s v="SL-0366"/>
    <m/>
    <m/>
    <m/>
    <m/>
    <m/>
    <m/>
    <s v="https://drive.google.com/file/d/1F2XGA2KytnR9oiFZ_iBRK6c8GXJpoG5S/view?usp=drive_link"/>
    <m/>
    <s v="JOSÉ MARÍA CUEVA QUISPE"/>
    <n v="10030"/>
    <d v="2025-04-23T00:00:00"/>
    <m/>
    <m/>
  </r>
  <r>
    <s v="POP"/>
    <s v="PLANTAS OPERATIVAS"/>
    <s v="CTP"/>
    <s v="CONFECCIÓN T. P"/>
    <s v="CONFECCIÓN T. P"/>
    <s v="SFP"/>
    <s v="SALA FOTOGRÁFICA C.PUNTO"/>
    <s v="POP-CTP-SFP"/>
    <m/>
    <m/>
    <m/>
    <m/>
    <x v="9"/>
    <s v="SL-0365"/>
    <m/>
    <m/>
    <m/>
    <m/>
    <m/>
    <m/>
    <s v="https://drive.google.com/file/d/1Wo_3HRFEnAhKPHx2_33Q29QRCgiRbv5X/view?usp=drive_link"/>
    <m/>
    <s v="JOSÉ MARÍA CUEVA QUISPE"/>
    <n v="10030"/>
    <d v="2025-04-23T00:00:00"/>
    <m/>
    <m/>
  </r>
  <r>
    <s v="POP"/>
    <s v="PLANTAS OPERATIVAS"/>
    <s v="CTP"/>
    <s v="CONFECCIÓN T. P"/>
    <s v="CONFECCIÓN T. P"/>
    <s v="SFP"/>
    <s v="SALA FOTOGRÁFICA C.PUNTO"/>
    <s v="POP-CTP-SFP"/>
    <m/>
    <m/>
    <m/>
    <m/>
    <x v="9"/>
    <s v="SL-0364"/>
    <m/>
    <m/>
    <m/>
    <m/>
    <m/>
    <m/>
    <s v="https://drive.google.com/file/d/1Y1LvQET8SjLSnQ2c8lGDFYAno3FSnlSO/view?usp=drive_link"/>
    <m/>
    <s v="JOSÉ MARÍA CUEVA QUISPE"/>
    <n v="10030"/>
    <d v="2025-04-23T00:00:00"/>
    <m/>
    <m/>
  </r>
  <r>
    <s v="POP"/>
    <s v="PLANTAS OPERATIVAS"/>
    <s v="CTP"/>
    <s v="CONFECCIÓN T. P"/>
    <s v="CONFECCIÓN T. P"/>
    <s v="SFP"/>
    <s v="SALA FOTOGRÁFICA C.PUNTO"/>
    <s v="POP-CTP-SFP"/>
    <m/>
    <m/>
    <m/>
    <m/>
    <x v="5"/>
    <s v="MS-0068"/>
    <m/>
    <m/>
    <m/>
    <m/>
    <m/>
    <m/>
    <s v="https://drive.google.com/file/d/1m5ZaKqpU6r6sTYfiPi4q_2G0sziFn20H/view?usp=drive_link"/>
    <m/>
    <s v="JOSÉ MARÍA CUEVA QUISPE"/>
    <n v="10030"/>
    <d v="2025-04-23T00:00:00"/>
    <m/>
    <m/>
  </r>
  <r>
    <s v="POP"/>
    <s v="PLANTAS OPERATIVAS"/>
    <s v="CTP"/>
    <s v="CONFECCIÓN T. P"/>
    <s v="CONFECCIÓN T. P"/>
    <s v="SFP"/>
    <s v="SALA FOTOGRÁFICA C.PUNTO"/>
    <s v="POP-CTP-SFP"/>
    <m/>
    <m/>
    <m/>
    <m/>
    <x v="29"/>
    <s v="ES-0004"/>
    <m/>
    <m/>
    <m/>
    <m/>
    <m/>
    <m/>
    <s v="https://drive.google.com/file/d/1Qi9tR1b7RmctTQ6wR5njrrdaJPmXqmRP/view?usp=drive_link"/>
    <m/>
    <s v="JOSÉ MARÍA CUEVA QUISPE"/>
    <n v="10030"/>
    <d v="2025-04-23T00:00:00"/>
    <m/>
    <m/>
  </r>
  <r>
    <s v="POP"/>
    <s v="PLANTAS OPERATIVAS"/>
    <s v="CTP"/>
    <s v="CONFECCIÓN T. P"/>
    <s v="CONFECCIÓN T. P"/>
    <s v="SFP"/>
    <s v="SALA FOTOGRÁFICA C.PUNTO"/>
    <s v="POP-CTP-SFP"/>
    <m/>
    <m/>
    <m/>
    <m/>
    <x v="8"/>
    <s v="MT-0055"/>
    <m/>
    <m/>
    <m/>
    <m/>
    <m/>
    <m/>
    <s v="https://drive.google.com/file/d/1R2eFhA3-9dimjLanE6hIVQsZ27YjBXJw/view?usp=sharing"/>
    <m/>
    <s v="JOSÉ MARÍA CUEVA QUISPE"/>
    <n v="10030"/>
    <d v="2025-04-23T00:00:00"/>
    <m/>
    <m/>
  </r>
  <r>
    <s v="POP"/>
    <s v="PLANTAS OPERATIVAS"/>
    <s v="TPL"/>
    <s v="TEJIDO PLANO"/>
    <s v="ZURCIDO"/>
    <s v="ZUR"/>
    <s v="SPLIT "/>
    <s v="POP-TPL-ZUR"/>
    <s v="MT-ZUR-SPL01"/>
    <m/>
    <m/>
    <m/>
    <x v="0"/>
    <s v="SL-0748"/>
    <n v="1"/>
    <s v="SILLA BAJA PLANTA"/>
    <m/>
    <m/>
    <m/>
    <m/>
    <m/>
    <m/>
    <s v="GONZALO VALDIVIA"/>
    <n v="32196"/>
    <d v="2025-11-25T00:00:00"/>
    <s v="SÍ"/>
    <m/>
  </r>
  <r>
    <s v="POP"/>
    <s v="PLANTAS OPERATIVAS"/>
    <s v="TPL"/>
    <s v="TEJIDO PLANO"/>
    <s v="ZURCIDO"/>
    <s v="ZUR"/>
    <s v="SPLIT "/>
    <s v="POP-TPL-ZUR"/>
    <s v="MT-ZUR-SPL03"/>
    <m/>
    <m/>
    <m/>
    <x v="0"/>
    <s v="SL-0749"/>
    <n v="1"/>
    <s v="SILLA BAJA PLANTA"/>
    <m/>
    <m/>
    <m/>
    <m/>
    <m/>
    <m/>
    <s v="GONZALO VALDIVIA"/>
    <n v="32196"/>
    <d v="2025-11-25T00:00:00"/>
    <s v="SÍ"/>
    <m/>
  </r>
  <r>
    <s v="POP"/>
    <s v="PLANTAS OPERATIVAS"/>
    <s v="TPL"/>
    <s v="TEJIDO PLANO"/>
    <s v="ZURCIDO"/>
    <m/>
    <s v="SS.HH."/>
    <s v="POP-TPL-"/>
    <m/>
    <m/>
    <m/>
    <m/>
    <x v="14"/>
    <s v="LM-0054"/>
    <n v="1"/>
    <m/>
    <m/>
    <m/>
    <m/>
    <m/>
    <m/>
    <m/>
    <m/>
    <m/>
    <m/>
    <m/>
    <m/>
  </r>
  <r>
    <s v="POP"/>
    <s v="PLANTAS OPERATIVAS"/>
    <s v="TPL"/>
    <s v="TEJIDO PLANO"/>
    <s v="ZURCIDO"/>
    <m/>
    <s v="SS.HH."/>
    <s v="POP-TPL-"/>
    <m/>
    <m/>
    <m/>
    <m/>
    <x v="14"/>
    <s v="LM-0055"/>
    <n v="0.85"/>
    <s v="Falta ajustar caño"/>
    <m/>
    <m/>
    <m/>
    <m/>
    <m/>
    <m/>
    <m/>
    <m/>
    <m/>
    <m/>
    <m/>
  </r>
  <r>
    <s v="POP"/>
    <s v="PLANTAS OPERATIVAS"/>
    <s v="TPL"/>
    <s v="TEJIDO PLANO"/>
    <s v="ZURCIDO"/>
    <m/>
    <s v="SS.HH."/>
    <s v="POP-TPL-"/>
    <m/>
    <m/>
    <m/>
    <m/>
    <x v="14"/>
    <s v="LM-0056"/>
    <n v="1"/>
    <m/>
    <m/>
    <m/>
    <m/>
    <m/>
    <m/>
    <m/>
    <m/>
    <m/>
    <m/>
    <m/>
    <m/>
  </r>
  <r>
    <s v="POP"/>
    <s v="PLANTAS OPERATIVAS"/>
    <s v="TPL"/>
    <s v="TEJIDO PLANO"/>
    <s v="ZURCIDO"/>
    <s v="SHD"/>
    <s v="SS.HH."/>
    <s v="POP-TPL-SHD"/>
    <m/>
    <m/>
    <m/>
    <m/>
    <x v="16"/>
    <s v="IN-0053"/>
    <n v="1"/>
    <m/>
    <m/>
    <m/>
    <m/>
    <m/>
    <m/>
    <m/>
    <m/>
    <m/>
    <m/>
    <m/>
    <m/>
  </r>
  <r>
    <s v="POP"/>
    <s v="PLANTAS OPERATIVAS"/>
    <s v="TPL"/>
    <s v="TEJIDO PLANO"/>
    <s v="ZURCIDO"/>
    <s v="SHD"/>
    <s v="SS.HH."/>
    <s v="POP-TPL-SHD"/>
    <m/>
    <m/>
    <m/>
    <m/>
    <x v="16"/>
    <s v="IN-0054"/>
    <n v="1"/>
    <m/>
    <m/>
    <m/>
    <m/>
    <m/>
    <m/>
    <m/>
    <m/>
    <m/>
    <m/>
    <m/>
    <m/>
  </r>
  <r>
    <s v="POP"/>
    <s v="PLANTAS OPERATIVAS"/>
    <s v="TPL"/>
    <s v="TEJIDO PLANO"/>
    <s v="ZURCIDO"/>
    <s v="SHD"/>
    <s v="SS.HH."/>
    <s v="POP-TPL-SHD"/>
    <m/>
    <m/>
    <m/>
    <m/>
    <x v="16"/>
    <s v="IN-0055"/>
    <n v="1"/>
    <m/>
    <m/>
    <m/>
    <m/>
    <m/>
    <m/>
    <m/>
    <m/>
    <m/>
    <m/>
    <m/>
    <m/>
  </r>
  <r>
    <s v="POP"/>
    <s v="PLANTAS OPERATIVAS"/>
    <s v="TPL"/>
    <s v="TEJIDO PLANO"/>
    <s v="ZURCIDO"/>
    <s v="SHD"/>
    <s v="SS.HH."/>
    <s v="POP-TPL-SHD"/>
    <m/>
    <m/>
    <m/>
    <m/>
    <x v="16"/>
    <s v="IN-0056"/>
    <n v="1"/>
    <m/>
    <m/>
    <m/>
    <m/>
    <m/>
    <m/>
    <m/>
    <m/>
    <m/>
    <m/>
    <m/>
    <m/>
  </r>
  <r>
    <s v="POP"/>
    <s v="PLANTAS OPERATIVAS"/>
    <s v="TPL"/>
    <s v="TEJIDO PLANO"/>
    <s v="ZURCIDO"/>
    <m/>
    <s v="SS.HH."/>
    <s v="POP-TPL-"/>
    <m/>
    <m/>
    <m/>
    <m/>
    <x v="15"/>
    <s v="PT-0013"/>
    <n v="1"/>
    <m/>
    <m/>
    <m/>
    <m/>
    <m/>
    <m/>
    <m/>
    <m/>
    <m/>
    <m/>
    <m/>
    <m/>
  </r>
  <r>
    <s v="POP"/>
    <s v="PLANTAS OPERATIVAS"/>
    <s v="HIL"/>
    <s v="HILANDERIA"/>
    <s v="HILANDERIA"/>
    <m/>
    <s v="SS.HH."/>
    <s v="POP-HIL-"/>
    <m/>
    <m/>
    <m/>
    <m/>
    <x v="15"/>
    <s v="PT-0015"/>
    <n v="1"/>
    <s v="Dispensador autocortante marca Ebriel"/>
    <m/>
    <m/>
    <m/>
    <m/>
    <s v="https://drive.google.com/file/d/1xt80YGGX2gz6rcKdi6I4zUHioVN0HoE-/view?usp=drive_link"/>
    <m/>
    <m/>
    <m/>
    <d v="2024-08-28T00:00:00"/>
    <m/>
    <m/>
  </r>
  <r>
    <s v="POP"/>
    <s v="PLANTAS OPERATIVAS"/>
    <s v="TPU"/>
    <s v="TEJIDO PUNTO"/>
    <s v="OFICINA TÉCNICA"/>
    <m/>
    <s v="SS.HH. 2DO PISO"/>
    <s v="POP-TPU-"/>
    <m/>
    <m/>
    <m/>
    <m/>
    <x v="13"/>
    <s v="JL-0004"/>
    <n v="1"/>
    <m/>
    <m/>
    <m/>
    <m/>
    <m/>
    <m/>
    <m/>
    <m/>
    <m/>
    <m/>
    <m/>
    <m/>
  </r>
  <r>
    <s v="POP"/>
    <s v="PLANTAS OPERATIVAS"/>
    <s v="TPU"/>
    <s v="TEJIDO PUNTO"/>
    <s v="OFICINA TÉCNICA"/>
    <m/>
    <s v="SS.HH. 2DO PISO"/>
    <s v="POP-TPU-"/>
    <m/>
    <m/>
    <m/>
    <m/>
    <x v="14"/>
    <s v="LM-0015"/>
    <n v="0"/>
    <s v="Cambio de griferia"/>
    <m/>
    <m/>
    <m/>
    <m/>
    <m/>
    <m/>
    <m/>
    <m/>
    <m/>
    <m/>
    <m/>
  </r>
  <r>
    <s v="POP"/>
    <s v="PLANTAS OPERATIVAS"/>
    <s v="TPU"/>
    <s v="TEJIDO PUNTO"/>
    <s v="OFICINA TÉCNICA"/>
    <m/>
    <s v="SS.HH. 2DO PISO"/>
    <s v="POP-TPU-"/>
    <m/>
    <m/>
    <m/>
    <m/>
    <x v="14"/>
    <s v="LM-0016"/>
    <n v="0"/>
    <s v="Cambio de griferia"/>
    <m/>
    <m/>
    <m/>
    <m/>
    <m/>
    <m/>
    <m/>
    <m/>
    <m/>
    <m/>
    <m/>
  </r>
  <r>
    <s v="POP"/>
    <s v="PLANTAS OPERATIVAS"/>
    <s v="TPU"/>
    <s v="TEJIDO PUNTO"/>
    <s v="OFICINA TÉCNICA"/>
    <s v="SHD"/>
    <s v="SS.HH. 2DO PISO"/>
    <s v="POP-TPU-SHD"/>
    <m/>
    <m/>
    <m/>
    <m/>
    <x v="16"/>
    <s v="IN-0014"/>
    <n v="1"/>
    <m/>
    <m/>
    <m/>
    <m/>
    <m/>
    <m/>
    <m/>
    <m/>
    <m/>
    <m/>
    <m/>
    <m/>
  </r>
  <r>
    <s v="POP"/>
    <s v="PLANTAS OPERATIVAS"/>
    <s v="TPU"/>
    <s v="TEJIDO PUNTO"/>
    <s v="OFICINA TÉCNICA"/>
    <s v="SHV"/>
    <s v="SS.HH. 2DO PISO"/>
    <s v="POP-TPU-SHV"/>
    <m/>
    <m/>
    <m/>
    <m/>
    <x v="16"/>
    <s v="IN-0015"/>
    <n v="1"/>
    <m/>
    <m/>
    <m/>
    <m/>
    <m/>
    <m/>
    <m/>
    <m/>
    <m/>
    <m/>
    <m/>
    <m/>
  </r>
  <r>
    <s v="POP"/>
    <s v="PLANTAS OPERATIVAS"/>
    <s v="TPU"/>
    <s v="TEJIDO PUNTO"/>
    <s v="OFICINA TÉCNICA"/>
    <m/>
    <s v="SS.HH. 2DO PISO"/>
    <s v="POP-TPU-"/>
    <m/>
    <m/>
    <m/>
    <m/>
    <x v="15"/>
    <s v="PT-0002"/>
    <n v="1"/>
    <m/>
    <m/>
    <m/>
    <m/>
    <m/>
    <m/>
    <m/>
    <m/>
    <m/>
    <m/>
    <m/>
    <m/>
  </r>
  <r>
    <s v="POP"/>
    <s v="PLANTAS OPERATIVAS"/>
    <s v="TPU"/>
    <s v="TEJIDO PUNTO"/>
    <s v="OFICINA TÉCNICA"/>
    <m/>
    <s v="SS.HH. 2DO PISO"/>
    <s v="POP-TPU-"/>
    <m/>
    <m/>
    <m/>
    <m/>
    <x v="56"/>
    <s v="PH-0004"/>
    <n v="1"/>
    <m/>
    <m/>
    <m/>
    <m/>
    <m/>
    <m/>
    <m/>
    <m/>
    <m/>
    <m/>
    <m/>
    <m/>
  </r>
  <r>
    <s v="POP"/>
    <s v="PLANTAS OPERATIVAS"/>
    <s v="TPU"/>
    <s v="TEJIDO PUNTO"/>
    <s v="OFICINA TÉCNICA"/>
    <m/>
    <s v="SS.HH. 2DO PISO"/>
    <s v="POP-TPU-"/>
    <m/>
    <m/>
    <m/>
    <m/>
    <x v="56"/>
    <s v="PH-0005"/>
    <n v="1"/>
    <m/>
    <m/>
    <m/>
    <m/>
    <m/>
    <m/>
    <m/>
    <m/>
    <m/>
    <m/>
    <m/>
    <m/>
  </r>
  <r>
    <s v="POP"/>
    <s v="PLANTAS OPERATIVAS"/>
    <s v="HIL"/>
    <s v="HILANDERIA"/>
    <s v="HILANDERIA"/>
    <m/>
    <s v="SS.HH. CARDERÍA VARONES"/>
    <s v="POP-HIL-"/>
    <m/>
    <m/>
    <m/>
    <m/>
    <x v="14"/>
    <s v="LM-0058"/>
    <n v="0.9"/>
    <m/>
    <m/>
    <m/>
    <m/>
    <m/>
    <m/>
    <m/>
    <m/>
    <m/>
    <m/>
    <m/>
    <m/>
  </r>
  <r>
    <s v="POP"/>
    <s v="PLANTAS OPERATIVAS"/>
    <s v="HIL"/>
    <s v="HILANDERIA"/>
    <s v="HILANDERIA"/>
    <m/>
    <s v="SS.HH. CARDERÍA VARONES"/>
    <s v="POP-HIL-"/>
    <m/>
    <m/>
    <m/>
    <m/>
    <x v="14"/>
    <s v="LM-0059"/>
    <n v="0.9"/>
    <m/>
    <m/>
    <m/>
    <m/>
    <m/>
    <m/>
    <m/>
    <m/>
    <m/>
    <m/>
    <m/>
    <m/>
  </r>
  <r>
    <s v="POP"/>
    <s v="PLANTAS OPERATIVAS"/>
    <s v="HIL"/>
    <s v="HILANDERIA"/>
    <s v="HILANDERIA"/>
    <s v="SHV"/>
    <s v="SS.HH. CARDERÍA VARONES"/>
    <s v="POP-HIL-SHV"/>
    <m/>
    <m/>
    <m/>
    <m/>
    <x v="16"/>
    <s v="IN-0058"/>
    <n v="1"/>
    <m/>
    <m/>
    <m/>
    <m/>
    <m/>
    <m/>
    <m/>
    <m/>
    <m/>
    <m/>
    <m/>
    <m/>
  </r>
  <r>
    <s v="POP"/>
    <s v="PLANTAS OPERATIVAS"/>
    <s v="HIL"/>
    <s v="HILANDERIA"/>
    <s v="HILANDERIA"/>
    <s v="SHV"/>
    <s v="SS.HH. CARDERÍA VARONES"/>
    <s v="POP-HIL-SHV"/>
    <m/>
    <m/>
    <m/>
    <m/>
    <x v="16"/>
    <s v="IN-0059"/>
    <n v="1"/>
    <m/>
    <m/>
    <m/>
    <m/>
    <m/>
    <m/>
    <m/>
    <m/>
    <m/>
    <m/>
    <m/>
    <m/>
  </r>
  <r>
    <s v="POP"/>
    <s v="PLANTAS OPERATIVAS"/>
    <s v="HIL"/>
    <s v="HILANDERIA"/>
    <s v="HILANDERIA"/>
    <m/>
    <s v="SS.HH. CARDERÍA VARONES"/>
    <s v="POP-HIL-"/>
    <m/>
    <m/>
    <m/>
    <m/>
    <x v="17"/>
    <s v="UR-0022"/>
    <n v="1"/>
    <m/>
    <m/>
    <m/>
    <m/>
    <m/>
    <m/>
    <m/>
    <m/>
    <m/>
    <m/>
    <m/>
    <m/>
  </r>
  <r>
    <s v="POP"/>
    <s v="PLANTAS OPERATIVAS"/>
    <s v="HIL"/>
    <s v="HILANDERIA"/>
    <s v="HILANDERIA"/>
    <m/>
    <s v="SS.HH. CARDERÍA VARONES"/>
    <s v="POP-HIL-"/>
    <m/>
    <m/>
    <m/>
    <m/>
    <x v="17"/>
    <s v="UR-0023"/>
    <n v="1"/>
    <m/>
    <m/>
    <m/>
    <m/>
    <m/>
    <m/>
    <m/>
    <m/>
    <m/>
    <m/>
    <m/>
    <m/>
  </r>
  <r>
    <s v="POP"/>
    <s v="PLANTAS OPERATIVAS"/>
    <s v="TPU"/>
    <s v="TEJIDO PUNTO"/>
    <s v="OFICINA TÉCNICA"/>
    <m/>
    <s v="SS.HH. DAMAS"/>
    <s v="POP-TPU-"/>
    <m/>
    <m/>
    <m/>
    <m/>
    <x v="14"/>
    <s v="LM-0019"/>
    <n v="0"/>
    <s v="Cambio de griferia"/>
    <m/>
    <m/>
    <m/>
    <m/>
    <m/>
    <m/>
    <m/>
    <m/>
    <m/>
    <m/>
    <m/>
  </r>
  <r>
    <s v="POP"/>
    <s v="PLANTAS OPERATIVAS"/>
    <s v="TPU"/>
    <s v="TEJIDO PUNTO"/>
    <s v="OFICINA TÉCNICA"/>
    <m/>
    <s v="SS.HH. DAMAS"/>
    <s v="POP-TPU-"/>
    <m/>
    <m/>
    <m/>
    <m/>
    <x v="14"/>
    <s v="LM-0020"/>
    <n v="1"/>
    <m/>
    <m/>
    <m/>
    <m/>
    <m/>
    <m/>
    <m/>
    <m/>
    <m/>
    <m/>
    <m/>
    <m/>
  </r>
  <r>
    <s v="POP"/>
    <s v="PLANTAS OPERATIVAS"/>
    <s v="TPL"/>
    <s v="TEJIDO PLANO"/>
    <s v="ESTAMPADO"/>
    <m/>
    <s v="SS.HH. DAMAS"/>
    <s v="POP-TPL-"/>
    <m/>
    <m/>
    <m/>
    <m/>
    <x v="13"/>
    <s v="JL-0024"/>
    <n v="1"/>
    <m/>
    <m/>
    <m/>
    <m/>
    <m/>
    <m/>
    <m/>
    <m/>
    <m/>
    <m/>
    <m/>
    <m/>
  </r>
  <r>
    <s v="POP"/>
    <s v="PLANTAS OPERATIVAS"/>
    <s v="TPL"/>
    <s v="TEJIDO PLANO"/>
    <s v="TELARES"/>
    <m/>
    <s v="SS.HH. DAMAS"/>
    <s v="POP-TPL-"/>
    <m/>
    <m/>
    <m/>
    <m/>
    <x v="14"/>
    <s v="LM-0051"/>
    <n v="1"/>
    <m/>
    <m/>
    <m/>
    <m/>
    <m/>
    <m/>
    <m/>
    <m/>
    <m/>
    <m/>
    <m/>
    <m/>
  </r>
  <r>
    <s v="POP"/>
    <s v="PLANTAS OPERATIVAS"/>
    <s v="TPU"/>
    <s v="TEJIDO PUNTO"/>
    <s v="OFICINA TÉCNICA"/>
    <s v="SHD"/>
    <s v="SS.HH. DAMAS"/>
    <s v="POP-TPU-SHD"/>
    <m/>
    <m/>
    <m/>
    <m/>
    <x v="16"/>
    <s v="IN-0019"/>
    <n v="0.85"/>
    <s v="Revisar accesorio"/>
    <m/>
    <m/>
    <m/>
    <m/>
    <m/>
    <m/>
    <m/>
    <m/>
    <m/>
    <m/>
    <m/>
  </r>
  <r>
    <s v="POP"/>
    <s v="PLANTAS OPERATIVAS"/>
    <s v="TPU"/>
    <s v="TEJIDO PUNTO"/>
    <s v="OFICINA TÉCNICA"/>
    <s v="SHD"/>
    <s v="SS.HH. DAMAS"/>
    <s v="POP-TPU-SHD"/>
    <m/>
    <m/>
    <m/>
    <m/>
    <x v="16"/>
    <s v="IN-0020"/>
    <n v="0.85"/>
    <s v="Revisar Accesorio"/>
    <m/>
    <m/>
    <m/>
    <m/>
    <m/>
    <m/>
    <m/>
    <m/>
    <m/>
    <m/>
    <m/>
  </r>
  <r>
    <s v="POP"/>
    <s v="PLANTAS OPERATIVAS"/>
    <s v="TPU"/>
    <s v="TEJIDO PUNTO"/>
    <s v="OFICINA TÉCNICA"/>
    <m/>
    <s v="SS.HH. DAMAS"/>
    <s v="POP-TPU-"/>
    <m/>
    <m/>
    <m/>
    <m/>
    <x v="15"/>
    <s v="PT-0004"/>
    <n v="1"/>
    <m/>
    <m/>
    <m/>
    <m/>
    <m/>
    <m/>
    <m/>
    <m/>
    <m/>
    <m/>
    <m/>
    <m/>
  </r>
  <r>
    <s v="POP"/>
    <s v="PLANTAS OPERATIVAS"/>
    <s v="TPL"/>
    <s v="TEJIDO PLANO"/>
    <s v="PRE-ALMACEN"/>
    <m/>
    <s v="SS.HH. DAMAS"/>
    <s v="POP-TPL-"/>
    <m/>
    <m/>
    <m/>
    <m/>
    <x v="14"/>
    <s v="LM-0060"/>
    <n v="1"/>
    <m/>
    <m/>
    <m/>
    <m/>
    <m/>
    <m/>
    <m/>
    <m/>
    <m/>
    <m/>
    <m/>
    <m/>
  </r>
  <r>
    <s v="POP"/>
    <s v="PLANTAS OPERATIVAS"/>
    <s v="TPL"/>
    <s v="TEJIDO PLANO"/>
    <s v="PRE-ALMACEN"/>
    <m/>
    <s v="SS.HH. DAMAS"/>
    <s v="POP-TPL-"/>
    <m/>
    <m/>
    <m/>
    <m/>
    <x v="14"/>
    <s v="LM-0061"/>
    <n v="1"/>
    <m/>
    <m/>
    <m/>
    <m/>
    <m/>
    <m/>
    <m/>
    <m/>
    <m/>
    <m/>
    <m/>
    <m/>
  </r>
  <r>
    <s v="POP"/>
    <s v="PLANTAS OPERATIVAS"/>
    <s v="TPL"/>
    <s v="TEJIDO PLANO"/>
    <s v="PRE-ALMACEN"/>
    <m/>
    <s v="SS.HH. DAMAS"/>
    <s v="POP-TPL-"/>
    <m/>
    <m/>
    <m/>
    <m/>
    <x v="14"/>
    <s v="LM-0062"/>
    <n v="1"/>
    <m/>
    <m/>
    <m/>
    <m/>
    <m/>
    <m/>
    <m/>
    <m/>
    <m/>
    <m/>
    <m/>
    <m/>
  </r>
  <r>
    <s v="POP"/>
    <s v="PLANTAS OPERATIVAS"/>
    <s v="CTP"/>
    <s v="CTP (1er, 2do y 3er piso)"/>
    <s v="CORTE CTP"/>
    <m/>
    <s v="SS.HH. DAMAS"/>
    <s v="POP-CTP-"/>
    <m/>
    <m/>
    <m/>
    <m/>
    <x v="14"/>
    <s v="LM-0067"/>
    <n v="1"/>
    <m/>
    <m/>
    <m/>
    <m/>
    <m/>
    <m/>
    <m/>
    <m/>
    <m/>
    <m/>
    <m/>
    <m/>
  </r>
  <r>
    <s v="POP"/>
    <s v="PLANTAS OPERATIVAS"/>
    <s v="TPL"/>
    <s v="TEJIDO PLANO"/>
    <s v="TELARES"/>
    <s v="SHD"/>
    <s v="SS.HH. DAMAS"/>
    <s v="POP-TPL-SHD"/>
    <m/>
    <m/>
    <m/>
    <m/>
    <x v="16"/>
    <s v="IN-0049"/>
    <n v="1"/>
    <m/>
    <m/>
    <m/>
    <m/>
    <m/>
    <m/>
    <m/>
    <m/>
    <m/>
    <m/>
    <m/>
    <m/>
  </r>
  <r>
    <s v="POP"/>
    <s v="PLANTAS OPERATIVAS"/>
    <s v="TPL"/>
    <s v="TEJIDO PLANO"/>
    <s v="TELARES"/>
    <s v="SHD"/>
    <s v="SS.HH. DAMAS"/>
    <s v="POP-TPL-SHD"/>
    <m/>
    <m/>
    <m/>
    <m/>
    <x v="16"/>
    <s v="IN-0050"/>
    <n v="1"/>
    <m/>
    <m/>
    <m/>
    <m/>
    <m/>
    <m/>
    <m/>
    <m/>
    <m/>
    <m/>
    <m/>
    <m/>
  </r>
  <r>
    <s v="POP"/>
    <s v="PLANTAS OPERATIVAS"/>
    <s v="CTP"/>
    <s v="CTP (1er, 2do y 3er piso)"/>
    <s v="CORTE CTP"/>
    <m/>
    <s v="SS.HH. DAMAS"/>
    <s v="POP-CTP-"/>
    <m/>
    <m/>
    <m/>
    <m/>
    <x v="14"/>
    <s v="LM-0068"/>
    <n v="1"/>
    <m/>
    <m/>
    <m/>
    <m/>
    <m/>
    <m/>
    <m/>
    <m/>
    <m/>
    <m/>
    <m/>
    <m/>
  </r>
  <r>
    <s v="POP"/>
    <s v="PLANTAS OPERATIVAS"/>
    <s v="CTP"/>
    <s v="CTP (1er, 2do y 3er piso)"/>
    <s v="CORTE CTP"/>
    <m/>
    <s v="SS.HH. DAMAS"/>
    <s v="POP-CTP-"/>
    <m/>
    <m/>
    <m/>
    <m/>
    <x v="14"/>
    <s v="LM-0069"/>
    <n v="1"/>
    <m/>
    <m/>
    <m/>
    <m/>
    <m/>
    <m/>
    <m/>
    <m/>
    <m/>
    <m/>
    <m/>
    <m/>
  </r>
  <r>
    <s v="POP"/>
    <s v="PLANTAS OPERATIVAS"/>
    <s v="TPL"/>
    <s v="TEJIDO PLANO"/>
    <s v="PRE-ALMACEN"/>
    <s v="SHD"/>
    <s v="SS.HH. DAMAS"/>
    <s v="POP-TPL-SHD"/>
    <m/>
    <m/>
    <m/>
    <m/>
    <x v="16"/>
    <s v="IN-0060"/>
    <n v="1"/>
    <m/>
    <m/>
    <m/>
    <m/>
    <m/>
    <m/>
    <m/>
    <m/>
    <m/>
    <m/>
    <m/>
    <m/>
  </r>
  <r>
    <s v="POP"/>
    <s v="PLANTAS OPERATIVAS"/>
    <s v="TPL"/>
    <s v="TEJIDO PLANO"/>
    <s v="PRE-ALMACEN"/>
    <s v="SHD"/>
    <s v="SS.HH. DAMAS"/>
    <s v="POP-TPL-SHD"/>
    <m/>
    <m/>
    <m/>
    <m/>
    <x v="16"/>
    <s v="IN-0061"/>
    <n v="1"/>
    <m/>
    <m/>
    <m/>
    <m/>
    <m/>
    <m/>
    <m/>
    <m/>
    <m/>
    <m/>
    <m/>
    <m/>
  </r>
  <r>
    <s v="POP"/>
    <s v="PLANTAS OPERATIVAS"/>
    <s v="TPL"/>
    <s v="TEJIDO PLANO"/>
    <s v="PRE-ALMACEN"/>
    <s v="SHD"/>
    <s v="SS.HH. DAMAS"/>
    <s v="POP-TPL-SHD"/>
    <m/>
    <m/>
    <m/>
    <m/>
    <x v="16"/>
    <s v="IN-0106"/>
    <n v="1"/>
    <m/>
    <m/>
    <m/>
    <m/>
    <m/>
    <m/>
    <m/>
    <m/>
    <m/>
    <m/>
    <m/>
    <m/>
  </r>
  <r>
    <s v="POP"/>
    <s v="PLANTAS OPERATIVAS"/>
    <s v="TPL"/>
    <s v="TEJIDO PLANO"/>
    <s v="PRE-ALMACEN"/>
    <m/>
    <s v="SS.HH. DAMAS"/>
    <s v="POP-TPL-"/>
    <m/>
    <m/>
    <m/>
    <m/>
    <x v="15"/>
    <s v="PT-0016"/>
    <n v="1"/>
    <m/>
    <m/>
    <m/>
    <m/>
    <m/>
    <m/>
    <m/>
    <m/>
    <m/>
    <m/>
    <m/>
    <m/>
  </r>
  <r>
    <s v="POP"/>
    <s v="PLANTAS OPERATIVAS"/>
    <s v="CTP"/>
    <s v="CTP (1er, 2do y 3er piso)"/>
    <s v="CORTE CTP"/>
    <s v="SHD"/>
    <s v="SS.HH. DAMAS"/>
    <s v="POP-CTP-SHD"/>
    <m/>
    <m/>
    <m/>
    <m/>
    <x v="16"/>
    <s v="IN-0065"/>
    <n v="1"/>
    <m/>
    <m/>
    <m/>
    <m/>
    <m/>
    <m/>
    <m/>
    <m/>
    <m/>
    <m/>
    <m/>
    <m/>
  </r>
  <r>
    <s v="POP"/>
    <s v="PLANTAS OPERATIVAS"/>
    <s v="CTP"/>
    <s v="CTP (1er, 2do y 3er piso)"/>
    <s v="CORTE CTP"/>
    <s v="SHD"/>
    <s v="SS.HH. DAMAS"/>
    <s v="POP-CTP-SHD"/>
    <m/>
    <m/>
    <m/>
    <m/>
    <x v="16"/>
    <s v="IN-0066"/>
    <n v="1"/>
    <m/>
    <m/>
    <m/>
    <m/>
    <m/>
    <m/>
    <m/>
    <m/>
    <m/>
    <m/>
    <m/>
    <m/>
  </r>
  <r>
    <s v="POP"/>
    <s v="PLANTAS OPERATIVAS"/>
    <s v="CTP"/>
    <s v="CTP (1er, 2do y 3er piso)"/>
    <s v="CORTE CTP"/>
    <s v="SHD"/>
    <s v="SS.HH. DAMAS"/>
    <s v="POP-CTP-SHD"/>
    <m/>
    <m/>
    <m/>
    <m/>
    <x v="16"/>
    <s v="IN-0067"/>
    <n v="1"/>
    <m/>
    <m/>
    <m/>
    <m/>
    <m/>
    <m/>
    <m/>
    <m/>
    <m/>
    <m/>
    <m/>
    <m/>
  </r>
  <r>
    <s v="POP"/>
    <s v="PLANTAS OPERATIVAS"/>
    <s v="TPL"/>
    <s v="TEJIDO PLANO"/>
    <s v="ESTAMPADO"/>
    <s v="SHD"/>
    <s v="SS.HH. DAMAS"/>
    <s v="POP-TPL-SHD"/>
    <m/>
    <m/>
    <m/>
    <m/>
    <x v="16"/>
    <s v="IN-0092"/>
    <n v="1"/>
    <m/>
    <m/>
    <m/>
    <m/>
    <m/>
    <m/>
    <m/>
    <m/>
    <m/>
    <m/>
    <m/>
    <m/>
  </r>
  <r>
    <s v="POP"/>
    <s v="PLANTAS OPERATIVAS"/>
    <s v="TPL"/>
    <s v="TEJIDO PLANO"/>
    <s v="ESTAMPADO"/>
    <s v="SHD"/>
    <s v="SS.HH. DAMAS"/>
    <s v="POP-TPL-SHD"/>
    <m/>
    <m/>
    <m/>
    <m/>
    <x v="16"/>
    <s v="IN-0093"/>
    <n v="1"/>
    <m/>
    <m/>
    <m/>
    <m/>
    <m/>
    <m/>
    <m/>
    <m/>
    <m/>
    <m/>
    <m/>
    <m/>
  </r>
  <r>
    <s v="POP"/>
    <s v="PLANTAS OPERATIVAS"/>
    <s v="TPL"/>
    <s v="TEJIDO PLANO"/>
    <s v="ESTAMPADO"/>
    <m/>
    <s v="SS.HH. DAMAS"/>
    <s v="POP-TPL-"/>
    <m/>
    <m/>
    <m/>
    <m/>
    <x v="56"/>
    <s v="PH-0021"/>
    <n v="1"/>
    <m/>
    <m/>
    <m/>
    <m/>
    <m/>
    <m/>
    <m/>
    <m/>
    <m/>
    <m/>
    <m/>
    <m/>
  </r>
  <r>
    <s v="POP"/>
    <s v="PLANTAS OPERATIVAS"/>
    <s v="TPL"/>
    <s v="TEJIDO PLANO"/>
    <s v="ESTAMPADO"/>
    <m/>
    <s v="SS.HH. DAMAS"/>
    <s v="POP-TPL-"/>
    <m/>
    <m/>
    <m/>
    <m/>
    <x v="14"/>
    <s v="LM-0096"/>
    <n v="1"/>
    <m/>
    <m/>
    <m/>
    <m/>
    <m/>
    <m/>
    <m/>
    <m/>
    <m/>
    <m/>
    <m/>
    <m/>
  </r>
  <r>
    <s v="POP"/>
    <s v="PLANTAS OPERATIVAS"/>
    <s v="TPL"/>
    <s v="TEJIDO PLANO"/>
    <s v="ESTAMPADO"/>
    <m/>
    <s v="SS.HH. DAMAS"/>
    <s v="POP-TPL-"/>
    <m/>
    <m/>
    <m/>
    <m/>
    <x v="14"/>
    <s v="LM-0097"/>
    <n v="1"/>
    <m/>
    <m/>
    <m/>
    <m/>
    <m/>
    <m/>
    <m/>
    <m/>
    <m/>
    <m/>
    <m/>
    <m/>
  </r>
  <r>
    <s v="POP"/>
    <s v="PLANTAS OPERATIVAS"/>
    <s v="CPU"/>
    <s v="CONFECCIÓN PUNTO"/>
    <s v="CONFECCION PRENDAS"/>
    <m/>
    <s v="SS.HH. DAMAS DEL FONDO"/>
    <s v="POP-CPU-"/>
    <m/>
    <m/>
    <m/>
    <m/>
    <x v="14"/>
    <s v="LM-0021"/>
    <n v="1"/>
    <m/>
    <m/>
    <m/>
    <m/>
    <m/>
    <m/>
    <m/>
    <m/>
    <m/>
    <m/>
    <m/>
    <m/>
  </r>
  <r>
    <s v="POP"/>
    <s v="PLANTAS OPERATIVAS"/>
    <s v="CPU"/>
    <s v="CONFECCIÓN PUNTO"/>
    <s v="CONFECCION PRENDAS"/>
    <m/>
    <s v="SS.HH. DAMAS DEL FONDO"/>
    <s v="POP-CPU-"/>
    <m/>
    <m/>
    <m/>
    <m/>
    <x v="14"/>
    <s v="LM-0022"/>
    <n v="1"/>
    <m/>
    <m/>
    <m/>
    <m/>
    <m/>
    <m/>
    <m/>
    <m/>
    <m/>
    <m/>
    <m/>
    <m/>
  </r>
  <r>
    <s v="POP"/>
    <s v="PLANTAS OPERATIVAS"/>
    <s v="CPU"/>
    <s v="CONFECCIÓN PUNTO"/>
    <s v="CONFECCION PRENDAS"/>
    <s v="SHD"/>
    <s v="SS.HH. DAMAS DEL FONDO"/>
    <s v="POP-CPU-SHD"/>
    <m/>
    <n v="7.76"/>
    <m/>
    <m/>
    <x v="16"/>
    <s v="IN-0021"/>
    <n v="1"/>
    <m/>
    <m/>
    <m/>
    <m/>
    <m/>
    <m/>
    <m/>
    <m/>
    <m/>
    <m/>
    <m/>
    <m/>
  </r>
  <r>
    <s v="POP"/>
    <s v="PLANTAS OPERATIVAS"/>
    <s v="CPU"/>
    <s v="CONFECCIÓN PUNTO"/>
    <s v="CONFECCION PRENDAS"/>
    <s v="SHD"/>
    <s v="SS.HH. DAMAS DEL FONDO"/>
    <s v="POP-CPU-SHD"/>
    <m/>
    <m/>
    <m/>
    <m/>
    <x v="16"/>
    <s v="IN-0022"/>
    <n v="1"/>
    <m/>
    <m/>
    <m/>
    <m/>
    <m/>
    <m/>
    <m/>
    <m/>
    <m/>
    <m/>
    <m/>
    <m/>
  </r>
  <r>
    <s v="POP"/>
    <s v="PLANTAS OPERATIVAS"/>
    <s v="CPU"/>
    <s v="CONFECCIÓN PUNTO"/>
    <s v="CONFECCION PRENDAS"/>
    <m/>
    <s v="SS.HH. DAMAS DEL FONDO"/>
    <s v="POP-CPU-"/>
    <m/>
    <m/>
    <m/>
    <m/>
    <x v="15"/>
    <s v="PT-0005"/>
    <n v="1"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41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41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5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34"/>
  </r>
  <r>
    <x v="135"/>
  </r>
  <r>
    <x v="136"/>
  </r>
  <r>
    <x v="137"/>
  </r>
  <r>
    <x v="138"/>
  </r>
  <r>
    <x v="139"/>
  </r>
  <r>
    <x v="140"/>
  </r>
  <r>
    <x v="141"/>
  </r>
  <r>
    <x v="142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53"/>
  </r>
  <r>
    <x v="154"/>
  </r>
  <r>
    <x v="155"/>
  </r>
  <r>
    <x v="156"/>
  </r>
  <r>
    <x v="157"/>
  </r>
  <r>
    <x v="158"/>
  </r>
  <r>
    <x v="159"/>
  </r>
  <r>
    <x v="160"/>
  </r>
  <r>
    <x v="161"/>
  </r>
  <r>
    <x v="162"/>
  </r>
  <r>
    <x v="163"/>
  </r>
  <r>
    <x v="164"/>
  </r>
  <r>
    <x v="165"/>
  </r>
  <r>
    <x v="166"/>
  </r>
  <r>
    <x v="167"/>
  </r>
  <r>
    <x v="168"/>
  </r>
  <r>
    <x v="169"/>
  </r>
  <r>
    <x v="170"/>
  </r>
  <r>
    <x v="171"/>
  </r>
  <r>
    <x v="172"/>
  </r>
  <r>
    <x v="173"/>
  </r>
  <r>
    <x v="174"/>
  </r>
  <r>
    <x v="175"/>
  </r>
  <r>
    <x v="176"/>
  </r>
  <r>
    <x v="17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201"/>
  </r>
  <r>
    <x v="202"/>
  </r>
  <r>
    <x v="203"/>
  </r>
  <r>
    <x v="204"/>
  </r>
  <r>
    <x v="205"/>
  </r>
  <r>
    <x v="206"/>
  </r>
  <r>
    <x v="207"/>
  </r>
  <r>
    <x v="208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238"/>
  </r>
  <r>
    <x v="239"/>
  </r>
  <r>
    <x v="240"/>
  </r>
  <r>
    <x v="241"/>
  </r>
  <r>
    <x v="242"/>
  </r>
  <r>
    <x v="243"/>
  </r>
  <r>
    <x v="244"/>
  </r>
  <r>
    <x v="245"/>
  </r>
  <r>
    <x v="246"/>
  </r>
  <r>
    <x v="247"/>
  </r>
  <r>
    <x v="248"/>
  </r>
  <r>
    <x v="249"/>
  </r>
  <r>
    <x v="250"/>
  </r>
  <r>
    <x v="251"/>
  </r>
  <r>
    <x v="252"/>
  </r>
  <r>
    <x v="253"/>
  </r>
  <r>
    <x v="254"/>
  </r>
  <r>
    <x v="255"/>
  </r>
  <r>
    <x v="256"/>
  </r>
  <r>
    <x v="257"/>
  </r>
  <r>
    <x v="258"/>
  </r>
  <r>
    <x v="259"/>
  </r>
  <r>
    <x v="260"/>
  </r>
  <r>
    <x v="261"/>
  </r>
  <r>
    <x v="262"/>
  </r>
  <r>
    <x v="263"/>
  </r>
  <r>
    <x v="264"/>
  </r>
  <r>
    <x v="265"/>
  </r>
  <r>
    <x v="266"/>
  </r>
  <r>
    <x v="267"/>
  </r>
  <r>
    <x v="268"/>
  </r>
  <r>
    <x v="269"/>
  </r>
  <r>
    <x v="270"/>
  </r>
  <r>
    <x v="271"/>
  </r>
  <r>
    <x v="272"/>
  </r>
  <r>
    <x v="273"/>
  </r>
  <r>
    <x v="274"/>
  </r>
  <r>
    <x v="275"/>
  </r>
  <r>
    <x v="276"/>
  </r>
  <r>
    <x v="277"/>
  </r>
  <r>
    <x v="278"/>
  </r>
  <r>
    <x v="279"/>
  </r>
  <r>
    <x v="280"/>
  </r>
  <r>
    <x v="281"/>
  </r>
  <r>
    <x v="282"/>
  </r>
  <r>
    <x v="283"/>
  </r>
  <r>
    <x v="284"/>
  </r>
  <r>
    <x v="285"/>
  </r>
  <r>
    <x v="286"/>
  </r>
  <r>
    <x v="287"/>
  </r>
  <r>
    <x v="288"/>
  </r>
  <r>
    <x v="289"/>
  </r>
  <r>
    <x v="290"/>
  </r>
  <r>
    <x v="291"/>
  </r>
  <r>
    <x v="292"/>
  </r>
  <r>
    <x v="293"/>
  </r>
  <r>
    <x v="294"/>
  </r>
  <r>
    <x v="295"/>
  </r>
  <r>
    <x v="296"/>
  </r>
  <r>
    <x v="297"/>
  </r>
  <r>
    <x v="298"/>
  </r>
  <r>
    <x v="299"/>
  </r>
  <r>
    <x v="300"/>
  </r>
  <r>
    <x v="301"/>
  </r>
  <r>
    <x v="302"/>
  </r>
  <r>
    <x v="303"/>
  </r>
  <r>
    <x v="304"/>
  </r>
  <r>
    <x v="305"/>
  </r>
  <r>
    <x v="306"/>
  </r>
  <r>
    <x v="307"/>
  </r>
  <r>
    <x v="308"/>
  </r>
  <r>
    <x v="309"/>
  </r>
  <r>
    <x v="310"/>
  </r>
  <r>
    <x v="311"/>
  </r>
  <r>
    <x v="312"/>
  </r>
  <r>
    <x v="313"/>
  </r>
  <r>
    <x v="314"/>
  </r>
  <r>
    <x v="315"/>
  </r>
  <r>
    <x v="316"/>
  </r>
  <r>
    <x v="317"/>
  </r>
  <r>
    <x v="318"/>
  </r>
  <r>
    <x v="319"/>
  </r>
  <r>
    <x v="320"/>
  </r>
  <r>
    <x v="321"/>
  </r>
  <r>
    <x v="322"/>
  </r>
  <r>
    <x v="323"/>
  </r>
  <r>
    <x v="324"/>
  </r>
  <r>
    <x v="325"/>
  </r>
  <r>
    <x v="326"/>
  </r>
  <r>
    <x v="327"/>
  </r>
  <r>
    <x v="328"/>
  </r>
  <r>
    <x v="329"/>
  </r>
  <r>
    <x v="330"/>
  </r>
  <r>
    <x v="331"/>
  </r>
  <r>
    <x v="332"/>
  </r>
  <r>
    <x v="333"/>
  </r>
  <r>
    <x v="334"/>
  </r>
  <r>
    <x v="335"/>
  </r>
  <r>
    <x v="336"/>
  </r>
  <r>
    <x v="337"/>
  </r>
  <r>
    <x v="338"/>
  </r>
  <r>
    <x v="339"/>
  </r>
  <r>
    <x v="340"/>
  </r>
  <r>
    <x v="341"/>
  </r>
  <r>
    <x v="342"/>
  </r>
  <r>
    <x v="343"/>
  </r>
  <r>
    <x v="344"/>
  </r>
  <r>
    <x v="345"/>
  </r>
  <r>
    <x v="346"/>
  </r>
  <r>
    <x v="347"/>
  </r>
  <r>
    <x v="348"/>
  </r>
  <r>
    <x v="349"/>
  </r>
  <r>
    <x v="350"/>
  </r>
  <r>
    <x v="351"/>
  </r>
  <r>
    <x v="352"/>
  </r>
  <r>
    <x v="353"/>
  </r>
  <r>
    <x v="354"/>
  </r>
  <r>
    <x v="355"/>
  </r>
  <r>
    <x v="356"/>
  </r>
  <r>
    <x v="357"/>
  </r>
  <r>
    <x v="358"/>
  </r>
  <r>
    <x v="354"/>
  </r>
  <r>
    <x v="350"/>
  </r>
  <r>
    <x v="359"/>
  </r>
  <r>
    <x v="360"/>
  </r>
  <r>
    <x v="361"/>
  </r>
  <r>
    <x v="362"/>
  </r>
  <r>
    <x v="363"/>
  </r>
  <r>
    <x v="364"/>
  </r>
  <r>
    <x v="365"/>
  </r>
  <r>
    <x v="366"/>
  </r>
  <r>
    <x v="367"/>
  </r>
  <r>
    <x v="368"/>
  </r>
  <r>
    <x v="369"/>
  </r>
  <r>
    <x v="370"/>
  </r>
  <r>
    <x v="371"/>
  </r>
  <r>
    <x v="372"/>
  </r>
  <r>
    <x v="373"/>
  </r>
  <r>
    <x v="374"/>
  </r>
  <r>
    <x v="375"/>
  </r>
  <r>
    <x v="285"/>
  </r>
  <r>
    <x v="376"/>
  </r>
  <r>
    <x v="377"/>
  </r>
  <r>
    <x v="378"/>
  </r>
  <r>
    <x v="379"/>
  </r>
  <r>
    <x v="380"/>
  </r>
  <r>
    <x v="381"/>
  </r>
  <r>
    <x v="382"/>
  </r>
  <r>
    <x v="383"/>
  </r>
  <r>
    <x v="384"/>
  </r>
  <r>
    <x v="385"/>
  </r>
  <r>
    <x v="386"/>
  </r>
  <r>
    <x v="387"/>
  </r>
  <r>
    <x v="388"/>
  </r>
  <r>
    <x v="389"/>
  </r>
  <r>
    <x v="390"/>
  </r>
  <r>
    <x v="391"/>
  </r>
  <r>
    <x v="392"/>
  </r>
  <r>
    <x v="393"/>
  </r>
  <r>
    <x v="394"/>
  </r>
  <r>
    <x v="395"/>
  </r>
  <r>
    <x v="396"/>
  </r>
  <r>
    <x v="397"/>
  </r>
  <r>
    <x v="398"/>
  </r>
  <r>
    <x v="399"/>
  </r>
  <r>
    <x v="400"/>
  </r>
  <r>
    <x v="401"/>
  </r>
  <r>
    <x v="402"/>
  </r>
  <r>
    <x v="403"/>
  </r>
  <r>
    <x v="404"/>
  </r>
  <r>
    <x v="405"/>
  </r>
  <r>
    <x v="406"/>
  </r>
  <r>
    <x v="407"/>
  </r>
  <r>
    <x v="408"/>
  </r>
  <r>
    <x v="409"/>
  </r>
  <r>
    <x v="410"/>
  </r>
  <r>
    <x v="411"/>
  </r>
  <r>
    <x v="412"/>
  </r>
  <r>
    <x v="413"/>
  </r>
  <r>
    <x v="413"/>
  </r>
  <r>
    <x v="414"/>
  </r>
  <r>
    <x v="415"/>
  </r>
  <r>
    <x v="416"/>
  </r>
  <r>
    <x v="417"/>
  </r>
  <r>
    <x v="337"/>
  </r>
  <r>
    <x v="418"/>
  </r>
  <r>
    <x v="419"/>
  </r>
  <r>
    <x v="420"/>
  </r>
  <r>
    <x v="421"/>
  </r>
  <r>
    <x v="422"/>
  </r>
  <r>
    <x v="423"/>
  </r>
  <r>
    <x v="424"/>
  </r>
  <r>
    <x v="425"/>
  </r>
  <r>
    <x v="426"/>
  </r>
  <r>
    <x v="427"/>
  </r>
  <r>
    <x v="428"/>
  </r>
  <r>
    <x v="429"/>
  </r>
  <r>
    <x v="430"/>
  </r>
  <r>
    <x v="431"/>
  </r>
  <r>
    <x v="432"/>
  </r>
  <r>
    <x v="433"/>
  </r>
  <r>
    <x v="434"/>
  </r>
  <r>
    <x v="435"/>
  </r>
  <r>
    <x v="436"/>
  </r>
  <r>
    <x v="437"/>
  </r>
  <r>
    <x v="153"/>
  </r>
  <r>
    <x v="438"/>
  </r>
  <r>
    <x v="439"/>
  </r>
  <r>
    <x v="440"/>
  </r>
  <r>
    <x v="441"/>
  </r>
  <r>
    <x v="442"/>
  </r>
  <r>
    <x v="443"/>
  </r>
  <r>
    <x v="444"/>
  </r>
  <r>
    <x v="445"/>
  </r>
  <r>
    <x v="446"/>
  </r>
  <r>
    <x v="447"/>
  </r>
  <r>
    <x v="448"/>
  </r>
  <r>
    <x v="449"/>
  </r>
  <r>
    <x v="450"/>
  </r>
  <r>
    <x v="451"/>
  </r>
  <r>
    <x v="452"/>
  </r>
  <r>
    <x v="453"/>
  </r>
  <r>
    <x v="454"/>
  </r>
  <r>
    <x v="455"/>
  </r>
  <r>
    <x v="456"/>
  </r>
  <r>
    <x v="457"/>
  </r>
  <r>
    <x v="458"/>
  </r>
  <r>
    <x v="459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469"/>
  </r>
  <r>
    <x v="470"/>
  </r>
  <r>
    <x v="471"/>
  </r>
  <r>
    <x v="472"/>
  </r>
  <r>
    <x v="473"/>
  </r>
  <r>
    <x v="474"/>
  </r>
  <r>
    <x v="475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9"/>
  </r>
  <r>
    <x v="490"/>
  </r>
  <r>
    <x v="491"/>
  </r>
  <r>
    <x v="492"/>
  </r>
  <r>
    <x v="493"/>
  </r>
  <r>
    <x v="494"/>
  </r>
  <r>
    <x v="495"/>
  </r>
  <r>
    <x v="496"/>
  </r>
  <r>
    <x v="497"/>
  </r>
  <r>
    <x v="498"/>
  </r>
  <r>
    <x v="220"/>
  </r>
  <r>
    <x v="499"/>
  </r>
  <r>
    <x v="500"/>
  </r>
  <r>
    <x v="501"/>
  </r>
  <r>
    <x v="502"/>
  </r>
  <r>
    <x v="503"/>
  </r>
  <r>
    <x v="504"/>
  </r>
  <r>
    <x v="505"/>
  </r>
  <r>
    <x v="506"/>
  </r>
  <r>
    <x v="507"/>
  </r>
  <r>
    <x v="508"/>
  </r>
  <r>
    <x v="509"/>
  </r>
  <r>
    <x v="510"/>
  </r>
  <r>
    <x v="174"/>
  </r>
  <r>
    <x v="511"/>
  </r>
  <r>
    <x v="512"/>
  </r>
  <r>
    <x v="513"/>
  </r>
  <r>
    <x v="514"/>
  </r>
  <r>
    <x v="515"/>
  </r>
  <r>
    <x v="516"/>
  </r>
  <r>
    <x v="517"/>
  </r>
  <r>
    <x v="518"/>
  </r>
  <r>
    <x v="413"/>
  </r>
  <r>
    <x v="519"/>
  </r>
  <r>
    <x v="520"/>
  </r>
  <r>
    <x v="521"/>
  </r>
  <r>
    <x v="522"/>
  </r>
  <r>
    <x v="174"/>
  </r>
  <r>
    <x v="523"/>
  </r>
  <r>
    <x v="337"/>
  </r>
  <r>
    <x v="524"/>
  </r>
  <r>
    <x v="525"/>
  </r>
  <r>
    <x v="526"/>
  </r>
  <r>
    <x v="527"/>
  </r>
  <r>
    <x v="528"/>
  </r>
  <r>
    <x v="529"/>
  </r>
  <r>
    <x v="530"/>
  </r>
  <r>
    <x v="531"/>
  </r>
  <r>
    <x v="532"/>
  </r>
  <r>
    <x v="533"/>
  </r>
  <r>
    <x v="534"/>
  </r>
  <r>
    <x v="535"/>
  </r>
  <r>
    <x v="536"/>
  </r>
  <r>
    <x v="537"/>
  </r>
  <r>
    <x v="376"/>
  </r>
  <r>
    <x v="538"/>
  </r>
  <r>
    <x v="539"/>
  </r>
  <r>
    <x v="540"/>
  </r>
  <r>
    <x v="541"/>
  </r>
  <r>
    <x v="542"/>
  </r>
  <r>
    <x v="543"/>
  </r>
  <r>
    <x v="544"/>
  </r>
  <r>
    <x v="545"/>
  </r>
  <r>
    <x v="546"/>
  </r>
  <r>
    <x v="547"/>
  </r>
  <r>
    <x v="548"/>
  </r>
  <r>
    <x v="549"/>
  </r>
  <r>
    <x v="550"/>
  </r>
  <r>
    <x v="551"/>
  </r>
  <r>
    <x v="552"/>
  </r>
  <r>
    <x v="553"/>
  </r>
  <r>
    <x v="554"/>
  </r>
  <r>
    <x v="555"/>
  </r>
  <r>
    <x v="114"/>
  </r>
  <r>
    <x v="114"/>
  </r>
  <r>
    <x v="556"/>
  </r>
  <r>
    <x v="557"/>
  </r>
  <r>
    <x v="558"/>
  </r>
  <r>
    <x v="559"/>
  </r>
  <r>
    <x v="560"/>
  </r>
  <r>
    <x v="561"/>
  </r>
  <r>
    <x v="562"/>
  </r>
  <r>
    <x v="563"/>
  </r>
  <r>
    <x v="564"/>
  </r>
  <r>
    <x v="565"/>
  </r>
  <r>
    <x v="566"/>
  </r>
  <r>
    <x v="567"/>
  </r>
  <r>
    <x v="568"/>
  </r>
  <r>
    <x v="569"/>
  </r>
  <r>
    <x v="570"/>
  </r>
  <r>
    <x v="571"/>
  </r>
  <r>
    <x v="572"/>
  </r>
  <r>
    <x v="573"/>
  </r>
  <r>
    <x v="574"/>
  </r>
  <r>
    <x v="575"/>
  </r>
  <r>
    <x v="576"/>
  </r>
  <r>
    <x v="577"/>
  </r>
  <r>
    <x v="578"/>
  </r>
  <r>
    <x v="579"/>
  </r>
  <r>
    <x v="580"/>
  </r>
  <r>
    <x v="581"/>
  </r>
  <r>
    <x v="582"/>
  </r>
  <r>
    <x v="583"/>
  </r>
  <r>
    <x v="584"/>
  </r>
  <r>
    <x v="585"/>
  </r>
  <r>
    <x v="586"/>
  </r>
  <r>
    <x v="587"/>
  </r>
  <r>
    <x v="588"/>
  </r>
  <r>
    <x v="589"/>
  </r>
  <r>
    <x v="590"/>
  </r>
  <r>
    <x v="591"/>
  </r>
  <r>
    <x v="592"/>
  </r>
  <r>
    <x v="593"/>
  </r>
  <r>
    <x v="594"/>
  </r>
  <r>
    <x v="595"/>
  </r>
  <r>
    <x v="596"/>
  </r>
  <r>
    <x v="597"/>
  </r>
  <r>
    <x v="598"/>
  </r>
  <r>
    <x v="599"/>
  </r>
  <r>
    <x v="600"/>
  </r>
  <r>
    <x v="601"/>
  </r>
  <r>
    <x v="602"/>
  </r>
  <r>
    <x v="603"/>
  </r>
  <r>
    <x v="604"/>
  </r>
  <r>
    <x v="605"/>
  </r>
  <r>
    <x v="606"/>
  </r>
  <r>
    <x v="607"/>
  </r>
  <r>
    <x v="608"/>
  </r>
  <r>
    <x v="609"/>
  </r>
  <r>
    <x v="316"/>
  </r>
  <r>
    <x v="610"/>
  </r>
  <r>
    <x v="611"/>
  </r>
  <r>
    <x v="612"/>
  </r>
  <r>
    <x v="613"/>
  </r>
  <r>
    <x v="614"/>
  </r>
  <r>
    <x v="615"/>
  </r>
  <r>
    <x v="616"/>
  </r>
  <r>
    <x v="617"/>
  </r>
  <r>
    <x v="618"/>
  </r>
  <r>
    <x v="619"/>
  </r>
  <r>
    <x v="620"/>
  </r>
  <r>
    <x v="621"/>
  </r>
  <r>
    <x v="622"/>
  </r>
  <r>
    <x v="623"/>
  </r>
  <r>
    <x v="624"/>
  </r>
  <r>
    <x v="625"/>
  </r>
  <r>
    <x v="626"/>
  </r>
  <r>
    <x v="328"/>
  </r>
  <r>
    <x v="627"/>
  </r>
  <r>
    <x v="628"/>
  </r>
  <r>
    <x v="629"/>
  </r>
  <r>
    <x v="630"/>
  </r>
  <r>
    <x v="631"/>
  </r>
  <r>
    <x v="632"/>
  </r>
  <r>
    <x v="633"/>
  </r>
  <r>
    <x v="634"/>
  </r>
  <r>
    <x v="635"/>
  </r>
  <r>
    <x v="636"/>
  </r>
  <r>
    <x v="637"/>
  </r>
  <r>
    <x v="638"/>
  </r>
  <r>
    <x v="639"/>
  </r>
  <r>
    <x v="640"/>
  </r>
  <r>
    <x v="641"/>
  </r>
  <r>
    <x v="642"/>
  </r>
  <r>
    <x v="643"/>
  </r>
  <r>
    <x v="644"/>
  </r>
  <r>
    <x v="645"/>
  </r>
  <r>
    <x v="646"/>
  </r>
  <r>
    <x v="647"/>
  </r>
  <r>
    <x v="648"/>
  </r>
  <r>
    <x v="649"/>
  </r>
  <r>
    <x v="650"/>
  </r>
  <r>
    <x v="651"/>
  </r>
  <r>
    <x v="652"/>
  </r>
  <r>
    <x v="653"/>
  </r>
  <r>
    <x v="654"/>
  </r>
  <r>
    <x v="655"/>
  </r>
  <r>
    <x v="656"/>
  </r>
  <r>
    <x v="657"/>
  </r>
  <r>
    <x v="658"/>
  </r>
  <r>
    <x v="659"/>
  </r>
  <r>
    <x v="660"/>
  </r>
  <r>
    <x v="661"/>
  </r>
  <r>
    <x v="662"/>
  </r>
  <r>
    <x v="663"/>
  </r>
  <r>
    <x v="664"/>
  </r>
  <r>
    <x v="665"/>
  </r>
  <r>
    <x v="666"/>
  </r>
  <r>
    <x v="667"/>
  </r>
  <r>
    <x v="668"/>
  </r>
  <r>
    <x v="669"/>
  </r>
  <r>
    <x v="670"/>
  </r>
  <r>
    <x v="671"/>
  </r>
  <r>
    <x v="672"/>
  </r>
  <r>
    <x v="673"/>
  </r>
  <r>
    <x v="674"/>
  </r>
  <r>
    <x v="675"/>
  </r>
  <r>
    <x v="676"/>
  </r>
  <r>
    <x v="677"/>
  </r>
  <r>
    <x v="678"/>
  </r>
  <r>
    <x v="679"/>
  </r>
  <r>
    <x v="680"/>
  </r>
  <r>
    <x v="681"/>
  </r>
  <r>
    <x v="682"/>
  </r>
  <r>
    <x v="683"/>
  </r>
  <r>
    <x v="395"/>
  </r>
  <r>
    <x v="684"/>
  </r>
  <r>
    <x v="685"/>
  </r>
  <r>
    <x v="686"/>
  </r>
  <r>
    <x v="687"/>
  </r>
  <r>
    <x v="688"/>
  </r>
  <r>
    <x v="689"/>
  </r>
  <r>
    <x v="690"/>
  </r>
  <r>
    <x v="691"/>
  </r>
  <r>
    <x v="692"/>
  </r>
  <r>
    <x v="693"/>
  </r>
  <r>
    <x v="694"/>
  </r>
  <r>
    <x v="695"/>
  </r>
  <r>
    <x v="696"/>
  </r>
  <r>
    <x v="697"/>
  </r>
  <r>
    <x v="698"/>
  </r>
  <r>
    <x v="699"/>
  </r>
  <r>
    <x v="700"/>
  </r>
  <r>
    <x v="701"/>
  </r>
  <r>
    <x v="702"/>
  </r>
  <r>
    <x v="703"/>
  </r>
  <r>
    <x v="704"/>
  </r>
  <r>
    <x v="705"/>
  </r>
  <r>
    <x v="706"/>
  </r>
  <r>
    <x v="707"/>
  </r>
  <r>
    <x v="708"/>
  </r>
  <r>
    <x v="709"/>
  </r>
  <r>
    <x v="710"/>
  </r>
  <r>
    <x v="711"/>
  </r>
  <r>
    <x v="712"/>
  </r>
  <r>
    <x v="709"/>
  </r>
  <r>
    <x v="710"/>
  </r>
  <r>
    <x v="713"/>
  </r>
  <r>
    <x v="714"/>
  </r>
  <r>
    <x v="715"/>
  </r>
  <r>
    <x v="716"/>
  </r>
  <r>
    <x v="717"/>
  </r>
  <r>
    <x v="718"/>
  </r>
  <r>
    <x v="719"/>
  </r>
  <r>
    <x v="720"/>
  </r>
  <r>
    <x v="721"/>
  </r>
  <r>
    <x v="722"/>
  </r>
  <r>
    <x v="723"/>
  </r>
  <r>
    <x v="724"/>
  </r>
  <r>
    <x v="725"/>
  </r>
  <r>
    <x v="726"/>
  </r>
  <r>
    <x v="719"/>
  </r>
  <r>
    <x v="720"/>
  </r>
  <r>
    <x v="721"/>
  </r>
  <r>
    <x v="722"/>
  </r>
  <r>
    <x v="723"/>
  </r>
  <r>
    <x v="724"/>
  </r>
  <r>
    <x v="725"/>
  </r>
  <r>
    <x v="718"/>
  </r>
  <r>
    <x v="727"/>
  </r>
  <r>
    <x v="728"/>
  </r>
  <r>
    <x v="729"/>
  </r>
  <r>
    <x v="730"/>
  </r>
  <r>
    <x v="731"/>
  </r>
  <r>
    <x v="732"/>
  </r>
  <r>
    <x v="733"/>
  </r>
  <r>
    <x v="734"/>
  </r>
  <r>
    <x v="288"/>
  </r>
  <r>
    <x v="735"/>
  </r>
  <r>
    <x v="736"/>
  </r>
  <r>
    <x v="737"/>
  </r>
  <r>
    <x v="738"/>
  </r>
  <r>
    <x v="739"/>
  </r>
  <r>
    <x v="740"/>
  </r>
  <r>
    <x v="741"/>
  </r>
  <r>
    <x v="742"/>
  </r>
  <r>
    <x v="743"/>
  </r>
  <r>
    <x v="744"/>
  </r>
  <r>
    <x v="745"/>
  </r>
  <r>
    <x v="337"/>
  </r>
  <r>
    <x v="555"/>
  </r>
  <r>
    <x v="378"/>
  </r>
  <r>
    <x v="746"/>
  </r>
  <r>
    <x v="747"/>
  </r>
  <r>
    <x v="748"/>
  </r>
  <r>
    <x v="749"/>
  </r>
  <r>
    <x v="750"/>
  </r>
  <r>
    <x v="751"/>
  </r>
  <r>
    <x v="752"/>
  </r>
  <r>
    <x v="753"/>
  </r>
  <r>
    <x v="754"/>
  </r>
  <r>
    <x v="755"/>
  </r>
  <r>
    <x v="756"/>
  </r>
  <r>
    <x v="757"/>
  </r>
  <r>
    <x v="758"/>
  </r>
  <r>
    <x v="759"/>
  </r>
  <r>
    <x v="760"/>
  </r>
  <r>
    <x v="761"/>
  </r>
  <r>
    <x v="762"/>
  </r>
  <r>
    <x v="763"/>
  </r>
  <r>
    <x v="764"/>
  </r>
  <r>
    <x v="765"/>
  </r>
  <r>
    <x v="766"/>
  </r>
  <r>
    <x v="767"/>
  </r>
  <r>
    <x v="768"/>
  </r>
  <r>
    <x v="769"/>
  </r>
  <r>
    <x v="770"/>
  </r>
  <r>
    <x v="256"/>
  </r>
  <r>
    <x v="771"/>
  </r>
  <r>
    <x v="772"/>
  </r>
  <r>
    <x v="773"/>
  </r>
  <r>
    <x v="774"/>
  </r>
  <r>
    <x v="775"/>
  </r>
  <r>
    <x v="776"/>
  </r>
  <r>
    <x v="777"/>
  </r>
  <r>
    <x v="778"/>
  </r>
  <r>
    <x v="779"/>
  </r>
  <r>
    <x v="780"/>
  </r>
  <r>
    <x v="781"/>
  </r>
  <r>
    <x v="782"/>
  </r>
  <r>
    <x v="783"/>
  </r>
  <r>
    <x v="784"/>
  </r>
  <r>
    <x v="785"/>
  </r>
  <r>
    <x v="786"/>
  </r>
  <r>
    <x v="787"/>
  </r>
  <r>
    <x v="788"/>
  </r>
  <r>
    <x v="789"/>
  </r>
  <r>
    <x v="790"/>
  </r>
  <r>
    <x v="791"/>
  </r>
  <r>
    <x v="792"/>
  </r>
  <r>
    <x v="793"/>
  </r>
  <r>
    <x v="794"/>
  </r>
  <r>
    <x v="795"/>
  </r>
  <r>
    <x v="796"/>
  </r>
  <r>
    <x v="797"/>
  </r>
  <r>
    <x v="798"/>
  </r>
  <r>
    <x v="799"/>
  </r>
  <r>
    <x v="800"/>
  </r>
  <r>
    <x v="801"/>
  </r>
  <r>
    <x v="802"/>
  </r>
  <r>
    <x v="803"/>
  </r>
  <r>
    <x v="804"/>
  </r>
  <r>
    <x v="805"/>
  </r>
  <r>
    <x v="806"/>
  </r>
  <r>
    <x v="807"/>
  </r>
  <r>
    <x v="808"/>
  </r>
  <r>
    <x v="809"/>
  </r>
  <r>
    <x v="810"/>
  </r>
  <r>
    <x v="811"/>
  </r>
  <r>
    <x v="812"/>
  </r>
  <r>
    <x v="813"/>
  </r>
  <r>
    <x v="814"/>
  </r>
  <r>
    <x v="815"/>
  </r>
  <r>
    <x v="816"/>
  </r>
  <r>
    <x v="817"/>
  </r>
  <r>
    <x v="818"/>
  </r>
  <r>
    <x v="819"/>
  </r>
  <r>
    <x v="820"/>
  </r>
  <r>
    <x v="821"/>
  </r>
  <r>
    <x v="174"/>
  </r>
  <r>
    <x v="174"/>
  </r>
  <r>
    <x v="822"/>
  </r>
  <r>
    <x v="823"/>
  </r>
  <r>
    <x v="824"/>
  </r>
  <r>
    <x v="825"/>
  </r>
  <r>
    <x v="826"/>
  </r>
  <r>
    <x v="827"/>
  </r>
  <r>
    <x v="828"/>
  </r>
  <r>
    <x v="829"/>
  </r>
  <r>
    <x v="830"/>
  </r>
  <r>
    <x v="831"/>
  </r>
  <r>
    <x v="832"/>
  </r>
  <r>
    <x v="833"/>
  </r>
  <r>
    <x v="834"/>
  </r>
  <r>
    <x v="835"/>
  </r>
  <r>
    <x v="836"/>
  </r>
  <r>
    <x v="837"/>
  </r>
  <r>
    <x v="838"/>
  </r>
  <r>
    <x v="839"/>
  </r>
  <r>
    <x v="840"/>
  </r>
  <r>
    <x v="841"/>
  </r>
  <r>
    <x v="320"/>
  </r>
  <r>
    <x v="842"/>
  </r>
  <r>
    <x v="843"/>
  </r>
  <r>
    <x v="844"/>
  </r>
  <r>
    <x v="845"/>
  </r>
  <r>
    <x v="846"/>
  </r>
  <r>
    <x v="847"/>
  </r>
  <r>
    <x v="848"/>
  </r>
  <r>
    <x v="849"/>
  </r>
  <r>
    <x v="850"/>
  </r>
  <r>
    <x v="851"/>
  </r>
  <r>
    <x v="852"/>
  </r>
  <r>
    <x v="853"/>
  </r>
  <r>
    <x v="854"/>
  </r>
  <r>
    <x v="855"/>
  </r>
  <r>
    <x v="856"/>
  </r>
  <r>
    <x v="857"/>
  </r>
  <r>
    <x v="858"/>
  </r>
  <r>
    <x v="859"/>
  </r>
  <r>
    <x v="860"/>
  </r>
  <r>
    <x v="861"/>
  </r>
  <r>
    <x v="862"/>
  </r>
  <r>
    <x v="863"/>
  </r>
  <r>
    <x v="864"/>
  </r>
  <r>
    <x v="865"/>
  </r>
  <r>
    <x v="866"/>
  </r>
  <r>
    <x v="867"/>
  </r>
  <r>
    <x v="868"/>
  </r>
  <r>
    <x v="869"/>
  </r>
  <r>
    <x v="870"/>
  </r>
  <r>
    <x v="871"/>
  </r>
  <r>
    <x v="872"/>
  </r>
  <r>
    <x v="873"/>
  </r>
  <r>
    <x v="874"/>
  </r>
  <r>
    <x v="875"/>
  </r>
  <r>
    <x v="876"/>
  </r>
  <r>
    <x v="877"/>
  </r>
  <r>
    <x v="878"/>
  </r>
  <r>
    <x v="879"/>
  </r>
  <r>
    <x v="880"/>
  </r>
  <r>
    <x v="881"/>
  </r>
  <r>
    <x v="882"/>
  </r>
  <r>
    <x v="883"/>
  </r>
  <r>
    <x v="884"/>
  </r>
  <r>
    <x v="885"/>
  </r>
  <r>
    <x v="885"/>
  </r>
  <r>
    <x v="886"/>
  </r>
  <r>
    <x v="887"/>
  </r>
  <r>
    <x v="888"/>
  </r>
  <r>
    <x v="889"/>
  </r>
  <r>
    <x v="890"/>
  </r>
  <r>
    <x v="891"/>
  </r>
  <r>
    <x v="892"/>
  </r>
  <r>
    <x v="893"/>
  </r>
  <r>
    <x v="894"/>
  </r>
  <r>
    <x v="895"/>
  </r>
  <r>
    <x v="896"/>
  </r>
  <r>
    <x v="897"/>
  </r>
  <r>
    <x v="701"/>
  </r>
  <r>
    <x v="898"/>
  </r>
  <r>
    <x v="899"/>
  </r>
  <r>
    <x v="700"/>
  </r>
  <r>
    <x v="900"/>
  </r>
  <r>
    <x v="901"/>
  </r>
  <r>
    <x v="902"/>
  </r>
  <r>
    <x v="903"/>
  </r>
  <r>
    <x v="904"/>
  </r>
  <r>
    <x v="905"/>
  </r>
  <r>
    <x v="906"/>
  </r>
  <r>
    <x v="907"/>
  </r>
  <r>
    <x v="908"/>
  </r>
  <r>
    <x v="909"/>
  </r>
  <r>
    <x v="910"/>
  </r>
  <r>
    <x v="911"/>
  </r>
  <r>
    <x v="912"/>
  </r>
  <r>
    <x v="913"/>
  </r>
  <r>
    <x v="914"/>
  </r>
  <r>
    <x v="915"/>
  </r>
  <r>
    <x v="916"/>
  </r>
  <r>
    <x v="917"/>
  </r>
  <r>
    <x v="918"/>
  </r>
  <r>
    <x v="919"/>
  </r>
  <r>
    <x v="920"/>
  </r>
  <r>
    <x v="921"/>
  </r>
  <r>
    <x v="922"/>
  </r>
  <r>
    <x v="923"/>
  </r>
  <r>
    <x v="924"/>
  </r>
  <r>
    <x v="925"/>
  </r>
  <r>
    <x v="763"/>
  </r>
  <r>
    <x v="265"/>
  </r>
  <r>
    <x v="926"/>
  </r>
  <r>
    <x v="927"/>
  </r>
  <r>
    <x v="919"/>
  </r>
  <r>
    <x v="928"/>
  </r>
  <r>
    <x v="929"/>
  </r>
  <r>
    <x v="730"/>
  </r>
  <r>
    <x v="930"/>
  </r>
  <r>
    <x v="931"/>
  </r>
  <r>
    <x v="932"/>
  </r>
  <r>
    <x v="933"/>
  </r>
  <r>
    <x v="934"/>
  </r>
  <r>
    <x v="935"/>
  </r>
  <r>
    <x v="936"/>
  </r>
  <r>
    <x v="937"/>
  </r>
  <r>
    <x v="938"/>
  </r>
  <r>
    <x v="939"/>
  </r>
  <r>
    <x v="940"/>
  </r>
  <r>
    <x v="941"/>
  </r>
  <r>
    <x v="942"/>
  </r>
  <r>
    <x v="943"/>
  </r>
  <r>
    <x v="944"/>
  </r>
  <r>
    <x v="945"/>
  </r>
  <r>
    <x v="946"/>
  </r>
  <r>
    <x v="947"/>
  </r>
  <r>
    <x v="948"/>
  </r>
  <r>
    <x v="949"/>
  </r>
  <r>
    <x v="950"/>
  </r>
  <r>
    <x v="951"/>
  </r>
  <r>
    <x v="952"/>
  </r>
  <r>
    <x v="953"/>
  </r>
  <r>
    <x v="954"/>
  </r>
  <r>
    <x v="955"/>
  </r>
  <r>
    <x v="956"/>
  </r>
  <r>
    <x v="957"/>
  </r>
  <r>
    <x v="958"/>
  </r>
  <r>
    <x v="959"/>
  </r>
  <r>
    <x v="960"/>
  </r>
  <r>
    <x v="961"/>
  </r>
  <r>
    <x v="962"/>
  </r>
  <r>
    <x v="963"/>
  </r>
  <r>
    <x v="964"/>
  </r>
  <r>
    <x v="965"/>
  </r>
  <r>
    <x v="966"/>
  </r>
  <r>
    <x v="967"/>
  </r>
  <r>
    <x v="968"/>
  </r>
  <r>
    <x v="969"/>
  </r>
  <r>
    <x v="970"/>
  </r>
  <r>
    <x v="971"/>
  </r>
  <r>
    <x v="972"/>
  </r>
  <r>
    <x v="973"/>
  </r>
  <r>
    <x v="974"/>
  </r>
  <r>
    <x v="975"/>
  </r>
  <r>
    <x v="976"/>
  </r>
  <r>
    <x v="977"/>
  </r>
  <r>
    <x v="978"/>
  </r>
  <r>
    <x v="979"/>
  </r>
  <r>
    <x v="980"/>
  </r>
  <r>
    <x v="981"/>
  </r>
  <r>
    <x v="982"/>
  </r>
  <r>
    <x v="983"/>
  </r>
  <r>
    <x v="984"/>
  </r>
  <r>
    <x v="985"/>
  </r>
  <r>
    <x v="986"/>
  </r>
  <r>
    <x v="987"/>
  </r>
  <r>
    <x v="988"/>
  </r>
  <r>
    <x v="989"/>
  </r>
  <r>
    <x v="990"/>
  </r>
  <r>
    <x v="991"/>
  </r>
  <r>
    <x v="992"/>
  </r>
  <r>
    <x v="993"/>
  </r>
  <r>
    <x v="994"/>
  </r>
  <r>
    <x v="995"/>
  </r>
  <r>
    <x v="996"/>
  </r>
  <r>
    <x v="997"/>
  </r>
  <r>
    <x v="998"/>
  </r>
  <r>
    <x v="999"/>
  </r>
  <r>
    <x v="1000"/>
  </r>
  <r>
    <x v="1001"/>
  </r>
  <r>
    <x v="1002"/>
  </r>
  <r>
    <x v="1003"/>
  </r>
  <r>
    <x v="1004"/>
  </r>
  <r>
    <x v="1005"/>
  </r>
  <r>
    <x v="1006"/>
  </r>
  <r>
    <x v="1007"/>
  </r>
  <r>
    <x v="1008"/>
  </r>
  <r>
    <x v="1009"/>
  </r>
  <r>
    <x v="1010"/>
  </r>
  <r>
    <x v="1011"/>
  </r>
  <r>
    <x v="1012"/>
  </r>
  <r>
    <x v="1013"/>
  </r>
  <r>
    <x v="1014"/>
  </r>
  <r>
    <x v="1015"/>
  </r>
  <r>
    <x v="1016"/>
  </r>
  <r>
    <x v="1017"/>
  </r>
  <r>
    <x v="1018"/>
  </r>
  <r>
    <x v="1019"/>
  </r>
  <r>
    <x v="1020"/>
  </r>
  <r>
    <x v="651"/>
  </r>
  <r>
    <x v="1021"/>
  </r>
  <r>
    <x v="1022"/>
  </r>
  <r>
    <x v="1023"/>
  </r>
  <r>
    <x v="1024"/>
  </r>
  <r>
    <x v="1025"/>
  </r>
  <r>
    <x v="1026"/>
  </r>
  <r>
    <x v="1027"/>
  </r>
  <r>
    <x v="1028"/>
  </r>
  <r>
    <x v="1029"/>
  </r>
  <r>
    <x v="1030"/>
  </r>
  <r>
    <x v="1031"/>
  </r>
  <r>
    <x v="1032"/>
  </r>
  <r>
    <x v="1033"/>
  </r>
  <r>
    <x v="1034"/>
  </r>
  <r>
    <x v="1035"/>
  </r>
  <r>
    <x v="1036"/>
  </r>
  <r>
    <x v="1037"/>
  </r>
  <r>
    <x v="1038"/>
  </r>
  <r>
    <x v="1039"/>
  </r>
  <r>
    <x v="1040"/>
  </r>
  <r>
    <x v="1041"/>
  </r>
  <r>
    <x v="1042"/>
  </r>
  <r>
    <x v="1043"/>
  </r>
  <r>
    <x v="1044"/>
  </r>
  <r>
    <x v="1045"/>
  </r>
  <r>
    <x v="337"/>
  </r>
  <r>
    <x v="1046"/>
  </r>
  <r>
    <x v="1047"/>
  </r>
  <r>
    <x v="1048"/>
  </r>
  <r>
    <x v="1049"/>
  </r>
  <r>
    <x v="1050"/>
  </r>
  <r>
    <x v="1051"/>
  </r>
  <r>
    <x v="1052"/>
  </r>
  <r>
    <x v="1053"/>
  </r>
  <r>
    <x v="1054"/>
  </r>
  <r>
    <x v="1055"/>
  </r>
  <r>
    <x v="1056"/>
  </r>
  <r>
    <x v="1057"/>
  </r>
  <r>
    <x v="1058"/>
  </r>
  <r>
    <x v="1059"/>
  </r>
  <r>
    <x v="1060"/>
  </r>
  <r>
    <x v="1061"/>
  </r>
  <r>
    <x v="1062"/>
  </r>
  <r>
    <x v="1063"/>
  </r>
  <r>
    <x v="1064"/>
  </r>
  <r>
    <x v="1065"/>
  </r>
  <r>
    <x v="1066"/>
  </r>
  <r>
    <x v="1067"/>
  </r>
  <r>
    <x v="1068"/>
  </r>
  <r>
    <x v="1069"/>
  </r>
  <r>
    <x v="1070"/>
  </r>
  <r>
    <x v="1071"/>
  </r>
  <r>
    <x v="1072"/>
  </r>
  <r>
    <x v="1073"/>
  </r>
  <r>
    <x v="1074"/>
  </r>
  <r>
    <x v="1075"/>
  </r>
  <r>
    <x v="1076"/>
  </r>
  <r>
    <x v="1077"/>
  </r>
  <r>
    <x v="1078"/>
  </r>
  <r>
    <x v="1079"/>
  </r>
  <r>
    <x v="1080"/>
  </r>
  <r>
    <x v="1081"/>
  </r>
  <r>
    <x v="1082"/>
  </r>
  <r>
    <x v="1083"/>
  </r>
  <r>
    <x v="1084"/>
  </r>
  <r>
    <x v="1085"/>
  </r>
  <r>
    <x v="1086"/>
  </r>
  <r>
    <x v="1087"/>
  </r>
  <r>
    <x v="1088"/>
  </r>
  <r>
    <x v="1089"/>
  </r>
  <r>
    <x v="718"/>
  </r>
  <r>
    <x v="1090"/>
  </r>
  <r>
    <x v="1091"/>
  </r>
  <r>
    <x v="1092"/>
  </r>
  <r>
    <x v="1093"/>
  </r>
  <r>
    <x v="1094"/>
  </r>
  <r>
    <x v="1095"/>
  </r>
  <r>
    <x v="1096"/>
  </r>
  <r>
    <x v="1097"/>
  </r>
  <r>
    <x v="1098"/>
  </r>
  <r>
    <x v="1099"/>
  </r>
  <r>
    <x v="1100"/>
  </r>
  <r>
    <x v="1101"/>
  </r>
  <r>
    <x v="1102"/>
  </r>
  <r>
    <x v="1103"/>
  </r>
  <r>
    <x v="1104"/>
  </r>
  <r>
    <x v="1105"/>
  </r>
  <r>
    <x v="1106"/>
  </r>
  <r>
    <x v="1107"/>
  </r>
  <r>
    <x v="1108"/>
  </r>
  <r>
    <x v="1109"/>
  </r>
  <r>
    <x v="1110"/>
  </r>
  <r>
    <x v="1111"/>
  </r>
  <r>
    <x v="1112"/>
  </r>
  <r>
    <x v="1113"/>
  </r>
  <r>
    <x v="1114"/>
  </r>
  <r>
    <x v="1115"/>
  </r>
  <r>
    <x v="1116"/>
  </r>
  <r>
    <x v="1117"/>
  </r>
  <r>
    <x v="1118"/>
  </r>
  <r>
    <x v="1119"/>
  </r>
  <r>
    <x v="1120"/>
  </r>
  <r>
    <x v="1121"/>
  </r>
  <r>
    <x v="1122"/>
  </r>
  <r>
    <x v="1123"/>
  </r>
  <r>
    <x v="1124"/>
  </r>
  <r>
    <x v="1125"/>
  </r>
  <r>
    <x v="1126"/>
  </r>
  <r>
    <x v="1127"/>
  </r>
  <r>
    <x v="1128"/>
  </r>
  <r>
    <x v="1129"/>
  </r>
  <r>
    <x v="1130"/>
  </r>
  <r>
    <x v="1131"/>
  </r>
  <r>
    <x v="1132"/>
  </r>
  <r>
    <x v="1133"/>
  </r>
  <r>
    <x v="1134"/>
  </r>
  <r>
    <x v="1135"/>
  </r>
  <r>
    <x v="1136"/>
  </r>
  <r>
    <x v="1137"/>
  </r>
  <r>
    <x v="1138"/>
  </r>
  <r>
    <x v="1139"/>
  </r>
  <r>
    <x v="1140"/>
  </r>
  <r>
    <x v="1141"/>
  </r>
  <r>
    <x v="1142"/>
  </r>
  <r>
    <x v="1143"/>
  </r>
  <r>
    <x v="1144"/>
  </r>
  <r>
    <x v="1145"/>
  </r>
  <r>
    <x v="1146"/>
  </r>
  <r>
    <x v="1147"/>
  </r>
  <r>
    <x v="1148"/>
  </r>
  <r>
    <x v="1149"/>
  </r>
  <r>
    <x v="1150"/>
  </r>
  <r>
    <x v="1151"/>
  </r>
  <r>
    <x v="1152"/>
  </r>
  <r>
    <x v="1153"/>
  </r>
  <r>
    <x v="1154"/>
  </r>
  <r>
    <x v="1155"/>
  </r>
  <r>
    <x v="1156"/>
  </r>
  <r>
    <x v="1157"/>
  </r>
  <r>
    <x v="1158"/>
  </r>
  <r>
    <x v="1159"/>
  </r>
  <r>
    <x v="1160"/>
  </r>
  <r>
    <x v="1161"/>
  </r>
  <r>
    <x v="1162"/>
  </r>
  <r>
    <x v="1163"/>
  </r>
  <r>
    <x v="1164"/>
  </r>
  <r>
    <x v="1165"/>
  </r>
  <r>
    <x v="1166"/>
  </r>
  <r>
    <x v="1167"/>
  </r>
  <r>
    <x v="1168"/>
  </r>
  <r>
    <x v="1169"/>
  </r>
  <r>
    <x v="1170"/>
  </r>
  <r>
    <x v="1171"/>
  </r>
  <r>
    <x v="1172"/>
  </r>
  <r>
    <x v="1173"/>
  </r>
  <r>
    <x v="1174"/>
  </r>
  <r>
    <x v="1175"/>
  </r>
  <r>
    <x v="1176"/>
  </r>
  <r>
    <x v="1177"/>
  </r>
  <r>
    <x v="1178"/>
  </r>
  <r>
    <x v="1179"/>
  </r>
  <r>
    <x v="1180"/>
  </r>
  <r>
    <x v="1181"/>
  </r>
  <r>
    <x v="1182"/>
  </r>
  <r>
    <x v="1183"/>
  </r>
  <r>
    <x v="1184"/>
  </r>
  <r>
    <x v="1185"/>
  </r>
  <r>
    <x v="1186"/>
  </r>
  <r>
    <x v="1187"/>
  </r>
  <r>
    <x v="1188"/>
  </r>
  <r>
    <x v="1189"/>
  </r>
  <r>
    <x v="1190"/>
  </r>
  <r>
    <x v="1191"/>
  </r>
  <r>
    <x v="1192"/>
  </r>
  <r>
    <x v="1193"/>
  </r>
  <r>
    <x v="1194"/>
  </r>
  <r>
    <x v="1195"/>
  </r>
  <r>
    <x v="1196"/>
  </r>
  <r>
    <x v="1197"/>
  </r>
  <r>
    <x v="1198"/>
  </r>
  <r>
    <x v="1199"/>
  </r>
  <r>
    <x v="1200"/>
  </r>
  <r>
    <x v="1201"/>
  </r>
  <r>
    <x v="1202"/>
  </r>
  <r>
    <x v="1203"/>
  </r>
  <r>
    <x v="1204"/>
  </r>
  <r>
    <x v="1205"/>
  </r>
  <r>
    <x v="1206"/>
  </r>
  <r>
    <x v="1207"/>
  </r>
  <r>
    <x v="1208"/>
  </r>
  <r>
    <x v="1209"/>
  </r>
  <r>
    <x v="1210"/>
  </r>
  <r>
    <x v="1211"/>
  </r>
  <r>
    <x v="1212"/>
  </r>
  <r>
    <x v="1213"/>
  </r>
  <r>
    <x v="1214"/>
  </r>
  <r>
    <x v="1215"/>
  </r>
  <r>
    <x v="1216"/>
  </r>
  <r>
    <x v="1217"/>
  </r>
  <r>
    <x v="1218"/>
  </r>
  <r>
    <x v="1219"/>
  </r>
  <r>
    <x v="1220"/>
  </r>
  <r>
    <x v="1221"/>
  </r>
  <r>
    <x v="1222"/>
  </r>
  <r>
    <x v="1223"/>
  </r>
  <r>
    <x v="1224"/>
  </r>
  <r>
    <x v="1225"/>
  </r>
  <r>
    <x v="1226"/>
  </r>
  <r>
    <x v="1227"/>
  </r>
  <r>
    <x v="1228"/>
  </r>
  <r>
    <x v="1229"/>
  </r>
  <r>
    <x v="1230"/>
  </r>
  <r>
    <x v="1231"/>
  </r>
  <r>
    <x v="1232"/>
  </r>
  <r>
    <x v="1233"/>
  </r>
  <r>
    <x v="1234"/>
  </r>
  <r>
    <x v="1235"/>
  </r>
  <r>
    <x v="1236"/>
  </r>
  <r>
    <x v="1237"/>
  </r>
  <r>
    <x v="1238"/>
  </r>
  <r>
    <x v="1239"/>
  </r>
  <r>
    <x v="1240"/>
  </r>
  <r>
    <x v="905"/>
  </r>
  <r>
    <x v="719"/>
  </r>
  <r>
    <x v="1241"/>
  </r>
  <r>
    <x v="1242"/>
  </r>
  <r>
    <x v="1243"/>
  </r>
  <r>
    <x v="1244"/>
  </r>
  <r>
    <x v="1245"/>
  </r>
  <r>
    <x v="1246"/>
  </r>
  <r>
    <x v="1247"/>
  </r>
  <r>
    <x v="1248"/>
  </r>
  <r>
    <x v="1249"/>
  </r>
  <r>
    <x v="1250"/>
  </r>
  <r>
    <x v="1251"/>
  </r>
  <r>
    <x v="1252"/>
  </r>
  <r>
    <x v="1253"/>
  </r>
  <r>
    <x v="1254"/>
  </r>
  <r>
    <x v="1255"/>
  </r>
  <r>
    <x v="1256"/>
  </r>
  <r>
    <x v="1257"/>
  </r>
  <r>
    <x v="1258"/>
  </r>
  <r>
    <x v="1259"/>
  </r>
  <r>
    <x v="1260"/>
  </r>
  <r>
    <x v="714"/>
  </r>
  <r>
    <x v="1261"/>
  </r>
  <r>
    <x v="1262"/>
  </r>
  <r>
    <x v="1263"/>
  </r>
  <r>
    <x v="1264"/>
  </r>
  <r>
    <x v="1265"/>
  </r>
  <r>
    <x v="1266"/>
  </r>
  <r>
    <x v="1267"/>
  </r>
  <r>
    <x v="1268"/>
  </r>
  <r>
    <x v="1269"/>
  </r>
  <r>
    <x v="1270"/>
  </r>
  <r>
    <x v="1271"/>
  </r>
  <r>
    <x v="1272"/>
  </r>
  <r>
    <x v="1273"/>
  </r>
  <r>
    <x v="1274"/>
  </r>
  <r>
    <x v="1275"/>
  </r>
  <r>
    <x v="1276"/>
  </r>
  <r>
    <x v="1277"/>
  </r>
  <r>
    <x v="1278"/>
  </r>
  <r>
    <x v="1279"/>
  </r>
  <r>
    <x v="1280"/>
  </r>
  <r>
    <x v="1281"/>
  </r>
  <r>
    <x v="1282"/>
  </r>
  <r>
    <x v="1283"/>
  </r>
  <r>
    <x v="1284"/>
  </r>
  <r>
    <x v="1285"/>
  </r>
  <r>
    <x v="1286"/>
  </r>
  <r>
    <x v="149"/>
  </r>
  <r>
    <x v="1287"/>
  </r>
  <r>
    <x v="1288"/>
  </r>
  <r>
    <x v="1289"/>
  </r>
  <r>
    <x v="1290"/>
  </r>
  <r>
    <x v="1291"/>
  </r>
  <r>
    <x v="1292"/>
  </r>
  <r>
    <x v="1293"/>
  </r>
  <r>
    <x v="1294"/>
  </r>
  <r>
    <x v="1295"/>
  </r>
  <r>
    <x v="1296"/>
  </r>
  <r>
    <x v="1297"/>
  </r>
  <r>
    <x v="1298"/>
  </r>
  <r>
    <x v="1299"/>
  </r>
  <r>
    <x v="1300"/>
  </r>
  <r>
    <x v="1301"/>
  </r>
  <r>
    <x v="1302"/>
  </r>
  <r>
    <x v="1303"/>
  </r>
  <r>
    <x v="1304"/>
  </r>
  <r>
    <x v="1305"/>
  </r>
  <r>
    <x v="1306"/>
  </r>
  <r>
    <x v="1307"/>
  </r>
  <r>
    <x v="1308"/>
  </r>
  <r>
    <x v="1309"/>
  </r>
  <r>
    <x v="1310"/>
  </r>
  <r>
    <x v="1311"/>
  </r>
  <r>
    <x v="1312"/>
  </r>
  <r>
    <x v="1313"/>
  </r>
  <r>
    <x v="1314"/>
  </r>
  <r>
    <x v="1315"/>
  </r>
  <r>
    <x v="1316"/>
  </r>
  <r>
    <x v="1317"/>
  </r>
  <r>
    <x v="1318"/>
  </r>
  <r>
    <x v="1319"/>
  </r>
  <r>
    <x v="1320"/>
  </r>
  <r>
    <x v="1321"/>
  </r>
  <r>
    <x v="1322"/>
  </r>
  <r>
    <x v="1323"/>
  </r>
  <r>
    <x v="1324"/>
  </r>
  <r>
    <x v="1325"/>
  </r>
  <r>
    <x v="1326"/>
  </r>
  <r>
    <x v="1327"/>
  </r>
  <r>
    <x v="1328"/>
  </r>
  <r>
    <x v="1329"/>
  </r>
  <r>
    <x v="1330"/>
  </r>
  <r>
    <x v="1331"/>
  </r>
  <r>
    <x v="1332"/>
  </r>
  <r>
    <x v="1333"/>
  </r>
  <r>
    <x v="1334"/>
  </r>
  <r>
    <x v="1335"/>
  </r>
  <r>
    <x v="1336"/>
  </r>
  <r>
    <x v="1337"/>
  </r>
  <r>
    <x v="1338"/>
  </r>
  <r>
    <x v="1339"/>
  </r>
  <r>
    <x v="1340"/>
  </r>
  <r>
    <x v="1341"/>
  </r>
  <r>
    <x v="1342"/>
  </r>
  <r>
    <x v="1343"/>
  </r>
  <r>
    <x v="1344"/>
  </r>
  <r>
    <x v="1345"/>
  </r>
  <r>
    <x v="1346"/>
  </r>
  <r>
    <x v="1347"/>
  </r>
  <r>
    <x v="1348"/>
  </r>
  <r>
    <x v="1349"/>
  </r>
  <r>
    <x v="1350"/>
  </r>
  <r>
    <x v="1351"/>
  </r>
  <r>
    <x v="1352"/>
  </r>
  <r>
    <x v="1353"/>
  </r>
  <r>
    <x v="1354"/>
  </r>
  <r>
    <x v="1355"/>
  </r>
  <r>
    <x v="1356"/>
  </r>
  <r>
    <x v="1357"/>
  </r>
  <r>
    <x v="1358"/>
  </r>
  <r>
    <x v="1359"/>
  </r>
  <r>
    <x v="1360"/>
  </r>
  <r>
    <x v="1361"/>
  </r>
  <r>
    <x v="1362"/>
  </r>
  <r>
    <x v="1363"/>
  </r>
  <r>
    <x v="1364"/>
  </r>
  <r>
    <x v="1365"/>
  </r>
  <r>
    <x v="1366"/>
  </r>
  <r>
    <x v="1367"/>
  </r>
  <r>
    <x v="1368"/>
  </r>
  <r>
    <x v="1369"/>
  </r>
  <r>
    <x v="1370"/>
  </r>
  <r>
    <x v="1371"/>
  </r>
  <r>
    <x v="1372"/>
  </r>
  <r>
    <x v="1373"/>
  </r>
  <r>
    <x v="1374"/>
  </r>
  <r>
    <x v="1375"/>
  </r>
  <r>
    <x v="174"/>
  </r>
  <r>
    <x v="1376"/>
  </r>
  <r>
    <x v="1377"/>
  </r>
  <r>
    <x v="1378"/>
  </r>
  <r>
    <x v="1379"/>
  </r>
  <r>
    <x v="1380"/>
  </r>
  <r>
    <x v="1349"/>
  </r>
  <r>
    <x v="1381"/>
  </r>
  <r>
    <x v="1382"/>
  </r>
  <r>
    <x v="1383"/>
  </r>
  <r>
    <x v="1384"/>
  </r>
  <r>
    <x v="1385"/>
  </r>
  <r>
    <x v="1386"/>
  </r>
  <r>
    <x v="1387"/>
  </r>
  <r>
    <x v="1388"/>
  </r>
  <r>
    <x v="681"/>
  </r>
  <r>
    <x v="1389"/>
  </r>
  <r>
    <x v="1390"/>
  </r>
  <r>
    <x v="1391"/>
  </r>
  <r>
    <x v="1392"/>
  </r>
  <r>
    <x v="1393"/>
  </r>
  <r>
    <x v="1394"/>
  </r>
  <r>
    <x v="1395"/>
  </r>
  <r>
    <x v="1396"/>
  </r>
  <r>
    <x v="174"/>
  </r>
  <r>
    <x v="1397"/>
  </r>
  <r>
    <x v="1398"/>
  </r>
  <r>
    <x v="1399"/>
  </r>
  <r>
    <x v="1400"/>
  </r>
  <r>
    <x v="1401"/>
  </r>
  <r>
    <x v="1402"/>
  </r>
  <r>
    <x v="1403"/>
  </r>
  <r>
    <x v="1404"/>
  </r>
  <r>
    <x v="1405"/>
  </r>
  <r>
    <x v="1406"/>
  </r>
  <r>
    <x v="1407"/>
  </r>
  <r>
    <x v="908"/>
  </r>
  <r>
    <x v="1408"/>
  </r>
  <r>
    <x v="1409"/>
  </r>
  <r>
    <x v="1410"/>
  </r>
  <r>
    <x v="1411"/>
  </r>
  <r>
    <x v="1412"/>
  </r>
  <r>
    <x v="1399"/>
  </r>
  <r>
    <x v="1400"/>
  </r>
  <r>
    <x v="1413"/>
  </r>
  <r>
    <x v="1414"/>
  </r>
  <r>
    <x v="522"/>
  </r>
  <r>
    <x v="1401"/>
  </r>
  <r>
    <x v="1415"/>
  </r>
  <r>
    <x v="1415"/>
  </r>
  <r>
    <x v="1416"/>
  </r>
  <r>
    <x v="1417"/>
  </r>
  <r>
    <x v="1418"/>
  </r>
  <r>
    <x v="1419"/>
  </r>
  <r>
    <x v="522"/>
  </r>
  <r>
    <x v="1420"/>
  </r>
  <r>
    <x v="1421"/>
  </r>
  <r>
    <x v="1422"/>
  </r>
  <r>
    <x v="1423"/>
  </r>
  <r>
    <x v="1424"/>
  </r>
  <r>
    <x v="1425"/>
  </r>
  <r>
    <x v="1426"/>
  </r>
  <r>
    <x v="1427"/>
  </r>
  <r>
    <x v="1428"/>
  </r>
  <r>
    <x v="1429"/>
  </r>
  <r>
    <x v="1430"/>
  </r>
  <r>
    <x v="1391"/>
  </r>
  <r>
    <x v="1431"/>
  </r>
  <r>
    <x v="1432"/>
  </r>
  <r>
    <x v="1433"/>
  </r>
  <r>
    <x v="1434"/>
  </r>
  <r>
    <x v="1398"/>
  </r>
  <r>
    <x v="1435"/>
  </r>
  <r>
    <x v="1401"/>
  </r>
  <r>
    <x v="1436"/>
  </r>
  <r>
    <x v="1437"/>
  </r>
  <r>
    <x v="1438"/>
  </r>
  <r>
    <x v="1439"/>
  </r>
  <r>
    <x v="1440"/>
  </r>
  <r>
    <x v="1441"/>
  </r>
  <r>
    <x v="1442"/>
  </r>
  <r>
    <x v="1443"/>
  </r>
  <r>
    <x v="1444"/>
  </r>
  <r>
    <x v="1445"/>
  </r>
  <r>
    <x v="1446"/>
  </r>
  <r>
    <x v="1447"/>
  </r>
  <r>
    <x v="346"/>
  </r>
  <r>
    <x v="1448"/>
  </r>
  <r>
    <x v="1449"/>
  </r>
  <r>
    <x v="1450"/>
  </r>
  <r>
    <x v="1451"/>
  </r>
  <r>
    <x v="1452"/>
  </r>
  <r>
    <x v="1453"/>
  </r>
  <r>
    <x v="1454"/>
  </r>
  <r>
    <x v="1455"/>
  </r>
  <r>
    <x v="1456"/>
  </r>
  <r>
    <x v="1457"/>
  </r>
  <r>
    <x v="1458"/>
  </r>
  <r>
    <x v="1459"/>
  </r>
  <r>
    <x v="1460"/>
  </r>
  <r>
    <x v="1461"/>
  </r>
  <r>
    <x v="1462"/>
  </r>
  <r>
    <x v="1463"/>
  </r>
  <r>
    <x v="1464"/>
  </r>
  <r>
    <x v="1465"/>
  </r>
  <r>
    <x v="1466"/>
  </r>
  <r>
    <x v="1467"/>
  </r>
  <r>
    <x v="1468"/>
  </r>
  <r>
    <x v="1469"/>
  </r>
  <r>
    <x v="1470"/>
  </r>
  <r>
    <x v="1471"/>
  </r>
  <r>
    <x v="1472"/>
  </r>
  <r>
    <x v="1373"/>
  </r>
  <r>
    <x v="1473"/>
  </r>
  <r>
    <x v="1474"/>
  </r>
  <r>
    <x v="1475"/>
  </r>
  <r>
    <x v="1476"/>
  </r>
  <r>
    <x v="1477"/>
  </r>
  <r>
    <x v="1478"/>
  </r>
  <r>
    <x v="1479"/>
  </r>
  <r>
    <x v="1480"/>
  </r>
  <r>
    <x v="1481"/>
  </r>
  <r>
    <x v="1482"/>
  </r>
  <r>
    <x v="318"/>
  </r>
  <r>
    <x v="1483"/>
  </r>
  <r>
    <x v="1484"/>
  </r>
  <r>
    <x v="1485"/>
  </r>
  <r>
    <x v="1486"/>
  </r>
  <r>
    <x v="756"/>
  </r>
  <r>
    <x v="1487"/>
  </r>
  <r>
    <x v="1488"/>
  </r>
  <r>
    <x v="1489"/>
  </r>
  <r>
    <x v="1490"/>
  </r>
  <r>
    <x v="1491"/>
  </r>
  <r>
    <x v="1492"/>
  </r>
  <r>
    <x v="1493"/>
  </r>
  <r>
    <x v="1494"/>
  </r>
  <r>
    <x v="1495"/>
  </r>
  <r>
    <x v="1496"/>
  </r>
  <r>
    <x v="1497"/>
  </r>
  <r>
    <x v="1498"/>
  </r>
  <r>
    <x v="1499"/>
  </r>
  <r>
    <x v="1500"/>
  </r>
  <r>
    <x v="1501"/>
  </r>
  <r>
    <x v="1502"/>
  </r>
  <r>
    <x v="1503"/>
  </r>
  <r>
    <x v="1504"/>
  </r>
  <r>
    <x v="1505"/>
  </r>
  <r>
    <x v="1506"/>
  </r>
  <r>
    <x v="1507"/>
  </r>
  <r>
    <x v="1508"/>
  </r>
  <r>
    <x v="1509"/>
  </r>
  <r>
    <x v="1510"/>
  </r>
  <r>
    <x v="1511"/>
  </r>
  <r>
    <x v="1512"/>
  </r>
  <r>
    <x v="1513"/>
  </r>
  <r>
    <x v="1514"/>
  </r>
  <r>
    <x v="1515"/>
  </r>
  <r>
    <x v="653"/>
  </r>
  <r>
    <x v="1516"/>
  </r>
  <r>
    <x v="1517"/>
  </r>
  <r>
    <x v="1518"/>
  </r>
  <r>
    <x v="1519"/>
  </r>
  <r>
    <x v="1456"/>
  </r>
  <r>
    <x v="1520"/>
  </r>
  <r>
    <x v="1521"/>
  </r>
  <r>
    <x v="1522"/>
  </r>
  <r>
    <x v="1523"/>
  </r>
  <r>
    <x v="1524"/>
  </r>
  <r>
    <x v="1525"/>
  </r>
  <r>
    <x v="1526"/>
  </r>
  <r>
    <x v="1519"/>
  </r>
  <r>
    <x v="1456"/>
  </r>
  <r>
    <x v="1527"/>
  </r>
  <r>
    <x v="1521"/>
  </r>
  <r>
    <x v="1522"/>
  </r>
  <r>
    <x v="1523"/>
  </r>
  <r>
    <x v="1524"/>
  </r>
  <r>
    <x v="1525"/>
  </r>
  <r>
    <x v="1526"/>
  </r>
  <r>
    <x v="1528"/>
  </r>
  <r>
    <x v="1529"/>
  </r>
  <r>
    <x v="1530"/>
  </r>
  <r>
    <x v="1531"/>
  </r>
  <r>
    <x v="1532"/>
  </r>
  <r>
    <x v="1533"/>
  </r>
  <r>
    <x v="1534"/>
  </r>
  <r>
    <x v="1535"/>
  </r>
  <r>
    <x v="1536"/>
  </r>
  <r>
    <x v="1537"/>
  </r>
  <r>
    <x v="1538"/>
  </r>
  <r>
    <x v="1539"/>
  </r>
  <r>
    <x v="1540"/>
  </r>
  <r>
    <x v="1541"/>
  </r>
  <r>
    <x v="1542"/>
  </r>
  <r>
    <x v="1543"/>
  </r>
  <r>
    <x v="1544"/>
  </r>
  <r>
    <x v="1545"/>
  </r>
  <r>
    <x v="1546"/>
  </r>
  <r>
    <x v="1538"/>
  </r>
  <r>
    <x v="1539"/>
  </r>
  <r>
    <x v="1540"/>
  </r>
  <r>
    <x v="1541"/>
  </r>
  <r>
    <x v="1547"/>
  </r>
  <r>
    <x v="1542"/>
  </r>
  <r>
    <x v="1543"/>
  </r>
  <r>
    <x v="1548"/>
  </r>
  <r>
    <x v="1544"/>
  </r>
  <r>
    <x v="1545"/>
  </r>
  <r>
    <x v="1546"/>
  </r>
  <r>
    <x v="1549"/>
  </r>
  <r>
    <x v="1550"/>
  </r>
  <r>
    <x v="1551"/>
  </r>
  <r>
    <x v="1552"/>
  </r>
  <r>
    <x v="1553"/>
  </r>
  <r>
    <x v="1554"/>
  </r>
  <r>
    <x v="1555"/>
  </r>
  <r>
    <x v="1556"/>
  </r>
  <r>
    <x v="1557"/>
  </r>
  <r>
    <x v="1558"/>
  </r>
  <r>
    <x v="1559"/>
  </r>
  <r>
    <x v="1560"/>
  </r>
  <r>
    <x v="51"/>
  </r>
  <r>
    <x v="1350"/>
  </r>
  <r>
    <x v="1561"/>
  </r>
  <r>
    <x v="1562"/>
  </r>
  <r>
    <x v="1563"/>
  </r>
  <r>
    <x v="1564"/>
  </r>
  <r>
    <x v="1565"/>
  </r>
  <r>
    <x v="1566"/>
  </r>
  <r>
    <x v="1567"/>
  </r>
  <r>
    <x v="1566"/>
  </r>
  <r>
    <x v="1568"/>
  </r>
  <r>
    <x v="1569"/>
  </r>
  <r>
    <x v="550"/>
  </r>
  <r>
    <x v="1570"/>
  </r>
  <r>
    <x v="1571"/>
  </r>
  <r>
    <x v="1572"/>
  </r>
  <r>
    <x v="1573"/>
  </r>
  <r>
    <x v="1574"/>
  </r>
  <r>
    <x v="1575"/>
  </r>
  <r>
    <x v="1576"/>
  </r>
  <r>
    <x v="1577"/>
  </r>
  <r>
    <x v="1468"/>
  </r>
  <r>
    <x v="1578"/>
  </r>
  <r>
    <x v="1579"/>
  </r>
  <r>
    <x v="1580"/>
  </r>
  <r>
    <x v="1581"/>
  </r>
  <r>
    <x v="1582"/>
  </r>
  <r>
    <x v="1583"/>
  </r>
  <r>
    <x v="1584"/>
  </r>
  <r>
    <x v="1469"/>
  </r>
  <r>
    <x v="1585"/>
  </r>
  <r>
    <x v="1586"/>
  </r>
  <r>
    <x v="1587"/>
  </r>
  <r>
    <x v="1588"/>
  </r>
  <r>
    <x v="1589"/>
  </r>
  <r>
    <x v="1590"/>
  </r>
  <r>
    <x v="1591"/>
  </r>
  <r>
    <x v="1382"/>
  </r>
  <r>
    <x v="1592"/>
  </r>
  <r>
    <x v="1593"/>
  </r>
  <r>
    <x v="1594"/>
  </r>
  <r>
    <x v="1595"/>
  </r>
  <r>
    <x v="1596"/>
  </r>
  <r>
    <x v="1597"/>
  </r>
  <r>
    <x v="1598"/>
  </r>
  <r>
    <x v="1599"/>
  </r>
  <r>
    <x v="1600"/>
  </r>
  <r>
    <x v="1601"/>
  </r>
  <r>
    <x v="1602"/>
  </r>
  <r>
    <x v="1603"/>
  </r>
  <r>
    <x v="1604"/>
  </r>
  <r>
    <x v="1605"/>
  </r>
  <r>
    <x v="1389"/>
  </r>
  <r>
    <x v="1606"/>
  </r>
  <r>
    <x v="1607"/>
  </r>
  <r>
    <x v="1608"/>
  </r>
  <r>
    <x v="1609"/>
  </r>
  <r>
    <x v="1381"/>
  </r>
  <r>
    <x v="1610"/>
  </r>
  <r>
    <x v="1611"/>
  </r>
  <r>
    <x v="1612"/>
  </r>
  <r>
    <x v="1613"/>
  </r>
  <r>
    <x v="1614"/>
  </r>
  <r>
    <x v="1615"/>
  </r>
  <r>
    <x v="1616"/>
  </r>
  <r>
    <x v="1617"/>
  </r>
  <r>
    <x v="1618"/>
  </r>
  <r>
    <x v="1619"/>
  </r>
  <r>
    <x v="1573"/>
  </r>
  <r>
    <x v="1620"/>
  </r>
  <r>
    <x v="1621"/>
  </r>
  <r>
    <x v="1622"/>
  </r>
  <r>
    <x v="1623"/>
  </r>
  <r>
    <x v="1624"/>
  </r>
  <r>
    <x v="1625"/>
  </r>
  <r>
    <x v="1407"/>
  </r>
  <r>
    <x v="1626"/>
  </r>
  <r>
    <x v="1627"/>
  </r>
  <r>
    <x v="1628"/>
  </r>
  <r>
    <x v="1629"/>
  </r>
  <r>
    <x v="1630"/>
  </r>
  <r>
    <x v="1631"/>
  </r>
  <r>
    <x v="1632"/>
  </r>
  <r>
    <x v="1633"/>
  </r>
  <r>
    <x v="1634"/>
  </r>
  <r>
    <x v="1635"/>
  </r>
  <r>
    <x v="1636"/>
  </r>
  <r>
    <x v="1637"/>
  </r>
  <r>
    <x v="1638"/>
  </r>
  <r>
    <x v="1639"/>
  </r>
  <r>
    <x v="1640"/>
  </r>
  <r>
    <x v="1641"/>
  </r>
  <r>
    <x v="1642"/>
  </r>
  <r>
    <x v="1643"/>
  </r>
  <r>
    <x v="1644"/>
  </r>
  <r>
    <x v="1528"/>
  </r>
  <r>
    <x v="1529"/>
  </r>
  <r>
    <x v="1645"/>
  </r>
  <r>
    <x v="1646"/>
  </r>
  <r>
    <x v="1647"/>
  </r>
  <r>
    <x v="1648"/>
  </r>
  <r>
    <x v="1649"/>
  </r>
  <r>
    <x v="840"/>
  </r>
  <r>
    <x v="1645"/>
  </r>
  <r>
    <x v="1646"/>
  </r>
  <r>
    <x v="1647"/>
  </r>
  <r>
    <x v="1648"/>
  </r>
  <r>
    <x v="1650"/>
  </r>
  <r>
    <x v="1649"/>
  </r>
  <r>
    <x v="1651"/>
  </r>
  <r>
    <x v="1652"/>
  </r>
  <r>
    <x v="1653"/>
  </r>
  <r>
    <x v="1654"/>
  </r>
  <r>
    <x v="1655"/>
  </r>
  <r>
    <x v="1656"/>
  </r>
  <r>
    <x v="1657"/>
  </r>
  <r>
    <x v="1658"/>
  </r>
  <r>
    <x v="1659"/>
  </r>
  <r>
    <x v="1660"/>
  </r>
  <r>
    <x v="1661"/>
  </r>
  <r>
    <x v="1662"/>
  </r>
  <r>
    <x v="1663"/>
  </r>
  <r>
    <x v="1664"/>
  </r>
  <r>
    <x v="1665"/>
  </r>
  <r>
    <x v="1666"/>
  </r>
  <r>
    <x v="1667"/>
  </r>
  <r>
    <x v="1668"/>
  </r>
  <r>
    <x v="1669"/>
  </r>
  <r>
    <x v="1670"/>
  </r>
  <r>
    <x v="1671"/>
  </r>
  <r>
    <x v="1672"/>
  </r>
  <r>
    <x v="1673"/>
  </r>
  <r>
    <x v="1674"/>
  </r>
  <r>
    <x v="1675"/>
  </r>
  <r>
    <x v="1676"/>
  </r>
  <r>
    <x v="1677"/>
  </r>
  <r>
    <x v="1678"/>
  </r>
  <r>
    <x v="1679"/>
  </r>
  <r>
    <x v="1680"/>
  </r>
  <r>
    <x v="1681"/>
  </r>
  <r>
    <x v="1682"/>
  </r>
  <r>
    <x v="1683"/>
  </r>
  <r>
    <x v="1684"/>
  </r>
  <r>
    <x v="1685"/>
  </r>
  <r>
    <x v="1686"/>
  </r>
  <r>
    <x v="1687"/>
  </r>
  <r>
    <x v="1688"/>
  </r>
  <r>
    <x v="1689"/>
  </r>
  <r>
    <x v="1690"/>
  </r>
  <r>
    <x v="1691"/>
  </r>
  <r>
    <x v="1692"/>
  </r>
  <r>
    <x v="1693"/>
  </r>
  <r>
    <x v="1694"/>
  </r>
  <r>
    <x v="1695"/>
  </r>
  <r>
    <x v="1696"/>
  </r>
  <r>
    <x v="1697"/>
  </r>
  <r>
    <x v="1698"/>
  </r>
  <r>
    <x v="1699"/>
  </r>
  <r>
    <x v="1700"/>
  </r>
  <r>
    <x v="1701"/>
  </r>
  <r>
    <x v="1702"/>
  </r>
  <r>
    <x v="1703"/>
  </r>
  <r>
    <x v="1704"/>
  </r>
  <r>
    <x v="1705"/>
  </r>
  <r>
    <x v="1706"/>
  </r>
  <r>
    <x v="1707"/>
  </r>
  <r>
    <x v="1708"/>
  </r>
  <r>
    <x v="1709"/>
  </r>
  <r>
    <x v="1710"/>
  </r>
  <r>
    <x v="1711"/>
  </r>
  <r>
    <x v="1712"/>
  </r>
  <r>
    <x v="1713"/>
  </r>
  <r>
    <x v="1714"/>
  </r>
  <r>
    <x v="1715"/>
  </r>
  <r>
    <x v="1716"/>
  </r>
  <r>
    <x v="1717"/>
  </r>
  <r>
    <x v="1718"/>
  </r>
  <r>
    <x v="1719"/>
  </r>
  <r>
    <x v="1720"/>
  </r>
  <r>
    <x v="1721"/>
  </r>
  <r>
    <x v="1722"/>
  </r>
  <r>
    <x v="1723"/>
  </r>
  <r>
    <x v="1724"/>
  </r>
  <r>
    <x v="1725"/>
  </r>
  <r>
    <x v="1726"/>
  </r>
  <r>
    <x v="1727"/>
  </r>
  <r>
    <x v="1728"/>
  </r>
  <r>
    <x v="1729"/>
  </r>
  <r>
    <x v="1730"/>
  </r>
  <r>
    <x v="1731"/>
  </r>
  <r>
    <x v="1732"/>
  </r>
  <r>
    <x v="1733"/>
  </r>
  <r>
    <x v="1734"/>
  </r>
  <r>
    <x v="1735"/>
  </r>
  <r>
    <x v="1736"/>
  </r>
  <r>
    <x v="1737"/>
  </r>
  <r>
    <x v="1738"/>
  </r>
  <r>
    <x v="1739"/>
  </r>
  <r>
    <x v="1740"/>
  </r>
  <r>
    <x v="1741"/>
  </r>
  <r>
    <x v="1742"/>
  </r>
  <r>
    <x v="1743"/>
  </r>
  <r>
    <x v="1744"/>
  </r>
  <r>
    <x v="1745"/>
  </r>
  <r>
    <x v="1746"/>
  </r>
  <r>
    <x v="1621"/>
  </r>
  <r>
    <x v="1747"/>
  </r>
  <r>
    <x v="1748"/>
  </r>
  <r>
    <x v="1749"/>
  </r>
  <r>
    <x v="1750"/>
  </r>
  <r>
    <x v="1751"/>
  </r>
  <r>
    <x v="1752"/>
  </r>
  <r>
    <x v="1753"/>
  </r>
  <r>
    <x v="1754"/>
  </r>
  <r>
    <x v="1755"/>
  </r>
  <r>
    <x v="1756"/>
  </r>
  <r>
    <x v="1757"/>
  </r>
  <r>
    <x v="1758"/>
  </r>
  <r>
    <x v="1759"/>
  </r>
  <r>
    <x v="1760"/>
  </r>
  <r>
    <x v="1761"/>
  </r>
  <r>
    <x v="1762"/>
  </r>
  <r>
    <x v="1763"/>
  </r>
  <r>
    <x v="1764"/>
  </r>
  <r>
    <x v="1765"/>
  </r>
  <r>
    <x v="1766"/>
  </r>
  <r>
    <x v="1767"/>
  </r>
  <r>
    <x v="1768"/>
  </r>
  <r>
    <x v="1769"/>
  </r>
  <r>
    <x v="1770"/>
  </r>
  <r>
    <x v="1771"/>
  </r>
  <r>
    <x v="46"/>
  </r>
  <r>
    <x v="1772"/>
  </r>
  <r>
    <x v="1773"/>
  </r>
  <r>
    <x v="1774"/>
  </r>
  <r>
    <x v="1775"/>
  </r>
  <r>
    <x v="1776"/>
  </r>
  <r>
    <x v="1777"/>
  </r>
  <r>
    <x v="1778"/>
  </r>
  <r>
    <x v="1779"/>
  </r>
  <r>
    <x v="1780"/>
  </r>
  <r>
    <x v="1781"/>
  </r>
  <r>
    <x v="1782"/>
  </r>
  <r>
    <x v="1783"/>
  </r>
  <r>
    <x v="1784"/>
  </r>
  <r>
    <x v="1785"/>
  </r>
  <r>
    <x v="1786"/>
  </r>
  <r>
    <x v="1787"/>
  </r>
  <r>
    <x v="1788"/>
  </r>
  <r>
    <x v="1789"/>
  </r>
  <r>
    <x v="1790"/>
  </r>
  <r>
    <x v="1791"/>
  </r>
  <r>
    <x v="1792"/>
  </r>
  <r>
    <x v="1793"/>
  </r>
  <r>
    <x v="1794"/>
  </r>
  <r>
    <x v="1795"/>
  </r>
  <r>
    <x v="1796"/>
  </r>
  <r>
    <x v="1797"/>
  </r>
  <r>
    <x v="1798"/>
  </r>
  <r>
    <x v="1799"/>
  </r>
  <r>
    <x v="1800"/>
  </r>
  <r>
    <x v="1801"/>
  </r>
  <r>
    <x v="1802"/>
  </r>
  <r>
    <x v="1803"/>
  </r>
  <r>
    <x v="1804"/>
  </r>
  <r>
    <x v="1805"/>
  </r>
  <r>
    <x v="1806"/>
  </r>
  <r>
    <x v="1807"/>
  </r>
  <r>
    <x v="1808"/>
  </r>
  <r>
    <x v="1809"/>
  </r>
  <r>
    <x v="1810"/>
  </r>
  <r>
    <x v="1811"/>
  </r>
  <r>
    <x v="1812"/>
  </r>
  <r>
    <x v="1813"/>
  </r>
  <r>
    <x v="1814"/>
  </r>
  <r>
    <x v="1815"/>
  </r>
  <r>
    <x v="1816"/>
  </r>
  <r>
    <x v="1817"/>
  </r>
  <r>
    <x v="1818"/>
  </r>
  <r>
    <x v="1819"/>
  </r>
  <r>
    <x v="1820"/>
  </r>
  <r>
    <x v="1821"/>
  </r>
  <r>
    <x v="1822"/>
  </r>
  <r>
    <x v="1823"/>
  </r>
  <r>
    <x v="1824"/>
  </r>
  <r>
    <x v="1825"/>
  </r>
  <r>
    <x v="1826"/>
  </r>
  <r>
    <x v="1827"/>
  </r>
  <r>
    <x v="1828"/>
  </r>
  <r>
    <x v="1829"/>
  </r>
  <r>
    <x v="1830"/>
  </r>
  <r>
    <x v="1831"/>
  </r>
  <r>
    <x v="1832"/>
  </r>
  <r>
    <x v="1833"/>
  </r>
  <r>
    <x v="1834"/>
  </r>
  <r>
    <x v="1835"/>
  </r>
  <r>
    <x v="1836"/>
  </r>
  <r>
    <x v="1837"/>
  </r>
  <r>
    <x v="1838"/>
  </r>
  <r>
    <x v="1839"/>
  </r>
  <r>
    <x v="1840"/>
  </r>
  <r>
    <x v="1841"/>
  </r>
  <r>
    <x v="1842"/>
  </r>
  <r>
    <x v="1843"/>
  </r>
  <r>
    <x v="1844"/>
  </r>
  <r>
    <x v="1845"/>
  </r>
  <r>
    <x v="1846"/>
  </r>
  <r>
    <x v="1847"/>
  </r>
  <r>
    <x v="1848"/>
  </r>
  <r>
    <x v="1849"/>
  </r>
  <r>
    <x v="1850"/>
  </r>
  <r>
    <x v="177"/>
  </r>
  <r>
    <x v="1851"/>
  </r>
  <r>
    <x v="179"/>
  </r>
  <r>
    <x v="1852"/>
  </r>
  <r>
    <x v="181"/>
  </r>
  <r>
    <x v="1853"/>
  </r>
  <r>
    <x v="183"/>
  </r>
  <r>
    <x v="1854"/>
  </r>
  <r>
    <x v="185"/>
  </r>
  <r>
    <x v="1855"/>
  </r>
  <r>
    <x v="187"/>
  </r>
  <r>
    <x v="1856"/>
  </r>
  <r>
    <x v="1311"/>
  </r>
  <r>
    <x v="1312"/>
  </r>
  <r>
    <x v="1313"/>
  </r>
  <r>
    <x v="1314"/>
  </r>
  <r>
    <x v="1315"/>
  </r>
  <r>
    <x v="1316"/>
  </r>
  <r>
    <x v="1317"/>
  </r>
  <r>
    <x v="1318"/>
  </r>
  <r>
    <x v="1319"/>
  </r>
  <r>
    <x v="1320"/>
  </r>
  <r>
    <x v="1321"/>
  </r>
  <r>
    <x v="1322"/>
  </r>
  <r>
    <x v="1323"/>
  </r>
  <r>
    <x v="1324"/>
  </r>
  <r>
    <x v="1325"/>
  </r>
  <r>
    <x v="1326"/>
  </r>
  <r>
    <x v="1327"/>
  </r>
  <r>
    <x v="1328"/>
  </r>
  <r>
    <x v="1329"/>
  </r>
  <r>
    <x v="1330"/>
  </r>
  <r>
    <x v="1331"/>
  </r>
  <r>
    <x v="1332"/>
  </r>
  <r>
    <x v="1333"/>
  </r>
  <r>
    <x v="1334"/>
  </r>
  <r>
    <x v="1335"/>
  </r>
  <r>
    <x v="1336"/>
  </r>
  <r>
    <x v="1337"/>
  </r>
  <r>
    <x v="1338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208"/>
  </r>
  <r>
    <x v="209"/>
  </r>
  <r>
    <x v="199"/>
  </r>
  <r>
    <x v="200"/>
  </r>
  <r>
    <x v="201"/>
  </r>
  <r>
    <x v="202"/>
  </r>
  <r>
    <x v="203"/>
  </r>
  <r>
    <x v="204"/>
  </r>
  <r>
    <x v="205"/>
  </r>
  <r>
    <x v="206"/>
  </r>
  <r>
    <x v="207"/>
  </r>
  <r>
    <x v="1857"/>
  </r>
  <r>
    <x v="1858"/>
  </r>
  <r>
    <x v="1859"/>
  </r>
  <r>
    <x v="1860"/>
  </r>
  <r>
    <x v="1861"/>
  </r>
  <r>
    <x v="1862"/>
  </r>
  <r>
    <x v="1863"/>
  </r>
  <r>
    <x v="1864"/>
  </r>
  <r>
    <x v="1865"/>
  </r>
  <r>
    <x v="1866"/>
  </r>
  <r>
    <x v="1867"/>
  </r>
  <r>
    <x v="1868"/>
  </r>
  <r>
    <x v="1869"/>
  </r>
  <r>
    <x v="1870"/>
  </r>
  <r>
    <x v="1397"/>
  </r>
  <r>
    <x v="1871"/>
  </r>
  <r>
    <x v="1872"/>
  </r>
  <r>
    <x v="1873"/>
  </r>
  <r>
    <x v="1874"/>
  </r>
  <r>
    <x v="1875"/>
  </r>
  <r>
    <x v="1876"/>
  </r>
  <r>
    <x v="1877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238"/>
  </r>
  <r>
    <x v="239"/>
  </r>
  <r>
    <x v="240"/>
  </r>
  <r>
    <x v="241"/>
  </r>
  <r>
    <x v="242"/>
  </r>
  <r>
    <x v="243"/>
  </r>
  <r>
    <x v="244"/>
  </r>
  <r>
    <x v="245"/>
  </r>
  <r>
    <x v="246"/>
  </r>
  <r>
    <x v="247"/>
  </r>
  <r>
    <x v="248"/>
  </r>
  <r>
    <x v="249"/>
  </r>
  <r>
    <x v="250"/>
  </r>
  <r>
    <x v="251"/>
  </r>
  <r>
    <x v="252"/>
  </r>
  <r>
    <x v="253"/>
  </r>
  <r>
    <x v="254"/>
  </r>
  <r>
    <x v="255"/>
  </r>
  <r>
    <x v="256"/>
  </r>
  <r>
    <x v="257"/>
  </r>
  <r>
    <x v="258"/>
  </r>
  <r>
    <x v="259"/>
  </r>
  <r>
    <x v="260"/>
  </r>
  <r>
    <x v="261"/>
  </r>
  <r>
    <x v="262"/>
  </r>
  <r>
    <x v="263"/>
  </r>
  <r>
    <x v="264"/>
  </r>
  <r>
    <x v="265"/>
  </r>
  <r>
    <x v="266"/>
  </r>
  <r>
    <x v="267"/>
  </r>
  <r>
    <x v="268"/>
  </r>
  <r>
    <x v="269"/>
  </r>
  <r>
    <x v="270"/>
  </r>
  <r>
    <x v="271"/>
  </r>
  <r>
    <x v="272"/>
  </r>
  <r>
    <x v="273"/>
  </r>
  <r>
    <x v="274"/>
  </r>
  <r>
    <x v="275"/>
  </r>
  <r>
    <x v="276"/>
  </r>
  <r>
    <x v="277"/>
  </r>
  <r>
    <x v="278"/>
  </r>
  <r>
    <x v="1878"/>
  </r>
  <r>
    <x v="1879"/>
  </r>
  <r>
    <x v="1880"/>
  </r>
  <r>
    <x v="1881"/>
  </r>
  <r>
    <x v="1882"/>
  </r>
  <r>
    <x v="1883"/>
  </r>
  <r>
    <x v="1884"/>
  </r>
  <r>
    <x v="1885"/>
  </r>
  <r>
    <x v="1886"/>
  </r>
  <r>
    <x v="1887"/>
  </r>
  <r>
    <x v="1888"/>
  </r>
  <r>
    <x v="1889"/>
  </r>
  <r>
    <x v="1890"/>
  </r>
  <r>
    <x v="1891"/>
  </r>
  <r>
    <x v="1892"/>
  </r>
  <r>
    <x v="1893"/>
  </r>
  <r>
    <x v="1894"/>
  </r>
  <r>
    <x v="1895"/>
  </r>
  <r>
    <x v="1896"/>
  </r>
  <r>
    <x v="1897"/>
  </r>
  <r>
    <x v="1898"/>
  </r>
  <r>
    <x v="1899"/>
  </r>
  <r>
    <x v="1900"/>
  </r>
  <r>
    <x v="1901"/>
  </r>
  <r>
    <x v="1902"/>
  </r>
  <r>
    <x v="1903"/>
  </r>
  <r>
    <x v="1904"/>
  </r>
  <r>
    <x v="1905"/>
  </r>
  <r>
    <x v="1906"/>
  </r>
  <r>
    <x v="1907"/>
  </r>
  <r>
    <x v="1908"/>
  </r>
  <r>
    <x v="1909"/>
  </r>
  <r>
    <x v="1910"/>
  </r>
  <r>
    <x v="1911"/>
  </r>
  <r>
    <x v="1912"/>
  </r>
  <r>
    <x v="1913"/>
  </r>
  <r>
    <x v="1914"/>
  </r>
  <r>
    <x v="1915"/>
  </r>
  <r>
    <x v="1916"/>
  </r>
  <r>
    <x v="394"/>
  </r>
  <r>
    <x v="393"/>
  </r>
  <r>
    <x v="392"/>
  </r>
  <r>
    <x v="1917"/>
  </r>
  <r>
    <x v="1918"/>
  </r>
  <r>
    <x v="1919"/>
  </r>
  <r>
    <x v="1920"/>
  </r>
  <r>
    <x v="1921"/>
  </r>
  <r>
    <x v="1922"/>
  </r>
  <r>
    <x v="612"/>
  </r>
  <r>
    <x v="613"/>
  </r>
  <r>
    <x v="1923"/>
  </r>
  <r>
    <x v="391"/>
  </r>
  <r>
    <x v="1924"/>
  </r>
  <r>
    <x v="1925"/>
  </r>
  <r>
    <x v="614"/>
  </r>
  <r>
    <x v="1926"/>
  </r>
  <r>
    <x v="1068"/>
  </r>
  <r>
    <x v="1340"/>
  </r>
  <r>
    <x v="1341"/>
  </r>
  <r>
    <x v="1342"/>
  </r>
  <r>
    <x v="1343"/>
  </r>
  <r>
    <x v="1344"/>
  </r>
  <r>
    <x v="1345"/>
  </r>
  <r>
    <x v="1346"/>
  </r>
  <r>
    <x v="1347"/>
  </r>
  <r>
    <x v="1348"/>
  </r>
  <r>
    <x v="1349"/>
  </r>
  <r>
    <x v="1350"/>
  </r>
  <r>
    <x v="1351"/>
  </r>
  <r>
    <x v="1352"/>
  </r>
  <r>
    <x v="1353"/>
  </r>
  <r>
    <x v="1354"/>
  </r>
  <r>
    <x v="1355"/>
  </r>
  <r>
    <x v="405"/>
  </r>
  <r>
    <x v="403"/>
  </r>
  <r>
    <x v="404"/>
  </r>
  <r>
    <x v="401"/>
  </r>
  <r>
    <x v="402"/>
  </r>
  <r>
    <x v="400"/>
  </r>
  <r>
    <x v="407"/>
  </r>
  <r>
    <x v="406"/>
  </r>
  <r>
    <x v="408"/>
  </r>
  <r>
    <x v="920"/>
  </r>
  <r>
    <x v="174"/>
  </r>
  <r>
    <x v="744"/>
  </r>
  <r>
    <x v="410"/>
  </r>
  <r>
    <x v="409"/>
  </r>
  <r>
    <x v="174"/>
  </r>
  <r>
    <x v="1927"/>
  </r>
  <r>
    <x v="517"/>
  </r>
  <r>
    <x v="174"/>
  </r>
  <r>
    <x v="743"/>
  </r>
  <r>
    <x v="663"/>
  </r>
  <r>
    <x v="664"/>
  </r>
  <r>
    <x v="174"/>
  </r>
  <r>
    <x v="414"/>
  </r>
  <r>
    <x v="459"/>
  </r>
  <r>
    <x v="888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469"/>
  </r>
  <r>
    <x v="470"/>
  </r>
  <r>
    <x v="471"/>
  </r>
  <r>
    <x v="472"/>
  </r>
  <r>
    <x v="473"/>
  </r>
  <r>
    <x v="474"/>
  </r>
  <r>
    <x v="475"/>
  </r>
  <r>
    <x v="476"/>
  </r>
  <r>
    <x v="477"/>
  </r>
  <r>
    <x v="478"/>
  </r>
  <r>
    <x v="886"/>
  </r>
  <r>
    <x v="479"/>
  </r>
  <r>
    <x v="480"/>
  </r>
  <r>
    <x v="481"/>
  </r>
  <r>
    <x v="482"/>
  </r>
  <r>
    <x v="483"/>
  </r>
  <r>
    <x v="484"/>
  </r>
  <r>
    <x v="1928"/>
  </r>
  <r>
    <x v="485"/>
  </r>
  <r>
    <x v="486"/>
  </r>
  <r>
    <x v="487"/>
  </r>
  <r>
    <x v="1929"/>
  </r>
  <r>
    <x v="489"/>
  </r>
  <r>
    <x v="1930"/>
  </r>
  <r>
    <x v="490"/>
  </r>
  <r>
    <x v="491"/>
  </r>
  <r>
    <x v="492"/>
  </r>
  <r>
    <x v="493"/>
  </r>
  <r>
    <x v="1931"/>
  </r>
  <r>
    <x v="1932"/>
  </r>
  <r>
    <x v="1933"/>
  </r>
  <r>
    <x v="1934"/>
  </r>
  <r>
    <x v="1935"/>
  </r>
  <r>
    <x v="1936"/>
  </r>
  <r>
    <x v="1937"/>
  </r>
  <r>
    <x v="1938"/>
  </r>
  <r>
    <x v="1935"/>
  </r>
  <r>
    <x v="1939"/>
  </r>
  <r>
    <x v="1940"/>
  </r>
  <r>
    <x v="1941"/>
  </r>
  <r>
    <x v="889"/>
  </r>
  <r>
    <x v="343"/>
  </r>
  <r>
    <x v="423"/>
  </r>
  <r>
    <x v="891"/>
  </r>
  <r>
    <x v="890"/>
  </r>
  <r>
    <x v="892"/>
  </r>
  <r>
    <x v="1942"/>
  </r>
  <r>
    <x v="1943"/>
  </r>
  <r>
    <x v="510"/>
  </r>
  <r>
    <x v="499"/>
  </r>
  <r>
    <x v="497"/>
  </r>
  <r>
    <x v="349"/>
  </r>
  <r>
    <x v="894"/>
  </r>
  <r>
    <x v="500"/>
  </r>
  <r>
    <x v="701"/>
  </r>
  <r>
    <x v="1944"/>
  </r>
  <r>
    <x v="494"/>
  </r>
  <r>
    <x v="893"/>
  </r>
  <r>
    <x v="895"/>
  </r>
  <r>
    <x v="1945"/>
  </r>
  <r>
    <x v="622"/>
  </r>
  <r>
    <x v="1946"/>
  </r>
  <r>
    <x v="1947"/>
  </r>
  <r>
    <x v="1948"/>
  </r>
  <r>
    <x v="509"/>
  </r>
  <r>
    <x v="508"/>
  </r>
  <r>
    <x v="1949"/>
  </r>
  <r>
    <x v="1950"/>
  </r>
  <r>
    <x v="506"/>
  </r>
  <r>
    <x v="501"/>
  </r>
  <r>
    <x v="1405"/>
  </r>
  <r>
    <x v="503"/>
  </r>
  <r>
    <x v="1951"/>
  </r>
  <r>
    <x v="1952"/>
  </r>
  <r>
    <x v="1953"/>
  </r>
  <r>
    <x v="1954"/>
  </r>
  <r>
    <x v="899"/>
  </r>
  <r>
    <x v="1955"/>
  </r>
  <r>
    <x v="1956"/>
  </r>
  <r>
    <x v="512"/>
  </r>
  <r>
    <x v="1945"/>
  </r>
  <r>
    <x v="1957"/>
  </r>
  <r>
    <x v="1958"/>
  </r>
  <r>
    <x v="1959"/>
  </r>
  <r>
    <x v="1960"/>
  </r>
  <r>
    <x v="1961"/>
  </r>
  <r>
    <x v="1962"/>
  </r>
  <r>
    <x v="1873"/>
  </r>
  <r>
    <x v="1963"/>
  </r>
  <r>
    <x v="1964"/>
  </r>
  <r>
    <x v="1965"/>
  </r>
  <r>
    <x v="1966"/>
  </r>
  <r>
    <x v="1967"/>
  </r>
  <r>
    <x v="1968"/>
  </r>
  <r>
    <x v="1969"/>
  </r>
  <r>
    <x v="1970"/>
  </r>
  <r>
    <x v="1971"/>
  </r>
  <r>
    <x v="926"/>
  </r>
  <r>
    <x v="1972"/>
  </r>
  <r>
    <x v="945"/>
  </r>
  <r>
    <x v="1973"/>
  </r>
  <r>
    <x v="1974"/>
  </r>
  <r>
    <x v="1975"/>
  </r>
  <r>
    <x v="1976"/>
  </r>
  <r>
    <x v="1977"/>
  </r>
  <r>
    <x v="801"/>
  </r>
  <r>
    <x v="1978"/>
  </r>
  <r>
    <x v="1979"/>
  </r>
  <r>
    <x v="1980"/>
  </r>
  <r>
    <x v="1981"/>
  </r>
  <r>
    <x v="1982"/>
  </r>
  <r>
    <x v="1983"/>
  </r>
  <r>
    <x v="1984"/>
  </r>
  <r>
    <x v="1985"/>
  </r>
  <r>
    <x v="1986"/>
  </r>
  <r>
    <x v="1987"/>
  </r>
  <r>
    <x v="1988"/>
  </r>
  <r>
    <x v="1989"/>
  </r>
  <r>
    <x v="1990"/>
  </r>
  <r>
    <x v="1991"/>
  </r>
  <r>
    <x v="1992"/>
  </r>
  <r>
    <x v="1993"/>
  </r>
  <r>
    <x v="1994"/>
  </r>
  <r>
    <x v="1995"/>
  </r>
  <r>
    <x v="1996"/>
  </r>
  <r>
    <x v="1997"/>
  </r>
  <r>
    <x v="1998"/>
  </r>
  <r>
    <x v="1999"/>
  </r>
  <r>
    <x v="2000"/>
  </r>
  <r>
    <x v="2001"/>
  </r>
  <r>
    <x v="2002"/>
  </r>
  <r>
    <x v="2003"/>
  </r>
  <r>
    <x v="2004"/>
  </r>
  <r>
    <x v="2005"/>
  </r>
  <r>
    <x v="2006"/>
  </r>
  <r>
    <x v="2007"/>
  </r>
  <r>
    <x v="2008"/>
  </r>
  <r>
    <x v="2009"/>
  </r>
  <r>
    <x v="2010"/>
  </r>
  <r>
    <x v="2011"/>
  </r>
  <r>
    <x v="2012"/>
  </r>
  <r>
    <x v="2013"/>
  </r>
  <r>
    <x v="2014"/>
  </r>
  <r>
    <x v="2015"/>
  </r>
  <r>
    <x v="2016"/>
  </r>
  <r>
    <x v="2017"/>
  </r>
  <r>
    <x v="1455"/>
  </r>
  <r>
    <x v="1455"/>
  </r>
  <r>
    <x v="1455"/>
  </r>
  <r>
    <x v="1455"/>
  </r>
  <r>
    <x v="282"/>
  </r>
  <r>
    <x v="283"/>
  </r>
  <r>
    <x v="284"/>
  </r>
  <r>
    <x v="285"/>
  </r>
  <r>
    <x v="286"/>
  </r>
  <r>
    <x v="290"/>
  </r>
  <r>
    <x v="291"/>
  </r>
  <r>
    <x v="292"/>
  </r>
  <r>
    <x v="293"/>
  </r>
  <r>
    <x v="294"/>
  </r>
  <r>
    <x v="295"/>
  </r>
  <r>
    <x v="296"/>
  </r>
  <r>
    <x v="1771"/>
  </r>
  <r>
    <x v="458"/>
  </r>
  <r>
    <x v="2018"/>
  </r>
  <r>
    <x v="796"/>
  </r>
  <r>
    <x v="2019"/>
  </r>
  <r>
    <x v="2020"/>
  </r>
  <r>
    <x v="2021"/>
  </r>
  <r>
    <x v="2022"/>
  </r>
  <r>
    <x v="2023"/>
  </r>
  <r>
    <x v="2024"/>
  </r>
  <r>
    <x v="2025"/>
  </r>
  <r>
    <x v="2026"/>
  </r>
  <r>
    <x v="2027"/>
  </r>
  <r>
    <x v="2028"/>
  </r>
  <r>
    <x v="2029"/>
  </r>
  <r>
    <x v="2030"/>
  </r>
  <r>
    <x v="2031"/>
  </r>
  <r>
    <x v="2032"/>
  </r>
  <r>
    <x v="2033"/>
  </r>
  <r>
    <x v="2022"/>
  </r>
  <r>
    <x v="2028"/>
  </r>
  <r>
    <x v="2034"/>
  </r>
  <r>
    <x v="237"/>
  </r>
  <r>
    <x v="2035"/>
  </r>
  <r>
    <x v="2036"/>
  </r>
  <r>
    <x v="708"/>
  </r>
  <r>
    <x v="2037"/>
  </r>
  <r>
    <x v="2038"/>
  </r>
  <r>
    <x v="2039"/>
  </r>
  <r>
    <x v="2040"/>
  </r>
  <r>
    <x v="2041"/>
  </r>
  <r>
    <x v="297"/>
  </r>
  <r>
    <x v="298"/>
  </r>
  <r>
    <x v="299"/>
  </r>
  <r>
    <x v="300"/>
  </r>
  <r>
    <x v="301"/>
  </r>
  <r>
    <x v="302"/>
  </r>
  <r>
    <x v="303"/>
  </r>
  <r>
    <x v="304"/>
  </r>
  <r>
    <x v="305"/>
  </r>
  <r>
    <x v="306"/>
  </r>
  <r>
    <x v="307"/>
  </r>
  <r>
    <x v="308"/>
  </r>
  <r>
    <x v="309"/>
  </r>
  <r>
    <x v="310"/>
  </r>
  <r>
    <x v="311"/>
  </r>
  <r>
    <x v="312"/>
  </r>
  <r>
    <x v="313"/>
  </r>
  <r>
    <x v="2042"/>
  </r>
  <r>
    <x v="2043"/>
  </r>
  <r>
    <x v="2044"/>
  </r>
  <r>
    <x v="2045"/>
  </r>
  <r>
    <x v="2046"/>
  </r>
  <r>
    <x v="461"/>
  </r>
  <r>
    <x v="2047"/>
  </r>
  <r>
    <x v="2048"/>
  </r>
  <r>
    <x v="2049"/>
  </r>
  <r>
    <x v="2050"/>
  </r>
  <r>
    <x v="2046"/>
  </r>
  <r>
    <x v="708"/>
  </r>
  <r>
    <x v="2051"/>
  </r>
  <r>
    <x v="2052"/>
  </r>
  <r>
    <x v="1276"/>
  </r>
  <r>
    <x v="2053"/>
  </r>
  <r>
    <x v="2054"/>
  </r>
  <r>
    <x v="2037"/>
  </r>
  <r>
    <x v="2055"/>
  </r>
  <r>
    <x v="2056"/>
  </r>
  <r>
    <x v="2057"/>
  </r>
  <r>
    <x v="2058"/>
  </r>
  <r>
    <x v="2059"/>
  </r>
  <r>
    <x v="2060"/>
  </r>
  <r>
    <x v="543"/>
  </r>
  <r>
    <x v="2061"/>
  </r>
  <r>
    <x v="2062"/>
  </r>
  <r>
    <x v="2063"/>
  </r>
  <r>
    <x v="2064"/>
  </r>
  <r>
    <x v="2065"/>
  </r>
  <r>
    <x v="2066"/>
  </r>
  <r>
    <x v="2067"/>
  </r>
  <r>
    <x v="2068"/>
  </r>
  <r>
    <x v="2069"/>
  </r>
  <r>
    <x v="2070"/>
  </r>
  <r>
    <x v="2071"/>
  </r>
  <r>
    <x v="2072"/>
  </r>
  <r>
    <x v="2073"/>
  </r>
  <r>
    <x v="2074"/>
  </r>
  <r>
    <x v="2075"/>
  </r>
  <r>
    <x v="1863"/>
  </r>
  <r>
    <x v="2076"/>
  </r>
  <r>
    <x v="2077"/>
  </r>
  <r>
    <x v="2078"/>
  </r>
  <r>
    <x v="2079"/>
  </r>
  <r>
    <x v="656"/>
  </r>
  <r>
    <x v="823"/>
  </r>
  <r>
    <x v="2080"/>
  </r>
  <r>
    <x v="2081"/>
  </r>
  <r>
    <x v="2082"/>
  </r>
  <r>
    <x v="2083"/>
  </r>
  <r>
    <x v="2084"/>
  </r>
  <r>
    <x v="1423"/>
  </r>
  <r>
    <x v="1424"/>
  </r>
  <r>
    <x v="2085"/>
  </r>
  <r>
    <x v="2086"/>
  </r>
  <r>
    <x v="2087"/>
  </r>
  <r>
    <x v="2088"/>
  </r>
  <r>
    <x v="2089"/>
  </r>
  <r>
    <x v="2090"/>
  </r>
  <r>
    <x v="2091"/>
  </r>
  <r>
    <x v="2092"/>
  </r>
  <r>
    <x v="2093"/>
  </r>
  <r>
    <x v="2094"/>
  </r>
  <r>
    <x v="2095"/>
  </r>
  <r>
    <x v="2096"/>
  </r>
  <r>
    <x v="2097"/>
  </r>
  <r>
    <x v="2098"/>
  </r>
  <r>
    <x v="2038"/>
  </r>
  <r>
    <x v="328"/>
  </r>
  <r>
    <x v="833"/>
  </r>
  <r>
    <x v="329"/>
  </r>
  <r>
    <x v="330"/>
  </r>
  <r>
    <x v="331"/>
  </r>
  <r>
    <x v="332"/>
  </r>
  <r>
    <x v="333"/>
  </r>
  <r>
    <x v="334"/>
  </r>
  <r>
    <x v="335"/>
  </r>
  <r>
    <x v="607"/>
  </r>
  <r>
    <x v="2099"/>
  </r>
  <r>
    <x v="154"/>
  </r>
  <r>
    <x v="155"/>
  </r>
  <r>
    <x v="156"/>
  </r>
  <r>
    <x v="157"/>
  </r>
  <r>
    <x v="158"/>
  </r>
  <r>
    <x v="159"/>
  </r>
  <r>
    <x v="161"/>
  </r>
  <r>
    <x v="162"/>
  </r>
  <r>
    <x v="160"/>
  </r>
  <r>
    <x v="2100"/>
  </r>
  <r>
    <x v="1265"/>
  </r>
  <r>
    <x v="1266"/>
  </r>
  <r>
    <x v="1267"/>
  </r>
  <r>
    <x v="1268"/>
  </r>
  <r>
    <x v="1269"/>
  </r>
  <r>
    <x v="1270"/>
  </r>
  <r>
    <x v="1271"/>
  </r>
  <r>
    <x v="1272"/>
  </r>
  <r>
    <x v="1273"/>
  </r>
  <r>
    <x v="1274"/>
  </r>
  <r>
    <x v="1275"/>
  </r>
  <r>
    <x v="1276"/>
  </r>
  <r>
    <x v="1277"/>
  </r>
  <r>
    <x v="1278"/>
  </r>
  <r>
    <x v="1279"/>
  </r>
  <r>
    <x v="1280"/>
  </r>
  <r>
    <x v="1281"/>
  </r>
  <r>
    <x v="1289"/>
  </r>
  <r>
    <x v="1282"/>
  </r>
  <r>
    <x v="1283"/>
  </r>
  <r>
    <x v="1284"/>
  </r>
  <r>
    <x v="1285"/>
  </r>
  <r>
    <x v="1286"/>
  </r>
  <r>
    <x v="1466"/>
  </r>
  <r>
    <x v="525"/>
  </r>
  <r>
    <x v="524"/>
  </r>
  <r>
    <x v="527"/>
  </r>
  <r>
    <x v="526"/>
  </r>
  <r>
    <x v="529"/>
  </r>
  <r>
    <x v="528"/>
  </r>
  <r>
    <x v="531"/>
  </r>
  <r>
    <x v="530"/>
  </r>
  <r>
    <x v="533"/>
  </r>
  <r>
    <x v="534"/>
  </r>
  <r>
    <x v="538"/>
  </r>
  <r>
    <x v="933"/>
  </r>
  <r>
    <x v="1421"/>
  </r>
  <r>
    <x v="376"/>
  </r>
  <r>
    <x v="537"/>
  </r>
  <r>
    <x v="538"/>
  </r>
  <r>
    <x v="540"/>
  </r>
  <r>
    <x v="539"/>
  </r>
  <r>
    <x v="542"/>
  </r>
  <r>
    <x v="541"/>
  </r>
  <r>
    <x v="544"/>
  </r>
  <r>
    <x v="543"/>
  </r>
  <r>
    <x v="545"/>
  </r>
  <r>
    <x v="546"/>
  </r>
  <r>
    <x v="547"/>
  </r>
  <r>
    <x v="548"/>
  </r>
  <r>
    <x v="549"/>
  </r>
  <r>
    <x v="550"/>
  </r>
  <r>
    <x v="551"/>
  </r>
  <r>
    <x v="552"/>
  </r>
  <r>
    <x v="553"/>
  </r>
  <r>
    <x v="554"/>
  </r>
  <r>
    <x v="555"/>
  </r>
  <r>
    <x v="114"/>
  </r>
  <r>
    <x v="2101"/>
  </r>
  <r>
    <x v="2102"/>
  </r>
  <r>
    <x v="2103"/>
  </r>
  <r>
    <x v="2104"/>
  </r>
  <r>
    <x v="1873"/>
  </r>
  <r>
    <x v="1056"/>
  </r>
  <r>
    <x v="826"/>
  </r>
  <r>
    <x v="827"/>
  </r>
  <r>
    <x v="828"/>
  </r>
  <r>
    <x v="829"/>
  </r>
  <r>
    <x v="830"/>
  </r>
  <r>
    <x v="831"/>
  </r>
  <r>
    <x v="832"/>
  </r>
  <r>
    <x v="833"/>
  </r>
  <r>
    <x v="834"/>
  </r>
  <r>
    <x v="835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702"/>
  </r>
  <r>
    <x v="703"/>
  </r>
  <r>
    <x v="704"/>
  </r>
  <r>
    <x v="705"/>
  </r>
  <r>
    <x v="706"/>
  </r>
  <r>
    <x v="707"/>
  </r>
  <r>
    <x v="708"/>
  </r>
  <r>
    <x v="1628"/>
  </r>
  <r>
    <x v="1629"/>
  </r>
  <r>
    <x v="1630"/>
  </r>
  <r>
    <x v="1635"/>
  </r>
  <r>
    <x v="1634"/>
  </r>
  <r>
    <x v="1632"/>
  </r>
  <r>
    <x v="1627"/>
  </r>
  <r>
    <x v="1631"/>
  </r>
  <r>
    <x v="1633"/>
  </r>
  <r>
    <x v="1636"/>
  </r>
  <r>
    <x v="1637"/>
  </r>
  <r>
    <x v="1626"/>
  </r>
  <r>
    <x v="2105"/>
  </r>
  <r>
    <x v="149"/>
  </r>
  <r>
    <x v="1291"/>
  </r>
  <r>
    <x v="1287"/>
  </r>
  <r>
    <x v="1288"/>
  </r>
  <r>
    <x v="1290"/>
  </r>
  <r>
    <x v="694"/>
  </r>
  <r>
    <x v="695"/>
  </r>
  <r>
    <x v="696"/>
  </r>
  <r>
    <x v="697"/>
  </r>
  <r>
    <x v="698"/>
  </r>
  <r>
    <x v="699"/>
  </r>
  <r>
    <x v="2106"/>
  </r>
  <r>
    <x v="700"/>
  </r>
  <r>
    <x v="701"/>
  </r>
  <r>
    <x v="694"/>
  </r>
  <r>
    <x v="695"/>
  </r>
  <r>
    <x v="696"/>
  </r>
  <r>
    <x v="697"/>
  </r>
  <r>
    <x v="698"/>
  </r>
  <r>
    <x v="699"/>
  </r>
  <r>
    <x v="2106"/>
  </r>
  <r>
    <x v="700"/>
  </r>
  <r>
    <x v="701"/>
  </r>
  <r>
    <x v="2107"/>
  </r>
  <r>
    <x v="2108"/>
  </r>
  <r>
    <x v="2109"/>
  </r>
  <r>
    <x v="2110"/>
  </r>
  <r>
    <x v="2111"/>
  </r>
  <r>
    <x v="2112"/>
  </r>
  <r>
    <x v="2113"/>
  </r>
  <r>
    <x v="2114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2115"/>
  </r>
  <r>
    <x v="2116"/>
  </r>
  <r>
    <x v="2117"/>
  </r>
  <r>
    <x v="2118"/>
  </r>
  <r>
    <x v="2116"/>
  </r>
  <r>
    <x v="2119"/>
  </r>
  <r>
    <x v="2120"/>
  </r>
  <r>
    <x v="2121"/>
  </r>
  <r>
    <x v="2122"/>
  </r>
  <r>
    <x v="2123"/>
  </r>
  <r>
    <x v="2124"/>
  </r>
  <r>
    <x v="2125"/>
  </r>
  <r>
    <x v="2126"/>
  </r>
  <r>
    <x v="2127"/>
  </r>
  <r>
    <x v="2128"/>
  </r>
  <r>
    <x v="2129"/>
  </r>
  <r>
    <x v="2130"/>
  </r>
  <r>
    <x v="2131"/>
  </r>
  <r>
    <x v="2132"/>
  </r>
  <r>
    <x v="2133"/>
  </r>
  <r>
    <x v="2134"/>
  </r>
  <r>
    <x v="2135"/>
  </r>
  <r>
    <x v="2136"/>
  </r>
  <r>
    <x v="1437"/>
  </r>
  <r>
    <x v="1438"/>
  </r>
  <r>
    <x v="1439"/>
  </r>
  <r>
    <x v="1440"/>
  </r>
  <r>
    <x v="1441"/>
  </r>
  <r>
    <x v="1442"/>
  </r>
  <r>
    <x v="1443"/>
  </r>
  <r>
    <x v="719"/>
  </r>
  <r>
    <x v="720"/>
  </r>
  <r>
    <x v="721"/>
  </r>
  <r>
    <x v="722"/>
  </r>
  <r>
    <x v="723"/>
  </r>
  <r>
    <x v="724"/>
  </r>
  <r>
    <x v="725"/>
  </r>
  <r>
    <x v="718"/>
  </r>
  <r>
    <x v="726"/>
  </r>
  <r>
    <x v="72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2137"/>
  </r>
  <r>
    <x v="279"/>
  </r>
  <r>
    <x v="280"/>
  </r>
  <r>
    <x v="281"/>
  </r>
  <r>
    <x v="294"/>
  </r>
  <r>
    <x v="293"/>
  </r>
  <r>
    <x v="295"/>
  </r>
  <r>
    <x v="296"/>
  </r>
  <r>
    <x v="676"/>
  </r>
  <r>
    <x v="671"/>
  </r>
  <r>
    <x v="668"/>
  </r>
  <r>
    <x v="669"/>
  </r>
  <r>
    <x v="670"/>
  </r>
  <r>
    <x v="672"/>
  </r>
  <r>
    <x v="673"/>
  </r>
  <r>
    <x v="674"/>
  </r>
  <r>
    <x v="675"/>
  </r>
  <r>
    <x v="677"/>
  </r>
  <r>
    <x v="678"/>
  </r>
  <r>
    <x v="679"/>
  </r>
  <r>
    <x v="680"/>
  </r>
  <r>
    <x v="681"/>
  </r>
  <r>
    <x v="682"/>
  </r>
  <r>
    <x v="755"/>
  </r>
  <r>
    <x v="756"/>
  </r>
  <r>
    <x v="757"/>
  </r>
  <r>
    <x v="758"/>
  </r>
  <r>
    <x v="759"/>
  </r>
  <r>
    <x v="760"/>
  </r>
  <r>
    <x v="761"/>
  </r>
  <r>
    <x v="2138"/>
  </r>
  <r>
    <x v="762"/>
  </r>
  <r>
    <x v="763"/>
  </r>
  <r>
    <x v="764"/>
  </r>
  <r>
    <x v="765"/>
  </r>
  <r>
    <x v="766"/>
  </r>
  <r>
    <x v="767"/>
  </r>
  <r>
    <x v="768"/>
  </r>
  <r>
    <x v="769"/>
  </r>
  <r>
    <x v="770"/>
  </r>
  <r>
    <x v="256"/>
  </r>
  <r>
    <x v="771"/>
  </r>
  <r>
    <x v="1474"/>
  </r>
  <r>
    <x v="1475"/>
  </r>
  <r>
    <x v="1476"/>
  </r>
  <r>
    <x v="1477"/>
  </r>
  <r>
    <x v="1478"/>
  </r>
  <r>
    <x v="1479"/>
  </r>
  <r>
    <x v="1480"/>
  </r>
  <r>
    <x v="789"/>
  </r>
  <r>
    <x v="790"/>
  </r>
  <r>
    <x v="1481"/>
  </r>
  <r>
    <x v="1482"/>
  </r>
  <r>
    <x v="318"/>
  </r>
  <r>
    <x v="1483"/>
  </r>
  <r>
    <x v="1484"/>
  </r>
  <r>
    <x v="1485"/>
  </r>
  <r>
    <x v="1486"/>
  </r>
  <r>
    <x v="756"/>
  </r>
  <r>
    <x v="791"/>
  </r>
  <r>
    <x v="792"/>
  </r>
  <r>
    <x v="793"/>
  </r>
  <r>
    <x v="794"/>
  </r>
  <r>
    <x v="795"/>
  </r>
  <r>
    <x v="796"/>
  </r>
  <r>
    <x v="797"/>
  </r>
  <r>
    <x v="798"/>
  </r>
  <r>
    <x v="799"/>
  </r>
  <r>
    <x v="800"/>
  </r>
  <r>
    <x v="801"/>
  </r>
  <r>
    <x v="802"/>
  </r>
  <r>
    <x v="803"/>
  </r>
  <r>
    <x v="804"/>
  </r>
  <r>
    <x v="805"/>
  </r>
  <r>
    <x v="806"/>
  </r>
  <r>
    <x v="807"/>
  </r>
  <r>
    <x v="808"/>
  </r>
  <r>
    <x v="1496"/>
  </r>
  <r>
    <x v="1497"/>
  </r>
  <r>
    <x v="1498"/>
  </r>
  <r>
    <x v="1499"/>
  </r>
  <r>
    <x v="1500"/>
  </r>
  <r>
    <x v="1501"/>
  </r>
  <r>
    <x v="1502"/>
  </r>
  <r>
    <x v="1503"/>
  </r>
  <r>
    <x v="1504"/>
  </r>
  <r>
    <x v="1505"/>
  </r>
  <r>
    <x v="1506"/>
  </r>
  <r>
    <x v="1507"/>
  </r>
  <r>
    <x v="1508"/>
  </r>
  <r>
    <x v="1509"/>
  </r>
  <r>
    <x v="1510"/>
  </r>
  <r>
    <x v="1511"/>
  </r>
  <r>
    <x v="1512"/>
  </r>
  <r>
    <x v="1513"/>
  </r>
  <r>
    <x v="1514"/>
  </r>
  <r>
    <x v="1515"/>
  </r>
  <r>
    <x v="653"/>
  </r>
  <r>
    <x v="1516"/>
  </r>
  <r>
    <x v="1517"/>
  </r>
  <r>
    <x v="1518"/>
  </r>
  <r>
    <x v="2139"/>
  </r>
  <r>
    <x v="518"/>
  </r>
  <r>
    <x v="2140"/>
  </r>
  <r>
    <x v="572"/>
  </r>
  <r>
    <x v="521"/>
  </r>
  <r>
    <x v="520"/>
  </r>
  <r>
    <x v="2141"/>
  </r>
  <r>
    <x v="2142"/>
  </r>
  <r>
    <x v="2143"/>
  </r>
  <r>
    <x v="412"/>
  </r>
  <r>
    <x v="2144"/>
  </r>
  <r>
    <x v="2145"/>
  </r>
  <r>
    <x v="411"/>
  </r>
  <r>
    <x v="571"/>
  </r>
  <r>
    <x v="519"/>
  </r>
  <r>
    <x v="2146"/>
  </r>
  <r>
    <x v="514"/>
  </r>
  <r>
    <x v="513"/>
  </r>
  <r>
    <x v="65"/>
  </r>
  <r>
    <x v="516"/>
  </r>
  <r>
    <x v="517"/>
  </r>
  <r>
    <x v="515"/>
  </r>
  <r>
    <x v="1487"/>
  </r>
  <r>
    <x v="1488"/>
  </r>
  <r>
    <x v="1489"/>
  </r>
  <r>
    <x v="1490"/>
  </r>
  <r>
    <x v="1491"/>
  </r>
  <r>
    <x v="1492"/>
  </r>
  <r>
    <x v="1493"/>
  </r>
  <r>
    <x v="1494"/>
  </r>
  <r>
    <x v="1495"/>
  </r>
  <r>
    <x v="314"/>
  </r>
  <r>
    <x v="315"/>
  </r>
  <r>
    <x v="316"/>
  </r>
  <r>
    <x v="610"/>
  </r>
  <r>
    <x v="317"/>
  </r>
  <r>
    <x v="2147"/>
  </r>
  <r>
    <x v="318"/>
  </r>
  <r>
    <x v="1940"/>
  </r>
  <r>
    <x v="319"/>
  </r>
  <r>
    <x v="320"/>
  </r>
  <r>
    <x v="321"/>
  </r>
  <r>
    <x v="323"/>
  </r>
  <r>
    <x v="322"/>
  </r>
  <r>
    <x v="324"/>
  </r>
  <r>
    <x v="325"/>
  </r>
  <r>
    <x v="2148"/>
  </r>
  <r>
    <x v="2149"/>
  </r>
  <r>
    <x v="2150"/>
  </r>
  <r>
    <x v="2151"/>
  </r>
  <r>
    <x v="969"/>
  </r>
  <r>
    <x v="949"/>
  </r>
  <r>
    <x v="2152"/>
  </r>
  <r>
    <x v="2153"/>
  </r>
  <r>
    <x v="1519"/>
  </r>
  <r>
    <x v="1456"/>
  </r>
  <r>
    <x v="1527"/>
  </r>
  <r>
    <x v="1520"/>
  </r>
  <r>
    <x v="1521"/>
  </r>
  <r>
    <x v="1522"/>
  </r>
  <r>
    <x v="1523"/>
  </r>
  <r>
    <x v="1524"/>
  </r>
  <r>
    <x v="1525"/>
  </r>
  <r>
    <x v="1526"/>
  </r>
  <r>
    <x v="1528"/>
  </r>
  <r>
    <x v="1529"/>
  </r>
  <r>
    <x v="855"/>
  </r>
  <r>
    <x v="854"/>
  </r>
  <r>
    <x v="856"/>
  </r>
  <r>
    <x v="860"/>
  </r>
  <r>
    <x v="862"/>
  </r>
  <r>
    <x v="861"/>
  </r>
  <r>
    <x v="859"/>
  </r>
  <r>
    <x v="858"/>
  </r>
  <r>
    <x v="857"/>
  </r>
  <r>
    <x v="863"/>
  </r>
  <r>
    <x v="1228"/>
  </r>
  <r>
    <x v="1229"/>
  </r>
  <r>
    <x v="1863"/>
  </r>
  <r>
    <x v="1230"/>
  </r>
  <r>
    <x v="1231"/>
  </r>
  <r>
    <x v="1232"/>
  </r>
  <r>
    <x v="1233"/>
  </r>
  <r>
    <x v="2154"/>
  </r>
  <r>
    <x v="1234"/>
  </r>
  <r>
    <x v="2155"/>
  </r>
  <r>
    <x v="1235"/>
  </r>
  <r>
    <x v="1239"/>
  </r>
  <r>
    <x v="1240"/>
  </r>
  <r>
    <x v="1237"/>
  </r>
  <r>
    <x v="1236"/>
  </r>
  <r>
    <x v="1238"/>
  </r>
  <r>
    <x v="634"/>
  </r>
  <r>
    <x v="635"/>
  </r>
  <r>
    <x v="632"/>
  </r>
  <r>
    <x v="637"/>
  </r>
  <r>
    <x v="633"/>
  </r>
  <r>
    <x v="636"/>
  </r>
  <r>
    <x v="638"/>
  </r>
  <r>
    <x v="2156"/>
  </r>
  <r>
    <x v="810"/>
  </r>
  <r>
    <x v="811"/>
  </r>
  <r>
    <x v="812"/>
  </r>
  <r>
    <x v="2157"/>
  </r>
  <r>
    <x v="2158"/>
  </r>
  <r>
    <x v="817"/>
  </r>
  <r>
    <x v="2159"/>
  </r>
  <r>
    <x v="2160"/>
  </r>
  <r>
    <x v="813"/>
  </r>
  <r>
    <x v="2161"/>
  </r>
  <r>
    <x v="2162"/>
  </r>
  <r>
    <x v="814"/>
  </r>
  <r>
    <x v="836"/>
  </r>
  <r>
    <x v="837"/>
  </r>
  <r>
    <x v="838"/>
  </r>
  <r>
    <x v="839"/>
  </r>
  <r>
    <x v="840"/>
  </r>
  <r>
    <x v="2163"/>
  </r>
  <r>
    <x v="841"/>
  </r>
  <r>
    <x v="842"/>
  </r>
  <r>
    <x v="836"/>
  </r>
  <r>
    <x v="837"/>
  </r>
  <r>
    <x v="838"/>
  </r>
  <r>
    <x v="839"/>
  </r>
  <r>
    <x v="840"/>
  </r>
  <r>
    <x v="2163"/>
  </r>
  <r>
    <x v="841"/>
  </r>
  <r>
    <x v="842"/>
  </r>
  <r>
    <x v="843"/>
  </r>
  <r>
    <x v="844"/>
  </r>
  <r>
    <x v="845"/>
  </r>
  <r>
    <x v="846"/>
  </r>
  <r>
    <x v="847"/>
  </r>
  <r>
    <x v="851"/>
  </r>
  <r>
    <x v="852"/>
  </r>
  <r>
    <x v="848"/>
  </r>
  <r>
    <x v="849"/>
  </r>
  <r>
    <x v="850"/>
  </r>
  <r>
    <x v="2164"/>
  </r>
  <r>
    <x v="2165"/>
  </r>
  <r>
    <x v="657"/>
  </r>
  <r>
    <x v="323"/>
  </r>
  <r>
    <x v="656"/>
  </r>
  <r>
    <x v="649"/>
  </r>
  <r>
    <x v="2166"/>
  </r>
  <r>
    <x v="662"/>
  </r>
  <r>
    <x v="660"/>
  </r>
  <r>
    <x v="661"/>
  </r>
  <r>
    <x v="659"/>
  </r>
  <r>
    <x v="648"/>
  </r>
  <r>
    <x v="2167"/>
  </r>
  <r>
    <x v="652"/>
  </r>
  <r>
    <x v="747"/>
  </r>
  <r>
    <x v="2166"/>
  </r>
  <r>
    <x v="1530"/>
  </r>
  <r>
    <x v="1531"/>
  </r>
  <r>
    <x v="2168"/>
  </r>
  <r>
    <x v="1532"/>
  </r>
  <r>
    <x v="1533"/>
  </r>
  <r>
    <x v="1534"/>
  </r>
  <r>
    <x v="1535"/>
  </r>
  <r>
    <x v="1536"/>
  </r>
  <r>
    <x v="1537"/>
  </r>
  <r>
    <x v="1538"/>
  </r>
  <r>
    <x v="1539"/>
  </r>
  <r>
    <x v="1540"/>
  </r>
  <r>
    <x v="1541"/>
  </r>
  <r>
    <x v="1547"/>
  </r>
  <r>
    <x v="1542"/>
  </r>
  <r>
    <x v="1543"/>
  </r>
  <r>
    <x v="1548"/>
  </r>
  <r>
    <x v="1544"/>
  </r>
  <r>
    <x v="1545"/>
  </r>
  <r>
    <x v="1546"/>
  </r>
  <r>
    <x v="1549"/>
  </r>
  <r>
    <x v="1550"/>
  </r>
  <r>
    <x v="1551"/>
  </r>
  <r>
    <x v="1552"/>
  </r>
  <r>
    <x v="1553"/>
  </r>
  <r>
    <x v="1554"/>
  </r>
  <r>
    <x v="1555"/>
  </r>
  <r>
    <x v="1556"/>
  </r>
  <r>
    <x v="1557"/>
  </r>
  <r>
    <x v="1558"/>
  </r>
  <r>
    <x v="1559"/>
  </r>
  <r>
    <x v="1560"/>
  </r>
  <r>
    <x v="51"/>
  </r>
  <r>
    <x v="1350"/>
  </r>
  <r>
    <x v="1561"/>
  </r>
  <r>
    <x v="1562"/>
  </r>
  <r>
    <x v="1563"/>
  </r>
  <r>
    <x v="685"/>
  </r>
  <r>
    <x v="684"/>
  </r>
  <r>
    <x v="683"/>
  </r>
  <r>
    <x v="174"/>
  </r>
  <r>
    <x v="2155"/>
  </r>
  <r>
    <x v="2169"/>
  </r>
  <r>
    <x v="2170"/>
  </r>
  <r>
    <x v="2171"/>
  </r>
  <r>
    <x v="2172"/>
  </r>
  <r>
    <x v="2173"/>
  </r>
  <r>
    <x v="2174"/>
  </r>
  <r>
    <x v="2175"/>
  </r>
  <r>
    <x v="2176"/>
  </r>
  <r>
    <x v="2177"/>
  </r>
  <r>
    <x v="2178"/>
  </r>
  <r>
    <x v="2179"/>
  </r>
  <r>
    <x v="2180"/>
  </r>
  <r>
    <x v="567"/>
  </r>
  <r>
    <x v="568"/>
  </r>
  <r>
    <x v="570"/>
  </r>
  <r>
    <x v="1564"/>
  </r>
  <r>
    <x v="1565"/>
  </r>
  <r>
    <x v="1566"/>
  </r>
  <r>
    <x v="1567"/>
  </r>
  <r>
    <x v="1566"/>
  </r>
  <r>
    <x v="1568"/>
  </r>
  <r>
    <x v="1569"/>
  </r>
  <r>
    <x v="550"/>
  </r>
  <r>
    <x v="1570"/>
  </r>
  <r>
    <x v="1571"/>
  </r>
  <r>
    <x v="1422"/>
  </r>
  <r>
    <x v="1572"/>
  </r>
  <r>
    <x v="1573"/>
  </r>
  <r>
    <x v="1574"/>
  </r>
  <r>
    <x v="1575"/>
  </r>
  <r>
    <x v="686"/>
  </r>
  <r>
    <x v="687"/>
  </r>
  <r>
    <x v="688"/>
  </r>
  <r>
    <x v="689"/>
  </r>
  <r>
    <x v="690"/>
  </r>
  <r>
    <x v="691"/>
  </r>
  <r>
    <x v="2181"/>
  </r>
  <r>
    <x v="692"/>
  </r>
  <r>
    <x v="693"/>
  </r>
  <r>
    <x v="864"/>
  </r>
  <r>
    <x v="865"/>
  </r>
  <r>
    <x v="866"/>
  </r>
  <r>
    <x v="867"/>
  </r>
  <r>
    <x v="868"/>
  </r>
  <r>
    <x v="869"/>
  </r>
  <r>
    <x v="870"/>
  </r>
  <r>
    <x v="1576"/>
  </r>
  <r>
    <x v="1577"/>
  </r>
  <r>
    <x v="1468"/>
  </r>
  <r>
    <x v="1578"/>
  </r>
  <r>
    <x v="1579"/>
  </r>
  <r>
    <x v="1580"/>
  </r>
  <r>
    <x v="1581"/>
  </r>
  <r>
    <x v="1582"/>
  </r>
  <r>
    <x v="1583"/>
  </r>
  <r>
    <x v="1584"/>
  </r>
  <r>
    <x v="1469"/>
  </r>
  <r>
    <x v="1585"/>
  </r>
  <r>
    <x v="1586"/>
  </r>
  <r>
    <x v="1587"/>
  </r>
  <r>
    <x v="1588"/>
  </r>
  <r>
    <x v="1589"/>
  </r>
  <r>
    <x v="1590"/>
  </r>
  <r>
    <x v="1591"/>
  </r>
  <r>
    <x v="1382"/>
  </r>
  <r>
    <x v="1592"/>
  </r>
  <r>
    <x v="1593"/>
  </r>
  <r>
    <x v="1594"/>
  </r>
  <r>
    <x v="1595"/>
  </r>
  <r>
    <x v="1596"/>
  </r>
  <r>
    <x v="1467"/>
  </r>
  <r>
    <x v="1597"/>
  </r>
  <r>
    <x v="1598"/>
  </r>
  <r>
    <x v="1599"/>
  </r>
  <r>
    <x v="1600"/>
  </r>
  <r>
    <x v="1601"/>
  </r>
  <r>
    <x v="1602"/>
  </r>
  <r>
    <x v="1603"/>
  </r>
  <r>
    <x v="1604"/>
  </r>
  <r>
    <x v="1605"/>
  </r>
  <r>
    <x v="1389"/>
  </r>
  <r>
    <x v="1606"/>
  </r>
  <r>
    <x v="1607"/>
  </r>
  <r>
    <x v="1608"/>
  </r>
  <r>
    <x v="1609"/>
  </r>
  <r>
    <x v="1381"/>
  </r>
  <r>
    <x v="1610"/>
  </r>
  <r>
    <x v="1611"/>
  </r>
  <r>
    <x v="1612"/>
  </r>
  <r>
    <x v="1613"/>
  </r>
  <r>
    <x v="1614"/>
  </r>
  <r>
    <x v="1615"/>
  </r>
  <r>
    <x v="1616"/>
  </r>
  <r>
    <x v="1617"/>
  </r>
  <r>
    <x v="1618"/>
  </r>
  <r>
    <x v="1619"/>
  </r>
  <r>
    <x v="2182"/>
  </r>
  <r>
    <x v="1620"/>
  </r>
  <r>
    <x v="1621"/>
  </r>
  <r>
    <x v="1622"/>
  </r>
  <r>
    <x v="1623"/>
  </r>
  <r>
    <x v="1624"/>
  </r>
  <r>
    <x v="871"/>
  </r>
  <r>
    <x v="872"/>
  </r>
  <r>
    <x v="873"/>
  </r>
  <r>
    <x v="874"/>
  </r>
  <r>
    <x v="875"/>
  </r>
  <r>
    <x v="876"/>
  </r>
  <r>
    <x v="877"/>
  </r>
  <r>
    <x v="878"/>
  </r>
  <r>
    <x v="879"/>
  </r>
  <r>
    <x v="880"/>
  </r>
  <r>
    <x v="881"/>
  </r>
  <r>
    <x v="882"/>
  </r>
  <r>
    <x v="2183"/>
  </r>
  <r>
    <x v="883"/>
  </r>
  <r>
    <x v="884"/>
  </r>
  <r>
    <x v="2184"/>
  </r>
  <r>
    <x v="906"/>
  </r>
  <r>
    <x v="904"/>
  </r>
  <r>
    <x v="909"/>
  </r>
  <r>
    <x v="911"/>
  </r>
  <r>
    <x v="914"/>
  </r>
  <r>
    <x v="913"/>
  </r>
  <r>
    <x v="908"/>
  </r>
  <r>
    <x v="910"/>
  </r>
  <r>
    <x v="905"/>
  </r>
  <r>
    <x v="912"/>
  </r>
  <r>
    <x v="907"/>
  </r>
  <r>
    <x v="900"/>
  </r>
  <r>
    <x v="923"/>
  </r>
  <r>
    <x v="925"/>
  </r>
  <r>
    <x v="924"/>
  </r>
  <r>
    <x v="2147"/>
  </r>
  <r>
    <x v="616"/>
  </r>
  <r>
    <x v="617"/>
  </r>
  <r>
    <x v="618"/>
  </r>
  <r>
    <x v="629"/>
  </r>
  <r>
    <x v="620"/>
  </r>
  <r>
    <x v="621"/>
  </r>
  <r>
    <x v="622"/>
  </r>
  <r>
    <x v="623"/>
  </r>
  <r>
    <x v="624"/>
  </r>
  <r>
    <x v="625"/>
  </r>
  <r>
    <x v="626"/>
  </r>
  <r>
    <x v="328"/>
  </r>
  <r>
    <x v="627"/>
  </r>
  <r>
    <x v="628"/>
  </r>
  <r>
    <x v="631"/>
  </r>
  <r>
    <x v="619"/>
  </r>
  <r>
    <x v="630"/>
  </r>
  <r>
    <x v="360"/>
  </r>
  <r>
    <x v="2185"/>
  </r>
  <r>
    <x v="2186"/>
  </r>
  <r>
    <x v="364"/>
  </r>
  <r>
    <x v="362"/>
  </r>
  <r>
    <x v="2187"/>
  </r>
  <r>
    <x v="365"/>
  </r>
  <r>
    <x v="366"/>
  </r>
  <r>
    <x v="367"/>
  </r>
  <r>
    <x v="368"/>
  </r>
  <r>
    <x v="369"/>
  </r>
  <r>
    <x v="370"/>
  </r>
  <r>
    <x v="371"/>
  </r>
  <r>
    <x v="372"/>
  </r>
  <r>
    <x v="2188"/>
  </r>
  <r>
    <x v="2189"/>
  </r>
  <r>
    <x v="374"/>
  </r>
  <r>
    <x v="359"/>
  </r>
  <r>
    <x v="375"/>
  </r>
  <r>
    <x v="2162"/>
  </r>
  <r>
    <x v="932"/>
  </r>
  <r>
    <x v="933"/>
  </r>
  <r>
    <x v="934"/>
  </r>
  <r>
    <x v="935"/>
  </r>
  <r>
    <x v="936"/>
  </r>
  <r>
    <x v="940"/>
  </r>
  <r>
    <x v="942"/>
  </r>
  <r>
    <x v="943"/>
  </r>
  <r>
    <x v="944"/>
  </r>
  <r>
    <x v="642"/>
  </r>
  <r>
    <x v="643"/>
  </r>
  <r>
    <x v="644"/>
  </r>
  <r>
    <x v="645"/>
  </r>
  <r>
    <x v="646"/>
  </r>
  <r>
    <x v="853"/>
  </r>
  <r>
    <x v="169"/>
  </r>
  <r>
    <x v="168"/>
  </r>
  <r>
    <x v="170"/>
  </r>
  <r>
    <x v="171"/>
  </r>
  <r>
    <x v="172"/>
  </r>
  <r>
    <x v="774"/>
  </r>
  <r>
    <x v="173"/>
  </r>
  <r>
    <x v="772"/>
  </r>
  <r>
    <x v="2190"/>
  </r>
  <r>
    <x v="773"/>
  </r>
  <r>
    <x v="775"/>
  </r>
  <r>
    <x v="938"/>
  </r>
  <r>
    <x v="937"/>
  </r>
  <r>
    <x v="776"/>
  </r>
  <r>
    <x v="777"/>
  </r>
  <r>
    <x v="778"/>
  </r>
  <r>
    <x v="779"/>
  </r>
  <r>
    <x v="780"/>
  </r>
  <r>
    <x v="781"/>
  </r>
  <r>
    <x v="782"/>
  </r>
  <r>
    <x v="783"/>
  </r>
  <r>
    <x v="784"/>
  </r>
  <r>
    <x v="785"/>
  </r>
  <r>
    <x v="786"/>
  </r>
  <r>
    <x v="787"/>
  </r>
  <r>
    <x v="2109"/>
  </r>
  <r>
    <x v="788"/>
  </r>
  <r>
    <x v="163"/>
  </r>
  <r>
    <x v="1515"/>
  </r>
  <r>
    <x v="653"/>
  </r>
  <r>
    <x v="165"/>
  </r>
  <r>
    <x v="164"/>
  </r>
  <r>
    <x v="711"/>
  </r>
  <r>
    <x v="712"/>
  </r>
  <r>
    <x v="2191"/>
  </r>
  <r>
    <x v="715"/>
  </r>
  <r>
    <x v="713"/>
  </r>
  <r>
    <x v="714"/>
  </r>
  <r>
    <x v="716"/>
  </r>
  <r>
    <x v="717"/>
  </r>
  <r>
    <x v="219"/>
  </r>
  <r>
    <x v="214"/>
  </r>
  <r>
    <x v="218"/>
  </r>
  <r>
    <x v="213"/>
  </r>
  <r>
    <x v="2192"/>
  </r>
  <r>
    <x v="221"/>
  </r>
  <r>
    <x v="215"/>
  </r>
  <r>
    <x v="222"/>
  </r>
  <r>
    <x v="2193"/>
  </r>
  <r>
    <x v="220"/>
  </r>
  <r>
    <x v="216"/>
  </r>
  <r>
    <x v="217"/>
  </r>
  <r>
    <x v="2194"/>
  </r>
  <r>
    <x v="498"/>
  </r>
  <r>
    <x v="1040"/>
  </r>
  <r>
    <x v="1041"/>
  </r>
  <r>
    <x v="2195"/>
  </r>
  <r>
    <x v="1044"/>
  </r>
  <r>
    <x v="1045"/>
  </r>
  <r>
    <x v="2196"/>
  </r>
  <r>
    <x v="1004"/>
  </r>
  <r>
    <x v="1005"/>
  </r>
  <r>
    <x v="1006"/>
  </r>
  <r>
    <x v="1007"/>
  </r>
  <r>
    <x v="1008"/>
  </r>
  <r>
    <x v="1009"/>
  </r>
  <r>
    <x v="1010"/>
  </r>
  <r>
    <x v="1011"/>
  </r>
  <r>
    <x v="1012"/>
  </r>
  <r>
    <x v="1013"/>
  </r>
  <r>
    <x v="1014"/>
  </r>
  <r>
    <x v="1015"/>
  </r>
  <r>
    <x v="1016"/>
  </r>
  <r>
    <x v="1017"/>
  </r>
  <r>
    <x v="1018"/>
  </r>
  <r>
    <x v="1019"/>
  </r>
  <r>
    <x v="1020"/>
  </r>
  <r>
    <x v="651"/>
  </r>
  <r>
    <x v="1021"/>
  </r>
  <r>
    <x v="1022"/>
  </r>
  <r>
    <x v="1023"/>
  </r>
  <r>
    <x v="1024"/>
  </r>
  <r>
    <x v="1025"/>
  </r>
  <r>
    <x v="1026"/>
  </r>
  <r>
    <x v="1027"/>
  </r>
  <r>
    <x v="1028"/>
  </r>
  <r>
    <x v="1029"/>
  </r>
  <r>
    <x v="1030"/>
  </r>
  <r>
    <x v="1031"/>
  </r>
  <r>
    <x v="1032"/>
  </r>
  <r>
    <x v="1033"/>
  </r>
  <r>
    <x v="1034"/>
  </r>
  <r>
    <x v="1035"/>
  </r>
  <r>
    <x v="945"/>
  </r>
  <r>
    <x v="946"/>
  </r>
  <r>
    <x v="947"/>
  </r>
  <r>
    <x v="948"/>
  </r>
  <r>
    <x v="949"/>
  </r>
  <r>
    <x v="950"/>
  </r>
  <r>
    <x v="951"/>
  </r>
  <r>
    <x v="952"/>
  </r>
  <r>
    <x v="953"/>
  </r>
  <r>
    <x v="954"/>
  </r>
  <r>
    <x v="955"/>
  </r>
  <r>
    <x v="956"/>
  </r>
  <r>
    <x v="957"/>
  </r>
  <r>
    <x v="958"/>
  </r>
  <r>
    <x v="959"/>
  </r>
  <r>
    <x v="960"/>
  </r>
  <r>
    <x v="961"/>
  </r>
  <r>
    <x v="962"/>
  </r>
  <r>
    <x v="963"/>
  </r>
  <r>
    <x v="964"/>
  </r>
  <r>
    <x v="965"/>
  </r>
  <r>
    <x v="966"/>
  </r>
  <r>
    <x v="967"/>
  </r>
  <r>
    <x v="968"/>
  </r>
  <r>
    <x v="969"/>
  </r>
  <r>
    <x v="970"/>
  </r>
  <r>
    <x v="971"/>
  </r>
  <r>
    <x v="972"/>
  </r>
  <r>
    <x v="973"/>
  </r>
  <r>
    <x v="974"/>
  </r>
  <r>
    <x v="975"/>
  </r>
  <r>
    <x v="976"/>
  </r>
  <r>
    <x v="977"/>
  </r>
  <r>
    <x v="978"/>
  </r>
  <r>
    <x v="979"/>
  </r>
  <r>
    <x v="980"/>
  </r>
  <r>
    <x v="981"/>
  </r>
  <r>
    <x v="982"/>
  </r>
  <r>
    <x v="983"/>
  </r>
  <r>
    <x v="984"/>
  </r>
  <r>
    <x v="985"/>
  </r>
  <r>
    <x v="986"/>
  </r>
  <r>
    <x v="987"/>
  </r>
  <r>
    <x v="988"/>
  </r>
  <r>
    <x v="989"/>
  </r>
  <r>
    <x v="990"/>
  </r>
  <r>
    <x v="991"/>
  </r>
  <r>
    <x v="992"/>
  </r>
  <r>
    <x v="993"/>
  </r>
  <r>
    <x v="994"/>
  </r>
  <r>
    <x v="996"/>
  </r>
  <r>
    <x v="997"/>
  </r>
  <r>
    <x v="998"/>
  </r>
  <r>
    <x v="999"/>
  </r>
  <r>
    <x v="1000"/>
  </r>
  <r>
    <x v="1001"/>
  </r>
  <r>
    <x v="1002"/>
  </r>
  <r>
    <x v="1003"/>
  </r>
  <r>
    <x v="1651"/>
  </r>
  <r>
    <x v="573"/>
  </r>
  <r>
    <x v="574"/>
  </r>
  <r>
    <x v="575"/>
  </r>
  <r>
    <x v="576"/>
  </r>
  <r>
    <x v="577"/>
  </r>
  <r>
    <x v="578"/>
  </r>
  <r>
    <x v="579"/>
  </r>
  <r>
    <x v="580"/>
  </r>
  <r>
    <x v="581"/>
  </r>
  <r>
    <x v="582"/>
  </r>
  <r>
    <x v="487"/>
  </r>
  <r>
    <x v="584"/>
  </r>
  <r>
    <x v="585"/>
  </r>
  <r>
    <x v="586"/>
  </r>
  <r>
    <x v="587"/>
  </r>
  <r>
    <x v="588"/>
  </r>
  <r>
    <x v="1645"/>
  </r>
  <r>
    <x v="1646"/>
  </r>
  <r>
    <x v="1647"/>
  </r>
  <r>
    <x v="1648"/>
  </r>
  <r>
    <x v="1650"/>
  </r>
  <r>
    <x v="1649"/>
  </r>
  <r>
    <x v="1651"/>
  </r>
  <r>
    <x v="1057"/>
  </r>
  <r>
    <x v="1058"/>
  </r>
  <r>
    <x v="1059"/>
  </r>
  <r>
    <x v="1060"/>
  </r>
  <r>
    <x v="1061"/>
  </r>
  <r>
    <x v="1062"/>
  </r>
  <r>
    <x v="1063"/>
  </r>
  <r>
    <x v="1064"/>
  </r>
  <r>
    <x v="1065"/>
  </r>
  <r>
    <x v="1066"/>
  </r>
  <r>
    <x v="1067"/>
  </r>
  <r>
    <x v="1068"/>
  </r>
  <r>
    <x v="2197"/>
  </r>
  <r>
    <x v="1070"/>
  </r>
  <r>
    <x v="2198"/>
  </r>
  <r>
    <x v="209"/>
  </r>
  <r>
    <x v="2199"/>
  </r>
  <r>
    <x v="2200"/>
  </r>
  <r>
    <x v="2201"/>
  </r>
  <r>
    <x v="2202"/>
  </r>
  <r>
    <x v="2203"/>
  </r>
  <r>
    <x v="2204"/>
  </r>
  <r>
    <x v="2205"/>
  </r>
  <r>
    <x v="2206"/>
  </r>
  <r>
    <x v="2207"/>
  </r>
  <r>
    <x v="2208"/>
  </r>
  <r>
    <x v="2209"/>
  </r>
  <r>
    <x v="2210"/>
  </r>
  <r>
    <x v="2211"/>
  </r>
  <r>
    <x v="2212"/>
  </r>
  <r>
    <x v="2199"/>
  </r>
  <r>
    <x v="2200"/>
  </r>
  <r>
    <x v="2037"/>
  </r>
  <r>
    <x v="2038"/>
  </r>
  <r>
    <x v="2213"/>
  </r>
  <r>
    <x v="2198"/>
  </r>
  <r>
    <x v="2214"/>
  </r>
  <r>
    <x v="2215"/>
  </r>
  <r>
    <x v="2216"/>
  </r>
  <r>
    <x v="2217"/>
  </r>
  <r>
    <x v="2218"/>
  </r>
  <r>
    <x v="2219"/>
  </r>
  <r>
    <x v="2220"/>
  </r>
  <r>
    <x v="2221"/>
  </r>
  <r>
    <x v="2222"/>
  </r>
  <r>
    <x v="2223"/>
  </r>
  <r>
    <x v="2224"/>
  </r>
  <r>
    <x v="2225"/>
  </r>
  <r>
    <x v="2226"/>
  </r>
  <r>
    <x v="719"/>
  </r>
  <r>
    <x v="1241"/>
  </r>
  <r>
    <x v="1242"/>
  </r>
  <r>
    <x v="1243"/>
  </r>
  <r>
    <x v="1244"/>
  </r>
  <r>
    <x v="1245"/>
  </r>
  <r>
    <x v="1246"/>
  </r>
  <r>
    <x v="1247"/>
  </r>
  <r>
    <x v="1248"/>
  </r>
  <r>
    <x v="1249"/>
  </r>
  <r>
    <x v="1250"/>
  </r>
  <r>
    <x v="1251"/>
  </r>
  <r>
    <x v="1252"/>
  </r>
  <r>
    <x v="1253"/>
  </r>
  <r>
    <x v="1254"/>
  </r>
  <r>
    <x v="1255"/>
  </r>
  <r>
    <x v="1256"/>
  </r>
  <r>
    <x v="1257"/>
  </r>
  <r>
    <x v="1258"/>
  </r>
  <r>
    <x v="616"/>
  </r>
  <r>
    <x v="1260"/>
  </r>
  <r>
    <x v="714"/>
  </r>
  <r>
    <x v="1261"/>
  </r>
  <r>
    <x v="1262"/>
  </r>
  <r>
    <x v="1263"/>
  </r>
  <r>
    <x v="2227"/>
  </r>
  <r>
    <x v="2228"/>
  </r>
  <r>
    <x v="2229"/>
  </r>
  <r>
    <x v="2230"/>
  </r>
  <r>
    <x v="2231"/>
  </r>
  <r>
    <x v="2232"/>
  </r>
  <r>
    <x v="2233"/>
  </r>
  <r>
    <x v="2234"/>
  </r>
  <r>
    <x v="2235"/>
  </r>
  <r>
    <x v="2236"/>
  </r>
  <r>
    <x v="2237"/>
  </r>
  <r>
    <x v="2238"/>
  </r>
  <r>
    <x v="2239"/>
  </r>
  <r>
    <x v="2240"/>
  </r>
  <r>
    <x v="2241"/>
  </r>
  <r>
    <x v="2242"/>
  </r>
  <r>
    <x v="2243"/>
  </r>
  <r>
    <x v="2244"/>
  </r>
  <r>
    <x v="2245"/>
  </r>
  <r>
    <x v="2246"/>
  </r>
  <r>
    <x v="2247"/>
  </r>
  <r>
    <x v="2248"/>
  </r>
  <r>
    <x v="2249"/>
  </r>
  <r>
    <x v="2250"/>
  </r>
  <r>
    <x v="2251"/>
  </r>
  <r>
    <x v="2252"/>
  </r>
  <r>
    <x v="2253"/>
  </r>
  <r>
    <x v="2254"/>
  </r>
  <r>
    <x v="2255"/>
  </r>
  <r>
    <x v="2256"/>
  </r>
  <r>
    <x v="2257"/>
  </r>
  <r>
    <x v="2258"/>
  </r>
  <r>
    <x v="2259"/>
  </r>
  <r>
    <x v="2260"/>
  </r>
  <r>
    <x v="2261"/>
  </r>
  <r>
    <x v="2262"/>
  </r>
  <r>
    <x v="2263"/>
  </r>
  <r>
    <x v="2264"/>
  </r>
  <r>
    <x v="2265"/>
  </r>
  <r>
    <x v="2266"/>
  </r>
  <r>
    <x v="2267"/>
  </r>
  <r>
    <x v="2268"/>
  </r>
  <r>
    <x v="1615"/>
  </r>
  <r>
    <x v="1451"/>
  </r>
  <r>
    <x v="2269"/>
  </r>
  <r>
    <x v="2270"/>
  </r>
  <r>
    <x v="2271"/>
  </r>
  <r>
    <x v="2272"/>
  </r>
  <r>
    <x v="2273"/>
  </r>
  <r>
    <x v="2274"/>
  </r>
  <r>
    <x v="1945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 dinámica 11" cacheId="23" applyNumberFormats="0" applyBorderFormats="0" applyFontFormats="0" applyPatternFormats="0" applyAlignmentFormats="0" applyWidthHeightFormats="0" dataCaption="" updatedVersion="7" compact="0" compactData="0">
  <location ref="A1:B2277" firstHeaderRow="1" firstDataRow="1" firstDataCol="1"/>
  <pivotFields count="1">
    <pivotField name="CÓDIGO MUEBLE" axis="axisRow" dataField="1" compact="0" outline="0" multipleItemSelectionAllowed="1" showAll="0" sortType="ascending">
      <items count="2276">
        <item x="1381"/>
        <item x="1382"/>
        <item x="662"/>
        <item x="1248"/>
        <item x="2256"/>
        <item x="2257"/>
        <item x="816"/>
        <item x="815"/>
        <item x="22"/>
        <item x="23"/>
        <item x="24"/>
        <item x="914"/>
        <item x="624"/>
        <item x="359"/>
        <item x="374"/>
        <item x="714"/>
        <item x="173"/>
        <item x="788"/>
        <item x="713"/>
        <item x="715"/>
        <item x="2191"/>
        <item x="993"/>
        <item x="994"/>
        <item x="207"/>
        <item x="870"/>
        <item x="883"/>
        <item x="884"/>
        <item x="1754"/>
        <item x="1755"/>
        <item x="1756"/>
        <item x="1528"/>
        <item x="1546"/>
        <item x="2149"/>
        <item x="318"/>
        <item x="1284"/>
        <item x="1285"/>
        <item x="1286"/>
        <item x="1514"/>
        <item x="1581"/>
        <item x="1579"/>
        <item x="2153"/>
        <item x="1324"/>
        <item x="762"/>
        <item x="693"/>
        <item x="677"/>
        <item x="697"/>
        <item x="311"/>
        <item x="301"/>
        <item x="638"/>
        <item x="294"/>
        <item x="292"/>
        <item x="1536"/>
        <item x="1331"/>
        <item x="821"/>
        <item x="1606"/>
        <item x="1591"/>
        <item x="1592"/>
        <item x="1623"/>
        <item x="1350"/>
        <item x="585"/>
        <item x="817"/>
        <item x="851"/>
        <item x="861"/>
        <item x="320"/>
        <item x="2163"/>
        <item x="924"/>
        <item x="1555"/>
        <item x="1568"/>
        <item x="1476"/>
        <item x="1493"/>
        <item x="1494"/>
        <item x="1495"/>
        <item x="1633"/>
        <item x="2264"/>
        <item x="2260"/>
        <item x="2154"/>
        <item x="1240"/>
        <item x="2165"/>
        <item x="1859"/>
        <item x="1874"/>
        <item x="1869"/>
        <item x="545"/>
        <item x="1902"/>
        <item x="1887"/>
        <item x="1880"/>
        <item x="661"/>
        <item x="2060"/>
        <item x="2056"/>
        <item x="2055"/>
        <item x="2048"/>
        <item x="2046"/>
        <item x="2095"/>
        <item x="2080"/>
        <item x="2077"/>
        <item x="2088"/>
        <item x="706"/>
        <item x="483"/>
        <item x="460"/>
        <item x="473"/>
        <item x="1966"/>
        <item x="1388"/>
        <item x="1385"/>
        <item x="1380"/>
        <item x="1449"/>
        <item x="2194"/>
        <item x="2109"/>
        <item x="477"/>
        <item x="493"/>
        <item x="492"/>
        <item x="2022"/>
        <item x="2028"/>
        <item x="2035"/>
        <item x="1975"/>
        <item x="1972"/>
        <item x="1964"/>
        <item x="2129"/>
        <item x="2130"/>
        <item x="769"/>
        <item x="226"/>
        <item x="238"/>
        <item x="266"/>
        <item x="246"/>
        <item x="250"/>
        <item x="254"/>
        <item x="271"/>
        <item x="274"/>
        <item x="794"/>
        <item x="2131"/>
        <item x="2132"/>
        <item x="2233"/>
        <item x="2234"/>
        <item x="2235"/>
        <item x="2236"/>
        <item x="2237"/>
        <item x="2238"/>
        <item x="2254"/>
        <item x="243"/>
        <item x="2171"/>
        <item x="1947"/>
        <item x="1937"/>
        <item x="1936"/>
        <item x="2013"/>
        <item x="1935"/>
        <item x="2195"/>
        <item x="1043"/>
        <item x="802"/>
        <item x="1938"/>
        <item x="1390"/>
        <item x="433"/>
        <item x="2272"/>
        <item x="425"/>
        <item x="422"/>
        <item x="430"/>
        <item x="424"/>
        <item x="834"/>
        <item x="835"/>
        <item x="353"/>
        <item x="356"/>
        <item x="887"/>
        <item x="1630"/>
        <item x="2226"/>
        <item x="503"/>
        <item x="506"/>
        <item x="508"/>
        <item x="897"/>
        <item x="899"/>
        <item x="495"/>
        <item x="1945"/>
        <item x="894"/>
        <item x="511"/>
        <item x="892"/>
        <item x="1944"/>
        <item x="499"/>
        <item x="1391"/>
        <item x="1426"/>
        <item x="1427"/>
        <item x="1402"/>
        <item x="439"/>
        <item x="437"/>
        <item x="442"/>
        <item x="445"/>
        <item x="448"/>
        <item x="451"/>
        <item x="453"/>
        <item x="517"/>
        <item x="513"/>
        <item x="519"/>
        <item x="2140"/>
        <item x="520"/>
        <item x="2143"/>
        <item x="2145"/>
        <item x="664"/>
        <item x="523"/>
        <item x="409"/>
        <item x="413"/>
        <item x="403"/>
        <item x="402"/>
        <item x="406"/>
        <item x="611"/>
        <item x="731"/>
        <item x="920"/>
        <item x="20"/>
        <item x="21"/>
        <item x="27"/>
        <item x="1366"/>
        <item x="1361"/>
        <item x="1371"/>
        <item x="341"/>
        <item x="344"/>
        <item x="347"/>
        <item x="350"/>
        <item x="392"/>
        <item x="922"/>
        <item x="286"/>
        <item x="482"/>
        <item x="289"/>
        <item x="2119"/>
        <item x="338"/>
        <item x="2117"/>
        <item x="1337"/>
        <item x="1334"/>
        <item x="1328"/>
        <item x="1325"/>
        <item x="1322"/>
        <item x="1959"/>
        <item x="1919"/>
        <item x="1916"/>
        <item x="1913"/>
        <item x="1910"/>
        <item x="1907"/>
        <item x="1922"/>
        <item x="212"/>
        <item x="1955"/>
        <item x="1233"/>
        <item x="1245"/>
        <item x="598"/>
        <item x="599"/>
        <item x="600"/>
        <item x="601"/>
        <item x="1773"/>
        <item x="1774"/>
        <item x="1775"/>
        <item x="1776"/>
        <item x="1777"/>
        <item x="1778"/>
        <item x="1779"/>
        <item x="1780"/>
        <item x="1783"/>
        <item x="1784"/>
        <item x="1785"/>
        <item x="1786"/>
        <item x="1787"/>
        <item x="1788"/>
        <item x="590"/>
        <item x="1781"/>
        <item x="1782"/>
        <item x="1789"/>
        <item x="1790"/>
        <item x="1791"/>
        <item x="1792"/>
        <item x="1793"/>
        <item x="1794"/>
        <item x="1795"/>
        <item x="1796"/>
        <item x="591"/>
        <item x="604"/>
        <item x="605"/>
        <item x="606"/>
        <item x="2253"/>
        <item x="2252"/>
        <item x="2251"/>
        <item x="2250"/>
        <item x="2249"/>
        <item x="735"/>
        <item x="736"/>
        <item x="737"/>
        <item x="738"/>
        <item x="739"/>
        <item x="740"/>
        <item x="741"/>
        <item x="742"/>
        <item x="730"/>
        <item x="1502"/>
        <item x="919"/>
        <item x="107"/>
        <item x="102"/>
        <item x="110"/>
        <item x="84"/>
        <item x="91"/>
        <item x="916"/>
        <item x="139"/>
        <item x="140"/>
        <item x="25"/>
        <item x="136"/>
        <item x="1365"/>
        <item x="1360"/>
        <item x="1370"/>
        <item x="1460"/>
        <item x="786"/>
        <item x="787"/>
        <item x="222"/>
        <item x="2193"/>
        <item x="1526"/>
        <item x="744"/>
        <item x="743"/>
        <item x="1273"/>
        <item x="1269"/>
        <item x="1617"/>
        <item x="1506"/>
        <item x="1509"/>
        <item x="313"/>
        <item x="306"/>
        <item x="299"/>
        <item x="1260"/>
        <item x="1611"/>
        <item x="1649"/>
        <item x="2255"/>
        <item x="636"/>
        <item x="296"/>
        <item x="1894"/>
        <item x="660"/>
        <item x="490"/>
        <item x="1068"/>
        <item x="1067"/>
        <item x="2024"/>
        <item x="2247"/>
        <item x="2248"/>
        <item x="2214"/>
        <item x="2202"/>
        <item x="2039"/>
        <item x="1042"/>
        <item x="2068"/>
        <item x="2041"/>
        <item x="1333"/>
        <item x="2121"/>
        <item x="2162"/>
        <item x="1863"/>
        <item x="1873"/>
        <item x="1939"/>
        <item x="1940"/>
        <item x="256"/>
        <item x="257"/>
        <item x="1088"/>
        <item x="1089"/>
        <item x="1166"/>
        <item x="1083"/>
        <item x="1081"/>
        <item x="1090"/>
        <item x="1091"/>
        <item x="592"/>
        <item x="593"/>
        <item x="594"/>
        <item x="595"/>
        <item x="1169"/>
        <item x="1170"/>
        <item x="1666"/>
        <item x="1667"/>
        <item x="1720"/>
        <item x="1721"/>
        <item x="1722"/>
        <item x="1681"/>
        <item x="1682"/>
        <item x="1706"/>
        <item x="1707"/>
        <item x="1712"/>
        <item x="1713"/>
        <item x="1714"/>
        <item x="1715"/>
        <item x="1146"/>
        <item x="1218"/>
        <item x="1813"/>
        <item x="1814"/>
        <item x="1815"/>
        <item x="1816"/>
        <item x="1817"/>
        <item x="1818"/>
        <item x="1841"/>
        <item x="1842"/>
        <item x="1843"/>
        <item x="1844"/>
        <item x="1768"/>
        <item x="1762"/>
        <item x="1763"/>
        <item x="1764"/>
        <item x="1765"/>
        <item x="1072"/>
        <item x="1294"/>
        <item x="1295"/>
        <item x="1749"/>
        <item x="1750"/>
        <item x="1688"/>
        <item x="1689"/>
        <item x="1729"/>
        <item x="1730"/>
        <item x="1657"/>
        <item x="1658"/>
        <item x="1659"/>
        <item x="1660"/>
        <item x="1735"/>
        <item x="1673"/>
        <item x="1674"/>
        <item x="1692"/>
        <item x="1693"/>
        <item x="122"/>
        <item x="127"/>
        <item x="128"/>
        <item x="1696"/>
        <item x="1697"/>
        <item x="1698"/>
        <item x="1737"/>
        <item x="1801"/>
        <item x="1802"/>
        <item x="1803"/>
        <item x="1804"/>
        <item x="1805"/>
        <item x="1824"/>
        <item x="1825"/>
        <item x="1826"/>
        <item x="1827"/>
        <item x="1177"/>
        <item x="1178"/>
        <item x="1095"/>
        <item x="1096"/>
        <item x="1160"/>
        <item x="1103"/>
        <item x="1104"/>
        <item x="1105"/>
        <item x="1184"/>
        <item x="1185"/>
        <item x="1150"/>
        <item x="1075"/>
        <item x="1112"/>
        <item x="1195"/>
        <item x="1699"/>
        <item x="1700"/>
        <item x="1740"/>
        <item x="1155"/>
        <item x="1222"/>
        <item x="1116"/>
        <item x="1117"/>
        <item x="1200"/>
        <item x="1201"/>
        <item x="1121"/>
        <item x="1122"/>
        <item x="1123"/>
        <item x="1124"/>
        <item x="1125"/>
        <item x="1694"/>
        <item x="2227"/>
        <item x="2228"/>
        <item x="2229"/>
        <item x="2230"/>
        <item x="2231"/>
        <item x="2232"/>
        <item x="1087"/>
        <item x="1165"/>
        <item x="726"/>
        <item x="1663"/>
        <item x="709"/>
        <item x="1145"/>
        <item x="1217"/>
        <item x="124"/>
        <item x="131"/>
        <item x="1181"/>
        <item x="1183"/>
        <item x="1099"/>
        <item x="1102"/>
        <item x="1163"/>
        <item x="1110"/>
        <item x="1111"/>
        <item x="1193"/>
        <item x="1194"/>
        <item x="1153"/>
        <item x="1078"/>
        <item x="115"/>
        <item x="1115"/>
        <item x="1199"/>
        <item x="1679"/>
        <item x="1158"/>
        <item x="1226"/>
        <item x="1127"/>
        <item x="1209"/>
        <item x="718"/>
        <item x="1168"/>
        <item x="1086"/>
        <item x="1082"/>
        <item x="1093"/>
        <item x="1094"/>
        <item x="596"/>
        <item x="597"/>
        <item x="602"/>
        <item x="603"/>
        <item x="1172"/>
        <item x="1173"/>
        <item x="1175"/>
        <item x="1176"/>
        <item x="1664"/>
        <item x="1665"/>
        <item x="1718"/>
        <item x="1719"/>
        <item x="1677"/>
        <item x="1678"/>
        <item x="1704"/>
        <item x="1705"/>
        <item x="1709"/>
        <item x="1710"/>
        <item x="1711"/>
        <item x="1149"/>
        <item x="1220"/>
        <item x="1807"/>
        <item x="1808"/>
        <item x="1809"/>
        <item x="1810"/>
        <item x="1811"/>
        <item x="1812"/>
        <item x="1834"/>
        <item x="1835"/>
        <item x="1836"/>
        <item x="1837"/>
        <item x="1838"/>
        <item x="1839"/>
        <item x="1840"/>
        <item x="1767"/>
        <item x="1758"/>
        <item x="1759"/>
        <item x="1760"/>
        <item x="1761"/>
        <item x="1079"/>
        <item x="1292"/>
        <item x="1293"/>
        <item x="1747"/>
        <item x="1748"/>
        <item x="1680"/>
        <item x="1726"/>
        <item x="1727"/>
        <item x="1654"/>
        <item x="1655"/>
        <item x="1656"/>
        <item x="1728"/>
        <item x="1671"/>
        <item x="1672"/>
        <item x="1684"/>
        <item x="1685"/>
        <item x="1686"/>
        <item x="125"/>
        <item x="126"/>
        <item x="132"/>
        <item x="133"/>
        <item x="1687"/>
        <item x="1690"/>
        <item x="1691"/>
        <item x="1733"/>
        <item x="1797"/>
        <item x="1798"/>
        <item x="1799"/>
        <item x="1800"/>
        <item x="1820"/>
        <item x="1821"/>
        <item x="1822"/>
        <item x="1823"/>
        <item x="1207"/>
        <item x="1208"/>
        <item x="1128"/>
        <item x="1129"/>
        <item x="1164"/>
        <item x="1130"/>
        <item x="1131"/>
        <item x="1132"/>
        <item x="1133"/>
        <item x="1210"/>
        <item x="1211"/>
        <item x="1212"/>
        <item x="1154"/>
        <item x="1080"/>
        <item x="116"/>
        <item x="1134"/>
        <item x="1213"/>
        <item x="1702"/>
        <item x="1703"/>
        <item x="1744"/>
        <item x="1159"/>
        <item x="1227"/>
        <item x="1135"/>
        <item x="1136"/>
        <item x="1137"/>
        <item x="1214"/>
        <item x="1215"/>
        <item x="1216"/>
        <item x="1138"/>
        <item x="1139"/>
        <item x="1140"/>
        <item x="1141"/>
        <item x="1142"/>
        <item x="1143"/>
        <item x="1144"/>
        <item x="1263"/>
        <item x="2240"/>
        <item x="2241"/>
        <item x="2242"/>
        <item x="2243"/>
        <item x="2244"/>
        <item x="2245"/>
        <item x="901"/>
        <item x="902"/>
        <item x="903"/>
        <item x="2135"/>
        <item x="419"/>
        <item x="420"/>
        <item x="421"/>
        <item x="608"/>
        <item x="609"/>
        <item x="1409"/>
        <item x="564"/>
        <item x="563"/>
        <item x="562"/>
        <item x="561"/>
        <item x="560"/>
        <item x="559"/>
        <item x="558"/>
        <item x="396"/>
        <item x="397"/>
        <item x="398"/>
        <item x="92"/>
        <item x="907"/>
        <item x="909"/>
        <item x="1254"/>
        <item x="1259"/>
        <item x="2190"/>
        <item x="712"/>
        <item x="1574"/>
        <item x="2120"/>
        <item x="2182"/>
        <item x="417"/>
        <item x="833"/>
        <item x="329"/>
        <item x="330"/>
        <item x="331"/>
        <item x="1410"/>
        <item x="69"/>
        <item x="70"/>
        <item x="71"/>
        <item x="72"/>
        <item x="1354"/>
        <item x="73"/>
        <item x="74"/>
        <item x="93"/>
        <item x="94"/>
        <item x="565"/>
        <item x="399"/>
        <item x="568"/>
        <item x="684"/>
        <item x="615"/>
        <item x="114"/>
        <item x="143"/>
        <item x="589"/>
        <item x="2268"/>
        <item x="1367"/>
        <item x="1362"/>
        <item x="1372"/>
        <item x="1461"/>
        <item x="1462"/>
        <item x="865"/>
        <item x="1395"/>
        <item x="1394"/>
        <item x="724"/>
        <item x="1244"/>
        <item x="1252"/>
        <item x="1256"/>
        <item x="1465"/>
        <item x="625"/>
        <item x="618"/>
        <item x="368"/>
        <item x="365"/>
        <item x="366"/>
        <item x="781"/>
        <item x="780"/>
        <item x="779"/>
        <item x="711"/>
        <item x="367"/>
        <item x="217"/>
        <item x="1397"/>
        <item x="1602"/>
        <item x="1498"/>
        <item x="1580"/>
        <item x="1585"/>
        <item x="1578"/>
        <item x="1624"/>
        <item x="1573"/>
        <item x="1512"/>
        <item x="800"/>
        <item x="378"/>
        <item x="377"/>
        <item x="1595"/>
        <item x="990"/>
        <item x="992"/>
        <item x="850"/>
        <item x="1070"/>
        <item x="1036"/>
        <item x="1065"/>
        <item x="1021"/>
        <item x="1543"/>
        <item x="1542"/>
        <item x="1513"/>
        <item x="1516"/>
        <item x="1517"/>
        <item x="778"/>
        <item x="758"/>
        <item x="688"/>
        <item x="676"/>
        <item x="673"/>
        <item x="680"/>
        <item x="679"/>
        <item x="681"/>
        <item x="1609"/>
        <item x="1587"/>
        <item x="309"/>
        <item x="302"/>
        <item x="1601"/>
        <item x="1483"/>
        <item x="1287"/>
        <item x="1278"/>
        <item x="1280"/>
        <item x="1484"/>
        <item x="587"/>
        <item x="1521"/>
        <item x="291"/>
        <item x="267"/>
        <item x="1353"/>
        <item x="1351"/>
        <item x="1352"/>
        <item x="1348"/>
        <item x="849"/>
        <item x="858"/>
        <item x="859"/>
        <item x="857"/>
        <item x="1554"/>
        <item x="550"/>
        <item x="1239"/>
        <item x="813"/>
        <item x="814"/>
        <item x="319"/>
        <item x="317"/>
        <item x="841"/>
        <item x="1238"/>
        <item x="1903"/>
        <item x="268"/>
        <item x="2111"/>
        <item x="1870"/>
        <item x="799"/>
        <item x="1632"/>
        <item x="1864"/>
        <item x="818"/>
        <item x="1635"/>
        <item x="2175"/>
        <item x="1862"/>
        <item x="1891"/>
        <item x="2166"/>
        <item x="2075"/>
        <item x="1987"/>
        <item x="2173"/>
        <item x="2148"/>
        <item x="464"/>
        <item x="2018"/>
        <item x="1979"/>
        <item x="1041"/>
        <item x="2029"/>
        <item x="1970"/>
        <item x="1320"/>
        <item x="2019"/>
        <item x="1980"/>
        <item x="1967"/>
        <item x="2136"/>
        <item x="2133"/>
        <item x="2128"/>
        <item x="2126"/>
        <item x="2123"/>
        <item x="2122"/>
        <item x="2152"/>
        <item x="230"/>
        <item x="792"/>
        <item x="790"/>
        <item x="793"/>
        <item x="231"/>
        <item x="236"/>
        <item x="255"/>
        <item x="260"/>
        <item x="1537"/>
        <item x="1531"/>
        <item x="1535"/>
        <item x="546"/>
        <item x="2054"/>
        <item x="2050"/>
        <item x="2049"/>
        <item x="2047"/>
        <item x="547"/>
        <item x="548"/>
        <item x="549"/>
        <item x="551"/>
        <item x="552"/>
        <item x="553"/>
        <item x="554"/>
        <item x="555"/>
        <item x="1901"/>
        <item x="658"/>
        <item x="2065"/>
        <item x="2067"/>
        <item x="2059"/>
        <item x="1962"/>
        <item x="767"/>
        <item x="2012"/>
        <item x="1952"/>
        <item x="1981"/>
        <item x="1933"/>
        <item x="1996"/>
        <item x="2180"/>
        <item x="1991"/>
        <item x="2172"/>
        <item x="766"/>
        <item x="655"/>
        <item x="2139"/>
        <item x="2138"/>
        <item x="295"/>
        <item x="852"/>
        <item x="2161"/>
        <item x="842"/>
        <item x="2147"/>
        <item x="588"/>
        <item x="2102"/>
        <item x="2155"/>
        <item x="2184"/>
        <item x="1851"/>
        <item x="1852"/>
        <item x="1853"/>
        <item x="1854"/>
        <item x="1855"/>
        <item x="1856"/>
        <item x="178"/>
        <item x="180"/>
        <item x="182"/>
        <item x="184"/>
        <item x="186"/>
        <item x="188"/>
        <item x="885"/>
        <item x="1421"/>
        <item x="431"/>
        <item x="418"/>
        <item x="2274"/>
        <item x="427"/>
        <item x="429"/>
        <item x="416"/>
        <item x="826"/>
        <item x="162"/>
        <item x="607"/>
        <item x="159"/>
        <item x="154"/>
        <item x="157"/>
        <item x="160"/>
        <item x="610"/>
        <item x="1629"/>
        <item x="2225"/>
        <item x="357"/>
        <item x="501"/>
        <item x="504"/>
        <item x="896"/>
        <item x="898"/>
        <item x="220"/>
        <item x="1943"/>
        <item x="497"/>
        <item x="889"/>
        <item x="891"/>
        <item x="893"/>
        <item x="500"/>
        <item x="1431"/>
        <item x="1398"/>
        <item x="1403"/>
        <item x="1435"/>
        <item x="1408"/>
        <item x="1411"/>
        <item x="1412"/>
        <item x="1434"/>
        <item x="436"/>
        <item x="153"/>
        <item x="440"/>
        <item x="443"/>
        <item x="446"/>
        <item x="449"/>
        <item x="452"/>
        <item x="454"/>
        <item x="455"/>
        <item x="748"/>
        <item x="79"/>
        <item x="105"/>
        <item x="103"/>
        <item x="100"/>
        <item x="108"/>
        <item x="458"/>
        <item x="1423"/>
        <item x="82"/>
        <item x="85"/>
        <item x="86"/>
        <item x="89"/>
        <item x="516"/>
        <item x="514"/>
        <item x="571"/>
        <item x="518"/>
        <item x="521"/>
        <item x="2142"/>
        <item x="2144"/>
        <item x="567"/>
        <item x="685"/>
        <item x="663"/>
        <item x="1927"/>
        <item x="410"/>
        <item x="414"/>
        <item x="405"/>
        <item x="401"/>
        <item x="407"/>
        <item x="66"/>
        <item x="64"/>
        <item x="51"/>
        <item x="55"/>
        <item x="58"/>
        <item x="60"/>
        <item x="915"/>
        <item x="556"/>
        <item x="729"/>
        <item x="921"/>
        <item x="2271"/>
        <item x="146"/>
        <item x="149"/>
        <item x="150"/>
        <item x="152"/>
        <item x="1"/>
        <item x="141"/>
        <item x="26"/>
        <item x="98"/>
        <item x="137"/>
        <item x="912"/>
        <item x="763"/>
        <item x="28"/>
        <item x="19"/>
        <item x="18"/>
        <item x="1304"/>
        <item x="1364"/>
        <item x="1359"/>
        <item x="1369"/>
        <item x="1459"/>
        <item x="111"/>
        <item x="783"/>
        <item x="373"/>
        <item x="372"/>
        <item x="866"/>
        <item x="1392"/>
        <item x="1251"/>
        <item x="1258"/>
        <item x="371"/>
        <item x="370"/>
        <item x="369"/>
        <item x="782"/>
        <item x="172"/>
        <item x="171"/>
        <item x="219"/>
        <item x="218"/>
        <item x="2192"/>
        <item x="339"/>
        <item x="342"/>
        <item x="345"/>
        <item x="348"/>
        <item x="354"/>
        <item x="351"/>
        <item x="1338"/>
        <item x="1335"/>
        <item x="201"/>
        <item x="202"/>
        <item x="203"/>
        <item x="204"/>
        <item x="205"/>
        <item x="206"/>
        <item x="393"/>
        <item x="1063"/>
        <item x="1064"/>
        <item x="1524"/>
        <item x="1523"/>
        <item x="1545"/>
        <item x="1544"/>
        <item x="1271"/>
        <item x="1267"/>
        <item x="1265"/>
        <item x="1482"/>
        <item x="1616"/>
        <item x="819"/>
        <item x="1613"/>
        <item x="1607"/>
        <item x="1604"/>
        <item x="1598"/>
        <item x="1594"/>
        <item x="1584"/>
        <item x="1589"/>
        <item x="1577"/>
        <item x="844"/>
        <item x="854"/>
        <item x="862"/>
        <item x="1237"/>
        <item x="1229"/>
        <item x="810"/>
        <item x="321"/>
        <item x="324"/>
        <item x="925"/>
        <item x="837"/>
        <item x="1620"/>
        <item x="1496"/>
        <item x="1501"/>
        <item x="1505"/>
        <item x="1508"/>
        <item x="1575"/>
        <item x="761"/>
        <item x="760"/>
        <item x="687"/>
        <item x="668"/>
        <item x="696"/>
        <item x="695"/>
        <item x="312"/>
        <item x="307"/>
        <item x="298"/>
        <item x="303"/>
        <item x="633"/>
        <item x="287"/>
        <item x="284"/>
        <item x="280"/>
        <item x="282"/>
        <item x="293"/>
        <item x="2189"/>
        <item x="2188"/>
        <item x="1558"/>
        <item x="1340"/>
        <item x="1342"/>
        <item x="1344"/>
        <item x="1550"/>
        <item x="1474"/>
        <item x="1489"/>
        <item x="1487"/>
        <item x="1439"/>
        <item x="1437"/>
        <item x="1631"/>
        <item x="1637"/>
        <item x="2262"/>
        <item x="2266"/>
        <item x="2259"/>
        <item x="1857"/>
        <item x="1876"/>
        <item x="1867"/>
        <item x="1871"/>
        <item x="543"/>
        <item x="541"/>
        <item x="539"/>
        <item x="538"/>
        <item x="537"/>
        <item x="535"/>
        <item x="530"/>
        <item x="532"/>
        <item x="534"/>
        <item x="528"/>
        <item x="2053"/>
        <item x="2051"/>
        <item x="526"/>
        <item x="524"/>
        <item x="703"/>
        <item x="656"/>
        <item x="2107"/>
        <item x="657"/>
        <item x="2089"/>
        <item x="2092"/>
        <item x="2042"/>
        <item x="1898"/>
        <item x="1900"/>
        <item x="1879"/>
        <item x="1884"/>
        <item x="1886"/>
        <item x="1890"/>
        <item x="2070"/>
        <item x="2072"/>
        <item x="2058"/>
        <item x="2081"/>
        <item x="2082"/>
        <item x="2076"/>
        <item x="2086"/>
        <item x="462"/>
        <item x="467"/>
        <item x="469"/>
        <item x="471"/>
        <item x="478"/>
        <item x="459"/>
        <item x="484"/>
        <item x="485"/>
        <item x="479"/>
        <item x="1973"/>
        <item x="1971"/>
        <item x="1969"/>
        <item x="1961"/>
        <item x="797"/>
        <item x="223"/>
        <item x="228"/>
        <item x="233"/>
        <item x="241"/>
        <item x="244"/>
        <item x="247"/>
        <item x="252"/>
        <item x="269"/>
        <item x="272"/>
        <item x="1532"/>
        <item x="2170"/>
        <item x="1918"/>
        <item x="1915"/>
        <item x="1912"/>
        <item x="264"/>
        <item x="1906"/>
        <item x="1909"/>
        <item x="1921"/>
        <item x="1948"/>
        <item x="1934"/>
        <item x="1986"/>
        <item x="1990"/>
        <item x="1564"/>
        <item x="2151"/>
        <item x="1471"/>
        <item x="1472"/>
        <item x="1377"/>
        <item x="1386"/>
        <item x="1383"/>
        <item x="1448"/>
        <item x="1450"/>
        <item x="1446"/>
        <item x="2020"/>
        <item x="2031"/>
        <item x="2034"/>
        <item x="2027"/>
        <item x="2116"/>
        <item x="1329"/>
        <item x="1326"/>
        <item x="1321"/>
        <item x="1949"/>
        <item x="1953"/>
        <item x="1956"/>
        <item x="1957"/>
        <item x="210"/>
        <item x="1992"/>
        <item x="1997"/>
        <item x="2002"/>
        <item x="2003"/>
        <item x="2006"/>
        <item x="2009"/>
        <item x="2014"/>
        <item x="6"/>
        <item x="7"/>
        <item x="8"/>
        <item x="9"/>
        <item x="10"/>
        <item x="11"/>
        <item x="12"/>
        <item x="13"/>
        <item x="14"/>
        <item x="15"/>
        <item x="791"/>
        <item x="1746"/>
        <item x="2063"/>
        <item x="1929"/>
        <item x="488"/>
        <item x="1930"/>
        <item x="1928"/>
        <item x="1925"/>
        <item x="2104"/>
        <item x="2196"/>
        <item x="375"/>
        <item x="644"/>
        <item x="645"/>
        <item x="776"/>
        <item x="777"/>
        <item x="1548"/>
        <item x="1522"/>
        <item x="1622"/>
        <item x="1614"/>
        <item x="1510"/>
        <item x="675"/>
        <item x="674"/>
        <item x="698"/>
        <item x="300"/>
        <item x="759"/>
        <item x="281"/>
        <item x="1582"/>
        <item x="1583"/>
        <item x="1588"/>
        <item x="1596"/>
        <item x="1605"/>
        <item x="1599"/>
        <item x="1454"/>
        <item x="654"/>
        <item x="612"/>
        <item x="613"/>
        <item x="614"/>
        <item x="1399"/>
        <item x="1400"/>
        <item x="752"/>
        <item x="75"/>
        <item x="95"/>
        <item x="68"/>
        <item x="62"/>
        <item x="147"/>
        <item x="905"/>
        <item x="904"/>
        <item x="29"/>
        <item x="1357"/>
        <item x="1463"/>
        <item x="1464"/>
        <item x="1247"/>
        <item x="1261"/>
        <item x="1262"/>
        <item x="616"/>
        <item x="507"/>
        <item x="943"/>
        <item x="775"/>
        <item x="164"/>
        <item x="165"/>
        <item x="717"/>
        <item x="1515"/>
        <item x="653"/>
        <item x="691"/>
        <item x="1499"/>
        <item x="1346"/>
        <item x="1553"/>
        <item x="1569"/>
        <item x="1479"/>
        <item x="1232"/>
        <item x="848"/>
        <item x="1636"/>
        <item x="1547"/>
        <item x="1520"/>
        <item x="1527"/>
        <item x="1281"/>
        <item x="1275"/>
        <item x="1467"/>
        <item x="2265"/>
        <item x="2164"/>
        <item x="1868"/>
        <item x="1877"/>
        <item x="1861"/>
        <item x="584"/>
        <item x="856"/>
        <item x="166"/>
        <item x="167"/>
        <item x="314"/>
        <item x="322"/>
        <item x="1860"/>
        <item x="2101"/>
        <item x="2094"/>
        <item x="1339"/>
        <item x="2113"/>
        <item x="1486"/>
        <item x="1650"/>
        <item x="1896"/>
        <item x="1282"/>
        <item x="1283"/>
        <item x="1597"/>
        <item x="1576"/>
        <item x="1882"/>
        <item x="1888"/>
        <item x="652"/>
        <item x="2064"/>
        <item x="1473"/>
        <item x="1379"/>
        <item x="805"/>
        <item x="707"/>
        <item x="465"/>
        <item x="2040"/>
        <item x="637"/>
        <item x="2030"/>
        <item x="2025"/>
        <item x="2036"/>
        <item x="2023"/>
        <item x="1978"/>
        <item x="801"/>
        <item x="803"/>
        <item x="200"/>
        <item x="278"/>
        <item x="277"/>
        <item x="1311"/>
        <item x="1332"/>
        <item x="765"/>
        <item x="276"/>
        <item x="258"/>
        <item x="251"/>
        <item x="240"/>
        <item x="239"/>
        <item x="232"/>
        <item x="227"/>
        <item x="275"/>
        <item x="1951"/>
        <item x="622"/>
        <item x="1264"/>
        <item x="1745"/>
        <item x="261"/>
        <item x="259"/>
        <item x="39"/>
        <item x="40"/>
        <item x="41"/>
        <item x="42"/>
        <item x="43"/>
        <item x="44"/>
        <item x="1772"/>
        <item x="832"/>
        <item x="328"/>
        <item x="1430"/>
        <item x="1413"/>
        <item x="435"/>
        <item x="753"/>
        <item x="1046"/>
        <item x="67"/>
        <item x="63"/>
        <item x="53"/>
        <item x="54"/>
        <item x="57"/>
        <item x="59"/>
        <item x="50"/>
        <item x="1356"/>
        <item x="1396"/>
        <item x="725"/>
        <item x="913"/>
        <item x="623"/>
        <item x="942"/>
        <item x="944"/>
        <item x="1242"/>
        <item x="1246"/>
        <item x="785"/>
        <item x="784"/>
        <item x="646"/>
        <item x="221"/>
        <item x="2137"/>
        <item x="199"/>
        <item x="1037"/>
        <item x="1020"/>
        <item x="1019"/>
        <item x="1018"/>
        <item x="1023"/>
        <item x="995"/>
        <item x="996"/>
        <item x="997"/>
        <item x="998"/>
        <item x="999"/>
        <item x="1000"/>
        <item x="1001"/>
        <item x="1002"/>
        <item x="1003"/>
        <item x="1651"/>
        <item x="1525"/>
        <item x="1277"/>
        <item x="1610"/>
        <item x="1586"/>
        <item x="583"/>
        <item x="1619"/>
        <item x="1503"/>
        <item x="847"/>
        <item x="1551"/>
        <item x="1478"/>
        <item x="1492"/>
        <item x="1441"/>
        <item x="1442"/>
        <item x="1443"/>
        <item x="1234"/>
        <item x="1231"/>
        <item x="1230"/>
        <item x="840"/>
        <item x="487"/>
        <item x="2263"/>
        <item x="822"/>
        <item x="863"/>
        <item x="1056"/>
        <item x="1895"/>
        <item x="659"/>
        <item x="2066"/>
        <item x="2098"/>
        <item x="1453"/>
        <item x="1315"/>
        <item x="474"/>
        <item x="768"/>
        <item x="1924"/>
        <item x="1982"/>
        <item x="2017"/>
        <item x="1881"/>
        <item x="1414"/>
        <item x="1151"/>
        <item x="1077"/>
        <item x="1085"/>
        <item x="1092"/>
        <item x="1174"/>
        <item x="1669"/>
        <item x="1670"/>
        <item x="1148"/>
        <item x="1219"/>
        <item x="1180"/>
        <item x="1182"/>
        <item x="1098"/>
        <item x="1101"/>
        <item x="1162"/>
        <item x="1107"/>
        <item x="1108"/>
        <item x="1109"/>
        <item x="1191"/>
        <item x="1192"/>
        <item x="1114"/>
        <item x="1198"/>
        <item x="1701"/>
        <item x="1742"/>
        <item x="1157"/>
        <item x="1225"/>
        <item x="1119"/>
        <item x="1120"/>
        <item x="1205"/>
        <item x="1206"/>
        <item x="566"/>
        <item x="569"/>
        <item x="683"/>
        <item x="395"/>
        <item x="864"/>
        <item x="1428"/>
        <item x="906"/>
        <item x="991"/>
        <item x="651"/>
        <item x="1541"/>
        <item x="1485"/>
        <item x="1618"/>
        <item x="1572"/>
        <item x="692"/>
        <item x="672"/>
        <item x="1561"/>
        <item x="1355"/>
        <item x="1570"/>
        <item x="2105"/>
        <item x="1904"/>
        <item x="2085"/>
        <item x="1276"/>
        <item x="1530"/>
        <item x="1318"/>
        <item x="2178"/>
        <item x="1984"/>
        <item x="1044"/>
        <item x="1045"/>
        <item x="1562"/>
        <item x="2159"/>
        <item x="481"/>
        <item x="796"/>
        <item x="795"/>
        <item x="719"/>
        <item x="1668"/>
        <item x="1725"/>
        <item x="1683"/>
        <item x="1708"/>
        <item x="1716"/>
        <item x="1770"/>
        <item x="1766"/>
        <item x="1074"/>
        <item x="1299"/>
        <item x="1753"/>
        <item x="1734"/>
        <item x="1661"/>
        <item x="1717"/>
        <item x="1662"/>
        <item x="1695"/>
        <item x="123"/>
        <item x="121"/>
        <item x="1739"/>
        <item x="1179"/>
        <item x="1097"/>
        <item x="1100"/>
        <item x="1106"/>
        <item x="1190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723"/>
        <item x="2106"/>
        <item x="2181"/>
        <item x="2213"/>
        <item x="2114"/>
        <item x="2110"/>
        <item x="2103"/>
        <item x="746"/>
        <item x="747"/>
        <item x="1892"/>
        <item x="1893"/>
        <item x="466"/>
        <item x="461"/>
        <item x="708"/>
        <item x="2037"/>
        <item x="2038"/>
        <item x="2033"/>
        <item x="2198"/>
        <item x="2199"/>
        <item x="2200"/>
        <item x="2201"/>
        <item x="2203"/>
        <item x="2204"/>
        <item x="1926"/>
        <item x="1923"/>
        <item x="2134"/>
        <item x="573"/>
        <item x="574"/>
        <item x="575"/>
        <item x="576"/>
        <item x="577"/>
        <item x="578"/>
        <item x="579"/>
        <item x="580"/>
        <item x="581"/>
        <item x="582"/>
        <item x="626"/>
        <item x="647"/>
        <item x="174"/>
        <item x="809"/>
        <item x="536"/>
        <item x="745"/>
        <item x="1626"/>
        <item x="355"/>
        <item x="1424"/>
        <item x="376"/>
        <item x="288"/>
        <item x="285"/>
        <item x="754"/>
        <item x="352"/>
        <item x="900"/>
        <item x="1420"/>
        <item x="1977"/>
        <item x="926"/>
        <item x="1627"/>
        <item x="33"/>
        <item x="649"/>
        <item x="432"/>
        <item x="2273"/>
        <item x="426"/>
        <item x="1628"/>
        <item x="428"/>
        <item x="423"/>
        <item x="828"/>
        <item x="829"/>
        <item x="830"/>
        <item x="831"/>
        <item x="332"/>
        <item x="333"/>
        <item x="334"/>
        <item x="335"/>
        <item x="158"/>
        <item x="2100"/>
        <item x="155"/>
        <item x="156"/>
        <item x="161"/>
        <item x="2099"/>
        <item x="134"/>
        <item x="135"/>
        <item x="1557"/>
        <item x="170"/>
        <item x="1422"/>
        <item x="2168"/>
        <item x="1291"/>
        <item x="434"/>
        <item x="1433"/>
        <item x="49"/>
        <item x="888"/>
        <item x="472"/>
        <item x="873"/>
        <item x="81"/>
        <item x="400"/>
        <item x="346"/>
        <item x="215"/>
        <item x="30"/>
        <item x="1469"/>
        <item x="214"/>
        <item x="1468"/>
        <item x="510"/>
        <item x="502"/>
        <item x="505"/>
        <item x="509"/>
        <item x="701"/>
        <item x="700"/>
        <item x="498"/>
        <item x="702"/>
        <item x="349"/>
        <item x="343"/>
        <item x="890"/>
        <item x="895"/>
        <item x="496"/>
        <item x="1432"/>
        <item x="522"/>
        <item x="1401"/>
        <item x="1415"/>
        <item x="1416"/>
        <item x="1436"/>
        <item x="1404"/>
        <item x="1405"/>
        <item x="1417"/>
        <item x="1418"/>
        <item x="1419"/>
        <item x="886"/>
        <item x="1615"/>
        <item x="438"/>
        <item x="441"/>
        <item x="444"/>
        <item x="447"/>
        <item x="450"/>
        <item x="749"/>
        <item x="750"/>
        <item x="751"/>
        <item x="1047"/>
        <item x="1048"/>
        <item x="1049"/>
        <item x="1050"/>
        <item x="1051"/>
        <item x="1052"/>
        <item x="1053"/>
        <item x="1054"/>
        <item x="1055"/>
        <item x="80"/>
        <item x="76"/>
        <item x="77"/>
        <item x="78"/>
        <item x="106"/>
        <item x="104"/>
        <item x="101"/>
        <item x="109"/>
        <item x="927"/>
        <item x="929"/>
        <item x="928"/>
        <item x="1771"/>
        <item x="340"/>
        <item x="1954"/>
        <item x="2185"/>
        <item x="1451"/>
        <item x="35"/>
        <item x="83"/>
        <item x="120"/>
        <item x="87"/>
        <item x="90"/>
        <item x="96"/>
        <item x="97"/>
        <item x="570"/>
        <item x="515"/>
        <item x="65"/>
        <item x="2146"/>
        <item x="572"/>
        <item x="2141"/>
        <item x="412"/>
        <item x="411"/>
        <item x="404"/>
        <item x="408"/>
        <item x="931"/>
        <item x="52"/>
        <item x="56"/>
        <item x="61"/>
        <item x="917"/>
        <item x="557"/>
        <item x="728"/>
        <item x="918"/>
        <item x="145"/>
        <item x="148"/>
        <item x="151"/>
        <item x="144"/>
        <item x="0"/>
        <item x="142"/>
        <item x="31"/>
        <item x="99"/>
        <item x="138"/>
        <item x="2270"/>
        <item x="316"/>
        <item x="456"/>
        <item x="265"/>
        <item x="1621"/>
        <item x="665"/>
        <item x="666"/>
        <item x="1071"/>
        <item x="1306"/>
        <item x="930"/>
        <item x="1638"/>
        <item x="32"/>
        <item x="34"/>
        <item x="1445"/>
        <item x="1456"/>
        <item x="1363"/>
        <item x="1358"/>
        <item x="1368"/>
        <item x="1457"/>
        <item x="1458"/>
        <item x="112"/>
        <item x="113"/>
        <item x="1373"/>
        <item x="1389"/>
        <item x="176"/>
        <item x="2269"/>
        <item x="716"/>
        <item x="908"/>
        <item x="910"/>
        <item x="911"/>
        <item x="1241"/>
        <item x="1243"/>
        <item x="1249"/>
        <item x="1250"/>
        <item x="1253"/>
        <item x="1257"/>
        <item x="1255"/>
        <item x="820"/>
        <item x="619"/>
        <item x="621"/>
        <item x="620"/>
        <item x="627"/>
        <item x="628"/>
        <item x="629"/>
        <item x="631"/>
        <item x="363"/>
        <item x="362"/>
        <item x="361"/>
        <item x="360"/>
        <item x="364"/>
        <item x="630"/>
        <item x="941"/>
        <item x="940"/>
        <item x="939"/>
        <item x="938"/>
        <item x="935"/>
        <item x="934"/>
        <item x="936"/>
        <item x="937"/>
        <item x="1963"/>
        <item x="932"/>
        <item x="933"/>
        <item x="774"/>
        <item x="773"/>
        <item x="772"/>
        <item x="168"/>
        <item x="169"/>
        <item x="213"/>
        <item x="394"/>
        <item x="327"/>
        <item x="326"/>
        <item x="825"/>
        <item x="824"/>
        <item x="823"/>
        <item x="1375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197"/>
        <item x="198"/>
        <item x="191"/>
        <item x="192"/>
        <item x="193"/>
        <item x="194"/>
        <item x="195"/>
        <item x="196"/>
        <item x="869"/>
        <item x="867"/>
        <item x="868"/>
        <item x="1057"/>
        <item x="1058"/>
        <item x="1059"/>
        <item x="1060"/>
        <item x="1061"/>
        <item x="1062"/>
        <item x="1009"/>
        <item x="1038"/>
        <item x="1039"/>
        <item x="1008"/>
        <item x="1007"/>
        <item x="1006"/>
        <item x="1010"/>
        <item x="1011"/>
        <item x="1012"/>
        <item x="1004"/>
        <item x="1005"/>
        <item x="1013"/>
        <item x="1014"/>
        <item x="1015"/>
        <item x="1016"/>
        <item x="1022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17"/>
        <item x="836"/>
        <item x="1648"/>
        <item x="1647"/>
        <item x="1646"/>
        <item x="1645"/>
        <item x="1612"/>
        <item x="1497"/>
        <item x="1500"/>
        <item x="694"/>
        <item x="699"/>
        <item x="310"/>
        <item x="308"/>
        <item x="305"/>
        <item x="304"/>
        <item x="297"/>
        <item x="632"/>
        <item x="634"/>
        <item x="635"/>
        <item x="279"/>
        <item x="283"/>
        <item x="1559"/>
        <item x="1560"/>
        <item x="1341"/>
        <item x="1343"/>
        <item x="1345"/>
        <item x="2118"/>
        <item x="1549"/>
        <item x="1552"/>
        <item x="1556"/>
        <item x="1565"/>
        <item x="1875"/>
        <item x="1866"/>
        <item x="1872"/>
        <item x="1865"/>
        <item x="533"/>
        <item x="2267"/>
        <item x="1634"/>
        <item x="2261"/>
        <item x="1566"/>
        <item x="1567"/>
        <item x="1475"/>
        <item x="1480"/>
        <item x="1477"/>
        <item x="1490"/>
        <item x="1488"/>
        <item x="1440"/>
        <item x="1491"/>
        <item x="1438"/>
        <item x="118"/>
        <item x="119"/>
        <item x="1540"/>
        <item x="1519"/>
        <item x="1529"/>
        <item x="1539"/>
        <item x="1538"/>
        <item x="838"/>
        <item x="839"/>
        <item x="1504"/>
        <item x="1507"/>
        <item x="1511"/>
        <item x="755"/>
        <item x="871"/>
        <item x="872"/>
        <item x="874"/>
        <item x="875"/>
        <item x="876"/>
        <item x="877"/>
        <item x="878"/>
        <item x="879"/>
        <item x="880"/>
        <item x="881"/>
        <item x="1268"/>
        <item x="2179"/>
        <item x="882"/>
        <item x="2183"/>
        <item x="1272"/>
        <item x="667"/>
        <item x="1266"/>
        <item x="1279"/>
        <item x="1274"/>
        <item x="1270"/>
        <item x="1288"/>
        <item x="1593"/>
        <item x="1600"/>
        <item x="1608"/>
        <item x="1590"/>
        <item x="512"/>
        <item x="175"/>
        <item x="757"/>
        <item x="689"/>
        <item x="690"/>
        <item x="686"/>
        <item x="670"/>
        <item x="671"/>
        <item x="678"/>
        <item x="669"/>
        <item x="2187"/>
        <item x="756"/>
        <item x="1481"/>
        <item x="586"/>
        <item x="843"/>
        <item x="845"/>
        <item x="846"/>
        <item x="855"/>
        <item x="860"/>
        <item x="1236"/>
        <item x="1228"/>
        <item x="1235"/>
        <item x="2156"/>
        <item x="811"/>
        <item x="812"/>
        <item x="323"/>
        <item x="315"/>
        <item x="325"/>
        <item x="1305"/>
        <item x="923"/>
        <item x="2157"/>
        <item x="2158"/>
        <item x="1858"/>
        <item x="544"/>
        <item x="542"/>
        <item x="540"/>
        <item x="529"/>
        <item x="1897"/>
        <item x="527"/>
        <item x="650"/>
        <item x="2108"/>
        <item x="2167"/>
        <item x="531"/>
        <item x="648"/>
        <item x="525"/>
        <item x="2112"/>
        <item x="2045"/>
        <item x="1899"/>
        <item x="1878"/>
        <item x="1885"/>
        <item x="1883"/>
        <item x="1889"/>
        <item x="2052"/>
        <item x="2057"/>
        <item x="2061"/>
        <item x="117"/>
        <item x="2044"/>
        <item x="2074"/>
        <item x="2073"/>
        <item x="2062"/>
        <item x="2071"/>
        <item x="2097"/>
        <item x="705"/>
        <item x="704"/>
        <item x="463"/>
        <item x="1452"/>
        <item x="468"/>
        <item x="2069"/>
        <item x="470"/>
        <item x="486"/>
        <item x="480"/>
        <item x="2258"/>
        <item x="2043"/>
        <item x="2090"/>
        <item x="2087"/>
        <item x="457"/>
        <item x="2084"/>
        <item x="2083"/>
        <item x="2078"/>
        <item x="2096"/>
        <item x="2093"/>
        <item x="2091"/>
        <item x="2079"/>
        <item x="216"/>
        <item x="88"/>
        <item x="1387"/>
        <item x="1384"/>
        <item x="1378"/>
        <item x="1376"/>
        <item x="2127"/>
        <item x="1533"/>
        <item x="475"/>
        <item x="491"/>
        <item x="2032"/>
        <item x="2021"/>
        <item x="2026"/>
        <item x="806"/>
        <item x="807"/>
        <item x="808"/>
        <item x="798"/>
        <item x="245"/>
        <item x="248"/>
        <item x="225"/>
        <item x="237"/>
        <item x="235"/>
        <item x="224"/>
        <item x="229"/>
        <item x="234"/>
        <item x="242"/>
        <item x="249"/>
        <item x="263"/>
        <item x="253"/>
        <item x="270"/>
        <item x="273"/>
        <item x="789"/>
        <item x="2150"/>
        <item x="1534"/>
        <item x="1313"/>
        <item x="1316"/>
        <item x="1312"/>
        <item x="1317"/>
        <item x="1470"/>
        <item x="489"/>
        <item x="358"/>
        <item x="2186"/>
        <item x="190"/>
        <item x="1336"/>
        <item x="1330"/>
        <item x="1327"/>
        <item x="1323"/>
        <item x="476"/>
        <item x="1447"/>
        <item x="1308"/>
        <item x="1309"/>
        <item x="45"/>
        <item x="48"/>
        <item x="47"/>
        <item x="46"/>
        <item x="1974"/>
        <item x="1976"/>
        <item x="1968"/>
        <item x="1960"/>
        <item x="1965"/>
        <item x="2115"/>
        <item x="3"/>
        <item x="2124"/>
        <item x="2205"/>
        <item x="2206"/>
        <item x="2207"/>
        <item x="2208"/>
        <item x="2209"/>
        <item x="2210"/>
        <item x="2211"/>
        <item x="2212"/>
        <item x="2217"/>
        <item x="2215"/>
        <item x="2216"/>
        <item x="2224"/>
        <item x="2223"/>
        <item x="2222"/>
        <item x="2221"/>
        <item x="2220"/>
        <item x="2219"/>
        <item x="2125"/>
        <item x="2218"/>
        <item x="1639"/>
        <item x="1640"/>
        <item x="1641"/>
        <item x="1310"/>
        <item x="1300"/>
        <item x="1301"/>
        <item x="1642"/>
        <item x="1307"/>
        <item x="1643"/>
        <item x="1302"/>
        <item x="1644"/>
        <item x="1303"/>
        <item x="17"/>
        <item x="16"/>
        <item x="1444"/>
        <item x="732"/>
        <item x="1757"/>
        <item x="733"/>
        <item x="336"/>
        <item x="771"/>
        <item x="770"/>
        <item x="1911"/>
        <item x="1914"/>
        <item x="1905"/>
        <item x="1908"/>
        <item x="1920"/>
        <item x="1917"/>
        <item x="2"/>
        <item x="1958"/>
        <item x="1950"/>
        <item x="1931"/>
        <item x="1932"/>
        <item x="2169"/>
        <item x="2176"/>
        <item x="2177"/>
        <item x="211"/>
        <item x="1425"/>
        <item x="1652"/>
        <item x="1653"/>
        <item x="1983"/>
        <item x="1985"/>
        <item x="1988"/>
        <item x="1989"/>
        <item x="4"/>
        <item x="5"/>
        <item x="1993"/>
        <item x="1994"/>
        <item x="1995"/>
        <item x="1998"/>
        <item x="1999"/>
        <item x="2000"/>
        <item x="2001"/>
        <item x="2005"/>
        <item x="2007"/>
        <item x="2004"/>
        <item x="2008"/>
        <item x="2010"/>
        <item x="2011"/>
        <item x="2016"/>
        <item x="2015"/>
        <item x="827"/>
        <item x="177"/>
        <item x="179"/>
        <item x="181"/>
        <item x="183"/>
        <item x="185"/>
        <item x="187"/>
        <item x="2197"/>
        <item x="1819"/>
        <item x="1850"/>
        <item x="1806"/>
        <item x="1833"/>
        <item x="1126"/>
        <item x="2239"/>
        <item x="2246"/>
        <item x="720"/>
        <item x="721"/>
        <item x="722"/>
        <item x="727"/>
        <item x="642"/>
        <item x="643"/>
        <item x="209"/>
        <item x="1069"/>
        <item x="208"/>
        <item x="640"/>
        <item x="639"/>
        <item x="641"/>
        <item x="189"/>
        <item x="710"/>
        <item x="1147"/>
        <item x="1221"/>
        <item x="1161"/>
        <item x="1076"/>
        <item x="1113"/>
        <item x="1118"/>
        <item x="1204"/>
        <item x="1152"/>
        <item x="1197"/>
        <item x="1743"/>
        <item x="1156"/>
        <item x="1224"/>
        <item x="163"/>
        <item x="2160"/>
        <item x="1319"/>
        <item x="1167"/>
        <item x="1084"/>
        <item x="1171"/>
        <item x="1723"/>
        <item x="1724"/>
        <item x="1845"/>
        <item x="1846"/>
        <item x="1847"/>
        <item x="1848"/>
        <item x="1849"/>
        <item x="1769"/>
        <item x="1073"/>
        <item x="1296"/>
        <item x="1297"/>
        <item x="1298"/>
        <item x="1751"/>
        <item x="1752"/>
        <item x="1731"/>
        <item x="1732"/>
        <item x="1736"/>
        <item x="1675"/>
        <item x="1676"/>
        <item x="129"/>
        <item x="130"/>
        <item x="1738"/>
        <item x="1828"/>
        <item x="1829"/>
        <item x="1830"/>
        <item x="1831"/>
        <item x="1832"/>
        <item x="1186"/>
        <item x="1187"/>
        <item x="1188"/>
        <item x="1189"/>
        <item x="1196"/>
        <item x="1741"/>
        <item x="1223"/>
        <item x="1202"/>
        <item x="1203"/>
        <item x="1603"/>
        <item x="1455"/>
        <item x="494"/>
        <item x="36"/>
        <item x="37"/>
        <item x="391"/>
        <item x="1941"/>
        <item x="38"/>
        <item x="1466"/>
        <item x="1374"/>
        <item x="1406"/>
        <item x="1349"/>
        <item x="1625"/>
        <item x="415"/>
        <item x="1407"/>
        <item x="734"/>
        <item x="1066"/>
        <item x="1289"/>
        <item x="1290"/>
        <item x="1393"/>
        <item x="1429"/>
        <item x="617"/>
        <item x="853"/>
        <item x="1571"/>
        <item x="1518"/>
        <item x="1314"/>
        <item x="682"/>
        <item x="290"/>
        <item x="804"/>
        <item x="1563"/>
        <item x="1347"/>
        <item x="1035"/>
        <item x="262"/>
        <item x="2174"/>
        <item x="1946"/>
        <item x="1040"/>
        <item x="764"/>
        <item x="1942"/>
        <item x="337"/>
        <item t="default"/>
      </items>
    </pivotField>
  </pivotFields>
  <rowFields count="1">
    <field x="0"/>
  </rowFields>
  <rowItems count="22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 t="grand">
      <x/>
    </i>
  </rowItems>
  <colItems count="1">
    <i/>
  </colItems>
  <dataFields count="1">
    <dataField name="COUNTA of CÓDIGO MUEBLE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 dinámica 4" cacheId="20" applyNumberFormats="0" applyBorderFormats="0" applyFontFormats="0" applyPatternFormats="0" applyAlignmentFormats="0" applyWidthHeightFormats="0" dataCaption="" updatedVersion="7" compact="0" compactData="0">
  <location ref="A1:B7" firstHeaderRow="1" firstDataRow="1" firstDataCol="1"/>
  <pivotFields count="1">
    <pivotField name="ZONA DE RESPONSABILIDAD" axis="axisRow" dataField="1" compact="0" outline="0" multipleItemSelectionAllowed="1" showAll="0" sortType="ascending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A of ZONA DE RESPONSABILIDA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la dinámica 3" cacheId="17" applyNumberFormats="0" applyBorderFormats="0" applyFontFormats="0" applyPatternFormats="0" applyAlignmentFormats="0" applyWidthHeightFormats="0" dataCaption="" updatedVersion="7" compact="0" compactData="0">
  <location ref="A1:B72" firstHeaderRow="1" firstDataRow="1" firstDataCol="1"/>
  <pivotFields count="27">
    <pivotField name="vnh," compact="0" outline="0" multipleItemSelectionAllowed="1" showAll="0"/>
    <pivotField name="ZONA DE RESPONSABILIDAD" compact="0" outline="0" multipleItemSelectionAllowed="1" showAll="0"/>
    <pivotField name="CED" compact="0" outline="0" multipleItemSelectionAllowed="1" showAll="0"/>
    <pivotField name="EDIFICIO" compact="0" outline="0" multipleItemSelectionAllowed="1" showAll="0"/>
    <pivotField name="ÁREA" compact="0" outline="0" multipleItemSelectionAllowed="1" showAll="0"/>
    <pivotField name="COD.AMB" compact="0" outline="0" multipleItemSelectionAllowed="1" showAll="0"/>
    <pivotField name="AMBIENTE" compact="0" outline="0" multipleItemSelectionAllowed="1" showAll="0"/>
    <pivotField name="CÓDIGO TOTAL" compact="0" outline="0" multipleItemSelectionAllowed="1" showAll="0"/>
    <pivotField name="MÓDULO" compact="0" outline="0" multipleItemSelectionAllowed="1" showAll="0"/>
    <pivotField name="m2" compact="0" outline="0" multipleItemSelectionAllowed="1" showAll="0"/>
    <pivotField name="ESTADO DE LA HABITACION (0-100%)" compact="0" outline="0" multipleItemSelectionAllowed="1" showAll="0"/>
    <pivotField name="DETALLES DE LA HABITACION" compact="0" outline="0" multipleItemSelectionAllowed="1" showAll="0"/>
    <pivotField name="MUEBLE" axis="axisRow" dataField="1" compact="0" outline="0" multipleItemSelectionAllowed="1" showAll="0" sortType="ascending">
      <items count="71">
        <item x="40"/>
        <item x="64"/>
        <item x="61"/>
        <item x="47"/>
        <item x="58"/>
        <item x="60"/>
        <item x="3"/>
        <item x="2"/>
        <item x="13"/>
        <item x="56"/>
        <item x="55"/>
        <item x="15"/>
        <item x="23"/>
        <item x="59"/>
        <item x="42"/>
        <item x="39"/>
        <item x="4"/>
        <item x="29"/>
        <item x="52"/>
        <item x="25"/>
        <item x="16"/>
        <item x="41"/>
        <item x="14"/>
        <item x="50"/>
        <item x="28"/>
        <item x="37"/>
        <item x="18"/>
        <item x="19"/>
        <item x="22"/>
        <item x="68"/>
        <item x="8"/>
        <item x="1"/>
        <item x="32"/>
        <item x="12"/>
        <item x="66"/>
        <item x="27"/>
        <item x="10"/>
        <item x="48"/>
        <item x="44"/>
        <item x="67"/>
        <item x="65"/>
        <item x="35"/>
        <item x="5"/>
        <item x="33"/>
        <item x="36"/>
        <item x="46"/>
        <item x="31"/>
        <item x="69"/>
        <item x="53"/>
        <item x="34"/>
        <item x="45"/>
        <item x="30"/>
        <item x="43"/>
        <item x="57"/>
        <item x="9"/>
        <item x="6"/>
        <item x="54"/>
        <item x="11"/>
        <item x="38"/>
        <item x="0"/>
        <item x="62"/>
        <item x="49"/>
        <item x="51"/>
        <item x="24"/>
        <item x="21"/>
        <item x="63"/>
        <item x="20"/>
        <item x="17"/>
        <item x="26"/>
        <item x="7"/>
        <item t="default"/>
      </items>
    </pivotField>
    <pivotField name="CÓDIGO MUEBLE" compact="0" outline="0" multipleItemSelectionAllowed="1" showAll="0"/>
    <pivotField name="ESTADO DEL MUEBLE (0-100%)" compact="0" outline="0" multipleItemSelectionAllowed="1" showAll="0"/>
    <pivotField name="DETALLE DEL MUEBLE " compact="0" outline="0" multipleItemSelectionAllowed="1" showAll="0"/>
    <pivotField name="COLOR/MARCA" compact="0" outline="0" multipleItemSelectionAllowed="1" showAll="0"/>
    <pivotField name="ALTO" compact="0" outline="0" multipleItemSelectionAllowed="1" showAll="0"/>
    <pivotField name="LARGO" compact="0" outline="0" multipleItemSelectionAllowed="1" showAll="0"/>
    <pivotField name="ANCHO" compact="0" outline="0" multipleItemSelectionAllowed="1" showAll="0"/>
    <pivotField name="FOTO DEL MUEBLE" compact="0" outline="0" multipleItemSelectionAllowed="1" showAll="0"/>
    <pivotField name="FOTO DEL ACTA" compact="0" outline="0" multipleItemSelectionAllowed="1" showAll="0"/>
    <pivotField name="RESPONSABLE" compact="0" outline="0" multipleItemSelectionAllowed="1" showAll="0"/>
    <pivotField name="CÓDIGO RESPONSABLE" compact="0" outline="0" multipleItemSelectionAllowed="1" showAll="0"/>
    <pivotField name="FECHA" compact="0" outline="0" multipleItemSelectionAllowed="1" showAll="0"/>
    <pivotField name="FIRMA ENCARGADO" compact="0" outline="0" multipleItemSelectionAllowed="1" showAll="0"/>
    <pivotField name="DEVOLUCIÓN" compact="0" outline="0" multipleItemSelectionAllowed="1" showAll="0"/>
  </pivotFields>
  <rowFields count="1">
    <field x="12"/>
  </rowFields>
  <rowItems count="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 t="grand">
      <x/>
    </i>
  </rowItems>
  <colItems count="1">
    <i/>
  </colItems>
  <dataFields count="1">
    <dataField name="COUNTA of MUEBLE" fld="1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Distribución de Servicios" cacheId="14" applyNumberFormats="0" applyBorderFormats="0" applyFontFormats="0" applyPatternFormats="0" applyAlignmentFormats="0" applyWidthHeightFormats="0" dataCaption="" updatedVersion="7" compact="0" compactData="0">
  <location ref="A3:G10" firstHeaderRow="1" firstDataRow="2" firstDataCol="2" rowPageCount="1" colPageCount="1"/>
  <pivotFields count="25">
    <pivotField name="vnh," compact="0" outline="0" multipleItemSelectionAllowed="1" showAll="0"/>
    <pivotField name="ZONA DE RESPONSABILIDAD" axis="axisRow" compact="0" outline="0" multipleItemSelectionAllowed="1" showAll="0" sortType="ascending">
      <items count="3">
        <item sd="0" x="0"/>
        <item x="1"/>
        <item t="default"/>
      </items>
    </pivotField>
    <pivotField name="CED" compact="0" outline="0" multipleItemSelectionAllowed="1" showAll="0"/>
    <pivotField name="EDIFICIO" axis="axisRow" compact="0" outline="0" multipleItemSelectionAllowed="1" showAll="0" sortType="ascending">
      <items count="16">
        <item x="8"/>
        <item x="11"/>
        <item x="6"/>
        <item x="9"/>
        <item x="14"/>
        <item x="10"/>
        <item x="2"/>
        <item x="12"/>
        <item x="13"/>
        <item x="5"/>
        <item x="3"/>
        <item x="7"/>
        <item x="4"/>
        <item x="1"/>
        <item x="0"/>
        <item t="default"/>
      </items>
    </pivotField>
    <pivotField name="ÁREA" compact="0" outline="0" multipleItemSelectionAllowed="1" showAll="0"/>
    <pivotField name="COD.AMB" axis="axisCol" compact="0" outline="0" multipleItemSelectionAllowed="1" showAll="0" sortType="ascending">
      <items count="56">
        <item x="2"/>
        <item x="3"/>
        <item x="13"/>
        <item x="6"/>
        <item x="16"/>
        <item x="4"/>
        <item x="12"/>
        <item x="25"/>
        <item x="7"/>
        <item x="34"/>
        <item x="27"/>
        <item x="19"/>
        <item x="20"/>
        <item x="17"/>
        <item x="18"/>
        <item x="26"/>
        <item x="5"/>
        <item x="22"/>
        <item x="23"/>
        <item x="28"/>
        <item x="24"/>
        <item x="29"/>
        <item x="31"/>
        <item x="30"/>
        <item x="32"/>
        <item x="8"/>
        <item x="36"/>
        <item x="37"/>
        <item x="38"/>
        <item x="39"/>
        <item x="40"/>
        <item x="43"/>
        <item x="41"/>
        <item x="21"/>
        <item x="42"/>
        <item x="45"/>
        <item x="44"/>
        <item x="33"/>
        <item x="14"/>
        <item x="35"/>
        <item x="9"/>
        <item x="46"/>
        <item x="47"/>
        <item x="48"/>
        <item x="52"/>
        <item x="49"/>
        <item x="53"/>
        <item x="54"/>
        <item x="10"/>
        <item x="11"/>
        <item x="50"/>
        <item x="51"/>
        <item x="1"/>
        <item x="15"/>
        <item x="0"/>
        <item t="default"/>
      </items>
    </pivotField>
    <pivotField name="AMBIENTE" compact="0" outline="0" multipleItemSelectionAllowed="1" showAll="0"/>
    <pivotField name="CÓDIGO TOTAL" compact="0" outline="0" multipleItemSelectionAllowed="1" showAll="0"/>
    <pivotField name="MÓDULO" compact="0" outline="0" multipleItemSelectionAllowed="1" showAll="0"/>
    <pivotField name="m2" compact="0" outline="0" multipleItemSelectionAllowed="1" showAll="0"/>
    <pivotField name="ESTADO DE LA HABITACION (0-100%)" compact="0" outline="0" multipleItemSelectionAllowed="1" showAll="0"/>
    <pivotField name="DETALLES DE LA HABITACION" compact="0" outline="0" multipleItemSelectionAllowed="1" showAll="0"/>
    <pivotField name="MUEBLE" compact="0" outline="0" multipleItemSelectionAllowed="1" showAll="0"/>
    <pivotField name="CÓDIGO MUEBLE" axis="axisPage" dataField="1" compact="0" outline="0" multipleItemSelectionAllowed="1" showAll="0">
      <items count="108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x="122"/>
        <item h="1" x="123"/>
        <item h="1" x="124"/>
        <item h="1" x="125"/>
        <item h="1" x="126"/>
        <item x="127"/>
        <item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x="592"/>
        <item x="593"/>
        <item x="594"/>
        <item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x="1072"/>
        <item h="1" x="1073"/>
        <item h="1" x="1074"/>
        <item x="1075"/>
        <item h="1" x="1076"/>
        <item h="1" x="1077"/>
        <item h="1" x="1078"/>
        <item h="1" x="1079"/>
        <item h="1" x="1080"/>
        <item x="1081"/>
        <item h="1" x="1082"/>
        <item x="1083"/>
        <item h="1" x="1084"/>
        <item h="1" x="1085"/>
        <item h="1" x="1086"/>
        <item t="default"/>
      </items>
    </pivotField>
    <pivotField name="ESTADO DEL MUEBLE (0-100%)" compact="0" outline="0" multipleItemSelectionAllowed="1" showAll="0"/>
    <pivotField name="DETALLE DEL MUEBLE " compact="0" outline="0" multipleItemSelectionAllowed="1" showAll="0"/>
    <pivotField name="COLOR/MARCA" compact="0" outline="0" multipleItemSelectionAllowed="1" showAll="0"/>
    <pivotField name="ALTO" compact="0" outline="0" multipleItemSelectionAllowed="1" showAll="0"/>
    <pivotField name="LARGO" compact="0" outline="0" multipleItemSelectionAllowed="1" showAll="0"/>
    <pivotField name="ANCHO" compact="0" outline="0" multipleItemSelectionAllowed="1" showAll="0"/>
    <pivotField name="FOTO DEL MUEBLE" compact="0" outline="0" multipleItemSelectionAllowed="1" showAll="0"/>
    <pivotField name="FOTO DEL ACTA" compact="0" outline="0" multipleItemSelectionAllowed="1" showAll="0"/>
    <pivotField name="RESPONSABLE" compact="0" outline="0" multipleItemSelectionAllowed="1" showAll="0"/>
    <pivotField name="CÓDIGO RESPONSABLE" compact="0" outline="0" multipleItemSelectionAllowed="1" showAll="0"/>
    <pivotField name="FECHA" compact="0" outline="0" multipleItemSelectionAllowed="1" showAll="0"/>
  </pivotFields>
  <rowFields count="2">
    <field x="1"/>
    <field x="3"/>
  </rowFields>
  <rowItems count="6">
    <i>
      <x/>
    </i>
    <i>
      <x v="1"/>
      <x/>
    </i>
    <i r="1">
      <x v="5"/>
    </i>
    <i r="1">
      <x v="8"/>
    </i>
    <i t="default">
      <x v="1"/>
    </i>
    <i t="grand">
      <x/>
    </i>
  </rowItems>
  <colFields count="1">
    <field x="5"/>
  </colFields>
  <colItems count="5">
    <i>
      <x v="21"/>
    </i>
    <i>
      <x v="47"/>
    </i>
    <i>
      <x v="48"/>
    </i>
    <i>
      <x v="49"/>
    </i>
    <i t="grand">
      <x/>
    </i>
  </colItems>
  <pageFields count="1">
    <pageField fld="13" hier="0"/>
  </pageFields>
  <dataFields count="1">
    <dataField name="COUNTA of CÓDIGO MUEBLE" fld="13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1000000}" name="TAXONOMÍA Solo ambientes 2" cacheId="8" applyNumberFormats="0" applyBorderFormats="0" applyFontFormats="0" applyPatternFormats="0" applyAlignmentFormats="0" applyWidthHeightFormats="0" dataCaption="" updatedVersion="7" compact="0" compactData="0">
  <location ref="I12:J30" firstHeaderRow="1" firstDataRow="1" firstDataCol="1"/>
  <pivotFields count="6">
    <pivotField name="EMPRESA" compact="0" outline="0" multipleItemSelectionAllowed="1" showAll="0"/>
    <pivotField name="Z.RESPONSABILIDAD" compact="0" outline="0" multipleItemSelectionAllowed="1" showAll="0"/>
    <pivotField name="EDIFICIO" axis="axisRow" compact="0" outline="0" multipleItemSelectionAllowed="1" showAll="0" sortType="ascending">
      <items count="18">
        <item x="12"/>
        <item x="8"/>
        <item x="14"/>
        <item x="13"/>
        <item x="15"/>
        <item x="0"/>
        <item x="5"/>
        <item x="11"/>
        <item x="10"/>
        <item x="3"/>
        <item x="9"/>
        <item x="2"/>
        <item x="7"/>
        <item x="4"/>
        <item x="1"/>
        <item x="6"/>
        <item x="16"/>
        <item t="default"/>
      </items>
    </pivotField>
    <pivotField name="edificio2" compact="0" outline="0" multipleItemSelectionAllowed="1" showAll="0"/>
    <pivotField name="AMB" dataField="1" compact="0" outline="0" multipleItemSelectionAllowed="1" showAll="0"/>
    <pivotField name="CÓDIGO AMBIENTE" compact="0" outline="0" multipleItemSelectionAllowed="1" showAll="0"/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AMBIENTES por Edificio" fld="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0000000}" name="TAXONOMÍA Solo ambientes" cacheId="8" applyNumberFormats="0" applyBorderFormats="0" applyFontFormats="0" applyPatternFormats="0" applyAlignmentFormats="0" applyWidthHeightFormats="0" dataCaption="" updatedVersion="7" compact="0" compactData="0">
  <location ref="I3:J9" firstHeaderRow="1" firstDataRow="1" firstDataCol="1"/>
  <pivotFields count="6">
    <pivotField name="EMPRESA" compact="0" outline="0" multipleItemSelectionAllowed="1" showAll="0"/>
    <pivotField name="Z.RESPONSABILIDAD" axis="axisRow" compact="0" outline="0" multipleItemSelectionAllowed="1" showAll="0" sortType="ascending">
      <items count="6">
        <item x="3"/>
        <item x="0"/>
        <item x="1"/>
        <item x="2"/>
        <item x="4"/>
        <item t="default"/>
      </items>
    </pivotField>
    <pivotField name="EDIFICIO" compact="0" outline="0" multipleItemSelectionAllowed="1" showAll="0"/>
    <pivotField name="edificio2" compact="0" outline="0" multipleItemSelectionAllowed="1" showAll="0"/>
    <pivotField name="AMB" dataField="1" compact="0" outline="0" multipleItemSelectionAllowed="1" showAll="0"/>
    <pivotField name="CÓDIGO AMBIENTE" compact="0" outline="0" multipleItemSelectionAllowe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MBIENTES por Z.Responsabilidad" fld="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XONOMÍA_25" displayName="TAXONOMÍA_25" ref="A1:G2007">
  <tableColumns count="7">
    <tableColumn id="1" xr3:uid="{00000000-0010-0000-0000-000001000000}" name="ITEM"/>
    <tableColumn id="2" xr3:uid="{00000000-0010-0000-0000-000002000000}" name="AMBIENTE"/>
    <tableColumn id="3" xr3:uid="{00000000-0010-0000-0000-000003000000}" name="MUEBLE"/>
    <tableColumn id="4" xr3:uid="{00000000-0010-0000-0000-000004000000}" name="CÓDIGO_x000a_ MUEBLE"/>
    <tableColumn id="5" xr3:uid="{00000000-0010-0000-0000-000005000000}" name="DETALLE DE MUEBLE"/>
    <tableColumn id="6" xr3:uid="{00000000-0010-0000-0000-000006000000}" name="ENLACE"/>
    <tableColumn id="7" xr3:uid="{00000000-0010-0000-0000-000007000000}" name="RESPONSABLE"/>
  </tableColumns>
  <tableStyleInfo name="TAX25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v_Casilleros" displayName="mov_Casilleros" ref="A1:M162">
  <autoFilter ref="A1:M162" xr:uid="{00000000-0009-0000-0100-000002000000}"/>
  <tableColumns count="13">
    <tableColumn id="1" xr3:uid="{00000000-0010-0000-0100-000001000000}" name="ITEM"/>
    <tableColumn id="2" xr3:uid="{00000000-0010-0000-0100-000002000000}" name="TIPO DE EMPLEADO"/>
    <tableColumn id="3" xr3:uid="{00000000-0010-0000-0100-000003000000}" name="FECHA DE REVISIÓN"/>
    <tableColumn id="4" xr3:uid="{00000000-0010-0000-0100-000004000000}" name="FECHA DE INGRESO/CESE"/>
    <tableColumn id="5" xr3:uid="{00000000-0010-0000-0100-000005000000}" name="FECHA DE CORREO"/>
    <tableColumn id="6" xr3:uid="{00000000-0010-0000-0100-000006000000}" name="NOMBRES"/>
    <tableColumn id="7" xr3:uid="{00000000-0010-0000-0100-000007000000}" name="CÓDIGO"/>
    <tableColumn id="8" xr3:uid="{00000000-0010-0000-0100-000008000000}" name="ÁREA"/>
    <tableColumn id="9" xr3:uid="{00000000-0010-0000-0100-000009000000}" name="TIPO"/>
    <tableColumn id="10" xr3:uid="{00000000-0010-0000-0100-00000A000000}" name="NRO DE CASILLERO"/>
    <tableColumn id="11" xr3:uid="{00000000-0010-0000-0100-00000B000000}" name="VESTIDOR"/>
    <tableColumn id="12" xr3:uid="{00000000-0010-0000-0100-00000C000000}" name="MOBILIARIO"/>
    <tableColumn id="13" xr3:uid="{00000000-0010-0000-0100-00000D000000}" name="ESTADO"/>
  </tableColumns>
  <tableStyleInfo name="INGRESOCESEASIG.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drive.google.com/file/d/1mtQ30bx5zTObmb2j6-kjRDGzcCT0Hawt/view?usp=drive_link" TargetMode="External"/><Relationship Id="rId170" Type="http://schemas.openxmlformats.org/officeDocument/2006/relationships/hyperlink" Target="https://drive.google.com/file/d/1sweet297UCSwNbqTw1n45p1FYIEMajBC/view?usp=drive_link" TargetMode="External"/><Relationship Id="rId987" Type="http://schemas.openxmlformats.org/officeDocument/2006/relationships/hyperlink" Target="https://drive.google.com/file/d/1d3jTE3orL6pt5Gmg8vJ-Dl9hW_qI68fS/view?usp=drive_link" TargetMode="External"/><Relationship Id="rId847" Type="http://schemas.openxmlformats.org/officeDocument/2006/relationships/hyperlink" Target="https://drive.google.com/file/d/1rDlMaO4-ZjEELaCgWCaqg_d3lnRtOf_N/view?usp=drive_link" TargetMode="External"/><Relationship Id="rId1477" Type="http://schemas.openxmlformats.org/officeDocument/2006/relationships/hyperlink" Target="https://drive.google.com/file/d/1phLDwrQffUDo2A_bqFOlmOzJTe0KRFme/view?usp=drive_link" TargetMode="External"/><Relationship Id="rId1684" Type="http://schemas.openxmlformats.org/officeDocument/2006/relationships/hyperlink" Target="https://drive.google.com/file/d/16_1jrqCBRnIF7HiHWZgUJ7cBWKMZVL2G/view?usp=drive_link" TargetMode="External"/><Relationship Id="rId1891" Type="http://schemas.openxmlformats.org/officeDocument/2006/relationships/hyperlink" Target="https://drive.google.com/file/d/1Y3gvzYCf_Y0Y-p7aSc9KZusvFgMJqOFb/view?usp=drive_link" TargetMode="External"/><Relationship Id="rId707" Type="http://schemas.openxmlformats.org/officeDocument/2006/relationships/hyperlink" Target="https://drive.google.com/file/d/1LZxwUW-4NFj4Y-uGs8V3j1fCOZbV09sV/view?usp=sharing" TargetMode="External"/><Relationship Id="rId914" Type="http://schemas.openxmlformats.org/officeDocument/2006/relationships/hyperlink" Target="https://drive.google.com/file/d/1mnuqfXd7hpn5QZ9z2KcPetxnXwccFGdx/view?usp=drive_link" TargetMode="External"/><Relationship Id="rId1337" Type="http://schemas.openxmlformats.org/officeDocument/2006/relationships/hyperlink" Target="https://drive.google.com/file/d/1JnYlzTaR4I0bzohjfLOthfm17V0JncKk/view?usp=drive_link" TargetMode="External"/><Relationship Id="rId1544" Type="http://schemas.openxmlformats.org/officeDocument/2006/relationships/hyperlink" Target="https://drive.google.com/file/d/15ekAuxYzBmoHyUEpNNAC2zEGfyKwkAn1/view?usp=drive_link" TargetMode="External"/><Relationship Id="rId1751" Type="http://schemas.openxmlformats.org/officeDocument/2006/relationships/hyperlink" Target="https://drive.google.com/file/d/1C0qJCLsPSg1lliEqoEOQ9CJ0J4MuHyUd/view?usp=drive_link" TargetMode="External"/><Relationship Id="rId43" Type="http://schemas.openxmlformats.org/officeDocument/2006/relationships/hyperlink" Target="https://drive.google.com/file/d/1QKVHOHQsBUAgab9Wkrxo705775QVOHH3/view?usp=drive_link" TargetMode="External"/><Relationship Id="rId1404" Type="http://schemas.openxmlformats.org/officeDocument/2006/relationships/hyperlink" Target="https://drive.google.com/file/d/1CoMbDHTYlA6AhtJXuHh95lUg9H06oK2r/view?usp=drive_link" TargetMode="External"/><Relationship Id="rId1611" Type="http://schemas.openxmlformats.org/officeDocument/2006/relationships/hyperlink" Target="https://drive.google.com/file/d/1srtPzzaEDvMBlOYjPR6rVC8Jl7b0mZ5i/view?usp=drive_link" TargetMode="External"/><Relationship Id="rId497" Type="http://schemas.openxmlformats.org/officeDocument/2006/relationships/hyperlink" Target="https://drive.google.com/file/d/1HV77_VNGNIMISTRvuyd9Art0ROYQZs3k/view?usp=drive_link" TargetMode="External"/><Relationship Id="rId357" Type="http://schemas.openxmlformats.org/officeDocument/2006/relationships/hyperlink" Target="https://drive.google.com/file/d/1mN7hBUpAdjGJXKLSM5WD47Z2CZiHiA1e/view?usp=drive_link" TargetMode="External"/><Relationship Id="rId1194" Type="http://schemas.openxmlformats.org/officeDocument/2006/relationships/hyperlink" Target="https://drive.google.com/file/d/1ihrGfI4UHvewRLMa25nGVWXXgJUWySb2/view?usp=drive_link" TargetMode="External"/><Relationship Id="rId2038" Type="http://schemas.openxmlformats.org/officeDocument/2006/relationships/hyperlink" Target="https://drive.google.com/file/d/14Oxb7uvwLUx7Qol40x8EigoiqAQtR3m5/view?usp=drive_link" TargetMode="External"/><Relationship Id="rId217" Type="http://schemas.openxmlformats.org/officeDocument/2006/relationships/hyperlink" Target="https://drive.google.com/file/d/1jaJ-PTaRgaCYbk3yeJuMhZDmooiPxTOA/view?usp=drive_link" TargetMode="External"/><Relationship Id="rId564" Type="http://schemas.openxmlformats.org/officeDocument/2006/relationships/hyperlink" Target="https://drive.google.com/file/d/18HLn3lHKei99Ii6IiZihTUwq2lF60jDP/view?usp=drive_link" TargetMode="External"/><Relationship Id="rId771" Type="http://schemas.openxmlformats.org/officeDocument/2006/relationships/hyperlink" Target="https://drive.google.com/file/d/1l11Hr-D-sDyxe6d_567DzUORuRJBmin9/view?usp=drive_link" TargetMode="External"/><Relationship Id="rId424" Type="http://schemas.openxmlformats.org/officeDocument/2006/relationships/hyperlink" Target="https://drive.google.com/file/d/13CpU1X2JGvrdhHWyaQTR43CwkCkBQkiF/view?usp=drive_link" TargetMode="External"/><Relationship Id="rId631" Type="http://schemas.openxmlformats.org/officeDocument/2006/relationships/hyperlink" Target="https://drive.google.com/file/d/15VFAqXRHztIB1Bv8L7S_KdyegyZOlfxU/view?usp=drive_link" TargetMode="External"/><Relationship Id="rId1054" Type="http://schemas.openxmlformats.org/officeDocument/2006/relationships/hyperlink" Target="https://drive.google.com/file/d/1napZQwx72lJleIOjTJ8BaAdAFtT9Fff4/view?usp=drive_link" TargetMode="External"/><Relationship Id="rId1261" Type="http://schemas.openxmlformats.org/officeDocument/2006/relationships/hyperlink" Target="https://drive.google.com/file/d/1vGuQ_zV_HVm2TW-SI12_5KUtuWbrKKc6/view?usp=drive_link" TargetMode="External"/><Relationship Id="rId2105" Type="http://schemas.openxmlformats.org/officeDocument/2006/relationships/hyperlink" Target="https://drive.google.com/file/d/1lco_pbhsFwylaBmbyfAxUksbIkCReC8B/view?usp=drive_link" TargetMode="External"/><Relationship Id="rId1121" Type="http://schemas.openxmlformats.org/officeDocument/2006/relationships/hyperlink" Target="https://drive.google.com/file/d/1_6bbqxWOvqeZWlbAV9ijeWzHyjYYvPzu/view?usp=drive_link" TargetMode="External"/><Relationship Id="rId1938" Type="http://schemas.openxmlformats.org/officeDocument/2006/relationships/hyperlink" Target="https://drive.google.com/file/d/1NwOScOJKW9N5Tf3L6ZEno3LX8DOx6oUW/view?usp=drive_link" TargetMode="External"/><Relationship Id="rId281" Type="http://schemas.openxmlformats.org/officeDocument/2006/relationships/hyperlink" Target="https://drive.google.com/file/d/1lDZaIkiFfs7BGDH33wsmWOe4LAvslSSk/view?usp=drive_link" TargetMode="External"/><Relationship Id="rId141" Type="http://schemas.openxmlformats.org/officeDocument/2006/relationships/hyperlink" Target="https://drive.google.com/file/d/1Abk07FxS4CQllYcMDuBDq_wTfTrsnRrc/view?usp=drive_link" TargetMode="External"/><Relationship Id="rId7" Type="http://schemas.openxmlformats.org/officeDocument/2006/relationships/hyperlink" Target="https://drive.google.com/file/d/179pJMPRSU_64eugolvouMJaITxSIg8-O/view?usp=drive_link" TargetMode="External"/><Relationship Id="rId958" Type="http://schemas.openxmlformats.org/officeDocument/2006/relationships/hyperlink" Target="https://drive.google.com/file/d/1z3eK0V7Ioebuo3IYxQHXRyZFHKmv7a0j/view?usp=drive_link" TargetMode="External"/><Relationship Id="rId1588" Type="http://schemas.openxmlformats.org/officeDocument/2006/relationships/hyperlink" Target="https://drive.google.com/file/d/1zp_phTq0HW_yjx1islUFgNOj9sQVMgqm/view?usp=drive_link" TargetMode="External"/><Relationship Id="rId1795" Type="http://schemas.openxmlformats.org/officeDocument/2006/relationships/hyperlink" Target="https://drive.google.com/file/d/1gM9IiXGRSwhkEOsUg4Z0KJjpwH7E3XfF/view?usp=drive_link" TargetMode="External"/><Relationship Id="rId87" Type="http://schemas.openxmlformats.org/officeDocument/2006/relationships/hyperlink" Target="https://drive.google.com/file/d/11E6_C0ljU0-_ei-7FO0Q_vByzSsiBe8_/view?usp=drive_link" TargetMode="External"/><Relationship Id="rId818" Type="http://schemas.openxmlformats.org/officeDocument/2006/relationships/hyperlink" Target="https://drive.google.com/file/d/1x_RvKzDbaQyBUtSlkpdoQ72YLO5tslT3/view?usp=drive_link" TargetMode="External"/><Relationship Id="rId1448" Type="http://schemas.openxmlformats.org/officeDocument/2006/relationships/hyperlink" Target="https://drive.google.com/file/d/119pYeE9engVKnBE9SGw6B6uOJmg4TlJO/view?usp=drive_link" TargetMode="External"/><Relationship Id="rId1655" Type="http://schemas.openxmlformats.org/officeDocument/2006/relationships/hyperlink" Target="https://drive.google.com/file/d/1U4sFT0ecWOrYdpdlvSsltNezc4njkwsm/view?usp=drive_link" TargetMode="External"/><Relationship Id="rId1308" Type="http://schemas.openxmlformats.org/officeDocument/2006/relationships/hyperlink" Target="https://drive.google.com/file/d/1Wu5w__ZdaTOmMlvgsU3_K-THLjtM9Ruh/view?usp=drive_link" TargetMode="External"/><Relationship Id="rId1862" Type="http://schemas.openxmlformats.org/officeDocument/2006/relationships/hyperlink" Target="https://drive.google.com/file/d/13aqZ6JnNyrbR7zKfqfxZPc4-Oi2vvInQ/view?usp=sharing" TargetMode="External"/><Relationship Id="rId1515" Type="http://schemas.openxmlformats.org/officeDocument/2006/relationships/hyperlink" Target="https://drive.google.com/file/d/1w80AIWGZgeDlzvaajow6Qgw5GQRKVAB-/view?usp=drive_link" TargetMode="External"/><Relationship Id="rId1722" Type="http://schemas.openxmlformats.org/officeDocument/2006/relationships/hyperlink" Target="https://drive.google.com/file/d/1HZL9YDtCd1F7KIUCmF7DhGaJxwveKcIU/view?usp=drive_link" TargetMode="External"/><Relationship Id="rId14" Type="http://schemas.openxmlformats.org/officeDocument/2006/relationships/hyperlink" Target="https://drive.google.com/file/d/1hubaXSFhAjAatKrz25HRtSE-NrlscbRM/view?usp=drive_link" TargetMode="External"/><Relationship Id="rId468" Type="http://schemas.openxmlformats.org/officeDocument/2006/relationships/hyperlink" Target="https://drive.google.com/file/d/19UOj_1PgAU28z9xgsBSl6uAhQlTZHK5i/view?usp=drive_link" TargetMode="External"/><Relationship Id="rId675" Type="http://schemas.openxmlformats.org/officeDocument/2006/relationships/hyperlink" Target="https://drive.google.com/file/d/1wggXv64xLJvtCXNcHkyCEAU8qLES50P1/view?usp=sharing" TargetMode="External"/><Relationship Id="rId882" Type="http://schemas.openxmlformats.org/officeDocument/2006/relationships/hyperlink" Target="https://drive.google.com/file/d/1gRx_xVHjUDA75YO752nktC0X3NxlAzp4/view?usp=drive_link" TargetMode="External"/><Relationship Id="rId1098" Type="http://schemas.openxmlformats.org/officeDocument/2006/relationships/hyperlink" Target="https://drive.google.com/file/d/1DkEbHLzuB3XMQu0SPYTstje_hjp2mWKO/view?usp=drive_link" TargetMode="External"/><Relationship Id="rId2149" Type="http://schemas.openxmlformats.org/officeDocument/2006/relationships/hyperlink" Target="https://drive.google.com/file/d/1oBWt5FATozwE8FSJOGeAMJ0e0_OcNvjq/view?usp=drive_link" TargetMode="External"/><Relationship Id="rId328" Type="http://schemas.openxmlformats.org/officeDocument/2006/relationships/hyperlink" Target="https://drive.google.com/file/d/148E7pjQITC_xAcja78pFhX5g347QvDhn/view?usp=sharing" TargetMode="External"/><Relationship Id="rId535" Type="http://schemas.openxmlformats.org/officeDocument/2006/relationships/hyperlink" Target="https://drive.google.com/file/d/10ei3tUKGrzgKhuav_Zo0VgYcbQAHSOW_/view?usp=drive_link" TargetMode="External"/><Relationship Id="rId742" Type="http://schemas.openxmlformats.org/officeDocument/2006/relationships/hyperlink" Target="https://drive.google.com/file/d/19mQuM9l_gm_n6IWiCukkTzmd3cwYgpr6/view?usp=drive_link" TargetMode="External"/><Relationship Id="rId1165" Type="http://schemas.openxmlformats.org/officeDocument/2006/relationships/hyperlink" Target="https://drive.google.com/file/d/1u1UfD8p-Yl2L_1wlv8srF0LfpwhOHkwg/view?usp=drive_link" TargetMode="External"/><Relationship Id="rId1372" Type="http://schemas.openxmlformats.org/officeDocument/2006/relationships/hyperlink" Target="https://drive.google.com/file/d/1L_kDACDL1U4awdHRzQSbey3tSyP7l1EJ/view?usp=drive_link" TargetMode="External"/><Relationship Id="rId2009" Type="http://schemas.openxmlformats.org/officeDocument/2006/relationships/hyperlink" Target="https://drive.google.com/file/d/10ei3tUKGrzgKhuav_Zo0VgYcbQAHSOW_/view?usp=drive_link" TargetMode="External"/><Relationship Id="rId602" Type="http://schemas.openxmlformats.org/officeDocument/2006/relationships/hyperlink" Target="https://drive.google.com/file/d/1L_kDACDL1U4awdHRzQSbey3tSyP7l1EJ/view?usp=drive_link" TargetMode="External"/><Relationship Id="rId1025" Type="http://schemas.openxmlformats.org/officeDocument/2006/relationships/hyperlink" Target="https://drive.google.com/file/d/19Btd4c4Tv1AcP8aMaG1Rx5oGoC1VaDz6/view?usp=drive_link" TargetMode="External"/><Relationship Id="rId1232" Type="http://schemas.openxmlformats.org/officeDocument/2006/relationships/hyperlink" Target="https://drive.google.com/file/d/1jL1W08UXnZLUYWsW_Oq08ik3NK8xJFNt/view?usp=drive_link" TargetMode="External"/><Relationship Id="rId185" Type="http://schemas.openxmlformats.org/officeDocument/2006/relationships/hyperlink" Target="https://drive.google.com/file/d/1KG8p5_PiDkp_zNmtkS_4BED-IoqBK4Rj/view?usp=drive_link" TargetMode="External"/><Relationship Id="rId1909" Type="http://schemas.openxmlformats.org/officeDocument/2006/relationships/hyperlink" Target="https://drive.google.com/file/d/1Gk8OJXUMfKkULlu8KeTk_9LUtZTQb4bW/view?usp=drive_link" TargetMode="External"/><Relationship Id="rId392" Type="http://schemas.openxmlformats.org/officeDocument/2006/relationships/hyperlink" Target="https://drive.google.com/file/d/12YhET8cSYMHvmMVcFH07AZ9-NTNQWUmR/view?usp=drive_link" TargetMode="External"/><Relationship Id="rId2073" Type="http://schemas.openxmlformats.org/officeDocument/2006/relationships/hyperlink" Target="https://drive.google.com/file/d/1jHaFRQ-x3JV4Qpas15aVS4QKRBSjoxst/view?usp=drive_link" TargetMode="External"/><Relationship Id="rId252" Type="http://schemas.openxmlformats.org/officeDocument/2006/relationships/hyperlink" Target="https://drive.google.com/file/d/14PEJ2qaxnKsHV9jXjl5nhSSdYdng7aUX/view?usp=drive_link" TargetMode="External"/><Relationship Id="rId1187" Type="http://schemas.openxmlformats.org/officeDocument/2006/relationships/hyperlink" Target="https://drive.google.com/file/d/1jaJ-PTaRgaCYbk3yeJuMhZDmooiPxTOA/view?usp=drive_link" TargetMode="External"/><Relationship Id="rId2140" Type="http://schemas.openxmlformats.org/officeDocument/2006/relationships/hyperlink" Target="https://drive.google.com/file/d/1AzLc6g9CjTk_xbNXrnSADMOMGkQGJ9Ke/view?usp=drive_link" TargetMode="External"/><Relationship Id="rId112" Type="http://schemas.openxmlformats.org/officeDocument/2006/relationships/hyperlink" Target="https://drive.google.com/file/d/1nY3FzvsWN4jwJ5cGKxTswHGex9nvLZUd/view?usp=drive_link" TargetMode="External"/><Relationship Id="rId557" Type="http://schemas.openxmlformats.org/officeDocument/2006/relationships/hyperlink" Target="https://drive.google.com/file/d/1lco_pbhsFwylaBmbyfAxUksbIkCReC8B/view?usp=drive_link" TargetMode="External"/><Relationship Id="rId764" Type="http://schemas.openxmlformats.org/officeDocument/2006/relationships/hyperlink" Target="https://drive.google.com/file/d/1tdwsWx_9kH9HBbWvw0L-m5MqE0mTJhDH/view?usp=drive_link" TargetMode="External"/><Relationship Id="rId971" Type="http://schemas.openxmlformats.org/officeDocument/2006/relationships/hyperlink" Target="https://drive.google.com/file/d/1zramtGtnlLkeWVDpda43hYrNml9t7ht6/view?usp=drive_link" TargetMode="External"/><Relationship Id="rId1394" Type="http://schemas.openxmlformats.org/officeDocument/2006/relationships/hyperlink" Target="https://drive.google.com/file/d/1Ag8DTtsBlJz02jqcwMeHsEYXrCPSOF2S/view?usp=drive_link" TargetMode="External"/><Relationship Id="rId1699" Type="http://schemas.openxmlformats.org/officeDocument/2006/relationships/hyperlink" Target="https://drive.google.com/file/d/13VJRZUcZ_LQ53FucdZOypZESTDX6lNx_/view?usp=drive_link" TargetMode="External"/><Relationship Id="rId2000" Type="http://schemas.openxmlformats.org/officeDocument/2006/relationships/hyperlink" Target="https://drive.google.com/file/d/11Hntx5yhIONS-TphLqLV35S5CzQEnJQZ/view?usp=drive_link" TargetMode="External"/><Relationship Id="rId417" Type="http://schemas.openxmlformats.org/officeDocument/2006/relationships/hyperlink" Target="https://drive.google.com/file/d/1L9yDXOixyQzJI9PDs-2HdupYTlc-6IU-/view?usp=drive_link" TargetMode="External"/><Relationship Id="rId624" Type="http://schemas.openxmlformats.org/officeDocument/2006/relationships/hyperlink" Target="https://drive.google.com/file/d/1zramtGtnlLkeWVDpda43hYrNml9t7ht6/view?usp=drive_link" TargetMode="External"/><Relationship Id="rId831" Type="http://schemas.openxmlformats.org/officeDocument/2006/relationships/hyperlink" Target="https://drive.google.com/file/d/16Y1S9avA3VFWAWM2ZNE_23AgSk06_Gd_/view?usp=sharing" TargetMode="External"/><Relationship Id="rId1047" Type="http://schemas.openxmlformats.org/officeDocument/2006/relationships/hyperlink" Target="https://drive.google.com/file/d/1er_WiT-lEP6QGgk-mTueowEyNAEV7UIy/view?usp=drive_link" TargetMode="External"/><Relationship Id="rId1254" Type="http://schemas.openxmlformats.org/officeDocument/2006/relationships/hyperlink" Target="https://drive.google.com/file/d/1gSJF4Is2mhiOJpWxHOaUyJD3oYlsCTaN/view?usp=drive_link" TargetMode="External"/><Relationship Id="rId1461" Type="http://schemas.openxmlformats.org/officeDocument/2006/relationships/hyperlink" Target="https://drive.google.com/file/d/1LyRU71-Cn9_yJRgww2AVFY8TUaAK4J5t/view?usp=drive_link" TargetMode="External"/><Relationship Id="rId929" Type="http://schemas.openxmlformats.org/officeDocument/2006/relationships/hyperlink" Target="https://drive.google.com/file/d/11tVKb-HawbKD-AbAxLmxhDhFYaAv0ZWX/view?usp=sharing" TargetMode="External"/><Relationship Id="rId1114" Type="http://schemas.openxmlformats.org/officeDocument/2006/relationships/hyperlink" Target="https://drive.google.com/file/d/1AvZlHe5oTJjt3lhNqv6sNw8O_1TvIMBv/view?usp=drive_link" TargetMode="External"/><Relationship Id="rId1321" Type="http://schemas.openxmlformats.org/officeDocument/2006/relationships/hyperlink" Target="https://drive.google.com/file/d/1DNrciVnntuZrvcgfiyFx_4fD1WgtmgAX/view?usp=drive_link" TargetMode="External"/><Relationship Id="rId1559" Type="http://schemas.openxmlformats.org/officeDocument/2006/relationships/hyperlink" Target="https://drive.google.com/file/d/1fmVl6YYRCh98iSKRbsY5XXKn1XBx7NQF/view?usp=drive_link" TargetMode="External"/><Relationship Id="rId1766" Type="http://schemas.openxmlformats.org/officeDocument/2006/relationships/hyperlink" Target="https://drive.google.com/file/d/1jxqUsdVhRznCA83tBoQvh5fO4-zb5Fe6/view?usp=drive_link" TargetMode="External"/><Relationship Id="rId1973" Type="http://schemas.openxmlformats.org/officeDocument/2006/relationships/hyperlink" Target="https://drive.google.com/file/d/1B6Ab8rdedOKKq9nG9fffMaiPbUct2Voe/view?usp=drive_link" TargetMode="External"/><Relationship Id="rId58" Type="http://schemas.openxmlformats.org/officeDocument/2006/relationships/hyperlink" Target="https://drive.google.com/file/d/1dOOpRLoH2UcsUO3zyrLCR4ylBW8U4BT_/view?usp=drive_link" TargetMode="External"/><Relationship Id="rId1419" Type="http://schemas.openxmlformats.org/officeDocument/2006/relationships/hyperlink" Target="https://drive.google.com/file/d/1fdFr1VtS6vxdCUPc7oyhkaU2aOVcKEp9/view?usp=drive_link" TargetMode="External"/><Relationship Id="rId1626" Type="http://schemas.openxmlformats.org/officeDocument/2006/relationships/hyperlink" Target="https://drive.google.com/file/d/1VWfYIgSiPGWbAVm_PsO2UOlLt30_KoWV/view?usp=drive_link" TargetMode="External"/><Relationship Id="rId1833" Type="http://schemas.openxmlformats.org/officeDocument/2006/relationships/hyperlink" Target="https://drive.google.com/file/d/1mfXJ1ZL5PVUse5x8gEFsrCPbgFLfSp_0/view?usp=drive_link" TargetMode="External"/><Relationship Id="rId1900" Type="http://schemas.openxmlformats.org/officeDocument/2006/relationships/hyperlink" Target="https://drive.google.com/file/d/1Jxr5jOmknJMRMjQ3jDMBQJdWkTI3Ysa-/view?usp=drive_link" TargetMode="External"/><Relationship Id="rId2095" Type="http://schemas.openxmlformats.org/officeDocument/2006/relationships/hyperlink" Target="https://drive.google.com/file/d/1kU3kwDEZCerMJvUEmNveDOPFsQQAP-w7/view?usp=drive_link" TargetMode="External"/><Relationship Id="rId274" Type="http://schemas.openxmlformats.org/officeDocument/2006/relationships/hyperlink" Target="https://drive.google.com/file/d/1cVRBHR84MRTEFxwUNbi_hlHJJxLZKjFM/view?usp=drive_link" TargetMode="External"/><Relationship Id="rId481" Type="http://schemas.openxmlformats.org/officeDocument/2006/relationships/hyperlink" Target="https://drive.google.com/file/d/10DLOE-pNnmAYytMTfENaUkPPIOqI8T2s/view?usp=drive_link" TargetMode="External"/><Relationship Id="rId2162" Type="http://schemas.openxmlformats.org/officeDocument/2006/relationships/hyperlink" Target="https://drive.google.com/file/d/18Xs0JL_l2MozopOPGI4mkrUzG3qTe8tp/view?usp=sharing" TargetMode="External"/><Relationship Id="rId134" Type="http://schemas.openxmlformats.org/officeDocument/2006/relationships/hyperlink" Target="https://drive.google.com/file/d/1U5o5TBOc5BFqh0SLKNEN6Uu1ZR4lSFhh/view?usp=drive_link" TargetMode="External"/><Relationship Id="rId579" Type="http://schemas.openxmlformats.org/officeDocument/2006/relationships/hyperlink" Target="https://drive.google.com/file/d/1ARdtixMmn8piHMsfjWvJXVIcbsgvKWWL/view?usp=drive_link" TargetMode="External"/><Relationship Id="rId786" Type="http://schemas.openxmlformats.org/officeDocument/2006/relationships/hyperlink" Target="https://drive.google.com/file/d/1lx557z0SLbvMk2TtWdUd1qymDZ4yNYOj/view?usp=drive_link" TargetMode="External"/><Relationship Id="rId993" Type="http://schemas.openxmlformats.org/officeDocument/2006/relationships/hyperlink" Target="https://drive.google.com/file/d/1c7lswslYwltMwLWvubU39YkKZy885lnK/view?usp=drive_link" TargetMode="External"/><Relationship Id="rId341" Type="http://schemas.openxmlformats.org/officeDocument/2006/relationships/hyperlink" Target="https://drive.google.com/file/d/1t18axjxJNaXy46Eo7hYWsfqSzoyTKd4u/view?usp=drive_link" TargetMode="External"/><Relationship Id="rId439" Type="http://schemas.openxmlformats.org/officeDocument/2006/relationships/hyperlink" Target="https://drive.google.com/file/d/1IyIG34sXSDN8NHNXffYQd-2_JKZrItuo/view?usp=drive_link" TargetMode="External"/><Relationship Id="rId646" Type="http://schemas.openxmlformats.org/officeDocument/2006/relationships/hyperlink" Target="https://drive.google.com/file/d/1JH4q4b4oG4kNH4VQH5JwGMYpjoYOikdO/view?usp=drive_link" TargetMode="External"/><Relationship Id="rId1069" Type="http://schemas.openxmlformats.org/officeDocument/2006/relationships/hyperlink" Target="https://drive.google.com/file/d/1hA6SqaQjMk4B1uTZV7LDQJNSsWvtXrRI/view?usp=drive_link" TargetMode="External"/><Relationship Id="rId1276" Type="http://schemas.openxmlformats.org/officeDocument/2006/relationships/hyperlink" Target="https://drive.google.com/file/d/1Tl2TrRZ-55TpvBavY8ZhK9epcgEBTrn5/view?usp=drive_link" TargetMode="External"/><Relationship Id="rId1483" Type="http://schemas.openxmlformats.org/officeDocument/2006/relationships/hyperlink" Target="https://drive.google.com/file/d/1LPxsOrCuJ0ORm6CdAu9joWE2Y8GaJIBy/view?usp=drive_link" TargetMode="External"/><Relationship Id="rId2022" Type="http://schemas.openxmlformats.org/officeDocument/2006/relationships/hyperlink" Target="https://drive.google.com/file/d/1AVC7ulz0nVH07ByUPfnxZzrDjbulv5va/view?usp=drive_link" TargetMode="External"/><Relationship Id="rId201" Type="http://schemas.openxmlformats.org/officeDocument/2006/relationships/hyperlink" Target="https://drive.google.com/file/d/1iBnujwJCQFXAvGodKZsVUj7n0r-VUI3v/view?usp=drive_link" TargetMode="External"/><Relationship Id="rId506" Type="http://schemas.openxmlformats.org/officeDocument/2006/relationships/hyperlink" Target="https://drive.google.com/file/d/1jRpPZM2cAwOOT1koEEelpQdRWKB9vnsI/view?usp=drive_link" TargetMode="External"/><Relationship Id="rId853" Type="http://schemas.openxmlformats.org/officeDocument/2006/relationships/hyperlink" Target="https://drive.google.com/file/d/10pkoE_bxEfczHw4-ruRpqYJQLcL3wZMh/view?usp=drive_link" TargetMode="External"/><Relationship Id="rId1136" Type="http://schemas.openxmlformats.org/officeDocument/2006/relationships/hyperlink" Target="https://drive.google.com/file/d/1YWuOsPoFTy1hdXr3xRpBYm67DJOsejhv/view?usp=drive_link" TargetMode="External"/><Relationship Id="rId1690" Type="http://schemas.openxmlformats.org/officeDocument/2006/relationships/hyperlink" Target="https://drive.google.com/file/d/13HxU8D61s2Dy0BO-f1DDzHVpeN7VCjjh/view?usp=drive_link" TargetMode="External"/><Relationship Id="rId1788" Type="http://schemas.openxmlformats.org/officeDocument/2006/relationships/hyperlink" Target="https://drive.google.com/file/d/1nuLdjr4fiKHBei2ze-Os0u_EDM4e9U4P/view?usp=drive_link" TargetMode="External"/><Relationship Id="rId1995" Type="http://schemas.openxmlformats.org/officeDocument/2006/relationships/hyperlink" Target="https://drive.google.com/file/d/1RjNRwEfkluK2jf-o_leOXfrj-XMVgsQR/view?usp=drive_link" TargetMode="External"/><Relationship Id="rId713" Type="http://schemas.openxmlformats.org/officeDocument/2006/relationships/hyperlink" Target="https://drive.google.com/file/d/1K3I7UizuLwhzxs221qdF_Lk4JEjTgYSx/view?usp=sharing" TargetMode="External"/><Relationship Id="rId920" Type="http://schemas.openxmlformats.org/officeDocument/2006/relationships/hyperlink" Target="https://drive.google.com/file/d/1mbGVxb-BuUQ0KaE1Ciu95CqssQnIP38M/view?usp=drive_link" TargetMode="External"/><Relationship Id="rId1343" Type="http://schemas.openxmlformats.org/officeDocument/2006/relationships/hyperlink" Target="https://drive.google.com/file/d/1JJzHn-u00VCptQ2ilh0Fc9y3YiUoGxE6/view?usp=drive_link" TargetMode="External"/><Relationship Id="rId1550" Type="http://schemas.openxmlformats.org/officeDocument/2006/relationships/hyperlink" Target="https://drive.google.com/file/d/1sXrSHRqnQJpyKZctAIhhYUvgUmNAGKn4/view?usp=drive_link" TargetMode="External"/><Relationship Id="rId1648" Type="http://schemas.openxmlformats.org/officeDocument/2006/relationships/hyperlink" Target="https://drive.google.com/file/d/1UFTA8nU8WmvaLHJTUW5CVaUjS4mhwJ5A/view?usp=drive_link" TargetMode="External"/><Relationship Id="rId1203" Type="http://schemas.openxmlformats.org/officeDocument/2006/relationships/hyperlink" Target="https://drive.google.com/file/d/1I0aha-JrR3uuCMrfqff6ktVE6CGBxAXq/view?usp=drive_link" TargetMode="External"/><Relationship Id="rId1410" Type="http://schemas.openxmlformats.org/officeDocument/2006/relationships/hyperlink" Target="https://drive.google.com/file/d/1BkvYfQxGQu9ItcT6j9ei1zzO0Gl59b5-/view?usp=drive_link" TargetMode="External"/><Relationship Id="rId1508" Type="http://schemas.openxmlformats.org/officeDocument/2006/relationships/hyperlink" Target="https://drive.google.com/file/d/1908tweOw8BFAti3iGUr5SEvT59trGAVp/view?usp=drive_link" TargetMode="External"/><Relationship Id="rId1855" Type="http://schemas.openxmlformats.org/officeDocument/2006/relationships/hyperlink" Target="https://drive.google.com/file/d/1uPI6YS-5CpgdlGvbU-f-YqXqEWe55Lw9/view?usp=drive_link" TargetMode="External"/><Relationship Id="rId1715" Type="http://schemas.openxmlformats.org/officeDocument/2006/relationships/hyperlink" Target="https://drive.google.com/file/d/1INQtVXgmDtef83uiQCdvZ_IP78kM_C0N/view?usp=drive_link" TargetMode="External"/><Relationship Id="rId1922" Type="http://schemas.openxmlformats.org/officeDocument/2006/relationships/hyperlink" Target="https://drive.google.com/file/d/1Ke-Pb4bM9Flm-wkPHZquSjSWjt9Bsx7T/view?usp=drive_link" TargetMode="External"/><Relationship Id="rId296" Type="http://schemas.openxmlformats.org/officeDocument/2006/relationships/hyperlink" Target="https://drive.google.com/file/d/1ekyvWo4XI8Z2OuAz-Evkw1UAo1Bq3W4I/view?usp=drive_link" TargetMode="External"/><Relationship Id="rId156" Type="http://schemas.openxmlformats.org/officeDocument/2006/relationships/hyperlink" Target="https://drive.google.com/file/d/19nW4S3J6YSoX_NQGQVHsaVBTRA1EaP9k/view?usp=drive_link" TargetMode="External"/><Relationship Id="rId363" Type="http://schemas.openxmlformats.org/officeDocument/2006/relationships/hyperlink" Target="https://drive.google.com/file/d/1LToI1Njm__wZVIaShs0l2U8uxFi3Zn5w/view?usp=drive_link" TargetMode="External"/><Relationship Id="rId570" Type="http://schemas.openxmlformats.org/officeDocument/2006/relationships/hyperlink" Target="https://drive.google.com/file/d/1Ag7AIbSV4V2JkpbFk7-YlFY-bB755z0D/view?usp=sharing" TargetMode="External"/><Relationship Id="rId2044" Type="http://schemas.openxmlformats.org/officeDocument/2006/relationships/hyperlink" Target="https://drive.google.com/file/d/10DLOE-pNnmAYytMTfENaUkPPIOqI8T2s/view?usp=drive_link" TargetMode="External"/><Relationship Id="rId223" Type="http://schemas.openxmlformats.org/officeDocument/2006/relationships/hyperlink" Target="https://drive.google.com/file/d/1ihrGfI4UHvewRLMa25nGVWXXgJUWySb2/view?usp=drive_link" TargetMode="External"/><Relationship Id="rId430" Type="http://schemas.openxmlformats.org/officeDocument/2006/relationships/hyperlink" Target="https://drive.google.com/file/d/1P13JY64glKSDV-pK3Z_GgkrsCA4kETbz/view?usp=drive_link" TargetMode="External"/><Relationship Id="rId668" Type="http://schemas.openxmlformats.org/officeDocument/2006/relationships/hyperlink" Target="https://drive.google.com/file/d/1Be6qS9yQRa-HXUGRE8739uaBCEdnzhgX/view?usp=drive_link" TargetMode="External"/><Relationship Id="rId875" Type="http://schemas.openxmlformats.org/officeDocument/2006/relationships/hyperlink" Target="https://drive.google.com/file/d/1gKN8UOlMOiPs42GQOOqAu7HqQgDJDUTz/view?usp=drive_link" TargetMode="External"/><Relationship Id="rId1060" Type="http://schemas.openxmlformats.org/officeDocument/2006/relationships/hyperlink" Target="https://drive.google.com/file/d/142vQUrTVSWHH9-i84b_a1mOZA70f8j72/view?usp=drive_link" TargetMode="External"/><Relationship Id="rId1298" Type="http://schemas.openxmlformats.org/officeDocument/2006/relationships/hyperlink" Target="https://drive.google.com/file/d/1Ghzo39ZHa-PNQl2jcXxlIjHltRtmxCj8/view?usp=drive_link" TargetMode="External"/><Relationship Id="rId2111" Type="http://schemas.openxmlformats.org/officeDocument/2006/relationships/hyperlink" Target="https://drive.google.com/file/d/1qfHrJEEydndQ-nJ_az9kKgfHH3OzAbrz/view?usp=drive_link" TargetMode="External"/><Relationship Id="rId528" Type="http://schemas.openxmlformats.org/officeDocument/2006/relationships/hyperlink" Target="https://drive.google.com/file/d/17BGPOhcdI7JBWsL0KOnqwFNM6jgyzi__/view?usp=drive_link" TargetMode="External"/><Relationship Id="rId735" Type="http://schemas.openxmlformats.org/officeDocument/2006/relationships/hyperlink" Target="https://drive.google.com/file/d/1tmFpGm0crOWxgZ3U3HE-4XzKnbMO6jLq/view?usp=drive_link" TargetMode="External"/><Relationship Id="rId942" Type="http://schemas.openxmlformats.org/officeDocument/2006/relationships/hyperlink" Target="https://drive.google.com/file/d/1Qi9tR1b7RmctTQ6wR5njrrdaJPmXqmRP/view?usp=drive_link" TargetMode="External"/><Relationship Id="rId1158" Type="http://schemas.openxmlformats.org/officeDocument/2006/relationships/hyperlink" Target="https://drive.google.com/file/d/1k1VMC7ymMlJWtvbQU2EWL8Gp8-En5byX/view?usp=drive_link" TargetMode="External"/><Relationship Id="rId1365" Type="http://schemas.openxmlformats.org/officeDocument/2006/relationships/hyperlink" Target="https://drive.google.com/file/d/1r_Jmuy5uJ2dHcvxo1hsMrpOqBmKgO9wt/view?usp=drive_link" TargetMode="External"/><Relationship Id="rId1572" Type="http://schemas.openxmlformats.org/officeDocument/2006/relationships/hyperlink" Target="https://drive.google.com/file/d/1c68zcu54VkBSQRZWLwcmDdT9BfTUXLuT/view?usp=drive_link" TargetMode="External"/><Relationship Id="rId1018" Type="http://schemas.openxmlformats.org/officeDocument/2006/relationships/hyperlink" Target="https://drive.google.com/file/d/18uYAUJnsZFz8MCdsCVb3vbwWkoHQKX-M/view?usp=drive_link" TargetMode="External"/><Relationship Id="rId1225" Type="http://schemas.openxmlformats.org/officeDocument/2006/relationships/hyperlink" Target="https://drive.google.com/file/d/1ymQngrx49hdNv-OTepzQYgbvYbyQ_aYn/view?usp=drive_link" TargetMode="External"/><Relationship Id="rId1432" Type="http://schemas.openxmlformats.org/officeDocument/2006/relationships/hyperlink" Target="https://drive.google.com/file/d/1walRGVzqODSFhEhghq73Mo5tc5SJB4HW/view?usp=drive_link" TargetMode="External"/><Relationship Id="rId1877" Type="http://schemas.openxmlformats.org/officeDocument/2006/relationships/hyperlink" Target="https://drive.google.com/file/d/1Hjq3AEpeBwRINr7wIkxTb360iOzyCCv9/view?usp=drive_link" TargetMode="External"/><Relationship Id="rId71" Type="http://schemas.openxmlformats.org/officeDocument/2006/relationships/hyperlink" Target="https://drive.google.com/file/d/1qdZ5Z8qqBhjzyI6r5PY8IDUTRb87RbfU/view?usp=drive_link" TargetMode="External"/><Relationship Id="rId802" Type="http://schemas.openxmlformats.org/officeDocument/2006/relationships/hyperlink" Target="https://drive.google.com/file/d/15kd2-fPV2mPn4anX6VN1sJK8UvwPL-ZD/view?usp=drive_link" TargetMode="External"/><Relationship Id="rId1737" Type="http://schemas.openxmlformats.org/officeDocument/2006/relationships/hyperlink" Target="https://drive.google.com/file/d/1rQcu0PoNzE15P9OFkYHXOcLE5ArYv0WX/view?usp=drive_link" TargetMode="External"/><Relationship Id="rId1944" Type="http://schemas.openxmlformats.org/officeDocument/2006/relationships/hyperlink" Target="https://drive.google.com/file/d/1LToI1Njm__wZVIaShs0l2U8uxFi3Zn5w/view?usp=drive_link" TargetMode="External"/><Relationship Id="rId29" Type="http://schemas.openxmlformats.org/officeDocument/2006/relationships/hyperlink" Target="https://drive.google.com/file/d/1MU8CHYOypHp-dEsFofsIw2UvAtG_vor4/view?usp=drive_link" TargetMode="External"/><Relationship Id="rId178" Type="http://schemas.openxmlformats.org/officeDocument/2006/relationships/hyperlink" Target="https://drive.google.com/file/d/1K8JXzWVJM6FJwe0WRAnU1J0L0kqARp_0/view?usp=drive_link" TargetMode="External"/><Relationship Id="rId1804" Type="http://schemas.openxmlformats.org/officeDocument/2006/relationships/hyperlink" Target="https://drive.google.com/file/d/1h_tuWfdI1lfnFBEMqHvfgirhMeNigCrG/view?usp=drive_link" TargetMode="External"/><Relationship Id="rId385" Type="http://schemas.openxmlformats.org/officeDocument/2006/relationships/hyperlink" Target="https://drive.google.com/file/d/1cUX9oUHaSb9PHqCOFy6pjgIv-RaVtQjn/view?usp=drive_link" TargetMode="External"/><Relationship Id="rId592" Type="http://schemas.openxmlformats.org/officeDocument/2006/relationships/hyperlink" Target="https://drive.google.com/file/d/1ubgvsMZbUSOQp0aH69T8lGyLDozgSOCw/view?usp=drive_link" TargetMode="External"/><Relationship Id="rId2066" Type="http://schemas.openxmlformats.org/officeDocument/2006/relationships/hyperlink" Target="https://drive.google.com/file/d/1HV77_VNGNIMISTRvuyd9Art0ROYQZs3k/view?usp=drive_link" TargetMode="External"/><Relationship Id="rId245" Type="http://schemas.openxmlformats.org/officeDocument/2006/relationships/hyperlink" Target="https://drive.google.com/file/d/13vHhRBjJ6_dxYWOgdFKlP1nOH2t_blxz/view?usp=drive_link" TargetMode="External"/><Relationship Id="rId452" Type="http://schemas.openxmlformats.org/officeDocument/2006/relationships/hyperlink" Target="https://drive.google.com/file/d/1AVC7ulz0nVH07ByUPfnxZzrDjbulv5va/view?usp=drive_link" TargetMode="External"/><Relationship Id="rId897" Type="http://schemas.openxmlformats.org/officeDocument/2006/relationships/hyperlink" Target="https://drive.google.com/file/d/1hoD7Bf7bVF2YDAHC9PFY58ZWsjFRRGLU/view?usp=drive_link" TargetMode="External"/><Relationship Id="rId1082" Type="http://schemas.openxmlformats.org/officeDocument/2006/relationships/hyperlink" Target="https://drive.google.com/file/d/1-npQyW27O1R6-_avD1QUq3nMwQ8mHlUD/view?usp=drive_link" TargetMode="External"/><Relationship Id="rId2133" Type="http://schemas.openxmlformats.org/officeDocument/2006/relationships/hyperlink" Target="https://drive.google.com/file/d/1sprrJ6t3iIOFCOkKb7EeTmeTBt5vgR6f/view?usp=drive_link" TargetMode="External"/><Relationship Id="rId105" Type="http://schemas.openxmlformats.org/officeDocument/2006/relationships/hyperlink" Target="https://drive.google.com/file/d/1napZQwx72lJleIOjTJ8BaAdAFtT9Fff4/view?usp=drive_link" TargetMode="External"/><Relationship Id="rId312" Type="http://schemas.openxmlformats.org/officeDocument/2006/relationships/hyperlink" Target="https://drive.google.com/file/d/1Mstet5IAzFqF2fqsrSMfbuFZgk22imla/view?usp=drive_link" TargetMode="External"/><Relationship Id="rId757" Type="http://schemas.openxmlformats.org/officeDocument/2006/relationships/hyperlink" Target="https://drive.google.com/file/d/1fiUtpmEBxCXGVKd64WBGG6LiC01FXVBL/view?usp=drive_link" TargetMode="External"/><Relationship Id="rId964" Type="http://schemas.openxmlformats.org/officeDocument/2006/relationships/hyperlink" Target="https://drive.google.com/file/d/1zDSFF_5UdaMAcslFeG1Xu3oYHaXtrYCA/view?usp=drive_link" TargetMode="External"/><Relationship Id="rId1387" Type="http://schemas.openxmlformats.org/officeDocument/2006/relationships/hyperlink" Target="https://drive.google.com/file/d/1B2-WQbi9irc6H9ZzpP7BKe2sXO2Sx-t5/view?usp=drive_link" TargetMode="External"/><Relationship Id="rId1594" Type="http://schemas.openxmlformats.org/officeDocument/2006/relationships/hyperlink" Target="https://drive.google.com/file/d/1kRiXFUqV_RckeNyXix-HnAfyZ-PAofau/view?usp=drive_link" TargetMode="External"/><Relationship Id="rId93" Type="http://schemas.openxmlformats.org/officeDocument/2006/relationships/hyperlink" Target="https://drive.google.com/file/d/1YW8LzqA5soz38x1bLLJqM6CVEggw6rmi/view?usp=drive_link" TargetMode="External"/><Relationship Id="rId617" Type="http://schemas.openxmlformats.org/officeDocument/2006/relationships/hyperlink" Target="https://drive.google.com/file/d/1zDSFF_5UdaMAcslFeG1Xu3oYHaXtrYCA/view?usp=drive_link" TargetMode="External"/><Relationship Id="rId824" Type="http://schemas.openxmlformats.org/officeDocument/2006/relationships/hyperlink" Target="https://drive.google.com/file/d/14juzNrkimmRWD5voFg7JapRiUCRklVzf/view?usp=drive_link" TargetMode="External"/><Relationship Id="rId1247" Type="http://schemas.openxmlformats.org/officeDocument/2006/relationships/hyperlink" Target="https://drive.google.com/file/d/1h6skXfDiI9nAKiPj1_CvqiUEtqsbjP6Z/view?usp=drive_link" TargetMode="External"/><Relationship Id="rId1454" Type="http://schemas.openxmlformats.org/officeDocument/2006/relationships/hyperlink" Target="https://drive.google.com/file/d/1AmXT_Ubc0xgIpa2CeDm-vkxoklezBow6/view?usp=drive_link" TargetMode="External"/><Relationship Id="rId1661" Type="http://schemas.openxmlformats.org/officeDocument/2006/relationships/hyperlink" Target="https://drive.google.com/file/d/1mqEcvsS7v15yyPjQWE4Rs2zNg7SxpxQg/view?usp=drive_link" TargetMode="External"/><Relationship Id="rId1899" Type="http://schemas.openxmlformats.org/officeDocument/2006/relationships/hyperlink" Target="https://drive.google.com/file/d/1Jnr9pq3cLUkXC8K0PZEQbTeKN6fhE1Jg/view?usp=drive_link" TargetMode="External"/><Relationship Id="rId1107" Type="http://schemas.openxmlformats.org/officeDocument/2006/relationships/hyperlink" Target="https://drive.google.com/file/d/1DZmAc_4UGoA0Ljbf6rFH9nhKL59b29TZ/view?usp=drive_link" TargetMode="External"/><Relationship Id="rId1314" Type="http://schemas.openxmlformats.org/officeDocument/2006/relationships/hyperlink" Target="https://drive.google.com/file/d/1V5hoZUOjisf9qsUf3wqansht7sD9R7-i/view?usp=drive_link" TargetMode="External"/><Relationship Id="rId1521" Type="http://schemas.openxmlformats.org/officeDocument/2006/relationships/hyperlink" Target="https://drive.google.com/file/d/1kXwp2uZ3zaZgeafLvGoe9Z19gLPxYadi/view?usp=drive_link" TargetMode="External"/><Relationship Id="rId1759" Type="http://schemas.openxmlformats.org/officeDocument/2006/relationships/hyperlink" Target="https://drive.google.com/file/d/1sFMHt5Yj9io-FLs9oyiCodBpPK3OR_C7/view?usp=drive_link" TargetMode="External"/><Relationship Id="rId1966" Type="http://schemas.openxmlformats.org/officeDocument/2006/relationships/hyperlink" Target="https://drive.google.com/file/d/1K80lh16uKq1ePafO4Gx6JPxCzyP4mgmP/view?usp=drive_link" TargetMode="External"/><Relationship Id="rId1619" Type="http://schemas.openxmlformats.org/officeDocument/2006/relationships/hyperlink" Target="https://drive.google.com/file/d/1T9hkf3B8Z5Wk_xu5QxxRucTIe0kNdAnR/view?usp=drive_link" TargetMode="External"/><Relationship Id="rId1826" Type="http://schemas.openxmlformats.org/officeDocument/2006/relationships/hyperlink" Target="https://drive.google.com/file/d/1mnuqfXd7hpn5QZ9z2KcPetxnXwccFGdx/view?usp=drive_link" TargetMode="External"/><Relationship Id="rId20" Type="http://schemas.openxmlformats.org/officeDocument/2006/relationships/hyperlink" Target="https://drive.google.com/file/d/188wP699qlTwXcf_VJliqTuEBQWpxZ3_l/view?usp=drive_link" TargetMode="External"/><Relationship Id="rId2088" Type="http://schemas.openxmlformats.org/officeDocument/2006/relationships/hyperlink" Target="https://drive.google.com/file/d/1RuSYyn-MO9UoEUmWqiLJdDN-7wG9kz9L/view?usp=drive_link" TargetMode="External"/><Relationship Id="rId267" Type="http://schemas.openxmlformats.org/officeDocument/2006/relationships/hyperlink" Target="https://drive.google.com/file/d/1UbhPqp0i6NbDkioXKFWk9sCZ6J9KlXFa/view?usp=drive_link" TargetMode="External"/><Relationship Id="rId474" Type="http://schemas.openxmlformats.org/officeDocument/2006/relationships/hyperlink" Target="https://drive.google.com/file/d/1rxv_EXi5zJHgEzEqjLSz4tAcajCn8e08/view?usp=drive_link" TargetMode="External"/><Relationship Id="rId2155" Type="http://schemas.openxmlformats.org/officeDocument/2006/relationships/hyperlink" Target="https://drive.google.com/file/d/1ATVn0jEfGJCvtwInBkJP3QpkFzKrfqWb/view?usp=sharing" TargetMode="External"/><Relationship Id="rId127" Type="http://schemas.openxmlformats.org/officeDocument/2006/relationships/hyperlink" Target="https://drive.google.com/file/d/18EVU1Q95tMT3Lkx-jEuxtUxLnP2JXEFl/view?usp=drive_link" TargetMode="External"/><Relationship Id="rId681" Type="http://schemas.openxmlformats.org/officeDocument/2006/relationships/hyperlink" Target="https://drive.google.com/file/d/15DpJ7K8XWVj5PaNQUT5r6KiAw1bjtrGq/view?usp=sharing" TargetMode="External"/><Relationship Id="rId779" Type="http://schemas.openxmlformats.org/officeDocument/2006/relationships/hyperlink" Target="https://drive.google.com/file/d/1kawnxtDC_0pmzbdVLMOID5RoV1DFc5Wp/view?usp=drive_link" TargetMode="External"/><Relationship Id="rId986" Type="http://schemas.openxmlformats.org/officeDocument/2006/relationships/hyperlink" Target="https://drive.google.com/file/d/1yfiQL0PzFmfJFtYNZ8Cb4V8aBb7vtXGj/view?usp=drive_link" TargetMode="External"/><Relationship Id="rId334" Type="http://schemas.openxmlformats.org/officeDocument/2006/relationships/hyperlink" Target="https://drive.google.com/file/d/1J9BZQHX8svNZBLqovG2mcgTsVfNvO5Ww/view?usp=drive_link" TargetMode="External"/><Relationship Id="rId541" Type="http://schemas.openxmlformats.org/officeDocument/2006/relationships/hyperlink" Target="https://drive.google.com/file/d/1ua4CBDM1HTR4z78epnGF6eVWAcczsNgb/view?usp=drive_link" TargetMode="External"/><Relationship Id="rId639" Type="http://schemas.openxmlformats.org/officeDocument/2006/relationships/hyperlink" Target="https://drive.google.com/file/d/1NLlrT53b_4Asu9_-AghvjNa-4Pip4gH-/view?usp=drive_link" TargetMode="External"/><Relationship Id="rId1171" Type="http://schemas.openxmlformats.org/officeDocument/2006/relationships/hyperlink" Target="https://drive.google.com/file/d/1i31yvB-B452OezSj3CrpiQFIBsM0WMQC/view?usp=drive_link" TargetMode="External"/><Relationship Id="rId1269" Type="http://schemas.openxmlformats.org/officeDocument/2006/relationships/hyperlink" Target="https://drive.google.com/file/d/1HPlucG-ROQcvi_yL7fi4d2JFz6o4wPik/view?usp=drive_link" TargetMode="External"/><Relationship Id="rId1476" Type="http://schemas.openxmlformats.org/officeDocument/2006/relationships/hyperlink" Target="https://drive.google.com/file/d/1y--tMt1SbJjV2MZIzextH4aeJr9VEqXb/view?usp=drive_link" TargetMode="External"/><Relationship Id="rId2015" Type="http://schemas.openxmlformats.org/officeDocument/2006/relationships/hyperlink" Target="https://drive.google.com/file/d/10ei3tUKGrzgKhuav_Zo0VgYcbQAHSOW_/view?usp=drive_link" TargetMode="External"/><Relationship Id="rId401" Type="http://schemas.openxmlformats.org/officeDocument/2006/relationships/hyperlink" Target="https://drive.google.com/file/d/1FxKEiBFbcTUa5cjF-PiJd9JT9vh_9O6d/view?usp=sharing" TargetMode="External"/><Relationship Id="rId846" Type="http://schemas.openxmlformats.org/officeDocument/2006/relationships/hyperlink" Target="https://drive.google.com/file/d/1rgUOXcPgvMC6l421HJVMHLBreU7bIUZz/view?usp=drive_link" TargetMode="External"/><Relationship Id="rId1031" Type="http://schemas.openxmlformats.org/officeDocument/2006/relationships/hyperlink" Target="https://drive.google.com/file/d/16fEy3pQXkEYT0YqY42qcmfqMO-vLxJBd/view?usp=drive_link" TargetMode="External"/><Relationship Id="rId1129" Type="http://schemas.openxmlformats.org/officeDocument/2006/relationships/hyperlink" Target="https://drive.google.com/file/d/11YYBFsdWsJI6aBBXppGFAK6zcS97UO_q/view?usp=drive_link" TargetMode="External"/><Relationship Id="rId1683" Type="http://schemas.openxmlformats.org/officeDocument/2006/relationships/hyperlink" Target="https://drive.google.com/file/d/16jXLCtIXDsupIvfsyU0muz0HSt1wN2ua/view?usp=drive_link" TargetMode="External"/><Relationship Id="rId1890" Type="http://schemas.openxmlformats.org/officeDocument/2006/relationships/hyperlink" Target="https://drive.google.com/file/d/1Jnpx1O_4KjlwEvlB-TRcFxdBd_rx5U3q/view?usp=drive_link" TargetMode="External"/><Relationship Id="rId1988" Type="http://schemas.openxmlformats.org/officeDocument/2006/relationships/hyperlink" Target="https://drive.google.com/file/d/1PauMhSp0fUKexfpEwbYWeFuc02px1Vp4/view?usp=drive_link" TargetMode="External"/><Relationship Id="rId706" Type="http://schemas.openxmlformats.org/officeDocument/2006/relationships/hyperlink" Target="https://drive.google.com/file/d/1Jcat3osVC_rCppOEe3n3foAiwQPiYPsG/view?usp=sharing" TargetMode="External"/><Relationship Id="rId913" Type="http://schemas.openxmlformats.org/officeDocument/2006/relationships/hyperlink" Target="https://drive.google.com/file/d/1fqGg4DHvOkLeJNCXFp_rb5RqaFMESZ5f/view?usp=drive_link" TargetMode="External"/><Relationship Id="rId1336" Type="http://schemas.openxmlformats.org/officeDocument/2006/relationships/hyperlink" Target="https://drive.google.com/file/d/1K7Avv-L4D2uJRYkr7t_N2Mgwwgk5pV4_/view?usp=drive_link" TargetMode="External"/><Relationship Id="rId1543" Type="http://schemas.openxmlformats.org/officeDocument/2006/relationships/hyperlink" Target="https://drive.google.com/file/d/1C6CRoSyP3mDOF9R3XWkHAe63Iu2qIsvm/view?usp=drive_link" TargetMode="External"/><Relationship Id="rId1750" Type="http://schemas.openxmlformats.org/officeDocument/2006/relationships/hyperlink" Target="https://drive.google.com/file/d/11CWpbpMKSseCeoiTrSwsZrosrRz9AvOF/view?usp=drive_link" TargetMode="External"/><Relationship Id="rId42" Type="http://schemas.openxmlformats.org/officeDocument/2006/relationships/hyperlink" Target="https://drive.google.com/file/d/1QKVHOHQsBUAgab9Wkrxo705775QVOHH3/view?usp=drive_link" TargetMode="External"/><Relationship Id="rId1403" Type="http://schemas.openxmlformats.org/officeDocument/2006/relationships/hyperlink" Target="https://drive.google.com/file/d/1D7WMkgbJBLFdZ7XbgPr4XtVW9a2bN6or/view?usp=drive_link" TargetMode="External"/><Relationship Id="rId1610" Type="http://schemas.openxmlformats.org/officeDocument/2006/relationships/hyperlink" Target="https://drive.google.com/file/d/1tdwsWx_9kH9HBbWvw0L-m5MqE0mTJhDH/view?usp=drive_link" TargetMode="External"/><Relationship Id="rId1848" Type="http://schemas.openxmlformats.org/officeDocument/2006/relationships/hyperlink" Target="https://drive.google.com/file/d/1NvyVUu5HnTS5PxxXuJMLa_r4cCLALRyy/view?usp=drive_link" TargetMode="External"/><Relationship Id="rId191" Type="http://schemas.openxmlformats.org/officeDocument/2006/relationships/hyperlink" Target="https://drive.google.com/file/d/1k32INdRnx7aMIxUv0XIdD_PuYKDMiVCp/view?usp=drive_link" TargetMode="External"/><Relationship Id="rId1708" Type="http://schemas.openxmlformats.org/officeDocument/2006/relationships/hyperlink" Target="https://drive.google.com/file/d/161NaE6V0ZZXvO_frfcQbNdhMoVanMlsd/view?usp=drive_link" TargetMode="External"/><Relationship Id="rId1915" Type="http://schemas.openxmlformats.org/officeDocument/2006/relationships/hyperlink" Target="https://drive.google.com/file/d/1IiHjcdcHc-bfyo49fM64qs6Mb3V-3lgL/view?usp=drive_link" TargetMode="External"/><Relationship Id="rId289" Type="http://schemas.openxmlformats.org/officeDocument/2006/relationships/hyperlink" Target="https://drive.google.com/file/d/1uPHX__bxa5zfBvPpAo6U82y2OQMpQrw8/view?usp=drive_link" TargetMode="External"/><Relationship Id="rId496" Type="http://schemas.openxmlformats.org/officeDocument/2006/relationships/hyperlink" Target="https://drive.google.com/file/d/1Y0LCZu9wJz31KFC_Vtwo-pedC1mVSNqE/view?usp=drive_link" TargetMode="External"/><Relationship Id="rId149" Type="http://schemas.openxmlformats.org/officeDocument/2006/relationships/hyperlink" Target="https://drive.google.com/file/d/1fA8bFa-LFbg6X62kDiy_cm6LBefgWRRJ/view?usp=drive_link" TargetMode="External"/><Relationship Id="rId356" Type="http://schemas.openxmlformats.org/officeDocument/2006/relationships/hyperlink" Target="https://drive.google.com/file/d/1mN7hBUpAdjGJXKLSM5WD47Z2CZiHiA1e/view?usp=drive_link" TargetMode="External"/><Relationship Id="rId563" Type="http://schemas.openxmlformats.org/officeDocument/2006/relationships/hyperlink" Target="https://drive.google.com/file/d/18HK3FLmSr1YvmtQEsXBKZ3HdNwffTcyJ/view?usp=drive_link" TargetMode="External"/><Relationship Id="rId770" Type="http://schemas.openxmlformats.org/officeDocument/2006/relationships/hyperlink" Target="https://drive.google.com/file/d/1l2lmRNvweczKL0Og-tjD5PuYr6pzTJ5L/view?usp=drive_link" TargetMode="External"/><Relationship Id="rId1193" Type="http://schemas.openxmlformats.org/officeDocument/2006/relationships/hyperlink" Target="https://drive.google.com/file/d/1icwilq0fdo6hwyb4KrbX_bPlCXgb7qGE/view?usp=drive_link" TargetMode="External"/><Relationship Id="rId2037" Type="http://schemas.openxmlformats.org/officeDocument/2006/relationships/hyperlink" Target="https://drive.google.com/file/d/19UOj_1PgAU28z9xgsBSl6uAhQlTZHK5i/view?usp=drive_link" TargetMode="External"/><Relationship Id="rId216" Type="http://schemas.openxmlformats.org/officeDocument/2006/relationships/hyperlink" Target="https://drive.google.com/file/d/1jYf3s-JId9auOo4ef-CbPbk35LuJkoM4/view?usp=drive_link" TargetMode="External"/><Relationship Id="rId423" Type="http://schemas.openxmlformats.org/officeDocument/2006/relationships/hyperlink" Target="https://drive.google.com/file/d/14kOjkJt9ClSx33wjtO8VtP3UZeoodZW2/view?usp=drive_link" TargetMode="External"/><Relationship Id="rId868" Type="http://schemas.openxmlformats.org/officeDocument/2006/relationships/hyperlink" Target="https://drive.google.com/file/d/1m1iHOzLPvBRXFvE6VJXe-Liatn3sP5x4/view?usp=drive_link" TargetMode="External"/><Relationship Id="rId1053" Type="http://schemas.openxmlformats.org/officeDocument/2006/relationships/hyperlink" Target="https://drive.google.com/file/d/1H6Rb-f2ZI4171XkOnCQAJXTDjiENwh41/view?usp=drive_link" TargetMode="External"/><Relationship Id="rId1260" Type="http://schemas.openxmlformats.org/officeDocument/2006/relationships/hyperlink" Target="https://drive.google.com/file/d/1gaYmpnXw5FrziO8R7cuNztfvvbJyoTiu/view?usp=drive_link" TargetMode="External"/><Relationship Id="rId1498" Type="http://schemas.openxmlformats.org/officeDocument/2006/relationships/hyperlink" Target="https://drive.google.com/file/d/148E7pjQITC_xAcja78pFhX5g347QvDhn/view?usp=sharing" TargetMode="External"/><Relationship Id="rId2104" Type="http://schemas.openxmlformats.org/officeDocument/2006/relationships/hyperlink" Target="https://drive.google.com/file/d/1w4SGc6hR2aay_7-7OSJNqnzycG6cZlWB/view?usp=drive_link" TargetMode="External"/><Relationship Id="rId630" Type="http://schemas.openxmlformats.org/officeDocument/2006/relationships/hyperlink" Target="https://drive.google.com/file/d/1gVx7t-k74UwLvm6ra3lU5WcG_4VPlQvA/view?usp=drive_link" TargetMode="External"/><Relationship Id="rId728" Type="http://schemas.openxmlformats.org/officeDocument/2006/relationships/hyperlink" Target="https://drive.google.com/file/d/1XoexM73Qm8C6evW7coP3LJiTOvoZf2DY/view?usp=sharing" TargetMode="External"/><Relationship Id="rId935" Type="http://schemas.openxmlformats.org/officeDocument/2006/relationships/hyperlink" Target="https://drive.google.com/file/d/1Y1LvQET8SjLSnQ2c8lGDFYAno3FSnlSO/view?usp=drive_link" TargetMode="External"/><Relationship Id="rId1358" Type="http://schemas.openxmlformats.org/officeDocument/2006/relationships/hyperlink" Target="https://drive.google.com/file/d/1DmYQkPwPSN4JWSuyvjfOvs02BcDjl-lT/view?usp=drive_link" TargetMode="External"/><Relationship Id="rId1565" Type="http://schemas.openxmlformats.org/officeDocument/2006/relationships/hyperlink" Target="https://drive.google.com/file/d/17veUOku5xQzneY81ggKTZXvF1ECqntRO/view?usp=drive_link" TargetMode="External"/><Relationship Id="rId1772" Type="http://schemas.openxmlformats.org/officeDocument/2006/relationships/hyperlink" Target="https://drive.google.com/file/d/1942XO93K2BPvs9OFShpXUakVMIY_WPPY/view?usp=drive_link" TargetMode="External"/><Relationship Id="rId64" Type="http://schemas.openxmlformats.org/officeDocument/2006/relationships/hyperlink" Target="https://drive.google.com/file/d/1oWaj4ATe-btSyunpispb3rZsFjEYAE9w/view?usp=drive_link" TargetMode="External"/><Relationship Id="rId1120" Type="http://schemas.openxmlformats.org/officeDocument/2006/relationships/hyperlink" Target="https://drive.google.com/file/d/1x_kH-ojklAZg6XiB0xssGs4QIX5n_k6D/view?usp=drive_link" TargetMode="External"/><Relationship Id="rId1218" Type="http://schemas.openxmlformats.org/officeDocument/2006/relationships/hyperlink" Target="https://drive.google.com/file/d/1w7JlvtlJ20OGBE376xJQoMMhPEXVnNa3/view?usp=drive_link" TargetMode="External"/><Relationship Id="rId1425" Type="http://schemas.openxmlformats.org/officeDocument/2006/relationships/hyperlink" Target="https://drive.google.com/file/d/1vMOb9CbjwJHmEBOv80Zkw9g6xItNADCe/view?usp=drive_link" TargetMode="External"/><Relationship Id="rId1632" Type="http://schemas.openxmlformats.org/officeDocument/2006/relationships/hyperlink" Target="https://drive.google.com/file/d/1m13tr4VjdTuqNJUqZDTUz8-m-1vmndf5/view?usp=drive_link" TargetMode="External"/><Relationship Id="rId1937" Type="http://schemas.openxmlformats.org/officeDocument/2006/relationships/hyperlink" Target="https://drive.google.com/file/d/1mN7hBUpAdjGJXKLSM5WD47Z2CZiHiA1e/view?usp=drive_link" TargetMode="External"/><Relationship Id="rId280" Type="http://schemas.openxmlformats.org/officeDocument/2006/relationships/hyperlink" Target="https://drive.google.com/file/d/1t2GGpXDL_08PcIpXI5wSAS4IEYfbYIx-/view?usp=drive_link" TargetMode="External"/><Relationship Id="rId140" Type="http://schemas.openxmlformats.org/officeDocument/2006/relationships/hyperlink" Target="https://drive.google.com/file/d/1-ovMg-1ZxsrEKXutuETdXLiq0L2NOY8C/view?usp=drive_link" TargetMode="External"/><Relationship Id="rId378" Type="http://schemas.openxmlformats.org/officeDocument/2006/relationships/hyperlink" Target="https://drive.google.com/file/d/1c2ilL1HRvBy4zoiMe6R4VsZJyX6FeD03/view?usp=drive_link" TargetMode="External"/><Relationship Id="rId585" Type="http://schemas.openxmlformats.org/officeDocument/2006/relationships/hyperlink" Target="https://drive.google.com/file/d/1A8JWV0m6uhPInaTtWHo9F_-bNL_hfGw9/view?usp=drive_link" TargetMode="External"/><Relationship Id="rId792" Type="http://schemas.openxmlformats.org/officeDocument/2006/relationships/hyperlink" Target="https://drive.google.com/file/d/1lQDTV7FnMNZLeUdI3lXn3iOZNAEALy7j/view?usp=drive_link" TargetMode="External"/><Relationship Id="rId2059" Type="http://schemas.openxmlformats.org/officeDocument/2006/relationships/hyperlink" Target="https://drive.google.com/file/d/10DLOE-pNnmAYytMTfENaUkPPIOqI8T2s/view?usp=drive_link" TargetMode="External"/><Relationship Id="rId6" Type="http://schemas.openxmlformats.org/officeDocument/2006/relationships/hyperlink" Target="https://drive.google.com/file/d/1OkfXKZwhhuj793tZ7Z4AVFFGkqIEwJ0_/view?usp=drive_link" TargetMode="External"/><Relationship Id="rId238" Type="http://schemas.openxmlformats.org/officeDocument/2006/relationships/hyperlink" Target="https://drive.google.com/file/d/1HHmEIz65ijuLuszQCwJrhInbFbx7dcrG/view?usp=drive_link" TargetMode="External"/><Relationship Id="rId445" Type="http://schemas.openxmlformats.org/officeDocument/2006/relationships/hyperlink" Target="https://drive.google.com/file/d/1IiHjcdcHc-bfyo49fM64qs6Mb3V-3lgL/view?usp=drive_link" TargetMode="External"/><Relationship Id="rId652" Type="http://schemas.openxmlformats.org/officeDocument/2006/relationships/hyperlink" Target="https://drive.google.com/file/d/1xhpnqk_7Kf9dIkwgMALQmOb72d6P4u2T/view?usp=drive_link" TargetMode="External"/><Relationship Id="rId1075" Type="http://schemas.openxmlformats.org/officeDocument/2006/relationships/hyperlink" Target="https://drive.google.com/file/d/1Z--PZSUBH0PhXkG7dR7DdBCxzbZtG1se/view?usp=drive_link" TargetMode="External"/><Relationship Id="rId1282" Type="http://schemas.openxmlformats.org/officeDocument/2006/relationships/hyperlink" Target="https://drive.google.com/file/d/1VfWiMqnc4d9TLS-neQAXyxAMKrHOzBUB/view?usp=drive_link" TargetMode="External"/><Relationship Id="rId2126" Type="http://schemas.openxmlformats.org/officeDocument/2006/relationships/hyperlink" Target="https://drive.google.com/file/d/1sWYBawwc_TdPjr2ir5YCgdBvM9MHfLsS/view?usp=drive_link" TargetMode="External"/><Relationship Id="rId305" Type="http://schemas.openxmlformats.org/officeDocument/2006/relationships/hyperlink" Target="https://drive.google.com/file/d/1fdFr1VtS6vxdCUPc7oyhkaU2aOVcKEp9/view?usp=drive_link" TargetMode="External"/><Relationship Id="rId512" Type="http://schemas.openxmlformats.org/officeDocument/2006/relationships/hyperlink" Target="https://drive.google.com/file/d/1PauMhSp0fUKexfpEwbYWeFuc02px1Vp4/view?usp=drive_link" TargetMode="External"/><Relationship Id="rId957" Type="http://schemas.openxmlformats.org/officeDocument/2006/relationships/hyperlink" Target="https://drive.google.com/file/d/1QTPCTJosCEJrsmX2zlIoO9Ol7xfqMJz1/view?usp=drive_link" TargetMode="External"/><Relationship Id="rId1142" Type="http://schemas.openxmlformats.org/officeDocument/2006/relationships/hyperlink" Target="https://drive.google.com/file/d/1fwA-fdhP_GBzppjOPCP4PnyUc4Yqbx59/view?usp=drive_link" TargetMode="External"/><Relationship Id="rId1587" Type="http://schemas.openxmlformats.org/officeDocument/2006/relationships/hyperlink" Target="https://drive.google.com/file/d/1kbnVqbuMAG4RsF0OCeXecJX12yDv2Mdj/view?usp=drive_link" TargetMode="External"/><Relationship Id="rId1794" Type="http://schemas.openxmlformats.org/officeDocument/2006/relationships/hyperlink" Target="https://drive.google.com/file/d/1gRQVtZWsoYm9BQ1IfgnLBTZqmAkWNj02/view?usp=drive_link" TargetMode="External"/><Relationship Id="rId86" Type="http://schemas.openxmlformats.org/officeDocument/2006/relationships/hyperlink" Target="https://drive.google.com/file/d/1_rMUMfbPfw94km6iSZw8m39_ZxInZqFy/view?usp=drive_link" TargetMode="External"/><Relationship Id="rId817" Type="http://schemas.openxmlformats.org/officeDocument/2006/relationships/hyperlink" Target="https://drive.google.com/file/d/1xYq_J23jxDsLTg91ZslRIJfVARVxRR_B/view?usp=drive_link" TargetMode="External"/><Relationship Id="rId1002" Type="http://schemas.openxmlformats.org/officeDocument/2006/relationships/hyperlink" Target="https://drive.google.com/file/d/1oWaj4ATe-btSyunpispb3rZsFjEYAE9w/view?usp=drive_link" TargetMode="External"/><Relationship Id="rId1447" Type="http://schemas.openxmlformats.org/officeDocument/2006/relationships/hyperlink" Target="https://drive.google.com/file/d/1KGcsTkiugHVrb_0tJAZ8P0Q1nsWUgxr2/view?usp=drive_link" TargetMode="External"/><Relationship Id="rId1654" Type="http://schemas.openxmlformats.org/officeDocument/2006/relationships/hyperlink" Target="https://drive.google.com/file/d/14lVSj-yc7n0ezfy4YCyxvei3QfuaizRl/view?usp=drive_link" TargetMode="External"/><Relationship Id="rId1861" Type="http://schemas.openxmlformats.org/officeDocument/2006/relationships/hyperlink" Target="https://drive.google.com/file/d/13SPlYbBRduyQfsmZpCsrHGcsBZ4tzZmz/view?usp=sharing" TargetMode="External"/><Relationship Id="rId1307" Type="http://schemas.openxmlformats.org/officeDocument/2006/relationships/hyperlink" Target="https://drive.google.com/file/d/1UNxHUD_TyDGjUAN-tEUQS-NOBbEbBklR/view?usp=drive_link" TargetMode="External"/><Relationship Id="rId1514" Type="http://schemas.openxmlformats.org/officeDocument/2006/relationships/hyperlink" Target="https://drive.google.com/file/d/1wvu95_9Zh98ksnTaWE20-P3LW7bv2RmL/view?usp=drive_link" TargetMode="External"/><Relationship Id="rId1721" Type="http://schemas.openxmlformats.org/officeDocument/2006/relationships/hyperlink" Target="https://drive.google.com/file/d/1HlTxViMBFsO-krvYqSUliT9pKvDmXtXH/view?usp=drive_link" TargetMode="External"/><Relationship Id="rId1959" Type="http://schemas.openxmlformats.org/officeDocument/2006/relationships/hyperlink" Target="https://drive.google.com/file/d/1Mstet5IAzFqF2fqsrSMfbuFZgk22imla/view?usp=drive_link" TargetMode="External"/><Relationship Id="rId13" Type="http://schemas.openxmlformats.org/officeDocument/2006/relationships/hyperlink" Target="https://drive.google.com/file/d/1jH9qzo_ErTk3SxDphJNS-IyhGyn4vOIU/view?usp=drive_link" TargetMode="External"/><Relationship Id="rId1819" Type="http://schemas.openxmlformats.org/officeDocument/2006/relationships/hyperlink" Target="https://drive.google.com/file/d/1ny9aFFv9IWGhrDdYtkeY6wApbQOcXNzu/view?usp=drive_link" TargetMode="External"/><Relationship Id="rId162" Type="http://schemas.openxmlformats.org/officeDocument/2006/relationships/hyperlink" Target="https://drive.google.com/file/d/1BVmILRTnBztdiNpvN5eWFNcNUpU1-GRY/view?usp=drive_link" TargetMode="External"/><Relationship Id="rId467" Type="http://schemas.openxmlformats.org/officeDocument/2006/relationships/hyperlink" Target="https://drive.google.com/file/d/19UOj_1PgAU28z9xgsBSl6uAhQlTZHK5i/view?usp=drive_link" TargetMode="External"/><Relationship Id="rId1097" Type="http://schemas.openxmlformats.org/officeDocument/2006/relationships/hyperlink" Target="https://drive.google.com/file/d/1Dj5ZGqQd_tUYAv1UjzT92To51RY3Qioh/view?usp=drive_link" TargetMode="External"/><Relationship Id="rId2050" Type="http://schemas.openxmlformats.org/officeDocument/2006/relationships/hyperlink" Target="https://drive.google.com/file/d/10DLOE-pNnmAYytMTfENaUkPPIOqI8T2s/view?usp=drive_link" TargetMode="External"/><Relationship Id="rId2148" Type="http://schemas.openxmlformats.org/officeDocument/2006/relationships/hyperlink" Target="https://drive.google.com/file/d/1Al55BK4UAxez24pmUxvDC54WCB_BFdyl/view?usp=sharing" TargetMode="External"/><Relationship Id="rId674" Type="http://schemas.openxmlformats.org/officeDocument/2006/relationships/hyperlink" Target="https://drive.google.com/file/d/1fXRbRb-4m7CVcQ1wDo-MJ0LuueYjHTlW/view?usp=drive_link" TargetMode="External"/><Relationship Id="rId881" Type="http://schemas.openxmlformats.org/officeDocument/2006/relationships/hyperlink" Target="https://drive.google.com/file/d/1pQ-e5Esgubo3kjEk8DTrmOb2BvSeLtXs/view?usp=drive_link" TargetMode="External"/><Relationship Id="rId979" Type="http://schemas.openxmlformats.org/officeDocument/2006/relationships/hyperlink" Target="https://drive.google.com/file/d/1li4qYK9hiurSClqAoDPtHiI01gbo0Uz7/view?usp=drive_link" TargetMode="External"/><Relationship Id="rId327" Type="http://schemas.openxmlformats.org/officeDocument/2006/relationships/hyperlink" Target="https://drive.google.com/file/d/1XKqhpkophJfELNj7DxoH-AOdDlYSSuNX/view?usp=sharing" TargetMode="External"/><Relationship Id="rId534" Type="http://schemas.openxmlformats.org/officeDocument/2006/relationships/hyperlink" Target="https://drive.google.com/file/d/10ei3tUKGrzgKhuav_Zo0VgYcbQAHSOW_/view?usp=drive_link" TargetMode="External"/><Relationship Id="rId741" Type="http://schemas.openxmlformats.org/officeDocument/2006/relationships/hyperlink" Target="https://drive.google.com/file/d/1BIYzYNmipnz0yyk2zEbp6PjfabtjPSMK/view?usp=drive_link" TargetMode="External"/><Relationship Id="rId839" Type="http://schemas.openxmlformats.org/officeDocument/2006/relationships/hyperlink" Target="https://drive.google.com/file/d/1XG0RIvHZYzLWcWCFoYFvWR2Hj7KU-_el/view?usp=drive_link" TargetMode="External"/><Relationship Id="rId1164" Type="http://schemas.openxmlformats.org/officeDocument/2006/relationships/hyperlink" Target="https://drive.google.com/file/d/1h_DAIOTh2ANJuQQKJZ-jwoRQh6WIIXCT/view?usp=drive_link" TargetMode="External"/><Relationship Id="rId1371" Type="http://schemas.openxmlformats.org/officeDocument/2006/relationships/hyperlink" Target="https://drive.google.com/file/d/1L_kDACDL1U4awdHRzQSbey3tSyP7l1EJ/view?usp=drive_link" TargetMode="External"/><Relationship Id="rId1469" Type="http://schemas.openxmlformats.org/officeDocument/2006/relationships/hyperlink" Target="https://drive.google.com/file/d/1oqiScNaMnkEzoVIioDrtfKoqzlRYDDGN/view?usp=drive_link" TargetMode="External"/><Relationship Id="rId2008" Type="http://schemas.openxmlformats.org/officeDocument/2006/relationships/hyperlink" Target="https://drive.google.com/file/d/10ei3tUKGrzgKhuav_Zo0VgYcbQAHSOW_/view?usp=drive_link" TargetMode="External"/><Relationship Id="rId601" Type="http://schemas.openxmlformats.org/officeDocument/2006/relationships/hyperlink" Target="https://drive.google.com/file/d/1VzXAVONQIUK84kuujeSjAsACzNDV88i7/view?usp=drive_link" TargetMode="External"/><Relationship Id="rId1024" Type="http://schemas.openxmlformats.org/officeDocument/2006/relationships/hyperlink" Target="https://drive.google.com/file/d/19AgBOHeDuLFUbnQlhApTYiDD22SCfqSZ/view?usp=drive_link" TargetMode="External"/><Relationship Id="rId1231" Type="http://schemas.openxmlformats.org/officeDocument/2006/relationships/hyperlink" Target="https://drive.google.com/file/d/1E8ggDyKyl3cOVslz-6voIGKR2TM4G-y8/view?usp=drive_link" TargetMode="External"/><Relationship Id="rId1676" Type="http://schemas.openxmlformats.org/officeDocument/2006/relationships/hyperlink" Target="https://drive.google.com/file/d/16mh07PrFI4e7jDBl9wMqbCguoGxhzjGh/view?usp=drive_link" TargetMode="External"/><Relationship Id="rId1883" Type="http://schemas.openxmlformats.org/officeDocument/2006/relationships/hyperlink" Target="https://drive.google.com/file/d/1HLyrGU5m-2DPJLny8WocWfiPlhnuWtHi/view?usp=drive_link" TargetMode="External"/><Relationship Id="rId906" Type="http://schemas.openxmlformats.org/officeDocument/2006/relationships/hyperlink" Target="https://drive.google.com/file/d/1hHz32gw-mrprBnF_4eSHLV4Q80EidrOu/view?usp=drive_link" TargetMode="External"/><Relationship Id="rId1329" Type="http://schemas.openxmlformats.org/officeDocument/2006/relationships/hyperlink" Target="https://drive.google.com/file/d/1L73FiUu6yhwbE9vGuD_0v-YQFcJccc-i/view?usp=drive_link" TargetMode="External"/><Relationship Id="rId1536" Type="http://schemas.openxmlformats.org/officeDocument/2006/relationships/hyperlink" Target="https://drive.google.com/file/d/1t18axjxJNaXy46Eo7hYWsfqSzoyTKd4u/view?usp=drive_link" TargetMode="External"/><Relationship Id="rId1743" Type="http://schemas.openxmlformats.org/officeDocument/2006/relationships/hyperlink" Target="https://drive.google.com/file/d/1rNLmUACV4ssAWN4OepRaEfU6bEGjmyBg/view?usp=drive_link" TargetMode="External"/><Relationship Id="rId1950" Type="http://schemas.openxmlformats.org/officeDocument/2006/relationships/hyperlink" Target="https://drive.google.com/file/d/1Kr7OtGYXVQ86yMgNT1wUzUj_J0QxnBOp/view?usp=drive_link" TargetMode="External"/><Relationship Id="rId35" Type="http://schemas.openxmlformats.org/officeDocument/2006/relationships/hyperlink" Target="https://drive.google.com/file/d/1LyzYTM7e98MEkYpRJgOD1ThtVHPpexCj/view?usp=drive_link" TargetMode="External"/><Relationship Id="rId1603" Type="http://schemas.openxmlformats.org/officeDocument/2006/relationships/hyperlink" Target="https://drive.google.com/file/d/1lVDbUk0byNK0XLm8ppWRaApTgSabjFf_/view?usp=drive_link" TargetMode="External"/><Relationship Id="rId1810" Type="http://schemas.openxmlformats.org/officeDocument/2006/relationships/hyperlink" Target="https://drive.google.com/file/d/1hc9GWhrCL74p7nI70sppsRsYm-_pIDHu/view?usp=drive_link" TargetMode="External"/><Relationship Id="rId184" Type="http://schemas.openxmlformats.org/officeDocument/2006/relationships/hyperlink" Target="https://drive.google.com/file/d/1KHaxQ0vLvV1GXdUaoMmwy1058B-4MDhY/view?usp=drive_link" TargetMode="External"/><Relationship Id="rId391" Type="http://schemas.openxmlformats.org/officeDocument/2006/relationships/hyperlink" Target="https://drive.google.com/file/d/1-PUJssaKrzRvG23cdybtVB4ZrtwGe0FA/view?usp=drive_link" TargetMode="External"/><Relationship Id="rId1908" Type="http://schemas.openxmlformats.org/officeDocument/2006/relationships/hyperlink" Target="https://drive.google.com/file/d/1Jr6NQa0WtASpYLtO1w455MUrjV0I9umq/view?usp=drive_link" TargetMode="External"/><Relationship Id="rId2072" Type="http://schemas.openxmlformats.org/officeDocument/2006/relationships/hyperlink" Target="https://drive.google.com/file/d/1jQr2FXmLYUt__vcs9EK4e9BmEoPjF4-3/view?usp=drive_link" TargetMode="External"/><Relationship Id="rId251" Type="http://schemas.openxmlformats.org/officeDocument/2006/relationships/hyperlink" Target="https://drive.google.com/file/d/1x6YM3yuIrxUtTUini9YH3-npAd6NWp5Z/view?usp=drive_link" TargetMode="External"/><Relationship Id="rId489" Type="http://schemas.openxmlformats.org/officeDocument/2006/relationships/hyperlink" Target="https://drive.google.com/file/d/10DLOE-pNnmAYytMTfENaUkPPIOqI8T2s/view?usp=drive_link" TargetMode="External"/><Relationship Id="rId696" Type="http://schemas.openxmlformats.org/officeDocument/2006/relationships/hyperlink" Target="https://drive.google.com/file/d/18qDXHw4HYooHihsoi-77JLBD5wGIdiha/view?usp=sharing" TargetMode="External"/><Relationship Id="rId349" Type="http://schemas.openxmlformats.org/officeDocument/2006/relationships/hyperlink" Target="https://drive.google.com/file/d/15ekAuxYzBmoHyUEpNNAC2zEGfyKwkAn1/view?usp=drive_link" TargetMode="External"/><Relationship Id="rId556" Type="http://schemas.openxmlformats.org/officeDocument/2006/relationships/hyperlink" Target="https://drive.google.com/file/d/1w4SGc6hR2aay_7-7OSJNqnzycG6cZlWB/view?usp=drive_link" TargetMode="External"/><Relationship Id="rId763" Type="http://schemas.openxmlformats.org/officeDocument/2006/relationships/hyperlink" Target="https://drive.google.com/file/d/1tdwsWx_9kH9HBbWvw0L-m5MqE0mTJhDH/view?usp=drive_link" TargetMode="External"/><Relationship Id="rId1186" Type="http://schemas.openxmlformats.org/officeDocument/2006/relationships/hyperlink" Target="https://drive.google.com/file/d/1jYf3s-JId9auOo4ef-CbPbk35LuJkoM4/view?usp=drive_link" TargetMode="External"/><Relationship Id="rId1393" Type="http://schemas.openxmlformats.org/officeDocument/2006/relationships/hyperlink" Target="https://drive.google.com/file/d/1ArAr_eOQ8tY887zACslnWmobgtY_cp4Z/view?usp=drive_link" TargetMode="External"/><Relationship Id="rId111" Type="http://schemas.openxmlformats.org/officeDocument/2006/relationships/hyperlink" Target="https://drive.google.com/file/d/142vQUrTVSWHH9-i84b_a1mOZA70f8j72/view?usp=drive_link" TargetMode="External"/><Relationship Id="rId209" Type="http://schemas.openxmlformats.org/officeDocument/2006/relationships/hyperlink" Target="https://drive.google.com/file/d/1iICf1rIqlQY8RMqZPA8FQwkuJGxFQkp2/view?usp=drive_link" TargetMode="External"/><Relationship Id="rId416" Type="http://schemas.openxmlformats.org/officeDocument/2006/relationships/hyperlink" Target="https://drive.google.com/file/d/1kRyx9Man1Yofk0VY1xoUkyIZ607ze1qi/view?usp=drive_link" TargetMode="External"/><Relationship Id="rId970" Type="http://schemas.openxmlformats.org/officeDocument/2006/relationships/hyperlink" Target="https://drive.google.com/file/d/1zu2yqM7jeGM6elwFFNcQRQuxaPYZFKQA/view?usp=drive_link" TargetMode="External"/><Relationship Id="rId1046" Type="http://schemas.openxmlformats.org/officeDocument/2006/relationships/hyperlink" Target="https://drive.google.com/file/d/1lgLkWvXYK6_4Fm-6Ghp8TWBARTtNi4jA/view?usp=drive_link" TargetMode="External"/><Relationship Id="rId1253" Type="http://schemas.openxmlformats.org/officeDocument/2006/relationships/hyperlink" Target="https://drive.google.com/file/d/1gGih2VW4VuajwBKEZC2UNEtf1MU4ugVG/view?usp=drive_link" TargetMode="External"/><Relationship Id="rId1698" Type="http://schemas.openxmlformats.org/officeDocument/2006/relationships/hyperlink" Target="https://drive.google.com/file/d/13HxU8D61s2Dy0BO-f1DDzHVpeN7VCjjh/view?usp=drive_link" TargetMode="External"/><Relationship Id="rId623" Type="http://schemas.openxmlformats.org/officeDocument/2006/relationships/hyperlink" Target="https://drive.google.com/file/d/1zu2yqM7jeGM6elwFFNcQRQuxaPYZFKQA/view?usp=drive_link" TargetMode="External"/><Relationship Id="rId830" Type="http://schemas.openxmlformats.org/officeDocument/2006/relationships/hyperlink" Target="https://drive.google.com/file/d/1MobOJsj-8eJff-v9zwY42MjGZhCFUsBz/view?usp=drive_link" TargetMode="External"/><Relationship Id="rId928" Type="http://schemas.openxmlformats.org/officeDocument/2006/relationships/hyperlink" Target="https://drive.google.com/file/d/1ZLeZN4A-BkZmk52zyx2JlPByjeNK_qC1/view?usp=sharing" TargetMode="External"/><Relationship Id="rId1460" Type="http://schemas.openxmlformats.org/officeDocument/2006/relationships/hyperlink" Target="https://drive.google.com/file/d/14wZr8OCete2WFBKZrrkCzfU5UNpgE5Er/view?usp=drive_link" TargetMode="External"/><Relationship Id="rId1558" Type="http://schemas.openxmlformats.org/officeDocument/2006/relationships/hyperlink" Target="https://drive.google.com/file/d/1fadlRYZfwRc9xNzq-Gv6qXVgJ3xxVN7r/view?usp=drive_link" TargetMode="External"/><Relationship Id="rId1765" Type="http://schemas.openxmlformats.org/officeDocument/2006/relationships/hyperlink" Target="https://drive.google.com/file/d/1jtlM3AjpdVNtu665cDnvKvBeiIEwed3F/view?usp=drive_link" TargetMode="External"/><Relationship Id="rId57" Type="http://schemas.openxmlformats.org/officeDocument/2006/relationships/hyperlink" Target="https://drive.google.com/file/d/1c7lswslYwltMwLWvubU39YkKZy885lnK/view?usp=drive_link" TargetMode="External"/><Relationship Id="rId1113" Type="http://schemas.openxmlformats.org/officeDocument/2006/relationships/hyperlink" Target="https://drive.google.com/file/d/1aRtIugiyQv7ZduSjzHoIbPY-FIh7LpVd/view?usp=drive_link" TargetMode="External"/><Relationship Id="rId1320" Type="http://schemas.openxmlformats.org/officeDocument/2006/relationships/hyperlink" Target="https://drive.google.com/file/d/1LNpWuv7SVdEwyYPxjbAdCUqhHQHHvW2a/view?usp=drive_link" TargetMode="External"/><Relationship Id="rId1418" Type="http://schemas.openxmlformats.org/officeDocument/2006/relationships/hyperlink" Target="https://drive.google.com/file/d/1fhR8cWS6ZniQ07Cb2d7eZzz5zFnWexRO/view?usp=drive_link" TargetMode="External"/><Relationship Id="rId1972" Type="http://schemas.openxmlformats.org/officeDocument/2006/relationships/hyperlink" Target="https://drive.google.com/file/d/1J72QtLg7rPqNZo7G31ef_fmOA48mSpwB/view?usp=drive_link" TargetMode="External"/><Relationship Id="rId1625" Type="http://schemas.openxmlformats.org/officeDocument/2006/relationships/hyperlink" Target="https://drive.google.com/file/d/13_Ha6ipY6gbnKfn6zXoh1dcjTsuU81wB/view?usp=drive_link" TargetMode="External"/><Relationship Id="rId1832" Type="http://schemas.openxmlformats.org/officeDocument/2006/relationships/hyperlink" Target="https://drive.google.com/file/d/1mbGVxb-BuUQ0KaE1Ciu95CqssQnIP38M/view?usp=drive_link" TargetMode="External"/><Relationship Id="rId2094" Type="http://schemas.openxmlformats.org/officeDocument/2006/relationships/hyperlink" Target="https://drive.google.com/file/d/1kU3kwDEZCerMJvUEmNveDOPFsQQAP-w7/view?usp=drive_link" TargetMode="External"/><Relationship Id="rId273" Type="http://schemas.openxmlformats.org/officeDocument/2006/relationships/hyperlink" Target="https://drive.google.com/file/d/1FD_oqWpeSZOQZG4z8V4ASSD9MbuHJNYJ/view?usp=drive_link" TargetMode="External"/><Relationship Id="rId480" Type="http://schemas.openxmlformats.org/officeDocument/2006/relationships/hyperlink" Target="https://drive.google.com/file/d/10DLOE-pNnmAYytMTfENaUkPPIOqI8T2s/view?usp=drive_link" TargetMode="External"/><Relationship Id="rId2161" Type="http://schemas.openxmlformats.org/officeDocument/2006/relationships/hyperlink" Target="https://drive.google.com/file/d/18Q6XqXRtGAgdgT8NSOVCEckfYEUIK2i9/view?usp=drive_link" TargetMode="External"/><Relationship Id="rId133" Type="http://schemas.openxmlformats.org/officeDocument/2006/relationships/hyperlink" Target="https://drive.google.com/file/d/1-npQyW27O1R6-_avD1QUq3nMwQ8mHlUD/view?usp=drive_link" TargetMode="External"/><Relationship Id="rId340" Type="http://schemas.openxmlformats.org/officeDocument/2006/relationships/hyperlink" Target="https://drive.google.com/file/d/1ziQq0IgMyTDT6M1zIjJyD-w09tWa1jzh/view?usp=drive_link" TargetMode="External"/><Relationship Id="rId578" Type="http://schemas.openxmlformats.org/officeDocument/2006/relationships/hyperlink" Target="https://drive.google.com/file/d/18Xb-B1JucYT6bha7GyAHsLTHLgEEYyuT/view?usp=drive_link" TargetMode="External"/><Relationship Id="rId785" Type="http://schemas.openxmlformats.org/officeDocument/2006/relationships/hyperlink" Target="https://drive.google.com/file/d/1kRiXFUqV_RckeNyXix-HnAfyZ-PAofau/view?usp=drive_link" TargetMode="External"/><Relationship Id="rId992" Type="http://schemas.openxmlformats.org/officeDocument/2006/relationships/hyperlink" Target="https://drive.google.com/file/d/1d1YaV5q4sjMfgbYTnTuuW6Eec9HtciRr/view?usp=drive_link" TargetMode="External"/><Relationship Id="rId2021" Type="http://schemas.openxmlformats.org/officeDocument/2006/relationships/hyperlink" Target="https://drive.google.com/file/d/1AVC7ulz0nVH07ByUPfnxZzrDjbulv5va/view?usp=drive_link" TargetMode="External"/><Relationship Id="rId200" Type="http://schemas.openxmlformats.org/officeDocument/2006/relationships/hyperlink" Target="https://drive.google.com/file/d/1i1M8KlHNSB-10XghGRsiMAba-UCtli9r/view?usp=drive_link" TargetMode="External"/><Relationship Id="rId438" Type="http://schemas.openxmlformats.org/officeDocument/2006/relationships/hyperlink" Target="https://drive.google.com/file/d/1IxqKVge0Dj2RRwI7FCbbsGufc8YwdmaU/view?usp=drive_link" TargetMode="External"/><Relationship Id="rId645" Type="http://schemas.openxmlformats.org/officeDocument/2006/relationships/hyperlink" Target="https://drive.google.com/file/d/1S4DZyIZH3QUh4PeihlZcOAs2Z1WIozuA/view?usp=drive_link" TargetMode="External"/><Relationship Id="rId852" Type="http://schemas.openxmlformats.org/officeDocument/2006/relationships/hyperlink" Target="https://drive.google.com/file/d/1pEjoJN2ngfrF7DZ1ZpPsT0m1SBnO2h8r/view?usp=drive_link" TargetMode="External"/><Relationship Id="rId1068" Type="http://schemas.openxmlformats.org/officeDocument/2006/relationships/hyperlink" Target="https://drive.google.com/file/d/1dhNFiztjlqRCtf4vqzdzqYL1Er6Wb9BM/view?usp=drive_link" TargetMode="External"/><Relationship Id="rId1275" Type="http://schemas.openxmlformats.org/officeDocument/2006/relationships/hyperlink" Target="https://drive.google.com/file/d/1TkTATEae0rF1vd2jVB9eTkRQh1GU-SEW/view?usp=drive_link" TargetMode="External"/><Relationship Id="rId1482" Type="http://schemas.openxmlformats.org/officeDocument/2006/relationships/hyperlink" Target="https://drive.google.com/file/d/1LPxsOrCuJ0ORm6CdAu9joWE2Y8GaJIBy/view?usp=drive_link" TargetMode="External"/><Relationship Id="rId2119" Type="http://schemas.openxmlformats.org/officeDocument/2006/relationships/hyperlink" Target="https://drive.google.com/file/d/1r-pB9HWEt4eTGhEZFtUsmtY-ESrOeYq2/view?usp=drive_link" TargetMode="External"/><Relationship Id="rId505" Type="http://schemas.openxmlformats.org/officeDocument/2006/relationships/hyperlink" Target="https://drive.google.com/file/d/1jRP_sjj4Jc0lgAwuo-ec3wFoDGOPVnTB/view?usp=drive_link" TargetMode="External"/><Relationship Id="rId712" Type="http://schemas.openxmlformats.org/officeDocument/2006/relationships/hyperlink" Target="https://drive.google.com/file/d/1aDCox5QwRPdO6BS_8JMHN8iu8NKDHvlu/view?usp=sharing" TargetMode="External"/><Relationship Id="rId1135" Type="http://schemas.openxmlformats.org/officeDocument/2006/relationships/hyperlink" Target="https://drive.google.com/file/d/1po4XJcciHEk0yYgcwb_4X7cnVLL93vuR/view?usp=drive_link" TargetMode="External"/><Relationship Id="rId1342" Type="http://schemas.openxmlformats.org/officeDocument/2006/relationships/hyperlink" Target="https://drive.google.com/file/d/1JKyUkzWNkrKenQYQqcnugMyQqRh3IKhM/view?usp=drive_link" TargetMode="External"/><Relationship Id="rId1787" Type="http://schemas.openxmlformats.org/officeDocument/2006/relationships/hyperlink" Target="https://drive.google.com/file/d/1gBvbNKB67jqJa1_LjcYWrcYfHbd8rLpe/view?usp=drive_link" TargetMode="External"/><Relationship Id="rId1994" Type="http://schemas.openxmlformats.org/officeDocument/2006/relationships/hyperlink" Target="https://drive.google.com/file/d/1RjNRwEfkluK2jf-o_leOXfrj-XMVgsQR/view?usp=drive_link" TargetMode="External"/><Relationship Id="rId79" Type="http://schemas.openxmlformats.org/officeDocument/2006/relationships/hyperlink" Target="https://drive.google.com/file/d/1vSMwCBdpBRuzFBSx0avSgDVSHMjvi9us/view?usp=drive_link" TargetMode="External"/><Relationship Id="rId1202" Type="http://schemas.openxmlformats.org/officeDocument/2006/relationships/hyperlink" Target="https://drive.google.com/file/d/1rrUvje92FxK1EdaZ86lzAe0MEZ3rarN0/view?usp=drive_link" TargetMode="External"/><Relationship Id="rId1647" Type="http://schemas.openxmlformats.org/officeDocument/2006/relationships/hyperlink" Target="https://drive.google.com/file/d/1Xp6ZDtddWWaN43uc4t29-b8f3jA8JL-X/view?usp=drive_link" TargetMode="External"/><Relationship Id="rId1854" Type="http://schemas.openxmlformats.org/officeDocument/2006/relationships/hyperlink" Target="https://drive.google.com/file/d/1L9yDXOixyQzJI9PDs-2HdupYTlc-6IU-/view?usp=drive_link" TargetMode="External"/><Relationship Id="rId1507" Type="http://schemas.openxmlformats.org/officeDocument/2006/relationships/hyperlink" Target="https://drive.google.com/file/d/1whhoFN6hFh4AD6soUlZ_55w9aOxHJm8T/view?usp=drive_link" TargetMode="External"/><Relationship Id="rId1714" Type="http://schemas.openxmlformats.org/officeDocument/2006/relationships/hyperlink" Target="https://drive.google.com/file/d/1HntIRfU07EO0CeLIhM6Mt9YO1QquU3Fg/view?usp=drive_link" TargetMode="External"/><Relationship Id="rId295" Type="http://schemas.openxmlformats.org/officeDocument/2006/relationships/hyperlink" Target="https://drive.google.com/file/d/1Zb51h8uFkGMbeMp-rVfvsqVGtFanjZq8/view?usp=drive_link" TargetMode="External"/><Relationship Id="rId1921" Type="http://schemas.openxmlformats.org/officeDocument/2006/relationships/hyperlink" Target="https://drive.google.com/file/d/14PEJ2qaxnKsHV9jXjl5nhSSdYdng7aUX/view?usp=drive_link" TargetMode="External"/><Relationship Id="rId155" Type="http://schemas.openxmlformats.org/officeDocument/2006/relationships/hyperlink" Target="https://drive.google.com/file/d/1JRPeLBFjkbHluBBrw--ZJoaoiZ9PuGLL/view?usp=drive_link" TargetMode="External"/><Relationship Id="rId362" Type="http://schemas.openxmlformats.org/officeDocument/2006/relationships/hyperlink" Target="https://drive.google.com/file/d/1L10tAXJLlRjZvJhAcVbmqwwbCZ3ZescG/view?usp=drive_link" TargetMode="External"/><Relationship Id="rId1297" Type="http://schemas.openxmlformats.org/officeDocument/2006/relationships/hyperlink" Target="https://drive.google.com/file/d/1kOhtPkGxcE6KUaRzhCmLo39YUDeBO69T/view?usp=drive_link" TargetMode="External"/><Relationship Id="rId2043" Type="http://schemas.openxmlformats.org/officeDocument/2006/relationships/hyperlink" Target="https://drive.google.com/file/d/1rxv_EXi5zJHgEzEqjLSz4tAcajCn8e08/view?usp=drive_link" TargetMode="External"/><Relationship Id="rId222" Type="http://schemas.openxmlformats.org/officeDocument/2006/relationships/hyperlink" Target="https://drive.google.com/file/d/1icwilq0fdo6hwyb4KrbX_bPlCXgb7qGE/view?usp=drive_link" TargetMode="External"/><Relationship Id="rId667" Type="http://schemas.openxmlformats.org/officeDocument/2006/relationships/hyperlink" Target="https://drive.google.com/file/d/1quLK2vl3_5ScxBEtGWGhGH2bn3MakXK2/view?usp=drive_link" TargetMode="External"/><Relationship Id="rId874" Type="http://schemas.openxmlformats.org/officeDocument/2006/relationships/hyperlink" Target="https://drive.google.com/file/d/1gDWoVDRvIgrSXBncivF9-RaWHtfFwm-Z/view?usp=drive_link" TargetMode="External"/><Relationship Id="rId2110" Type="http://schemas.openxmlformats.org/officeDocument/2006/relationships/hyperlink" Target="https://drive.google.com/file/d/1qfHrJEEydndQ-nJ_az9kKgfHH3OzAbrz/view?usp=drive_link" TargetMode="External"/><Relationship Id="rId527" Type="http://schemas.openxmlformats.org/officeDocument/2006/relationships/hyperlink" Target="https://drive.google.com/file/d/17BGPOhcdI7JBWsL0KOnqwFNM6jgyzi__/view?usp=drive_link" TargetMode="External"/><Relationship Id="rId734" Type="http://schemas.openxmlformats.org/officeDocument/2006/relationships/hyperlink" Target="https://drive.google.com/file/d/1tkCyOwha2LwMtPO5BOFDhNlwTx4l8h-5/view?usp=drive_link" TargetMode="External"/><Relationship Id="rId941" Type="http://schemas.openxmlformats.org/officeDocument/2006/relationships/hyperlink" Target="https://drive.google.com/file/d/1m5ZaKqpU6r6sTYfiPi4q_2G0sziFn20H/view?usp=drive_link" TargetMode="External"/><Relationship Id="rId1157" Type="http://schemas.openxmlformats.org/officeDocument/2006/relationships/hyperlink" Target="https://drive.google.com/file/d/1k32INdRnx7aMIxUv0XIdD_PuYKDMiVCp/view?usp=drive_link" TargetMode="External"/><Relationship Id="rId1364" Type="http://schemas.openxmlformats.org/officeDocument/2006/relationships/hyperlink" Target="https://drive.google.com/file/d/1FwKLZ-MCZ1LOFRoY5luj6j5k8W0307iS/view?usp=drive_link" TargetMode="External"/><Relationship Id="rId1571" Type="http://schemas.openxmlformats.org/officeDocument/2006/relationships/hyperlink" Target="https://drive.google.com/file/d/1c2ilL1HRvBy4zoiMe6R4VsZJyX6FeD03/view?usp=drive_link" TargetMode="External"/><Relationship Id="rId70" Type="http://schemas.openxmlformats.org/officeDocument/2006/relationships/hyperlink" Target="https://drive.google.com/file/d/1gtcVGiKoEoU89qM81xKw0TpurrkJ5d80/view?usp=drive_link" TargetMode="External"/><Relationship Id="rId801" Type="http://schemas.openxmlformats.org/officeDocument/2006/relationships/hyperlink" Target="https://drive.google.com/file/d/10L0l-ysIfszsJg2wH5nVDcr-IvHxd8qX/view?usp=drive_link" TargetMode="External"/><Relationship Id="rId1017" Type="http://schemas.openxmlformats.org/officeDocument/2006/relationships/hyperlink" Target="https://drive.google.com/file/d/18tL1qpWSMemE1h3xCS1EVSI2Q9QH2kjE/view?usp=drive_link" TargetMode="External"/><Relationship Id="rId1224" Type="http://schemas.openxmlformats.org/officeDocument/2006/relationships/hyperlink" Target="https://drive.google.com/file/d/1Abk07FxS4CQllYcMDuBDq_wTfTrsnRrc/view?usp=drive_link" TargetMode="External"/><Relationship Id="rId1431" Type="http://schemas.openxmlformats.org/officeDocument/2006/relationships/hyperlink" Target="https://drive.google.com/file/d/1walRGVzqODSFhEhghq73Mo5tc5SJB4HW/view?usp=drive_link" TargetMode="External"/><Relationship Id="rId1669" Type="http://schemas.openxmlformats.org/officeDocument/2006/relationships/hyperlink" Target="https://drive.google.com/file/d/1MQA9-yhhxNUnhT5ykDY1ekVk9HMmrorD/view?usp=drive_link" TargetMode="External"/><Relationship Id="rId1876" Type="http://schemas.openxmlformats.org/officeDocument/2006/relationships/hyperlink" Target="https://drive.google.com/file/d/1HozDdcvSXvjPK8TcWyweuR46Cl9QYaxO/view?usp=drive_link" TargetMode="External"/><Relationship Id="rId1529" Type="http://schemas.openxmlformats.org/officeDocument/2006/relationships/hyperlink" Target="https://drive.google.com/file/d/1fNwFUEvgYgtiyphNJyYpJCzYVaeoLeIg/view?usp=drive_link" TargetMode="External"/><Relationship Id="rId1736" Type="http://schemas.openxmlformats.org/officeDocument/2006/relationships/hyperlink" Target="https://drive.google.com/file/d/1rRppG2vTW04RTTNTStigFhVgqgEhMIDQ/view?usp=drive_link" TargetMode="External"/><Relationship Id="rId1943" Type="http://schemas.openxmlformats.org/officeDocument/2006/relationships/hyperlink" Target="https://drive.google.com/file/d/1L10tAXJLlRjZvJhAcVbmqwwbCZ3ZescG/view?usp=drive_link" TargetMode="External"/><Relationship Id="rId28" Type="http://schemas.openxmlformats.org/officeDocument/2006/relationships/hyperlink" Target="https://drive.google.com/file/d/1nuDstpEKbOjVefcB2ytSJRMPhBoXtv5C/view?usp=drive_link" TargetMode="External"/><Relationship Id="rId1803" Type="http://schemas.openxmlformats.org/officeDocument/2006/relationships/hyperlink" Target="https://drive.google.com/file/d/1XBdjGrNB77Q8z6IT3l8drRWwjeZTJcip/view?usp=drive_link" TargetMode="External"/><Relationship Id="rId177" Type="http://schemas.openxmlformats.org/officeDocument/2006/relationships/hyperlink" Target="https://drive.google.com/file/d/1KY-9ZjAlWNUNE1zTNUcGnN_gvEvjsTV9/view?usp=drive_link" TargetMode="External"/><Relationship Id="rId384" Type="http://schemas.openxmlformats.org/officeDocument/2006/relationships/hyperlink" Target="https://drive.google.com/file/d/1c7VLWnt13ZN3A61Qai7aE9seW2SamJ5V/view?usp=drive_link" TargetMode="External"/><Relationship Id="rId591" Type="http://schemas.openxmlformats.org/officeDocument/2006/relationships/hyperlink" Target="https://drive.google.com/file/d/1DmYQkPwPSN4JWSuyvjfOvs02BcDjl-lT/view?usp=drive_link" TargetMode="External"/><Relationship Id="rId2065" Type="http://schemas.openxmlformats.org/officeDocument/2006/relationships/hyperlink" Target="https://drive.google.com/file/d/1Y0LCZu9wJz31KFC_Vtwo-pedC1mVSNqE/view?usp=drive_link" TargetMode="External"/><Relationship Id="rId244" Type="http://schemas.openxmlformats.org/officeDocument/2006/relationships/hyperlink" Target="https://drive.google.com/file/d/1P8Mrnov-nYqQ_BQPmmg_169nFEpVcnGm/view?usp=drive_link" TargetMode="External"/><Relationship Id="rId689" Type="http://schemas.openxmlformats.org/officeDocument/2006/relationships/hyperlink" Target="https://drive.google.com/file/d/1t4sL-8kEzsv9VGUHa0aKTGBJ-CBXfnz4/view?usp=sharing" TargetMode="External"/><Relationship Id="rId896" Type="http://schemas.openxmlformats.org/officeDocument/2006/relationships/hyperlink" Target="https://drive.google.com/file/d/1UrZ7wQtia-zzdzTvn8ItYYk-y17Btkao/view?usp=drive_link" TargetMode="External"/><Relationship Id="rId1081" Type="http://schemas.openxmlformats.org/officeDocument/2006/relationships/hyperlink" Target="https://drive.google.com/file/d/1pkygnXNkLJKo-96x2ujfVLNOGNN7RMNl/view?usp=drive_link" TargetMode="External"/><Relationship Id="rId451" Type="http://schemas.openxmlformats.org/officeDocument/2006/relationships/hyperlink" Target="https://drive.google.com/file/d/1AVC7ulz0nVH07ByUPfnxZzrDjbulv5va/view?usp=drive_link" TargetMode="External"/><Relationship Id="rId549" Type="http://schemas.openxmlformats.org/officeDocument/2006/relationships/hyperlink" Target="https://drive.google.com/file/d/1kU3kwDEZCerMJvUEmNveDOPFsQQAP-w7/view?usp=drive_link" TargetMode="External"/><Relationship Id="rId756" Type="http://schemas.openxmlformats.org/officeDocument/2006/relationships/hyperlink" Target="https://drive.google.com/file/d/1fmVl6YYRCh98iSKRbsY5XXKn1XBx7NQF/view?usp=drive_link" TargetMode="External"/><Relationship Id="rId1179" Type="http://schemas.openxmlformats.org/officeDocument/2006/relationships/hyperlink" Target="https://drive.google.com/file/d/1jFO1kzjKL73iIBgowRUB879Lvxf3gzOT/view?usp=drive_link" TargetMode="External"/><Relationship Id="rId1386" Type="http://schemas.openxmlformats.org/officeDocument/2006/relationships/hyperlink" Target="https://drive.google.com/file/d/1BMZCqv3pNX_QNQUMXTwWe68bo8pwDkFi/view?usp=drive_link" TargetMode="External"/><Relationship Id="rId1593" Type="http://schemas.openxmlformats.org/officeDocument/2006/relationships/hyperlink" Target="https://drive.google.com/file/d/1kRiXFUqV_RckeNyXix-HnAfyZ-PAofau/view?usp=drive_link" TargetMode="External"/><Relationship Id="rId2132" Type="http://schemas.openxmlformats.org/officeDocument/2006/relationships/hyperlink" Target="https://drive.google.com/file/d/1sqiCm5pWWqTC-g9LNZHY3j-BY22b8mo7/view?usp=drive_link" TargetMode="External"/><Relationship Id="rId104" Type="http://schemas.openxmlformats.org/officeDocument/2006/relationships/hyperlink" Target="https://drive.google.com/file/d/1H6Rb-f2ZI4171XkOnCQAJXTDjiENwh41/view?usp=drive_link" TargetMode="External"/><Relationship Id="rId311" Type="http://schemas.openxmlformats.org/officeDocument/2006/relationships/hyperlink" Target="https://drive.google.com/file/d/1MgvHlyHP5Tn9i5lD-6Lr-XxJ0SlGAeuv/view?usp=drive_link" TargetMode="External"/><Relationship Id="rId409" Type="http://schemas.openxmlformats.org/officeDocument/2006/relationships/hyperlink" Target="https://drive.google.com/file/d/1_AFfdBX_xMQwfRrxyvI2xpygbYqepcqa/view?usp=drive_link" TargetMode="External"/><Relationship Id="rId963" Type="http://schemas.openxmlformats.org/officeDocument/2006/relationships/hyperlink" Target="https://drive.google.com/file/d/1zEPqYMIiKKbcXg0qyXwZ_M_CDSyktcat/view?usp=drive_link" TargetMode="External"/><Relationship Id="rId1039" Type="http://schemas.openxmlformats.org/officeDocument/2006/relationships/hyperlink" Target="https://drive.google.com/file/d/1ejj_H1jQBbfDxtPY5MwMyoAigQWJnYfa/view?usp=drive_link" TargetMode="External"/><Relationship Id="rId1246" Type="http://schemas.openxmlformats.org/officeDocument/2006/relationships/hyperlink" Target="https://drive.google.com/file/d/1h9dM9lCbVrJ38_Tp4idZIeTCiE-sfUtB/view?usp=drive_link" TargetMode="External"/><Relationship Id="rId1898" Type="http://schemas.openxmlformats.org/officeDocument/2006/relationships/hyperlink" Target="https://drive.google.com/file/d/1KU5oAYAck0XXPzrDzmEzxZvFNc3joqZN/view?usp=drive_link" TargetMode="External"/><Relationship Id="rId92" Type="http://schemas.openxmlformats.org/officeDocument/2006/relationships/hyperlink" Target="https://drive.google.com/file/d/11E6_C0ljU0-_ei-7FO0Q_vByzSsiBe8_/view?usp=drive_link" TargetMode="External"/><Relationship Id="rId616" Type="http://schemas.openxmlformats.org/officeDocument/2006/relationships/hyperlink" Target="https://drive.google.com/file/d/1zEPqYMIiKKbcXg0qyXwZ_M_CDSyktcat/view?usp=drive_link" TargetMode="External"/><Relationship Id="rId823" Type="http://schemas.openxmlformats.org/officeDocument/2006/relationships/hyperlink" Target="https://drive.google.com/file/d/168dhQgsHmLvPbf3rYVAzxGWJEAkaYn_C/view?usp=drive_link" TargetMode="External"/><Relationship Id="rId1453" Type="http://schemas.openxmlformats.org/officeDocument/2006/relationships/hyperlink" Target="https://drive.google.com/file/d/188ryJ3gvukMOP03GLm6Obe8ZIHi4JPrN/view?usp=drive_link" TargetMode="External"/><Relationship Id="rId1660" Type="http://schemas.openxmlformats.org/officeDocument/2006/relationships/hyperlink" Target="https://drive.google.com/file/d/14pEOJ5TcvycWn1zTp9wLAcM6mBb3lbFT/view?usp=drive_link" TargetMode="External"/><Relationship Id="rId1758" Type="http://schemas.openxmlformats.org/officeDocument/2006/relationships/hyperlink" Target="https://drive.google.com/file/d/1sFfmOOW70-SbLnPcFEzfdmGATcDQa2y1/view?usp=drive_link" TargetMode="External"/><Relationship Id="rId1106" Type="http://schemas.openxmlformats.org/officeDocument/2006/relationships/hyperlink" Target="https://drive.google.com/file/d/1EpKi1K7sstchCleoE3QGJMSjjjAw50Vg/view?usp=drive_link" TargetMode="External"/><Relationship Id="rId1313" Type="http://schemas.openxmlformats.org/officeDocument/2006/relationships/hyperlink" Target="https://drive.google.com/file/d/1Ff6bspg-NnLQvEkBKG2GSTUr4UoeHGXw/view?usp=drive_link" TargetMode="External"/><Relationship Id="rId1520" Type="http://schemas.openxmlformats.org/officeDocument/2006/relationships/hyperlink" Target="https://drive.google.com/file/d/1ZJs6fMfEHdtyqWO1U2wZAcnoB6eLYqjy/view?usp=drive_link" TargetMode="External"/><Relationship Id="rId1965" Type="http://schemas.openxmlformats.org/officeDocument/2006/relationships/hyperlink" Target="https://drive.google.com/file/d/1qdZ5Z8qqBhjzyI6r5PY8IDUTRb87RbfU/view?usp=drive_link" TargetMode="External"/><Relationship Id="rId1618" Type="http://schemas.openxmlformats.org/officeDocument/2006/relationships/hyperlink" Target="https://drive.google.com/file/d/147LI434Onzjijqqcei4YFoonGNW6byaH/view?usp=drive_link" TargetMode="External"/><Relationship Id="rId1825" Type="http://schemas.openxmlformats.org/officeDocument/2006/relationships/hyperlink" Target="https://drive.google.com/file/d/1fqGg4DHvOkLeJNCXFp_rb5RqaFMESZ5f/view?usp=drive_link" TargetMode="External"/><Relationship Id="rId199" Type="http://schemas.openxmlformats.org/officeDocument/2006/relationships/hyperlink" Target="https://drive.google.com/file/d/1hnKMllwwE0YXJtVQizLKBwBmSYUSmBvx/view?usp=drive_link" TargetMode="External"/><Relationship Id="rId2087" Type="http://schemas.openxmlformats.org/officeDocument/2006/relationships/hyperlink" Target="https://drive.google.com/file/d/15kqkn8BxtZH6NDQq5ZMje1huKLsSsaMD/view?usp=drive_link" TargetMode="External"/><Relationship Id="rId266" Type="http://schemas.openxmlformats.org/officeDocument/2006/relationships/hyperlink" Target="https://drive.google.com/file/d/1VEiqmkBRGYX-pNbMFy7InPwfyFCk8FR8/view?usp=drive_link" TargetMode="External"/><Relationship Id="rId473" Type="http://schemas.openxmlformats.org/officeDocument/2006/relationships/hyperlink" Target="https://drive.google.com/file/d/1rxv_EXi5zJHgEzEqjLSz4tAcajCn8e08/view?usp=drive_link" TargetMode="External"/><Relationship Id="rId680" Type="http://schemas.openxmlformats.org/officeDocument/2006/relationships/hyperlink" Target="https://drive.google.com/file/d/1v-JtGQtqMEkBQWbaslggf5_Lj2g9hnfx/view?usp=sharing" TargetMode="External"/><Relationship Id="rId2154" Type="http://schemas.openxmlformats.org/officeDocument/2006/relationships/hyperlink" Target="https://drive.google.com/file/d/1ASDRb4BIXCSOzHb-HRQENgaK91aipMRl/view?usp=sharing" TargetMode="External"/><Relationship Id="rId126" Type="http://schemas.openxmlformats.org/officeDocument/2006/relationships/hyperlink" Target="https://drive.google.com/file/d/1Z--PZSUBH0PhXkG7dR7DdBCxzbZtG1se/view?usp=drive_link" TargetMode="External"/><Relationship Id="rId333" Type="http://schemas.openxmlformats.org/officeDocument/2006/relationships/hyperlink" Target="https://drive.google.com/file/d/1LttafOCKlkiV_nvtu_lhbk7kZ3-iQcr3/view?usp=sharing" TargetMode="External"/><Relationship Id="rId540" Type="http://schemas.openxmlformats.org/officeDocument/2006/relationships/hyperlink" Target="https://drive.google.com/file/d/1e180C9iRtpEUISGXROWfPoJG4xp1MOta/view?usp=drive_link" TargetMode="External"/><Relationship Id="rId778" Type="http://schemas.openxmlformats.org/officeDocument/2006/relationships/hyperlink" Target="https://drive.google.com/file/d/1kZBka7XDBwy9viHGCEPH_2HUu0b67NUS/view?usp=drive_link" TargetMode="External"/><Relationship Id="rId985" Type="http://schemas.openxmlformats.org/officeDocument/2006/relationships/hyperlink" Target="https://drive.google.com/file/d/1mkkkjbr5WRjulnlZM1oUdJvxXzxqMald/view?usp=drive_link" TargetMode="External"/><Relationship Id="rId1170" Type="http://schemas.openxmlformats.org/officeDocument/2006/relationships/hyperlink" Target="https://drive.google.com/file/d/1iBSQbhXvkqVTJGu3ea8C4FEy7XoMd5fx/view?usp=drive_link" TargetMode="External"/><Relationship Id="rId2014" Type="http://schemas.openxmlformats.org/officeDocument/2006/relationships/hyperlink" Target="https://drive.google.com/file/d/10ei3tUKGrzgKhuav_Zo0VgYcbQAHSOW_/view?usp=drive_link" TargetMode="External"/><Relationship Id="rId638" Type="http://schemas.openxmlformats.org/officeDocument/2006/relationships/hyperlink" Target="https://drive.google.com/file/d/1mkkkjbr5WRjulnlZM1oUdJvxXzxqMald/view?usp=drive_link" TargetMode="External"/><Relationship Id="rId845" Type="http://schemas.openxmlformats.org/officeDocument/2006/relationships/hyperlink" Target="https://drive.google.com/file/d/1rNwQtU_c-db9l_4vVDf2G4dHZ4CUq6rE/view?usp=drive_link" TargetMode="External"/><Relationship Id="rId1030" Type="http://schemas.openxmlformats.org/officeDocument/2006/relationships/hyperlink" Target="https://drive.google.com/file/d/1ZCCZ0xrv10gfm8W83I2IQC6e9xjonV0l/view?usp=drive_link" TargetMode="External"/><Relationship Id="rId1268" Type="http://schemas.openxmlformats.org/officeDocument/2006/relationships/hyperlink" Target="https://drive.google.com/file/d/1EkQDT3U3lmeU4JCWQAM4nagVgp7MgcnC/view?usp=drive_link" TargetMode="External"/><Relationship Id="rId1475" Type="http://schemas.openxmlformats.org/officeDocument/2006/relationships/hyperlink" Target="https://drive.google.com/file/d/1mArVkilkSgSBtHyGLwd7uubNzF8qc3kL/view?usp=drive_link" TargetMode="External"/><Relationship Id="rId1682" Type="http://schemas.openxmlformats.org/officeDocument/2006/relationships/hyperlink" Target="https://drive.google.com/file/d/16a_FUv2kJGLeJgSP6W4K43OZ8XI4n2LR/view?usp=drive_link" TargetMode="External"/><Relationship Id="rId400" Type="http://schemas.openxmlformats.org/officeDocument/2006/relationships/hyperlink" Target="https://drive.google.com/file/d/1mXNIW_PbrsXTGKHWDrgtk6BkUjfsmeir/view?usp=sharing" TargetMode="External"/><Relationship Id="rId705" Type="http://schemas.openxmlformats.org/officeDocument/2006/relationships/hyperlink" Target="https://drive.google.com/file/d/1Jcat3osVC_rCppOEe3n3foAiwQPiYPsG/view?usp=sharing" TargetMode="External"/><Relationship Id="rId1128" Type="http://schemas.openxmlformats.org/officeDocument/2006/relationships/hyperlink" Target="https://drive.google.com/file/d/1xAOacw8XvZUAE4AFgNBwbFQOjW2Pe4lz/view?usp=drive_link" TargetMode="External"/><Relationship Id="rId1335" Type="http://schemas.openxmlformats.org/officeDocument/2006/relationships/hyperlink" Target="https://drive.google.com/file/d/1JwEVb2j9NjEAllomBQ9mn0dFNG5lXF4N/view?usp=drive_link" TargetMode="External"/><Relationship Id="rId1542" Type="http://schemas.openxmlformats.org/officeDocument/2006/relationships/hyperlink" Target="https://drive.google.com/file/d/1DwskKCfqu-WXqUihlnKHQVCgJTxigMlE/view?usp=drive_link" TargetMode="External"/><Relationship Id="rId1987" Type="http://schemas.openxmlformats.org/officeDocument/2006/relationships/hyperlink" Target="https://drive.google.com/file/d/1PauMhSp0fUKexfpEwbYWeFuc02px1Vp4/view?usp=drive_link" TargetMode="External"/><Relationship Id="rId912" Type="http://schemas.openxmlformats.org/officeDocument/2006/relationships/hyperlink" Target="https://drive.google.com/file/d/1g0qxaB3nksk3Jlk5qekSqcTQ3QHRYpLm/view?usp=drive_link" TargetMode="External"/><Relationship Id="rId1847" Type="http://schemas.openxmlformats.org/officeDocument/2006/relationships/hyperlink" Target="https://drive.google.com/file/d/1ZwA-5Xca8JvJrsC_IfC2VueSiZhSt4Sj/view?usp=drive_link" TargetMode="External"/><Relationship Id="rId41" Type="http://schemas.openxmlformats.org/officeDocument/2006/relationships/hyperlink" Target="https://drive.google.com/file/d/1QKVHOHQsBUAgab9Wkrxo705775QVOHH3/view?usp=drive_link" TargetMode="External"/><Relationship Id="rId1402" Type="http://schemas.openxmlformats.org/officeDocument/2006/relationships/hyperlink" Target="https://drive.google.com/file/d/1DA-O3m73W2V8X_tkc5q57Sy0djj2Jtrq/view?usp=drive_link" TargetMode="External"/><Relationship Id="rId1707" Type="http://schemas.openxmlformats.org/officeDocument/2006/relationships/hyperlink" Target="https://drive.google.com/file/d/15t0gvheWuvUT_VtCvT2i_giH0hrwLbJF/view?usp=drive_link" TargetMode="External"/><Relationship Id="rId190" Type="http://schemas.openxmlformats.org/officeDocument/2006/relationships/hyperlink" Target="https://drive.google.com/file/d/13Vn7uLuGiayaOlFDlfM5D79YSSohuWCh/view?usp=drive_link" TargetMode="External"/><Relationship Id="rId288" Type="http://schemas.openxmlformats.org/officeDocument/2006/relationships/hyperlink" Target="https://drive.google.com/file/d/1942XO93K2BPvs9OFShpXUakVMIY_WPPY/view?usp=drive_link" TargetMode="External"/><Relationship Id="rId1914" Type="http://schemas.openxmlformats.org/officeDocument/2006/relationships/hyperlink" Target="https://drive.google.com/file/d/1__z2iOepTz2SvC8vWtps3S3FhWfUWx--/view?usp=drive_link" TargetMode="External"/><Relationship Id="rId495" Type="http://schemas.openxmlformats.org/officeDocument/2006/relationships/hyperlink" Target="https://drive.google.com/file/d/1dN-hX_qKEp4w7aQstonrOdK1ybKDxZNr/view?usp=drive_link" TargetMode="External"/><Relationship Id="rId148" Type="http://schemas.openxmlformats.org/officeDocument/2006/relationships/hyperlink" Target="https://drive.google.com/file/d/1mt0P0yV05HvM4xmk2ng0LKkfSm6fPjpJ/view?usp=drive_link" TargetMode="External"/><Relationship Id="rId355" Type="http://schemas.openxmlformats.org/officeDocument/2006/relationships/hyperlink" Target="https://drive.google.com/file/d/1L52cwTlQCLo4xnT6rpuz_pCItmeVKG4E/view?usp=drive_link" TargetMode="External"/><Relationship Id="rId562" Type="http://schemas.openxmlformats.org/officeDocument/2006/relationships/hyperlink" Target="https://drive.google.com/file/d/18OqJ43VzjVVfRRCag1rnQ-VD5Y4VGunv/view?usp=drive_link" TargetMode="External"/><Relationship Id="rId1192" Type="http://schemas.openxmlformats.org/officeDocument/2006/relationships/hyperlink" Target="https://drive.google.com/file/d/1iKpd_8OMyz7HTEAIjA1B-KH0e8SfsZ3S/view?usp=drive_link" TargetMode="External"/><Relationship Id="rId2036" Type="http://schemas.openxmlformats.org/officeDocument/2006/relationships/hyperlink" Target="https://drive.google.com/file/d/19UOj_1PgAU28z9xgsBSl6uAhQlTZHK5i/view?usp=drive_link" TargetMode="External"/><Relationship Id="rId215" Type="http://schemas.openxmlformats.org/officeDocument/2006/relationships/hyperlink" Target="https://drive.google.com/file/d/1jWmZ36amwjIHZSkWjpl-y8FktRgEt6xH/view?usp=drive_link" TargetMode="External"/><Relationship Id="rId422" Type="http://schemas.openxmlformats.org/officeDocument/2006/relationships/hyperlink" Target="https://drive.google.com/file/d/14g0WyxdYiJ8lXdaVsGH0tC1a3JoKwMVi/view?usp=drive_link" TargetMode="External"/><Relationship Id="rId867" Type="http://schemas.openxmlformats.org/officeDocument/2006/relationships/hyperlink" Target="https://drive.google.com/file/d/1s5j-VLK1Dj6RyrVg9aUgJp8aUaos8_-V/view?usp=drive_link" TargetMode="External"/><Relationship Id="rId1052" Type="http://schemas.openxmlformats.org/officeDocument/2006/relationships/hyperlink" Target="https://drive.google.com/file/d/1AQ5uMR9fxUQo_XdUqwW7cSoAJmqbQioE/view?usp=drive_link" TargetMode="External"/><Relationship Id="rId1497" Type="http://schemas.openxmlformats.org/officeDocument/2006/relationships/hyperlink" Target="https://drive.google.com/file/d/1XKqhpkophJfELNj7DxoH-AOdDlYSSuNX/view?usp=sharing" TargetMode="External"/><Relationship Id="rId2103" Type="http://schemas.openxmlformats.org/officeDocument/2006/relationships/hyperlink" Target="https://drive.google.com/file/d/1RqcQzMoeeTTpXOqpHS8q8tcgmhHfYLsb/view?usp=drive_link" TargetMode="External"/><Relationship Id="rId727" Type="http://schemas.openxmlformats.org/officeDocument/2006/relationships/hyperlink" Target="https://drive.google.com/file/d/1OIR4YtRaqFYpyMXc0oOr_uTedNa1p5fc/view?usp=sharing" TargetMode="External"/><Relationship Id="rId934" Type="http://schemas.openxmlformats.org/officeDocument/2006/relationships/hyperlink" Target="https://drive.google.com/file/d/1Wo_3HRFEnAhKPHx2_33Q29QRCgiRbv5X/view?usp=drive_link" TargetMode="External"/><Relationship Id="rId1357" Type="http://schemas.openxmlformats.org/officeDocument/2006/relationships/hyperlink" Target="https://drive.google.com/file/d/1_7IliyCtJ6zc2jF88YmNJwR2902l8WVS/view?usp=drive_link" TargetMode="External"/><Relationship Id="rId1564" Type="http://schemas.openxmlformats.org/officeDocument/2006/relationships/hyperlink" Target="https://drive.google.com/file/d/1l-xIoxsPg3WiT2ltFC4VTFL0WetS3MnQ/view?usp=drive_link" TargetMode="External"/><Relationship Id="rId1771" Type="http://schemas.openxmlformats.org/officeDocument/2006/relationships/hyperlink" Target="https://drive.google.com/file/d/1hWAVqsabh_RykE75_VA81uD0AEWYJ9iB/view?usp=drive_link" TargetMode="External"/><Relationship Id="rId63" Type="http://schemas.openxmlformats.org/officeDocument/2006/relationships/hyperlink" Target="https://drive.google.com/file/d/1UQubUQ-5lUSxoob3c8K7_bj94L94CLDA/view?usp=drive_link" TargetMode="External"/><Relationship Id="rId1217" Type="http://schemas.openxmlformats.org/officeDocument/2006/relationships/hyperlink" Target="https://drive.google.com/file/d/1P1nMdP9GXehh35meW8wZWoHOP1wRzWFU/view?usp=drive_link" TargetMode="External"/><Relationship Id="rId1424" Type="http://schemas.openxmlformats.org/officeDocument/2006/relationships/hyperlink" Target="https://drive.google.com/file/d/1w1sptled13orfNn4Dvt1oSUaUTKMZznc/view?usp=drive_link" TargetMode="External"/><Relationship Id="rId1631" Type="http://schemas.openxmlformats.org/officeDocument/2006/relationships/hyperlink" Target="https://drive.google.com/file/d/1SkdZVFQiRXyCrgINfVxH9GB9XrTwRTzj/view?usp=drive_link" TargetMode="External"/><Relationship Id="rId1869" Type="http://schemas.openxmlformats.org/officeDocument/2006/relationships/hyperlink" Target="https://drive.google.com/file/d/12d5n4mBeiz8zc36rBjiHGKXJ8gXNGapy/view?usp=drive_link" TargetMode="External"/><Relationship Id="rId1729" Type="http://schemas.openxmlformats.org/officeDocument/2006/relationships/hyperlink" Target="https://drive.google.com/file/d/1xzNjbzEJzikKmRPAFWPZE9m-YMFaNllA/view?usp=drive_link" TargetMode="External"/><Relationship Id="rId1936" Type="http://schemas.openxmlformats.org/officeDocument/2006/relationships/hyperlink" Target="https://drive.google.com/file/d/1X_QZLmsF1xbolunH8GwQx_4HNyiorJI4/view?usp=drive_link" TargetMode="External"/><Relationship Id="rId377" Type="http://schemas.openxmlformats.org/officeDocument/2006/relationships/hyperlink" Target="https://drive.google.com/file/d/1c4S1NEauJXLzpH-8VZEgMN7f8OBBBNGN/view?usp=drive_link" TargetMode="External"/><Relationship Id="rId584" Type="http://schemas.openxmlformats.org/officeDocument/2006/relationships/hyperlink" Target="https://drive.google.com/file/d/1MXd2Zioo4XMg4pZVKsxwKbkvm7-TINkl/view?usp=drive_link" TargetMode="External"/><Relationship Id="rId2058" Type="http://schemas.openxmlformats.org/officeDocument/2006/relationships/hyperlink" Target="https://drive.google.com/file/d/10DLOE-pNnmAYytMTfENaUkPPIOqI8T2s/view?usp=drive_link" TargetMode="External"/><Relationship Id="rId5" Type="http://schemas.openxmlformats.org/officeDocument/2006/relationships/hyperlink" Target="https://drive.google.com/file/d/11IdC9-vh89j3J0s_3tDtcHa8dZxgCiZ-/view?usp=drive_link" TargetMode="External"/><Relationship Id="rId237" Type="http://schemas.openxmlformats.org/officeDocument/2006/relationships/hyperlink" Target="https://drive.google.com/file/d/1HHmEIz65ijuLuszQCwJrhInbFbx7dcrG/view?usp=drive_link" TargetMode="External"/><Relationship Id="rId791" Type="http://schemas.openxmlformats.org/officeDocument/2006/relationships/hyperlink" Target="https://drive.google.com/file/d/1lVDbUk0byNK0XLm8ppWRaApTgSabjFf_/view?usp=drive_link" TargetMode="External"/><Relationship Id="rId889" Type="http://schemas.openxmlformats.org/officeDocument/2006/relationships/hyperlink" Target="https://drive.google.com/file/d/1h5IeRThJXVTA4wyIruz447uhVAeOK6MP/view?usp=drive_link" TargetMode="External"/><Relationship Id="rId1074" Type="http://schemas.openxmlformats.org/officeDocument/2006/relationships/hyperlink" Target="https://drive.google.com/file/d/19OS8qb8rGMKSC3aZbhzLNqZAXyfuULeL/view?usp=drive_link" TargetMode="External"/><Relationship Id="rId444" Type="http://schemas.openxmlformats.org/officeDocument/2006/relationships/hyperlink" Target="https://drive.google.com/file/d/1IAFo4Veh744Lzdy5C4WsGzybfCk2WYZk/view?usp=drive_link" TargetMode="External"/><Relationship Id="rId651" Type="http://schemas.openxmlformats.org/officeDocument/2006/relationships/hyperlink" Target="https://drive.google.com/file/d/1Ka64aaLNHxGDxGaF9oxKJQdr-BH1jxbe/view?usp=drive_link" TargetMode="External"/><Relationship Id="rId749" Type="http://schemas.openxmlformats.org/officeDocument/2006/relationships/hyperlink" Target="https://drive.google.com/file/d/1sXrSHRqnQJpyKZctAIhhYUvgUmNAGKn4/view?usp=drive_link" TargetMode="External"/><Relationship Id="rId1281" Type="http://schemas.openxmlformats.org/officeDocument/2006/relationships/hyperlink" Target="https://drive.google.com/file/d/16gKe_BTOgglNeE2ZbVl8XVzyEv1LmaYP/view?usp=drive_link" TargetMode="External"/><Relationship Id="rId1379" Type="http://schemas.openxmlformats.org/officeDocument/2006/relationships/hyperlink" Target="https://drive.google.com/file/d/1BaVB45Dp-eX_bmg5HwmzSTkBBzC8FlK0/view?usp=drive_link" TargetMode="External"/><Relationship Id="rId1586" Type="http://schemas.openxmlformats.org/officeDocument/2006/relationships/hyperlink" Target="https://drive.google.com/file/d/1l1VWSdhssRWyr0_6VOGOjYSsVEs-YoIk/view?usp=drive_link" TargetMode="External"/><Relationship Id="rId2125" Type="http://schemas.openxmlformats.org/officeDocument/2006/relationships/hyperlink" Target="https://drive.google.com/file/d/1sY_J5aTMv-nOx93SywHvVklzmf-G0HnM/view?usp=drive_link" TargetMode="External"/><Relationship Id="rId304" Type="http://schemas.openxmlformats.org/officeDocument/2006/relationships/hyperlink" Target="https://drive.google.com/file/d/1fhR8cWS6ZniQ07Cb2d7eZzz5zFnWexRO/view?usp=drive_link" TargetMode="External"/><Relationship Id="rId511" Type="http://schemas.openxmlformats.org/officeDocument/2006/relationships/hyperlink" Target="https://drive.google.com/file/d/1PauMhSp0fUKexfpEwbYWeFuc02px1Vp4/view?usp=drive_link" TargetMode="External"/><Relationship Id="rId609" Type="http://schemas.openxmlformats.org/officeDocument/2006/relationships/hyperlink" Target="https://drive.google.com/file/d/1_uh7wgKzPYOUigojNPLoAb5v4b5zRCpA/view?usp=drive_link" TargetMode="External"/><Relationship Id="rId956" Type="http://schemas.openxmlformats.org/officeDocument/2006/relationships/hyperlink" Target="https://drive.google.com/file/d/1QTPCTJosCEJrsmX2zlIoO9Ol7xfqMJz1/view?usp=drive_link" TargetMode="External"/><Relationship Id="rId1141" Type="http://schemas.openxmlformats.org/officeDocument/2006/relationships/hyperlink" Target="https://drive.google.com/file/d/1NLlrT53b_4Asu9_-AghvjNa-4Pip4gH-/view?usp=drive_link" TargetMode="External"/><Relationship Id="rId1239" Type="http://schemas.openxmlformats.org/officeDocument/2006/relationships/hyperlink" Target="https://drive.google.com/file/d/1h-crMZ0_aW1j_r68GvYSIm7at2ecbSn4/view?usp=drive_link" TargetMode="External"/><Relationship Id="rId1793" Type="http://schemas.openxmlformats.org/officeDocument/2006/relationships/hyperlink" Target="https://drive.google.com/file/d/1gRx_xVHjUDA75YO752nktC0X3NxlAzp4/view?usp=drive_link" TargetMode="External"/><Relationship Id="rId85" Type="http://schemas.openxmlformats.org/officeDocument/2006/relationships/hyperlink" Target="https://drive.google.com/file/d/1fhoNPoYrc_Kl1tAtqquQZkso1dF4mpSt/view?usp=drive_link" TargetMode="External"/><Relationship Id="rId816" Type="http://schemas.openxmlformats.org/officeDocument/2006/relationships/hyperlink" Target="https://drive.google.com/file/d/1xaMfLLKm3XZDMXOr_cV61vW4M1fYrzBj/view?usp=drive_link" TargetMode="External"/><Relationship Id="rId1001" Type="http://schemas.openxmlformats.org/officeDocument/2006/relationships/hyperlink" Target="https://drive.google.com/file/d/1UQubUQ-5lUSxoob3c8K7_bj94L94CLDA/view?usp=drive_link" TargetMode="External"/><Relationship Id="rId1446" Type="http://schemas.openxmlformats.org/officeDocument/2006/relationships/hyperlink" Target="https://drive.google.com/file/d/10Acq8Pm4Uxq9hqI6V6yqsWK5gQc6R0Qc/view?usp=drive_link" TargetMode="External"/><Relationship Id="rId1653" Type="http://schemas.openxmlformats.org/officeDocument/2006/relationships/hyperlink" Target="https://drive.google.com/file/d/1599QZaJl2rjLl457sdi6uJpLXrOBKspw/view?usp=drive_link" TargetMode="External"/><Relationship Id="rId1860" Type="http://schemas.openxmlformats.org/officeDocument/2006/relationships/hyperlink" Target="https://drive.google.com/file/d/13YyZx4rBHqeQXAy8D6v_HsAkCm_VUqkX/view?usp=sharing" TargetMode="External"/><Relationship Id="rId1306" Type="http://schemas.openxmlformats.org/officeDocument/2006/relationships/hyperlink" Target="https://drive.google.com/file/d/1UhbqArDvAZ2rx1fCPr0UM6m6Xuh7Xtpe/view?usp=drive_link" TargetMode="External"/><Relationship Id="rId1513" Type="http://schemas.openxmlformats.org/officeDocument/2006/relationships/hyperlink" Target="https://drive.google.com/file/d/1vAyqPVZEhVl9UVW5ploCQV73P48r-eT3/view?usp=drive_link" TargetMode="External"/><Relationship Id="rId1720" Type="http://schemas.openxmlformats.org/officeDocument/2006/relationships/hyperlink" Target="https://drive.google.com/file/d/1Hk4x3Eugz9NPaa21V_zzMnW0f95De41f/view?usp=drive_link" TargetMode="External"/><Relationship Id="rId1958" Type="http://schemas.openxmlformats.org/officeDocument/2006/relationships/hyperlink" Target="https://drive.google.com/file/d/1MgvHlyHP5Tn9i5lD-6Lr-XxJ0SlGAeuv/view?usp=drive_link" TargetMode="External"/><Relationship Id="rId12" Type="http://schemas.openxmlformats.org/officeDocument/2006/relationships/hyperlink" Target="https://drive.google.com/file/d/19LT19ckMvq0ZkdN0V7d0MK2S3yvo7qoI/view?usp=drive_link" TargetMode="External"/><Relationship Id="rId1818" Type="http://schemas.openxmlformats.org/officeDocument/2006/relationships/hyperlink" Target="https://drive.google.com/file/d/1hHz32gw-mrprBnF_4eSHLV4Q80EidrOu/view?usp=drive_link" TargetMode="External"/><Relationship Id="rId161" Type="http://schemas.openxmlformats.org/officeDocument/2006/relationships/hyperlink" Target="https://drive.google.com/file/d/1WV_tmTiNcblT4vFhixI72HZ-923oD4_S/view?usp=drive_link" TargetMode="External"/><Relationship Id="rId399" Type="http://schemas.openxmlformats.org/officeDocument/2006/relationships/hyperlink" Target="https://drive.google.com/file/d/11KKKcSxbl-P86RQxmgT9JOxEaigDRQaX/view?usp=sharing" TargetMode="External"/><Relationship Id="rId259" Type="http://schemas.openxmlformats.org/officeDocument/2006/relationships/hyperlink" Target="https://drive.google.com/file/d/1UhBqcZMQfp4nFr7UfB5atyqCHntc9gDf/view?usp=drive_link" TargetMode="External"/><Relationship Id="rId466" Type="http://schemas.openxmlformats.org/officeDocument/2006/relationships/hyperlink" Target="https://drive.google.com/file/d/19UOj_1PgAU28z9xgsBSl6uAhQlTZHK5i/view?usp=drive_link" TargetMode="External"/><Relationship Id="rId673" Type="http://schemas.openxmlformats.org/officeDocument/2006/relationships/hyperlink" Target="https://drive.google.com/file/d/1fY_FwoZKjj6XKEAce7HF4lOUe0_J4kZ4/view?usp=drive_link" TargetMode="External"/><Relationship Id="rId880" Type="http://schemas.openxmlformats.org/officeDocument/2006/relationships/hyperlink" Target="https://drive.google.com/file/d/1LGtHcr6q5uf2Gl5mYn3fM6K-JS-sEiKL/view?usp=drive_link" TargetMode="External"/><Relationship Id="rId1096" Type="http://schemas.openxmlformats.org/officeDocument/2006/relationships/hyperlink" Target="https://drive.google.com/file/d/1E4_HmXMNqksr-TEKhrIkdK23WVFteqjE/view?usp=drive_link" TargetMode="External"/><Relationship Id="rId2147" Type="http://schemas.openxmlformats.org/officeDocument/2006/relationships/hyperlink" Target="https://drive.google.com/file/d/1ukasFFzITjtyIQJ52LStp_AUk05gqygG/view?usp=drive_link" TargetMode="External"/><Relationship Id="rId119" Type="http://schemas.openxmlformats.org/officeDocument/2006/relationships/hyperlink" Target="https://drive.google.com/file/d/1dhNFiztjlqRCtf4vqzdzqYL1Er6Wb9BM/view?usp=drive_link" TargetMode="External"/><Relationship Id="rId326" Type="http://schemas.openxmlformats.org/officeDocument/2006/relationships/hyperlink" Target="https://drive.google.com/file/d/1sfDs8y-PYI1lntjZkB6cPxa_WsUT-QfE/view?usp=sharing" TargetMode="External"/><Relationship Id="rId533" Type="http://schemas.openxmlformats.org/officeDocument/2006/relationships/hyperlink" Target="https://drive.google.com/file/d/10ei3tUKGrzgKhuav_Zo0VgYcbQAHSOW_/view?usp=drive_link" TargetMode="External"/><Relationship Id="rId978" Type="http://schemas.openxmlformats.org/officeDocument/2006/relationships/hyperlink" Target="https://drive.google.com/file/d/15VFAqXRHztIB1Bv8L7S_KdyegyZOlfxU/view?usp=drive_link" TargetMode="External"/><Relationship Id="rId1163" Type="http://schemas.openxmlformats.org/officeDocument/2006/relationships/hyperlink" Target="https://drive.google.com/file/d/1hfRhKPiSJLa4--O785bPr2t5qGkmB71E/view?usp=drive_link" TargetMode="External"/><Relationship Id="rId1370" Type="http://schemas.openxmlformats.org/officeDocument/2006/relationships/hyperlink" Target="https://drive.google.com/file/d/1L_kDACDL1U4awdHRzQSbey3tSyP7l1EJ/view?usp=drive_link" TargetMode="External"/><Relationship Id="rId2007" Type="http://schemas.openxmlformats.org/officeDocument/2006/relationships/hyperlink" Target="https://drive.google.com/file/d/10ei3tUKGrzgKhuav_Zo0VgYcbQAHSOW_/view?usp=drive_link" TargetMode="External"/><Relationship Id="rId740" Type="http://schemas.openxmlformats.org/officeDocument/2006/relationships/hyperlink" Target="https://drive.google.com/file/d/1Xiz3RZiVHnMuCD1qEun--hD51KLN1obq/view?usp=drive_link" TargetMode="External"/><Relationship Id="rId838" Type="http://schemas.openxmlformats.org/officeDocument/2006/relationships/hyperlink" Target="https://drive.google.com/file/d/1shozqIftymD1cgA1eso2tig8UepQ-Nrk/view?usp=drive_link" TargetMode="External"/><Relationship Id="rId1023" Type="http://schemas.openxmlformats.org/officeDocument/2006/relationships/hyperlink" Target="https://drive.google.com/file/d/19FBih_YYQ2Wa3m9ohguU52REzGJUDXy3/view?usp=drive_link" TargetMode="External"/><Relationship Id="rId1468" Type="http://schemas.openxmlformats.org/officeDocument/2006/relationships/hyperlink" Target="https://drive.google.com/file/d/1zR9Z_ohXW12hRIhQ19McTs5Mp6TpLPaf/view?usp=drive_link" TargetMode="External"/><Relationship Id="rId1675" Type="http://schemas.openxmlformats.org/officeDocument/2006/relationships/hyperlink" Target="https://drive.google.com/file/d/16sA_tfuNWxz45gLXo7aHcuy6TBNUz8yv/view?usp=drive_link" TargetMode="External"/><Relationship Id="rId1882" Type="http://schemas.openxmlformats.org/officeDocument/2006/relationships/hyperlink" Target="https://drive.google.com/file/d/1HTwo9tGfcw_jflI8UQrxcNpEw6lv6h9S/view?usp=drive_link" TargetMode="External"/><Relationship Id="rId600" Type="http://schemas.openxmlformats.org/officeDocument/2006/relationships/hyperlink" Target="https://drive.google.com/file/d/1YAZjRfK1UIkf2vxPA3SCM0YKrFiQ9m3E/view?usp=drive_link" TargetMode="External"/><Relationship Id="rId1230" Type="http://schemas.openxmlformats.org/officeDocument/2006/relationships/hyperlink" Target="https://drive.google.com/file/d/1qLCXlimMurpBltXGNjDbj1BaeE1s5ugP/view?usp=drive_link" TargetMode="External"/><Relationship Id="rId1328" Type="http://schemas.openxmlformats.org/officeDocument/2006/relationships/hyperlink" Target="https://drive.google.com/file/d/1L0vnmcmZwvtnxQZjWnij0btY2qu9bUf8/view?usp=drive_link" TargetMode="External"/><Relationship Id="rId1535" Type="http://schemas.openxmlformats.org/officeDocument/2006/relationships/hyperlink" Target="https://drive.google.com/file/d/1gTQ1OQa4-Hpd6PDOOPuOYyBFLmoA884d/view?usp=drive_link" TargetMode="External"/><Relationship Id="rId905" Type="http://schemas.openxmlformats.org/officeDocument/2006/relationships/hyperlink" Target="https://drive.google.com/file/d/1pcttjjVcXg-KQdiHsjjhFSEpyUWrfoqq/view?usp=drive_link" TargetMode="External"/><Relationship Id="rId1742" Type="http://schemas.openxmlformats.org/officeDocument/2006/relationships/hyperlink" Target="https://drive.google.com/file/d/1rPvSzHhCRUj9_yczAI8yPjCfJ0CRFItA/view?usp=drive_link" TargetMode="External"/><Relationship Id="rId34" Type="http://schemas.openxmlformats.org/officeDocument/2006/relationships/hyperlink" Target="https://drive.google.com/file/d/1LvRb-C1idXJdQcBvF7Y6kTi3xThXYd2W/view?usp=drive_link" TargetMode="External"/><Relationship Id="rId1602" Type="http://schemas.openxmlformats.org/officeDocument/2006/relationships/hyperlink" Target="https://drive.google.com/file/d/1lXCCglP5paJx84npr4tUbhxqZ6oAwdsz/view?usp=drive_link" TargetMode="External"/><Relationship Id="rId183" Type="http://schemas.openxmlformats.org/officeDocument/2006/relationships/hyperlink" Target="https://drive.google.com/file/d/1Jxr5jOmknJMRMjQ3jDMBQJdWkTI3Ysa-/view?usp=drive_link" TargetMode="External"/><Relationship Id="rId390" Type="http://schemas.openxmlformats.org/officeDocument/2006/relationships/hyperlink" Target="https://drive.google.com/file/d/12Yh7XD8cVHgRF_SPMhy1g5VO0Ogw3hwS/view?usp=drive_link" TargetMode="External"/><Relationship Id="rId1907" Type="http://schemas.openxmlformats.org/officeDocument/2006/relationships/hyperlink" Target="https://drive.google.com/file/d/1KA0GF6yMXOrek8Sk3BquLhEzOoFXaDZq/view?usp=drive_link" TargetMode="External"/><Relationship Id="rId2071" Type="http://schemas.openxmlformats.org/officeDocument/2006/relationships/hyperlink" Target="https://drive.google.com/file/d/1jGw_k6bMaH1DuqF8QU_HbtyHWwv7RgLx/view?usp=drive_link" TargetMode="External"/><Relationship Id="rId250" Type="http://schemas.openxmlformats.org/officeDocument/2006/relationships/hyperlink" Target="https://drive.google.com/file/d/1IDxfVC-sEju30sCN6GP2kV-XXPh_TnVb/view?usp=drive_link" TargetMode="External"/><Relationship Id="rId488" Type="http://schemas.openxmlformats.org/officeDocument/2006/relationships/hyperlink" Target="https://drive.google.com/file/d/10DLOE-pNnmAYytMTfENaUkPPIOqI8T2s/view?usp=drive_link" TargetMode="External"/><Relationship Id="rId695" Type="http://schemas.openxmlformats.org/officeDocument/2006/relationships/hyperlink" Target="https://drive.google.com/file/d/1XqCTajZX4oRETQMpjnffCy2qvT4TiVqm/view?usp=sharing" TargetMode="External"/><Relationship Id="rId2169" Type="http://schemas.openxmlformats.org/officeDocument/2006/relationships/hyperlink" Target="https://drive.google.com/file/d/1xcZNAcN3xiROJV74h6Xt3z3WvFUW1_PU/view?usp=drive_link" TargetMode="External"/><Relationship Id="rId110" Type="http://schemas.openxmlformats.org/officeDocument/2006/relationships/hyperlink" Target="https://drive.google.com/file/d/1Qzfmtun2VFSbdId6N0yGqDZGeSd27Xwb/view?usp=drive_link" TargetMode="External"/><Relationship Id="rId348" Type="http://schemas.openxmlformats.org/officeDocument/2006/relationships/hyperlink" Target="https://drive.google.com/file/d/1C6CRoSyP3mDOF9R3XWkHAe63Iu2qIsvm/view?usp=drive_link" TargetMode="External"/><Relationship Id="rId555" Type="http://schemas.openxmlformats.org/officeDocument/2006/relationships/hyperlink" Target="https://drive.google.com/file/d/1RqcQzMoeeTTpXOqpHS8q8tcgmhHfYLsb/view?usp=drive_link" TargetMode="External"/><Relationship Id="rId762" Type="http://schemas.openxmlformats.org/officeDocument/2006/relationships/hyperlink" Target="https://drive.google.com/file/d/1tTImBkiWQpf9eaqYOU_rXDE0udygJqyr/view?usp=drive_link" TargetMode="External"/><Relationship Id="rId1185" Type="http://schemas.openxmlformats.org/officeDocument/2006/relationships/hyperlink" Target="https://drive.google.com/file/d/1jWGK4zpmQi5d4gx5mw4TbB0AfAop3oOi/view?usp=drive_link" TargetMode="External"/><Relationship Id="rId1392" Type="http://schemas.openxmlformats.org/officeDocument/2006/relationships/hyperlink" Target="https://drive.google.com/file/d/1BXL_f0WTlX-q1_hC4GLQT2e4ukkmfX21/view?usp=drive_link" TargetMode="External"/><Relationship Id="rId2029" Type="http://schemas.openxmlformats.org/officeDocument/2006/relationships/hyperlink" Target="https://drive.google.com/file/d/12rRDgVcdmPR06R-LOTdw1CHIvHoNHLpx/view?usp=drive_link" TargetMode="External"/><Relationship Id="rId208" Type="http://schemas.openxmlformats.org/officeDocument/2006/relationships/hyperlink" Target="https://drive.google.com/file/d/1ixlBL-gB8JjPSAjlBEgGvAl6tJLc5-ge/view?usp=drive_link" TargetMode="External"/><Relationship Id="rId415" Type="http://schemas.openxmlformats.org/officeDocument/2006/relationships/hyperlink" Target="https://drive.google.com/file/d/1ZbehsikZrzHpDsJPbedBqIlfyJH_GrDJ/view?usp=drive_link" TargetMode="External"/><Relationship Id="rId622" Type="http://schemas.openxmlformats.org/officeDocument/2006/relationships/hyperlink" Target="https://drive.google.com/file/d/1zamZuZS1EtFPIZ2_er6R1vU60CPKU1t3/view?usp=drive_link" TargetMode="External"/><Relationship Id="rId1045" Type="http://schemas.openxmlformats.org/officeDocument/2006/relationships/hyperlink" Target="https://drive.google.com/file/d/1HcNKhMUmrTqFNSAk0d2yDz4x8wlL0R_7/view?usp=drive_link" TargetMode="External"/><Relationship Id="rId1252" Type="http://schemas.openxmlformats.org/officeDocument/2006/relationships/hyperlink" Target="https://drive.google.com/file/d/1gGih2VW4VuajwBKEZC2UNEtf1MU4ugVG/view?usp=drive_link" TargetMode="External"/><Relationship Id="rId1697" Type="http://schemas.openxmlformats.org/officeDocument/2006/relationships/hyperlink" Target="https://drive.google.com/file/d/13HxU8D61s2Dy0BO-f1DDzHVpeN7VCjjh/view?usp=drive_link" TargetMode="External"/><Relationship Id="rId927" Type="http://schemas.openxmlformats.org/officeDocument/2006/relationships/hyperlink" Target="https://drive.google.com/file/d/1mpo6ti1H1cRjtDu0DhtOQ_8NwxQZ8BlN/view?usp=drive_link" TargetMode="External"/><Relationship Id="rId1112" Type="http://schemas.openxmlformats.org/officeDocument/2006/relationships/hyperlink" Target="https://drive.google.com/file/d/1QXUFhFt2v6ghAkhranrGBCmtwcoqlirf/view?usp=drive_link" TargetMode="External"/><Relationship Id="rId1557" Type="http://schemas.openxmlformats.org/officeDocument/2006/relationships/hyperlink" Target="https://drive.google.com/file/d/1fkpbk11fEBg2nLHUhLy7xz5yd7PmcT6V/view?usp=drive_link" TargetMode="External"/><Relationship Id="rId1764" Type="http://schemas.openxmlformats.org/officeDocument/2006/relationships/hyperlink" Target="https://drive.google.com/file/d/1kIM0jEBVO_O1PdejUezso_962QUxl9Vi/view?usp=drive_link" TargetMode="External"/><Relationship Id="rId1971" Type="http://schemas.openxmlformats.org/officeDocument/2006/relationships/hyperlink" Target="https://drive.google.com/file/d/196lFTUbMC9tqRvUM5zy0JXicZ_DY3nP8/view?usp=sharing" TargetMode="External"/><Relationship Id="rId56" Type="http://schemas.openxmlformats.org/officeDocument/2006/relationships/hyperlink" Target="https://drive.google.com/file/d/1d1YaV5q4sjMfgbYTnTuuW6Eec9HtciRr/view?usp=drive_link" TargetMode="External"/><Relationship Id="rId1417" Type="http://schemas.openxmlformats.org/officeDocument/2006/relationships/hyperlink" Target="https://drive.google.com/file/d/1fUIQnZiDDbHbaZaP9CSAkkUPU_HzBzLp/view?usp=drive_link" TargetMode="External"/><Relationship Id="rId1624" Type="http://schemas.openxmlformats.org/officeDocument/2006/relationships/hyperlink" Target="https://drive.google.com/file/d/13hh8HBT6YHjZF7MN5F_9HItbfhQxTxr3/view?usp=drive_link" TargetMode="External"/><Relationship Id="rId1831" Type="http://schemas.openxmlformats.org/officeDocument/2006/relationships/hyperlink" Target="https://drive.google.com/file/d/1o0b5J1AfHoqAzZ_O98Qflncb4U_Vb6Ff/view?usp=drive_link" TargetMode="External"/><Relationship Id="rId1929" Type="http://schemas.openxmlformats.org/officeDocument/2006/relationships/hyperlink" Target="https://drive.google.com/file/d/1ohsPbmuGi8NWtMkq-dRDFaog1gNST_Dy/view?usp=drive_link" TargetMode="External"/><Relationship Id="rId2093" Type="http://schemas.openxmlformats.org/officeDocument/2006/relationships/hyperlink" Target="https://drive.google.com/file/d/1kU3kwDEZCerMJvUEmNveDOPFsQQAP-w7/view?usp=drive_link" TargetMode="External"/><Relationship Id="rId272" Type="http://schemas.openxmlformats.org/officeDocument/2006/relationships/hyperlink" Target="https://drive.google.com/file/d/1wvu95_9Zh98ksnTaWE20-P3LW7bv2RmL/view?usp=drive_link" TargetMode="External"/><Relationship Id="rId577" Type="http://schemas.openxmlformats.org/officeDocument/2006/relationships/hyperlink" Target="https://drive.google.com/file/d/1A_AGvIYedFnLUQAYXFH2gVpblEKqjSSV/view?usp=drive_link" TargetMode="External"/><Relationship Id="rId2160" Type="http://schemas.openxmlformats.org/officeDocument/2006/relationships/hyperlink" Target="https://drive.google.com/file/d/1ARdtixMmn8piHMsfjWvJXVIcbsgvKWWL/view?usp=drive_link" TargetMode="External"/><Relationship Id="rId132" Type="http://schemas.openxmlformats.org/officeDocument/2006/relationships/hyperlink" Target="https://drive.google.com/file/d/1pkygnXNkLJKo-96x2ujfVLNOGNN7RMNl/view?usp=drive_link" TargetMode="External"/><Relationship Id="rId784" Type="http://schemas.openxmlformats.org/officeDocument/2006/relationships/hyperlink" Target="https://drive.google.com/file/d/1kS4QJfgpKQqXaaZIB0xNcMz2trPPV-5a/view?usp=drive_link" TargetMode="External"/><Relationship Id="rId991" Type="http://schemas.openxmlformats.org/officeDocument/2006/relationships/hyperlink" Target="https://drive.google.com/file/d/1cr6yZasHF9tpoXtj5D45OJCwWocZgJu_/view?usp=drive_link" TargetMode="External"/><Relationship Id="rId1067" Type="http://schemas.openxmlformats.org/officeDocument/2006/relationships/hyperlink" Target="https://drive.google.com/file/d/1IWLYjSAas0WPsOzP4Jvcnl1lyVMa3hTd/view?usp=drive_link" TargetMode="External"/><Relationship Id="rId2020" Type="http://schemas.openxmlformats.org/officeDocument/2006/relationships/hyperlink" Target="https://drive.google.com/file/d/1AVC7ulz0nVH07ByUPfnxZzrDjbulv5va/view?usp=drive_link" TargetMode="External"/><Relationship Id="rId437" Type="http://schemas.openxmlformats.org/officeDocument/2006/relationships/hyperlink" Target="https://drive.google.com/file/d/1I5jKH9WRIVbP-f-TmMuCYw5TxKjFttKF/view?usp=drive_link" TargetMode="External"/><Relationship Id="rId644" Type="http://schemas.openxmlformats.org/officeDocument/2006/relationships/hyperlink" Target="https://drive.google.com/file/d/1bPQHUgh9AtJnsunR27LFMGS_dV7Dd-9u/view?usp=drive_link" TargetMode="External"/><Relationship Id="rId851" Type="http://schemas.openxmlformats.org/officeDocument/2006/relationships/hyperlink" Target="https://drive.google.com/file/d/1yNS1zGmhNA0119ruVTNPFM7nqrp6Afap/view?usp=drive_link" TargetMode="External"/><Relationship Id="rId1274" Type="http://schemas.openxmlformats.org/officeDocument/2006/relationships/hyperlink" Target="https://drive.google.com/file/d/1l5AQgn9UkmY_zIQ_lZhh7NMkfQ1XqhhT/view?usp=drive_link" TargetMode="External"/><Relationship Id="rId1481" Type="http://schemas.openxmlformats.org/officeDocument/2006/relationships/hyperlink" Target="https://drive.google.com/file/d/1okIAHd2JcNAVWJXGg6iDGY14hZFAmWlk/view?usp=drive_link" TargetMode="External"/><Relationship Id="rId1579" Type="http://schemas.openxmlformats.org/officeDocument/2006/relationships/hyperlink" Target="https://drive.google.com/file/d/1bSSDNCJKnUGck6TXjph6VxA2b4WJVvz5/view?usp=drive_link" TargetMode="External"/><Relationship Id="rId2118" Type="http://schemas.openxmlformats.org/officeDocument/2006/relationships/hyperlink" Target="https://drive.google.com/file/d/1qtpr_u0jo3JxxAGmLLJ91pkrVmm-ckQk/view?usp=drive_link" TargetMode="External"/><Relationship Id="rId504" Type="http://schemas.openxmlformats.org/officeDocument/2006/relationships/hyperlink" Target="https://drive.google.com/file/d/1jHaFRQ-x3JV4Qpas15aVS4QKRBSjoxst/view?usp=drive_link" TargetMode="External"/><Relationship Id="rId711" Type="http://schemas.openxmlformats.org/officeDocument/2006/relationships/hyperlink" Target="https://drive.google.com/file/d/1iN3ZhDKtsD-cWeXXUrBu1KsGg8ImYuy6/view?usp=sharing" TargetMode="External"/><Relationship Id="rId949" Type="http://schemas.openxmlformats.org/officeDocument/2006/relationships/hyperlink" Target="https://drive.google.com/file/d/1QTPCTJosCEJrsmX2zlIoO9Ol7xfqMJz1/view?usp=drive_link" TargetMode="External"/><Relationship Id="rId1134" Type="http://schemas.openxmlformats.org/officeDocument/2006/relationships/hyperlink" Target="https://drive.google.com/file/d/1po4XJcciHEk0yYgcwb_4X7cnVLL93vuR/view?usp=drive_link" TargetMode="External"/><Relationship Id="rId1341" Type="http://schemas.openxmlformats.org/officeDocument/2006/relationships/hyperlink" Target="https://drive.google.com/file/d/1JVOFf5TgrjSmOEQrLSIdrw8G414r4Ft8/view?usp=drive_link" TargetMode="External"/><Relationship Id="rId1786" Type="http://schemas.openxmlformats.org/officeDocument/2006/relationships/hyperlink" Target="https://drive.google.com/file/d/1gKN8UOlMOiPs42GQOOqAu7HqQgDJDUTz/view?usp=drive_link" TargetMode="External"/><Relationship Id="rId1993" Type="http://schemas.openxmlformats.org/officeDocument/2006/relationships/hyperlink" Target="https://drive.google.com/file/d/1RjNRwEfkluK2jf-o_leOXfrj-XMVgsQR/view?usp=drive_link" TargetMode="External"/><Relationship Id="rId78" Type="http://schemas.openxmlformats.org/officeDocument/2006/relationships/hyperlink" Target="https://drive.google.com/file/d/16L7_r-Hqs2p4vXVXZHN4Hp48NImdLaFM/view?usp=drive_link" TargetMode="External"/><Relationship Id="rId809" Type="http://schemas.openxmlformats.org/officeDocument/2006/relationships/hyperlink" Target="https://drive.google.com/file/d/1H1__0-G6Yi4E8mCeEPxhLAzaVdTQTNF_/view?usp=drive_link" TargetMode="External"/><Relationship Id="rId1201" Type="http://schemas.openxmlformats.org/officeDocument/2006/relationships/hyperlink" Target="https://drive.google.com/file/d/1kLi_0r8HRyeKu9F3XoeBjO1ibHz9ymwQ/view?usp=drive_link" TargetMode="External"/><Relationship Id="rId1439" Type="http://schemas.openxmlformats.org/officeDocument/2006/relationships/hyperlink" Target="https://drive.google.com/file/d/119pYeE9engVKnBE9SGw6B6uOJmg4TlJO/view?usp=drive_link" TargetMode="External"/><Relationship Id="rId1646" Type="http://schemas.openxmlformats.org/officeDocument/2006/relationships/hyperlink" Target="https://drive.google.com/file/d/1XnjiKQ7rJ6WdNSpS3gTM9G5jFckAZ9iH/view?usp=drive_link" TargetMode="External"/><Relationship Id="rId1853" Type="http://schemas.openxmlformats.org/officeDocument/2006/relationships/hyperlink" Target="https://drive.google.com/file/d/1kRyx9Man1Yofk0VY1xoUkyIZ607ze1qi/view?usp=drive_link" TargetMode="External"/><Relationship Id="rId1506" Type="http://schemas.openxmlformats.org/officeDocument/2006/relationships/hyperlink" Target="https://drive.google.com/file/d/1c84St8K6Teu_tkOwNoV8a_GaTDsmXq01/view?usp=drive_link" TargetMode="External"/><Relationship Id="rId1713" Type="http://schemas.openxmlformats.org/officeDocument/2006/relationships/hyperlink" Target="https://drive.google.com/file/d/1Ho2AtHhOV3Pq_qw-G1BJn6h5WKHgrEk_/view?usp=drive_link" TargetMode="External"/><Relationship Id="rId1920" Type="http://schemas.openxmlformats.org/officeDocument/2006/relationships/hyperlink" Target="https://drive.google.com/file/d/1x6YM3yuIrxUtTUini9YH3-npAd6NWp5Z/view?usp=drive_link" TargetMode="External"/><Relationship Id="rId294" Type="http://schemas.openxmlformats.org/officeDocument/2006/relationships/hyperlink" Target="https://drive.google.com/file/d/11qDxlJdiIUpmATV4IFHbxhEewgUGs9Me/view?usp=drive_link" TargetMode="External"/><Relationship Id="rId154" Type="http://schemas.openxmlformats.org/officeDocument/2006/relationships/hyperlink" Target="https://drive.google.com/file/d/16RH56Z3fkj8pOlg200zUpZdSmhHudE6h/view?usp=drive_link" TargetMode="External"/><Relationship Id="rId361" Type="http://schemas.openxmlformats.org/officeDocument/2006/relationships/hyperlink" Target="https://drive.google.com/file/d/1LUqB79RjseiBuLlgsQHxcjvI_Zqqk_ZA/view?usp=drive_link" TargetMode="External"/><Relationship Id="rId599" Type="http://schemas.openxmlformats.org/officeDocument/2006/relationships/hyperlink" Target="https://drive.google.com/file/d/1I7MgNL0byp9xcvORDcqjMhBdRCQjl39A/view?usp=drive_link" TargetMode="External"/><Relationship Id="rId2042" Type="http://schemas.openxmlformats.org/officeDocument/2006/relationships/hyperlink" Target="https://drive.google.com/file/d/1rxv_EXi5zJHgEzEqjLSz4tAcajCn8e08/view?usp=drive_link" TargetMode="External"/><Relationship Id="rId459" Type="http://schemas.openxmlformats.org/officeDocument/2006/relationships/hyperlink" Target="https://drive.google.com/file/d/1O6wEwoVMgy447DvLEf6QN3KpZhlq8-6P/view?usp=drive_link" TargetMode="External"/><Relationship Id="rId666" Type="http://schemas.openxmlformats.org/officeDocument/2006/relationships/hyperlink" Target="https://drive.google.com/file/d/160h-rQp9IFhsLs3wTSbE_RMuTTs_Mpd4/view?usp=drive_link" TargetMode="External"/><Relationship Id="rId873" Type="http://schemas.openxmlformats.org/officeDocument/2006/relationships/hyperlink" Target="https://drive.google.com/file/d/1g7bLcNC60cut5uC92nTdIlRmz6Mf3ycx/view?usp=drive_link" TargetMode="External"/><Relationship Id="rId1089" Type="http://schemas.openxmlformats.org/officeDocument/2006/relationships/hyperlink" Target="https://drive.google.com/file/d/1EHYQpdagV3I_kLLWwwlWiL1UCCaZMQnF/view?usp=drive_link" TargetMode="External"/><Relationship Id="rId1296" Type="http://schemas.openxmlformats.org/officeDocument/2006/relationships/hyperlink" Target="https://drive.google.com/file/d/1W3_bCg0a4if7CEg9Z9vSWtQzKGQwCn57/view?usp=drive_link" TargetMode="External"/><Relationship Id="rId221" Type="http://schemas.openxmlformats.org/officeDocument/2006/relationships/hyperlink" Target="https://drive.google.com/file/d/1iKpd_8OMyz7HTEAIjA1B-KH0e8SfsZ3S/view?usp=drive_link" TargetMode="External"/><Relationship Id="rId319" Type="http://schemas.openxmlformats.org/officeDocument/2006/relationships/hyperlink" Target="https://drive.google.com/file/d/1XKqhpkophJfELNj7DxoH-AOdDlYSSuNX/view?usp=sharing" TargetMode="External"/><Relationship Id="rId526" Type="http://schemas.openxmlformats.org/officeDocument/2006/relationships/hyperlink" Target="https://drive.google.com/file/d/17BGPOhcdI7JBWsL0KOnqwFNM6jgyzi__/view?usp=drive_link" TargetMode="External"/><Relationship Id="rId1156" Type="http://schemas.openxmlformats.org/officeDocument/2006/relationships/hyperlink" Target="https://drive.google.com/file/d/1e8Ilg141SJ8ZQYulZIRHwz7s9zFO2ALB/view?usp=drive_link" TargetMode="External"/><Relationship Id="rId1363" Type="http://schemas.openxmlformats.org/officeDocument/2006/relationships/hyperlink" Target="https://drive.google.com/file/d/1z5DbtGLpvbQvAxIN8oYXfu7KlIH45Z2v/view?usp=drive_link" TargetMode="External"/><Relationship Id="rId733" Type="http://schemas.openxmlformats.org/officeDocument/2006/relationships/hyperlink" Target="https://drive.google.com/file/d/1u7tCqmAExUS7wJUUNgA1hzRhPVaIV2DW/view?usp=drive_link" TargetMode="External"/><Relationship Id="rId940" Type="http://schemas.openxmlformats.org/officeDocument/2006/relationships/hyperlink" Target="https://drive.google.com/file/d/1Y1LvQET8SjLSnQ2c8lGDFYAno3FSnlSO/view?usp=drive_link" TargetMode="External"/><Relationship Id="rId1016" Type="http://schemas.openxmlformats.org/officeDocument/2006/relationships/hyperlink" Target="https://drive.google.com/file/d/196vdJcI884pZM_2zAx0xlzuPp8JZ_oOq/view?usp=drive_link" TargetMode="External"/><Relationship Id="rId1570" Type="http://schemas.openxmlformats.org/officeDocument/2006/relationships/hyperlink" Target="https://drive.google.com/file/d/1c4S1NEauJXLzpH-8VZEgMN7f8OBBBNGN/view?usp=drive_link" TargetMode="External"/><Relationship Id="rId1668" Type="http://schemas.openxmlformats.org/officeDocument/2006/relationships/hyperlink" Target="https://drive.google.com/file/d/1NM52wxIACazDx0jdrmhZ__fhoG6zB4Y6/view?usp=drive_link" TargetMode="External"/><Relationship Id="rId1875" Type="http://schemas.openxmlformats.org/officeDocument/2006/relationships/hyperlink" Target="https://drive.google.com/file/d/1I-q1ujJW90x5q2cuW6eNDyuOUh3zbl1O/view?usp=drive_link" TargetMode="External"/><Relationship Id="rId800" Type="http://schemas.openxmlformats.org/officeDocument/2006/relationships/hyperlink" Target="https://drive.google.com/file/d/1H1__0-G6Yi4E8mCeEPxhLAzaVdTQTNF_/view?usp=drive_link" TargetMode="External"/><Relationship Id="rId1223" Type="http://schemas.openxmlformats.org/officeDocument/2006/relationships/hyperlink" Target="https://drive.google.com/file/d/1-ovMg-1ZxsrEKXutuETdXLiq0L2NOY8C/view?usp=drive_link" TargetMode="External"/><Relationship Id="rId1430" Type="http://schemas.openxmlformats.org/officeDocument/2006/relationships/hyperlink" Target="https://drive.google.com/file/d/1wVBixrri_Ifhk82Q4_1bajDeiR-f5VZ4/view?usp=drive_link" TargetMode="External"/><Relationship Id="rId1528" Type="http://schemas.openxmlformats.org/officeDocument/2006/relationships/hyperlink" Target="https://drive.google.com/file/d/1J9BZQHX8svNZBLqovG2mcgTsVfNvO5Ww/view?usp=drive_link" TargetMode="External"/><Relationship Id="rId1735" Type="http://schemas.openxmlformats.org/officeDocument/2006/relationships/hyperlink" Target="https://drive.google.com/file/d/1xWkVo_Rv9o4vi1XsVV4omWEoFeTwfpyl/view?usp=drive_link" TargetMode="External"/><Relationship Id="rId1942" Type="http://schemas.openxmlformats.org/officeDocument/2006/relationships/hyperlink" Target="https://drive.google.com/file/d/1LUqB79RjseiBuLlgsQHxcjvI_Zqqk_ZA/view?usp=drive_link" TargetMode="External"/><Relationship Id="rId27" Type="http://schemas.openxmlformats.org/officeDocument/2006/relationships/hyperlink" Target="https://drive.google.com/file/d/1PflweQKlRQsjVbcKpYwHIChtasek_d_N/view?usp=drive_link" TargetMode="External"/><Relationship Id="rId1802" Type="http://schemas.openxmlformats.org/officeDocument/2006/relationships/hyperlink" Target="https://drive.google.com/file/d/1fY_FwoZKjj6XKEAce7HF4lOUe0_J4kZ4/view?usp=drive_link" TargetMode="External"/><Relationship Id="rId176" Type="http://schemas.openxmlformats.org/officeDocument/2006/relationships/hyperlink" Target="https://drive.google.com/file/d/1KHCBkJ1exNDPz-8TYZXToH0Mp0NYMa_V/view?usp=drive_link" TargetMode="External"/><Relationship Id="rId383" Type="http://schemas.openxmlformats.org/officeDocument/2006/relationships/hyperlink" Target="https://drive.google.com/file/d/1cLHOkGEi-1Hv6HWLqdCIY9TKF-rSYypo/view?usp=drive_link" TargetMode="External"/><Relationship Id="rId590" Type="http://schemas.openxmlformats.org/officeDocument/2006/relationships/hyperlink" Target="https://drive.google.com/file/d/1_7IliyCtJ6zc2jF88YmNJwR2902l8WVS/view?usp=drive_link" TargetMode="External"/><Relationship Id="rId2064" Type="http://schemas.openxmlformats.org/officeDocument/2006/relationships/hyperlink" Target="https://drive.google.com/file/d/1dN-hX_qKEp4w7aQstonrOdK1ybKDxZNr/view?usp=drive_link" TargetMode="External"/><Relationship Id="rId243" Type="http://schemas.openxmlformats.org/officeDocument/2006/relationships/hyperlink" Target="https://drive.google.com/file/d/1MQA9-yhhxNUnhT5ykDY1ekVk9HMmrorD/view?usp=drive_link" TargetMode="External"/><Relationship Id="rId450" Type="http://schemas.openxmlformats.org/officeDocument/2006/relationships/hyperlink" Target="https://drive.google.com/file/d/1m1Cq7XrZeSpKTLYBU71pOL-qqbcslsx9/view?usp=drive_link" TargetMode="External"/><Relationship Id="rId688" Type="http://schemas.openxmlformats.org/officeDocument/2006/relationships/hyperlink" Target="https://drive.google.com/file/d/1z7eU5ENAr9DbpbvFA1Ahb7MIWSkBzLi-/view?usp=sharing" TargetMode="External"/><Relationship Id="rId895" Type="http://schemas.openxmlformats.org/officeDocument/2006/relationships/hyperlink" Target="https://drive.google.com/file/d/1hZtnN5bCIjGDSiAiyRed4RrbM4T10BUP/view?usp=drive_link" TargetMode="External"/><Relationship Id="rId1080" Type="http://schemas.openxmlformats.org/officeDocument/2006/relationships/hyperlink" Target="https://drive.google.com/file/d/11v0_A9YDlBD1vzwOf9yty-QU3f7rsk8V/view?usp=drive_link" TargetMode="External"/><Relationship Id="rId2131" Type="http://schemas.openxmlformats.org/officeDocument/2006/relationships/hyperlink" Target="https://drive.google.com/file/d/1ssSELS9nQnmqMJq_ix0d7MdOMZoybDbW/view?usp=drive_link" TargetMode="External"/><Relationship Id="rId103" Type="http://schemas.openxmlformats.org/officeDocument/2006/relationships/hyperlink" Target="https://drive.google.com/file/d/1AQ5uMR9fxUQo_XdUqwW7cSoAJmqbQioE/view?usp=drive_link" TargetMode="External"/><Relationship Id="rId310" Type="http://schemas.openxmlformats.org/officeDocument/2006/relationships/hyperlink" Target="https://drive.google.com/file/d/1MrnBs_-c77MRigNIaskvnLsxHFNo8nni/view?usp=drive_link" TargetMode="External"/><Relationship Id="rId548" Type="http://schemas.openxmlformats.org/officeDocument/2006/relationships/hyperlink" Target="https://drive.google.com/file/d/1kU3kwDEZCerMJvUEmNveDOPFsQQAP-w7/view?usp=drive_link" TargetMode="External"/><Relationship Id="rId755" Type="http://schemas.openxmlformats.org/officeDocument/2006/relationships/hyperlink" Target="https://drive.google.com/file/d/1fadlRYZfwRc9xNzq-Gv6qXVgJ3xxVN7r/view?usp=drive_link" TargetMode="External"/><Relationship Id="rId962" Type="http://schemas.openxmlformats.org/officeDocument/2006/relationships/hyperlink" Target="https://drive.google.com/file/d/1-MkrW_sCOz9CXoBIa9JJgSnAXEe6IUtm/view?usp=drive_link" TargetMode="External"/><Relationship Id="rId1178" Type="http://schemas.openxmlformats.org/officeDocument/2006/relationships/hyperlink" Target="https://drive.google.com/file/d/1iICf1rIqlQY8RMqZPA8FQwkuJGxFQkp2/view?usp=drive_link" TargetMode="External"/><Relationship Id="rId1385" Type="http://schemas.openxmlformats.org/officeDocument/2006/relationships/hyperlink" Target="https://drive.google.com/file/d/1B2-WQbi9irc6H9ZzpP7BKe2sXO2Sx-t5/view?usp=drive_link" TargetMode="External"/><Relationship Id="rId1592" Type="http://schemas.openxmlformats.org/officeDocument/2006/relationships/hyperlink" Target="https://drive.google.com/file/d/1mBkoVMVztCnTVtA7Z0eSxY1oxVkcqEe2/view?usp=drive_link" TargetMode="External"/><Relationship Id="rId91" Type="http://schemas.openxmlformats.org/officeDocument/2006/relationships/hyperlink" Target="https://drive.google.com/file/d/13Vcv2Ue4S18PRjEs0vkq3RHBnz73OVsU/view?usp=drive_link" TargetMode="External"/><Relationship Id="rId408" Type="http://schemas.openxmlformats.org/officeDocument/2006/relationships/hyperlink" Target="https://drive.google.com/file/d/1_9NtFVfVCXSP9BGG-iMbE0MUEbEuLpv8/view?usp=drive_link" TargetMode="External"/><Relationship Id="rId615" Type="http://schemas.openxmlformats.org/officeDocument/2006/relationships/hyperlink" Target="https://drive.google.com/file/d/1-MkrW_sCOz9CXoBIa9JJgSnAXEe6IUtm/view?usp=drive_link" TargetMode="External"/><Relationship Id="rId822" Type="http://schemas.openxmlformats.org/officeDocument/2006/relationships/hyperlink" Target="https://drive.google.com/file/d/16Y1S9avA3VFWAWM2ZNE_23AgSk06_Gd_/view?usp=sharing" TargetMode="External"/><Relationship Id="rId1038" Type="http://schemas.openxmlformats.org/officeDocument/2006/relationships/hyperlink" Target="https://drive.google.com/file/d/1TwXikRIK1_vK7TK7-3Jpy9c_4TIJh3gn/view?usp=drive_link" TargetMode="External"/><Relationship Id="rId1245" Type="http://schemas.openxmlformats.org/officeDocument/2006/relationships/hyperlink" Target="https://drive.google.com/file/d/1hT7HuSpxzCDTnfcxZJjg-IbigYuSLRM0/view?usp=drive_link" TargetMode="External"/><Relationship Id="rId1452" Type="http://schemas.openxmlformats.org/officeDocument/2006/relationships/hyperlink" Target="https://drive.google.com/file/d/1ekyvWo4XI8Z2OuAz-Evkw1UAo1Bq3W4I/view?usp=drive_link" TargetMode="External"/><Relationship Id="rId1897" Type="http://schemas.openxmlformats.org/officeDocument/2006/relationships/hyperlink" Target="https://drive.google.com/file/d/1AHm3U6vNdFo4pJYzcA2tTOTciDloyUoz/view?usp=drive_link" TargetMode="External"/><Relationship Id="rId1105" Type="http://schemas.openxmlformats.org/officeDocument/2006/relationships/hyperlink" Target="https://drive.google.com/file/d/1Ep5GtTcG1pH32Vd1TFlBIPqqFe3FZolg/view?usp=drive_link" TargetMode="External"/><Relationship Id="rId1312" Type="http://schemas.openxmlformats.org/officeDocument/2006/relationships/hyperlink" Target="https://drive.google.com/file/d/1USwQ0GYOhvkpUHT0Moeam1kT_6kdA-fb/view?usp=drive_link" TargetMode="External"/><Relationship Id="rId1757" Type="http://schemas.openxmlformats.org/officeDocument/2006/relationships/hyperlink" Target="https://drive.google.com/file/d/1rs9mwjMdHxwhRxhzqfJUgMdvm8MkriHr/view?usp=drive_link" TargetMode="External"/><Relationship Id="rId1964" Type="http://schemas.openxmlformats.org/officeDocument/2006/relationships/hyperlink" Target="https://drive.google.com/file/d/1Hf7DIdZgCdI-6tSE_HWsafZTZ-ZgmRXj/view?usp=drive_link" TargetMode="External"/><Relationship Id="rId49" Type="http://schemas.openxmlformats.org/officeDocument/2006/relationships/hyperlink" Target="https://drive.google.com/file/d/1PdVKKd9QXlYTsYYepaTfdlWjGCdto7Uv/view?usp=drive_link" TargetMode="External"/><Relationship Id="rId1617" Type="http://schemas.openxmlformats.org/officeDocument/2006/relationships/hyperlink" Target="https://drive.google.com/file/d/1TNdWyyxKuC_Sc5PHmcV3Sj7FWDJuvtri/view?usp=drive_link" TargetMode="External"/><Relationship Id="rId1824" Type="http://schemas.openxmlformats.org/officeDocument/2006/relationships/hyperlink" Target="https://drive.google.com/file/d/1g0qxaB3nksk3Jlk5qekSqcTQ3QHRYpLm/view?usp=drive_link" TargetMode="External"/><Relationship Id="rId198" Type="http://schemas.openxmlformats.org/officeDocument/2006/relationships/hyperlink" Target="https://drive.google.com/file/d/1ho5m3uMJHWHvNYvGyYPCrm6f1vScCD1L/view?usp=drive_link" TargetMode="External"/><Relationship Id="rId2086" Type="http://schemas.openxmlformats.org/officeDocument/2006/relationships/hyperlink" Target="https://drive.google.com/file/d/1S_l2bzHOJ4mKhFCIrx27gYjBv6ZY5xzZ/view?usp=drive_link" TargetMode="External"/><Relationship Id="rId265" Type="http://schemas.openxmlformats.org/officeDocument/2006/relationships/hyperlink" Target="https://drive.google.com/file/d/1Ue5xonDy5CCu67ONN9qC4jmpSuWmUsW2/view?usp=drive_link" TargetMode="External"/><Relationship Id="rId472" Type="http://schemas.openxmlformats.org/officeDocument/2006/relationships/hyperlink" Target="https://drive.google.com/file/d/1rxv_EXi5zJHgEzEqjLSz4tAcajCn8e08/view?usp=drive_link" TargetMode="External"/><Relationship Id="rId2153" Type="http://schemas.openxmlformats.org/officeDocument/2006/relationships/hyperlink" Target="https://drive.google.com/file/d/1AYq9yTM3BRbmlumZ6S6xi2xpBM9XRCrX/view?usp=sharing" TargetMode="External"/><Relationship Id="rId125" Type="http://schemas.openxmlformats.org/officeDocument/2006/relationships/hyperlink" Target="https://drive.google.com/file/d/19OS8qb8rGMKSC3aZbhzLNqZAXyfuULeL/view?usp=drive_link" TargetMode="External"/><Relationship Id="rId332" Type="http://schemas.openxmlformats.org/officeDocument/2006/relationships/hyperlink" Target="https://drive.google.com/file/d/1unK6kiIseRRJAAC1bDb4tlG0mICrHARC/view?usp=sharing" TargetMode="External"/><Relationship Id="rId777" Type="http://schemas.openxmlformats.org/officeDocument/2006/relationships/hyperlink" Target="https://drive.google.com/file/d/1kdUUJpjpa0P3l_uh_fr6q0P4VzYIspu7/view?usp=drive_link" TargetMode="External"/><Relationship Id="rId984" Type="http://schemas.openxmlformats.org/officeDocument/2006/relationships/hyperlink" Target="https://drive.google.com/file/d/1yYYkkhE9WJfNWRvQiwBRMQ3H08FJS3bQ/view?usp=drive_link" TargetMode="External"/><Relationship Id="rId2013" Type="http://schemas.openxmlformats.org/officeDocument/2006/relationships/hyperlink" Target="https://drive.google.com/file/d/10ei3tUKGrzgKhuav_Zo0VgYcbQAHSOW_/view?usp=drive_link" TargetMode="External"/><Relationship Id="rId637" Type="http://schemas.openxmlformats.org/officeDocument/2006/relationships/hyperlink" Target="https://drive.google.com/file/d/1yYYkkhE9WJfNWRvQiwBRMQ3H08FJS3bQ/view?usp=drive_link" TargetMode="External"/><Relationship Id="rId844" Type="http://schemas.openxmlformats.org/officeDocument/2006/relationships/hyperlink" Target="https://drive.google.com/file/d/1rQd_vKwxa0DwhGkpud5GRIbtDLX-N7tW/view?usp=drive_link" TargetMode="External"/><Relationship Id="rId1267" Type="http://schemas.openxmlformats.org/officeDocument/2006/relationships/hyperlink" Target="https://drive.google.com/file/d/19nW4S3J6YSoX_NQGQVHsaVBTRA1EaP9k/view?usp=drive_link" TargetMode="External"/><Relationship Id="rId1474" Type="http://schemas.openxmlformats.org/officeDocument/2006/relationships/hyperlink" Target="https://drive.google.com/file/d/1KeML7dfbSEZkHK-XK5Os2O35BGsSFbCV/view?usp=drive_link" TargetMode="External"/><Relationship Id="rId1681" Type="http://schemas.openxmlformats.org/officeDocument/2006/relationships/hyperlink" Target="https://drive.google.com/file/d/177lNk-pX-5Q-vyhRjq4NsYzxSWEMQWaT/view?usp=drive_link" TargetMode="External"/><Relationship Id="rId704" Type="http://schemas.openxmlformats.org/officeDocument/2006/relationships/hyperlink" Target="https://drive.google.com/file/d/1XoexM73Qm8C6evW7coP3LJiTOvoZf2DY/view?usp=sharing" TargetMode="External"/><Relationship Id="rId911" Type="http://schemas.openxmlformats.org/officeDocument/2006/relationships/hyperlink" Target="https://drive.google.com/file/d/1fXRbRb-4m7CVcQ1wDo-MJ0LuueYjHTlW/view?usp=drive_link" TargetMode="External"/><Relationship Id="rId1127" Type="http://schemas.openxmlformats.org/officeDocument/2006/relationships/hyperlink" Target="https://drive.google.com/file/d/1tdmwLjOhDhjN2V0YuQ2xRm0ddT01CLcx/view?usp=drive_link" TargetMode="External"/><Relationship Id="rId1334" Type="http://schemas.openxmlformats.org/officeDocument/2006/relationships/hyperlink" Target="https://drive.google.com/file/d/1KAba-UCOkgJtbWmTH6YXNEKh2FQA_JV5/view?usp=drive_link" TargetMode="External"/><Relationship Id="rId1541" Type="http://schemas.openxmlformats.org/officeDocument/2006/relationships/hyperlink" Target="https://drive.google.com/file/d/1IGHvocodRgKUXfRHVRzDoFMSumpLjx-v/view?usp=drive_link" TargetMode="External"/><Relationship Id="rId1779" Type="http://schemas.openxmlformats.org/officeDocument/2006/relationships/hyperlink" Target="https://drive.google.com/file/d/11KKKcSxbl-P86RQxmgT9JOxEaigDRQaX/view?usp=sharing" TargetMode="External"/><Relationship Id="rId1986" Type="http://schemas.openxmlformats.org/officeDocument/2006/relationships/hyperlink" Target="https://drive.google.com/file/d/1PauMhSp0fUKexfpEwbYWeFuc02px1Vp4/view?usp=drive_link" TargetMode="External"/><Relationship Id="rId40" Type="http://schemas.openxmlformats.org/officeDocument/2006/relationships/hyperlink" Target="https://drive.google.com/file/d/1QKVHOHQsBUAgab9Wkrxo705775QVOHH3/view?usp=drive_link" TargetMode="External"/><Relationship Id="rId1401" Type="http://schemas.openxmlformats.org/officeDocument/2006/relationships/hyperlink" Target="https://drive.google.com/file/d/1DFnBFskJduVSl-fmK_Ntuah6Fmtm1ygn/view?usp=drive_link" TargetMode="External"/><Relationship Id="rId1639" Type="http://schemas.openxmlformats.org/officeDocument/2006/relationships/hyperlink" Target="https://drive.google.com/file/d/1Xwg0qbCCWvGRjkk_bVrFa83B7a4rQ21t/view?usp=drive_link" TargetMode="External"/><Relationship Id="rId1846" Type="http://schemas.openxmlformats.org/officeDocument/2006/relationships/hyperlink" Target="https://drive.google.com/file/d/1_UfydhUOw9PLIh_eZ0ONQRTf24MWDIKl/view?usp=drive_link" TargetMode="External"/><Relationship Id="rId1706" Type="http://schemas.openxmlformats.org/officeDocument/2006/relationships/hyperlink" Target="https://drive.google.com/file/d/1RjHIPJjltIHATfM-wsKOe9yzcZ-JtOGO/view?usp=drive_link" TargetMode="External"/><Relationship Id="rId1913" Type="http://schemas.openxmlformats.org/officeDocument/2006/relationships/hyperlink" Target="https://drive.google.com/file/d/1RbZQ132p0Sz7J7-Vtpi10Yyis_V3nutq/view?usp=drive_link" TargetMode="External"/><Relationship Id="rId287" Type="http://schemas.openxmlformats.org/officeDocument/2006/relationships/hyperlink" Target="https://drive.google.com/file/d/1hWAVqsabh_RykE75_VA81uD0AEWYJ9iB/view?usp=drive_link" TargetMode="External"/><Relationship Id="rId494" Type="http://schemas.openxmlformats.org/officeDocument/2006/relationships/hyperlink" Target="https://drive.google.com/file/d/1DVILTSRKJmdwUgzH1UdmDtqRyhRmyytt/view?usp=drive_link" TargetMode="External"/><Relationship Id="rId147" Type="http://schemas.openxmlformats.org/officeDocument/2006/relationships/hyperlink" Target="https://drive.google.com/file/d/1K30Zbglp7VRpVp1H4UmJWy2bDhdQU7qz/view?usp=drive_link" TargetMode="External"/><Relationship Id="rId354" Type="http://schemas.openxmlformats.org/officeDocument/2006/relationships/hyperlink" Target="https://drive.google.com/file/d/1LRHE6sRKsfH5c-MVzZqxdywbJ2Teb_1t/view?usp=drive_link" TargetMode="External"/><Relationship Id="rId799" Type="http://schemas.openxmlformats.org/officeDocument/2006/relationships/hyperlink" Target="https://drive.google.com/file/d/1_HsNfRWbZco7MorOdVjzuN8J2zHAEN5J/view?usp=drive_link" TargetMode="External"/><Relationship Id="rId1191" Type="http://schemas.openxmlformats.org/officeDocument/2006/relationships/hyperlink" Target="https://drive.google.com/file/d/1w9ODmqOlRLTlp5ghIJLKmYYFExy61JzG/view?usp=drive_link" TargetMode="External"/><Relationship Id="rId2035" Type="http://schemas.openxmlformats.org/officeDocument/2006/relationships/hyperlink" Target="https://drive.google.com/file/d/19UOj_1PgAU28z9xgsBSl6uAhQlTZHK5i/view?usp=drive_link" TargetMode="External"/><Relationship Id="rId561" Type="http://schemas.openxmlformats.org/officeDocument/2006/relationships/hyperlink" Target="https://drive.google.com/file/d/1ukasFFzITjtyIQJ52LStp_AUk05gqygG/view?usp=drive_link" TargetMode="External"/><Relationship Id="rId659" Type="http://schemas.openxmlformats.org/officeDocument/2006/relationships/hyperlink" Target="https://drive.google.com/file/d/17u23hrgUMBi1u8x23hhZ423RfeieLZ75/view?usp=drive_link" TargetMode="External"/><Relationship Id="rId866" Type="http://schemas.openxmlformats.org/officeDocument/2006/relationships/hyperlink" Target="https://drive.google.com/file/d/1sELlJA33wc-YUla5ySxp1Fq3VeG5Vtok/view?usp=drive_link" TargetMode="External"/><Relationship Id="rId1289" Type="http://schemas.openxmlformats.org/officeDocument/2006/relationships/hyperlink" Target="https://drive.google.com/file/d/1VoOCErhIOS6WiKXXdsCdeBcaUEo5blmK/view?usp=drive_link" TargetMode="External"/><Relationship Id="rId1496" Type="http://schemas.openxmlformats.org/officeDocument/2006/relationships/hyperlink" Target="https://drive.google.com/file/d/1sfDs8y-PYI1lntjZkB6cPxa_WsUT-QfE/view?usp=sharing" TargetMode="External"/><Relationship Id="rId214" Type="http://schemas.openxmlformats.org/officeDocument/2006/relationships/hyperlink" Target="https://drive.google.com/file/d/1jUNN_Yu4KIxwsiAKx0f_m_4wYF2SXnwk/view?usp=drive_link" TargetMode="External"/><Relationship Id="rId421" Type="http://schemas.openxmlformats.org/officeDocument/2006/relationships/hyperlink" Target="https://drive.google.com/file/d/14ZnDDHc9fHTs9ksG8d2Gc0v_VHQwe8Ml/view?usp=drive_link" TargetMode="External"/><Relationship Id="rId519" Type="http://schemas.openxmlformats.org/officeDocument/2006/relationships/hyperlink" Target="https://drive.google.com/file/d/1RjNRwEfkluK2jf-o_leOXfrj-XMVgsQR/view?usp=drive_link" TargetMode="External"/><Relationship Id="rId1051" Type="http://schemas.openxmlformats.org/officeDocument/2006/relationships/hyperlink" Target="https://drive.google.com/file/d/1TYZjcRQEV8rz5R1t_DjGEe7k1UdPl_KN/view?usp=drive_link" TargetMode="External"/><Relationship Id="rId1149" Type="http://schemas.openxmlformats.org/officeDocument/2006/relationships/hyperlink" Target="https://drive.google.com/file/d/1LmkZEahp6s2tw2MAYBC8GBLGDXGvzxCD/view?usp=drive_link" TargetMode="External"/><Relationship Id="rId1356" Type="http://schemas.openxmlformats.org/officeDocument/2006/relationships/hyperlink" Target="https://drive.google.com/file/d/1XJCQ6sGh31-9wdRmwC8QeQ5SAdtIuSOT/view?usp=drive_link" TargetMode="External"/><Relationship Id="rId2102" Type="http://schemas.openxmlformats.org/officeDocument/2006/relationships/hyperlink" Target="https://drive.google.com/file/d/1fhAdkfogn1YLjSwvr2PpbEkHK_VJQgr1/view?usp=drive_link" TargetMode="External"/><Relationship Id="rId726" Type="http://schemas.openxmlformats.org/officeDocument/2006/relationships/hyperlink" Target="https://drive.google.com/file/d/1z7eU5ENAr9DbpbvFA1Ahb7MIWSkBzLi-/view?usp=sharing" TargetMode="External"/><Relationship Id="rId933" Type="http://schemas.openxmlformats.org/officeDocument/2006/relationships/hyperlink" Target="https://drive.google.com/file/d/1F2XGA2KytnR9oiFZ_iBRK6c8GXJpoG5S/view?usp=drive_link" TargetMode="External"/><Relationship Id="rId1009" Type="http://schemas.openxmlformats.org/officeDocument/2006/relationships/hyperlink" Target="https://drive.google.com/file/d/19j_QibHJw41tQHL1LrBdoxRa-bZkwD7n/view?usp=drive_link" TargetMode="External"/><Relationship Id="rId1563" Type="http://schemas.openxmlformats.org/officeDocument/2006/relationships/hyperlink" Target="https://drive.google.com/file/d/1fcWwX5GIWuYT7zLHIdxhO5okFBNbXEDk/view?usp=drive_link" TargetMode="External"/><Relationship Id="rId1770" Type="http://schemas.openxmlformats.org/officeDocument/2006/relationships/hyperlink" Target="https://drive.google.com/file/d/1RLGtRmpTjRscMh-_em4T_Ri893cy7ihY/view?usp=drive_link" TargetMode="External"/><Relationship Id="rId1868" Type="http://schemas.openxmlformats.org/officeDocument/2006/relationships/hyperlink" Target="https://drive.google.com/file/d/1UwO_8ZyWl3IYKV4Qp_KZhzqG3aFN95BO/view?usp=drive_link" TargetMode="External"/><Relationship Id="rId62" Type="http://schemas.openxmlformats.org/officeDocument/2006/relationships/hyperlink" Target="https://drive.google.com/file/d/173UV5cvBQmk5HMecWcKdrqzYatm6ytC6/view?usp=drive_link" TargetMode="External"/><Relationship Id="rId1216" Type="http://schemas.openxmlformats.org/officeDocument/2006/relationships/hyperlink" Target="https://drive.google.com/file/d/12acqqQPKsMxX-m1iNAskNvWt0rk7Momg/view?usp=drive_link" TargetMode="External"/><Relationship Id="rId1423" Type="http://schemas.openxmlformats.org/officeDocument/2006/relationships/hyperlink" Target="https://drive.google.com/file/d/1ym-ojoY1HrhXWw1ZRVFVATxw2zjKseah/view?usp=drive_link" TargetMode="External"/><Relationship Id="rId1630" Type="http://schemas.openxmlformats.org/officeDocument/2006/relationships/hyperlink" Target="https://drive.google.com/file/d/1SeBiAjOuxBAlg7zeR0_ifUZbwaQIwf3R/view?usp=drive_link" TargetMode="External"/><Relationship Id="rId1728" Type="http://schemas.openxmlformats.org/officeDocument/2006/relationships/hyperlink" Target="https://drive.google.com/file/d/1y-mIVJwO_cKl4_dbRB-3JvMk2oDaTuq0/view?usp=drive_link" TargetMode="External"/><Relationship Id="rId1935" Type="http://schemas.openxmlformats.org/officeDocument/2006/relationships/hyperlink" Target="https://drive.google.com/file/d/1W-SqrsuCtf2UBLHrFhKt32306FZNq7Qf/view?usp=drive_link" TargetMode="External"/><Relationship Id="rId169" Type="http://schemas.openxmlformats.org/officeDocument/2006/relationships/hyperlink" Target="https://drive.google.com/file/d/1Wu0z_nHNRfr6WLcSXaevDiRiBmlC6SnM/view?usp=drive_link" TargetMode="External"/><Relationship Id="rId376" Type="http://schemas.openxmlformats.org/officeDocument/2006/relationships/hyperlink" Target="https://drive.google.com/file/d/1c1e6qma-XeosEEvBzcLPanaGaQBKmgyM/view?usp=drive_link" TargetMode="External"/><Relationship Id="rId583" Type="http://schemas.openxmlformats.org/officeDocument/2006/relationships/hyperlink" Target="https://drive.google.com/file/d/1GEFngBm8QXazEi3wbPmz8vx6fqO4mMJC/view?usp=drive_link" TargetMode="External"/><Relationship Id="rId790" Type="http://schemas.openxmlformats.org/officeDocument/2006/relationships/hyperlink" Target="https://drive.google.com/file/d/1lXCCglP5paJx84npr4tUbhxqZ6oAwdsz/view?usp=drive_link" TargetMode="External"/><Relationship Id="rId2057" Type="http://schemas.openxmlformats.org/officeDocument/2006/relationships/hyperlink" Target="https://drive.google.com/file/d/10DLOE-pNnmAYytMTfENaUkPPIOqI8T2s/view?usp=drive_link" TargetMode="External"/><Relationship Id="rId4" Type="http://schemas.openxmlformats.org/officeDocument/2006/relationships/hyperlink" Target="https://drive.google.com/file/d/11IdC9-vh89j3J0s_3tDtcHa8dZxgCiZ-/view?usp=drive_link" TargetMode="External"/><Relationship Id="rId236" Type="http://schemas.openxmlformats.org/officeDocument/2006/relationships/hyperlink" Target="https://drive.google.com/file/d/1HLyrGU5m-2DPJLny8WocWfiPlhnuWtHi/view?usp=drive_link" TargetMode="External"/><Relationship Id="rId443" Type="http://schemas.openxmlformats.org/officeDocument/2006/relationships/hyperlink" Target="https://drive.google.com/file/d/1IQZq4Mc2PyttoUsMMUF7AdGva83Et5SK/view?usp=drive_link" TargetMode="External"/><Relationship Id="rId650" Type="http://schemas.openxmlformats.org/officeDocument/2006/relationships/hyperlink" Target="https://drive.google.com/file/d/1srdmtYQ12gdFY5n0TbWry1DtVyRpRzoy/view?usp=drive_link" TargetMode="External"/><Relationship Id="rId888" Type="http://schemas.openxmlformats.org/officeDocument/2006/relationships/hyperlink" Target="https://drive.google.com/file/d/1gu2LTePmLUuWAtdgmDQDJwfpmmIfnQyX/view?usp=drive_link" TargetMode="External"/><Relationship Id="rId1073" Type="http://schemas.openxmlformats.org/officeDocument/2006/relationships/hyperlink" Target="https://drive.google.com/file/d/1IFr4X0TjWfkstDJUg5tZOabb9e7FQypq/view?usp=drive_link" TargetMode="External"/><Relationship Id="rId1280" Type="http://schemas.openxmlformats.org/officeDocument/2006/relationships/hyperlink" Target="https://drive.google.com/file/d/1Wu0z_nHNRfr6WLcSXaevDiRiBmlC6SnM/view?usp=drive_link" TargetMode="External"/><Relationship Id="rId2124" Type="http://schemas.openxmlformats.org/officeDocument/2006/relationships/hyperlink" Target="https://drive.google.com/file/d/1sZEhJkZ72M71kTBl1739kMVImWh6w5SI/view?usp=drive_link" TargetMode="External"/><Relationship Id="rId303" Type="http://schemas.openxmlformats.org/officeDocument/2006/relationships/hyperlink" Target="https://drive.google.com/file/d/1fUIQnZiDDbHbaZaP9CSAkkUPU_HzBzLp/view?usp=drive_link" TargetMode="External"/><Relationship Id="rId748" Type="http://schemas.openxmlformats.org/officeDocument/2006/relationships/hyperlink" Target="https://drive.google.com/file/d/1sXcTEMMyz_6W16Oq3oMlrNEDmt6vviQA/view?usp=drive_link" TargetMode="External"/><Relationship Id="rId955" Type="http://schemas.openxmlformats.org/officeDocument/2006/relationships/hyperlink" Target="https://drive.google.com/file/d/1QTPCTJosCEJrsmX2zlIoO9Ol7xfqMJz1/view?usp=drive_link" TargetMode="External"/><Relationship Id="rId1140" Type="http://schemas.openxmlformats.org/officeDocument/2006/relationships/hyperlink" Target="https://drive.google.com/file/d/1APxjjVgG0W730_3Bx4ItrKGoaQiUy6xc/view?usp=drive_link" TargetMode="External"/><Relationship Id="rId1378" Type="http://schemas.openxmlformats.org/officeDocument/2006/relationships/hyperlink" Target="https://drive.google.com/file/d/1Bgo-D0NE3f2EOD5JttQ_iK-3rDezO5VK/view?usp=drive_link" TargetMode="External"/><Relationship Id="rId1585" Type="http://schemas.openxmlformats.org/officeDocument/2006/relationships/hyperlink" Target="https://drive.google.com/file/d/1l7_0c4qjaGlt-67216I6DpBUlChyvldF/view?usp=drive_link" TargetMode="External"/><Relationship Id="rId1792" Type="http://schemas.openxmlformats.org/officeDocument/2006/relationships/hyperlink" Target="https://drive.google.com/file/d/1pQ-e5Esgubo3kjEk8DTrmOb2BvSeLtXs/view?usp=drive_link" TargetMode="External"/><Relationship Id="rId84" Type="http://schemas.openxmlformats.org/officeDocument/2006/relationships/hyperlink" Target="https://drive.google.com/file/d/1qSDCxQ1pVPOHc1xFWQOYXc7PssCVOCNW/view?usp=drive_link" TargetMode="External"/><Relationship Id="rId510" Type="http://schemas.openxmlformats.org/officeDocument/2006/relationships/hyperlink" Target="https://drive.google.com/file/d/1PauMhSp0fUKexfpEwbYWeFuc02px1Vp4/view?usp=drive_link" TargetMode="External"/><Relationship Id="rId608" Type="http://schemas.openxmlformats.org/officeDocument/2006/relationships/hyperlink" Target="https://drive.google.com/file/d/1I3gNab3OAT3h8na8gQ-e9ryuQ2RXWOdh/view?usp=drive_link" TargetMode="External"/><Relationship Id="rId815" Type="http://schemas.openxmlformats.org/officeDocument/2006/relationships/hyperlink" Target="https://drive.google.com/file/d/1y-mIVJwO_cKl4_dbRB-3JvMk2oDaTuq0/view?usp=drive_link" TargetMode="External"/><Relationship Id="rId1238" Type="http://schemas.openxmlformats.org/officeDocument/2006/relationships/hyperlink" Target="https://drive.google.com/file/d/1gpOxrBKj-cSo5d8NllzrYkGgh1V0037v/view?usp=drive_link" TargetMode="External"/><Relationship Id="rId1445" Type="http://schemas.openxmlformats.org/officeDocument/2006/relationships/hyperlink" Target="https://drive.google.com/file/d/1AmXT_Ubc0xgIpa2CeDm-vkxoklezBow6/view?usp=drive_link" TargetMode="External"/><Relationship Id="rId1652" Type="http://schemas.openxmlformats.org/officeDocument/2006/relationships/hyperlink" Target="https://drive.google.com/file/d/1n4DrO2JsyKUsZcIRyZvTb1zOQqwipqOx/view?usp=drive_link" TargetMode="External"/><Relationship Id="rId1000" Type="http://schemas.openxmlformats.org/officeDocument/2006/relationships/hyperlink" Target="https://drive.google.com/file/d/173UV5cvBQmk5HMecWcKdrqzYatm6ytC6/view?usp=drive_link" TargetMode="External"/><Relationship Id="rId1305" Type="http://schemas.openxmlformats.org/officeDocument/2006/relationships/hyperlink" Target="https://drive.google.com/file/d/1UhbqArDvAZ2rx1fCPr0UM6m6Xuh7Xtpe/view?usp=drive_link" TargetMode="External"/><Relationship Id="rId1957" Type="http://schemas.openxmlformats.org/officeDocument/2006/relationships/hyperlink" Target="https://drive.google.com/file/d/1MlAuhsrCQJvc8lLqMuRWRfrlr7aSsUKq/view?usp=drive_link" TargetMode="External"/><Relationship Id="rId1512" Type="http://schemas.openxmlformats.org/officeDocument/2006/relationships/hyperlink" Target="https://drive.google.com/file/d/1jL1W08UXnZLUYWsW_Oq08ik3NK8xJFNt/view?usp=drive_link" TargetMode="External"/><Relationship Id="rId1817" Type="http://schemas.openxmlformats.org/officeDocument/2006/relationships/hyperlink" Target="https://drive.google.com/file/d/1pcttjjVcXg-KQdiHsjjhFSEpyUWrfoqq/view?usp=drive_link" TargetMode="External"/><Relationship Id="rId11" Type="http://schemas.openxmlformats.org/officeDocument/2006/relationships/hyperlink" Target="https://drive.google.com/file/d/1Fhju27XanMyPpacfJM1Y3CS-5fJHfs9s/view?usp=drive_link" TargetMode="External"/><Relationship Id="rId398" Type="http://schemas.openxmlformats.org/officeDocument/2006/relationships/hyperlink" Target="https://drive.google.com/file/d/15p0ZIYdjMraJZS43LqGlB06mVlS6u8Ew/view?usp=sharing" TargetMode="External"/><Relationship Id="rId2079" Type="http://schemas.openxmlformats.org/officeDocument/2006/relationships/hyperlink" Target="https://drive.google.com/file/d/15ZVEM_4b0WE70N6azKR9QQHXEVkHCMm8/view?usp=drive_link" TargetMode="External"/><Relationship Id="rId160" Type="http://schemas.openxmlformats.org/officeDocument/2006/relationships/hyperlink" Target="https://drive.google.com/file/d/1URiic7fLpUBi-32TDYf3rBuv0TWNSSPm/view?usp=drive_link" TargetMode="External"/><Relationship Id="rId258" Type="http://schemas.openxmlformats.org/officeDocument/2006/relationships/hyperlink" Target="https://drive.google.com/file/d/1VRKB9RtMzj-j9uOkCUJhvzQxYsuClpHc/view?usp=drive_link" TargetMode="External"/><Relationship Id="rId465" Type="http://schemas.openxmlformats.org/officeDocument/2006/relationships/hyperlink" Target="https://drive.google.com/file/d/1M2epZRnJwO4-P42xZ78UDqddYvtiCt_9/view?usp=drive_link" TargetMode="External"/><Relationship Id="rId672" Type="http://schemas.openxmlformats.org/officeDocument/2006/relationships/hyperlink" Target="https://drive.google.com/file/d/19kcA4YEBLQKjd4cSjyD_IPmw8FPrsMlB/view?usp=drive_link" TargetMode="External"/><Relationship Id="rId1095" Type="http://schemas.openxmlformats.org/officeDocument/2006/relationships/hyperlink" Target="https://drive.google.com/file/d/1E09VnG6ta7KY_mzQZhJfCyCLMuPo1Wlk/view?usp=drive_link" TargetMode="External"/><Relationship Id="rId2146" Type="http://schemas.openxmlformats.org/officeDocument/2006/relationships/hyperlink" Target="https://drive.google.com/file/d/187y64IG2RM8xoL9A0VMHAA1iTl2yHJMY/view?usp=drive_link" TargetMode="External"/><Relationship Id="rId118" Type="http://schemas.openxmlformats.org/officeDocument/2006/relationships/hyperlink" Target="https://drive.google.com/file/d/1IWLYjSAas0WPsOzP4Jvcnl1lyVMa3hTd/view?usp=drive_link" TargetMode="External"/><Relationship Id="rId325" Type="http://schemas.openxmlformats.org/officeDocument/2006/relationships/hyperlink" Target="https://drive.google.com/file/d/1PSPbU_t2ddJsy_-NcTEhdeE977LeHnH-/view?usp=sharing" TargetMode="External"/><Relationship Id="rId532" Type="http://schemas.openxmlformats.org/officeDocument/2006/relationships/hyperlink" Target="https://drive.google.com/file/d/10ei3tUKGrzgKhuav_Zo0VgYcbQAHSOW_/view?usp=drive_link" TargetMode="External"/><Relationship Id="rId977" Type="http://schemas.openxmlformats.org/officeDocument/2006/relationships/hyperlink" Target="https://drive.google.com/file/d/1gVx7t-k74UwLvm6ra3lU5WcG_4VPlQvA/view?usp=drive_link" TargetMode="External"/><Relationship Id="rId1162" Type="http://schemas.openxmlformats.org/officeDocument/2006/relationships/hyperlink" Target="https://drive.google.com/file/d/1hZSlyjojDhth0Ko0HM5SXe6-TKI7Zlex/view?usp=drive_link" TargetMode="External"/><Relationship Id="rId2006" Type="http://schemas.openxmlformats.org/officeDocument/2006/relationships/hyperlink" Target="https://drive.google.com/file/d/10ei3tUKGrzgKhuav_Zo0VgYcbQAHSOW_/view?usp=drive_link" TargetMode="External"/><Relationship Id="rId837" Type="http://schemas.openxmlformats.org/officeDocument/2006/relationships/hyperlink" Target="https://drive.google.com/file/d/18zEH2wsj3uB2qB6tKaS2pojRfzsxfB4X/view?usp=drive_link" TargetMode="External"/><Relationship Id="rId1022" Type="http://schemas.openxmlformats.org/officeDocument/2006/relationships/hyperlink" Target="https://drive.google.com/file/d/18qUBuG_IpuBewbGztYYyRaY-cMiuHvii/view?usp=drive_link" TargetMode="External"/><Relationship Id="rId1467" Type="http://schemas.openxmlformats.org/officeDocument/2006/relationships/hyperlink" Target="https://drive.google.com/file/d/1p05yGTLOlZmDcAo6C34fDaBZ4iG_xfRB/view?usp=drive_link" TargetMode="External"/><Relationship Id="rId1674" Type="http://schemas.openxmlformats.org/officeDocument/2006/relationships/hyperlink" Target="https://drive.google.com/file/d/16sA_tfuNWxz45gLXo7aHcuy6TBNUz8yv/view?usp=drive_link" TargetMode="External"/><Relationship Id="rId1881" Type="http://schemas.openxmlformats.org/officeDocument/2006/relationships/hyperlink" Target="https://drive.google.com/file/d/1HXpE8h2F9zkgfgb__GjS_4ysnFtzDc0s/view?usp=drive_link" TargetMode="External"/><Relationship Id="rId904" Type="http://schemas.openxmlformats.org/officeDocument/2006/relationships/hyperlink" Target="https://drive.google.com/file/d/1hc9GWhrCL74p7nI70sppsRsYm-_pIDHu/view?usp=drive_link" TargetMode="External"/><Relationship Id="rId1327" Type="http://schemas.openxmlformats.org/officeDocument/2006/relationships/hyperlink" Target="https://drive.google.com/file/d/1L7x7x6dkfQNQ61FMfHzXB6DTYbqyr3hW/view?usp=drive_link" TargetMode="External"/><Relationship Id="rId1534" Type="http://schemas.openxmlformats.org/officeDocument/2006/relationships/hyperlink" Target="https://drive.google.com/file/d/1ziQq0IgMyTDT6M1zIjJyD-w09tWa1jzh/view?usp=drive_link" TargetMode="External"/><Relationship Id="rId1741" Type="http://schemas.openxmlformats.org/officeDocument/2006/relationships/hyperlink" Target="https://drive.google.com/file/d/1rDlMaO4-ZjEELaCgWCaqg_d3lnRtOf_N/view?usp=drive_link" TargetMode="External"/><Relationship Id="rId1979" Type="http://schemas.openxmlformats.org/officeDocument/2006/relationships/hyperlink" Target="https://drive.google.com/file/d/1xCLfqHtsXk8Cmtxw-3QG3xCM8Z8DCCvw/view?usp=drive_link" TargetMode="External"/><Relationship Id="rId33" Type="http://schemas.openxmlformats.org/officeDocument/2006/relationships/hyperlink" Target="https://drive.google.com/file/d/1LrYMqZlbDJEq0tgaq4nQQgN_fJrNZivT/view?usp=drive_link" TargetMode="External"/><Relationship Id="rId1601" Type="http://schemas.openxmlformats.org/officeDocument/2006/relationships/hyperlink" Target="https://drive.google.com/file/d/1lXkCTcRPNZMTkXTQ-jikp6PqLd9MC4x6/view?usp=drive_link" TargetMode="External"/><Relationship Id="rId1839" Type="http://schemas.openxmlformats.org/officeDocument/2006/relationships/hyperlink" Target="https://drive.google.com/file/d/1mpo6ti1H1cRjtDu0DhtOQ_8NwxQZ8BlN/view?usp=drive_link" TargetMode="External"/><Relationship Id="rId182" Type="http://schemas.openxmlformats.org/officeDocument/2006/relationships/hyperlink" Target="https://drive.google.com/file/d/1Jnr9pq3cLUkXC8K0PZEQbTeKN6fhE1Jg/view?usp=drive_link" TargetMode="External"/><Relationship Id="rId1906" Type="http://schemas.openxmlformats.org/officeDocument/2006/relationships/hyperlink" Target="https://drive.google.com/file/d/1JwUwQYrugs4oJXMoS8yQ39YhzDt8C2S3/view?usp=drive_link" TargetMode="External"/><Relationship Id="rId487" Type="http://schemas.openxmlformats.org/officeDocument/2006/relationships/hyperlink" Target="https://drive.google.com/file/d/10DLOE-pNnmAYytMTfENaUkPPIOqI8T2s/view?usp=drive_link" TargetMode="External"/><Relationship Id="rId694" Type="http://schemas.openxmlformats.org/officeDocument/2006/relationships/hyperlink" Target="https://drive.google.com/file/d/1-Kyob-iVVu053Ougw_YtiadMaxNLxQlT/view?usp=sharing" TargetMode="External"/><Relationship Id="rId2070" Type="http://schemas.openxmlformats.org/officeDocument/2006/relationships/hyperlink" Target="https://drive.google.com/file/d/1jG4bCX5CXw3RJcbTqRpqfxN9Jd1hH8oa/view?usp=drive_link" TargetMode="External"/><Relationship Id="rId2168" Type="http://schemas.openxmlformats.org/officeDocument/2006/relationships/hyperlink" Target="https://drive.google.com/file/d/1xjEuqiwNmHbgtXXeZ4RUjfipyL4fIQln/view?usp=drive_link" TargetMode="External"/><Relationship Id="rId347" Type="http://schemas.openxmlformats.org/officeDocument/2006/relationships/hyperlink" Target="https://drive.google.com/file/d/1DwskKCfqu-WXqUihlnKHQVCgJTxigMlE/view?usp=drive_link" TargetMode="External"/><Relationship Id="rId999" Type="http://schemas.openxmlformats.org/officeDocument/2006/relationships/hyperlink" Target="https://drive.google.com/file/d/1qZVbvZj6pMV2uNcb2BQUngVQ4dL2F_M1/view?usp=drive_link" TargetMode="External"/><Relationship Id="rId1184" Type="http://schemas.openxmlformats.org/officeDocument/2006/relationships/hyperlink" Target="https://drive.google.com/file/d/1jWmZ36amwjIHZSkWjpl-y8FktRgEt6xH/view?usp=drive_link" TargetMode="External"/><Relationship Id="rId2028" Type="http://schemas.openxmlformats.org/officeDocument/2006/relationships/hyperlink" Target="https://drive.google.com/file/d/1O6wEwoVMgy447DvLEf6QN3KpZhlq8-6P/view?usp=drive_link" TargetMode="External"/><Relationship Id="rId554" Type="http://schemas.openxmlformats.org/officeDocument/2006/relationships/hyperlink" Target="https://drive.google.com/file/d/1fhAdkfogn1YLjSwvr2PpbEkHK_VJQgr1/view?usp=drive_link" TargetMode="External"/><Relationship Id="rId761" Type="http://schemas.openxmlformats.org/officeDocument/2006/relationships/hyperlink" Target="https://drive.google.com/file/d/1tTImBkiWQpf9eaqYOU_rXDE0udygJqyr/view?usp=drive_link" TargetMode="External"/><Relationship Id="rId859" Type="http://schemas.openxmlformats.org/officeDocument/2006/relationships/hyperlink" Target="https://drive.google.com/file/d/1rotR_VxN5DYZCL2510ntNvsezkpFGpXX/view?usp=drive_link" TargetMode="External"/><Relationship Id="rId1391" Type="http://schemas.openxmlformats.org/officeDocument/2006/relationships/hyperlink" Target="https://drive.google.com/file/d/1AvAeUMjfEPE2neu163wdHmjs4_iu16Ei/view?usp=drive_link" TargetMode="External"/><Relationship Id="rId1489" Type="http://schemas.openxmlformats.org/officeDocument/2006/relationships/hyperlink" Target="https://drive.google.com/file/d/1uL0pC-h9q1J9Hfzyqw7y3xPMStJ8Q0yx/view?usp=drive_link" TargetMode="External"/><Relationship Id="rId1696" Type="http://schemas.openxmlformats.org/officeDocument/2006/relationships/hyperlink" Target="https://drive.google.com/file/d/10MJFjma7etvq2C1rEe1kdWUSwOQMHuuw/view?usp=drive_link" TargetMode="External"/><Relationship Id="rId207" Type="http://schemas.openxmlformats.org/officeDocument/2006/relationships/hyperlink" Target="https://drive.google.com/file/d/1iaG0yfMgRbN4TEPbpR30Dd_2loehSe9d/view?usp=drive_link" TargetMode="External"/><Relationship Id="rId414" Type="http://schemas.openxmlformats.org/officeDocument/2006/relationships/hyperlink" Target="https://drive.google.com/file/d/1Z1dAZZiCPuUorW6-4xaAIm4-IpH9-RPy/view?usp=drive_link" TargetMode="External"/><Relationship Id="rId621" Type="http://schemas.openxmlformats.org/officeDocument/2006/relationships/hyperlink" Target="https://drive.google.com/file/d/1zuMb7x9GSyK2C-E7J9Sa0_iF98tyFvzN/view?usp=drive_link" TargetMode="External"/><Relationship Id="rId1044" Type="http://schemas.openxmlformats.org/officeDocument/2006/relationships/hyperlink" Target="https://drive.google.com/file/d/1tBwqJMt5trpvEPPxOauP06PE7ffv9CPw/view?usp=drive_link" TargetMode="External"/><Relationship Id="rId1251" Type="http://schemas.openxmlformats.org/officeDocument/2006/relationships/hyperlink" Target="https://drive.google.com/file/d/1gGhQgYU3b1avFMOXVGHh1Btt4_iTWWZm/view?usp=drive_link" TargetMode="External"/><Relationship Id="rId1349" Type="http://schemas.openxmlformats.org/officeDocument/2006/relationships/hyperlink" Target="https://drive.google.com/file/d/1JA-1ttj4qz6lQBtA8zlwxJ9j9hf9_ubK/view?usp=drive_link" TargetMode="External"/><Relationship Id="rId719" Type="http://schemas.openxmlformats.org/officeDocument/2006/relationships/hyperlink" Target="https://drive.google.com/file/d/1MDe6FuUJcMDlQDLZ-pBZWLJC_IkkgQI4/view?usp=sharing" TargetMode="External"/><Relationship Id="rId926" Type="http://schemas.openxmlformats.org/officeDocument/2006/relationships/hyperlink" Target="https://drive.google.com/file/d/1nX_AlK3C08UAlWkuRjNPDhreyaNRxWqY/view?usp=drive_link" TargetMode="External"/><Relationship Id="rId1111" Type="http://schemas.openxmlformats.org/officeDocument/2006/relationships/hyperlink" Target="https://drive.google.com/file/d/1Qf5jtHj2FBtwE1Cl2qaJkHq2IWvelNT4/view?usp=drive_link" TargetMode="External"/><Relationship Id="rId1556" Type="http://schemas.openxmlformats.org/officeDocument/2006/relationships/hyperlink" Target="https://drive.google.com/file/d/1fkpGrwM3tAugD7PxHEGxYXJ6A1y2IDbZ/view?usp=drive_link" TargetMode="External"/><Relationship Id="rId1763" Type="http://schemas.openxmlformats.org/officeDocument/2006/relationships/hyperlink" Target="https://drive.google.com/file/d/1k2BWjyw0txxUq6jfMyDIJY4KUFzJcdJD/view?usp=drive_link" TargetMode="External"/><Relationship Id="rId1970" Type="http://schemas.openxmlformats.org/officeDocument/2006/relationships/hyperlink" Target="https://drive.google.com/file/d/1S8zHBoy6Z6JlZTKKVlPvpNt5fNSe2gqw/view?usp=drive_link" TargetMode="External"/><Relationship Id="rId55" Type="http://schemas.openxmlformats.org/officeDocument/2006/relationships/hyperlink" Target="https://drive.google.com/file/d/1cr6yZasHF9tpoXtj5D45OJCwWocZgJu_/view?usp=drive_link" TargetMode="External"/><Relationship Id="rId1209" Type="http://schemas.openxmlformats.org/officeDocument/2006/relationships/hyperlink" Target="https://drive.google.com/file/d/1l0-YmFQSl1W_vRqJPEW7UyFyF5iMzaCg/view?usp=drive_link" TargetMode="External"/><Relationship Id="rId1416" Type="http://schemas.openxmlformats.org/officeDocument/2006/relationships/hyperlink" Target="https://drive.google.com/file/d/1fVsCLpq9W56aBXHJ_m8sLQN90Aglr8TQ/view?usp=drive_link" TargetMode="External"/><Relationship Id="rId1623" Type="http://schemas.openxmlformats.org/officeDocument/2006/relationships/hyperlink" Target="https://drive.google.com/file/d/13hh8HBT6YHjZF7MN5F_9HItbfhQxTxr3/view?usp=drive_link" TargetMode="External"/><Relationship Id="rId1830" Type="http://schemas.openxmlformats.org/officeDocument/2006/relationships/hyperlink" Target="https://drive.google.com/file/d/1o0b5J1AfHoqAzZ_O98Qflncb4U_Vb6Ff/view?usp=drive_link" TargetMode="External"/><Relationship Id="rId1928" Type="http://schemas.openxmlformats.org/officeDocument/2006/relationships/hyperlink" Target="https://drive.google.com/file/d/1LyzYTM7e98MEkYpRJgOD1ThtVHPpexCj/view?usp=drive_link" TargetMode="External"/><Relationship Id="rId2092" Type="http://schemas.openxmlformats.org/officeDocument/2006/relationships/hyperlink" Target="https://drive.google.com/file/d/1kU3kwDEZCerMJvUEmNveDOPFsQQAP-w7/view?usp=drive_link" TargetMode="External"/><Relationship Id="rId271" Type="http://schemas.openxmlformats.org/officeDocument/2006/relationships/hyperlink" Target="https://drive.google.com/file/d/1Q8f3_qcUa9tqNKEu6uv-7UTRxXf8DMWf/view?usp=drive_link" TargetMode="External"/><Relationship Id="rId131" Type="http://schemas.openxmlformats.org/officeDocument/2006/relationships/hyperlink" Target="https://drive.google.com/file/d/11v0_A9YDlBD1vzwOf9yty-QU3f7rsk8V/view?usp=drive_link" TargetMode="External"/><Relationship Id="rId369" Type="http://schemas.openxmlformats.org/officeDocument/2006/relationships/hyperlink" Target="https://drive.google.com/file/d/1by8897zVXF0_AjYVOJITKEJ1lXKr_Jev/view?usp=drive_link" TargetMode="External"/><Relationship Id="rId576" Type="http://schemas.openxmlformats.org/officeDocument/2006/relationships/hyperlink" Target="https://drive.google.com/file/d/18mBB8QaqOts9va5sgaxiZixPeaOR0C4z/view?usp=drive_link" TargetMode="External"/><Relationship Id="rId783" Type="http://schemas.openxmlformats.org/officeDocument/2006/relationships/hyperlink" Target="https://drive.google.com/file/d/1kTzW6Jj2Isrq7Z4B8uLFfR0d511szqGy/view?usp=drive_link" TargetMode="External"/><Relationship Id="rId990" Type="http://schemas.openxmlformats.org/officeDocument/2006/relationships/hyperlink" Target="https://drive.google.com/file/d/1dIjfqQlzt24PgD5nnXRqq_QnuBR79Pco/view?usp=drive_link" TargetMode="External"/><Relationship Id="rId229" Type="http://schemas.openxmlformats.org/officeDocument/2006/relationships/hyperlink" Target="https://drive.google.com/file/d/1HozDdcvSXvjPK8TcWyweuR46Cl9QYaxO/view?usp=drive_link" TargetMode="External"/><Relationship Id="rId436" Type="http://schemas.openxmlformats.org/officeDocument/2006/relationships/hyperlink" Target="https://drive.google.com/file/d/1I_9B-jsuIDro-ppt3af-bjKfGR8PNEd1/view?usp=drive_link" TargetMode="External"/><Relationship Id="rId643" Type="http://schemas.openxmlformats.org/officeDocument/2006/relationships/hyperlink" Target="https://drive.google.com/file/d/1Tpfn9Wwh2RghcBwOmfvR88-9GK-lLrgK/view?usp=drive_link" TargetMode="External"/><Relationship Id="rId1066" Type="http://schemas.openxmlformats.org/officeDocument/2006/relationships/hyperlink" Target="https://drive.google.com/file/d/10UcnhTKgpIkYoJ7OoSHFsALe3BiChk3x/view?usp=drive_link" TargetMode="External"/><Relationship Id="rId1273" Type="http://schemas.openxmlformats.org/officeDocument/2006/relationships/hyperlink" Target="https://drive.google.com/file/d/1BVmILRTnBztdiNpvN5eWFNcNUpU1-GRY/view?usp=drive_link" TargetMode="External"/><Relationship Id="rId1480" Type="http://schemas.openxmlformats.org/officeDocument/2006/relationships/hyperlink" Target="https://drive.google.com/file/d/1okIAHd2JcNAVWJXGg6iDGY14hZFAmWlk/view?usp=drive_link" TargetMode="External"/><Relationship Id="rId2117" Type="http://schemas.openxmlformats.org/officeDocument/2006/relationships/hyperlink" Target="https://drive.google.com/file/d/1qpvisRSZTYPdH-gXbIqVrHF0IGUVci4e/view?usp=drive_link" TargetMode="External"/><Relationship Id="rId850" Type="http://schemas.openxmlformats.org/officeDocument/2006/relationships/hyperlink" Target="https://drive.google.com/file/d/1yNS1zGmhNA0119ruVTNPFM7nqrp6Afap/view?usp=drive_link" TargetMode="External"/><Relationship Id="rId948" Type="http://schemas.openxmlformats.org/officeDocument/2006/relationships/hyperlink" Target="https://drive.google.com/file/d/1QTPCTJosCEJrsmX2zlIoO9Ol7xfqMJz1/view?usp=drive_link" TargetMode="External"/><Relationship Id="rId1133" Type="http://schemas.openxmlformats.org/officeDocument/2006/relationships/hyperlink" Target="https://drive.google.com/file/d/1po4XJcciHEk0yYgcwb_4X7cnVLL93vuR/view?usp=drive_link" TargetMode="External"/><Relationship Id="rId1578" Type="http://schemas.openxmlformats.org/officeDocument/2006/relationships/hyperlink" Target="https://drive.google.com/file/d/1cUX9oUHaSb9PHqCOFy6pjgIv-RaVtQjn/view?usp=drive_link" TargetMode="External"/><Relationship Id="rId1785" Type="http://schemas.openxmlformats.org/officeDocument/2006/relationships/hyperlink" Target="https://drive.google.com/file/d/1gDWoVDRvIgrSXBncivF9-RaWHtfFwm-Z/view?usp=drive_link" TargetMode="External"/><Relationship Id="rId1992" Type="http://schemas.openxmlformats.org/officeDocument/2006/relationships/hyperlink" Target="https://drive.google.com/file/d/1RjNRwEfkluK2jf-o_leOXfrj-XMVgsQR/view?usp=drive_link" TargetMode="External"/><Relationship Id="rId77" Type="http://schemas.openxmlformats.org/officeDocument/2006/relationships/hyperlink" Target="https://drive.google.com/file/d/1B6Ab8rdedOKKq9nG9fffMaiPbUct2Voe/view?usp=drive_link" TargetMode="External"/><Relationship Id="rId503" Type="http://schemas.openxmlformats.org/officeDocument/2006/relationships/hyperlink" Target="https://drive.google.com/file/d/1jQr2FXmLYUt__vcs9EK4e9BmEoPjF4-3/view?usp=drive_link" TargetMode="External"/><Relationship Id="rId710" Type="http://schemas.openxmlformats.org/officeDocument/2006/relationships/hyperlink" Target="https://drive.google.com/file/d/1QnEG3dg3QLUd_8Y-EkQHpbEDfAUWtx7p/view?usp=sharing" TargetMode="External"/><Relationship Id="rId808" Type="http://schemas.openxmlformats.org/officeDocument/2006/relationships/hyperlink" Target="https://drive.google.com/file/d/1_HsNfRWbZco7MorOdVjzuN8J2zHAEN5J/view?usp=drive_link" TargetMode="External"/><Relationship Id="rId1340" Type="http://schemas.openxmlformats.org/officeDocument/2006/relationships/hyperlink" Target="https://drive.google.com/file/d/1JkjFHSnkudjnSJ5BprIgrAVO56Jajei0/view?usp=drive_link" TargetMode="External"/><Relationship Id="rId1438" Type="http://schemas.openxmlformats.org/officeDocument/2006/relationships/hyperlink" Target="https://drive.google.com/file/d/1_uh7wgKzPYOUigojNPLoAb5v4b5zRCpA/view?usp=drive_link" TargetMode="External"/><Relationship Id="rId1645" Type="http://schemas.openxmlformats.org/officeDocument/2006/relationships/hyperlink" Target="https://drive.google.com/file/d/1Xdq8AzXCIptDBahTt4Fk6EvwYqA9znxN/view?usp=drive_link" TargetMode="External"/><Relationship Id="rId1200" Type="http://schemas.openxmlformats.org/officeDocument/2006/relationships/hyperlink" Target="https://drive.google.com/file/d/1N3X7NkTnY1diI-QhtXPqAPtp5Dyd6_n_/view?usp=drive_link" TargetMode="External"/><Relationship Id="rId1852" Type="http://schemas.openxmlformats.org/officeDocument/2006/relationships/hyperlink" Target="https://drive.google.com/file/d/1ZhgSiyWqGMA1QB61A3bNVyRUJFHDdgEF/view?usp=drive_link" TargetMode="External"/><Relationship Id="rId1505" Type="http://schemas.openxmlformats.org/officeDocument/2006/relationships/hyperlink" Target="https://drive.google.com/file/d/1rFsB_rRYkc_VuOZpuEUq6-TK4SyD75pH/view?usp=drive_link" TargetMode="External"/><Relationship Id="rId1712" Type="http://schemas.openxmlformats.org/officeDocument/2006/relationships/hyperlink" Target="https://drive.google.com/file/d/16LvMKxN7X8iAmubh0qkV2PdLszhHN-8R/view?usp=drive_link" TargetMode="External"/><Relationship Id="rId293" Type="http://schemas.openxmlformats.org/officeDocument/2006/relationships/hyperlink" Target="https://drive.google.com/file/d/1zFt_1zgOVpoB63VzZcVbbBFLLC9XXtgo/view?usp=drive_link" TargetMode="External"/><Relationship Id="rId153" Type="http://schemas.openxmlformats.org/officeDocument/2006/relationships/hyperlink" Target="https://drive.google.com/file/d/1Gv67Cxl1X1LfvLlR_PL9hT9iTpLlbLeZ/view?usp=drive_link" TargetMode="External"/><Relationship Id="rId360" Type="http://schemas.openxmlformats.org/officeDocument/2006/relationships/hyperlink" Target="https://drive.google.com/file/d/1LW6vD8TBc8kPg5fOn8YOD-KOjLgQ8jjE/view?usp=drive_link" TargetMode="External"/><Relationship Id="rId598" Type="http://schemas.openxmlformats.org/officeDocument/2006/relationships/hyperlink" Target="https://drive.google.com/file/d/1r_Jmuy5uJ2dHcvxo1hsMrpOqBmKgO9wt/view?usp=drive_link" TargetMode="External"/><Relationship Id="rId2041" Type="http://schemas.openxmlformats.org/officeDocument/2006/relationships/hyperlink" Target="https://drive.google.com/file/d/1rxv_EXi5zJHgEzEqjLSz4tAcajCn8e08/view?usp=drive_link" TargetMode="External"/><Relationship Id="rId220" Type="http://schemas.openxmlformats.org/officeDocument/2006/relationships/hyperlink" Target="https://drive.google.com/file/d/1iTUCWUqzXnrqj6cmKEoP1_jJBRC37x-_/view?usp=drive_link" TargetMode="External"/><Relationship Id="rId458" Type="http://schemas.openxmlformats.org/officeDocument/2006/relationships/hyperlink" Target="https://drive.google.com/file/d/1O6wEwoVMgy447DvLEf6QN3KpZhlq8-6P/view?usp=drive_link" TargetMode="External"/><Relationship Id="rId665" Type="http://schemas.openxmlformats.org/officeDocument/2006/relationships/hyperlink" Target="https://drive.google.com/file/d/1R72x3kf7ubQIjydbB-sNDDjGIFO1tA6S/view?usp=drive_link" TargetMode="External"/><Relationship Id="rId872" Type="http://schemas.openxmlformats.org/officeDocument/2006/relationships/hyperlink" Target="https://drive.google.com/file/d/1k2GLBfaRtlaIcl8XPctA4Id9nuGzcnu2/view?usp=drive_link" TargetMode="External"/><Relationship Id="rId1088" Type="http://schemas.openxmlformats.org/officeDocument/2006/relationships/hyperlink" Target="https://drive.google.com/file/d/1EQ-H7u5YAqNxviz32MsxEO9zCt_h310E/view?usp=drive_link" TargetMode="External"/><Relationship Id="rId1295" Type="http://schemas.openxmlformats.org/officeDocument/2006/relationships/hyperlink" Target="https://drive.google.com/file/d/1gIxLpBTkkIm-bG3iV6h_KKV6nRfTZ3cq/view?usp=drive_link" TargetMode="External"/><Relationship Id="rId2139" Type="http://schemas.openxmlformats.org/officeDocument/2006/relationships/hyperlink" Target="https://drive.google.com/file/d/1B1uAQec90-ENBRasukW-sabiqwdWxG2b/view?usp=drive_link" TargetMode="External"/><Relationship Id="rId318" Type="http://schemas.openxmlformats.org/officeDocument/2006/relationships/hyperlink" Target="https://drive.google.com/file/d/1sfDs8y-PYI1lntjZkB6cPxa_WsUT-QfE/view?usp=sharing" TargetMode="External"/><Relationship Id="rId525" Type="http://schemas.openxmlformats.org/officeDocument/2006/relationships/hyperlink" Target="https://drive.google.com/file/d/1Pkz5CSxdvRTRjKv3sAFPgwDRxiIpiwCG/view?usp=drive_link" TargetMode="External"/><Relationship Id="rId732" Type="http://schemas.openxmlformats.org/officeDocument/2006/relationships/hyperlink" Target="https://drive.google.com/file/d/1uGZpE70f78AZxgEIHc9ZxBE43ghXevB4/view?usp=drive_link" TargetMode="External"/><Relationship Id="rId1155" Type="http://schemas.openxmlformats.org/officeDocument/2006/relationships/hyperlink" Target="https://drive.google.com/file/d/1nu7KPKJWMIw5Wx61dQ_cnSs7biWRZzB-/view?usp=drive_link" TargetMode="External"/><Relationship Id="rId1362" Type="http://schemas.openxmlformats.org/officeDocument/2006/relationships/hyperlink" Target="https://drive.google.com/file/d/1TuykB0DMxr2yiB2jdwLG9PPmFepjMpUs/view?usp=drive_link" TargetMode="External"/><Relationship Id="rId99" Type="http://schemas.openxmlformats.org/officeDocument/2006/relationships/hyperlink" Target="https://drive.google.com/file/d/11fx0UFHOWC2UIIo6O1AYrmPmqSxYI-Bp/view?usp=drive_link" TargetMode="External"/><Relationship Id="rId1015" Type="http://schemas.openxmlformats.org/officeDocument/2006/relationships/hyperlink" Target="https://drive.google.com/file/d/197IuNsVf_ld5lP0jKlw4qTF3kgGuiFA4/view?usp=drive_link" TargetMode="External"/><Relationship Id="rId1222" Type="http://schemas.openxmlformats.org/officeDocument/2006/relationships/hyperlink" Target="https://drive.google.com/file/d/1Gp5-oyc9_vMbSS5sCj3Q_5G24UzOHyt-/view?usp=drive_link" TargetMode="External"/><Relationship Id="rId1667" Type="http://schemas.openxmlformats.org/officeDocument/2006/relationships/hyperlink" Target="https://drive.google.com/file/d/1YjwNt3w5ijj49rrl5a1IcD2izvXPrXzt/view?usp=drive_link" TargetMode="External"/><Relationship Id="rId1874" Type="http://schemas.openxmlformats.org/officeDocument/2006/relationships/hyperlink" Target="https://drive.google.com/file/d/1HNf080HoyQAu37LED_DgTUhk6P3Ft5Xb/view?usp=drive_link" TargetMode="External"/><Relationship Id="rId1527" Type="http://schemas.openxmlformats.org/officeDocument/2006/relationships/hyperlink" Target="https://drive.google.com/file/d/1lDZaIkiFfs7BGDH33wsmWOe4LAvslSSk/view?usp=drive_link" TargetMode="External"/><Relationship Id="rId1734" Type="http://schemas.openxmlformats.org/officeDocument/2006/relationships/hyperlink" Target="https://drive.google.com/file/d/1yFwuhQ6J6KHDBaVHNfrDoDGbv4Jen3Sp/view?usp=drive_link" TargetMode="External"/><Relationship Id="rId1941" Type="http://schemas.openxmlformats.org/officeDocument/2006/relationships/hyperlink" Target="https://drive.google.com/file/d/1LW6vD8TBc8kPg5fOn8YOD-KOjLgQ8jjE/view?usp=drive_link" TargetMode="External"/><Relationship Id="rId26" Type="http://schemas.openxmlformats.org/officeDocument/2006/relationships/hyperlink" Target="https://drive.google.com/file/d/1IWXikbkzYaeEtfFakLLHaqaoG788jGRU/view?usp=drive_link" TargetMode="External"/><Relationship Id="rId175" Type="http://schemas.openxmlformats.org/officeDocument/2006/relationships/hyperlink" Target="https://drive.google.com/file/d/1K5l2E4L7WJBPk4oZv1_sNfLGPWTV9HPJ/view?usp=drive_link" TargetMode="External"/><Relationship Id="rId1801" Type="http://schemas.openxmlformats.org/officeDocument/2006/relationships/hyperlink" Target="https://drive.google.com/file/d/1jnKJvXDd3lMCjmef8Nrq5EE8RgmPJRsl/view?usp=drive_link" TargetMode="External"/><Relationship Id="rId382" Type="http://schemas.openxmlformats.org/officeDocument/2006/relationships/hyperlink" Target="https://drive.google.com/file/d/1c-Dw62XplyfPSwtnGa9sHlLHxTrX1gyZ/view?usp=drive_link" TargetMode="External"/><Relationship Id="rId687" Type="http://schemas.openxmlformats.org/officeDocument/2006/relationships/hyperlink" Target="https://drive.google.com/file/d/1XoexM73Qm8C6evW7coP3LJiTOvoZf2DY/view?usp=sharing" TargetMode="External"/><Relationship Id="rId2063" Type="http://schemas.openxmlformats.org/officeDocument/2006/relationships/hyperlink" Target="https://drive.google.com/file/d/1DVILTSRKJmdwUgzH1UdmDtqRyhRmyytt/view?usp=drive_link" TargetMode="External"/><Relationship Id="rId242" Type="http://schemas.openxmlformats.org/officeDocument/2006/relationships/hyperlink" Target="https://drive.google.com/file/d/1YjwNt3w5ijj49rrl5a1IcD2izvXPrXzt/view?usp=drive_link" TargetMode="External"/><Relationship Id="rId894" Type="http://schemas.openxmlformats.org/officeDocument/2006/relationships/hyperlink" Target="https://drive.google.com/file/d/1hbgtUtgd2f1qA4MlzL53gZJskvoxGw9E/view?usp=drive_link" TargetMode="External"/><Relationship Id="rId1177" Type="http://schemas.openxmlformats.org/officeDocument/2006/relationships/hyperlink" Target="https://drive.google.com/file/d/1iICf1rIqlQY8RMqZPA8FQwkuJGxFQkp2/view?usp=drive_link" TargetMode="External"/><Relationship Id="rId2130" Type="http://schemas.openxmlformats.org/officeDocument/2006/relationships/hyperlink" Target="https://drive.google.com/file/d/1sarTLQI6pDIf_koYC291Kxo_-HiXYcfx/view?usp=drive_link" TargetMode="External"/><Relationship Id="rId102" Type="http://schemas.openxmlformats.org/officeDocument/2006/relationships/hyperlink" Target="https://drive.google.com/file/d/1TYZjcRQEV8rz5R1t_DjGEe7k1UdPl_KN/view?usp=drive_link" TargetMode="External"/><Relationship Id="rId547" Type="http://schemas.openxmlformats.org/officeDocument/2006/relationships/hyperlink" Target="https://drive.google.com/file/d/1kU3kwDEZCerMJvUEmNveDOPFsQQAP-w7/view?usp=drive_link" TargetMode="External"/><Relationship Id="rId754" Type="http://schemas.openxmlformats.org/officeDocument/2006/relationships/hyperlink" Target="https://drive.google.com/file/d/1fkpbk11fEBg2nLHUhLy7xz5yd7PmcT6V/view?usp=drive_link" TargetMode="External"/><Relationship Id="rId961" Type="http://schemas.openxmlformats.org/officeDocument/2006/relationships/hyperlink" Target="https://drive.google.com/file/d/1zzIMln7ioS903Qk2thzMcL9cErhTF1Mr/view?usp=drive_link" TargetMode="External"/><Relationship Id="rId1384" Type="http://schemas.openxmlformats.org/officeDocument/2006/relationships/hyperlink" Target="https://drive.google.com/file/d/1BQ8fk8364k-mOoG9m5gtXsUM2dHSW8lX/view?usp=drive_link" TargetMode="External"/><Relationship Id="rId1591" Type="http://schemas.openxmlformats.org/officeDocument/2006/relationships/hyperlink" Target="https://drive.google.com/file/d/1kawnxtDC_0pmzbdVLMOID5RoV1DFc5Wp/view?usp=drive_link" TargetMode="External"/><Relationship Id="rId1689" Type="http://schemas.openxmlformats.org/officeDocument/2006/relationships/hyperlink" Target="https://drive.google.com/file/d/13HxU8D61s2Dy0BO-f1DDzHVpeN7VCjjh/view?usp=drive_link" TargetMode="External"/><Relationship Id="rId90" Type="http://schemas.openxmlformats.org/officeDocument/2006/relationships/hyperlink" Target="https://drive.google.com/file/d/1ejj_H1jQBbfDxtPY5MwMyoAigQWJnYfa/view?usp=drive_link" TargetMode="External"/><Relationship Id="rId407" Type="http://schemas.openxmlformats.org/officeDocument/2006/relationships/hyperlink" Target="https://drive.google.com/file/d/1ZqvL8FQG3qyonJVdTp9PDTMd8S0jvRLg/view?usp=drive_link" TargetMode="External"/><Relationship Id="rId614" Type="http://schemas.openxmlformats.org/officeDocument/2006/relationships/hyperlink" Target="https://drive.google.com/file/d/1zzIMln7ioS903Qk2thzMcL9cErhTF1Mr/view?usp=drive_link" TargetMode="External"/><Relationship Id="rId821" Type="http://schemas.openxmlformats.org/officeDocument/2006/relationships/hyperlink" Target="https://drive.google.com/file/d/1xWkVo_Rv9o4vi1XsVV4omWEoFeTwfpyl/view?usp=drive_link" TargetMode="External"/><Relationship Id="rId1037" Type="http://schemas.openxmlformats.org/officeDocument/2006/relationships/hyperlink" Target="https://drive.google.com/file/d/1sYTmgAPrdNUAMsiSYr6D-SzrGH3cOZIf/view?usp=drive_link" TargetMode="External"/><Relationship Id="rId1244" Type="http://schemas.openxmlformats.org/officeDocument/2006/relationships/hyperlink" Target="https://drive.google.com/file/d/1hEZ98ON6zxD4aAZK4XYK1cSCz4ary_5w/view?usp=drive_link" TargetMode="External"/><Relationship Id="rId1451" Type="http://schemas.openxmlformats.org/officeDocument/2006/relationships/hyperlink" Target="https://drive.google.com/file/d/1Zb51h8uFkGMbeMp-rVfvsqVGtFanjZq8/view?usp=drive_link" TargetMode="External"/><Relationship Id="rId1896" Type="http://schemas.openxmlformats.org/officeDocument/2006/relationships/hyperlink" Target="https://drive.google.com/file/d/1KHddV_dNTC_7IXC1blrPFLkgHcCrbSeZ/view?usp=drive_link" TargetMode="External"/><Relationship Id="rId919" Type="http://schemas.openxmlformats.org/officeDocument/2006/relationships/hyperlink" Target="https://drive.google.com/file/d/1o0b5J1AfHoqAzZ_O98Qflncb4U_Vb6Ff/view?usp=drive_link" TargetMode="External"/><Relationship Id="rId1104" Type="http://schemas.openxmlformats.org/officeDocument/2006/relationships/hyperlink" Target="https://drive.google.com/file/d/1EnZeb0lgDCNzERPktpwv7bTwMy5D3NaF/view?usp=drive_link" TargetMode="External"/><Relationship Id="rId1311" Type="http://schemas.openxmlformats.org/officeDocument/2006/relationships/hyperlink" Target="https://drive.google.com/file/d/1VAlroYF987ZTffY1tYY_awhNIb8DVK3O/view?usp=drive_link" TargetMode="External"/><Relationship Id="rId1549" Type="http://schemas.openxmlformats.org/officeDocument/2006/relationships/hyperlink" Target="https://drive.google.com/file/d/1sXcTEMMyz_6W16Oq3oMlrNEDmt6vviQA/view?usp=drive_link" TargetMode="External"/><Relationship Id="rId1756" Type="http://schemas.openxmlformats.org/officeDocument/2006/relationships/hyperlink" Target="https://drive.google.com/file/d/1ru3arHji6s17Cv2HitY7TnJTicHLzUCB/view?usp=drive_link" TargetMode="External"/><Relationship Id="rId1963" Type="http://schemas.openxmlformats.org/officeDocument/2006/relationships/hyperlink" Target="https://drive.google.com/file/d/1NIuVL1jBjXJHg9mWtaANtC6WTS-GW5Rn/view?usp=drive_link" TargetMode="External"/><Relationship Id="rId48" Type="http://schemas.openxmlformats.org/officeDocument/2006/relationships/hyperlink" Target="https://drive.google.com/file/d/1PdVKKd9QXlYTsYYepaTfdlWjGCdto7Uv/view?usp=drive_link" TargetMode="External"/><Relationship Id="rId1409" Type="http://schemas.openxmlformats.org/officeDocument/2006/relationships/hyperlink" Target="https://drive.google.com/file/d/1CEAJB9Fr3FrP2fHU2_F_OXIYLsDKQ8yv/view?usp=drive_link" TargetMode="External"/><Relationship Id="rId1616" Type="http://schemas.openxmlformats.org/officeDocument/2006/relationships/hyperlink" Target="https://drive.google.com/file/d/1SugGBGKxR0TBe8TloGlrS-R8HNo7EH4j/view?usp=drive_link" TargetMode="External"/><Relationship Id="rId1823" Type="http://schemas.openxmlformats.org/officeDocument/2006/relationships/hyperlink" Target="https://drive.google.com/file/d/1fXRbRb-4m7CVcQ1wDo-MJ0LuueYjHTlW/view?usp=drive_link" TargetMode="External"/><Relationship Id="rId197" Type="http://schemas.openxmlformats.org/officeDocument/2006/relationships/hyperlink" Target="https://drive.google.com/file/d/1h_DAIOTh2ANJuQQKJZ-jwoRQh6WIIXCT/view?usp=drive_link" TargetMode="External"/><Relationship Id="rId2085" Type="http://schemas.openxmlformats.org/officeDocument/2006/relationships/hyperlink" Target="https://drive.google.com/file/d/1SZbJvggnTFIBXnaoemgEa9QjWii2o2ht/view?usp=drive_link" TargetMode="External"/><Relationship Id="rId264" Type="http://schemas.openxmlformats.org/officeDocument/2006/relationships/hyperlink" Target="https://drive.google.com/file/d/1Vc8mTCKAzc67TIaHWfmpHrOxkVlKGTWC/view?usp=drive_link" TargetMode="External"/><Relationship Id="rId471" Type="http://schemas.openxmlformats.org/officeDocument/2006/relationships/hyperlink" Target="https://drive.google.com/file/d/14Oxb7uvwLUx7Qol40x8EigoiqAQtR3m5/view?usp=drive_link" TargetMode="External"/><Relationship Id="rId2152" Type="http://schemas.openxmlformats.org/officeDocument/2006/relationships/hyperlink" Target="https://drive.google.com/file/d/1Af8NNASTkPIoMOttB3s5d2Lg01LlY-Y0/view?usp=drive_link" TargetMode="External"/><Relationship Id="rId124" Type="http://schemas.openxmlformats.org/officeDocument/2006/relationships/hyperlink" Target="https://drive.google.com/file/d/1IFr4X0TjWfkstDJUg5tZOabb9e7FQypq/view?usp=drive_link" TargetMode="External"/><Relationship Id="rId569" Type="http://schemas.openxmlformats.org/officeDocument/2006/relationships/hyperlink" Target="https://drive.google.com/file/d/1Abk_WqpBk-QxckFJPAFn2mabJM-9K0dg/view?usp=sharing" TargetMode="External"/><Relationship Id="rId776" Type="http://schemas.openxmlformats.org/officeDocument/2006/relationships/hyperlink" Target="https://drive.google.com/file/d/1zp_phTq0HW_yjx1islUFgNOj9sQVMgqm/view?usp=drive_link" TargetMode="External"/><Relationship Id="rId983" Type="http://schemas.openxmlformats.org/officeDocument/2006/relationships/hyperlink" Target="https://drive.google.com/file/d/1yaJBu3c2Qr4ZEGA6WAC8PUgfhhbLhwgm/view?usp=drive_link" TargetMode="External"/><Relationship Id="rId1199" Type="http://schemas.openxmlformats.org/officeDocument/2006/relationships/hyperlink" Target="https://drive.google.com/file/d/1Y6WH4WdYwdq_nQTUiCi0IUBsYCIehtfz/view?usp=drive_link" TargetMode="External"/><Relationship Id="rId331" Type="http://schemas.openxmlformats.org/officeDocument/2006/relationships/hyperlink" Target="https://drive.google.com/file/d/1SbAjGoFejX-wObDGawy9YtOWQV0f_G0I/view?usp=sharing" TargetMode="External"/><Relationship Id="rId429" Type="http://schemas.openxmlformats.org/officeDocument/2006/relationships/hyperlink" Target="https://drive.google.com/file/d/1vWUzgVuGHX-m0ohtebh3jljXvRE6haGN/view?usp=drive_link" TargetMode="External"/><Relationship Id="rId636" Type="http://schemas.openxmlformats.org/officeDocument/2006/relationships/hyperlink" Target="https://drive.google.com/file/d/1yaJBu3c2Qr4ZEGA6WAC8PUgfhhbLhwgm/view?usp=drive_link" TargetMode="External"/><Relationship Id="rId1059" Type="http://schemas.openxmlformats.org/officeDocument/2006/relationships/hyperlink" Target="https://drive.google.com/file/d/1Qzfmtun2VFSbdId6N0yGqDZGeSd27Xwb/view?usp=drive_link" TargetMode="External"/><Relationship Id="rId1266" Type="http://schemas.openxmlformats.org/officeDocument/2006/relationships/hyperlink" Target="https://drive.google.com/file/d/1JRPeLBFjkbHluBBrw--ZJoaoiZ9PuGLL/view?usp=drive_link" TargetMode="External"/><Relationship Id="rId1473" Type="http://schemas.openxmlformats.org/officeDocument/2006/relationships/hyperlink" Target="https://drive.google.com/file/d/1o_U8hUbgAEelaof3CLreed56Q4Vuy3IZ/view?usp=drive_link" TargetMode="External"/><Relationship Id="rId2012" Type="http://schemas.openxmlformats.org/officeDocument/2006/relationships/hyperlink" Target="https://drive.google.com/file/d/10ei3tUKGrzgKhuav_Zo0VgYcbQAHSOW_/view?usp=drive_link" TargetMode="External"/><Relationship Id="rId843" Type="http://schemas.openxmlformats.org/officeDocument/2006/relationships/hyperlink" Target="https://drive.google.com/file/d/1rQcu0PoNzE15P9OFkYHXOcLE5ArYv0WX/view?usp=drive_link" TargetMode="External"/><Relationship Id="rId1126" Type="http://schemas.openxmlformats.org/officeDocument/2006/relationships/hyperlink" Target="https://drive.google.com/file/d/1IP9LjauUxpJqg9l6OON1asIDlOyodS7X/view?usp=drive_link" TargetMode="External"/><Relationship Id="rId1680" Type="http://schemas.openxmlformats.org/officeDocument/2006/relationships/hyperlink" Target="https://drive.google.com/file/d/15qEfrEpPbtzmlGVUBUjJ5eksU1KRKYxa/view?usp=drive_link" TargetMode="External"/><Relationship Id="rId1778" Type="http://schemas.openxmlformats.org/officeDocument/2006/relationships/hyperlink" Target="https://drive.google.com/file/d/15p0ZIYdjMraJZS43LqGlB06mVlS6u8Ew/view?usp=sharing" TargetMode="External"/><Relationship Id="rId1985" Type="http://schemas.openxmlformats.org/officeDocument/2006/relationships/hyperlink" Target="https://drive.google.com/file/d/1PauMhSp0fUKexfpEwbYWeFuc02px1Vp4/view?usp=drive_link" TargetMode="External"/><Relationship Id="rId703" Type="http://schemas.openxmlformats.org/officeDocument/2006/relationships/hyperlink" Target="https://drive.google.com/file/d/1iN3ZhDKtsD-cWeXXUrBu1KsGg8ImYuy6/view?usp=sharing" TargetMode="External"/><Relationship Id="rId910" Type="http://schemas.openxmlformats.org/officeDocument/2006/relationships/hyperlink" Target="https://drive.google.com/file/d/1gYZAku9cNCkoZNVqALeZmJ4ZfsqBjZtV/view?usp=drive_link" TargetMode="External"/><Relationship Id="rId1333" Type="http://schemas.openxmlformats.org/officeDocument/2006/relationships/hyperlink" Target="https://drive.google.com/file/d/1KBnxDRAZ9We0E-daVB9yiqNjJfCu5ucU/view?usp=drive_link" TargetMode="External"/><Relationship Id="rId1540" Type="http://schemas.openxmlformats.org/officeDocument/2006/relationships/hyperlink" Target="https://drive.google.com/file/d/1RXGOCaGLH--bQKW3E_c0fglRmZR8Uj92/view?usp=drive_link" TargetMode="External"/><Relationship Id="rId1638" Type="http://schemas.openxmlformats.org/officeDocument/2006/relationships/hyperlink" Target="https://drive.google.com/file/d/1OXK3S36Elh5Oe2TBoA6CZPR8W82jyTbq/view?usp=drive_link" TargetMode="External"/><Relationship Id="rId1400" Type="http://schemas.openxmlformats.org/officeDocument/2006/relationships/hyperlink" Target="https://drive.google.com/file/d/1DJeS9E2ZvNgwJkknKBRcRZ3P2kH7pCpz/view?usp=drive_link" TargetMode="External"/><Relationship Id="rId1845" Type="http://schemas.openxmlformats.org/officeDocument/2006/relationships/hyperlink" Target="https://drive.google.com/file/d/1_L7ug237mbd50669Z1Rtc-7sKn_WjnRv/view?usp=drive_link" TargetMode="External"/><Relationship Id="rId1705" Type="http://schemas.openxmlformats.org/officeDocument/2006/relationships/hyperlink" Target="https://drive.google.com/file/d/1RjHIPJjltIHATfM-wsKOe9yzcZ-JtOGO/view?usp=drive_link" TargetMode="External"/><Relationship Id="rId1912" Type="http://schemas.openxmlformats.org/officeDocument/2006/relationships/hyperlink" Target="https://drive.google.com/file/d/16dJ7W27PDDZc6DrY8yzGeu3JILa4446n/view?usp=drive_link" TargetMode="External"/><Relationship Id="rId286" Type="http://schemas.openxmlformats.org/officeDocument/2006/relationships/hyperlink" Target="https://drive.google.com/file/d/1RLGtRmpTjRscMh-_em4T_Ri893cy7ihY/view?usp=drive_link" TargetMode="External"/><Relationship Id="rId493" Type="http://schemas.openxmlformats.org/officeDocument/2006/relationships/hyperlink" Target="https://drive.google.com/file/d/1HTkEwEDY537V60TQGm2uzQT3zPIswOqt/view?usp=drive_link" TargetMode="External"/><Relationship Id="rId146" Type="http://schemas.openxmlformats.org/officeDocument/2006/relationships/hyperlink" Target="https://drive.google.com/file/d/1H9qm8NfyM7iIznqvu0gFJ7-qyFv0JYNj/view?usp=drive_link" TargetMode="External"/><Relationship Id="rId353" Type="http://schemas.openxmlformats.org/officeDocument/2006/relationships/hyperlink" Target="https://drive.google.com/file/d/1L1yEan_YdCOU-5J8dTjB9tluMSHyhHoR/view?usp=drive_link" TargetMode="External"/><Relationship Id="rId560" Type="http://schemas.openxmlformats.org/officeDocument/2006/relationships/hyperlink" Target="https://drive.google.com/file/d/1BDa9Gpfu8dp4Ns0kZvQqW55GlIvmZWUE/view?usp=drive_link" TargetMode="External"/><Relationship Id="rId798" Type="http://schemas.openxmlformats.org/officeDocument/2006/relationships/hyperlink" Target="https://drive.google.com/file/d/17hPsJ2Oz6WX3ZoEdMKsYHqQzuikLddQh/view?usp=drive_link" TargetMode="External"/><Relationship Id="rId1190" Type="http://schemas.openxmlformats.org/officeDocument/2006/relationships/hyperlink" Target="https://drive.google.com/file/d/1iTUCWUqzXnrqj6cmKEoP1_jJBRC37x-_/view?usp=drive_link" TargetMode="External"/><Relationship Id="rId2034" Type="http://schemas.openxmlformats.org/officeDocument/2006/relationships/hyperlink" Target="https://drive.google.com/file/d/1M2epZRnJwO4-P42xZ78UDqddYvtiCt_9/view?usp=drive_link" TargetMode="External"/><Relationship Id="rId213" Type="http://schemas.openxmlformats.org/officeDocument/2006/relationships/hyperlink" Target="https://drive.google.com/file/d/1jCuuZXf40fRImXbZF2xns-e0-6bIepLF/view?usp=drive_link" TargetMode="External"/><Relationship Id="rId420" Type="http://schemas.openxmlformats.org/officeDocument/2006/relationships/hyperlink" Target="https://drive.google.com/file/d/1tjBQjauvzqLLOwOQOrYuVqRQcyUiZxYb/view?usp=drive_link" TargetMode="External"/><Relationship Id="rId658" Type="http://schemas.openxmlformats.org/officeDocument/2006/relationships/hyperlink" Target="https://drive.google.com/file/d/1RIgXirTQOk1yN5FXROy_6iP9DPWyev3y/view?usp=drive_link" TargetMode="External"/><Relationship Id="rId865" Type="http://schemas.openxmlformats.org/officeDocument/2006/relationships/hyperlink" Target="https://drive.google.com/file/d/1sFMHt5Yj9io-FLs9oyiCodBpPK3OR_C7/view?usp=drive_link" TargetMode="External"/><Relationship Id="rId1050" Type="http://schemas.openxmlformats.org/officeDocument/2006/relationships/hyperlink" Target="https://drive.google.com/file/d/1jQkbHV0ywHd_dLRX3I3Mx0Q6sWrGp3NB/view?usp=drive_link" TargetMode="External"/><Relationship Id="rId1288" Type="http://schemas.openxmlformats.org/officeDocument/2006/relationships/hyperlink" Target="https://drive.google.com/file/d/1VEvP4JLrrMqFKYBy2z3PKbVJn1OcEQlo/view?usp=drive_link" TargetMode="External"/><Relationship Id="rId1495" Type="http://schemas.openxmlformats.org/officeDocument/2006/relationships/hyperlink" Target="https://drive.google.com/file/d/1PSPbU_t2ddJsy_-NcTEhdeE977LeHnH-/view?usp=sharing" TargetMode="External"/><Relationship Id="rId2101" Type="http://schemas.openxmlformats.org/officeDocument/2006/relationships/hyperlink" Target="https://drive.google.com/file/d/1mA6YCn8WEXfvCnC2NTjj9LyYtgMtd4gJ/view?usp=drive_link" TargetMode="External"/><Relationship Id="rId518" Type="http://schemas.openxmlformats.org/officeDocument/2006/relationships/hyperlink" Target="https://drive.google.com/file/d/1RjNRwEfkluK2jf-o_leOXfrj-XMVgsQR/view?usp=drive_link" TargetMode="External"/><Relationship Id="rId725" Type="http://schemas.openxmlformats.org/officeDocument/2006/relationships/hyperlink" Target="https://drive.google.com/file/d/1i7muQwRAck34VP6nFxp2x-seu4khQ1Hx/view?usp=sharing" TargetMode="External"/><Relationship Id="rId932" Type="http://schemas.openxmlformats.org/officeDocument/2006/relationships/hyperlink" Target="https://drive.google.com/file/d/18xSO6M8QjbfhNFlI2pyIbb3Me7A6nypF/view?usp=drive_link" TargetMode="External"/><Relationship Id="rId1148" Type="http://schemas.openxmlformats.org/officeDocument/2006/relationships/hyperlink" Target="https://drive.google.com/file/d/1JH4q4b4oG4kNH4VQH5JwGMYpjoYOikdO/view?usp=drive_link" TargetMode="External"/><Relationship Id="rId1355" Type="http://schemas.openxmlformats.org/officeDocument/2006/relationships/hyperlink" Target="https://drive.google.com/file/d/1peQiRztYuekbDUSUdyBrax1zBY2F6u1S/view?usp=drive_link" TargetMode="External"/><Relationship Id="rId1562" Type="http://schemas.openxmlformats.org/officeDocument/2006/relationships/hyperlink" Target="https://drive.google.com/file/d/1ffy1c9X1ctmfRAQEE_s15nGjzykaABZ7/view?usp=drive_link" TargetMode="External"/><Relationship Id="rId1008" Type="http://schemas.openxmlformats.org/officeDocument/2006/relationships/hyperlink" Target="https://drive.google.com/file/d/19MAMnuIjYp_xNYXzkGcNU2uDqMH92exf/view?usp=drive_link" TargetMode="External"/><Relationship Id="rId1215" Type="http://schemas.openxmlformats.org/officeDocument/2006/relationships/hyperlink" Target="https://drive.google.com/file/d/1rrUvje92FxK1EdaZ86lzAe0MEZ3rarN0/view?usp=drive_link" TargetMode="External"/><Relationship Id="rId1422" Type="http://schemas.openxmlformats.org/officeDocument/2006/relationships/hyperlink" Target="https://drive.google.com/file/d/1vb6Nw4-0B-mTI6N2DspfjgDDVxvT1OI6/view?usp=drive_link" TargetMode="External"/><Relationship Id="rId1867" Type="http://schemas.openxmlformats.org/officeDocument/2006/relationships/hyperlink" Target="https://drive.google.com/file/d/1tjBQjauvzqLLOwOQOrYuVqRQcyUiZxYb/view?usp=sharing" TargetMode="External"/><Relationship Id="rId61" Type="http://schemas.openxmlformats.org/officeDocument/2006/relationships/hyperlink" Target="https://drive.google.com/file/d/1qZVbvZj6pMV2uNcb2BQUngVQ4dL2F_M1/view?usp=drive_link" TargetMode="External"/><Relationship Id="rId1727" Type="http://schemas.openxmlformats.org/officeDocument/2006/relationships/hyperlink" Target="https://drive.google.com/file/d/1y0EMPFY3N-jl7J6ZNv6G_24LmBtqNsyg/view?usp=drive_link" TargetMode="External"/><Relationship Id="rId1934" Type="http://schemas.openxmlformats.org/officeDocument/2006/relationships/hyperlink" Target="https://drive.google.com/file/d/1L52cwTlQCLo4xnT6rpuz_pCItmeVKG4E/view?usp=drive_link" TargetMode="External"/><Relationship Id="rId19" Type="http://schemas.openxmlformats.org/officeDocument/2006/relationships/hyperlink" Target="https://drive.google.com/file/d/1nMrk5mmJLaRsuzL5VnJ1ABsc4YsmPzUn/view?usp=drive_link" TargetMode="External"/><Relationship Id="rId168" Type="http://schemas.openxmlformats.org/officeDocument/2006/relationships/hyperlink" Target="https://drive.google.com/file/d/1zv90zYhFp8jMNqlZTBuZFyaUNyuoczZ1/view?usp=drive_link" TargetMode="External"/><Relationship Id="rId375" Type="http://schemas.openxmlformats.org/officeDocument/2006/relationships/hyperlink" Target="https://drive.google.com/file/d/1BnLPkVSnIecHsS7ZzblQH8GSBxn903ho/view?usp=drive_link" TargetMode="External"/><Relationship Id="rId582" Type="http://schemas.openxmlformats.org/officeDocument/2006/relationships/hyperlink" Target="https://drive.google.com/file/d/1Ald6sRhwQlxT3UDTegoI1BBkNwtCd7Bn/view?usp=drive_link" TargetMode="External"/><Relationship Id="rId2056" Type="http://schemas.openxmlformats.org/officeDocument/2006/relationships/hyperlink" Target="https://drive.google.com/file/d/10DLOE-pNnmAYytMTfENaUkPPIOqI8T2s/view?usp=drive_link" TargetMode="External"/><Relationship Id="rId3" Type="http://schemas.openxmlformats.org/officeDocument/2006/relationships/hyperlink" Target="https://drive.google.com/file/d/17DGRMrSmIdV_WFl5BcxY0aP-ROS3NEKC/view?usp=drive_link" TargetMode="External"/><Relationship Id="rId235" Type="http://schemas.openxmlformats.org/officeDocument/2006/relationships/hyperlink" Target="https://drive.google.com/file/d/1HTwo9tGfcw_jflI8UQrxcNpEw6lv6h9S/view?usp=drive_link" TargetMode="External"/><Relationship Id="rId442" Type="http://schemas.openxmlformats.org/officeDocument/2006/relationships/hyperlink" Target="https://drive.google.com/file/d/1IjbnMkAid0n-FTJYqDQwgzuxG5iMxF3Q/view?usp=drive_link" TargetMode="External"/><Relationship Id="rId887" Type="http://schemas.openxmlformats.org/officeDocument/2006/relationships/hyperlink" Target="https://drive.google.com/file/d/1AIHDpWY5x4_intsMLrRe4nLp_ONgXmhU/view?usp=drive_link" TargetMode="External"/><Relationship Id="rId1072" Type="http://schemas.openxmlformats.org/officeDocument/2006/relationships/hyperlink" Target="https://drive.google.com/file/d/17hc95w0Y59SWyumoXJ3sTgzpF4N-eadH/view?usp=drive_link" TargetMode="External"/><Relationship Id="rId2123" Type="http://schemas.openxmlformats.org/officeDocument/2006/relationships/hyperlink" Target="https://drive.google.com/file/d/1s7AAukDPSExxZ4ZXXJUM11Qnv5vA4iOQ/view?usp=drive_link" TargetMode="External"/><Relationship Id="rId302" Type="http://schemas.openxmlformats.org/officeDocument/2006/relationships/hyperlink" Target="https://drive.google.com/file/d/1fVsCLpq9W56aBXHJ_m8sLQN90Aglr8TQ/view?usp=drive_link" TargetMode="External"/><Relationship Id="rId747" Type="http://schemas.openxmlformats.org/officeDocument/2006/relationships/hyperlink" Target="https://drive.google.com/file/d/1sVOmuLXu-ztNfCH8hpmCSgXCZ0gb6eD8/view?usp=drive_link" TargetMode="External"/><Relationship Id="rId954" Type="http://schemas.openxmlformats.org/officeDocument/2006/relationships/hyperlink" Target="https://drive.google.com/file/d/1QTPCTJosCEJrsmX2zlIoO9Ol7xfqMJz1/view?usp=drive_link" TargetMode="External"/><Relationship Id="rId1377" Type="http://schemas.openxmlformats.org/officeDocument/2006/relationships/hyperlink" Target="https://drive.google.com/file/d/1C4LHU2rJiRTWwvIVOIVcgVBdyCZqpvpb/view?usp=drive_link" TargetMode="External"/><Relationship Id="rId1584" Type="http://schemas.openxmlformats.org/officeDocument/2006/relationships/hyperlink" Target="https://drive.google.com/file/d/1l3MC45Q6bzFllPvCb2THx9-4gvp2nNH_/view?usp=drive_link" TargetMode="External"/><Relationship Id="rId1791" Type="http://schemas.openxmlformats.org/officeDocument/2006/relationships/hyperlink" Target="https://drive.google.com/file/d/1LGtHcr6q5uf2Gl5mYn3fM6K-JS-sEiKL/view?usp=drive_link" TargetMode="External"/><Relationship Id="rId83" Type="http://schemas.openxmlformats.org/officeDocument/2006/relationships/hyperlink" Target="https://drive.google.com/file/d/1bFNreoIZm5gIfma-78JAeaD8vX1z8KSx/view?usp=drive_link" TargetMode="External"/><Relationship Id="rId607" Type="http://schemas.openxmlformats.org/officeDocument/2006/relationships/hyperlink" Target="https://drive.google.com/file/d/1bm-2Q5R8Gr6S7QA0X7e2YSYZmqbfAq3z/view?usp=drive_link" TargetMode="External"/><Relationship Id="rId814" Type="http://schemas.openxmlformats.org/officeDocument/2006/relationships/hyperlink" Target="https://drive.google.com/file/d/1y0EMPFY3N-jl7J6ZNv6G_24LmBtqNsyg/view?usp=drive_link" TargetMode="External"/><Relationship Id="rId1237" Type="http://schemas.openxmlformats.org/officeDocument/2006/relationships/hyperlink" Target="https://drive.google.com/file/d/1gp0oFdeQODY92e4jRFO8grn1fn19Ie-L/view?usp=drive_link" TargetMode="External"/><Relationship Id="rId1444" Type="http://schemas.openxmlformats.org/officeDocument/2006/relationships/hyperlink" Target="https://drive.google.com/file/d/188ryJ3gvukMOP03GLm6Obe8ZIHi4JPrN/view" TargetMode="External"/><Relationship Id="rId1651" Type="http://schemas.openxmlformats.org/officeDocument/2006/relationships/hyperlink" Target="https://drive.google.com/file/d/1SeWBEDwbHc67wGY9W-VQuiSBQzqjZSiv/view?usp=drive_link" TargetMode="External"/><Relationship Id="rId1889" Type="http://schemas.openxmlformats.org/officeDocument/2006/relationships/hyperlink" Target="https://drive.google.com/file/d/1JsiUZlCXHd_aoQxvVslgwnpIICMeaxzn/view?usp=drive_link" TargetMode="External"/><Relationship Id="rId1304" Type="http://schemas.openxmlformats.org/officeDocument/2006/relationships/hyperlink" Target="https://drive.google.com/file/d/1UQKunaFezilDE4XSCr27dd1TcxGY5krf/view?usp=drive_link" TargetMode="External"/><Relationship Id="rId1511" Type="http://schemas.openxmlformats.org/officeDocument/2006/relationships/hyperlink" Target="https://drive.google.com/file/d/1E8ggDyKyl3cOVslz-6voIGKR2TM4G-y8/view?usp=drive_link" TargetMode="External"/><Relationship Id="rId1749" Type="http://schemas.openxmlformats.org/officeDocument/2006/relationships/hyperlink" Target="https://drive.google.com/file/d/11CWpbpMKSseCeoiTrSwsZrosrRz9AvOF/view?usp=drive_link" TargetMode="External"/><Relationship Id="rId1956" Type="http://schemas.openxmlformats.org/officeDocument/2006/relationships/hyperlink" Target="https://drive.google.com/file/d/1MpZJhF9z9DzK-T0CuTyVz-seYRtlUhc9/view?usp=drive_link" TargetMode="External"/><Relationship Id="rId1609" Type="http://schemas.openxmlformats.org/officeDocument/2006/relationships/hyperlink" Target="https://drive.google.com/file/d/1tdwsWx_9kH9HBbWvw0L-m5MqE0mTJhDH/view?usp=drive_link" TargetMode="External"/><Relationship Id="rId1816" Type="http://schemas.openxmlformats.org/officeDocument/2006/relationships/hyperlink" Target="https://drive.google.com/file/d/1hc9GWhrCL74p7nI70sppsRsYm-_pIDHu/view?usp=drive_link" TargetMode="External"/><Relationship Id="rId10" Type="http://schemas.openxmlformats.org/officeDocument/2006/relationships/hyperlink" Target="https://drive.google.com/file/d/1W9JE2Bvgv7IjsoVdY7R4GEAjATiBVZi3/view?usp=drive_link" TargetMode="External"/><Relationship Id="rId397" Type="http://schemas.openxmlformats.org/officeDocument/2006/relationships/hyperlink" Target="https://drive.google.com/file/d/1mDb97YK38NBNSjHo2Pjv5oiS8_IvED_N/view?usp=sharing" TargetMode="External"/><Relationship Id="rId2078" Type="http://schemas.openxmlformats.org/officeDocument/2006/relationships/hyperlink" Target="https://drive.google.com/file/d/15YysCPWGTtecCYw0n0MheLQh370U6Ias/view?usp=drive_link" TargetMode="External"/><Relationship Id="rId257" Type="http://schemas.openxmlformats.org/officeDocument/2006/relationships/hyperlink" Target="https://drive.google.com/file/d/1VSjDFE_uiruDm6KlHug25ni9Tv_vDdrK/view?usp=drive_link" TargetMode="External"/><Relationship Id="rId464" Type="http://schemas.openxmlformats.org/officeDocument/2006/relationships/hyperlink" Target="https://drive.google.com/file/d/1M2epZRnJwO4-P42xZ78UDqddYvtiCt_9/view?usp=drive_link" TargetMode="External"/><Relationship Id="rId1094" Type="http://schemas.openxmlformats.org/officeDocument/2006/relationships/hyperlink" Target="https://drive.google.com/file/d/1E60z0Lhrawfr9jslVUfM2fGpYfR9Izdd/view?usp=drive_link" TargetMode="External"/><Relationship Id="rId2145" Type="http://schemas.openxmlformats.org/officeDocument/2006/relationships/hyperlink" Target="https://drive.google.com/file/d/18HLn3lHKei99Ii6IiZihTUwq2lF60jDP/view?usp=drive_link" TargetMode="External"/><Relationship Id="rId117" Type="http://schemas.openxmlformats.org/officeDocument/2006/relationships/hyperlink" Target="https://drive.google.com/file/d/10UcnhTKgpIkYoJ7OoSHFsALe3BiChk3x/view?usp=drive_link" TargetMode="External"/><Relationship Id="rId671" Type="http://schemas.openxmlformats.org/officeDocument/2006/relationships/hyperlink" Target="https://drive.google.com/file/d/1iLGfGWwWZh75oGkOlLnYRYI7fQsfsBog/view?usp=drive_link" TargetMode="External"/><Relationship Id="rId769" Type="http://schemas.openxmlformats.org/officeDocument/2006/relationships/hyperlink" Target="https://drive.google.com/file/d/1tQGCunIH9SzO3l6UKkjZ9sHfVJYkj_AK/view?usp=drive_link" TargetMode="External"/><Relationship Id="rId976" Type="http://schemas.openxmlformats.org/officeDocument/2006/relationships/hyperlink" Target="https://drive.google.com/file/d/1-Ar1JOR4YGZHMi--rSfbzcOHn1LNupJQ/view?usp=drive_link" TargetMode="External"/><Relationship Id="rId1399" Type="http://schemas.openxmlformats.org/officeDocument/2006/relationships/hyperlink" Target="https://drive.google.com/file/d/1DRsoLo4dr9_mQZHhmCD1Nkji8FdQ3oUR/view?usp=drive_link" TargetMode="External"/><Relationship Id="rId324" Type="http://schemas.openxmlformats.org/officeDocument/2006/relationships/hyperlink" Target="https://drive.google.com/file/d/19Hxg7a6yXcA85KUDqnoQaRR49_qC5OfH/view?usp=sharing" TargetMode="External"/><Relationship Id="rId531" Type="http://schemas.openxmlformats.org/officeDocument/2006/relationships/hyperlink" Target="https://drive.google.com/file/d/10ei3tUKGrzgKhuav_Zo0VgYcbQAHSOW_/view?usp=drive_link" TargetMode="External"/><Relationship Id="rId629" Type="http://schemas.openxmlformats.org/officeDocument/2006/relationships/hyperlink" Target="https://drive.google.com/file/d/1-Ar1JOR4YGZHMi--rSfbzcOHn1LNupJQ/view?usp=drive_link" TargetMode="External"/><Relationship Id="rId1161" Type="http://schemas.openxmlformats.org/officeDocument/2006/relationships/hyperlink" Target="https://drive.google.com/file/d/1hZW8xQX-O2j-xLmiiLTpoP7r40zV0LG-/view?usp=drive_link" TargetMode="External"/><Relationship Id="rId1259" Type="http://schemas.openxmlformats.org/officeDocument/2006/relationships/hyperlink" Target="https://drive.google.com/file/d/1gaYmpnXw5FrziO8R7cuNztfvvbJyoTiu/view?usp=drive_link" TargetMode="External"/><Relationship Id="rId1466" Type="http://schemas.openxmlformats.org/officeDocument/2006/relationships/hyperlink" Target="https://drive.google.com/file/d/1GB0nHvXUC4lYDswKnJda7B6zYlZZv285/view?usp=drive_link" TargetMode="External"/><Relationship Id="rId2005" Type="http://schemas.openxmlformats.org/officeDocument/2006/relationships/hyperlink" Target="https://drive.google.com/file/d/17BGPOhcdI7JBWsL0KOnqwFNM6jgyzi__/view?usp=drive_link" TargetMode="External"/><Relationship Id="rId836" Type="http://schemas.openxmlformats.org/officeDocument/2006/relationships/hyperlink" Target="https://drive.google.com/file/d/1Mgzm4S8LsVvIFZbmno2HlyXAzrKeus5Y/view?usp=drive_link" TargetMode="External"/><Relationship Id="rId1021" Type="http://schemas.openxmlformats.org/officeDocument/2006/relationships/hyperlink" Target="https://drive.google.com/file/d/18lgI0U-sovugL_pGUxlZ6jdpcFZjAQ1r/view?usp=drive_link" TargetMode="External"/><Relationship Id="rId1119" Type="http://schemas.openxmlformats.org/officeDocument/2006/relationships/hyperlink" Target="https://drive.google.com/file/d/1TIWxtIZCptkXQoty59y_YE1nl3p_eo5c/view?usp=drive_link" TargetMode="External"/><Relationship Id="rId1673" Type="http://schemas.openxmlformats.org/officeDocument/2006/relationships/hyperlink" Target="https://drive.google.com/file/d/1lYMWLj7v7dSAfuEyuWHDdIFjFj6UDXqZ/view?usp=drive_link" TargetMode="External"/><Relationship Id="rId1880" Type="http://schemas.openxmlformats.org/officeDocument/2006/relationships/hyperlink" Target="https://drive.google.com/file/d/1H_P4TQtRXiytE3Up-0wQsiJUBE6c_EwD/view?usp=drive_link" TargetMode="External"/><Relationship Id="rId1978" Type="http://schemas.openxmlformats.org/officeDocument/2006/relationships/hyperlink" Target="https://drive.google.com/file/d/1xCnr99uOawV3b-QVpB1r35fYeGZeyvcO/view?usp=drive_link" TargetMode="External"/><Relationship Id="rId903" Type="http://schemas.openxmlformats.org/officeDocument/2006/relationships/hyperlink" Target="https://drive.google.com/file/d/1hSrcLANVWiqSfdWZPuRofxve1lLil8hO/view?usp=drive_link" TargetMode="External"/><Relationship Id="rId1326" Type="http://schemas.openxmlformats.org/officeDocument/2006/relationships/hyperlink" Target="https://drive.google.com/file/d/1KpsHqS8f4WgcV9D-mKyTVZaSCu6amfOe/view?usp=drive_link" TargetMode="External"/><Relationship Id="rId1533" Type="http://schemas.openxmlformats.org/officeDocument/2006/relationships/hyperlink" Target="https://drive.google.com/file/d/14DNKLpHtgoy4BU9aImTHmJ61wrCVT5BP/view?usp=drive_link" TargetMode="External"/><Relationship Id="rId1740" Type="http://schemas.openxmlformats.org/officeDocument/2006/relationships/hyperlink" Target="https://drive.google.com/file/d/1rgUOXcPgvMC6l421HJVMHLBreU7bIUZz/view?usp=drive_link" TargetMode="External"/><Relationship Id="rId32" Type="http://schemas.openxmlformats.org/officeDocument/2006/relationships/hyperlink" Target="https://drive.google.com/file/d/1Lm-cZvzsTLazp9jHMWjjNs2pmw2d1Dx_/view?usp=drive_link" TargetMode="External"/><Relationship Id="rId1600" Type="http://schemas.openxmlformats.org/officeDocument/2006/relationships/hyperlink" Target="https://drive.google.com/file/d/1lgp1AwWTKGGxnCT_4QmMhiHx14dZZ3Pj/view?usp=drive_link" TargetMode="External"/><Relationship Id="rId1838" Type="http://schemas.openxmlformats.org/officeDocument/2006/relationships/hyperlink" Target="https://drive.google.com/file/d/1nX_AlK3C08UAlWkuRjNPDhreyaNRxWqY/view?usp=drive_link" TargetMode="External"/><Relationship Id="rId181" Type="http://schemas.openxmlformats.org/officeDocument/2006/relationships/hyperlink" Target="https://drive.google.com/file/d/1KU5oAYAck0XXPzrDzmEzxZvFNc3joqZN/view?usp=drive_link" TargetMode="External"/><Relationship Id="rId1905" Type="http://schemas.openxmlformats.org/officeDocument/2006/relationships/hyperlink" Target="https://drive.google.com/file/d/1KHLvfJ-eJPBdBjEscidWXSaXebMJXFyD/view?usp=drive_link" TargetMode="External"/><Relationship Id="rId279" Type="http://schemas.openxmlformats.org/officeDocument/2006/relationships/hyperlink" Target="https://drive.google.com/file/d/1Zc1HSUSKiFMlPw189sYPa8yc3Z0G2ljV/view?usp=drive_link" TargetMode="External"/><Relationship Id="rId486" Type="http://schemas.openxmlformats.org/officeDocument/2006/relationships/hyperlink" Target="https://drive.google.com/file/d/10DLOE-pNnmAYytMTfENaUkPPIOqI8T2s/view?usp=drive_link" TargetMode="External"/><Relationship Id="rId693" Type="http://schemas.openxmlformats.org/officeDocument/2006/relationships/hyperlink" Target="https://drive.google.com/file/d/11tVKb-HawbKD-AbAxLmxhDhFYaAv0ZWX/view?usp=sharing" TargetMode="External"/><Relationship Id="rId2167" Type="http://schemas.openxmlformats.org/officeDocument/2006/relationships/hyperlink" Target="https://drive.google.com/file/d/1xhFQOGDcnm4kXi_5mvbQCYTCOif9bI59/view?usp=drive_link" TargetMode="External"/><Relationship Id="rId139" Type="http://schemas.openxmlformats.org/officeDocument/2006/relationships/hyperlink" Target="https://drive.google.com/file/d/1Gp5-oyc9_vMbSS5sCj3Q_5G24UzOHyt-/view?usp=drive_link" TargetMode="External"/><Relationship Id="rId346" Type="http://schemas.openxmlformats.org/officeDocument/2006/relationships/hyperlink" Target="https://drive.google.com/file/d/1IGHvocodRgKUXfRHVRzDoFMSumpLjx-v/view?usp=drive_link" TargetMode="External"/><Relationship Id="rId553" Type="http://schemas.openxmlformats.org/officeDocument/2006/relationships/hyperlink" Target="https://drive.google.com/file/d/1mA6YCn8WEXfvCnC2NTjj9LyYtgMtd4gJ/view?usp=drive_link" TargetMode="External"/><Relationship Id="rId760" Type="http://schemas.openxmlformats.org/officeDocument/2006/relationships/hyperlink" Target="https://drive.google.com/file/d/1fcWwX5GIWuYT7zLHIdxhO5okFBNbXEDk/view?usp=drive_link" TargetMode="External"/><Relationship Id="rId998" Type="http://schemas.openxmlformats.org/officeDocument/2006/relationships/hyperlink" Target="https://drive.google.com/file/d/1c58azP1BMhlWHOD4sAkBrPwh--USLEpS/view?usp=drive_link" TargetMode="External"/><Relationship Id="rId1183" Type="http://schemas.openxmlformats.org/officeDocument/2006/relationships/hyperlink" Target="https://drive.google.com/file/d/1jUNN_Yu4KIxwsiAKx0f_m_4wYF2SXnwk/view?usp=drive_link" TargetMode="External"/><Relationship Id="rId1390" Type="http://schemas.openxmlformats.org/officeDocument/2006/relationships/hyperlink" Target="https://drive.google.com/file/d/1ArQ4fcuxSoCPKdMA20ExXCtE_7U8CUMh/view?usp=drive_link" TargetMode="External"/><Relationship Id="rId2027" Type="http://schemas.openxmlformats.org/officeDocument/2006/relationships/hyperlink" Target="https://drive.google.com/file/d/1O6wEwoVMgy447DvLEf6QN3KpZhlq8-6P/view?usp=drive_link" TargetMode="External"/><Relationship Id="rId206" Type="http://schemas.openxmlformats.org/officeDocument/2006/relationships/hyperlink" Target="https://drive.google.com/file/d/1iy_WFIz5YUR-UpSRblm5R4yXfjXRc7FA/view?usp=drive_link" TargetMode="External"/><Relationship Id="rId413" Type="http://schemas.openxmlformats.org/officeDocument/2006/relationships/hyperlink" Target="https://drive.google.com/file/d/1ZhgSiyWqGMA1QB61A3bNVyRUJFHDdgEF/view?usp=drive_link" TargetMode="External"/><Relationship Id="rId858" Type="http://schemas.openxmlformats.org/officeDocument/2006/relationships/hyperlink" Target="https://drive.google.com/file/d/1ZK2W7G0PqNZpGwJVoMcmUg1UEyC0cloe/view?usp=drive_link" TargetMode="External"/><Relationship Id="rId1043" Type="http://schemas.openxmlformats.org/officeDocument/2006/relationships/hyperlink" Target="https://drive.google.com/file/d/1ipM-PT1WLrb2O_YA6HZu7IJ4Nzx42Z2o/view?usp=drive_link" TargetMode="External"/><Relationship Id="rId1488" Type="http://schemas.openxmlformats.org/officeDocument/2006/relationships/hyperlink" Target="https://drive.google.com/file/d/1uKT4dS02DxBMs9pAc-eEL6en_zojZUkC/view?usp=drive_link" TargetMode="External"/><Relationship Id="rId1695" Type="http://schemas.openxmlformats.org/officeDocument/2006/relationships/hyperlink" Target="https://drive.google.com/file/d/13PSkIW1779dMNI9CBxaj3Naak2NcT51-/view?usp=drive_link" TargetMode="External"/><Relationship Id="rId620" Type="http://schemas.openxmlformats.org/officeDocument/2006/relationships/hyperlink" Target="https://drive.google.com/file/d/1ym_tPz5LGn4nzOkjm3iKfXCxpLP5xK80/view?usp=drive_link" TargetMode="External"/><Relationship Id="rId718" Type="http://schemas.openxmlformats.org/officeDocument/2006/relationships/hyperlink" Target="https://drive.google.com/file/d/12XOTCmffyPt1mDcJxJ6i5KAGDeumHOb3/view?usp=sharing" TargetMode="External"/><Relationship Id="rId925" Type="http://schemas.openxmlformats.org/officeDocument/2006/relationships/hyperlink" Target="https://drive.google.com/file/d/1mNWyp3j2q3B3BB2yne7MJH1pHcTzNzvz/view?usp=drive_link" TargetMode="External"/><Relationship Id="rId1250" Type="http://schemas.openxmlformats.org/officeDocument/2006/relationships/hyperlink" Target="https://drive.google.com/file/d/1g5d0hdtXCZQkjRVyD4LrM2aPLk_-mxhq/view?usp=drive_link" TargetMode="External"/><Relationship Id="rId1348" Type="http://schemas.openxmlformats.org/officeDocument/2006/relationships/hyperlink" Target="https://drive.google.com/file/d/15cU7Bkc91dBQ5HWjkmLiqRT5GHVBfgq1/view?usp=drive_link" TargetMode="External"/><Relationship Id="rId1555" Type="http://schemas.openxmlformats.org/officeDocument/2006/relationships/hyperlink" Target="https://drive.google.com/file/d/1XPm8o6GhOzD5VCY2R-qe0IBWMPwxrGf8/view?usp=drive_link" TargetMode="External"/><Relationship Id="rId1762" Type="http://schemas.openxmlformats.org/officeDocument/2006/relationships/hyperlink" Target="https://drive.google.com/file/d/1m1iHOzLPvBRXFvE6VJXe-Liatn3sP5x4/view?usp=drive_link" TargetMode="External"/><Relationship Id="rId1110" Type="http://schemas.openxmlformats.org/officeDocument/2006/relationships/hyperlink" Target="https://drive.google.com/file/d/1D_spFVVnylI7N7IQpCIiypbw5yjCqgxE/view?usp=drive_link" TargetMode="External"/><Relationship Id="rId1208" Type="http://schemas.openxmlformats.org/officeDocument/2006/relationships/hyperlink" Target="https://drive.google.com/file/d/16RRMSVpIHKQtTjTC6d6lHKcB1zDdsH12/view?usp=drive_link" TargetMode="External"/><Relationship Id="rId1415" Type="http://schemas.openxmlformats.org/officeDocument/2006/relationships/hyperlink" Target="https://drive.google.com/file/d/1faDtH5IlQtY8URt6Fiw4aoO34kdK_-Lj/view?usp=drive_link" TargetMode="External"/><Relationship Id="rId54" Type="http://schemas.openxmlformats.org/officeDocument/2006/relationships/hyperlink" Target="https://drive.google.com/file/d/1dIjfqQlzt24PgD5nnXRqq_QnuBR79Pco/view?usp=drive_link" TargetMode="External"/><Relationship Id="rId1622" Type="http://schemas.openxmlformats.org/officeDocument/2006/relationships/hyperlink" Target="https://drive.google.com/file/d/13u-tj0_UHDUvSzwjsTfxd93GOw5Ngq1V/view?usp=drive_link" TargetMode="External"/><Relationship Id="rId1927" Type="http://schemas.openxmlformats.org/officeDocument/2006/relationships/hyperlink" Target="https://drive.google.com/file/d/1LyzYTM7e98MEkYpRJgOD1ThtVHPpexCj/view?usp=drive_link" TargetMode="External"/><Relationship Id="rId2091" Type="http://schemas.openxmlformats.org/officeDocument/2006/relationships/hyperlink" Target="https://drive.google.com/file/d/15GL1IQlF9JUNSewseUv1R4Asf5Bt2UQL/view?usp=drive_link" TargetMode="External"/><Relationship Id="rId270" Type="http://schemas.openxmlformats.org/officeDocument/2006/relationships/hyperlink" Target="https://drive.google.com/file/d/1gRVLXjG4QBYBTvQsMYf7Yg3DcrTNUosM/view?usp=drive_link" TargetMode="External"/><Relationship Id="rId130" Type="http://schemas.openxmlformats.org/officeDocument/2006/relationships/hyperlink" Target="https://drive.google.com/file/d/1GGxLnuqpQUqy_rZoyzU77TUUHnvl6gum/view?usp=drive_link" TargetMode="External"/><Relationship Id="rId368" Type="http://schemas.openxmlformats.org/officeDocument/2006/relationships/hyperlink" Target="https://drive.google.com/file/d/1Kr7OtGYXVQ86yMgNT1wUzUj_J0QxnBOp/view?usp=drive_link" TargetMode="External"/><Relationship Id="rId575" Type="http://schemas.openxmlformats.org/officeDocument/2006/relationships/hyperlink" Target="https://drive.google.com/file/d/1BB3F1NDA6B691zWdDmlp9BAIgN5YL0is/view?usp=drive_link" TargetMode="External"/><Relationship Id="rId782" Type="http://schemas.openxmlformats.org/officeDocument/2006/relationships/hyperlink" Target="https://drive.google.com/file/d/1kRiXFUqV_RckeNyXix-HnAfyZ-PAofau/view?usp=drive_link" TargetMode="External"/><Relationship Id="rId2049" Type="http://schemas.openxmlformats.org/officeDocument/2006/relationships/hyperlink" Target="https://drive.google.com/file/d/10DLOE-pNnmAYytMTfENaUkPPIOqI8T2s/view?usp=drive_link" TargetMode="External"/><Relationship Id="rId228" Type="http://schemas.openxmlformats.org/officeDocument/2006/relationships/hyperlink" Target="https://drive.google.com/file/d/1I-q1ujJW90x5q2cuW6eNDyuOUh3zbl1O/view?usp=drive_link" TargetMode="External"/><Relationship Id="rId435" Type="http://schemas.openxmlformats.org/officeDocument/2006/relationships/hyperlink" Target="https://drive.google.com/file/d/1It6f3NcjxzbOpgECnq-JyBq46Riq_e1E/view?usp=drive_link" TargetMode="External"/><Relationship Id="rId642" Type="http://schemas.openxmlformats.org/officeDocument/2006/relationships/hyperlink" Target="https://drive.google.com/file/d/1-7cm7jRihShs2-tsngOOLfPSBHZduBmk/view?usp=drive_link" TargetMode="External"/><Relationship Id="rId1065" Type="http://schemas.openxmlformats.org/officeDocument/2006/relationships/hyperlink" Target="https://drive.google.com/file/d/1rXLHYolnOGM7LJHopMDRk2CGJFYRVawn/view?usp=drive_link" TargetMode="External"/><Relationship Id="rId1272" Type="http://schemas.openxmlformats.org/officeDocument/2006/relationships/hyperlink" Target="https://drive.google.com/file/d/1WV_tmTiNcblT4vFhixI72HZ-923oD4_S/view?usp=drive_link" TargetMode="External"/><Relationship Id="rId2116" Type="http://schemas.openxmlformats.org/officeDocument/2006/relationships/hyperlink" Target="https://drive.google.com/file/d/1qkbWGg-AnrkWbN-bSk98bPvw8qJnGxZK/view?usp=drive_link" TargetMode="External"/><Relationship Id="rId502" Type="http://schemas.openxmlformats.org/officeDocument/2006/relationships/hyperlink" Target="https://drive.google.com/file/d/1jGw_k6bMaH1DuqF8QU_HbtyHWwv7RgLx/view?usp=drive_link" TargetMode="External"/><Relationship Id="rId947" Type="http://schemas.openxmlformats.org/officeDocument/2006/relationships/hyperlink" Target="https://drive.google.com/file/d/1QTPCTJosCEJrsmX2zlIoO9Ol7xfqMJz1/view?usp=drive_link" TargetMode="External"/><Relationship Id="rId1132" Type="http://schemas.openxmlformats.org/officeDocument/2006/relationships/hyperlink" Target="https://drive.google.com/file/d/11w3X0tJAapxlU5ZmVLfZQeja8BHvJ9RR/view?usp=drive_link" TargetMode="External"/><Relationship Id="rId1577" Type="http://schemas.openxmlformats.org/officeDocument/2006/relationships/hyperlink" Target="https://drive.google.com/file/d/1c7VLWnt13ZN3A61Qai7aE9seW2SamJ5V/view?usp=drive_link" TargetMode="External"/><Relationship Id="rId1784" Type="http://schemas.openxmlformats.org/officeDocument/2006/relationships/hyperlink" Target="https://drive.google.com/file/d/1g7bLcNC60cut5uC92nTdIlRmz6Mf3ycx/view?usp=drive_link" TargetMode="External"/><Relationship Id="rId1991" Type="http://schemas.openxmlformats.org/officeDocument/2006/relationships/hyperlink" Target="https://drive.google.com/file/d/1RjNRwEfkluK2jf-o_leOXfrj-XMVgsQR/view?usp=drive_link" TargetMode="External"/><Relationship Id="rId76" Type="http://schemas.openxmlformats.org/officeDocument/2006/relationships/hyperlink" Target="https://drive.google.com/file/d/1Hf7DIdZgCdI-6tSE_HWsafZTZ-ZgmRXj/view?usp=drive_link" TargetMode="External"/><Relationship Id="rId807" Type="http://schemas.openxmlformats.org/officeDocument/2006/relationships/hyperlink" Target="https://drive.google.com/file/d/17hPsJ2Oz6WX3ZoEdMKsYHqQzuikLddQh/view?usp=drive_link" TargetMode="External"/><Relationship Id="rId1437" Type="http://schemas.openxmlformats.org/officeDocument/2006/relationships/hyperlink" Target="https://drive.google.com/file/d/1bm-2Q5R8Gr6S7QA0X7e2YSYZmqbfAq3z/view?usp=drive_link" TargetMode="External"/><Relationship Id="rId1644" Type="http://schemas.openxmlformats.org/officeDocument/2006/relationships/hyperlink" Target="https://drive.google.com/file/d/1nUpZWcE-EuZ-9WQresXJQy0EUpO1O5vh/view?usp=drive_link" TargetMode="External"/><Relationship Id="rId1851" Type="http://schemas.openxmlformats.org/officeDocument/2006/relationships/hyperlink" Target="https://drive.google.com/file/d/1ZbehsikZrzHpDsJPbedBqIlfyJH_GrDJ/view?usp=drive_link" TargetMode="External"/><Relationship Id="rId1504" Type="http://schemas.openxmlformats.org/officeDocument/2006/relationships/hyperlink" Target="https://drive.google.com/file/d/1LttafOCKlkiV_nvtu_lhbk7kZ3-iQcr3/view?usp=sharing" TargetMode="External"/><Relationship Id="rId1711" Type="http://schemas.openxmlformats.org/officeDocument/2006/relationships/hyperlink" Target="https://drive.google.com/file/d/166CBWHvppZ9pRYzl0DnC0I2tduDkWjdE/view?usp=drive_link" TargetMode="External"/><Relationship Id="rId1949" Type="http://schemas.openxmlformats.org/officeDocument/2006/relationships/hyperlink" Target="https://drive.google.com/file/d/1Kr7OtGYXVQ86yMgNT1wUzUj_J0QxnBOp/view?usp=drive_link" TargetMode="External"/><Relationship Id="rId292" Type="http://schemas.openxmlformats.org/officeDocument/2006/relationships/hyperlink" Target="https://drive.google.com/file/d/119pYeE9engVKnBE9SGw6B6uOJmg4TlJO/view?usp=drive_link" TargetMode="External"/><Relationship Id="rId1809" Type="http://schemas.openxmlformats.org/officeDocument/2006/relationships/hyperlink" Target="https://drive.google.com/file/d/1hoD7Bf7bVF2YDAHC9PFY58ZWsjFRRGLU/view?usp=drive_link" TargetMode="External"/><Relationship Id="rId597" Type="http://schemas.openxmlformats.org/officeDocument/2006/relationships/hyperlink" Target="https://drive.google.com/file/d/1FwKLZ-MCZ1LOFRoY5luj6j5k8W0307iS/view?usp=drive_link" TargetMode="External"/><Relationship Id="rId152" Type="http://schemas.openxmlformats.org/officeDocument/2006/relationships/hyperlink" Target="https://drive.google.com/file/d/1jL1W08UXnZLUYWsW_Oq08ik3NK8xJFNt/view?usp=drive_link" TargetMode="External"/><Relationship Id="rId457" Type="http://schemas.openxmlformats.org/officeDocument/2006/relationships/hyperlink" Target="https://drive.google.com/file/d/1O6wEwoVMgy447DvLEf6QN3KpZhlq8-6P/view?usp=drive_link" TargetMode="External"/><Relationship Id="rId1087" Type="http://schemas.openxmlformats.org/officeDocument/2006/relationships/hyperlink" Target="https://drive.google.com/file/d/1EWWmzn3X2A-qI5EXMWGR-mXFs0ICbfhV/view?usp=drive_link" TargetMode="External"/><Relationship Id="rId1294" Type="http://schemas.openxmlformats.org/officeDocument/2006/relationships/hyperlink" Target="https://drive.google.com/file/d/1WKcAhzPzhUThiSchaMmbVIJz5kg9jIZh/view?usp=drive_link" TargetMode="External"/><Relationship Id="rId2040" Type="http://schemas.openxmlformats.org/officeDocument/2006/relationships/hyperlink" Target="https://drive.google.com/file/d/14Oxb7uvwLUx7Qol40x8EigoiqAQtR3m5/view?usp=drive_link" TargetMode="External"/><Relationship Id="rId2138" Type="http://schemas.openxmlformats.org/officeDocument/2006/relationships/hyperlink" Target="https://drive.google.com/file/d/1sf0YzWsLIUm4OoUq1v_BTNqyLHKdyieo/view?usp=drive_link" TargetMode="External"/><Relationship Id="rId664" Type="http://schemas.openxmlformats.org/officeDocument/2006/relationships/hyperlink" Target="https://drive.google.com/file/d/10F0Kjnp6yJijiuw0YvlNO_c3iDg38z7Q/view?usp=drive_link" TargetMode="External"/><Relationship Id="rId871" Type="http://schemas.openxmlformats.org/officeDocument/2006/relationships/hyperlink" Target="https://drive.google.com/file/d/1jxqUsdVhRznCA83tBoQvh5fO4-zb5Fe6/view?usp=drive_link" TargetMode="External"/><Relationship Id="rId969" Type="http://schemas.openxmlformats.org/officeDocument/2006/relationships/hyperlink" Target="https://drive.google.com/file/d/1zamZuZS1EtFPIZ2_er6R1vU60CPKU1t3/view?usp=drive_link" TargetMode="External"/><Relationship Id="rId1599" Type="http://schemas.openxmlformats.org/officeDocument/2006/relationships/hyperlink" Target="https://drive.google.com/file/d/1lq-MhPtLTRMg2TIYIXuDINXiA3pgRtZv/view?usp=drive_link" TargetMode="External"/><Relationship Id="rId317" Type="http://schemas.openxmlformats.org/officeDocument/2006/relationships/hyperlink" Target="https://drive.google.com/file/d/1PSPbU_t2ddJsy_-NcTEhdeE977LeHnH-/view?usp=sharing" TargetMode="External"/><Relationship Id="rId524" Type="http://schemas.openxmlformats.org/officeDocument/2006/relationships/hyperlink" Target="https://drive.google.com/file/d/1Xx4djoH4BH_n0mbWhrePRY5M0XtpDJ-N/view?usp=drive_link" TargetMode="External"/><Relationship Id="rId731" Type="http://schemas.openxmlformats.org/officeDocument/2006/relationships/hyperlink" Target="https://drive.google.com/file/d/1uL0pC-h9q1J9Hfzyqw7y3xPMStJ8Q0yx/view?usp=drive_link" TargetMode="External"/><Relationship Id="rId1154" Type="http://schemas.openxmlformats.org/officeDocument/2006/relationships/hyperlink" Target="https://drive.google.com/file/d/1xhpnqk_7Kf9dIkwgMALQmOb72d6P4u2T/view?usp=drive_link" TargetMode="External"/><Relationship Id="rId1361" Type="http://schemas.openxmlformats.org/officeDocument/2006/relationships/hyperlink" Target="https://drive.google.com/file/d/1syMIPUpN7QOw6_lKX2D6nUP4B6Yp9mWx/view?usp=drive_link" TargetMode="External"/><Relationship Id="rId1459" Type="http://schemas.openxmlformats.org/officeDocument/2006/relationships/hyperlink" Target="https://drive.google.com/file/d/1M-hTqUSctDElUnpls3zIBC50GSg6WcDS/view?usp=drive_link" TargetMode="External"/><Relationship Id="rId98" Type="http://schemas.openxmlformats.org/officeDocument/2006/relationships/hyperlink" Target="https://drive.google.com/file/d/1er_WiT-lEP6QGgk-mTueowEyNAEV7UIy/view?usp=drive_link" TargetMode="External"/><Relationship Id="rId829" Type="http://schemas.openxmlformats.org/officeDocument/2006/relationships/hyperlink" Target="https://drive.google.com/file/d/1P1n8v0jpSn6qb0GQDjfEgcxGQT4Yt31W/view?usp=drive_link" TargetMode="External"/><Relationship Id="rId1014" Type="http://schemas.openxmlformats.org/officeDocument/2006/relationships/hyperlink" Target="https://drive.google.com/file/d/1A0LKsh06a1YihXsxlxN31ZJ83wP6HAEo/view?usp=drive_link" TargetMode="External"/><Relationship Id="rId1221" Type="http://schemas.openxmlformats.org/officeDocument/2006/relationships/hyperlink" Target="https://drive.google.com/file/d/1rWExA0AOi6FubThax-fk06wWRWPThSPG/view?usp=drive_link" TargetMode="External"/><Relationship Id="rId1666" Type="http://schemas.openxmlformats.org/officeDocument/2006/relationships/hyperlink" Target="https://drive.google.com/file/d/13vHhRBjJ6_dxYWOgdFKlP1nOH2t_blxz/view?usp=drive_link" TargetMode="External"/><Relationship Id="rId1873" Type="http://schemas.openxmlformats.org/officeDocument/2006/relationships/hyperlink" Target="https://drive.google.com/file/d/1HR7bP5Bv-W7HDcpvyiwMBTaogx38jpkj/view?usp=drive_link" TargetMode="External"/><Relationship Id="rId1319" Type="http://schemas.openxmlformats.org/officeDocument/2006/relationships/hyperlink" Target="https://drive.google.com/file/d/1UqLYtiXBzQ9TOGbHVS7mpu1vD1BgPEVU/view?usp=drive_link" TargetMode="External"/><Relationship Id="rId1526" Type="http://schemas.openxmlformats.org/officeDocument/2006/relationships/hyperlink" Target="https://drive.google.com/file/d/1lDZaIkiFfs7BGDH33wsmWOe4LAvslSSk/view?usp=drive_link" TargetMode="External"/><Relationship Id="rId1733" Type="http://schemas.openxmlformats.org/officeDocument/2006/relationships/hyperlink" Target="https://drive.google.com/file/d/1xbz0_6aIJVRXV3GT2xtXEACBm16M9dg5/view?usp=drive_link" TargetMode="External"/><Relationship Id="rId1940" Type="http://schemas.openxmlformats.org/officeDocument/2006/relationships/hyperlink" Target="https://drive.google.com/file/d/1LYc9O-pmpjmaHrbKQcY-gvzWYKf0NOTx/view?usp=drive_link" TargetMode="External"/><Relationship Id="rId25" Type="http://schemas.openxmlformats.org/officeDocument/2006/relationships/hyperlink" Target="https://drive.google.com/file/d/1PflweQKlRQsjVbcKpYwHIChtasek_d_N/view?usp=drive_link" TargetMode="External"/><Relationship Id="rId1800" Type="http://schemas.openxmlformats.org/officeDocument/2006/relationships/hyperlink" Target="https://drive.google.com/file/d/1h5IeRThJXVTA4wyIruz447uhVAeOK6MP/view?usp=drive_link" TargetMode="External"/><Relationship Id="rId174" Type="http://schemas.openxmlformats.org/officeDocument/2006/relationships/hyperlink" Target="https://drive.google.com/file/d/1Jnpx1O_4KjlwEvlB-TRcFxdBd_rx5U3q/view?usp=drive_link" TargetMode="External"/><Relationship Id="rId381" Type="http://schemas.openxmlformats.org/officeDocument/2006/relationships/hyperlink" Target="https://drive.google.com/file/d/1cJHdvvzMszoVf2De4rxx_VEve0OsRe7t/view?usp=drive_link" TargetMode="External"/><Relationship Id="rId2062" Type="http://schemas.openxmlformats.org/officeDocument/2006/relationships/hyperlink" Target="https://drive.google.com/file/d/1HTkEwEDY537V60TQGm2uzQT3zPIswOqt/view?usp=drive_link" TargetMode="External"/><Relationship Id="rId241" Type="http://schemas.openxmlformats.org/officeDocument/2006/relationships/hyperlink" Target="https://drive.google.com/file/d/1HHmEIz65ijuLuszQCwJrhInbFbx7dcrG/view?usp=drive_link" TargetMode="External"/><Relationship Id="rId479" Type="http://schemas.openxmlformats.org/officeDocument/2006/relationships/hyperlink" Target="https://drive.google.com/file/d/10DLOE-pNnmAYytMTfENaUkPPIOqI8T2s/view?usp=drive_link" TargetMode="External"/><Relationship Id="rId686" Type="http://schemas.openxmlformats.org/officeDocument/2006/relationships/hyperlink" Target="https://drive.google.com/file/d/12tgQ3TT0B2XMr3n49_qHb77ZN7tjaY5x/view?usp=sharing" TargetMode="External"/><Relationship Id="rId893" Type="http://schemas.openxmlformats.org/officeDocument/2006/relationships/hyperlink" Target="https://drive.google.com/file/d/1h_tuWfdI1lfnFBEMqHvfgirhMeNigCrG/view?usp=drive_link" TargetMode="External"/><Relationship Id="rId339" Type="http://schemas.openxmlformats.org/officeDocument/2006/relationships/hyperlink" Target="https://drive.google.com/file/d/14DNKLpHtgoy4BU9aImTHmJ61wrCVT5BP/view?usp=drive_link" TargetMode="External"/><Relationship Id="rId546" Type="http://schemas.openxmlformats.org/officeDocument/2006/relationships/hyperlink" Target="https://drive.google.com/file/d/1kU3kwDEZCerMJvUEmNveDOPFsQQAP-w7/view?usp=drive_link" TargetMode="External"/><Relationship Id="rId753" Type="http://schemas.openxmlformats.org/officeDocument/2006/relationships/hyperlink" Target="https://drive.google.com/file/d/1fkpGrwM3tAugD7PxHEGxYXJ6A1y2IDbZ/view?usp=drive_link" TargetMode="External"/><Relationship Id="rId1176" Type="http://schemas.openxmlformats.org/officeDocument/2006/relationships/hyperlink" Target="https://drive.google.com/file/d/1ixlBL-gB8JjPSAjlBEgGvAl6tJLc5-ge/view?usp=drive_link" TargetMode="External"/><Relationship Id="rId1383" Type="http://schemas.openxmlformats.org/officeDocument/2006/relationships/hyperlink" Target="https://drive.google.com/file/d/1BTU1Skkvs-RB7pim4YxKrZPdhyrLe2Ly/view?usp=drive_link" TargetMode="External"/><Relationship Id="rId101" Type="http://schemas.openxmlformats.org/officeDocument/2006/relationships/hyperlink" Target="https://drive.google.com/file/d/1jQkbHV0ywHd_dLRX3I3Mx0Q6sWrGp3NB/view?usp=drive_link" TargetMode="External"/><Relationship Id="rId406" Type="http://schemas.openxmlformats.org/officeDocument/2006/relationships/hyperlink" Target="https://drive.google.com/file/d/1Zh4rXs6DcgZspYxBh7g5Q-3kzSBVMd2W/view?usp=drive_link" TargetMode="External"/><Relationship Id="rId960" Type="http://schemas.openxmlformats.org/officeDocument/2006/relationships/hyperlink" Target="https://drive.google.com/file/d/1zLWikTWBg03ZyRSEOoKtybEEt8Qys3RS/view?usp=drive_link" TargetMode="External"/><Relationship Id="rId1036" Type="http://schemas.openxmlformats.org/officeDocument/2006/relationships/hyperlink" Target="https://drive.google.com/file/d/11E6_C0ljU0-_ei-7FO0Q_vByzSsiBe8_/view?usp=drive_link" TargetMode="External"/><Relationship Id="rId1243" Type="http://schemas.openxmlformats.org/officeDocument/2006/relationships/hyperlink" Target="https://drive.google.com/file/d/1hUYrj4hgqrh6C2HuS5__vxGIDbS66w2f/view?usp=drive_link" TargetMode="External"/><Relationship Id="rId1590" Type="http://schemas.openxmlformats.org/officeDocument/2006/relationships/hyperlink" Target="https://drive.google.com/file/d/1kZBka7XDBwy9viHGCEPH_2HUu0b67NUS/view?usp=drive_link" TargetMode="External"/><Relationship Id="rId1688" Type="http://schemas.openxmlformats.org/officeDocument/2006/relationships/hyperlink" Target="https://drive.google.com/file/d/10MJFjma7etvq2C1rEe1kdWUSwOQMHuuw/view?usp=drive_link" TargetMode="External"/><Relationship Id="rId1895" Type="http://schemas.openxmlformats.org/officeDocument/2006/relationships/hyperlink" Target="https://drive.google.com/file/d/1K8JXzWVJM6FJwe0WRAnU1J0L0kqARp_0/view?usp=drive_link" TargetMode="External"/><Relationship Id="rId613" Type="http://schemas.openxmlformats.org/officeDocument/2006/relationships/hyperlink" Target="https://drive.google.com/file/d/1zLWikTWBg03ZyRSEOoKtybEEt8Qys3RS/view?usp=drive_link" TargetMode="External"/><Relationship Id="rId820" Type="http://schemas.openxmlformats.org/officeDocument/2006/relationships/hyperlink" Target="https://drive.google.com/file/d/1yFwuhQ6J6KHDBaVHNfrDoDGbv4Jen3Sp/view?usp=drive_link" TargetMode="External"/><Relationship Id="rId918" Type="http://schemas.openxmlformats.org/officeDocument/2006/relationships/hyperlink" Target="https://drive.google.com/file/d/1o0b5J1AfHoqAzZ_O98Qflncb4U_Vb6Ff/view?usp=drive_link" TargetMode="External"/><Relationship Id="rId1450" Type="http://schemas.openxmlformats.org/officeDocument/2006/relationships/hyperlink" Target="https://drive.google.com/file/d/11qDxlJdiIUpmATV4IFHbxhEewgUGs9Me/view?usp=drive_link" TargetMode="External"/><Relationship Id="rId1548" Type="http://schemas.openxmlformats.org/officeDocument/2006/relationships/hyperlink" Target="https://drive.google.com/file/d/1sVOmuLXu-ztNfCH8hpmCSgXCZ0gb6eD8/view?usp=drive_link" TargetMode="External"/><Relationship Id="rId1755" Type="http://schemas.openxmlformats.org/officeDocument/2006/relationships/hyperlink" Target="https://drive.google.com/file/d/1rs9mwjMdHxwhRxhzqfJUgMdvm8MkriHr/view?usp=drive_link" TargetMode="External"/><Relationship Id="rId1103" Type="http://schemas.openxmlformats.org/officeDocument/2006/relationships/hyperlink" Target="https://drive.google.com/file/d/1EllDARE6IS8-KSmyH7c78-8TWISUr_em/view?usp=drive_link" TargetMode="External"/><Relationship Id="rId1310" Type="http://schemas.openxmlformats.org/officeDocument/2006/relationships/hyperlink" Target="https://drive.google.com/file/d/1V8MXj73Uj9thDLluWCwiW2pA1t-7jkdq/view?usp=drive_link" TargetMode="External"/><Relationship Id="rId1408" Type="http://schemas.openxmlformats.org/officeDocument/2006/relationships/hyperlink" Target="https://drive.google.com/file/d/1CEGl64_s6hwAI0JyRN-A5AUpQ3vr-MSB/view?usp=drive_link" TargetMode="External"/><Relationship Id="rId1962" Type="http://schemas.openxmlformats.org/officeDocument/2006/relationships/hyperlink" Target="https://drive.google.com/file/d/1MeDsl4QeFzztufr_lwWbWP2TtqL4Y4om/view?usp=drive_link" TargetMode="External"/><Relationship Id="rId47" Type="http://schemas.openxmlformats.org/officeDocument/2006/relationships/hyperlink" Target="https://drive.google.com/file/d/1QTPCTJosCEJrsmX2zlIoO9Ol7xfqMJz1/view?usp=drive_link" TargetMode="External"/><Relationship Id="rId1615" Type="http://schemas.openxmlformats.org/officeDocument/2006/relationships/hyperlink" Target="https://drive.google.com/file/d/1tQGCunIH9SzO3l6UKkjZ9sHfVJYkj_AK/view?usp=drive_link" TargetMode="External"/><Relationship Id="rId1822" Type="http://schemas.openxmlformats.org/officeDocument/2006/relationships/hyperlink" Target="https://drive.google.com/file/d/1gYZAku9cNCkoZNVqALeZmJ4ZfsqBjZtV/view?usp=drive_link" TargetMode="External"/><Relationship Id="rId196" Type="http://schemas.openxmlformats.org/officeDocument/2006/relationships/hyperlink" Target="https://drive.google.com/file/d/1hfRhKPiSJLa4--O785bPr2t5qGkmB71E/view?usp=drive_link" TargetMode="External"/><Relationship Id="rId2084" Type="http://schemas.openxmlformats.org/officeDocument/2006/relationships/hyperlink" Target="https://drive.google.com/file/d/17LwPrFnJLTDlBbrSGbXFHv3u-lj2LDJi/view?usp=drive_link" TargetMode="External"/><Relationship Id="rId263" Type="http://schemas.openxmlformats.org/officeDocument/2006/relationships/hyperlink" Target="https://drive.google.com/file/d/1V5I1pPLLhx9Jrcy_hnVlieyKJYkQRvbd/view?usp=drive_link" TargetMode="External"/><Relationship Id="rId470" Type="http://schemas.openxmlformats.org/officeDocument/2006/relationships/hyperlink" Target="https://drive.google.com/file/d/14Oxb7uvwLUx7Qol40x8EigoiqAQtR3m5/view?usp=drive_link" TargetMode="External"/><Relationship Id="rId2151" Type="http://schemas.openxmlformats.org/officeDocument/2006/relationships/hyperlink" Target="https://drive.google.com/file/d/1Ag7AIbSV4V2JkpbFk7-YlFY-bB755z0D/view?usp=sharing" TargetMode="External"/><Relationship Id="rId123" Type="http://schemas.openxmlformats.org/officeDocument/2006/relationships/hyperlink" Target="https://drive.google.com/file/d/17hc95w0Y59SWyumoXJ3sTgzpF4N-eadH/view?usp=drive_link" TargetMode="External"/><Relationship Id="rId330" Type="http://schemas.openxmlformats.org/officeDocument/2006/relationships/hyperlink" Target="https://drive.google.com/file/d/1VbZTmLZVrReej9z2T63HUPzh2fi9GwLV/view?usp=sharing" TargetMode="External"/><Relationship Id="rId568" Type="http://schemas.openxmlformats.org/officeDocument/2006/relationships/hyperlink" Target="https://drive.google.com/file/d/1oBWt5FATozwE8FSJOGeAMJ0e0_OcNvjq/view?usp=drive_link" TargetMode="External"/><Relationship Id="rId775" Type="http://schemas.openxmlformats.org/officeDocument/2006/relationships/hyperlink" Target="https://drive.google.com/file/d/1kbnVqbuMAG4RsF0OCeXecJX12yDv2Mdj/view?usp=drive_link" TargetMode="External"/><Relationship Id="rId982" Type="http://schemas.openxmlformats.org/officeDocument/2006/relationships/hyperlink" Target="https://drive.google.com/file/d/1-G1E9BW57foAfJHtRGgrxx_xrxcRIfWh/view?usp=drive_link" TargetMode="External"/><Relationship Id="rId1198" Type="http://schemas.openxmlformats.org/officeDocument/2006/relationships/hyperlink" Target="https://drive.google.com/file/d/19PvwXNaSKKDEE7iJjufrmagFXzInxPcl/view?usp=drive_link" TargetMode="External"/><Relationship Id="rId2011" Type="http://schemas.openxmlformats.org/officeDocument/2006/relationships/hyperlink" Target="https://drive.google.com/file/d/10ei3tUKGrzgKhuav_Zo0VgYcbQAHSOW_/view?usp=drive_link" TargetMode="External"/><Relationship Id="rId428" Type="http://schemas.openxmlformats.org/officeDocument/2006/relationships/hyperlink" Target="https://drive.google.com/file/d/13aqZ6JnNyrbR7zKfqfxZPc4-Oi2vvInQ/view?usp=drive_link" TargetMode="External"/><Relationship Id="rId635" Type="http://schemas.openxmlformats.org/officeDocument/2006/relationships/hyperlink" Target="https://drive.google.com/file/d/1-G1E9BW57foAfJHtRGgrxx_xrxcRIfWh/view?usp=drive_link" TargetMode="External"/><Relationship Id="rId842" Type="http://schemas.openxmlformats.org/officeDocument/2006/relationships/hyperlink" Target="https://drive.google.com/file/d/1rRppG2vTW04RTTNTStigFhVgqgEhMIDQ/view?usp=drive_link" TargetMode="External"/><Relationship Id="rId1058" Type="http://schemas.openxmlformats.org/officeDocument/2006/relationships/hyperlink" Target="https://drive.google.com/file/d/1H3BPEDhFVRQcf9lHWN5WHGTq47HIeWjb/view?usp=drive_link" TargetMode="External"/><Relationship Id="rId1265" Type="http://schemas.openxmlformats.org/officeDocument/2006/relationships/hyperlink" Target="https://drive.google.com/file/d/16RH56Z3fkj8pOlg200zUpZdSmhHudE6h/view?usp=drive_link" TargetMode="External"/><Relationship Id="rId1472" Type="http://schemas.openxmlformats.org/officeDocument/2006/relationships/hyperlink" Target="https://drive.google.com/file/d/1pRo8j77cZuw9Cy-MEqiP1z8aNi3ezDOw/view?usp=drive_link" TargetMode="External"/><Relationship Id="rId2109" Type="http://schemas.openxmlformats.org/officeDocument/2006/relationships/hyperlink" Target="https://drive.google.com/file/d/1r9_XbwWXj7cN_GguVKGaFdJI7pnR1UyJ/view?usp=drive_link" TargetMode="External"/><Relationship Id="rId702" Type="http://schemas.openxmlformats.org/officeDocument/2006/relationships/hyperlink" Target="https://drive.google.com/file/d/115lNwM_tvMsnT0D9lPOvWEMUD7F126Fs/view?usp=sharing" TargetMode="External"/><Relationship Id="rId1125" Type="http://schemas.openxmlformats.org/officeDocument/2006/relationships/hyperlink" Target="https://drive.google.com/file/d/134u4PUV7WfQcIUy0LhBtqoHds_m4GOaf/view?usp=drive_link" TargetMode="External"/><Relationship Id="rId1332" Type="http://schemas.openxmlformats.org/officeDocument/2006/relationships/hyperlink" Target="https://drive.google.com/file/d/1KIZ4pB8VLMLiAOBbBRRWfPrlX9ejqHxf/view?usp=drive_link" TargetMode="External"/><Relationship Id="rId1777" Type="http://schemas.openxmlformats.org/officeDocument/2006/relationships/hyperlink" Target="https://drive.google.com/file/d/1mDb97YK38NBNSjHo2Pjv5oiS8_IvED_N/view?usp=sharing" TargetMode="External"/><Relationship Id="rId1984" Type="http://schemas.openxmlformats.org/officeDocument/2006/relationships/hyperlink" Target="https://drive.google.com/file/d/1PauMhSp0fUKexfpEwbYWeFuc02px1Vp4/view?usp=drive_link" TargetMode="External"/><Relationship Id="rId69" Type="http://schemas.openxmlformats.org/officeDocument/2006/relationships/hyperlink" Target="https://drive.google.com/file/d/1dSSyz50Yhn8tlwxEOO1PcDG10yigOaJy/view?usp=drive_link" TargetMode="External"/><Relationship Id="rId1637" Type="http://schemas.openxmlformats.org/officeDocument/2006/relationships/hyperlink" Target="https://drive.google.com/file/d/1tmK4tkJqtT9yuam-udgF1kMTRs84SOq6/view?usp=drive_link" TargetMode="External"/><Relationship Id="rId1844" Type="http://schemas.openxmlformats.org/officeDocument/2006/relationships/hyperlink" Target="https://drive.google.com/file/d/1_9NtFVfVCXSP9BGG-iMbE0MUEbEuLpv8/view?usp=drive_link" TargetMode="External"/><Relationship Id="rId1704" Type="http://schemas.openxmlformats.org/officeDocument/2006/relationships/hyperlink" Target="https://drive.google.com/file/d/1RXs9LqtCs1eQk3ez1SXSTOk-1lWC7x6S/view?usp=drive_link" TargetMode="External"/><Relationship Id="rId285" Type="http://schemas.openxmlformats.org/officeDocument/2006/relationships/hyperlink" Target="https://drive.google.com/file/d/1I1GO-nRhPrpDV9Xob8vR4Heq9uzqIr2D/view?usp=drive_link" TargetMode="External"/><Relationship Id="rId1911" Type="http://schemas.openxmlformats.org/officeDocument/2006/relationships/hyperlink" Target="https://drive.google.com/file/d/1QBu9rjN7OFbC7KAfNWi1eQHvAn3t7igE/view?usp=drive_link" TargetMode="External"/><Relationship Id="rId492" Type="http://schemas.openxmlformats.org/officeDocument/2006/relationships/hyperlink" Target="https://drive.google.com/file/d/10DLOE-pNnmAYytMTfENaUkPPIOqI8T2s/view?usp=drive_link" TargetMode="External"/><Relationship Id="rId797" Type="http://schemas.openxmlformats.org/officeDocument/2006/relationships/hyperlink" Target="https://drive.google.com/file/d/1qIx4hgL-C9i_0MnPy06JhU9b59ToZrNk/view?usp=drive_link" TargetMode="External"/><Relationship Id="rId2173" Type="http://schemas.openxmlformats.org/officeDocument/2006/relationships/hyperlink" Target="https://drive.google.com/file/d/1xvoprUx4ZfCIBszg08HpBR33BBcfivtt/view?usp=drive_link" TargetMode="External"/><Relationship Id="rId145" Type="http://schemas.openxmlformats.org/officeDocument/2006/relationships/hyperlink" Target="https://drive.google.com/file/d/1Z5quQ2Scz_fu8f5jFG-GAHJVacvSawFu/view?usp=drive_link" TargetMode="External"/><Relationship Id="rId352" Type="http://schemas.openxmlformats.org/officeDocument/2006/relationships/hyperlink" Target="https://drive.google.com/file/d/1KzqhdRVzlT8lAU4C8HUTWY_cSZkxQ5oX/view?usp=drive_link" TargetMode="External"/><Relationship Id="rId1287" Type="http://schemas.openxmlformats.org/officeDocument/2006/relationships/hyperlink" Target="https://drive.google.com/file/d/1VOwcG5t_JreDsIvmnlv3z9E_eUG1G2nh/view?usp=drive_link" TargetMode="External"/><Relationship Id="rId2033" Type="http://schemas.openxmlformats.org/officeDocument/2006/relationships/hyperlink" Target="https://drive.google.com/file/d/1M2epZRnJwO4-P42xZ78UDqddYvtiCt_9/view?usp=drive_link" TargetMode="External"/><Relationship Id="rId212" Type="http://schemas.openxmlformats.org/officeDocument/2006/relationships/hyperlink" Target="https://drive.google.com/file/d/1j4Jq6yZ490M383lCndbSZeIq0ovCdM4m/view?usp=drive_link" TargetMode="External"/><Relationship Id="rId657" Type="http://schemas.openxmlformats.org/officeDocument/2006/relationships/hyperlink" Target="https://drive.google.com/file/d/1NVWGzbo2_Dp2FZ3-R1u3QmVT7mo1uk4y/view?usp=drive_link" TargetMode="External"/><Relationship Id="rId864" Type="http://schemas.openxmlformats.org/officeDocument/2006/relationships/hyperlink" Target="https://drive.google.com/file/d/1sFfmOOW70-SbLnPcFEzfdmGATcDQa2y1/view?usp=drive_link" TargetMode="External"/><Relationship Id="rId1494" Type="http://schemas.openxmlformats.org/officeDocument/2006/relationships/hyperlink" Target="https://drive.google.com/file/d/1tjhHy7grCEfgR4z4F4QIYBPCa87_TGwT/view?usp=drive_link" TargetMode="External"/><Relationship Id="rId1799" Type="http://schemas.openxmlformats.org/officeDocument/2006/relationships/hyperlink" Target="https://drive.google.com/file/d/1gu2LTePmLUuWAtdgmDQDJwfpmmIfnQyX/view?usp=drive_link" TargetMode="External"/><Relationship Id="rId2100" Type="http://schemas.openxmlformats.org/officeDocument/2006/relationships/hyperlink" Target="https://drive.google.com/file/d/1owEHv0SHSKoWCFw-AHlvn-ApfIiNIPPB/view?usp=drive_link" TargetMode="External"/><Relationship Id="rId517" Type="http://schemas.openxmlformats.org/officeDocument/2006/relationships/hyperlink" Target="https://drive.google.com/file/d/1RjNRwEfkluK2jf-o_leOXfrj-XMVgsQR/view?usp=drive_link" TargetMode="External"/><Relationship Id="rId724" Type="http://schemas.openxmlformats.org/officeDocument/2006/relationships/hyperlink" Target="https://drive.google.com/file/d/1DuKDmktvzKapqI5SUy9wFSSyIq5laL2N/view?usp=sharing" TargetMode="External"/><Relationship Id="rId931" Type="http://schemas.openxmlformats.org/officeDocument/2006/relationships/hyperlink" Target="https://drive.google.com/file/d/1YvgjJFEIk3SsWQ1ENE1iqtbwe_cEFi22/view?usp=drive_link" TargetMode="External"/><Relationship Id="rId1147" Type="http://schemas.openxmlformats.org/officeDocument/2006/relationships/hyperlink" Target="https://drive.google.com/file/d/1S4DZyIZH3QUh4PeihlZcOAs2Z1WIozuA/view?usp=drive_link" TargetMode="External"/><Relationship Id="rId1354" Type="http://schemas.openxmlformats.org/officeDocument/2006/relationships/hyperlink" Target="https://drive.google.com/file/d/1lXOoEdoWoVLOBnTQCnxTNedHxHRMzDs3/view?usp=drive_link" TargetMode="External"/><Relationship Id="rId1561" Type="http://schemas.openxmlformats.org/officeDocument/2006/relationships/hyperlink" Target="https://drive.google.com/file/d/1fXLF_-gdam6j54jEqm9TEuLzSKtVxV1l/view?usp=drive_link" TargetMode="External"/><Relationship Id="rId60" Type="http://schemas.openxmlformats.org/officeDocument/2006/relationships/hyperlink" Target="https://drive.google.com/file/d/1c58azP1BMhlWHOD4sAkBrPwh--USLEpS/view?usp=drive_link" TargetMode="External"/><Relationship Id="rId1007" Type="http://schemas.openxmlformats.org/officeDocument/2006/relationships/hyperlink" Target="https://drive.google.com/file/d/19cIa5P5e2d7S1Bcja_j0CwrB480np44J/view?usp=drive_link" TargetMode="External"/><Relationship Id="rId1214" Type="http://schemas.openxmlformats.org/officeDocument/2006/relationships/hyperlink" Target="https://drive.google.com/file/d/1OCGGAMlB73TeZYg5vxVqHcoa_7X3FQMI/view?usp=drive_link" TargetMode="External"/><Relationship Id="rId1421" Type="http://schemas.openxmlformats.org/officeDocument/2006/relationships/hyperlink" Target="https://drive.google.com/file/d/1voiUdzhhq-Z9UwsmWjB8IFCCCwvHtOfS/view?usp=drive_link" TargetMode="External"/><Relationship Id="rId1659" Type="http://schemas.openxmlformats.org/officeDocument/2006/relationships/hyperlink" Target="https://drive.google.com/file/d/1mfFuRINec6CggPBernecpIrS0yuLeYh5/view?usp=drive_link" TargetMode="External"/><Relationship Id="rId1866" Type="http://schemas.openxmlformats.org/officeDocument/2006/relationships/hyperlink" Target="https://drive.google.com/file/d/139gz5URt-zdxfLajTqhvziAwh6KCa1aM/view?usp=sharing" TargetMode="External"/><Relationship Id="rId1519" Type="http://schemas.openxmlformats.org/officeDocument/2006/relationships/hyperlink" Target="https://drive.google.com/file/d/1cVRBHR84MRTEFxwUNbi_hlHJJxLZKjFM/view?usp=drive_link" TargetMode="External"/><Relationship Id="rId1726" Type="http://schemas.openxmlformats.org/officeDocument/2006/relationships/hyperlink" Target="https://drive.google.com/file/d/1IikQzNJ4pPhpfC-X2DtVWlHkzT0ac6KK/view?usp=drive_link" TargetMode="External"/><Relationship Id="rId1933" Type="http://schemas.openxmlformats.org/officeDocument/2006/relationships/hyperlink" Target="https://drive.google.com/file/d/1L1yEan_YdCOU-5J8dTjB9tluMSHyhHoR/view?usp=drive_link" TargetMode="External"/><Relationship Id="rId18" Type="http://schemas.openxmlformats.org/officeDocument/2006/relationships/hyperlink" Target="https://drive.google.com/file/d/1OsE0OnJotQEKAQUJ63AfM14o6EzzypJ5/view?usp=drive_link" TargetMode="External"/><Relationship Id="rId167" Type="http://schemas.openxmlformats.org/officeDocument/2006/relationships/hyperlink" Target="https://drive.google.com/file/d/1RPuz9lVt9cPkg48j5QPUN5yExarRNmEc/view?usp=drive_link" TargetMode="External"/><Relationship Id="rId374" Type="http://schemas.openxmlformats.org/officeDocument/2006/relationships/hyperlink" Target="https://drive.google.com/file/d/18IYBmkO_1ZFiFNEp5upM3tNlukdB9aqk/view?usp=drive_link" TargetMode="External"/><Relationship Id="rId581" Type="http://schemas.openxmlformats.org/officeDocument/2006/relationships/hyperlink" Target="https://drive.google.com/file/d/18Xs0JL_l2MozopOPGI4mkrUzG3qTe8tp/view?usp=sharing" TargetMode="External"/><Relationship Id="rId2055" Type="http://schemas.openxmlformats.org/officeDocument/2006/relationships/hyperlink" Target="https://drive.google.com/file/d/10DLOE-pNnmAYytMTfENaUkPPIOqI8T2s/view?usp=drive_link" TargetMode="External"/><Relationship Id="rId234" Type="http://schemas.openxmlformats.org/officeDocument/2006/relationships/hyperlink" Target="https://drive.google.com/file/d/1HXpE8h2F9zkgfgb__GjS_4ysnFtzDc0s/view?usp=drive_link" TargetMode="External"/><Relationship Id="rId679" Type="http://schemas.openxmlformats.org/officeDocument/2006/relationships/hyperlink" Target="https://drive.google.com/file/d/1B5diCeCO4vQlTrEudyReeT2WGuww5Yuo/view?usp=sharing" TargetMode="External"/><Relationship Id="rId886" Type="http://schemas.openxmlformats.org/officeDocument/2006/relationships/hyperlink" Target="https://drive.google.com/file/d/1gsdCWDPFZj8fXrOoUkuuPf8Ki9zAtkoy/view?usp=drive_link" TargetMode="External"/><Relationship Id="rId2" Type="http://schemas.openxmlformats.org/officeDocument/2006/relationships/hyperlink" Target="https://drive.google.com/file/d/1U5ZGHYAsMnMnKRym54zb7azALv5-Vq5t/view?usp=drive_link" TargetMode="External"/><Relationship Id="rId441" Type="http://schemas.openxmlformats.org/officeDocument/2006/relationships/hyperlink" Target="https://drive.google.com/file/d/1IqTFp7k0E06EXce9R9wvRmio91wopm39/view?usp=drive_link" TargetMode="External"/><Relationship Id="rId539" Type="http://schemas.openxmlformats.org/officeDocument/2006/relationships/hyperlink" Target="https://drive.google.com/file/d/1yltwK06ZKPnd6dVkm8jfBM8hMO51wy7w/view?usp=drive_link" TargetMode="External"/><Relationship Id="rId746" Type="http://schemas.openxmlformats.org/officeDocument/2006/relationships/hyperlink" Target="https://drive.google.com/file/d/1sVOmuLXu-ztNfCH8hpmCSgXCZ0gb6eD8/view?usp=drive_link" TargetMode="External"/><Relationship Id="rId1071" Type="http://schemas.openxmlformats.org/officeDocument/2006/relationships/hyperlink" Target="https://drive.google.com/file/d/1YsvqE2cp8EWZTR6g5UpP_iEYgZx9_202/view?usp=drive_link" TargetMode="External"/><Relationship Id="rId1169" Type="http://schemas.openxmlformats.org/officeDocument/2006/relationships/hyperlink" Target="https://drive.google.com/file/d/1iBnujwJCQFXAvGodKZsVUj7n0r-VUI3v/view?usp=drive_link" TargetMode="External"/><Relationship Id="rId1376" Type="http://schemas.openxmlformats.org/officeDocument/2006/relationships/hyperlink" Target="https://drive.google.com/file/d/1Bk60bpV2VeEY35RddYBQwfBkedQhyt1f/view?usp=drive_link" TargetMode="External"/><Relationship Id="rId1583" Type="http://schemas.openxmlformats.org/officeDocument/2006/relationships/hyperlink" Target="https://drive.google.com/file/d/1l11Hr-D-sDyxe6d_567DzUORuRJBmin9/view?usp=drive_link" TargetMode="External"/><Relationship Id="rId2122" Type="http://schemas.openxmlformats.org/officeDocument/2006/relationships/hyperlink" Target="https://drive.google.com/file/d/1s5i2usNn5oAzHuxOCPnZkDiM5k_YwCnL/view?usp=drive_link" TargetMode="External"/><Relationship Id="rId301" Type="http://schemas.openxmlformats.org/officeDocument/2006/relationships/hyperlink" Target="https://drive.google.com/file/d/1faDtH5IlQtY8URt6Fiw4aoO34kdK_-Lj/view?usp=drive_link" TargetMode="External"/><Relationship Id="rId953" Type="http://schemas.openxmlformats.org/officeDocument/2006/relationships/hyperlink" Target="https://drive.google.com/file/d/1QTPCTJosCEJrsmX2zlIoO9Ol7xfqMJz1/view?usp=drive_link" TargetMode="External"/><Relationship Id="rId1029" Type="http://schemas.openxmlformats.org/officeDocument/2006/relationships/hyperlink" Target="https://drive.google.com/file/d/1FT7ce_fgGgyZQXw2kr0Z1ZaBK21bSBJ1/view?usp=drive_link" TargetMode="External"/><Relationship Id="rId1236" Type="http://schemas.openxmlformats.org/officeDocument/2006/relationships/hyperlink" Target="https://drive.google.com/file/d/1g-vNweb6owmuebH9R2OLnThPVUHDcWUg/view?usp=drive_link" TargetMode="External"/><Relationship Id="rId1790" Type="http://schemas.openxmlformats.org/officeDocument/2006/relationships/hyperlink" Target="https://drive.google.com/file/d/1nvI5XtwE0hXBBi8OjrnEqYw4OHPSvcUq/view?usp=drive_link" TargetMode="External"/><Relationship Id="rId1888" Type="http://schemas.openxmlformats.org/officeDocument/2006/relationships/hyperlink" Target="https://drive.google.com/file/d/1HHmEIz65ijuLuszQCwJrhInbFbx7dcrG/view?usp=drive_link" TargetMode="External"/><Relationship Id="rId82" Type="http://schemas.openxmlformats.org/officeDocument/2006/relationships/hyperlink" Target="https://drive.google.com/file/d/16fEy3pQXkEYT0YqY42qcmfqMO-vLxJBd/view?usp=drive_link" TargetMode="External"/><Relationship Id="rId606" Type="http://schemas.openxmlformats.org/officeDocument/2006/relationships/hyperlink" Target="https://drive.google.com/file/d/10Ay0RZrvwWY7Fe38Y0l_Xb0bnSYnImc2/view?usp=drive_link" TargetMode="External"/><Relationship Id="rId813" Type="http://schemas.openxmlformats.org/officeDocument/2006/relationships/hyperlink" Target="https://drive.google.com/file/d/1asnONTLk-UWhme0TbZdtVgvoXzSoMSdF/view?usp=sharing" TargetMode="External"/><Relationship Id="rId1443" Type="http://schemas.openxmlformats.org/officeDocument/2006/relationships/hyperlink" Target="https://drive.google.com/file/d/1ekyvWo4XI8Z2OuAz-Evkw1UAo1Bq3W4I/view?usp=drive_link" TargetMode="External"/><Relationship Id="rId1650" Type="http://schemas.openxmlformats.org/officeDocument/2006/relationships/hyperlink" Target="https://drive.google.com/file/d/15-IrcRc_9rrT2qwnAxa34plPHMhJTM4X/view?usp=drive_link" TargetMode="External"/><Relationship Id="rId1748" Type="http://schemas.openxmlformats.org/officeDocument/2006/relationships/hyperlink" Target="https://drive.google.com/file/d/1kDbhD_GBCfgrWNplJ8Qc6xNqOndrLCWn/view?usp=drive_link" TargetMode="External"/><Relationship Id="rId1303" Type="http://schemas.openxmlformats.org/officeDocument/2006/relationships/hyperlink" Target="https://drive.google.com/file/d/1UhbqArDvAZ2rx1fCPr0UM6m6Xuh7Xtpe/view?usp=drive_link" TargetMode="External"/><Relationship Id="rId1510" Type="http://schemas.openxmlformats.org/officeDocument/2006/relationships/hyperlink" Target="https://drive.google.com/file/d/1fA8bFa-LFbg6X62kDiy_cm6LBefgWRRJ/view?usp=drive_link" TargetMode="External"/><Relationship Id="rId1955" Type="http://schemas.openxmlformats.org/officeDocument/2006/relationships/hyperlink" Target="https://drive.google.com/file/d/1SR4NP6SKGGkkr6-mY75Iv6-MAvcXfp2j/view?usp=drive_link" TargetMode="External"/><Relationship Id="rId1608" Type="http://schemas.openxmlformats.org/officeDocument/2006/relationships/hyperlink" Target="https://drive.google.com/file/d/1tTImBkiWQpf9eaqYOU_rXDE0udygJqyr/view?usp=drive_link" TargetMode="External"/><Relationship Id="rId1815" Type="http://schemas.openxmlformats.org/officeDocument/2006/relationships/hyperlink" Target="https://drive.google.com/file/d/1hSrcLANVWiqSfdWZPuRofxve1lLil8hO/view?usp=drive_link" TargetMode="External"/><Relationship Id="rId189" Type="http://schemas.openxmlformats.org/officeDocument/2006/relationships/hyperlink" Target="https://drive.google.com/file/d/1xjCyAmUZ2Y0Fkd379legWlbjz7k8cvVq/view?usp=sharing" TargetMode="External"/><Relationship Id="rId396" Type="http://schemas.openxmlformats.org/officeDocument/2006/relationships/hyperlink" Target="https://drive.google.com/file/d/1M8kHuWTfcKAK3_KLEsp5fxZXvpBdIwVc/view?usp=drive_link" TargetMode="External"/><Relationship Id="rId2077" Type="http://schemas.openxmlformats.org/officeDocument/2006/relationships/hyperlink" Target="https://drive.google.com/file/d/1SWzINERCi3VEhUAjhfepZxP7VIG1BOLS/view?usp=drive_link" TargetMode="External"/><Relationship Id="rId256" Type="http://schemas.openxmlformats.org/officeDocument/2006/relationships/hyperlink" Target="https://drive.google.com/file/d/1VSV8A4oPPUsr5ja7UBoA8w_uLwmIA2s6/view?usp=drive_link" TargetMode="External"/><Relationship Id="rId463" Type="http://schemas.openxmlformats.org/officeDocument/2006/relationships/hyperlink" Target="https://drive.google.com/file/d/1M2epZRnJwO4-P42xZ78UDqddYvtiCt_9/view?usp=drive_link" TargetMode="External"/><Relationship Id="rId670" Type="http://schemas.openxmlformats.org/officeDocument/2006/relationships/hyperlink" Target="https://drive.google.com/file/d/1CEBQN9auZJiUO3SvV5ANL2bM9U-PkSNp/view?usp=drive_link" TargetMode="External"/><Relationship Id="rId1093" Type="http://schemas.openxmlformats.org/officeDocument/2006/relationships/hyperlink" Target="https://drive.google.com/file/d/1E7X5_uPydhBegH2EGjGy-yDB0dIkPxxo/view?usp=drive_link" TargetMode="External"/><Relationship Id="rId2144" Type="http://schemas.openxmlformats.org/officeDocument/2006/relationships/hyperlink" Target="https://drive.google.com/file/d/18HK3FLmSr1YvmtQEsXBKZ3HdNwffTcyJ/view?usp=drive_link" TargetMode="External"/><Relationship Id="rId116" Type="http://schemas.openxmlformats.org/officeDocument/2006/relationships/hyperlink" Target="https://drive.google.com/file/d/1rXLHYolnOGM7LJHopMDRk2CGJFYRVawn/view?usp=drive_link" TargetMode="External"/><Relationship Id="rId323" Type="http://schemas.openxmlformats.org/officeDocument/2006/relationships/hyperlink" Target="https://drive.google.com/file/d/1SbAjGoFejX-wObDGawy9YtOWQV0f_G0I/view?usp=sharing" TargetMode="External"/><Relationship Id="rId530" Type="http://schemas.openxmlformats.org/officeDocument/2006/relationships/hyperlink" Target="https://drive.google.com/file/d/10ei3tUKGrzgKhuav_Zo0VgYcbQAHSOW_/view?usp=drive_link" TargetMode="External"/><Relationship Id="rId768" Type="http://schemas.openxmlformats.org/officeDocument/2006/relationships/hyperlink" Target="https://drive.google.com/file/d/1tQGCunIH9SzO3l6UKkjZ9sHfVJYkj_AK/view?usp=drive_link" TargetMode="External"/><Relationship Id="rId975" Type="http://schemas.openxmlformats.org/officeDocument/2006/relationships/hyperlink" Target="https://drive.google.com/file/d/1zamZuZS1EtFPIZ2_er6R1vU60CPKU1t3/view?usp=drive_link" TargetMode="External"/><Relationship Id="rId1160" Type="http://schemas.openxmlformats.org/officeDocument/2006/relationships/hyperlink" Target="https://drive.google.com/file/d/1juNxKgoGzUhjp9vuaOc4alEVEe9jvfsT/view?usp=drive_link" TargetMode="External"/><Relationship Id="rId1398" Type="http://schemas.openxmlformats.org/officeDocument/2006/relationships/hyperlink" Target="https://drive.google.com/file/d/1ANyNc75HpXoOnv-s_Uolpa7PaUuqMDGM/view?usp=drive_link" TargetMode="External"/><Relationship Id="rId2004" Type="http://schemas.openxmlformats.org/officeDocument/2006/relationships/hyperlink" Target="https://drive.google.com/file/d/17BGPOhcdI7JBWsL0KOnqwFNM6jgyzi__/view?usp=drive_link" TargetMode="External"/><Relationship Id="rId628" Type="http://schemas.openxmlformats.org/officeDocument/2006/relationships/hyperlink" Target="https://drive.google.com/file/d/1zamZuZS1EtFPIZ2_er6R1vU60CPKU1t3/view?usp=drive_link" TargetMode="External"/><Relationship Id="rId835" Type="http://schemas.openxmlformats.org/officeDocument/2006/relationships/hyperlink" Target="https://drive.google.com/file/d/1qlIWQs4Maha-nFEUetKHnu8FdZsE4f4D/view?usp=drive_link" TargetMode="External"/><Relationship Id="rId1258" Type="http://schemas.openxmlformats.org/officeDocument/2006/relationships/hyperlink" Target="https://drive.google.com/file/d/1gaYmpnXw5FrziO8R7cuNztfvvbJyoTiu/view?usp=drive_link" TargetMode="External"/><Relationship Id="rId1465" Type="http://schemas.openxmlformats.org/officeDocument/2006/relationships/hyperlink" Target="https://drive.google.com/file/d/1ojmzL5SVeK2Mh-O9lO8ZTv4RuvDrysdM/view?usp=drive_link" TargetMode="External"/><Relationship Id="rId1672" Type="http://schemas.openxmlformats.org/officeDocument/2006/relationships/hyperlink" Target="https://drive.google.com/file/d/175hxB19Bur96n340XwLcVWzCwu2IDp6R/view?usp=drive_link" TargetMode="External"/><Relationship Id="rId1020" Type="http://schemas.openxmlformats.org/officeDocument/2006/relationships/hyperlink" Target="https://drive.google.com/file/d/18s42zUpg6Mry-NPEA1yvh1wBl8mzPpZ7/view?usp=drive_link" TargetMode="External"/><Relationship Id="rId1118" Type="http://schemas.openxmlformats.org/officeDocument/2006/relationships/hyperlink" Target="https://drive.google.com/file/d/1tZArsDbcd2sPceJPxYpmjapnXtq0vZa8/view?usp=drive_link" TargetMode="External"/><Relationship Id="rId1325" Type="http://schemas.openxmlformats.org/officeDocument/2006/relationships/hyperlink" Target="https://drive.google.com/file/d/1LW-wjT-P6OSbwYux9pjyV6xF-lnJRunj/view?usp=drive_link" TargetMode="External"/><Relationship Id="rId1532" Type="http://schemas.openxmlformats.org/officeDocument/2006/relationships/hyperlink" Target="https://drive.google.com/file/d/1mX7aWWEcE6emGGZmFoqt0bzfHp2YPPC0/view?usp=drive_link" TargetMode="External"/><Relationship Id="rId1977" Type="http://schemas.openxmlformats.org/officeDocument/2006/relationships/hyperlink" Target="https://drive.google.com/file/d/1WCPObnM7p0jy6v2u0TMrE-GtKVSEdx3X/view?usp=drive_link" TargetMode="External"/><Relationship Id="rId902" Type="http://schemas.openxmlformats.org/officeDocument/2006/relationships/hyperlink" Target="https://drive.google.com/file/d/1h5r5hgsDMDEEMLplWwQCbW-AKTbmvPy0/view?usp=drive_link" TargetMode="External"/><Relationship Id="rId1837" Type="http://schemas.openxmlformats.org/officeDocument/2006/relationships/hyperlink" Target="https://drive.google.com/file/d/1mNWyp3j2q3B3BB2yne7MJH1pHcTzNzvz/view?usp=drive_link" TargetMode="External"/><Relationship Id="rId31" Type="http://schemas.openxmlformats.org/officeDocument/2006/relationships/hyperlink" Target="https://drive.google.com/file/d/1ML2tiIRrbjMA3cK3cO9w3vO8rHqIAWfj/view?usp=drive_link" TargetMode="External"/><Relationship Id="rId2099" Type="http://schemas.openxmlformats.org/officeDocument/2006/relationships/hyperlink" Target="https://drive.google.com/file/d/1kU3kwDEZCerMJvUEmNveDOPFsQQAP-w7/view?usp=drive_link" TargetMode="External"/><Relationship Id="rId180" Type="http://schemas.openxmlformats.org/officeDocument/2006/relationships/hyperlink" Target="https://drive.google.com/file/d/1AHm3U6vNdFo4pJYzcA2tTOTciDloyUoz/view?usp=drive_link" TargetMode="External"/><Relationship Id="rId278" Type="http://schemas.openxmlformats.org/officeDocument/2006/relationships/hyperlink" Target="https://drive.google.com/file/d/17HfO8fk8PlgMhM2YiIg7MSkqV_efrivC/view?usp=drive_link" TargetMode="External"/><Relationship Id="rId1904" Type="http://schemas.openxmlformats.org/officeDocument/2006/relationships/hyperlink" Target="https://drive.google.com/file/d/13n4L35z6LM_OgFe3Bj--RurL5TvJz2zT/view?usp=drive_link" TargetMode="External"/><Relationship Id="rId485" Type="http://schemas.openxmlformats.org/officeDocument/2006/relationships/hyperlink" Target="https://drive.google.com/file/d/10DLOE-pNnmAYytMTfENaUkPPIOqI8T2s/view?usp=drive_link" TargetMode="External"/><Relationship Id="rId692" Type="http://schemas.openxmlformats.org/officeDocument/2006/relationships/hyperlink" Target="https://drive.google.com/file/d/1jWwExUDxAzCQCvt8uw1GIL5_diCjPC-P/view?usp=sharing" TargetMode="External"/><Relationship Id="rId2166" Type="http://schemas.openxmlformats.org/officeDocument/2006/relationships/hyperlink" Target="https://drive.google.com/file/d/1xzdEmACgdQPkZIak9jCYRx0fHz5vtJx4/view?usp=drive_link" TargetMode="External"/><Relationship Id="rId138" Type="http://schemas.openxmlformats.org/officeDocument/2006/relationships/hyperlink" Target="https://drive.google.com/file/d/1rWExA0AOi6FubThax-fk06wWRWPThSPG/view?usp=drive_link" TargetMode="External"/><Relationship Id="rId345" Type="http://schemas.openxmlformats.org/officeDocument/2006/relationships/hyperlink" Target="https://drive.google.com/file/d/1RXGOCaGLH--bQKW3E_c0fglRmZR8Uj92/view?usp=drive_link" TargetMode="External"/><Relationship Id="rId552" Type="http://schemas.openxmlformats.org/officeDocument/2006/relationships/hyperlink" Target="https://drive.google.com/file/d/1owEHv0SHSKoWCFw-AHlvn-ApfIiNIPPB/view?usp=drive_link" TargetMode="External"/><Relationship Id="rId997" Type="http://schemas.openxmlformats.org/officeDocument/2006/relationships/hyperlink" Target="https://drive.google.com/file/d/1bsJk1QKcDCx7hTyKgC7iz3H4Jo9oywXl/view?usp=drive_link" TargetMode="External"/><Relationship Id="rId1182" Type="http://schemas.openxmlformats.org/officeDocument/2006/relationships/hyperlink" Target="https://drive.google.com/file/d/1jCuuZXf40fRImXbZF2xns-e0-6bIepLF/view?usp=drive_link" TargetMode="External"/><Relationship Id="rId2026" Type="http://schemas.openxmlformats.org/officeDocument/2006/relationships/hyperlink" Target="https://drive.google.com/file/d/1O6wEwoVMgy447DvLEf6QN3KpZhlq8-6P/view?usp=drive_link" TargetMode="External"/><Relationship Id="rId205" Type="http://schemas.openxmlformats.org/officeDocument/2006/relationships/hyperlink" Target="https://drive.google.com/file/d/1hZGqkgzTEUEQTXUCphCq3FzkFyrSkoRf/view?usp=drive_link" TargetMode="External"/><Relationship Id="rId412" Type="http://schemas.openxmlformats.org/officeDocument/2006/relationships/hyperlink" Target="https://drive.google.com/file/d/1_L7ug237mbd50669Z1Rtc-7sKn_WjnRv/view?usp=drive_link" TargetMode="External"/><Relationship Id="rId857" Type="http://schemas.openxmlformats.org/officeDocument/2006/relationships/hyperlink" Target="https://drive.google.com/file/d/1C0qJCLsPSg1lliEqoEOQ9CJ0J4MuHyUd/view?usp=drive_link" TargetMode="External"/><Relationship Id="rId1042" Type="http://schemas.openxmlformats.org/officeDocument/2006/relationships/hyperlink" Target="https://drive.google.com/file/d/1YW8LzqA5soz38x1bLLJqM6CVEggw6rmi/view?usp=drive_link" TargetMode="External"/><Relationship Id="rId1487" Type="http://schemas.openxmlformats.org/officeDocument/2006/relationships/hyperlink" Target="https://drive.google.com/file/d/1oDKzFkMu52s2p11ImdyJzVVxcwgy77ke/view?usp=drive_link" TargetMode="External"/><Relationship Id="rId1694" Type="http://schemas.openxmlformats.org/officeDocument/2006/relationships/hyperlink" Target="https://drive.google.com/file/d/13N8LGddw4lVlVPfodIbeFP4R-uaimFw3/view?usp=drive_link" TargetMode="External"/><Relationship Id="rId717" Type="http://schemas.openxmlformats.org/officeDocument/2006/relationships/hyperlink" Target="https://drive.google.com/file/d/11EKxiwJb1GV0jugQl0JTxvxAsH5X8mcl/view?usp=sharing" TargetMode="External"/><Relationship Id="rId924" Type="http://schemas.openxmlformats.org/officeDocument/2006/relationships/hyperlink" Target="https://drive.google.com/file/d/1nS_GCvCsbEGVqwPm6BSDgGUmxp9IGUbu/view?usp=drive_link" TargetMode="External"/><Relationship Id="rId1347" Type="http://schemas.openxmlformats.org/officeDocument/2006/relationships/hyperlink" Target="https://drive.google.com/file/d/15cU7Bkc91dBQ5HWjkmLiqRT5GHVBfgq1/view?usp=drive_link" TargetMode="External"/><Relationship Id="rId1554" Type="http://schemas.openxmlformats.org/officeDocument/2006/relationships/hyperlink" Target="https://drive.google.com/file/d/1by8897zVXF0_AjYVOJITKEJ1lXKr_Jev/view?usp=drive_link" TargetMode="External"/><Relationship Id="rId1761" Type="http://schemas.openxmlformats.org/officeDocument/2006/relationships/hyperlink" Target="https://drive.google.com/file/d/1s5j-VLK1Dj6RyrVg9aUgJp8aUaos8_-V/view?usp=drive_link" TargetMode="External"/><Relationship Id="rId1999" Type="http://schemas.openxmlformats.org/officeDocument/2006/relationships/hyperlink" Target="https://drive.google.com/file/d/1haGOo_0LZz1O5dKH-XwmpLaOYrRtzO3V/view?usp=drive_link" TargetMode="External"/><Relationship Id="rId53" Type="http://schemas.openxmlformats.org/officeDocument/2006/relationships/hyperlink" Target="https://drive.google.com/file/d/1cwGmmR6CHiQ1lWiAlr-ZOoRd0o_faY32/view?usp=drive_link" TargetMode="External"/><Relationship Id="rId1207" Type="http://schemas.openxmlformats.org/officeDocument/2006/relationships/hyperlink" Target="https://drive.google.com/file/d/1bwOiUvBSlDiY77XjzAQzxHzGf_6YiHzY/view?usp=drive_link" TargetMode="External"/><Relationship Id="rId1414" Type="http://schemas.openxmlformats.org/officeDocument/2006/relationships/hyperlink" Target="https://drive.google.com/file/d/1fMWCVAcShJdgkB4iFbeBbAJT3lUpMvT5/view?usp=drive_link" TargetMode="External"/><Relationship Id="rId1621" Type="http://schemas.openxmlformats.org/officeDocument/2006/relationships/hyperlink" Target="https://drive.google.com/file/d/18wPU5TVzqsgzF5VH9fRYjQ1ibYrdN8K5/view?usp=drive_link" TargetMode="External"/><Relationship Id="rId1859" Type="http://schemas.openxmlformats.org/officeDocument/2006/relationships/hyperlink" Target="https://drive.google.com/file/d/1xBpyLwQzdRzZP0OHxwZ9g744iLNRDCL8/view?usp=sharing" TargetMode="External"/><Relationship Id="rId1719" Type="http://schemas.openxmlformats.org/officeDocument/2006/relationships/hyperlink" Target="https://drive.google.com/file/d/1HjTM8KWq5xzUq1ypbdSYqPAzYPy4fnFj/view?usp=drive_link" TargetMode="External"/><Relationship Id="rId1926" Type="http://schemas.openxmlformats.org/officeDocument/2006/relationships/hyperlink" Target="https://drive.google.com/file/d/1LrYMqZlbDJEq0tgaq4nQQgN_fJrNZivT/view?usp=drive_link" TargetMode="External"/><Relationship Id="rId2090" Type="http://schemas.openxmlformats.org/officeDocument/2006/relationships/hyperlink" Target="https://drive.google.com/file/d/15CzM-UNuULYrJwr_4aDTJPnyz3770z_V/view?usp=drive_link" TargetMode="External"/><Relationship Id="rId367" Type="http://schemas.openxmlformats.org/officeDocument/2006/relationships/hyperlink" Target="https://drive.google.com/file/d/1YLluu4lPWGInzXacPFJpxa4eYEn9gyLY/view?usp=sharing" TargetMode="External"/><Relationship Id="rId574" Type="http://schemas.openxmlformats.org/officeDocument/2006/relationships/hyperlink" Target="https://drive.google.com/file/d/1ATVn0jEfGJCvtwInBkJP3QpkFzKrfqWb/view?usp=sharing" TargetMode="External"/><Relationship Id="rId2048" Type="http://schemas.openxmlformats.org/officeDocument/2006/relationships/hyperlink" Target="https://drive.google.com/file/d/10DLOE-pNnmAYytMTfENaUkPPIOqI8T2s/view?usp=drive_link" TargetMode="External"/><Relationship Id="rId227" Type="http://schemas.openxmlformats.org/officeDocument/2006/relationships/hyperlink" Target="https://drive.google.com/file/d/1HNf080HoyQAu37LED_DgTUhk6P3Ft5Xb/view?usp=drive_link" TargetMode="External"/><Relationship Id="rId781" Type="http://schemas.openxmlformats.org/officeDocument/2006/relationships/hyperlink" Target="https://drive.google.com/file/d/1kRiXFUqV_RckeNyXix-HnAfyZ-PAofau/view?usp=drive_link" TargetMode="External"/><Relationship Id="rId879" Type="http://schemas.openxmlformats.org/officeDocument/2006/relationships/hyperlink" Target="https://drive.google.com/file/d/1nvI5XtwE0hXBBi8OjrnEqYw4OHPSvcUq/view?usp=drive_link" TargetMode="External"/><Relationship Id="rId434" Type="http://schemas.openxmlformats.org/officeDocument/2006/relationships/hyperlink" Target="https://drive.google.com/file/d/13YyZx4rBHqeQXAy8D6v_HsAkCm_VUqkX/view?usp=drive_link" TargetMode="External"/><Relationship Id="rId641" Type="http://schemas.openxmlformats.org/officeDocument/2006/relationships/hyperlink" Target="https://drive.google.com/file/d/1yyq2iM_nxpbyK7EzEOMBf7f4lMaIg2f4/view?usp=drive_link" TargetMode="External"/><Relationship Id="rId739" Type="http://schemas.openxmlformats.org/officeDocument/2006/relationships/hyperlink" Target="https://drive.google.com/file/d/1V-CQ4si9mcSsQ4QmGlxK-ZcWnDvSlUmk/view?usp=drive_link" TargetMode="External"/><Relationship Id="rId1064" Type="http://schemas.openxmlformats.org/officeDocument/2006/relationships/hyperlink" Target="https://drive.google.com/file/d/1KDFNhdEfyOBlgSuq4EU-WPqmGqKK1tkP/view?usp=drive_link" TargetMode="External"/><Relationship Id="rId1271" Type="http://schemas.openxmlformats.org/officeDocument/2006/relationships/hyperlink" Target="https://drive.google.com/file/d/1URiic7fLpUBi-32TDYf3rBuv0TWNSSPm/view?usp=drive_link" TargetMode="External"/><Relationship Id="rId1369" Type="http://schemas.openxmlformats.org/officeDocument/2006/relationships/hyperlink" Target="https://drive.google.com/file/d/1VzXAVONQIUK84kuujeSjAsACzNDV88i7/view?usp=drive_link" TargetMode="External"/><Relationship Id="rId1576" Type="http://schemas.openxmlformats.org/officeDocument/2006/relationships/hyperlink" Target="https://drive.google.com/file/d/1cLHOkGEi-1Hv6HWLqdCIY9TKF-rSYypo/view?usp=drive_link" TargetMode="External"/><Relationship Id="rId2115" Type="http://schemas.openxmlformats.org/officeDocument/2006/relationships/hyperlink" Target="https://drive.google.com/file/d/1qfvr1rZUxZIu5rnW_XWXOq1XMwmYkxtH/view?usp=drive_link" TargetMode="External"/><Relationship Id="rId501" Type="http://schemas.openxmlformats.org/officeDocument/2006/relationships/hyperlink" Target="https://drive.google.com/file/d/1jG4bCX5CXw3RJcbTqRpqfxN9Jd1hH8oa/view?usp=drive_link" TargetMode="External"/><Relationship Id="rId946" Type="http://schemas.openxmlformats.org/officeDocument/2006/relationships/hyperlink" Target="https://drive.google.com/file/d/1QTPCTJosCEJrsmX2zlIoO9Ol7xfqMJz1/view?usp=drive_link" TargetMode="External"/><Relationship Id="rId1131" Type="http://schemas.openxmlformats.org/officeDocument/2006/relationships/hyperlink" Target="https://drive.google.com/file/d/1iScjcwH64slI88_S9NcOKcIZOVaYRZ5T/view?usp=drive_link" TargetMode="External"/><Relationship Id="rId1229" Type="http://schemas.openxmlformats.org/officeDocument/2006/relationships/hyperlink" Target="https://drive.google.com/file/d/1fA8bFa-LFbg6X62kDiy_cm6LBefgWRRJ/view?usp=drive_link" TargetMode="External"/><Relationship Id="rId1783" Type="http://schemas.openxmlformats.org/officeDocument/2006/relationships/hyperlink" Target="https://drive.google.com/file/d/11nlbCFvVDsM5mp2rGRho46Ry1wahztd2/view?usp=sharing" TargetMode="External"/><Relationship Id="rId1990" Type="http://schemas.openxmlformats.org/officeDocument/2006/relationships/hyperlink" Target="https://drive.google.com/file/d/1VBl60PZx9A6t5P7NaNCJRnSO00WnS_KR/view?usp=drive_link" TargetMode="External"/><Relationship Id="rId75" Type="http://schemas.openxmlformats.org/officeDocument/2006/relationships/hyperlink" Target="https://drive.google.com/file/d/1K80lh16uKq1ePafO4Gx6JPxCzyP4mgmP/view?usp=drive_link" TargetMode="External"/><Relationship Id="rId806" Type="http://schemas.openxmlformats.org/officeDocument/2006/relationships/hyperlink" Target="https://drive.google.com/file/d/1qIx4hgL-C9i_0MnPy06JhU9b59ToZrNk/view?usp=drive_link" TargetMode="External"/><Relationship Id="rId1436" Type="http://schemas.openxmlformats.org/officeDocument/2006/relationships/hyperlink" Target="https://drive.google.com/file/d/10Ay0RZrvwWY7Fe38Y0l_Xb0bnSYnImc2/view?usp=drive_link" TargetMode="External"/><Relationship Id="rId1643" Type="http://schemas.openxmlformats.org/officeDocument/2006/relationships/hyperlink" Target="https://drive.google.com/file/d/1R0mjTQGgUwPOCd6Y8AA6k-hpwrETJMRF/view?usp=drive_link" TargetMode="External"/><Relationship Id="rId1850" Type="http://schemas.openxmlformats.org/officeDocument/2006/relationships/hyperlink" Target="https://drive.google.com/file/d/1Z1dAZZiCPuUorW6-4xaAIm4-IpH9-RPy/view?usp=drive_link" TargetMode="External"/><Relationship Id="rId1503" Type="http://schemas.openxmlformats.org/officeDocument/2006/relationships/hyperlink" Target="https://drive.google.com/file/d/19Hxg7a6yXcA85KUDqnoQaRR49_qC5OfH/view?usp=sharing" TargetMode="External"/><Relationship Id="rId1710" Type="http://schemas.openxmlformats.org/officeDocument/2006/relationships/hyperlink" Target="https://drive.google.com/file/d/1RRAgflZccf_XZ7fY7HeBlEldLMhJtywK/view?usp=drive_link" TargetMode="External"/><Relationship Id="rId1948" Type="http://schemas.openxmlformats.org/officeDocument/2006/relationships/hyperlink" Target="https://drive.google.com/file/d/1YLluu4lPWGInzXacPFJpxa4eYEn9gyLY/view?usp=sharing" TargetMode="External"/><Relationship Id="rId291" Type="http://schemas.openxmlformats.org/officeDocument/2006/relationships/hyperlink" Target="https://drive.google.com/file/d/1Ajprwk8mdNb-dSNBPd8DtRZY1RH7fQjr/view?usp=drive_link" TargetMode="External"/><Relationship Id="rId1808" Type="http://schemas.openxmlformats.org/officeDocument/2006/relationships/hyperlink" Target="https://drive.google.com/file/d/1hgBaVvNpC4xvhCwMl9r5S6rVKDaLlTiZ/view?usp=drive_link" TargetMode="External"/><Relationship Id="rId151" Type="http://schemas.openxmlformats.org/officeDocument/2006/relationships/hyperlink" Target="https://drive.google.com/file/d/1E8ggDyKyl3cOVslz-6voIGKR2TM4G-y8/view?usp=drive_link" TargetMode="External"/><Relationship Id="rId389" Type="http://schemas.openxmlformats.org/officeDocument/2006/relationships/hyperlink" Target="https://drive.google.com/file/d/1-015f0pNEV_9NiFkrvm_lTxYgE5wQ2d6/view?usp=drive_link" TargetMode="External"/><Relationship Id="rId596" Type="http://schemas.openxmlformats.org/officeDocument/2006/relationships/hyperlink" Target="https://drive.google.com/file/d/1z5DbtGLpvbQvAxIN8oYXfu7KlIH45Z2v/view?usp=drive_link" TargetMode="External"/><Relationship Id="rId249" Type="http://schemas.openxmlformats.org/officeDocument/2006/relationships/hyperlink" Target="https://drive.google.com/file/d/14dYBauqphEmpi6KLQGiYJ8w8kIuY3We0/view?usp=drive_link" TargetMode="External"/><Relationship Id="rId456" Type="http://schemas.openxmlformats.org/officeDocument/2006/relationships/hyperlink" Target="https://drive.google.com/file/d/10Yf_E6hhvPaccrRGl1mRxNWtDDbozmFN/view?usp=drive_link" TargetMode="External"/><Relationship Id="rId663" Type="http://schemas.openxmlformats.org/officeDocument/2006/relationships/hyperlink" Target="https://drive.google.com/file/d/1_UfYMMnu0QhHnnhVrvUZbfUWM2nAtqSk/view?usp=drive_link" TargetMode="External"/><Relationship Id="rId870" Type="http://schemas.openxmlformats.org/officeDocument/2006/relationships/hyperlink" Target="https://drive.google.com/file/d/1jtlM3AjpdVNtu665cDnvKvBeiIEwed3F/view?usp=drive_link" TargetMode="External"/><Relationship Id="rId1086" Type="http://schemas.openxmlformats.org/officeDocument/2006/relationships/hyperlink" Target="https://drive.google.com/file/d/1EcFfNdRREPc26EbRfWyHJLbprAmdMQUe/view?usp=drive_link" TargetMode="External"/><Relationship Id="rId1293" Type="http://schemas.openxmlformats.org/officeDocument/2006/relationships/hyperlink" Target="https://drive.google.com/file/d/1UEsw8ywexNgi3XDO4Akb5BAzV8JSLXeE/view?usp=drive_link" TargetMode="External"/><Relationship Id="rId2137" Type="http://schemas.openxmlformats.org/officeDocument/2006/relationships/hyperlink" Target="https://drive.google.com/file/d/1sjHCKuRKxvFaXByVgKDWf3odxhNNy-8q/view?usp=drive_link" TargetMode="External"/><Relationship Id="rId109" Type="http://schemas.openxmlformats.org/officeDocument/2006/relationships/hyperlink" Target="https://drive.google.com/file/d/1H3BPEDhFVRQcf9lHWN5WHGTq47HIeWjb/view?usp=drive_link" TargetMode="External"/><Relationship Id="rId316" Type="http://schemas.openxmlformats.org/officeDocument/2006/relationships/hyperlink" Target="https://drive.google.com/file/d/1unK6kiIseRRJAAC1bDb4tlG0mICrHARC/view?usp=sharing" TargetMode="External"/><Relationship Id="rId523" Type="http://schemas.openxmlformats.org/officeDocument/2006/relationships/hyperlink" Target="https://drive.google.com/file/d/11Hntx5yhIONS-TphLqLV35S5CzQEnJQZ/view?usp=drive_link" TargetMode="External"/><Relationship Id="rId968" Type="http://schemas.openxmlformats.org/officeDocument/2006/relationships/hyperlink" Target="https://drive.google.com/file/d/1zuMb7x9GSyK2C-E7J9Sa0_iF98tyFvzN/view?usp=drive_link" TargetMode="External"/><Relationship Id="rId1153" Type="http://schemas.openxmlformats.org/officeDocument/2006/relationships/hyperlink" Target="https://drive.google.com/file/d/1Ka64aaLNHxGDxGaF9oxKJQdr-BH1jxbe/view?usp=drive_link" TargetMode="External"/><Relationship Id="rId1598" Type="http://schemas.openxmlformats.org/officeDocument/2006/relationships/hyperlink" Target="https://drive.google.com/file/d/1lx557z0SLbvMk2TtWdUd1qymDZ4yNYOj/view?usp=drive_link" TargetMode="External"/><Relationship Id="rId97" Type="http://schemas.openxmlformats.org/officeDocument/2006/relationships/hyperlink" Target="https://drive.google.com/file/d/1lgLkWvXYK6_4Fm-6Ghp8TWBARTtNi4jA/view?usp=drive_link" TargetMode="External"/><Relationship Id="rId730" Type="http://schemas.openxmlformats.org/officeDocument/2006/relationships/hyperlink" Target="https://drive.google.com/file/d/1uKT4dS02DxBMs9pAc-eEL6en_zojZUkC/view?usp=drive_link" TargetMode="External"/><Relationship Id="rId828" Type="http://schemas.openxmlformats.org/officeDocument/2006/relationships/hyperlink" Target="https://drive.google.com/file/d/1XG0RIvHZYzLWcWCFoYFvWR2Hj7KU-_el/view?usp=drive_link" TargetMode="External"/><Relationship Id="rId1013" Type="http://schemas.openxmlformats.org/officeDocument/2006/relationships/hyperlink" Target="https://drive.google.com/file/d/1A-U46XWkNP3DJunTuzc5cx7Tyvmn5GK9/view?usp=drive_link" TargetMode="External"/><Relationship Id="rId1360" Type="http://schemas.openxmlformats.org/officeDocument/2006/relationships/hyperlink" Target="https://drive.google.com/file/d/1lJC3FZ04-0bPu2H_uvCJXCseNE43yIah/view?usp=drive_link" TargetMode="External"/><Relationship Id="rId1458" Type="http://schemas.openxmlformats.org/officeDocument/2006/relationships/hyperlink" Target="https://drive.google.com/file/d/1M-hTqUSctDElUnpls3zIBC50GSg6WcDS/view?usp=drive_link" TargetMode="External"/><Relationship Id="rId1665" Type="http://schemas.openxmlformats.org/officeDocument/2006/relationships/hyperlink" Target="https://drive.google.com/file/d/1P8Mrnov-nYqQ_BQPmmg_169nFEpVcnGm/view?usp=drive_link" TargetMode="External"/><Relationship Id="rId1872" Type="http://schemas.openxmlformats.org/officeDocument/2006/relationships/hyperlink" Target="https://drive.google.com/file/d/1I0f_Q6Ay6GSPZfLh5s6O_QBPAgaqWSgJ/view?usp=drive_link" TargetMode="External"/><Relationship Id="rId1220" Type="http://schemas.openxmlformats.org/officeDocument/2006/relationships/hyperlink" Target="https://drive.google.com/file/d/1koivjSSqkwXvf9YZWouc1SWI2W0gyReV/view?usp=drive_link" TargetMode="External"/><Relationship Id="rId1318" Type="http://schemas.openxmlformats.org/officeDocument/2006/relationships/hyperlink" Target="https://drive.google.com/file/d/1qU7HqFK5lq1v0eUj9iQbNRabYRnmWQhn/view?usp=drive_link" TargetMode="External"/><Relationship Id="rId1525" Type="http://schemas.openxmlformats.org/officeDocument/2006/relationships/hyperlink" Target="https://drive.google.com/file/d/1lDZaIkiFfs7BGDH33wsmWOe4LAvslSSk/view?usp=drive_link" TargetMode="External"/><Relationship Id="rId1732" Type="http://schemas.openxmlformats.org/officeDocument/2006/relationships/hyperlink" Target="https://drive.google.com/file/d/1x_RvKzDbaQyBUtSlkpdoQ72YLO5tslT3/view?usp=drive_link" TargetMode="External"/><Relationship Id="rId24" Type="http://schemas.openxmlformats.org/officeDocument/2006/relationships/hyperlink" Target="https://drive.google.com/file/d/1hff4jxf4GVLKZhaN_zROpcfOtncV1iGm/view?usp=drive_link" TargetMode="External"/><Relationship Id="rId173" Type="http://schemas.openxmlformats.org/officeDocument/2006/relationships/hyperlink" Target="https://drive.google.com/file/d/1JsiUZlCXHd_aoQxvVslgwnpIICMeaxzn/view?usp=drive_link" TargetMode="External"/><Relationship Id="rId380" Type="http://schemas.openxmlformats.org/officeDocument/2006/relationships/hyperlink" Target="https://drive.google.com/file/d/1xWM0FzLVLp7cSNWPiAqtb4ERLJt-ba0k/view?usp=drive_link" TargetMode="External"/><Relationship Id="rId2061" Type="http://schemas.openxmlformats.org/officeDocument/2006/relationships/hyperlink" Target="https://drive.google.com/file/d/10DLOE-pNnmAYytMTfENaUkPPIOqI8T2s/view?usp=drive_link" TargetMode="External"/><Relationship Id="rId240" Type="http://schemas.openxmlformats.org/officeDocument/2006/relationships/hyperlink" Target="https://drive.google.com/file/d/1HHmEIz65ijuLuszQCwJrhInbFbx7dcrG/view?usp=drive_link" TargetMode="External"/><Relationship Id="rId478" Type="http://schemas.openxmlformats.org/officeDocument/2006/relationships/hyperlink" Target="https://drive.google.com/file/d/10DLOE-pNnmAYytMTfENaUkPPIOqI8T2s/view?usp=drive_link" TargetMode="External"/><Relationship Id="rId685" Type="http://schemas.openxmlformats.org/officeDocument/2006/relationships/hyperlink" Target="https://drive.google.com/file/d/1d6jIV0Y23bTzzACR8eXgiq1-xsr5JO0B/view?usp=sharing" TargetMode="External"/><Relationship Id="rId892" Type="http://schemas.openxmlformats.org/officeDocument/2006/relationships/hyperlink" Target="https://drive.google.com/file/d/1XBdjGrNB77Q8z6IT3l8drRWwjeZTJcip/view?usp=drive_link" TargetMode="External"/><Relationship Id="rId2159" Type="http://schemas.openxmlformats.org/officeDocument/2006/relationships/hyperlink" Target="https://drive.google.com/file/d/1ACB2n535B-tyei1pnT45hgrIDKeeCVn_/view?usp=drive_link" TargetMode="External"/><Relationship Id="rId100" Type="http://schemas.openxmlformats.org/officeDocument/2006/relationships/hyperlink" Target="https://drive.google.com/file/d/1o9G9ViIqnBoSY-3dq0aXGxb8KBF50CE8/view?usp=drive_link" TargetMode="External"/><Relationship Id="rId338" Type="http://schemas.openxmlformats.org/officeDocument/2006/relationships/hyperlink" Target="https://drive.google.com/file/d/1mX7aWWEcE6emGGZmFoqt0bzfHp2YPPC0/view?usp=drive_link" TargetMode="External"/><Relationship Id="rId545" Type="http://schemas.openxmlformats.org/officeDocument/2006/relationships/hyperlink" Target="https://drive.google.com/file/d/1kU3kwDEZCerMJvUEmNveDOPFsQQAP-w7/view?usp=drive_link" TargetMode="External"/><Relationship Id="rId752" Type="http://schemas.openxmlformats.org/officeDocument/2006/relationships/hyperlink" Target="https://drive.google.com/file/d/1sUQzxSRKdpDXIVv4_zKmviDeyxMLGX5h/view?usp=drive_link" TargetMode="External"/><Relationship Id="rId1175" Type="http://schemas.openxmlformats.org/officeDocument/2006/relationships/hyperlink" Target="https://drive.google.com/file/d/1iaG0yfMgRbN4TEPbpR30Dd_2loehSe9d/view?usp=drive_link" TargetMode="External"/><Relationship Id="rId1382" Type="http://schemas.openxmlformats.org/officeDocument/2006/relationships/hyperlink" Target="https://drive.google.com/file/d/1BXL_f0WTlX-q1_hC4GLQT2e4ukkmfX21/view?usp=drive_link" TargetMode="External"/><Relationship Id="rId2019" Type="http://schemas.openxmlformats.org/officeDocument/2006/relationships/hyperlink" Target="https://drive.google.com/file/d/1m1Cq7XrZeSpKTLYBU71pOL-qqbcslsx9/view?usp=drive_link" TargetMode="External"/><Relationship Id="rId405" Type="http://schemas.openxmlformats.org/officeDocument/2006/relationships/hyperlink" Target="https://drive.google.com/file/d/13qjCBYoYJUnlHmCWPZTSlvePt6Pjv2Th/view?usp=drive_link" TargetMode="External"/><Relationship Id="rId612" Type="http://schemas.openxmlformats.org/officeDocument/2006/relationships/hyperlink" Target="https://drive.google.com/file/d/1zJMGp6mZ-QsM3qjBH-fEHUfzl0xjiwwa/view?usp=drive_link" TargetMode="External"/><Relationship Id="rId1035" Type="http://schemas.openxmlformats.org/officeDocument/2006/relationships/hyperlink" Target="https://drive.google.com/file/d/1_rMUMfbPfw94km6iSZw8m39_ZxInZqFy/view?usp=drive_link" TargetMode="External"/><Relationship Id="rId1242" Type="http://schemas.openxmlformats.org/officeDocument/2006/relationships/hyperlink" Target="https://drive.google.com/file/d/1h4GY0NbtOB011f8fWTxZmwsVB2VJzAgj/view?usp=drive_link" TargetMode="External"/><Relationship Id="rId1687" Type="http://schemas.openxmlformats.org/officeDocument/2006/relationships/hyperlink" Target="https://drive.google.com/file/d/13PSkIW1779dMNI9CBxaj3Naak2NcT51-/view?usp=drive_link" TargetMode="External"/><Relationship Id="rId1894" Type="http://schemas.openxmlformats.org/officeDocument/2006/relationships/hyperlink" Target="https://drive.google.com/file/d/1KY-9ZjAlWNUNE1zTNUcGnN_gvEvjsTV9/view?usp=drive_link" TargetMode="External"/><Relationship Id="rId917" Type="http://schemas.openxmlformats.org/officeDocument/2006/relationships/hyperlink" Target="https://drive.google.com/file/d/1mh4LNgHnaPYJjPwGgmVmx8k7NLNfb3EF/view?usp=drive_link" TargetMode="External"/><Relationship Id="rId1102" Type="http://schemas.openxmlformats.org/officeDocument/2006/relationships/hyperlink" Target="https://drive.google.com/file/d/1EjipCu84JXfUsIzi4rBsS1ws4Wcab7e0/view?usp=drive_link" TargetMode="External"/><Relationship Id="rId1547" Type="http://schemas.openxmlformats.org/officeDocument/2006/relationships/hyperlink" Target="https://drive.google.com/file/d/1sVOmuLXu-ztNfCH8hpmCSgXCZ0gb6eD8/view?usp=drive_link" TargetMode="External"/><Relationship Id="rId1754" Type="http://schemas.openxmlformats.org/officeDocument/2006/relationships/hyperlink" Target="https://drive.google.com/file/d/1sLVNu7IquG9kaHDGm-otQWYwEikKhv1z/view?usp=drive_link" TargetMode="External"/><Relationship Id="rId1961" Type="http://schemas.openxmlformats.org/officeDocument/2006/relationships/hyperlink" Target="https://drive.google.com/file/d/1Mh8T57vYF7l2_Ku3TZilzPz1wTqm3bP5/view?usp=drive_link" TargetMode="External"/><Relationship Id="rId46" Type="http://schemas.openxmlformats.org/officeDocument/2006/relationships/hyperlink" Target="https://drive.google.com/file/d/1QTPCTJosCEJrsmX2zlIoO9Ol7xfqMJz1/view?usp=drive_link" TargetMode="External"/><Relationship Id="rId1407" Type="http://schemas.openxmlformats.org/officeDocument/2006/relationships/hyperlink" Target="https://drive.google.com/file/d/1CPN_iZESj8xjs6FR5Bg_-MLNWq6-ZgmM/view?usp=drive_link" TargetMode="External"/><Relationship Id="rId1614" Type="http://schemas.openxmlformats.org/officeDocument/2006/relationships/hyperlink" Target="https://drive.google.com/file/d/1tQGCunIH9SzO3l6UKkjZ9sHfVJYkj_AK/view?usp=drive_link" TargetMode="External"/><Relationship Id="rId1821" Type="http://schemas.openxmlformats.org/officeDocument/2006/relationships/hyperlink" Target="https://drive.google.com/file/d/1gaAISzkfUuGIFdvw_TTf3ki8aKt3QqxO/view?usp=drive_link" TargetMode="External"/><Relationship Id="rId195" Type="http://schemas.openxmlformats.org/officeDocument/2006/relationships/hyperlink" Target="https://drive.google.com/file/d/1hZSlyjojDhth0Ko0HM5SXe6-TKI7Zlex/view?usp=drive_link" TargetMode="External"/><Relationship Id="rId1919" Type="http://schemas.openxmlformats.org/officeDocument/2006/relationships/hyperlink" Target="https://drive.google.com/file/d/1IDxfVC-sEju30sCN6GP2kV-XXPh_TnVb/view?usp=drive_link" TargetMode="External"/><Relationship Id="rId2083" Type="http://schemas.openxmlformats.org/officeDocument/2006/relationships/hyperlink" Target="https://drive.google.com/file/d/1S1bJRr5Vu3aWCo9p4Oswb9IZeP7gjt8Q/view?usp=drive_link" TargetMode="External"/><Relationship Id="rId262" Type="http://schemas.openxmlformats.org/officeDocument/2006/relationships/hyperlink" Target="https://drive.google.com/file/d/1Ud9vi5tYTCewuqqVUI7RSEs0fyYYBZ1U/view?usp=drive_link" TargetMode="External"/><Relationship Id="rId567" Type="http://schemas.openxmlformats.org/officeDocument/2006/relationships/hyperlink" Target="https://drive.google.com/file/d/1Al55BK4UAxez24pmUxvDC54WCB_BFdyl/view?usp=sharing" TargetMode="External"/><Relationship Id="rId1197" Type="http://schemas.openxmlformats.org/officeDocument/2006/relationships/hyperlink" Target="https://drive.google.com/file/d/19u6WqMxDEazsHEHjL6WWj_NqiDEfxNnT/view?usp=drive_link" TargetMode="External"/><Relationship Id="rId2150" Type="http://schemas.openxmlformats.org/officeDocument/2006/relationships/hyperlink" Target="https://drive.google.com/file/d/1Abk_WqpBk-QxckFJPAFn2mabJM-9K0dg/view?usp=sharing" TargetMode="External"/><Relationship Id="rId122" Type="http://schemas.openxmlformats.org/officeDocument/2006/relationships/hyperlink" Target="https://drive.google.com/file/d/1YsvqE2cp8EWZTR6g5UpP_iEYgZx9_202/view?usp=drive_link" TargetMode="External"/><Relationship Id="rId774" Type="http://schemas.openxmlformats.org/officeDocument/2006/relationships/hyperlink" Target="https://drive.google.com/file/d/1l1VWSdhssRWyr0_6VOGOjYSsVEs-YoIk/view?usp=drive_link" TargetMode="External"/><Relationship Id="rId981" Type="http://schemas.openxmlformats.org/officeDocument/2006/relationships/hyperlink" Target="https://drive.google.com/file/d/1ybS-2QlnT_m5sMP6IVL1FTgh42fQSAgn/view?usp=drive_link" TargetMode="External"/><Relationship Id="rId1057" Type="http://schemas.openxmlformats.org/officeDocument/2006/relationships/hyperlink" Target="https://drive.google.com/file/d/1I9Dbl5PhJJwsZ48IBHtYvBwkBfzn5F00/view?usp=drive_link" TargetMode="External"/><Relationship Id="rId2010" Type="http://schemas.openxmlformats.org/officeDocument/2006/relationships/hyperlink" Target="https://drive.google.com/file/d/10ei3tUKGrzgKhuav_Zo0VgYcbQAHSOW_/view?usp=drive_link" TargetMode="External"/><Relationship Id="rId427" Type="http://schemas.openxmlformats.org/officeDocument/2006/relationships/hyperlink" Target="https://drive.google.com/file/d/139gz5URt-zdxfLajTqhvziAwh6KCa1aM/view?usp=drive_link" TargetMode="External"/><Relationship Id="rId634" Type="http://schemas.openxmlformats.org/officeDocument/2006/relationships/hyperlink" Target="https://drive.google.com/file/d/1ybS-2QlnT_m5sMP6IVL1FTgh42fQSAgn/view?usp=drive_link" TargetMode="External"/><Relationship Id="rId841" Type="http://schemas.openxmlformats.org/officeDocument/2006/relationships/hyperlink" Target="https://drive.google.com/file/d/1MobOJsj-8eJff-v9zwY42MjGZhCFUsBz/view?usp=drive_link" TargetMode="External"/><Relationship Id="rId1264" Type="http://schemas.openxmlformats.org/officeDocument/2006/relationships/hyperlink" Target="https://drive.google.com/file/d/1Gv67Cxl1X1LfvLlR_PL9hT9iTpLlbLeZ/view?usp=drive_link" TargetMode="External"/><Relationship Id="rId1471" Type="http://schemas.openxmlformats.org/officeDocument/2006/relationships/hyperlink" Target="https://drive.google.com/file/d/1ZfBK-GZLf990YobuJ18mx3R-vZmuZ7Nc/view?usp=drive_link" TargetMode="External"/><Relationship Id="rId1569" Type="http://schemas.openxmlformats.org/officeDocument/2006/relationships/hyperlink" Target="https://drive.google.com/file/d/1c1e6qma-XeosEEvBzcLPanaGaQBKmgyM/view?usp=drive_link" TargetMode="External"/><Relationship Id="rId2108" Type="http://schemas.openxmlformats.org/officeDocument/2006/relationships/hyperlink" Target="https://drive.google.com/file/d/1r1wA7cb-ZsWuNo0i-eJ76NF_FlgLyGML/view?usp=drive_link" TargetMode="External"/><Relationship Id="rId701" Type="http://schemas.openxmlformats.org/officeDocument/2006/relationships/hyperlink" Target="https://drive.google.com/file/d/15DpJ7K8XWVj5PaNQUT5r6KiAw1bjtrGq/view?usp=sharing" TargetMode="External"/><Relationship Id="rId939" Type="http://schemas.openxmlformats.org/officeDocument/2006/relationships/hyperlink" Target="https://drive.google.com/file/d/1Wo_3HRFEnAhKPHx2_33Q29QRCgiRbv5X/view?usp=drive_link" TargetMode="External"/><Relationship Id="rId1124" Type="http://schemas.openxmlformats.org/officeDocument/2006/relationships/hyperlink" Target="https://drive.google.com/file/d/1qV_Si1-QhAYjJckL1zImkChduFtvQ_n0/view?usp=drive_link" TargetMode="External"/><Relationship Id="rId1331" Type="http://schemas.openxmlformats.org/officeDocument/2006/relationships/hyperlink" Target="https://drive.google.com/file/d/1KP7ldvrdkbTdeAQtgonRFLJa1dfP_Vdi/view?usp=drive_link" TargetMode="External"/><Relationship Id="rId1776" Type="http://schemas.openxmlformats.org/officeDocument/2006/relationships/hyperlink" Target="https://drive.google.com/file/d/1Ajprwk8mdNb-dSNBPd8DtRZY1RH7fQjr/view?usp=drive_link" TargetMode="External"/><Relationship Id="rId1983" Type="http://schemas.openxmlformats.org/officeDocument/2006/relationships/hyperlink" Target="https://drive.google.com/file/d/1x340NPnoxVY3YLRzqyu8fUSwhwi7mC1H/view?usp=drive_link" TargetMode="External"/><Relationship Id="rId68" Type="http://schemas.openxmlformats.org/officeDocument/2006/relationships/hyperlink" Target="https://drive.google.com/file/d/1bruVGKNHs23n9lM1NgSvSygQnacS3seZ/view?usp=drive_link" TargetMode="External"/><Relationship Id="rId1429" Type="http://schemas.openxmlformats.org/officeDocument/2006/relationships/hyperlink" Target="https://drive.google.com/file/d/1vT90ceSmxeg3obLVAV_Nw_fdeYYyqST9/view?usp=drive_link" TargetMode="External"/><Relationship Id="rId1636" Type="http://schemas.openxmlformats.org/officeDocument/2006/relationships/hyperlink" Target="https://drive.google.com/file/d/1tQeblmFqtdKO49FWdwVhRYx7xru67vPC/view?usp=drive_link" TargetMode="External"/><Relationship Id="rId1843" Type="http://schemas.openxmlformats.org/officeDocument/2006/relationships/hyperlink" Target="https://drive.google.com/file/d/1ZqvL8FQG3qyonJVdTp9PDTMd8S0jvRLg/view?usp=drive_link" TargetMode="External"/><Relationship Id="rId1703" Type="http://schemas.openxmlformats.org/officeDocument/2006/relationships/hyperlink" Target="https://drive.google.com/file/d/1RbI-KI8bcbDW6JMdi4Oq7dWPxYTTRlZE/view?usp=drive_link" TargetMode="External"/><Relationship Id="rId1910" Type="http://schemas.openxmlformats.org/officeDocument/2006/relationships/hyperlink" Target="https://drive.google.com/file/d/1n949I0mjFISgSdTUhbCpXMY_3y-0Q19G/view?usp=drive_link" TargetMode="External"/><Relationship Id="rId284" Type="http://schemas.openxmlformats.org/officeDocument/2006/relationships/hyperlink" Target="https://drive.google.com/file/d/1gffNjNIYp_3VhCDnd6kd__BJ2KkFs-ke/view?usp=drive_link" TargetMode="External"/><Relationship Id="rId491" Type="http://schemas.openxmlformats.org/officeDocument/2006/relationships/hyperlink" Target="https://drive.google.com/file/d/10DLOE-pNnmAYytMTfENaUkPPIOqI8T2s/view?usp=drive_link" TargetMode="External"/><Relationship Id="rId2172" Type="http://schemas.openxmlformats.org/officeDocument/2006/relationships/hyperlink" Target="https://drive.google.com/file/d/1ws_bZBzOE4JDmEOQn8yDQY9A9-g-UduP/view?usp=drive_link" TargetMode="External"/><Relationship Id="rId144" Type="http://schemas.openxmlformats.org/officeDocument/2006/relationships/hyperlink" Target="https://drive.google.com/file/d/1Bet0wpQbtwfQpwozFIOi9ACd0Gjca7jO/view?usp=drive_link" TargetMode="External"/><Relationship Id="rId589" Type="http://schemas.openxmlformats.org/officeDocument/2006/relationships/hyperlink" Target="https://drive.google.com/file/d/1XJCQ6sGh31-9wdRmwC8QeQ5SAdtIuSOT/view?usp=drive_link" TargetMode="External"/><Relationship Id="rId796" Type="http://schemas.openxmlformats.org/officeDocument/2006/relationships/hyperlink" Target="https://drive.google.com/file/d/1wd8TWBvwxAG6ibV2VFrnSG7osbUirTMR/view?usp=drive_link" TargetMode="External"/><Relationship Id="rId351" Type="http://schemas.openxmlformats.org/officeDocument/2006/relationships/hyperlink" Target="https://drive.google.com/file/d/10SepQz2WBoFLUnS75lJzoMK0DnzVfY8e/view?usp=drive_link" TargetMode="External"/><Relationship Id="rId449" Type="http://schemas.openxmlformats.org/officeDocument/2006/relationships/hyperlink" Target="https://drive.google.com/file/d/1m1Cq7XrZeSpKTLYBU71pOL-qqbcslsx9/view?usp=drive_link" TargetMode="External"/><Relationship Id="rId656" Type="http://schemas.openxmlformats.org/officeDocument/2006/relationships/hyperlink" Target="https://drive.google.com/file/d/1U33el-YVnLp-sKI8PdNdwi-oqxpiKiCt/view?usp=drive_link" TargetMode="External"/><Relationship Id="rId863" Type="http://schemas.openxmlformats.org/officeDocument/2006/relationships/hyperlink" Target="https://drive.google.com/file/d/1rs9mwjMdHxwhRxhzqfJUgMdvm8MkriHr/view?usp=drive_link" TargetMode="External"/><Relationship Id="rId1079" Type="http://schemas.openxmlformats.org/officeDocument/2006/relationships/hyperlink" Target="https://drive.google.com/file/d/1GGxLnuqpQUqy_rZoyzU77TUUHnvl6gum/view?usp=drive_link" TargetMode="External"/><Relationship Id="rId1286" Type="http://schemas.openxmlformats.org/officeDocument/2006/relationships/hyperlink" Target="https://drive.google.com/file/d/1VShT42gpIKf5r_E2Vem1QF2jDYL6HZ-F/view?usp=drive_link" TargetMode="External"/><Relationship Id="rId1493" Type="http://schemas.openxmlformats.org/officeDocument/2006/relationships/hyperlink" Target="https://drive.google.com/file/d/1tmFpGm0crOWxgZ3U3HE-4XzKnbMO6jLq/view?usp=drive_link" TargetMode="External"/><Relationship Id="rId2032" Type="http://schemas.openxmlformats.org/officeDocument/2006/relationships/hyperlink" Target="https://drive.google.com/file/d/1M2epZRnJwO4-P42xZ78UDqddYvtiCt_9/view?usp=drive_link" TargetMode="External"/><Relationship Id="rId211" Type="http://schemas.openxmlformats.org/officeDocument/2006/relationships/hyperlink" Target="https://drive.google.com/file/d/1jMhNN2glEPkeAy2JPLOq1avMJfJ9zvZc/view?usp=drive_link" TargetMode="External"/><Relationship Id="rId309" Type="http://schemas.openxmlformats.org/officeDocument/2006/relationships/hyperlink" Target="https://drive.google.com/file/d/1Mxx1TXCoAYG3h4DcFeQ9hXOjYEmiS2ok/view?usp=drive_link" TargetMode="External"/><Relationship Id="rId516" Type="http://schemas.openxmlformats.org/officeDocument/2006/relationships/hyperlink" Target="https://drive.google.com/file/d/1RjNRwEfkluK2jf-o_leOXfrj-XMVgsQR/view?usp=drive_link" TargetMode="External"/><Relationship Id="rId1146" Type="http://schemas.openxmlformats.org/officeDocument/2006/relationships/hyperlink" Target="https://drive.google.com/file/d/1bPQHUgh9AtJnsunR27LFMGS_dV7Dd-9u/view?usp=drive_link" TargetMode="External"/><Relationship Id="rId1798" Type="http://schemas.openxmlformats.org/officeDocument/2006/relationships/hyperlink" Target="https://drive.google.com/file/d/1AIHDpWY5x4_intsMLrRe4nLp_ONgXmhU/view?usp=drive_link" TargetMode="External"/><Relationship Id="rId723" Type="http://schemas.openxmlformats.org/officeDocument/2006/relationships/hyperlink" Target="https://drive.google.com/file/d/1QWpii-opnDfhHMGDKmMyWOl9GauTo7Bc/view?usp=sharing" TargetMode="External"/><Relationship Id="rId930" Type="http://schemas.openxmlformats.org/officeDocument/2006/relationships/hyperlink" Target="https://drive.google.com/file/d/1ym-ojoY1HrhXWw1ZRVFVATxw2zjKseah/view?usp=drive_link" TargetMode="External"/><Relationship Id="rId1006" Type="http://schemas.openxmlformats.org/officeDocument/2006/relationships/hyperlink" Target="https://drive.google.com/file/d/19LE_K60jLYj2g_YvQ3FRKrPv9-9MwpFk/view?usp=drive_link" TargetMode="External"/><Relationship Id="rId1353" Type="http://schemas.openxmlformats.org/officeDocument/2006/relationships/hyperlink" Target="https://drive.google.com/file/d/1rQqsHX5UqhW96FpQbciyTeWk1V9xuMtA/view?usp=drive_link" TargetMode="External"/><Relationship Id="rId1560" Type="http://schemas.openxmlformats.org/officeDocument/2006/relationships/hyperlink" Target="https://drive.google.com/file/d/1fiUtpmEBxCXGVKd64WBGG6LiC01FXVBL/view?usp=drive_link" TargetMode="External"/><Relationship Id="rId1658" Type="http://schemas.openxmlformats.org/officeDocument/2006/relationships/hyperlink" Target="https://drive.google.com/file/d/1XEPwvTqGVHxGZA1EY1YUtqqrMaL_nTUn/view?usp=drive_link" TargetMode="External"/><Relationship Id="rId1865" Type="http://schemas.openxmlformats.org/officeDocument/2006/relationships/hyperlink" Target="https://drive.google.com/file/d/13swEjX6xKyYqlvBiP879TjSj49mw-Q8f/view?usp=sharing" TargetMode="External"/><Relationship Id="rId1213" Type="http://schemas.openxmlformats.org/officeDocument/2006/relationships/hyperlink" Target="https://drive.google.com/file/d/1twC0V0MTseK8Eli42pCpnXbGPSTY5blI/view?usp=drive_link" TargetMode="External"/><Relationship Id="rId1420" Type="http://schemas.openxmlformats.org/officeDocument/2006/relationships/hyperlink" Target="https://drive.google.com/file/d/1feEgbjEW17T4V_yCKFtkw3-buISuvrWw/view?usp=drive_link" TargetMode="External"/><Relationship Id="rId1518" Type="http://schemas.openxmlformats.org/officeDocument/2006/relationships/hyperlink" Target="https://drive.google.com/file/d/1FD_oqWpeSZOQZG4z8V4ASSD9MbuHJNYJ/view?usp=drive_link" TargetMode="External"/><Relationship Id="rId1725" Type="http://schemas.openxmlformats.org/officeDocument/2006/relationships/hyperlink" Target="https://drive.google.com/file/d/1Ioc7Ghwgb5bYxoVLXiUZVtWHnRIozShH/view?usp=drive_link" TargetMode="External"/><Relationship Id="rId1932" Type="http://schemas.openxmlformats.org/officeDocument/2006/relationships/hyperlink" Target="https://drive.google.com/file/d/1opcSjO8MgMQrirESMyWgn-lpX37H2v3k/view?usp=drive_link" TargetMode="External"/><Relationship Id="rId17" Type="http://schemas.openxmlformats.org/officeDocument/2006/relationships/hyperlink" Target="https://drive.google.com/file/d/1OZtyOwTf0ffqoaqk1RziJvzBvaT-x0U1/view?usp=drive_link" TargetMode="External"/><Relationship Id="rId166" Type="http://schemas.openxmlformats.org/officeDocument/2006/relationships/hyperlink" Target="https://drive.google.com/file/d/1BaXSFoCCu5ydIHLf2br-IJD4OqZECW3y/view?usp=drive_link" TargetMode="External"/><Relationship Id="rId373" Type="http://schemas.openxmlformats.org/officeDocument/2006/relationships/hyperlink" Target="https://drive.google.com/file/d/1Kx8R9tkMCJSrHGHB9M6liQcnTtk2iQp0/view?usp=drive_link" TargetMode="External"/><Relationship Id="rId580" Type="http://schemas.openxmlformats.org/officeDocument/2006/relationships/hyperlink" Target="https://drive.google.com/file/d/18Q6XqXRtGAgdgT8NSOVCEckfYEUIK2i9/view?usp=drive_link" TargetMode="External"/><Relationship Id="rId2054" Type="http://schemas.openxmlformats.org/officeDocument/2006/relationships/hyperlink" Target="https://drive.google.com/file/d/10DLOE-pNnmAYytMTfENaUkPPIOqI8T2s/view?usp=drive_link" TargetMode="External"/><Relationship Id="rId1" Type="http://schemas.openxmlformats.org/officeDocument/2006/relationships/hyperlink" Target="https://drive.google.com/file/d/1V9S62Xqq6Zviteqpkad85Gde7pNRVOwF/view?usp=drive_link" TargetMode="External"/><Relationship Id="rId233" Type="http://schemas.openxmlformats.org/officeDocument/2006/relationships/hyperlink" Target="https://drive.google.com/file/d/1H_P4TQtRXiytE3Up-0wQsiJUBE6c_EwD/view?usp=drive_link" TargetMode="External"/><Relationship Id="rId440" Type="http://schemas.openxmlformats.org/officeDocument/2006/relationships/hyperlink" Target="https://drive.google.com/file/d/1IvDmM1vwFYhxUqFRXxPpKbZauJmLWL_T/view?usp=drive_link" TargetMode="External"/><Relationship Id="rId678" Type="http://schemas.openxmlformats.org/officeDocument/2006/relationships/hyperlink" Target="https://drive.google.com/file/d/1ls8sYumuqiVGcpVDaXpxImbSIUTS0YUo/view?usp=sharing" TargetMode="External"/><Relationship Id="rId885" Type="http://schemas.openxmlformats.org/officeDocument/2006/relationships/hyperlink" Target="https://drive.google.com/file/d/1gWyvVrR7cKBQmpXNQZrtSeSplJZ7TS6S/view?usp=drive_link" TargetMode="External"/><Relationship Id="rId1070" Type="http://schemas.openxmlformats.org/officeDocument/2006/relationships/hyperlink" Target="https://drive.google.com/file/d/18YVv2tzrgobm33dapNbwFDPh06-EmAa7/view?usp=drive_link" TargetMode="External"/><Relationship Id="rId2121" Type="http://schemas.openxmlformats.org/officeDocument/2006/relationships/hyperlink" Target="https://drive.google.com/file/d/1rJ1r6zPE5N7Sq-Gmf97cNfP4neR6fzLr/view?usp=drive_link" TargetMode="External"/><Relationship Id="rId300" Type="http://schemas.openxmlformats.org/officeDocument/2006/relationships/hyperlink" Target="https://drive.google.com/file/d/1fMWCVAcShJdgkB4iFbeBbAJT3lUpMvT5/view?usp=drive_link" TargetMode="External"/><Relationship Id="rId538" Type="http://schemas.openxmlformats.org/officeDocument/2006/relationships/hyperlink" Target="https://drive.google.com/file/d/10ei3tUKGrzgKhuav_Zo0VgYcbQAHSOW_/view?usp=drive_link" TargetMode="External"/><Relationship Id="rId745" Type="http://schemas.openxmlformats.org/officeDocument/2006/relationships/hyperlink" Target="https://drive.google.com/file/d/1hgBaVvNpC4xvhCwMl9r5S6rVKDaLlTiZ/view?usp=drive_link" TargetMode="External"/><Relationship Id="rId952" Type="http://schemas.openxmlformats.org/officeDocument/2006/relationships/hyperlink" Target="https://drive.google.com/file/d/1QTPCTJosCEJrsmX2zlIoO9Ol7xfqMJz1/view?usp=drive_link" TargetMode="External"/><Relationship Id="rId1168" Type="http://schemas.openxmlformats.org/officeDocument/2006/relationships/hyperlink" Target="https://drive.google.com/file/d/1i1M8KlHNSB-10XghGRsiMAba-UCtli9r/view?usp=drive_link" TargetMode="External"/><Relationship Id="rId1375" Type="http://schemas.openxmlformats.org/officeDocument/2006/relationships/hyperlink" Target="https://drive.google.com/file/d/1BwmVeCmHsammxaT_elIbx-56uJIrue4T/view?usp=drive_link" TargetMode="External"/><Relationship Id="rId1582" Type="http://schemas.openxmlformats.org/officeDocument/2006/relationships/hyperlink" Target="https://drive.google.com/file/d/1l2lmRNvweczKL0Og-tjD5PuYr6pzTJ5L/view?usp=drive_link" TargetMode="External"/><Relationship Id="rId81" Type="http://schemas.openxmlformats.org/officeDocument/2006/relationships/hyperlink" Target="https://drive.google.com/file/d/1ZCCZ0xrv10gfm8W83I2IQC6e9xjonV0l/view?usp=drive_link" TargetMode="External"/><Relationship Id="rId605" Type="http://schemas.openxmlformats.org/officeDocument/2006/relationships/hyperlink" Target="https://drive.google.com/file/d/1REdYAP8KZz-96IodlHM1_U0idSbb6Bh5/view?usp=sharing" TargetMode="External"/><Relationship Id="rId812" Type="http://schemas.openxmlformats.org/officeDocument/2006/relationships/hyperlink" Target="https://drive.google.com/file/d/1YvgjJFEIk3SsWQ1ENE1iqtbwe_cEFi22/view?usp=drive_link" TargetMode="External"/><Relationship Id="rId1028" Type="http://schemas.openxmlformats.org/officeDocument/2006/relationships/hyperlink" Target="https://drive.google.com/file/d/1vSMwCBdpBRuzFBSx0avSgDVSHMjvi9us/view?usp=drive_link" TargetMode="External"/><Relationship Id="rId1235" Type="http://schemas.openxmlformats.org/officeDocument/2006/relationships/hyperlink" Target="https://drive.google.com/file/d/1gjF5g_N-z4gBSc6h_oMaRl2EHjzxYcPb/view?usp=drive_link" TargetMode="External"/><Relationship Id="rId1442" Type="http://schemas.openxmlformats.org/officeDocument/2006/relationships/hyperlink" Target="https://drive.google.com/file/d/1Zb51h8uFkGMbeMp-rVfvsqVGtFanjZq8/view?usp=drive_link" TargetMode="External"/><Relationship Id="rId1887" Type="http://schemas.openxmlformats.org/officeDocument/2006/relationships/hyperlink" Target="https://drive.google.com/file/d/1HHmEIz65ijuLuszQCwJrhInbFbx7dcrG/view?usp=drive_link" TargetMode="External"/><Relationship Id="rId1302" Type="http://schemas.openxmlformats.org/officeDocument/2006/relationships/hyperlink" Target="https://drive.google.com/file/d/1UhbqArDvAZ2rx1fCPr0UM6m6Xuh7Xtpe/view?usp=drive_link" TargetMode="External"/><Relationship Id="rId1747" Type="http://schemas.openxmlformats.org/officeDocument/2006/relationships/hyperlink" Target="https://drive.google.com/file/d/10pkoE_bxEfczHw4-ruRpqYJQLcL3wZMh/view?usp=drive_link" TargetMode="External"/><Relationship Id="rId1954" Type="http://schemas.openxmlformats.org/officeDocument/2006/relationships/hyperlink" Target="https://drive.google.com/file/d/1u3ZNmR3xYKf0_cHcTaQmiz466J574pgR/view?usp=drive_link" TargetMode="External"/><Relationship Id="rId39" Type="http://schemas.openxmlformats.org/officeDocument/2006/relationships/hyperlink" Target="https://drive.google.com/file/d/1QKVHOHQsBUAgab9Wkrxo705775QVOHH3/view?usp=drive_link" TargetMode="External"/><Relationship Id="rId1607" Type="http://schemas.openxmlformats.org/officeDocument/2006/relationships/hyperlink" Target="https://drive.google.com/file/d/1tTImBkiWQpf9eaqYOU_rXDE0udygJqyr/view?usp=drive_link" TargetMode="External"/><Relationship Id="rId1814" Type="http://schemas.openxmlformats.org/officeDocument/2006/relationships/hyperlink" Target="https://drive.google.com/file/d/1h5r5hgsDMDEEMLplWwQCbW-AKTbmvPy0/view?usp=drive_link" TargetMode="External"/><Relationship Id="rId188" Type="http://schemas.openxmlformats.org/officeDocument/2006/relationships/hyperlink" Target="https://drive.google.com/file/d/1KA0GF6yMXOrek8Sk3BquLhEzOoFXaDZq/view?usp=drive_link" TargetMode="External"/><Relationship Id="rId395" Type="http://schemas.openxmlformats.org/officeDocument/2006/relationships/hyperlink" Target="https://drive.google.com/file/d/12YhET8cSYMHvmMVcFH07AZ9-NTNQWUmR/view?usp=drive_link" TargetMode="External"/><Relationship Id="rId2076" Type="http://schemas.openxmlformats.org/officeDocument/2006/relationships/hyperlink" Target="https://drive.google.com/file/d/1STsFWOoS2PpawuuNfyh0ee_rK6mPfRpZ/view?usp=drive_link" TargetMode="External"/><Relationship Id="rId255" Type="http://schemas.openxmlformats.org/officeDocument/2006/relationships/hyperlink" Target="https://drive.google.com/file/d/1UbIU6x5QRxGW4GH5x4DgjNibR24XPYg7/view?usp=drive_link" TargetMode="External"/><Relationship Id="rId462" Type="http://schemas.openxmlformats.org/officeDocument/2006/relationships/hyperlink" Target="https://drive.google.com/file/d/12rRDgVcdmPR06R-LOTdw1CHIvHoNHLpx/view?usp=drive_link" TargetMode="External"/><Relationship Id="rId1092" Type="http://schemas.openxmlformats.org/officeDocument/2006/relationships/hyperlink" Target="https://drive.google.com/file/d/1EG4e5ZTo6gMkM6RgBjkJFxpCZE0A7LSY/view?usp=drive_link" TargetMode="External"/><Relationship Id="rId1397" Type="http://schemas.openxmlformats.org/officeDocument/2006/relationships/hyperlink" Target="https://drive.google.com/file/d/1AZh2kqbc8qOEQGWWS-qRTda8oUhGWADf/view?usp=drive_link" TargetMode="External"/><Relationship Id="rId2143" Type="http://schemas.openxmlformats.org/officeDocument/2006/relationships/hyperlink" Target="https://drive.google.com/file/d/18OqJ43VzjVVfRRCag1rnQ-VD5Y4VGunv/view?usp=drive_link" TargetMode="External"/><Relationship Id="rId115" Type="http://schemas.openxmlformats.org/officeDocument/2006/relationships/hyperlink" Target="https://drive.google.com/file/d/1KDFNhdEfyOBlgSuq4EU-WPqmGqKK1tkP/view?usp=drive_link" TargetMode="External"/><Relationship Id="rId322" Type="http://schemas.openxmlformats.org/officeDocument/2006/relationships/hyperlink" Target="https://drive.google.com/file/d/1VbZTmLZVrReej9z2T63HUPzh2fi9GwLV/view?usp=sharing" TargetMode="External"/><Relationship Id="rId767" Type="http://schemas.openxmlformats.org/officeDocument/2006/relationships/hyperlink" Target="https://drive.google.com/file/d/1tQGCunIH9SzO3l6UKkjZ9sHfVJYkj_AK/view?usp=drive_link" TargetMode="External"/><Relationship Id="rId974" Type="http://schemas.openxmlformats.org/officeDocument/2006/relationships/hyperlink" Target="https://drive.google.com/file/d/1zfNl__na-0C36hhooWaEm-d0KiNvwlCK/view?usp=drive_link" TargetMode="External"/><Relationship Id="rId2003" Type="http://schemas.openxmlformats.org/officeDocument/2006/relationships/hyperlink" Target="https://drive.google.com/file/d/17BGPOhcdI7JBWsL0KOnqwFNM6jgyzi__/view?usp=drive_link" TargetMode="External"/><Relationship Id="rId627" Type="http://schemas.openxmlformats.org/officeDocument/2006/relationships/hyperlink" Target="https://drive.google.com/file/d/1zfNl__na-0C36hhooWaEm-d0KiNvwlCK/view?usp=drive_link" TargetMode="External"/><Relationship Id="rId834" Type="http://schemas.openxmlformats.org/officeDocument/2006/relationships/hyperlink" Target="https://drive.google.com/file/d/1A102FU7hagI6qzQFPOqopzxlB4fS3E00/view?usp=drive_link" TargetMode="External"/><Relationship Id="rId1257" Type="http://schemas.openxmlformats.org/officeDocument/2006/relationships/hyperlink" Target="https://drive.google.com/file/d/1gRlcQRjxoH2aNexw71sNB3SocQzvNekA/view?usp=drive_link" TargetMode="External"/><Relationship Id="rId1464" Type="http://schemas.openxmlformats.org/officeDocument/2006/relationships/hyperlink" Target="https://drive.google.com/file/d/1LmG-iVHAG3NUsfjmNCP7g34j9Rv-757m/view?usp=drive_link" TargetMode="External"/><Relationship Id="rId1671" Type="http://schemas.openxmlformats.org/officeDocument/2006/relationships/hyperlink" Target="https://drive.google.com/file/d/1eo7QoaGpY4mC_xJsYg1kBDUQFuskyraR/view?usp=drive_link" TargetMode="External"/><Relationship Id="rId901" Type="http://schemas.openxmlformats.org/officeDocument/2006/relationships/hyperlink" Target="https://drive.google.com/file/d/1hWMMCzYzHwAbzViqSKMEAiZOI7AyobQi/view?usp=drive_link" TargetMode="External"/><Relationship Id="rId1117" Type="http://schemas.openxmlformats.org/officeDocument/2006/relationships/hyperlink" Target="https://drive.google.com/file/d/1xcVjWYM5sUdH5V0mVahQII_6OjTt3XI2/view?usp=drive_link" TargetMode="External"/><Relationship Id="rId1324" Type="http://schemas.openxmlformats.org/officeDocument/2006/relationships/hyperlink" Target="https://drive.google.com/file/d/1LCqaJWx78Of__OjwCo1illU2dJLII-Cc/view?usp=drive_link" TargetMode="External"/><Relationship Id="rId1531" Type="http://schemas.openxmlformats.org/officeDocument/2006/relationships/hyperlink" Target="https://drive.google.com/file/d/10tENmF2SK2IYOuN_4Vt40SdbXewWE0Er/view?usp=drive_link" TargetMode="External"/><Relationship Id="rId1769" Type="http://schemas.openxmlformats.org/officeDocument/2006/relationships/hyperlink" Target="https://drive.google.com/file/d/1I1GO-nRhPrpDV9Xob8vR4Heq9uzqIr2D/view?usp=drive_link" TargetMode="External"/><Relationship Id="rId1976" Type="http://schemas.openxmlformats.org/officeDocument/2006/relationships/hyperlink" Target="https://drive.google.com/file/d/1ZLVQE1tr91xeVQkbzMEMx8VOIlOE2i_o/view?usp=drive_link" TargetMode="External"/><Relationship Id="rId30" Type="http://schemas.openxmlformats.org/officeDocument/2006/relationships/hyperlink" Target="https://drive.google.com/file/d/1MASPwMqUPXJ7CfC189DoDkFjs5T972AY/view?usp=drive_link" TargetMode="External"/><Relationship Id="rId1629" Type="http://schemas.openxmlformats.org/officeDocument/2006/relationships/hyperlink" Target="https://drive.google.com/file/d/1StGmJ1lrlyuDk5SYVZ_7rzjKrUtSvT3H/view?usp=drive_link" TargetMode="External"/><Relationship Id="rId1836" Type="http://schemas.openxmlformats.org/officeDocument/2006/relationships/hyperlink" Target="https://drive.google.com/file/d/1nS_GCvCsbEGVqwPm6BSDgGUmxp9IGUbu/view?usp=drive_link" TargetMode="External"/><Relationship Id="rId1903" Type="http://schemas.openxmlformats.org/officeDocument/2006/relationships/hyperlink" Target="https://drive.google.com/file/d/1KNrmKwrqdbQRQ2FsjMa-fulelfRTpBLF/view?usp=drive_link" TargetMode="External"/><Relationship Id="rId2098" Type="http://schemas.openxmlformats.org/officeDocument/2006/relationships/hyperlink" Target="https://drive.google.com/file/d/1kU3kwDEZCerMJvUEmNveDOPFsQQAP-w7/view?usp=drive_link" TargetMode="External"/><Relationship Id="rId277" Type="http://schemas.openxmlformats.org/officeDocument/2006/relationships/hyperlink" Target="https://drive.google.com/file/d/1vAyqPVZEhVl9UVW5ploCQV73P48r-eT3/view?usp=drive_link" TargetMode="External"/><Relationship Id="rId484" Type="http://schemas.openxmlformats.org/officeDocument/2006/relationships/hyperlink" Target="https://drive.google.com/file/d/10DLOE-pNnmAYytMTfENaUkPPIOqI8T2s/view?usp=drive_link" TargetMode="External"/><Relationship Id="rId2165" Type="http://schemas.openxmlformats.org/officeDocument/2006/relationships/hyperlink" Target="https://drive.google.com/file/d/1xy-SqdIE7J-bVP3bogba5haTP759AC1s/view?usp=drive_link" TargetMode="External"/><Relationship Id="rId137" Type="http://schemas.openxmlformats.org/officeDocument/2006/relationships/hyperlink" Target="https://drive.google.com/file/d/1908tweOw8BFAti3iGUr5SEvT59trGAVp/view?usp=drive_link" TargetMode="External"/><Relationship Id="rId344" Type="http://schemas.openxmlformats.org/officeDocument/2006/relationships/hyperlink" Target="https://drive.google.com/file/d/1154kfLh9McRCPy9f9uQmVOskDXNVLdG0/view?usp=drive_link" TargetMode="External"/><Relationship Id="rId691" Type="http://schemas.openxmlformats.org/officeDocument/2006/relationships/hyperlink" Target="https://drive.google.com/file/d/1MVo0dAk6eHEpxvFjcfJwOg7zhvejzdz2/view?usp=sharing" TargetMode="External"/><Relationship Id="rId789" Type="http://schemas.openxmlformats.org/officeDocument/2006/relationships/hyperlink" Target="https://drive.google.com/file/d/1lXkCTcRPNZMTkXTQ-jikp6PqLd9MC4x6/view?usp=drive_link" TargetMode="External"/><Relationship Id="rId996" Type="http://schemas.openxmlformats.org/officeDocument/2006/relationships/hyperlink" Target="https://drive.google.com/file/d/1dSSyz50Yhn8tlwxEOO1PcDG10yigOaJy/view?usp=drive_link" TargetMode="External"/><Relationship Id="rId2025" Type="http://schemas.openxmlformats.org/officeDocument/2006/relationships/hyperlink" Target="https://drive.google.com/file/d/10Yf_E6hhvPaccrRGl1mRxNWtDDbozmFN/view?usp=drive_link" TargetMode="External"/><Relationship Id="rId551" Type="http://schemas.openxmlformats.org/officeDocument/2006/relationships/hyperlink" Target="https://drive.google.com/file/d/1kU3kwDEZCerMJvUEmNveDOPFsQQAP-w7/view?usp=drive_link" TargetMode="External"/><Relationship Id="rId649" Type="http://schemas.openxmlformats.org/officeDocument/2006/relationships/hyperlink" Target="https://drive.google.com/file/d/1UV2p1GQu7Gs6gUTM1yK4zgH0MzxBXpNQ/view?usp=drive_link" TargetMode="External"/><Relationship Id="rId856" Type="http://schemas.openxmlformats.org/officeDocument/2006/relationships/hyperlink" Target="https://drive.google.com/file/d/11CWpbpMKSseCeoiTrSwsZrosrRz9AvOF/view?usp=drive_link" TargetMode="External"/><Relationship Id="rId1181" Type="http://schemas.openxmlformats.org/officeDocument/2006/relationships/hyperlink" Target="https://drive.google.com/file/d/1j4Jq6yZ490M383lCndbSZeIq0ovCdM4m/view?usp=drive_link" TargetMode="External"/><Relationship Id="rId1279" Type="http://schemas.openxmlformats.org/officeDocument/2006/relationships/hyperlink" Target="https://drive.google.com/file/d/1zv90zYhFp8jMNqlZTBuZFyaUNyuoczZ1/view?usp=drive_link" TargetMode="External"/><Relationship Id="rId1486" Type="http://schemas.openxmlformats.org/officeDocument/2006/relationships/hyperlink" Target="https://drive.google.com/file/d/1oSTH5RXkGu6p2YR3NIndt4gEsPDNPj9P/view?usp=drive_link" TargetMode="External"/><Relationship Id="rId204" Type="http://schemas.openxmlformats.org/officeDocument/2006/relationships/hyperlink" Target="https://drive.google.com/file/d/1i2JVrsDuzj_EbISAdKExiUf9RJoA2xS4/view?usp=drive_link" TargetMode="External"/><Relationship Id="rId411" Type="http://schemas.openxmlformats.org/officeDocument/2006/relationships/hyperlink" Target="https://drive.google.com/file/d/1ZwA-5Xca8JvJrsC_IfC2VueSiZhSt4Sj/view?usp=drive_link" TargetMode="External"/><Relationship Id="rId509" Type="http://schemas.openxmlformats.org/officeDocument/2006/relationships/hyperlink" Target="https://drive.google.com/file/d/1PauMhSp0fUKexfpEwbYWeFuc02px1Vp4/view?usp=drive_link" TargetMode="External"/><Relationship Id="rId1041" Type="http://schemas.openxmlformats.org/officeDocument/2006/relationships/hyperlink" Target="https://drive.google.com/file/d/11E6_C0ljU0-_ei-7FO0Q_vByzSsiBe8_/view?usp=drive_link" TargetMode="External"/><Relationship Id="rId1139" Type="http://schemas.openxmlformats.org/officeDocument/2006/relationships/hyperlink" Target="https://drive.google.com/file/d/1APxjjVgG0W730_3Bx4ItrKGoaQiUy6xc/view?usp=drive_link" TargetMode="External"/><Relationship Id="rId1346" Type="http://schemas.openxmlformats.org/officeDocument/2006/relationships/hyperlink" Target="https://drive.google.com/file/d/1JGuz-b3VM2AKrCmXPD9JioTS1zT0V5GD/view?usp=drive_link" TargetMode="External"/><Relationship Id="rId1693" Type="http://schemas.openxmlformats.org/officeDocument/2006/relationships/hyperlink" Target="https://drive.google.com/file/d/13KxxzEGBbtUFV19hZwgnUxIchBP4Gz0z/view?usp=drive_link" TargetMode="External"/><Relationship Id="rId1998" Type="http://schemas.openxmlformats.org/officeDocument/2006/relationships/hyperlink" Target="https://drive.google.com/file/d/1FZThalOCi8ylc0JuJvt7918VDK1qvdQf/view?usp=drive_link" TargetMode="External"/><Relationship Id="rId716" Type="http://schemas.openxmlformats.org/officeDocument/2006/relationships/hyperlink" Target="https://drive.google.com/file/d/10vxInrBbkLqtOlvoxy1K9k81J6qDXBKm/view?usp=sharing" TargetMode="External"/><Relationship Id="rId923" Type="http://schemas.openxmlformats.org/officeDocument/2006/relationships/hyperlink" Target="https://drive.google.com/file/d/1mNWyp3j2q3B3BB2yne7MJH1pHcTzNzvz/view?usp=drive_link" TargetMode="External"/><Relationship Id="rId1553" Type="http://schemas.openxmlformats.org/officeDocument/2006/relationships/hyperlink" Target="https://drive.google.com/file/d/1sUQzxSRKdpDXIVv4_zKmviDeyxMLGX5h/view?usp=drive_link" TargetMode="External"/><Relationship Id="rId1760" Type="http://schemas.openxmlformats.org/officeDocument/2006/relationships/hyperlink" Target="https://drive.google.com/file/d/1sELlJA33wc-YUla5ySxp1Fq3VeG5Vtok/view?usp=drive_link" TargetMode="External"/><Relationship Id="rId1858" Type="http://schemas.openxmlformats.org/officeDocument/2006/relationships/hyperlink" Target="https://drive.google.com/file/d/1vWUzgVuGHX-m0ohtebh3jljXvRE6haGN/view?usp=sharing" TargetMode="External"/><Relationship Id="rId52" Type="http://schemas.openxmlformats.org/officeDocument/2006/relationships/hyperlink" Target="https://drive.google.com/file/d/1dFucHbBsKM7iMiP_r1_ZdcWd7hbfEKIJ/view?usp=drive_link" TargetMode="External"/><Relationship Id="rId1206" Type="http://schemas.openxmlformats.org/officeDocument/2006/relationships/hyperlink" Target="https://drive.google.com/file/d/1ygXcuPEsbIR9GDnnyFM5wOFTRhBBMVNU/view?usp=drive_link" TargetMode="External"/><Relationship Id="rId1413" Type="http://schemas.openxmlformats.org/officeDocument/2006/relationships/hyperlink" Target="https://drive.google.com/file/d/1BumZSxRKjHb0mGFt1M3O8jU_AZYxYfJk/view?usp=drive_link" TargetMode="External"/><Relationship Id="rId1620" Type="http://schemas.openxmlformats.org/officeDocument/2006/relationships/hyperlink" Target="https://drive.google.com/file/d/144vCA_6td8fR5IbW8mUPD_LTcAWDAlpI/view?usp=drive_link" TargetMode="External"/><Relationship Id="rId1718" Type="http://schemas.openxmlformats.org/officeDocument/2006/relationships/hyperlink" Target="https://drive.google.com/file/d/1IaW3CW_sBRR9bdusKPOLCFnKqpJi7iNo/view?usp=drive_link" TargetMode="External"/><Relationship Id="rId1925" Type="http://schemas.openxmlformats.org/officeDocument/2006/relationships/hyperlink" Target="https://drive.google.com/file/d/1Lm-cZvzsTLazp9jHMWjjNs2pmw2d1Dx_/view?usp=drive_link" TargetMode="External"/><Relationship Id="rId299" Type="http://schemas.openxmlformats.org/officeDocument/2006/relationships/hyperlink" Target="https://drive.google.com/file/d/1KGcsTkiugHVrb_0tJAZ8P0Q1nsWUgxr2/view?usp=drive_link" TargetMode="External"/><Relationship Id="rId159" Type="http://schemas.openxmlformats.org/officeDocument/2006/relationships/hyperlink" Target="https://drive.google.com/file/d/1e5UWgDYSVjDj5F70okTq5HBKJd6PKHpq/view?usp=drive_link" TargetMode="External"/><Relationship Id="rId366" Type="http://schemas.openxmlformats.org/officeDocument/2006/relationships/hyperlink" Target="https://drive.google.com/file/d/1Le3CwLSkWx9QV6LPmDon6WrlxqocB0sz/view?usp=drive_link" TargetMode="External"/><Relationship Id="rId573" Type="http://schemas.openxmlformats.org/officeDocument/2006/relationships/hyperlink" Target="https://drive.google.com/file/d/1ASDRb4BIXCSOzHb-HRQENgaK91aipMRl/view?usp=sharing" TargetMode="External"/><Relationship Id="rId780" Type="http://schemas.openxmlformats.org/officeDocument/2006/relationships/hyperlink" Target="https://drive.google.com/file/d/1mBkoVMVztCnTVtA7Z0eSxY1oxVkcqEe2/view?usp=drive_link" TargetMode="External"/><Relationship Id="rId2047" Type="http://schemas.openxmlformats.org/officeDocument/2006/relationships/hyperlink" Target="https://drive.google.com/file/d/10DLOE-pNnmAYytMTfENaUkPPIOqI8T2s/view?usp=drive_link" TargetMode="External"/><Relationship Id="rId226" Type="http://schemas.openxmlformats.org/officeDocument/2006/relationships/hyperlink" Target="https://drive.google.com/file/d/1HR7bP5Bv-W7HDcpvyiwMBTaogx38jpkj/view?usp=drive_link" TargetMode="External"/><Relationship Id="rId433" Type="http://schemas.openxmlformats.org/officeDocument/2006/relationships/hyperlink" Target="https://drive.google.com/file/d/13SPlYbBRduyQfsmZpCsrHGcsBZ4tzZmz/view?usp=drive_link" TargetMode="External"/><Relationship Id="rId878" Type="http://schemas.openxmlformats.org/officeDocument/2006/relationships/hyperlink" Target="https://drive.google.com/file/d/1gLNtBXKqdjNJrmhF4hx6WI3Lv3TVpzRL/view?usp=drive_link" TargetMode="External"/><Relationship Id="rId1063" Type="http://schemas.openxmlformats.org/officeDocument/2006/relationships/hyperlink" Target="https://drive.google.com/file/d/1LjKoiqM4jkt-vFLF0DsZpVK1aa79FDoH/view?usp=drive_link" TargetMode="External"/><Relationship Id="rId1270" Type="http://schemas.openxmlformats.org/officeDocument/2006/relationships/hyperlink" Target="https://drive.google.com/file/d/1e5UWgDYSVjDj5F70okTq5HBKJd6PKHpq/view?usp=drive_link" TargetMode="External"/><Relationship Id="rId2114" Type="http://schemas.openxmlformats.org/officeDocument/2006/relationships/hyperlink" Target="https://drive.google.com/file/d/1rGmXg1R1Zmn16hUvjFh_bS3ktXdVKeGo/view?usp=drive_link" TargetMode="External"/><Relationship Id="rId640" Type="http://schemas.openxmlformats.org/officeDocument/2006/relationships/hyperlink" Target="https://drive.google.com/file/d/1fwA-fdhP_GBzppjOPCP4PnyUc4Yqbx59/view?usp=drive_link" TargetMode="External"/><Relationship Id="rId738" Type="http://schemas.openxmlformats.org/officeDocument/2006/relationships/hyperlink" Target="https://drive.google.com/file/d/1Hm_WbKm7DYtWqOUyUqBi5_qHgv7_lWNM/view?usp=drive_link" TargetMode="External"/><Relationship Id="rId945" Type="http://schemas.openxmlformats.org/officeDocument/2006/relationships/hyperlink" Target="https://drive.google.com/file/d/12aRlrTlBygDjaaWqF2HUsDjiguIZ2zvj/view?usp=drive_link" TargetMode="External"/><Relationship Id="rId1368" Type="http://schemas.openxmlformats.org/officeDocument/2006/relationships/hyperlink" Target="https://drive.google.com/file/d/1YAZjRfK1UIkf2vxPA3SCM0YKrFiQ9m3E/view?usp=drive_link" TargetMode="External"/><Relationship Id="rId1575" Type="http://schemas.openxmlformats.org/officeDocument/2006/relationships/hyperlink" Target="https://drive.google.com/file/d/1c-Dw62XplyfPSwtnGa9sHlLHxTrX1gyZ/view?usp=drive_link" TargetMode="External"/><Relationship Id="rId1782" Type="http://schemas.openxmlformats.org/officeDocument/2006/relationships/hyperlink" Target="https://drive.google.com/file/d/1oF9XTpcaxxgBy_mmRt7bf-P_IuQW5gVJ/view?usp=drive_link" TargetMode="External"/><Relationship Id="rId74" Type="http://schemas.openxmlformats.org/officeDocument/2006/relationships/hyperlink" Target="https://drive.google.com/file/d/1FjIVaBFm7YrOgQGiUdz5pq01l44AcUIc/view?usp=drive_link" TargetMode="External"/><Relationship Id="rId500" Type="http://schemas.openxmlformats.org/officeDocument/2006/relationships/hyperlink" Target="https://drive.google.com/file/d/1jIkRWby_c9ng_H9UOshpFpLvsL_khjpH/view?usp=drive_link" TargetMode="External"/><Relationship Id="rId805" Type="http://schemas.openxmlformats.org/officeDocument/2006/relationships/hyperlink" Target="https://drive.google.com/file/d/1mTgWxA7QkGSoCplOFo5mKr1CPDud_xto/view?usp=drive_link" TargetMode="External"/><Relationship Id="rId1130" Type="http://schemas.openxmlformats.org/officeDocument/2006/relationships/hyperlink" Target="https://drive.google.com/file/d/1DtF6fghF3ACRjoQZaEDFjg69zzRhXecD/view?usp=drive_link" TargetMode="External"/><Relationship Id="rId1228" Type="http://schemas.openxmlformats.org/officeDocument/2006/relationships/hyperlink" Target="https://drive.google.com/file/d/1mt0P0yV05HvM4xmk2ng0LKkfSm6fPjpJ/view?usp=drive_link" TargetMode="External"/><Relationship Id="rId1435" Type="http://schemas.openxmlformats.org/officeDocument/2006/relationships/hyperlink" Target="https://drive.google.com/file/d/1REdYAP8KZz-96IodlHM1_U0idSbb6Bh5/view?usp=drive_link" TargetMode="External"/><Relationship Id="rId1642" Type="http://schemas.openxmlformats.org/officeDocument/2006/relationships/hyperlink" Target="https://drive.google.com/file/d/1Xy7noQKZL1bfbata5IJk7H64KU_DUwx6/view?usp=drive_link" TargetMode="External"/><Relationship Id="rId1947" Type="http://schemas.openxmlformats.org/officeDocument/2006/relationships/hyperlink" Target="https://drive.google.com/file/d/1Le3CwLSkWx9QV6LPmDon6WrlxqocB0sz/view?usp=drive_link" TargetMode="External"/><Relationship Id="rId1502" Type="http://schemas.openxmlformats.org/officeDocument/2006/relationships/hyperlink" Target="https://drive.google.com/file/d/1unK6kiIseRRJAAC1bDb4tlG0mICrHARC/view?usp=sharing" TargetMode="External"/><Relationship Id="rId1807" Type="http://schemas.openxmlformats.org/officeDocument/2006/relationships/hyperlink" Target="https://drive.google.com/file/d/1UrZ7wQtia-zzdzTvn8ItYYk-y17Btkao/view?usp=drive_link" TargetMode="External"/><Relationship Id="rId290" Type="http://schemas.openxmlformats.org/officeDocument/2006/relationships/hyperlink" Target="https://drive.google.com/file/d/1XrrsepjOgav2l56HTv2Sv5VpSvkSPjiI/view?usp=drive_link" TargetMode="External"/><Relationship Id="rId388" Type="http://schemas.openxmlformats.org/officeDocument/2006/relationships/hyperlink" Target="https://drive.google.com/file/d/1cV0hTd4Y9uUcab-jV_8ltv9AXOfTxp9P/view?usp=drive_link" TargetMode="External"/><Relationship Id="rId2069" Type="http://schemas.openxmlformats.org/officeDocument/2006/relationships/hyperlink" Target="https://drive.google.com/file/d/1jIkRWby_c9ng_H9UOshpFpLvsL_khjpH/view?usp=drive_link" TargetMode="External"/><Relationship Id="rId150" Type="http://schemas.openxmlformats.org/officeDocument/2006/relationships/hyperlink" Target="https://drive.google.com/file/d/1qLCXlimMurpBltXGNjDbj1BaeE1s5ugP/view?usp=drive_link" TargetMode="External"/><Relationship Id="rId595" Type="http://schemas.openxmlformats.org/officeDocument/2006/relationships/hyperlink" Target="https://drive.google.com/file/d/1TuykB0DMxr2yiB2jdwLG9PPmFepjMpUs/view?usp=drive_link" TargetMode="External"/><Relationship Id="rId248" Type="http://schemas.openxmlformats.org/officeDocument/2006/relationships/hyperlink" Target="https://drive.google.com/file/d/1eo7QoaGpY4mC_xJsYg1kBDUQFuskyraR/view?usp=drive_link" TargetMode="External"/><Relationship Id="rId455" Type="http://schemas.openxmlformats.org/officeDocument/2006/relationships/hyperlink" Target="https://drive.google.com/file/d/10Yf_E6hhvPaccrRGl1mRxNWtDDbozmFN/view?usp=drive_link" TargetMode="External"/><Relationship Id="rId662" Type="http://schemas.openxmlformats.org/officeDocument/2006/relationships/hyperlink" Target="https://drive.google.com/file/d/1oQI0UftNkptFK_vt0toUV-xBpiOU-jGD/view?usp=drive_link" TargetMode="External"/><Relationship Id="rId1085" Type="http://schemas.openxmlformats.org/officeDocument/2006/relationships/hyperlink" Target="https://drive.google.com/file/d/1EiYUaucM7QnXF2M1gqeE2tSngoP7o5mg/view?usp=drive_link" TargetMode="External"/><Relationship Id="rId1292" Type="http://schemas.openxmlformats.org/officeDocument/2006/relationships/hyperlink" Target="https://drive.google.com/file/d/1VinssmAzCBChNBqlDgGiKclxWk8_0sPm/view?usp=drive_link" TargetMode="External"/><Relationship Id="rId2136" Type="http://schemas.openxmlformats.org/officeDocument/2006/relationships/hyperlink" Target="https://drive.google.com/file/d/1sjPyc3O-GdhDSN0XihNMr3PuDGMQGm42/view?usp=drive_link" TargetMode="External"/><Relationship Id="rId108" Type="http://schemas.openxmlformats.org/officeDocument/2006/relationships/hyperlink" Target="https://drive.google.com/file/d/1I9Dbl5PhJJwsZ48IBHtYvBwkBfzn5F00/view?usp=drive_link" TargetMode="External"/><Relationship Id="rId315" Type="http://schemas.openxmlformats.org/officeDocument/2006/relationships/hyperlink" Target="https://drive.google.com/file/d/1NIuVL1jBjXJHg9mWtaANtC6WTS-GW5Rn/view?usp=drive_link" TargetMode="External"/><Relationship Id="rId522" Type="http://schemas.openxmlformats.org/officeDocument/2006/relationships/hyperlink" Target="https://drive.google.com/file/d/1haGOo_0LZz1O5dKH-XwmpLaOYrRtzO3V/view?usp=drive_link" TargetMode="External"/><Relationship Id="rId967" Type="http://schemas.openxmlformats.org/officeDocument/2006/relationships/hyperlink" Target="https://drive.google.com/file/d/1ym_tPz5LGn4nzOkjm3iKfXCxpLP5xK80/view?usp=drive_link" TargetMode="External"/><Relationship Id="rId1152" Type="http://schemas.openxmlformats.org/officeDocument/2006/relationships/hyperlink" Target="https://drive.google.com/file/d/1srdmtYQ12gdFY5n0TbWry1DtVyRpRzoy/view?usp=drive_link" TargetMode="External"/><Relationship Id="rId1597" Type="http://schemas.openxmlformats.org/officeDocument/2006/relationships/hyperlink" Target="https://drive.google.com/file/d/1kRiXFUqV_RckeNyXix-HnAfyZ-PAofau/view?usp=drive_link" TargetMode="External"/><Relationship Id="rId96" Type="http://schemas.openxmlformats.org/officeDocument/2006/relationships/hyperlink" Target="https://drive.google.com/file/d/1HcNKhMUmrTqFNSAk0d2yDz4x8wlL0R_7/view?usp=drive_link" TargetMode="External"/><Relationship Id="rId827" Type="http://schemas.openxmlformats.org/officeDocument/2006/relationships/hyperlink" Target="https://drive.google.com/file/d/18zEH2wsj3uB2qB6tKaS2pojRfzsxfB4X/view?usp=drive_link" TargetMode="External"/><Relationship Id="rId1012" Type="http://schemas.openxmlformats.org/officeDocument/2006/relationships/hyperlink" Target="https://drive.google.com/file/d/19K4n1tQbvKV6tgICkxklxPhhG5Wk8Dj-/view?usp=drive_link" TargetMode="External"/><Relationship Id="rId1457" Type="http://schemas.openxmlformats.org/officeDocument/2006/relationships/hyperlink" Target="https://drive.google.com/file/d/1LeoPqhqT261-eHSoj0o1xDnSTCdaeXLs/view?usp=drive_link" TargetMode="External"/><Relationship Id="rId1664" Type="http://schemas.openxmlformats.org/officeDocument/2006/relationships/hyperlink" Target="https://drive.google.com/file/d/1mo6SpYpBSvOZh1d4Sde6ynpw4MeXAsw8/view?usp=drive_link" TargetMode="External"/><Relationship Id="rId1871" Type="http://schemas.openxmlformats.org/officeDocument/2006/relationships/hyperlink" Target="https://drive.google.com/file/d/1VDMhOGVlHFAlIH_7G2SMly_LceNO3Nn8/view?usp=drive_link" TargetMode="External"/><Relationship Id="rId1317" Type="http://schemas.openxmlformats.org/officeDocument/2006/relationships/hyperlink" Target="https://drive.google.com/file/d/1UrfHwkMUT7uP_vbfK16jFrHrE4ZqOwtB/view?usp=drive_link" TargetMode="External"/><Relationship Id="rId1524" Type="http://schemas.openxmlformats.org/officeDocument/2006/relationships/hyperlink" Target="https://drive.google.com/file/d/1t2GGpXDL_08PcIpXI5wSAS4IEYfbYIx-/view?usp=drive_link" TargetMode="External"/><Relationship Id="rId1731" Type="http://schemas.openxmlformats.org/officeDocument/2006/relationships/hyperlink" Target="https://drive.google.com/file/d/1xYq_J23jxDsLTg91ZslRIJfVARVxRR_B/view?usp=drive_link" TargetMode="External"/><Relationship Id="rId1969" Type="http://schemas.openxmlformats.org/officeDocument/2006/relationships/hyperlink" Target="https://drive.google.com/file/d/1o8HIPEBzKrJRP5DxpmyXM9yxgTRoodA9/view?usp=drive_link" TargetMode="External"/><Relationship Id="rId23" Type="http://schemas.openxmlformats.org/officeDocument/2006/relationships/hyperlink" Target="https://drive.google.com/file/d/141gkp3aI7Dww5zT9II0hoPKM3sGywZ-g/view?usp=drive_link" TargetMode="External"/><Relationship Id="rId1829" Type="http://schemas.openxmlformats.org/officeDocument/2006/relationships/hyperlink" Target="https://drive.google.com/file/d/1mh4LNgHnaPYJjPwGgmVmx8k7NLNfb3EF/view?usp=drive_link" TargetMode="External"/><Relationship Id="rId172" Type="http://schemas.openxmlformats.org/officeDocument/2006/relationships/hyperlink" Target="https://drive.google.com/file/d/1JwUwQYrugs4oJXMoS8yQ39YhzDt8C2S3/view?usp=drive_link" TargetMode="External"/><Relationship Id="rId477" Type="http://schemas.openxmlformats.org/officeDocument/2006/relationships/hyperlink" Target="https://drive.google.com/file/d/10DLOE-pNnmAYytMTfENaUkPPIOqI8T2s/view?usp=drive_link" TargetMode="External"/><Relationship Id="rId684" Type="http://schemas.openxmlformats.org/officeDocument/2006/relationships/hyperlink" Target="https://drive.google.com/file/d/1F1k8RAosip6KBp1ZySLRTvCBE9fFGI8i/view?usp=sharing" TargetMode="External"/><Relationship Id="rId2060" Type="http://schemas.openxmlformats.org/officeDocument/2006/relationships/hyperlink" Target="https://drive.google.com/file/d/10DLOE-pNnmAYytMTfENaUkPPIOqI8T2s/view?usp=drive_link" TargetMode="External"/><Relationship Id="rId2158" Type="http://schemas.openxmlformats.org/officeDocument/2006/relationships/hyperlink" Target="https://drive.google.com/file/d/1A_AGvIYedFnLUQAYXFH2gVpblEKqjSSV/view?usp=drive_link" TargetMode="External"/><Relationship Id="rId337" Type="http://schemas.openxmlformats.org/officeDocument/2006/relationships/hyperlink" Target="https://drive.google.com/file/d/10tENmF2SK2IYOuN_4Vt40SdbXewWE0Er/view?usp=drive_link" TargetMode="External"/><Relationship Id="rId891" Type="http://schemas.openxmlformats.org/officeDocument/2006/relationships/hyperlink" Target="https://drive.google.com/file/d/1fY_FwoZKjj6XKEAce7HF4lOUe0_J4kZ4/view?usp=drive_link" TargetMode="External"/><Relationship Id="rId989" Type="http://schemas.openxmlformats.org/officeDocument/2006/relationships/hyperlink" Target="https://drive.google.com/file/d/1cwGmmR6CHiQ1lWiAlr-ZOoRd0o_faY32/view?usp=drive_link" TargetMode="External"/><Relationship Id="rId2018" Type="http://schemas.openxmlformats.org/officeDocument/2006/relationships/hyperlink" Target="https://drive.google.com/file/d/1m1Cq7XrZeSpKTLYBU71pOL-qqbcslsx9/view?usp=drive_link" TargetMode="External"/><Relationship Id="rId544" Type="http://schemas.openxmlformats.org/officeDocument/2006/relationships/hyperlink" Target="https://drive.google.com/file/d/1kU3kwDEZCerMJvUEmNveDOPFsQQAP-w7/view?usp=drive_link" TargetMode="External"/><Relationship Id="rId751" Type="http://schemas.openxmlformats.org/officeDocument/2006/relationships/hyperlink" Target="https://drive.google.com/file/d/1sl_v0NMO3GWxFAvduRwh26ot3P6jQteN/view?usp=drive_link" TargetMode="External"/><Relationship Id="rId849" Type="http://schemas.openxmlformats.org/officeDocument/2006/relationships/hyperlink" Target="https://drive.google.com/file/d/1rNLmUACV4ssAWN4OepRaEfU6bEGjmyBg/view?usp=drive_link" TargetMode="External"/><Relationship Id="rId1174" Type="http://schemas.openxmlformats.org/officeDocument/2006/relationships/hyperlink" Target="https://drive.google.com/file/d/1iy_WFIz5YUR-UpSRblm5R4yXfjXRc7FA/view?usp=drive_link" TargetMode="External"/><Relationship Id="rId1381" Type="http://schemas.openxmlformats.org/officeDocument/2006/relationships/hyperlink" Target="https://drive.google.com/file/d/1B_ptMGPN5NTUQJ8cD0skKWabZ8G_fDbT/view?usp=drive_link" TargetMode="External"/><Relationship Id="rId1479" Type="http://schemas.openxmlformats.org/officeDocument/2006/relationships/hyperlink" Target="https://drive.google.com/file/d/1ojEPCmSS6kA1fI0Siln_QIi_rXRp1K9F/view?usp=drive_link" TargetMode="External"/><Relationship Id="rId1686" Type="http://schemas.openxmlformats.org/officeDocument/2006/relationships/hyperlink" Target="https://drive.google.com/file/d/13N8LGddw4lVlVPfodIbeFP4R-uaimFw3/view?usp=drive_link" TargetMode="External"/><Relationship Id="rId404" Type="http://schemas.openxmlformats.org/officeDocument/2006/relationships/hyperlink" Target="https://drive.google.com/file/d/1ZkgDFrzaZ4-TbfOsaRBNYQaEQpHm5dp6/view?usp=drive_link" TargetMode="External"/><Relationship Id="rId611" Type="http://schemas.openxmlformats.org/officeDocument/2006/relationships/hyperlink" Target="https://drive.google.com/file/d/1z3eK0V7Ioebuo3IYxQHXRyZFHKmv7a0j/view?usp=drive_link" TargetMode="External"/><Relationship Id="rId1034" Type="http://schemas.openxmlformats.org/officeDocument/2006/relationships/hyperlink" Target="https://drive.google.com/file/d/1fhoNPoYrc_Kl1tAtqquQZkso1dF4mpSt/view?usp=drive_link" TargetMode="External"/><Relationship Id="rId1241" Type="http://schemas.openxmlformats.org/officeDocument/2006/relationships/hyperlink" Target="https://drive.google.com/file/d/1fvHz6Tm7E_3K1QJs9N1FbGJev7eEE8g6/view?usp=drive_link" TargetMode="External"/><Relationship Id="rId1339" Type="http://schemas.openxmlformats.org/officeDocument/2006/relationships/hyperlink" Target="https://drive.google.com/file/d/1JsCGlPxMbGx2vovaUvTFJj_adnh9GkMt/view?usp=drive_link" TargetMode="External"/><Relationship Id="rId1893" Type="http://schemas.openxmlformats.org/officeDocument/2006/relationships/hyperlink" Target="https://drive.google.com/file/d/1KHCBkJ1exNDPz-8TYZXToH0Mp0NYMa_V/view?usp=drive_link" TargetMode="External"/><Relationship Id="rId709" Type="http://schemas.openxmlformats.org/officeDocument/2006/relationships/hyperlink" Target="https://drive.google.com/file/d/1m8gFHaQ0WUcNdr5FyL1q0pKNgvtVZ8PW/view?usp=sharing" TargetMode="External"/><Relationship Id="rId916" Type="http://schemas.openxmlformats.org/officeDocument/2006/relationships/hyperlink" Target="https://drive.google.com/file/d/1mMS08vhkKrViRAJ5Tnzl2LBh4TqSkZ2e/view?usp=drive_link" TargetMode="External"/><Relationship Id="rId1101" Type="http://schemas.openxmlformats.org/officeDocument/2006/relationships/hyperlink" Target="https://drive.google.com/file/d/1Dcuk0CviKOqh9GWcNB7W2mLUTAMyIDVX/view?usp=drive_link" TargetMode="External"/><Relationship Id="rId1546" Type="http://schemas.openxmlformats.org/officeDocument/2006/relationships/hyperlink" Target="https://drive.google.com/file/d/10SepQz2WBoFLUnS75lJzoMK0DnzVfY8e/view?usp=drive_link" TargetMode="External"/><Relationship Id="rId1753" Type="http://schemas.openxmlformats.org/officeDocument/2006/relationships/hyperlink" Target="https://drive.google.com/file/d/1rotR_VxN5DYZCL2510ntNvsezkpFGpXX/view?usp=drive_link" TargetMode="External"/><Relationship Id="rId1960" Type="http://schemas.openxmlformats.org/officeDocument/2006/relationships/hyperlink" Target="https://drive.google.com/file/d/1Mstet5IAzFqF2fqsrSMfbuFZgk22imla/view?usp=drive_link" TargetMode="External"/><Relationship Id="rId45" Type="http://schemas.openxmlformats.org/officeDocument/2006/relationships/hyperlink" Target="https://drive.google.com/file/d/1QPi1M9KfybTr2UZ-9vA5CqzPHhr9Bc5z/view?usp=drive_link" TargetMode="External"/><Relationship Id="rId1406" Type="http://schemas.openxmlformats.org/officeDocument/2006/relationships/hyperlink" Target="https://drive.google.com/file/d/1Ccx6xE3mQ8qFSH4DbQUp5jyvVVIP6Pri/view?usp=drive_link" TargetMode="External"/><Relationship Id="rId1613" Type="http://schemas.openxmlformats.org/officeDocument/2006/relationships/hyperlink" Target="https://drive.google.com/file/d/1tQGCunIH9SzO3l6UKkjZ9sHfVJYkj_AK/view?usp=drive_link" TargetMode="External"/><Relationship Id="rId1820" Type="http://schemas.openxmlformats.org/officeDocument/2006/relationships/hyperlink" Target="https://drive.google.com/file/d/1gibSgZvY_rr8UTAG5gV3rhzOt7GK7M9P/view?usp=drive_link" TargetMode="External"/><Relationship Id="rId194" Type="http://schemas.openxmlformats.org/officeDocument/2006/relationships/hyperlink" Target="https://drive.google.com/file/d/1hZW8xQX-O2j-xLmiiLTpoP7r40zV0LG-/view?usp=drive_link" TargetMode="External"/><Relationship Id="rId1918" Type="http://schemas.openxmlformats.org/officeDocument/2006/relationships/hyperlink" Target="https://drive.google.com/file/d/14dYBauqphEmpi6KLQGiYJ8w8kIuY3We0/view?usp=drive_link" TargetMode="External"/><Relationship Id="rId2082" Type="http://schemas.openxmlformats.org/officeDocument/2006/relationships/hyperlink" Target="https://drive.google.com/file/d/1SDZUrhfwvFv5lMn1w4TRbtaUDdQb-wzF/view?usp=drive_link" TargetMode="External"/><Relationship Id="rId261" Type="http://schemas.openxmlformats.org/officeDocument/2006/relationships/hyperlink" Target="https://drive.google.com/file/d/1U_NFFEwXEzpBzeV_kKpijRJlR9lTq3ej/view?usp=drive_link" TargetMode="External"/><Relationship Id="rId499" Type="http://schemas.openxmlformats.org/officeDocument/2006/relationships/hyperlink" Target="https://drive.google.com/file/d/1jYPjEe8yPaG3fET2lty_r-euoadAHqnQ/view?usp=drive_link" TargetMode="External"/><Relationship Id="rId359" Type="http://schemas.openxmlformats.org/officeDocument/2006/relationships/hyperlink" Target="https://drive.google.com/file/d/1LYc9O-pmpjmaHrbKQcY-gvzWYKf0NOTx/view?usp=drive_link" TargetMode="External"/><Relationship Id="rId566" Type="http://schemas.openxmlformats.org/officeDocument/2006/relationships/hyperlink" Target="https://drive.google.com/file/d/1ukasFFzITjtyIQJ52LStp_AUk05gqygG/view?usp=drive_link" TargetMode="External"/><Relationship Id="rId773" Type="http://schemas.openxmlformats.org/officeDocument/2006/relationships/hyperlink" Target="https://drive.google.com/file/d/1l7_0c4qjaGlt-67216I6DpBUlChyvldF/view?usp=drive_link" TargetMode="External"/><Relationship Id="rId1196" Type="http://schemas.openxmlformats.org/officeDocument/2006/relationships/hyperlink" Target="https://drive.google.com/file/d/1-7RaHy-j8KxrCivf_8I0hCQ720W3kAaT/view?usp=drive_link" TargetMode="External"/><Relationship Id="rId121" Type="http://schemas.openxmlformats.org/officeDocument/2006/relationships/hyperlink" Target="https://drive.google.com/file/d/18YVv2tzrgobm33dapNbwFDPh06-EmAa7/view?usp=drive_link" TargetMode="External"/><Relationship Id="rId219" Type="http://schemas.openxmlformats.org/officeDocument/2006/relationships/hyperlink" Target="https://drive.google.com/file/d/1jsUTnET_o1SBC4_HAmYxL0PRbK3zzN_z/view?usp=drive_link" TargetMode="External"/><Relationship Id="rId426" Type="http://schemas.openxmlformats.org/officeDocument/2006/relationships/hyperlink" Target="https://drive.google.com/file/d/13iP2fNUyR3VUCzOlEN3d_V6dH9GgpFue/view?usp=drive_link" TargetMode="External"/><Relationship Id="rId633" Type="http://schemas.openxmlformats.org/officeDocument/2006/relationships/hyperlink" Target="https://drive.google.com/file/d/1-0hTRP0JxroocpglqLhkfKCkzjEHBgxq/view?usp=drive_link" TargetMode="External"/><Relationship Id="rId980" Type="http://schemas.openxmlformats.org/officeDocument/2006/relationships/hyperlink" Target="https://drive.google.com/file/d/1-0hTRP0JxroocpglqLhkfKCkzjEHBgxq/view?usp=drive_link" TargetMode="External"/><Relationship Id="rId1056" Type="http://schemas.openxmlformats.org/officeDocument/2006/relationships/hyperlink" Target="https://drive.google.com/file/d/1cVOss6X7OeNPENzxXIKqIWhayVUsW0fV/view?usp=drive_link" TargetMode="External"/><Relationship Id="rId1263" Type="http://schemas.openxmlformats.org/officeDocument/2006/relationships/hyperlink" Target="https://drive.google.com/file/d/1gfOAkgNaJuTXK0L5720j2_sGXxBeG5V6/view?usp=drive_link" TargetMode="External"/><Relationship Id="rId2107" Type="http://schemas.openxmlformats.org/officeDocument/2006/relationships/hyperlink" Target="https://drive.google.com/file/d/1r1Siehysl9eNmghlH9zyqhRsxb7lwt3x/view?usp=drive_link" TargetMode="External"/><Relationship Id="rId840" Type="http://schemas.openxmlformats.org/officeDocument/2006/relationships/hyperlink" Target="https://drive.google.com/file/d/1P1n8v0jpSn6qb0GQDjfEgcxGQT4Yt31W/view?usp=drive_link" TargetMode="External"/><Relationship Id="rId938" Type="http://schemas.openxmlformats.org/officeDocument/2006/relationships/hyperlink" Target="https://drive.google.com/file/d/1F2XGA2KytnR9oiFZ_iBRK6c8GXJpoG5S/view?usp=drive_link" TargetMode="External"/><Relationship Id="rId1470" Type="http://schemas.openxmlformats.org/officeDocument/2006/relationships/hyperlink" Target="https://drive.google.com/file/d/1oyrcWiYRWdb3digwXiStb8ored9Y9WGu/view?usp=drive_link" TargetMode="External"/><Relationship Id="rId1568" Type="http://schemas.openxmlformats.org/officeDocument/2006/relationships/hyperlink" Target="https://drive.google.com/file/d/1BnLPkVSnIecHsS7ZzblQH8GSBxn903ho/view?usp=drive_link" TargetMode="External"/><Relationship Id="rId1775" Type="http://schemas.openxmlformats.org/officeDocument/2006/relationships/hyperlink" Target="https://drive.google.com/file/d/1XrrsepjOgav2l56HTv2Sv5VpSvkSPjiI/view?usp=drive_link" TargetMode="External"/><Relationship Id="rId67" Type="http://schemas.openxmlformats.org/officeDocument/2006/relationships/hyperlink" Target="https://drive.google.com/file/d/1c9_mcmydRFQRVqfz9EZXpb87xSJE_E80/view?usp=drive_link" TargetMode="External"/><Relationship Id="rId700" Type="http://schemas.openxmlformats.org/officeDocument/2006/relationships/hyperlink" Target="https://drive.google.com/file/d/14i_FrElli4CLjSTfMiORIVl7yeidWFKF/view?usp=sharing" TargetMode="External"/><Relationship Id="rId1123" Type="http://schemas.openxmlformats.org/officeDocument/2006/relationships/hyperlink" Target="https://drive.google.com/file/d/1EoM0uPrC7XZFXaciZ7ZmHIo4T1B9W9Ij/view?usp=drive_link" TargetMode="External"/><Relationship Id="rId1330" Type="http://schemas.openxmlformats.org/officeDocument/2006/relationships/hyperlink" Target="https://drive.google.com/file/d/1KQL9lNlMUByIyRTIUWueKMTTu-4_2fcR/view?usp=drive_link" TargetMode="External"/><Relationship Id="rId1428" Type="http://schemas.openxmlformats.org/officeDocument/2006/relationships/hyperlink" Target="https://drive.google.com/file/d/1wNbYSogMUTFsySKpqVqvMG2CcZ5dT-ly/view?usp=drive_link" TargetMode="External"/><Relationship Id="rId1635" Type="http://schemas.openxmlformats.org/officeDocument/2006/relationships/hyperlink" Target="https://drive.google.com/file/d/1tFaj7bla9tDn0lyDHVMcz66KG7Lhoz5T/view?usp=drive_link" TargetMode="External"/><Relationship Id="rId1982" Type="http://schemas.openxmlformats.org/officeDocument/2006/relationships/hyperlink" Target="https://drive.google.com/file/d/1xAURyPRHFh6OGApZFzd83KrZaKdQ3YTw/view?usp=drive_link" TargetMode="External"/><Relationship Id="rId1842" Type="http://schemas.openxmlformats.org/officeDocument/2006/relationships/hyperlink" Target="https://drive.google.com/file/d/1Zh4rXs6DcgZspYxBh7g5Q-3kzSBVMd2W/view?usp=drive_link" TargetMode="External"/><Relationship Id="rId1702" Type="http://schemas.openxmlformats.org/officeDocument/2006/relationships/hyperlink" Target="https://drive.google.com/file/d/1RliEuCtf09WTOsvPB9dsQsznoazm3pR8/view?usp=drive_link" TargetMode="External"/><Relationship Id="rId283" Type="http://schemas.openxmlformats.org/officeDocument/2006/relationships/hyperlink" Target="https://drive.google.com/file/d/1lDZaIkiFfs7BGDH33wsmWOe4LAvslSSk/view?usp=drive_link" TargetMode="External"/><Relationship Id="rId490" Type="http://schemas.openxmlformats.org/officeDocument/2006/relationships/hyperlink" Target="https://drive.google.com/file/d/10DLOE-pNnmAYytMTfENaUkPPIOqI8T2s/view?usp=drive_link" TargetMode="External"/><Relationship Id="rId2171" Type="http://schemas.openxmlformats.org/officeDocument/2006/relationships/hyperlink" Target="https://drive.google.com/file/d/1xm7GCSdcAirq7m7jyG7FuwuBhh8WzFva/view?usp=drive_link" TargetMode="External"/><Relationship Id="rId143" Type="http://schemas.openxmlformats.org/officeDocument/2006/relationships/hyperlink" Target="https://drive.google.com/file/d/1lgxsZpKRllocUGB_y1ObY7qXoqAn1OAH/view?usp=drive_link" TargetMode="External"/><Relationship Id="rId350" Type="http://schemas.openxmlformats.org/officeDocument/2006/relationships/hyperlink" Target="https://drive.google.com/file/d/1fkBwVZAcwt7v5YeY3ZZoscUhMTXr2Tei/view?usp=drive_link" TargetMode="External"/><Relationship Id="rId588" Type="http://schemas.openxmlformats.org/officeDocument/2006/relationships/hyperlink" Target="https://drive.google.com/file/d/1peQiRztYuekbDUSUdyBrax1zBY2F6u1S/view?usp=drive_link" TargetMode="External"/><Relationship Id="rId795" Type="http://schemas.openxmlformats.org/officeDocument/2006/relationships/hyperlink" Target="https://drive.google.com/file/d/17kSSEdw15sDJ9SEmDmetLHdzRbL9kZBD/view?usp=drive_link" TargetMode="External"/><Relationship Id="rId2031" Type="http://schemas.openxmlformats.org/officeDocument/2006/relationships/hyperlink" Target="https://drive.google.com/file/d/12rRDgVcdmPR06R-LOTdw1CHIvHoNHLpx/view?usp=drive_link" TargetMode="External"/><Relationship Id="rId9" Type="http://schemas.openxmlformats.org/officeDocument/2006/relationships/hyperlink" Target="https://drive.google.com/file/d/17RA3IoZr84alMKf5kt7xvdGZ08jwCt7T/view?usp=drive_link" TargetMode="External"/><Relationship Id="rId210" Type="http://schemas.openxmlformats.org/officeDocument/2006/relationships/hyperlink" Target="https://drive.google.com/file/d/1jFO1kzjKL73iIBgowRUB879Lvxf3gzOT/view?usp=drive_link" TargetMode="External"/><Relationship Id="rId448" Type="http://schemas.openxmlformats.org/officeDocument/2006/relationships/hyperlink" Target="https://drive.google.com/file/d/1m1Cq7XrZeSpKTLYBU71pOL-qqbcslsx9/view?usp=drive_link" TargetMode="External"/><Relationship Id="rId655" Type="http://schemas.openxmlformats.org/officeDocument/2006/relationships/hyperlink" Target="https://drive.google.com/file/d/1zJNW7s4hNcjn0cCt1YcxVxkk2ELfQp_C/view?usp=drive_link" TargetMode="External"/><Relationship Id="rId862" Type="http://schemas.openxmlformats.org/officeDocument/2006/relationships/hyperlink" Target="https://drive.google.com/file/d/1ru3arHji6s17Cv2HitY7TnJTicHLzUCB/view?usp=drive_link" TargetMode="External"/><Relationship Id="rId1078" Type="http://schemas.openxmlformats.org/officeDocument/2006/relationships/hyperlink" Target="https://drive.google.com/file/d/1Cb7Dphvc6JjSpoKsi2nei_kshEr5BTJT/view?usp=drive_link" TargetMode="External"/><Relationship Id="rId1285" Type="http://schemas.openxmlformats.org/officeDocument/2006/relationships/hyperlink" Target="https://drive.google.com/file/d/1VXOjwtZEuLIWDPutn4VIzsiVnFJK_jyr/view?usp=drive_link" TargetMode="External"/><Relationship Id="rId1492" Type="http://schemas.openxmlformats.org/officeDocument/2006/relationships/hyperlink" Target="https://drive.google.com/file/d/1tkCyOwha2LwMtPO5BOFDhNlwTx4l8h-5/view?usp=drive_link" TargetMode="External"/><Relationship Id="rId2129" Type="http://schemas.openxmlformats.org/officeDocument/2006/relationships/hyperlink" Target="https://drive.google.com/file/d/1saq2QNBciRMJWTukoWacFQyo02E1epKI/view?usp=drive_link" TargetMode="External"/><Relationship Id="rId308" Type="http://schemas.openxmlformats.org/officeDocument/2006/relationships/hyperlink" Target="https://drive.google.com/file/d/1MlAuhsrCQJvc8lLqMuRWRfrlr7aSsUKq/view?usp=drive_link" TargetMode="External"/><Relationship Id="rId515" Type="http://schemas.openxmlformats.org/officeDocument/2006/relationships/hyperlink" Target="https://drive.google.com/file/d/1RjNRwEfkluK2jf-o_leOXfrj-XMVgsQR/view?usp=drive_link" TargetMode="External"/><Relationship Id="rId722" Type="http://schemas.openxmlformats.org/officeDocument/2006/relationships/hyperlink" Target="https://drive.google.com/file/d/1KrybRRj85yFzAWIgYR_yedhkR_U_2OjG/view?usp=sharing" TargetMode="External"/><Relationship Id="rId1145" Type="http://schemas.openxmlformats.org/officeDocument/2006/relationships/hyperlink" Target="https://drive.google.com/file/d/1Tpfn9Wwh2RghcBwOmfvR88-9GK-lLrgK/view?usp=drive_link" TargetMode="External"/><Relationship Id="rId1352" Type="http://schemas.openxmlformats.org/officeDocument/2006/relationships/hyperlink" Target="https://drive.google.com/file/d/1A8JWV0m6uhPInaTtWHo9F_-bNL_hfGw9/view?usp=drive_link" TargetMode="External"/><Relationship Id="rId1797" Type="http://schemas.openxmlformats.org/officeDocument/2006/relationships/hyperlink" Target="https://drive.google.com/file/d/1gsdCWDPFZj8fXrOoUkuuPf8Ki9zAtkoy/view?usp=drive_link" TargetMode="External"/><Relationship Id="rId89" Type="http://schemas.openxmlformats.org/officeDocument/2006/relationships/hyperlink" Target="https://drive.google.com/file/d/1TwXikRIK1_vK7TK7-3Jpy9c_4TIJh3gn/view?usp=drive_link" TargetMode="External"/><Relationship Id="rId1005" Type="http://schemas.openxmlformats.org/officeDocument/2006/relationships/hyperlink" Target="https://drive.google.com/file/d/1c9_mcmydRFQRVqfz9EZXpb87xSJE_E80/view?usp=drive_link" TargetMode="External"/><Relationship Id="rId1212" Type="http://schemas.openxmlformats.org/officeDocument/2006/relationships/hyperlink" Target="https://drive.google.com/file/d/1hpeX_wmlrYWz9aO4PU4pGrs4nEjkUmFu/view?usp=drive_link" TargetMode="External"/><Relationship Id="rId1657" Type="http://schemas.openxmlformats.org/officeDocument/2006/relationships/hyperlink" Target="https://drive.google.com/file/d/1XEPwvTqGVHxGZA1EY1YUtqqrMaL_nTUn/view?usp=drive_link" TargetMode="External"/><Relationship Id="rId1864" Type="http://schemas.openxmlformats.org/officeDocument/2006/relationships/hyperlink" Target="https://drive.google.com/file/d/13LyMg5ls9e9GA6hjOYsiGLE_2P0nkX0a/view?usp=sharing" TargetMode="External"/><Relationship Id="rId1517" Type="http://schemas.openxmlformats.org/officeDocument/2006/relationships/hyperlink" Target="https://drive.google.com/file/d/1Q8f3_qcUa9tqNKEu6uv-7UTRxXf8DMWf/view?usp=drive_link" TargetMode="External"/><Relationship Id="rId1724" Type="http://schemas.openxmlformats.org/officeDocument/2006/relationships/hyperlink" Target="https://drive.google.com/file/d/1Iu8m_ABl5dO0JhboMAXckKp8t3hgR7is/view?usp=drive_link" TargetMode="External"/><Relationship Id="rId16" Type="http://schemas.openxmlformats.org/officeDocument/2006/relationships/hyperlink" Target="https://drive.google.com/file/d/1Uxeq6cbip04NWkeR5DXUbs12ILZLYMkO/view?usp=drive_link" TargetMode="External"/><Relationship Id="rId1931" Type="http://schemas.openxmlformats.org/officeDocument/2006/relationships/hyperlink" Target="https://drive.google.com/file/d/1KzqhdRVzlT8lAU4C8HUTWY_cSZkxQ5oX/view?usp=drive_link" TargetMode="External"/><Relationship Id="rId165" Type="http://schemas.openxmlformats.org/officeDocument/2006/relationships/hyperlink" Target="https://drive.google.com/file/d/1Tl2TrRZ-55TpvBavY8ZhK9epcgEBTrn5/view?usp=drive_link" TargetMode="External"/><Relationship Id="rId372" Type="http://schemas.openxmlformats.org/officeDocument/2006/relationships/hyperlink" Target="https://drive.google.com/file/d/17veUOku5xQzneY81ggKTZXvF1ECqntRO/view?usp=drive_link" TargetMode="External"/><Relationship Id="rId677" Type="http://schemas.openxmlformats.org/officeDocument/2006/relationships/hyperlink" Target="https://drive.google.com/file/d/1nogf3DHXAkh09Lv-lNh1nN0518xy4Q-K/view?usp=sharing" TargetMode="External"/><Relationship Id="rId2053" Type="http://schemas.openxmlformats.org/officeDocument/2006/relationships/hyperlink" Target="https://drive.google.com/file/d/10DLOE-pNnmAYytMTfENaUkPPIOqI8T2s/view?usp=drive_link" TargetMode="External"/><Relationship Id="rId232" Type="http://schemas.openxmlformats.org/officeDocument/2006/relationships/hyperlink" Target="https://drive.google.com/file/d/1HGUCy-WMP8b7GPjRwrE7goXH5pT4hLhY/view?usp=drive_link" TargetMode="External"/><Relationship Id="rId884" Type="http://schemas.openxmlformats.org/officeDocument/2006/relationships/hyperlink" Target="https://drive.google.com/file/d/1gM9IiXGRSwhkEOsUg4Z0KJjpwH7E3XfF/view?usp=drive_link" TargetMode="External"/><Relationship Id="rId2120" Type="http://schemas.openxmlformats.org/officeDocument/2006/relationships/hyperlink" Target="https://drive.google.com/file/d/1r1FBbxaUlnmCi88vxfZ6AVS7Z9kQ2Mh8/view?usp=drive_link" TargetMode="External"/><Relationship Id="rId537" Type="http://schemas.openxmlformats.org/officeDocument/2006/relationships/hyperlink" Target="https://drive.google.com/file/d/10ei3tUKGrzgKhuav_Zo0VgYcbQAHSOW_/view?usp=drive_link" TargetMode="External"/><Relationship Id="rId744" Type="http://schemas.openxmlformats.org/officeDocument/2006/relationships/hyperlink" Target="https://drive.google.com/file/d/1tIdBsDKmxQS3NGhx77EbDWbol5poY61R/view?usp=drive_link" TargetMode="External"/><Relationship Id="rId951" Type="http://schemas.openxmlformats.org/officeDocument/2006/relationships/hyperlink" Target="https://drive.google.com/file/d/1QTPCTJosCEJrsmX2zlIoO9Ol7xfqMJz1/view?usp=drive_link" TargetMode="External"/><Relationship Id="rId1167" Type="http://schemas.openxmlformats.org/officeDocument/2006/relationships/hyperlink" Target="https://drive.google.com/file/d/1hnKMllwwE0YXJtVQizLKBwBmSYUSmBvx/view?usp=drive_link" TargetMode="External"/><Relationship Id="rId1374" Type="http://schemas.openxmlformats.org/officeDocument/2006/relationships/hyperlink" Target="https://drive.google.com/file/d/1By3eSxhettJCyof7aLaETOPM4o-_wXk3/view?usp=drive_link" TargetMode="External"/><Relationship Id="rId1581" Type="http://schemas.openxmlformats.org/officeDocument/2006/relationships/hyperlink" Target="https://drive.google.com/file/d/1cV0hTd4Y9uUcab-jV_8ltv9AXOfTxp9P/view?usp=drive_link" TargetMode="External"/><Relationship Id="rId1679" Type="http://schemas.openxmlformats.org/officeDocument/2006/relationships/hyperlink" Target="https://drive.google.com/file/d/172ofqQB9F2dg6v9ZQqAaw8kmCVL8H0J_/view?usp=drive_link" TargetMode="External"/><Relationship Id="rId80" Type="http://schemas.openxmlformats.org/officeDocument/2006/relationships/hyperlink" Target="https://drive.google.com/file/d/1FT7ce_fgGgyZQXw2kr0Z1ZaBK21bSBJ1/view?usp=drive_link" TargetMode="External"/><Relationship Id="rId604" Type="http://schemas.openxmlformats.org/officeDocument/2006/relationships/hyperlink" Target="https://drive.google.com/file/d/1L_kDACDL1U4awdHRzQSbey3tSyP7l1EJ/view?usp=drive_link" TargetMode="External"/><Relationship Id="rId811" Type="http://schemas.openxmlformats.org/officeDocument/2006/relationships/hyperlink" Target="https://drive.google.com/file/d/15kd2-fPV2mPn4anX6VN1sJK8UvwPL-ZD/view?usp=drive_link" TargetMode="External"/><Relationship Id="rId1027" Type="http://schemas.openxmlformats.org/officeDocument/2006/relationships/hyperlink" Target="https://drive.google.com/file/d/19JWJ1D8dbF2RMNT9jUnvA4RSKxn3xMBj/view?usp=drive_link" TargetMode="External"/><Relationship Id="rId1234" Type="http://schemas.openxmlformats.org/officeDocument/2006/relationships/hyperlink" Target="https://drive.google.com/file/d/1ggs0oKrdogH4qt2ogsJb_MyDn15CxFXb/view?usp=drive_link" TargetMode="External"/><Relationship Id="rId1441" Type="http://schemas.openxmlformats.org/officeDocument/2006/relationships/hyperlink" Target="https://drive.google.com/file/d/11qDxlJdiIUpmATV4IFHbxhEewgUGs9Me/view?usp=drive_link" TargetMode="External"/><Relationship Id="rId1886" Type="http://schemas.openxmlformats.org/officeDocument/2006/relationships/hyperlink" Target="https://drive.google.com/file/d/1HHmEIz65ijuLuszQCwJrhInbFbx7dcrG/view?usp=drive_link" TargetMode="External"/><Relationship Id="rId909" Type="http://schemas.openxmlformats.org/officeDocument/2006/relationships/hyperlink" Target="https://drive.google.com/file/d/1gaAISzkfUuGIFdvw_TTf3ki8aKt3QqxO/view?usp=drive_link" TargetMode="External"/><Relationship Id="rId1301" Type="http://schemas.openxmlformats.org/officeDocument/2006/relationships/hyperlink" Target="https://drive.google.com/file/d/1UKQT26aXKbivR73xB-X54Hm7KCcS0u9A/view?usp=drive_link" TargetMode="External"/><Relationship Id="rId1539" Type="http://schemas.openxmlformats.org/officeDocument/2006/relationships/hyperlink" Target="https://drive.google.com/file/d/1154kfLh9McRCPy9f9uQmVOskDXNVLdG0/view?usp=drive_link" TargetMode="External"/><Relationship Id="rId1746" Type="http://schemas.openxmlformats.org/officeDocument/2006/relationships/hyperlink" Target="https://drive.google.com/file/d/1pEjoJN2ngfrF7DZ1ZpPsT0m1SBnO2h8r/view?usp=drive_link" TargetMode="External"/><Relationship Id="rId1953" Type="http://schemas.openxmlformats.org/officeDocument/2006/relationships/hyperlink" Target="https://drive.google.com/file/d/1DnjH5MRyn9K3N10IO2gEjXrqzjqvVBed/view?usp=drive_link" TargetMode="External"/><Relationship Id="rId38" Type="http://schemas.openxmlformats.org/officeDocument/2006/relationships/hyperlink" Target="https://drive.google.com/file/d/1QKVHOHQsBUAgab9Wkrxo705775QVOHH3/view?usp=drive_link" TargetMode="External"/><Relationship Id="rId1606" Type="http://schemas.openxmlformats.org/officeDocument/2006/relationships/hyperlink" Target="https://drive.google.com/file/d/1lGCsq2v201yjIPog4Uc8lYuVTEPg9tWP/view?usp=drive_link" TargetMode="External"/><Relationship Id="rId1813" Type="http://schemas.openxmlformats.org/officeDocument/2006/relationships/hyperlink" Target="https://drive.google.com/file/d/1hWMMCzYzHwAbzViqSKMEAiZOI7AyobQi/view?usp=drive_link" TargetMode="External"/><Relationship Id="rId187" Type="http://schemas.openxmlformats.org/officeDocument/2006/relationships/hyperlink" Target="https://drive.google.com/file/d/1KHLvfJ-eJPBdBjEscidWXSaXebMJXFyD/view?usp=drive_link" TargetMode="External"/><Relationship Id="rId394" Type="http://schemas.openxmlformats.org/officeDocument/2006/relationships/hyperlink" Target="https://drive.google.com/file/d/12YhET8cSYMHvmMVcFH07AZ9-NTNQWUmR/view?usp=drive_link" TargetMode="External"/><Relationship Id="rId2075" Type="http://schemas.openxmlformats.org/officeDocument/2006/relationships/hyperlink" Target="https://drive.google.com/file/d/1jRpPZM2cAwOOT1koEEelpQdRWKB9vnsI/view?usp=drive_link" TargetMode="External"/><Relationship Id="rId254" Type="http://schemas.openxmlformats.org/officeDocument/2006/relationships/hyperlink" Target="https://drive.google.com/file/d/1VVKeF49pdqa8MgAGGXUCLN_n2AAj9NWX/view?usp=drive_link" TargetMode="External"/><Relationship Id="rId699" Type="http://schemas.openxmlformats.org/officeDocument/2006/relationships/hyperlink" Target="https://drive.google.com/file/d/1d6jIV0Y23bTzzACR8eXgiq1-xsr5JO0B/view?usp=sharing" TargetMode="External"/><Relationship Id="rId1091" Type="http://schemas.openxmlformats.org/officeDocument/2006/relationships/hyperlink" Target="https://drive.google.com/file/d/1EElX5kwT4klhXnPEhiqSNCItEU-8zOj2/view?usp=drive_link" TargetMode="External"/><Relationship Id="rId114" Type="http://schemas.openxmlformats.org/officeDocument/2006/relationships/hyperlink" Target="https://drive.google.com/file/d/1LjKoiqM4jkt-vFLF0DsZpVK1aa79FDoH/view?usp=drive_link" TargetMode="External"/><Relationship Id="rId461" Type="http://schemas.openxmlformats.org/officeDocument/2006/relationships/hyperlink" Target="https://drive.google.com/file/d/12rRDgVcdmPR06R-LOTdw1CHIvHoNHLpx/view?usp=drive_link" TargetMode="External"/><Relationship Id="rId559" Type="http://schemas.openxmlformats.org/officeDocument/2006/relationships/hyperlink" Target="https://drive.google.com/file/d/1AzLc6g9CjTk_xbNXrnSADMOMGkQGJ9Ke/view?usp=drive_link" TargetMode="External"/><Relationship Id="rId766" Type="http://schemas.openxmlformats.org/officeDocument/2006/relationships/hyperlink" Target="https://drive.google.com/file/d/1tI7coMXXeRK7xUk8oPL81LB3l_kzl3Fg/view?usp=drive_link" TargetMode="External"/><Relationship Id="rId1189" Type="http://schemas.openxmlformats.org/officeDocument/2006/relationships/hyperlink" Target="https://drive.google.com/file/d/1jsUTnET_o1SBC4_HAmYxL0PRbK3zzN_z/view?usp=drive_link" TargetMode="External"/><Relationship Id="rId1396" Type="http://schemas.openxmlformats.org/officeDocument/2006/relationships/hyperlink" Target="https://drive.google.com/file/d/1A_pKQU7xbVAbgSQG-jvyN5vA2kyCInBK/view?usp=drive_link" TargetMode="External"/><Relationship Id="rId2142" Type="http://schemas.openxmlformats.org/officeDocument/2006/relationships/hyperlink" Target="https://drive.google.com/file/d/1ukasFFzITjtyIQJ52LStp_AUk05gqygG/view?usp=drive_link" TargetMode="External"/><Relationship Id="rId321" Type="http://schemas.openxmlformats.org/officeDocument/2006/relationships/hyperlink" Target="https://drive.google.com/file/d/1xXJLRuIYVTUx5WnfuOw69CUWFn0PPs8h/view?usp=sharing" TargetMode="External"/><Relationship Id="rId419" Type="http://schemas.openxmlformats.org/officeDocument/2006/relationships/hyperlink" Target="https://drive.google.com/file/d/1uPI6YS-5CpgdlGvbU-f-YqXqEWe55Lw9/view?usp=drive_link" TargetMode="External"/><Relationship Id="rId626" Type="http://schemas.openxmlformats.org/officeDocument/2006/relationships/hyperlink" Target="https://drive.google.com/file/d/1-G1E9BW57foAfJHtRGgrxx_xrxcRIfWh/view?usp=drive_link" TargetMode="External"/><Relationship Id="rId973" Type="http://schemas.openxmlformats.org/officeDocument/2006/relationships/hyperlink" Target="https://drive.google.com/file/d/1-G1E9BW57foAfJHtRGgrxx_xrxcRIfWh/view?usp=drive_link" TargetMode="External"/><Relationship Id="rId1049" Type="http://schemas.openxmlformats.org/officeDocument/2006/relationships/hyperlink" Target="https://drive.google.com/file/d/1o9G9ViIqnBoSY-3dq0aXGxb8KBF50CE8/view?usp=drive_link" TargetMode="External"/><Relationship Id="rId1256" Type="http://schemas.openxmlformats.org/officeDocument/2006/relationships/hyperlink" Target="https://drive.google.com/file/d/1gXSi8RuWHHOIBHevI4J1x_jXrSsCuuH9/view?usp=drive_link" TargetMode="External"/><Relationship Id="rId2002" Type="http://schemas.openxmlformats.org/officeDocument/2006/relationships/hyperlink" Target="https://drive.google.com/file/d/1Pkz5CSxdvRTRjKv3sAFPgwDRxiIpiwCG/view?usp=drive_link" TargetMode="External"/><Relationship Id="rId833" Type="http://schemas.openxmlformats.org/officeDocument/2006/relationships/hyperlink" Target="https://drive.google.com/file/d/14juzNrkimmRWD5voFg7JapRiUCRklVzf/view?usp=drive_link" TargetMode="External"/><Relationship Id="rId1116" Type="http://schemas.openxmlformats.org/officeDocument/2006/relationships/hyperlink" Target="https://drive.google.com/file/d/1c9WVTAc-5fSAsE9RH3ojjL2Nk3tD8v0W/view?usp=drive_link" TargetMode="External"/><Relationship Id="rId1463" Type="http://schemas.openxmlformats.org/officeDocument/2006/relationships/hyperlink" Target="https://drive.google.com/file/d/1LnYYEjCtxkw0QSFhoktLx__aI9jlnKVz/view?usp=drive_link" TargetMode="External"/><Relationship Id="rId1670" Type="http://schemas.openxmlformats.org/officeDocument/2006/relationships/hyperlink" Target="https://drive.google.com/file/d/13ZpDFJ5rZL3q8KERjaIzWNoo5JCt59oB/view?usp=drive_link" TargetMode="External"/><Relationship Id="rId1768" Type="http://schemas.openxmlformats.org/officeDocument/2006/relationships/hyperlink" Target="https://drive.google.com/file/d/1gffNjNIYp_3VhCDnd6kd__BJ2KkFs-ke/view?usp=drive_link" TargetMode="External"/><Relationship Id="rId900" Type="http://schemas.openxmlformats.org/officeDocument/2006/relationships/hyperlink" Target="https://drive.google.com/file/d/1hXFl6rDX0kLlT0nMaj7XZPEXUH_nH0bQ/view?usp=drive_link" TargetMode="External"/><Relationship Id="rId1323" Type="http://schemas.openxmlformats.org/officeDocument/2006/relationships/hyperlink" Target="https://drive.google.com/file/d/1LVW14fWpIH9CBQ7LMwIr55yJsdfR5sgH/view?usp=drive_link" TargetMode="External"/><Relationship Id="rId1530" Type="http://schemas.openxmlformats.org/officeDocument/2006/relationships/hyperlink" Target="https://drive.google.com/file/d/1VIH2i5OllZp9RFem0DK48sZgfo5LBcQ-/view?usp=drive_link" TargetMode="External"/><Relationship Id="rId1628" Type="http://schemas.openxmlformats.org/officeDocument/2006/relationships/hyperlink" Target="https://drive.google.com/file/d/1mSVTVAgXy7KZBspXqST6lGbfXWP6jY8f/view?usp=drive_link" TargetMode="External"/><Relationship Id="rId1975" Type="http://schemas.openxmlformats.org/officeDocument/2006/relationships/hyperlink" Target="https://drive.google.com/file/d/1CPybep_CRXuqO8iZ6E8-Vdfe7NogtZqi/view?usp=drive_link" TargetMode="External"/><Relationship Id="rId1835" Type="http://schemas.openxmlformats.org/officeDocument/2006/relationships/hyperlink" Target="https://drive.google.com/file/d/1mNWyp3j2q3B3BB2yne7MJH1pHcTzNzvz/view?usp=drive_link" TargetMode="External"/><Relationship Id="rId1902" Type="http://schemas.openxmlformats.org/officeDocument/2006/relationships/hyperlink" Target="https://drive.google.com/file/d/1KG8p5_PiDkp_zNmtkS_4BED-IoqBK4Rj/view?usp=drive_link" TargetMode="External"/><Relationship Id="rId2097" Type="http://schemas.openxmlformats.org/officeDocument/2006/relationships/hyperlink" Target="https://drive.google.com/file/d/1kU3kwDEZCerMJvUEmNveDOPFsQQAP-w7/view?usp=drive_link" TargetMode="External"/><Relationship Id="rId276" Type="http://schemas.openxmlformats.org/officeDocument/2006/relationships/hyperlink" Target="https://drive.google.com/file/d/1kXwp2uZ3zaZgeafLvGoe9Z19gLPxYadi/view?usp=drive_link" TargetMode="External"/><Relationship Id="rId483" Type="http://schemas.openxmlformats.org/officeDocument/2006/relationships/hyperlink" Target="https://drive.google.com/file/d/10DLOE-pNnmAYytMTfENaUkPPIOqI8T2s/view?usp=drive_link" TargetMode="External"/><Relationship Id="rId690" Type="http://schemas.openxmlformats.org/officeDocument/2006/relationships/hyperlink" Target="https://drive.google.com/file/d/1MH52PHwGFL0D0nG1e31NtcQ2X6skuljw/view?usp=sharing" TargetMode="External"/><Relationship Id="rId2164" Type="http://schemas.openxmlformats.org/officeDocument/2006/relationships/hyperlink" Target="https://drive.google.com/file/d/1y5TzPlS0tSxCJZkkzVvMFDqAOB2szatz/view?usp=drive_link" TargetMode="External"/><Relationship Id="rId136" Type="http://schemas.openxmlformats.org/officeDocument/2006/relationships/hyperlink" Target="https://drive.google.com/file/d/1whhoFN6hFh4AD6soUlZ_55w9aOxHJm8T/view?usp=drive_link" TargetMode="External"/><Relationship Id="rId343" Type="http://schemas.openxmlformats.org/officeDocument/2006/relationships/hyperlink" Target="https://drive.google.com/file/d/1jxzoy5NytjuLhfxSrTkS-471-9whOFTA/view?usp=drive_link" TargetMode="External"/><Relationship Id="rId550" Type="http://schemas.openxmlformats.org/officeDocument/2006/relationships/hyperlink" Target="https://drive.google.com/file/d/1kU3kwDEZCerMJvUEmNveDOPFsQQAP-w7/view?usp=drive_link" TargetMode="External"/><Relationship Id="rId788" Type="http://schemas.openxmlformats.org/officeDocument/2006/relationships/hyperlink" Target="https://drive.google.com/file/d/1lgp1AwWTKGGxnCT_4QmMhiHx14dZZ3Pj/view?usp=drive_link" TargetMode="External"/><Relationship Id="rId995" Type="http://schemas.openxmlformats.org/officeDocument/2006/relationships/hyperlink" Target="https://drive.google.com/file/d/1bruVGKNHs23n9lM1NgSvSygQnacS3seZ/view?usp=drive_link" TargetMode="External"/><Relationship Id="rId1180" Type="http://schemas.openxmlformats.org/officeDocument/2006/relationships/hyperlink" Target="https://drive.google.com/file/d/1jMhNN2glEPkeAy2JPLOq1avMJfJ9zvZc/view?usp=drive_link" TargetMode="External"/><Relationship Id="rId2024" Type="http://schemas.openxmlformats.org/officeDocument/2006/relationships/hyperlink" Target="https://drive.google.com/file/d/10Yf_E6hhvPaccrRGl1mRxNWtDDbozmFN/view?usp=drive_link" TargetMode="External"/><Relationship Id="rId203" Type="http://schemas.openxmlformats.org/officeDocument/2006/relationships/hyperlink" Target="https://drive.google.com/file/d/1i31yvB-B452OezSj3CrpiQFIBsM0WMQC/view?usp=drive_link" TargetMode="External"/><Relationship Id="rId648" Type="http://schemas.openxmlformats.org/officeDocument/2006/relationships/hyperlink" Target="https://drive.google.com/file/d/1nMxMTzI_odXZ83rot_yLqzC1LUdK-0ky/view?usp=drive_link" TargetMode="External"/><Relationship Id="rId855" Type="http://schemas.openxmlformats.org/officeDocument/2006/relationships/hyperlink" Target="https://drive.google.com/file/d/11CWpbpMKSseCeoiTrSwsZrosrRz9AvOF/view?usp=drive_link" TargetMode="External"/><Relationship Id="rId1040" Type="http://schemas.openxmlformats.org/officeDocument/2006/relationships/hyperlink" Target="https://drive.google.com/file/d/13Vcv2Ue4S18PRjEs0vkq3RHBnz73OVsU/view?usp=drive_link" TargetMode="External"/><Relationship Id="rId1278" Type="http://schemas.openxmlformats.org/officeDocument/2006/relationships/hyperlink" Target="https://drive.google.com/file/d/1JL-9yDZSDs7zs9v8donWWfEWhZesPQ5g/view?usp=drive_link" TargetMode="External"/><Relationship Id="rId1485" Type="http://schemas.openxmlformats.org/officeDocument/2006/relationships/hyperlink" Target="https://drive.google.com/file/d/1oH3BX1tjSbXyCSFDqSVxLzZvwwQUoKgQ/view?usp=drive_link" TargetMode="External"/><Relationship Id="rId1692" Type="http://schemas.openxmlformats.org/officeDocument/2006/relationships/hyperlink" Target="https://drive.google.com/file/d/10ikjozkp7JWrTRbR04jgIcRvh_H_vJJD/view?usp=drive_link" TargetMode="External"/><Relationship Id="rId410" Type="http://schemas.openxmlformats.org/officeDocument/2006/relationships/hyperlink" Target="https://drive.google.com/file/d/1_UfydhUOw9PLIh_eZ0ONQRTf24MWDIKl/view?usp=drive_link" TargetMode="External"/><Relationship Id="rId508" Type="http://schemas.openxmlformats.org/officeDocument/2006/relationships/hyperlink" Target="https://drive.google.com/file/d/1PauMhSp0fUKexfpEwbYWeFuc02px1Vp4/view?usp=drive_link" TargetMode="External"/><Relationship Id="rId715" Type="http://schemas.openxmlformats.org/officeDocument/2006/relationships/hyperlink" Target="https://drive.google.com/file/d/1KBnxDRAZ9We0E-daVB9yiqNjJfCu5ucU/view?usp=drive_link" TargetMode="External"/><Relationship Id="rId922" Type="http://schemas.openxmlformats.org/officeDocument/2006/relationships/hyperlink" Target="https://drive.google.com/file/d/1mqXnuMTwx_u1nRjnYNZO2COYPeHEHXks/view?usp=drive_link" TargetMode="External"/><Relationship Id="rId1138" Type="http://schemas.openxmlformats.org/officeDocument/2006/relationships/hyperlink" Target="https://drive.google.com/file/d/1APxjjVgG0W730_3Bx4ItrKGoaQiUy6xc/view?usp=drive_link" TargetMode="External"/><Relationship Id="rId1345" Type="http://schemas.openxmlformats.org/officeDocument/2006/relationships/hyperlink" Target="https://drive.google.com/file/d/1JHPAZd-XQbTiRS-WhD2XzU__B_cfXCvX/view?usp=drive_link" TargetMode="External"/><Relationship Id="rId1552" Type="http://schemas.openxmlformats.org/officeDocument/2006/relationships/hyperlink" Target="https://drive.google.com/file/d/1sl_v0NMO3GWxFAvduRwh26ot3P6jQteN/view?usp=drive_link" TargetMode="External"/><Relationship Id="rId1997" Type="http://schemas.openxmlformats.org/officeDocument/2006/relationships/hyperlink" Target="https://drive.google.com/file/d/18DUt1WpcycPrJSyxTszAQEphh5yBMxsy/view?usp=drive_link" TargetMode="External"/><Relationship Id="rId1205" Type="http://schemas.openxmlformats.org/officeDocument/2006/relationships/hyperlink" Target="https://drive.google.com/file/d/1aGPOinaQKNGdoQ5tU48mMB0J-Tl5J6_F/view?usp=drive_link" TargetMode="External"/><Relationship Id="rId1857" Type="http://schemas.openxmlformats.org/officeDocument/2006/relationships/hyperlink" Target="https://drive.google.com/file/d/13CpU1X2JGvrdhHWyaQTR43CwkCkBQkiF/view?usp=sharing" TargetMode="External"/><Relationship Id="rId51" Type="http://schemas.openxmlformats.org/officeDocument/2006/relationships/hyperlink" Target="https://drive.google.com/file/d/1d3jTE3orL6pt5Gmg8vJ-Dl9hW_qI68fS/view?usp=drive_link" TargetMode="External"/><Relationship Id="rId1412" Type="http://schemas.openxmlformats.org/officeDocument/2006/relationships/hyperlink" Target="https://drive.google.com/file/d/1AME5fq7_tp7PUQToYgiwAev3BG5Gne7i/view?usp=drive_link" TargetMode="External"/><Relationship Id="rId1717" Type="http://schemas.openxmlformats.org/officeDocument/2006/relationships/hyperlink" Target="https://drive.google.com/file/d/1IikQzNJ4pPhpfC-X2DtVWlHkzT0ac6KK/view?usp=drive_link" TargetMode="External"/><Relationship Id="rId1924" Type="http://schemas.openxmlformats.org/officeDocument/2006/relationships/hyperlink" Target="https://drive.google.com/file/d/1LvRb-C1idXJdQcBvF7Y6kTi3xThXYd2W/view?usp=drive_link" TargetMode="External"/><Relationship Id="rId298" Type="http://schemas.openxmlformats.org/officeDocument/2006/relationships/hyperlink" Target="https://drive.google.com/file/d/10Acq8Pm4Uxq9hqI6V6yqsWK5gQc6R0Qc/view?usp=drive_link" TargetMode="External"/><Relationship Id="rId158" Type="http://schemas.openxmlformats.org/officeDocument/2006/relationships/hyperlink" Target="https://drive.google.com/file/d/1HPlucG-ROQcvi_yL7fi4d2JFz6o4wPik/view?usp=drive_link" TargetMode="External"/><Relationship Id="rId365" Type="http://schemas.openxmlformats.org/officeDocument/2006/relationships/hyperlink" Target="https://drive.google.com/file/d/1LReAPMUt_RSayLdec0RnRDGj4Zc20UF6/view?usp=drive_link" TargetMode="External"/><Relationship Id="rId572" Type="http://schemas.openxmlformats.org/officeDocument/2006/relationships/hyperlink" Target="https://drive.google.com/file/d/1AYq9yTM3BRbmlumZ6S6xi2xpBM9XRCrX/view?usp=sharing" TargetMode="External"/><Relationship Id="rId2046" Type="http://schemas.openxmlformats.org/officeDocument/2006/relationships/hyperlink" Target="https://drive.google.com/file/d/10DLOE-pNnmAYytMTfENaUkPPIOqI8T2s/view?usp=drive_link" TargetMode="External"/><Relationship Id="rId225" Type="http://schemas.openxmlformats.org/officeDocument/2006/relationships/hyperlink" Target="https://drive.google.com/file/d/1I0f_Q6Ay6GSPZfLh5s6O_QBPAgaqWSgJ/view?usp=drive_link" TargetMode="External"/><Relationship Id="rId432" Type="http://schemas.openxmlformats.org/officeDocument/2006/relationships/hyperlink" Target="https://drive.google.com/file/d/13swEjX6xKyYqlvBiP879TjSj49mw-Q8f/view?usp=drive_link" TargetMode="External"/><Relationship Id="rId877" Type="http://schemas.openxmlformats.org/officeDocument/2006/relationships/hyperlink" Target="https://drive.google.com/file/d/1nuLdjr4fiKHBei2ze-Os0u_EDM4e9U4P/view?usp=drive_link" TargetMode="External"/><Relationship Id="rId1062" Type="http://schemas.openxmlformats.org/officeDocument/2006/relationships/hyperlink" Target="https://drive.google.com/file/d/1HZmkWW0rcD5Can8oRePrNL5HAVB3QApD/view?usp=drive_link" TargetMode="External"/><Relationship Id="rId2113" Type="http://schemas.openxmlformats.org/officeDocument/2006/relationships/hyperlink" Target="https://drive.google.com/file/d/1rjaI0tFf8vlm5cjuHbR9sXexN3uTDSKt/view?usp=drive_link" TargetMode="External"/><Relationship Id="rId737" Type="http://schemas.openxmlformats.org/officeDocument/2006/relationships/hyperlink" Target="https://drive.google.com/file/d/1u7DYCdeGKN4LRt9EcIs7rRghkABpn3Ij/view?usp=drive_link" TargetMode="External"/><Relationship Id="rId944" Type="http://schemas.openxmlformats.org/officeDocument/2006/relationships/hyperlink" Target="https://drive.google.com/file/d/1xt80YGGX2gz6rcKdi6I4zUHioVN0HoE-/view?usp=drive_link" TargetMode="External"/><Relationship Id="rId1367" Type="http://schemas.openxmlformats.org/officeDocument/2006/relationships/hyperlink" Target="https://drive.google.com/file/d/1I3gNab3OAT3h8na8gQ-e9ryuQ2RXWOdh/view?usp=drive_link" TargetMode="External"/><Relationship Id="rId1574" Type="http://schemas.openxmlformats.org/officeDocument/2006/relationships/hyperlink" Target="https://drive.google.com/file/d/1cJHdvvzMszoVf2De4rxx_VEve0OsRe7t/view?usp=drive_link" TargetMode="External"/><Relationship Id="rId1781" Type="http://schemas.openxmlformats.org/officeDocument/2006/relationships/hyperlink" Target="https://drive.google.com/file/d/1FxKEiBFbcTUa5cjF-PiJd9JT9vh_9O6d/view?usp=sharing" TargetMode="External"/><Relationship Id="rId73" Type="http://schemas.openxmlformats.org/officeDocument/2006/relationships/hyperlink" Target="https://drive.google.com/file/d/1HbaB66vyb0dhSM9QnqWFfvnIaTEgIJGB/view?usp=drive_link" TargetMode="External"/><Relationship Id="rId804" Type="http://schemas.openxmlformats.org/officeDocument/2006/relationships/hyperlink" Target="https://drive.google.com/file/d/17kSSEdw15sDJ9SEmDmetLHdzRbL9kZBD/view?usp=drive_link" TargetMode="External"/><Relationship Id="rId1227" Type="http://schemas.openxmlformats.org/officeDocument/2006/relationships/hyperlink" Target="https://drive.google.com/file/d/1K30Zbglp7VRpVp1H4UmJWy2bDhdQU7qz/view?usp=drive_link" TargetMode="External"/><Relationship Id="rId1434" Type="http://schemas.openxmlformats.org/officeDocument/2006/relationships/hyperlink" Target="https://drive.google.com/file/d/1REdYAP8KZz-96IodlHM1_U0idSbb6Bh5/view?usp=sharing" TargetMode="External"/><Relationship Id="rId1641" Type="http://schemas.openxmlformats.org/officeDocument/2006/relationships/hyperlink" Target="https://drive.google.com/file/d/16SWBXVynhsyAjpGXK9MURvXFs2If4Mi3/view?usp=drive_link" TargetMode="External"/><Relationship Id="rId1879" Type="http://schemas.openxmlformats.org/officeDocument/2006/relationships/hyperlink" Target="https://drive.google.com/file/d/1HGUCy-WMP8b7GPjRwrE7goXH5pT4hLhY/view?usp=drive_link" TargetMode="External"/><Relationship Id="rId1501" Type="http://schemas.openxmlformats.org/officeDocument/2006/relationships/hyperlink" Target="https://drive.google.com/file/d/1SbAjGoFejX-wObDGawy9YtOWQV0f_G0I/view?usp=sharing" TargetMode="External"/><Relationship Id="rId1739" Type="http://schemas.openxmlformats.org/officeDocument/2006/relationships/hyperlink" Target="https://drive.google.com/file/d/1rNwQtU_c-db9l_4vVDf2G4dHZ4CUq6rE/view?usp=drive_link" TargetMode="External"/><Relationship Id="rId1946" Type="http://schemas.openxmlformats.org/officeDocument/2006/relationships/hyperlink" Target="https://drive.google.com/file/d/1LReAPMUt_RSayLdec0RnRDGj4Zc20UF6/view?usp=drive_link" TargetMode="External"/><Relationship Id="rId1806" Type="http://schemas.openxmlformats.org/officeDocument/2006/relationships/hyperlink" Target="https://drive.google.com/file/d/1hZtnN5bCIjGDSiAiyRed4RrbM4T10BUP/view?usp=drive_link" TargetMode="External"/><Relationship Id="rId387" Type="http://schemas.openxmlformats.org/officeDocument/2006/relationships/hyperlink" Target="https://drive.google.com/file/d/1cXak1l-uAgydycYv0LAzWBGyTWk8IF76/view?usp=drive_link" TargetMode="External"/><Relationship Id="rId594" Type="http://schemas.openxmlformats.org/officeDocument/2006/relationships/hyperlink" Target="https://drive.google.com/file/d/1syMIPUpN7QOw6_lKX2D6nUP4B6Yp9mWx/view?usp=drive_link" TargetMode="External"/><Relationship Id="rId2068" Type="http://schemas.openxmlformats.org/officeDocument/2006/relationships/hyperlink" Target="https://drive.google.com/file/d/1jYPjEe8yPaG3fET2lty_r-euoadAHqnQ/view?usp=drive_link" TargetMode="External"/><Relationship Id="rId247" Type="http://schemas.openxmlformats.org/officeDocument/2006/relationships/hyperlink" Target="https://drive.google.com/file/d/1NM52wxIACazDx0jdrmhZ__fhoG6zB4Y6/view?usp=drive_link" TargetMode="External"/><Relationship Id="rId899" Type="http://schemas.openxmlformats.org/officeDocument/2006/relationships/hyperlink" Target="https://drive.google.com/file/d/1pYf--J6R2ErdI8ExRMNFKwSCdsQ0cPk0/view?usp=drive_link" TargetMode="External"/><Relationship Id="rId1084" Type="http://schemas.openxmlformats.org/officeDocument/2006/relationships/hyperlink" Target="https://drive.google.com/file/d/1Ee8C27MGkZLYcQkJtsd4Ge5jl16iEJyU/view?usp=drive_link" TargetMode="External"/><Relationship Id="rId107" Type="http://schemas.openxmlformats.org/officeDocument/2006/relationships/hyperlink" Target="https://drive.google.com/file/d/1cVOss6X7OeNPENzxXIKqIWhayVUsW0fV/view?usp=drive_link" TargetMode="External"/><Relationship Id="rId454" Type="http://schemas.openxmlformats.org/officeDocument/2006/relationships/hyperlink" Target="https://drive.google.com/file/d/10Yf_E6hhvPaccrRGl1mRxNWtDDbozmFN/view?usp=drive_link" TargetMode="External"/><Relationship Id="rId661" Type="http://schemas.openxmlformats.org/officeDocument/2006/relationships/hyperlink" Target="https://drive.google.com/file/d/1k4xl8jod1Fibjw6vLn7bekUHVBIl6SJv/view?usp=drive_link" TargetMode="External"/><Relationship Id="rId759" Type="http://schemas.openxmlformats.org/officeDocument/2006/relationships/hyperlink" Target="https://drive.google.com/file/d/1ffy1c9X1ctmfRAQEE_s15nGjzykaABZ7/view?usp=drive_link" TargetMode="External"/><Relationship Id="rId966" Type="http://schemas.openxmlformats.org/officeDocument/2006/relationships/hyperlink" Target="https://drive.google.com/file/d/1rZXBGmarKyi25qrmFQM3ddz5t0IEh7gD/view?usp=drive_link" TargetMode="External"/><Relationship Id="rId1291" Type="http://schemas.openxmlformats.org/officeDocument/2006/relationships/hyperlink" Target="https://drive.google.com/file/d/1VXOjwtZEuLIWDPutn4VIzsiVnFJK_jyr/view?usp=drive_link" TargetMode="External"/><Relationship Id="rId1389" Type="http://schemas.openxmlformats.org/officeDocument/2006/relationships/hyperlink" Target="https://drive.google.com/file/d/1BQ8fk8364k-mOoG9m5gtXsUM2dHSW8lX/view?usp=drive_link" TargetMode="External"/><Relationship Id="rId1596" Type="http://schemas.openxmlformats.org/officeDocument/2006/relationships/hyperlink" Target="https://drive.google.com/file/d/1kS4QJfgpKQqXaaZIB0xNcMz2trPPV-5a/view?usp=drive_link" TargetMode="External"/><Relationship Id="rId2135" Type="http://schemas.openxmlformats.org/officeDocument/2006/relationships/hyperlink" Target="https://drive.google.com/file/d/1skN-lZGj9p8Zh0We8GK9h-RYUdSbkTrp/view?usp=drive_link" TargetMode="External"/><Relationship Id="rId314" Type="http://schemas.openxmlformats.org/officeDocument/2006/relationships/hyperlink" Target="https://drive.google.com/file/d/1MeDsl4QeFzztufr_lwWbWP2TtqL4Y4om/view?usp=drive_link" TargetMode="External"/><Relationship Id="rId521" Type="http://schemas.openxmlformats.org/officeDocument/2006/relationships/hyperlink" Target="https://drive.google.com/file/d/1FZThalOCi8ylc0JuJvt7918VDK1qvdQf/view?usp=drive_link" TargetMode="External"/><Relationship Id="rId619" Type="http://schemas.openxmlformats.org/officeDocument/2006/relationships/hyperlink" Target="https://drive.google.com/file/d/1rZXBGmarKyi25qrmFQM3ddz5t0IEh7gD/view?usp=drive_link" TargetMode="External"/><Relationship Id="rId1151" Type="http://schemas.openxmlformats.org/officeDocument/2006/relationships/hyperlink" Target="https://drive.google.com/file/d/1UV2p1GQu7Gs6gUTM1yK4zgH0MzxBXpNQ/view?usp=drive_link" TargetMode="External"/><Relationship Id="rId1249" Type="http://schemas.openxmlformats.org/officeDocument/2006/relationships/hyperlink" Target="https://drive.google.com/file/d/1g49qYGsJeoIEQrL1gshQFRn2Z0hRZyYB/view?usp=drive_link" TargetMode="External"/><Relationship Id="rId95" Type="http://schemas.openxmlformats.org/officeDocument/2006/relationships/hyperlink" Target="https://drive.google.com/file/d/1tBwqJMt5trpvEPPxOauP06PE7ffv9CPw/view?usp=drive_link" TargetMode="External"/><Relationship Id="rId826" Type="http://schemas.openxmlformats.org/officeDocument/2006/relationships/hyperlink" Target="https://drive.google.com/file/d/1Mgzm4S8LsVvIFZbmno2HlyXAzrKeus5Y/view?usp=drive_link" TargetMode="External"/><Relationship Id="rId1011" Type="http://schemas.openxmlformats.org/officeDocument/2006/relationships/hyperlink" Target="https://drive.google.com/file/d/19K4n1tQbvKV6tgICkxklxPhhG5Wk8Dj-/view?usp=drive_link" TargetMode="External"/><Relationship Id="rId1109" Type="http://schemas.openxmlformats.org/officeDocument/2006/relationships/hyperlink" Target="https://drive.google.com/file/d/1EjhtqKBmD2nCATxvdkw1ZWj91ShcDUdy/view?usp=drive_link" TargetMode="External"/><Relationship Id="rId1456" Type="http://schemas.openxmlformats.org/officeDocument/2006/relationships/hyperlink" Target="https://drive.google.com/file/d/1KGcsTkiugHVrb_0tJAZ8P0Q1nsWUgxr2/view?usp=drive_link" TargetMode="External"/><Relationship Id="rId1663" Type="http://schemas.openxmlformats.org/officeDocument/2006/relationships/hyperlink" Target="https://drive.google.com/file/d/1moUC2Jg6ECkaoXyu212yM9g9qeCbuiOC/view?usp=drive_link" TargetMode="External"/><Relationship Id="rId1870" Type="http://schemas.openxmlformats.org/officeDocument/2006/relationships/hyperlink" Target="https://drive.google.com/file/d/12gftsNGafltoQJXj_bNldGr6Ie9tlTX_/view?usp=drive_link" TargetMode="External"/><Relationship Id="rId1968" Type="http://schemas.openxmlformats.org/officeDocument/2006/relationships/hyperlink" Target="https://drive.google.com/file/d/1EcLjO2_ObpAhgpXfiDi-hiuTAoO2EQqz/view?usp=drive_link" TargetMode="External"/><Relationship Id="rId1316" Type="http://schemas.openxmlformats.org/officeDocument/2006/relationships/hyperlink" Target="https://drive.google.com/file/d/1V1MxDyPlFxDXhQIYVUBbviiS1MfyMXFv/view?usp=drive_link" TargetMode="External"/><Relationship Id="rId1523" Type="http://schemas.openxmlformats.org/officeDocument/2006/relationships/hyperlink" Target="https://drive.google.com/file/d/1Zc1HSUSKiFMlPw189sYPa8yc3Z0G2ljV/view?usp=drive_link" TargetMode="External"/><Relationship Id="rId1730" Type="http://schemas.openxmlformats.org/officeDocument/2006/relationships/hyperlink" Target="https://drive.google.com/file/d/1xaMfLLKm3XZDMXOr_cV61vW4M1fYrzBj/view?usp=drive_link" TargetMode="External"/><Relationship Id="rId22" Type="http://schemas.openxmlformats.org/officeDocument/2006/relationships/hyperlink" Target="https://drive.google.com/file/d/1K0xzJbiM8u9Ak3MNG9-snxpS-5uoyNnq/view?usp=drive_link" TargetMode="External"/><Relationship Id="rId1828" Type="http://schemas.openxmlformats.org/officeDocument/2006/relationships/hyperlink" Target="https://drive.google.com/file/d/1mMS08vhkKrViRAJ5Tnzl2LBh4TqSkZ2e/view?usp=drive_link" TargetMode="External"/><Relationship Id="rId171" Type="http://schemas.openxmlformats.org/officeDocument/2006/relationships/hyperlink" Target="https://drive.google.com/file/d/1Z4PCX8HQd50S3L396aLKErQFDbTh-S_W/view?usp=drive_link" TargetMode="External"/><Relationship Id="rId269" Type="http://schemas.openxmlformats.org/officeDocument/2006/relationships/hyperlink" Target="https://drive.google.com/file/d/1w80AIWGZgeDlzvaajow6Qgw5GQRKVAB-/view?usp=drive_link" TargetMode="External"/><Relationship Id="rId476" Type="http://schemas.openxmlformats.org/officeDocument/2006/relationships/hyperlink" Target="https://drive.google.com/file/d/10DLOE-pNnmAYytMTfENaUkPPIOqI8T2s/view?usp=drive_link" TargetMode="External"/><Relationship Id="rId683" Type="http://schemas.openxmlformats.org/officeDocument/2006/relationships/hyperlink" Target="https://drive.google.com/file/d/12tgQ3TT0B2XMr3n49_qHb77ZN7tjaY5x/view?usp=sharing" TargetMode="External"/><Relationship Id="rId890" Type="http://schemas.openxmlformats.org/officeDocument/2006/relationships/hyperlink" Target="https://drive.google.com/file/d/1jnKJvXDd3lMCjmef8Nrq5EE8RgmPJRsl/view?usp=drive_link" TargetMode="External"/><Relationship Id="rId2157" Type="http://schemas.openxmlformats.org/officeDocument/2006/relationships/hyperlink" Target="https://drive.google.com/file/d/18mBB8QaqOts9va5sgaxiZixPeaOR0C4z/view?usp=drive_link" TargetMode="External"/><Relationship Id="rId129" Type="http://schemas.openxmlformats.org/officeDocument/2006/relationships/hyperlink" Target="https://drive.google.com/file/d/1Cb7Dphvc6JjSpoKsi2nei_kshEr5BTJT/view?usp=drive_link" TargetMode="External"/><Relationship Id="rId336" Type="http://schemas.openxmlformats.org/officeDocument/2006/relationships/hyperlink" Target="https://drive.google.com/file/d/1VIH2i5OllZp9RFem0DK48sZgfo5LBcQ-/view?usp=drive_link" TargetMode="External"/><Relationship Id="rId543" Type="http://schemas.openxmlformats.org/officeDocument/2006/relationships/hyperlink" Target="https://drive.google.com/file/d/1RyjthHIOFkwkM43BuMoCT6dEJk6y66aj/view?usp=drive_link" TargetMode="External"/><Relationship Id="rId988" Type="http://schemas.openxmlformats.org/officeDocument/2006/relationships/hyperlink" Target="https://drive.google.com/file/d/1dFucHbBsKM7iMiP_r1_ZdcWd7hbfEKIJ/view?usp=drive_link" TargetMode="External"/><Relationship Id="rId1173" Type="http://schemas.openxmlformats.org/officeDocument/2006/relationships/hyperlink" Target="https://drive.google.com/file/d/1hZGqkgzTEUEQTXUCphCq3FzkFyrSkoRf/view?usp=drive_link" TargetMode="External"/><Relationship Id="rId1380" Type="http://schemas.openxmlformats.org/officeDocument/2006/relationships/hyperlink" Target="https://drive.google.com/file/d/1BYVIr-HBH6YLaURYOJp7vYat9KZfeHIK/view?usp=drive_link" TargetMode="External"/><Relationship Id="rId2017" Type="http://schemas.openxmlformats.org/officeDocument/2006/relationships/hyperlink" Target="https://drive.google.com/file/d/1m1Cq7XrZeSpKTLYBU71pOL-qqbcslsx9/view?usp=drive_link" TargetMode="External"/><Relationship Id="rId403" Type="http://schemas.openxmlformats.org/officeDocument/2006/relationships/hyperlink" Target="https://drive.google.com/file/d/11nlbCFvVDsM5mp2rGRho46Ry1wahztd2/view?usp=sharing" TargetMode="External"/><Relationship Id="rId750" Type="http://schemas.openxmlformats.org/officeDocument/2006/relationships/hyperlink" Target="https://drive.google.com/file/d/1sf7Llf0r-y9fqIoAWQqdZ17et_Fho_P9/view?usp=drive_link" TargetMode="External"/><Relationship Id="rId848" Type="http://schemas.openxmlformats.org/officeDocument/2006/relationships/hyperlink" Target="https://drive.google.com/file/d/1rPvSzHhCRUj9_yczAI8yPjCfJ0CRFItA/view?usp=drive_link" TargetMode="External"/><Relationship Id="rId1033" Type="http://schemas.openxmlformats.org/officeDocument/2006/relationships/hyperlink" Target="https://drive.google.com/file/d/1qSDCxQ1pVPOHc1xFWQOYXc7PssCVOCNW/view?usp=drive_link" TargetMode="External"/><Relationship Id="rId1478" Type="http://schemas.openxmlformats.org/officeDocument/2006/relationships/hyperlink" Target="https://drive.google.com/file/d/1sE_4I6zqwYOE5Qc2n7rh41n4M9aKpxtw/view?usp=drive_link" TargetMode="External"/><Relationship Id="rId1685" Type="http://schemas.openxmlformats.org/officeDocument/2006/relationships/hyperlink" Target="https://drive.google.com/file/d/13KxxzEGBbtUFV19hZwgnUxIchBP4Gz0z/view?usp=drive_link" TargetMode="External"/><Relationship Id="rId1892" Type="http://schemas.openxmlformats.org/officeDocument/2006/relationships/hyperlink" Target="https://drive.google.com/file/d/1K5l2E4L7WJBPk4oZv1_sNfLGPWTV9HPJ/view?usp=drive_link" TargetMode="External"/><Relationship Id="rId610" Type="http://schemas.openxmlformats.org/officeDocument/2006/relationships/hyperlink" Target="https://drive.google.com/file/d/1REdYAP8KZz-96IodlHM1_U0idSbb6Bh5/view?usp=drive_link" TargetMode="External"/><Relationship Id="rId708" Type="http://schemas.openxmlformats.org/officeDocument/2006/relationships/hyperlink" Target="https://drive.google.com/file/d/1jZ-e3xqTAoCD1BLSj0-WZRB371hfjWR3/view?usp=sharing" TargetMode="External"/><Relationship Id="rId915" Type="http://schemas.openxmlformats.org/officeDocument/2006/relationships/hyperlink" Target="https://drive.google.com/file/d/1mtQ30bx5zTObmb2j6-kjRDGzcCT0Hawt/view?usp=drive_link" TargetMode="External"/><Relationship Id="rId1240" Type="http://schemas.openxmlformats.org/officeDocument/2006/relationships/hyperlink" Target="https://drive.google.com/file/d/1h3W2YLezx02cqnRjIH41gTiphQTp7UnC/view?usp=drive_link" TargetMode="External"/><Relationship Id="rId1338" Type="http://schemas.openxmlformats.org/officeDocument/2006/relationships/hyperlink" Target="https://drive.google.com/file/d/1JmV8oZL5O9Djh0NaTJQ2KO2t7jTbF4Kb/view?usp=drive_link" TargetMode="External"/><Relationship Id="rId1545" Type="http://schemas.openxmlformats.org/officeDocument/2006/relationships/hyperlink" Target="https://drive.google.com/file/d/1fkBwVZAcwt7v5YeY3ZZoscUhMTXr2Tei/view?usp=drive_link" TargetMode="External"/><Relationship Id="rId1100" Type="http://schemas.openxmlformats.org/officeDocument/2006/relationships/hyperlink" Target="https://drive.google.com/file/d/1DibIwhjhlIkz89EvlRIOc8YwZmHi7lKX/view?usp=drive_link" TargetMode="External"/><Relationship Id="rId1405" Type="http://schemas.openxmlformats.org/officeDocument/2006/relationships/hyperlink" Target="https://drive.google.com/file/d/1CkzFuAQkPIsdHSx5Fbu6eOWjUHg1Ehpc/view?usp=drive_link" TargetMode="External"/><Relationship Id="rId1752" Type="http://schemas.openxmlformats.org/officeDocument/2006/relationships/hyperlink" Target="https://drive.google.com/file/d/1ZK2W7G0PqNZpGwJVoMcmUg1UEyC0cloe/view?usp=drive_link" TargetMode="External"/><Relationship Id="rId44" Type="http://schemas.openxmlformats.org/officeDocument/2006/relationships/hyperlink" Target="https://drive.google.com/file/d/1QPi1M9KfybTr2UZ-9vA5CqzPHhr9Bc5z/view?usp=drive_link" TargetMode="External"/><Relationship Id="rId1612" Type="http://schemas.openxmlformats.org/officeDocument/2006/relationships/hyperlink" Target="https://drive.google.com/file/d/1tI7coMXXeRK7xUk8oPL81LB3l_kzl3Fg/view?usp=drive_link" TargetMode="External"/><Relationship Id="rId1917" Type="http://schemas.openxmlformats.org/officeDocument/2006/relationships/hyperlink" Target="https://drive.google.com/file/d/14UyC4uDh4e88FgLh8b2IkMLYPhAShuf2/view?usp=drive_link" TargetMode="External"/><Relationship Id="rId193" Type="http://schemas.openxmlformats.org/officeDocument/2006/relationships/hyperlink" Target="https://drive.google.com/file/d/1juNxKgoGzUhjp9vuaOc4alEVEe9jvfsT/view?usp=drive_link" TargetMode="External"/><Relationship Id="rId498" Type="http://schemas.openxmlformats.org/officeDocument/2006/relationships/hyperlink" Target="https://drive.google.com/file/d/1jB5HEucEUhk0BCb3ygUZkhzd9t9BMNxz/view?usp=drive_link" TargetMode="External"/><Relationship Id="rId2081" Type="http://schemas.openxmlformats.org/officeDocument/2006/relationships/hyperlink" Target="https://drive.google.com/file/d/15RZfs63SYhkApWVPWSnVm-AXF5ykcKwT/view?usp=drive_link" TargetMode="External"/><Relationship Id="rId260" Type="http://schemas.openxmlformats.org/officeDocument/2006/relationships/hyperlink" Target="https://drive.google.com/file/d/1V602cGibsEZVZPE-Az02cpisIeYe4bSF/view?usp=drive_link" TargetMode="External"/><Relationship Id="rId120" Type="http://schemas.openxmlformats.org/officeDocument/2006/relationships/hyperlink" Target="https://drive.google.com/file/d/1hA6SqaQjMk4B1uTZV7LDQJNSsWvtXrRI/view?usp=drive_link" TargetMode="External"/><Relationship Id="rId358" Type="http://schemas.openxmlformats.org/officeDocument/2006/relationships/hyperlink" Target="https://drive.google.com/file/d/1LAQVROAxCws8q8hsK9hVH0QTSA-Y1GkT/view?usp=drive_link" TargetMode="External"/><Relationship Id="rId565" Type="http://schemas.openxmlformats.org/officeDocument/2006/relationships/hyperlink" Target="https://drive.google.com/file/d/187y64IG2RM8xoL9A0VMHAA1iTl2yHJMY/view?usp=drive_link" TargetMode="External"/><Relationship Id="rId772" Type="http://schemas.openxmlformats.org/officeDocument/2006/relationships/hyperlink" Target="https://drive.google.com/file/d/1l3MC45Q6bzFllPvCb2THx9-4gvp2nNH_/view?usp=drive_link" TargetMode="External"/><Relationship Id="rId1195" Type="http://schemas.openxmlformats.org/officeDocument/2006/relationships/hyperlink" Target="https://drive.google.com/file/d/1ioAyMi9iY0K9U-tyL6afRvjosP244eC0/view?usp=drive_link" TargetMode="External"/><Relationship Id="rId2039" Type="http://schemas.openxmlformats.org/officeDocument/2006/relationships/hyperlink" Target="https://drive.google.com/file/d/14Oxb7uvwLUx7Qol40x8EigoiqAQtR3m5/view?usp=drive_link" TargetMode="External"/><Relationship Id="rId218" Type="http://schemas.openxmlformats.org/officeDocument/2006/relationships/hyperlink" Target="https://drive.google.com/file/d/1je8a8gVphlTGY_dL8WzrSQrPKcEyDphV/view?usp=drive_link" TargetMode="External"/><Relationship Id="rId425" Type="http://schemas.openxmlformats.org/officeDocument/2006/relationships/hyperlink" Target="https://drive.google.com/file/d/13LyMg5ls9e9GA6hjOYsiGLE_2P0nkX0a/view?usp=drive_link" TargetMode="External"/><Relationship Id="rId632" Type="http://schemas.openxmlformats.org/officeDocument/2006/relationships/hyperlink" Target="https://drive.google.com/file/d/1li4qYK9hiurSClqAoDPtHiI01gbo0Uz7/view?usp=drive_link" TargetMode="External"/><Relationship Id="rId1055" Type="http://schemas.openxmlformats.org/officeDocument/2006/relationships/hyperlink" Target="https://drive.google.com/file/d/1UFJg2azWMzWVQT3vJyPZgA48Cb7ZiEjb/view?usp=drive_link" TargetMode="External"/><Relationship Id="rId1262" Type="http://schemas.openxmlformats.org/officeDocument/2006/relationships/hyperlink" Target="https://drive.google.com/file/d/1gff6vsnRWBPrnNe2pM2IR9Jilxj77XPX/view?usp=drive_link" TargetMode="External"/><Relationship Id="rId2106" Type="http://schemas.openxmlformats.org/officeDocument/2006/relationships/hyperlink" Target="https://drive.google.com/file/d/1rCaqY4blHQRg4qTGwBVZCJ3q74GAnda1/view?usp=drive_link" TargetMode="External"/><Relationship Id="rId937" Type="http://schemas.openxmlformats.org/officeDocument/2006/relationships/hyperlink" Target="https://drive.google.com/file/d/18xSO6M8QjbfhNFlI2pyIbb3Me7A6nypF/view?usp=drive_link" TargetMode="External"/><Relationship Id="rId1122" Type="http://schemas.openxmlformats.org/officeDocument/2006/relationships/hyperlink" Target="https://drive.google.com/file/d/16TCgEf5zNywN81SJgLNIGiPPm_njtGUv/view?usp=drive_link" TargetMode="External"/><Relationship Id="rId1567" Type="http://schemas.openxmlformats.org/officeDocument/2006/relationships/hyperlink" Target="https://drive.google.com/file/d/18IYBmkO_1ZFiFNEp5upM3tNlukdB9aqk/view?usp=drive_link" TargetMode="External"/><Relationship Id="rId1774" Type="http://schemas.openxmlformats.org/officeDocument/2006/relationships/hyperlink" Target="https://drive.google.com/file/d/1Fl_3JylCQkB3Dt5fARKKx5s9w7nHqixI/view?usp=drive_link" TargetMode="External"/><Relationship Id="rId1981" Type="http://schemas.openxmlformats.org/officeDocument/2006/relationships/hyperlink" Target="https://drive.google.com/file/d/1x6Eu_jzeJ_qppe9-QgPKwST8WOKQC6Kz/view?usp=drive_link" TargetMode="External"/><Relationship Id="rId66" Type="http://schemas.openxmlformats.org/officeDocument/2006/relationships/hyperlink" Target="https://drive.google.com/file/d/1WjHSa_6wsD14iVgj8-FHX5z4YahhdEEx/view?usp=drive_link" TargetMode="External"/><Relationship Id="rId1427" Type="http://schemas.openxmlformats.org/officeDocument/2006/relationships/hyperlink" Target="https://drive.google.com/file/d/1wKh7kNiklqbFIG25fPFnFRMSVBnZOf5X/view?usp=drive_link" TargetMode="External"/><Relationship Id="rId1634" Type="http://schemas.openxmlformats.org/officeDocument/2006/relationships/hyperlink" Target="https://drive.google.com/file/d/1tYCqi5CNRDSIwRk6Muh0EXMWOomAPcLb/view?usp=drive_link" TargetMode="External"/><Relationship Id="rId1841" Type="http://schemas.openxmlformats.org/officeDocument/2006/relationships/hyperlink" Target="https://drive.google.com/file/d/13qjCBYoYJUnlHmCWPZTSlvePt6Pjv2Th/view?usp=drive_link" TargetMode="External"/><Relationship Id="rId1939" Type="http://schemas.openxmlformats.org/officeDocument/2006/relationships/hyperlink" Target="https://drive.google.com/file/d/1LAQVROAxCws8q8hsK9hVH0QTSA-Y1GkT/view?usp=drive_link" TargetMode="External"/><Relationship Id="rId1701" Type="http://schemas.openxmlformats.org/officeDocument/2006/relationships/hyperlink" Target="https://drive.google.com/file/d/1ReKhRaQYpUiUSJEVk8g_1ayAUmcQIPbQ/view?usp=drive_link" TargetMode="External"/><Relationship Id="rId282" Type="http://schemas.openxmlformats.org/officeDocument/2006/relationships/hyperlink" Target="https://drive.google.com/file/d/1lDZaIkiFfs7BGDH33wsmWOe4LAvslSSk/view?usp=drive_link" TargetMode="External"/><Relationship Id="rId587" Type="http://schemas.openxmlformats.org/officeDocument/2006/relationships/hyperlink" Target="https://drive.google.com/file/d/1lXOoEdoWoVLOBnTQCnxTNedHxHRMzDs3/view?usp=drive_link" TargetMode="External"/><Relationship Id="rId2170" Type="http://schemas.openxmlformats.org/officeDocument/2006/relationships/hyperlink" Target="https://drive.google.com/file/d/1xlcbruaLOL_TX5O1dsObEnGwZQ0bWxYU/view?usp=drive_link" TargetMode="External"/><Relationship Id="rId8" Type="http://schemas.openxmlformats.org/officeDocument/2006/relationships/hyperlink" Target="https://drive.google.com/file/d/1W9JE2Bvgv7IjsoVdY7R4GEAjATiBVZi3/view?usp=drive_link" TargetMode="External"/><Relationship Id="rId142" Type="http://schemas.openxmlformats.org/officeDocument/2006/relationships/hyperlink" Target="https://drive.google.com/file/d/1ymQngrx49hdNv-OTepzQYgbvYbyQ_aYn/view?usp=drive_link" TargetMode="External"/><Relationship Id="rId447" Type="http://schemas.openxmlformats.org/officeDocument/2006/relationships/hyperlink" Target="https://drive.google.com/file/d/1I872K0K5HCEXdbFCRKmOAhXsFdPLDPNf/view?usp=drive_link" TargetMode="External"/><Relationship Id="rId794" Type="http://schemas.openxmlformats.org/officeDocument/2006/relationships/hyperlink" Target="https://drive.google.com/file/d/131KJtidqqL5GlnplLbLzww5XCWZJKiFw/view?usp=drive_link" TargetMode="External"/><Relationship Id="rId1077" Type="http://schemas.openxmlformats.org/officeDocument/2006/relationships/hyperlink" Target="https://drive.google.com/file/d/11buk3YaL5Zvdnjr8WXmzwmsQBXLsU49Y/view?usp=drive_link" TargetMode="External"/><Relationship Id="rId2030" Type="http://schemas.openxmlformats.org/officeDocument/2006/relationships/hyperlink" Target="https://drive.google.com/file/d/12rRDgVcdmPR06R-LOTdw1CHIvHoNHLpx/view?usp=drive_link" TargetMode="External"/><Relationship Id="rId2128" Type="http://schemas.openxmlformats.org/officeDocument/2006/relationships/hyperlink" Target="https://drive.google.com/file/d/1w2PTzt1ZyoOWcYaJlJ2fV-KC0DrXPhet/view?usp=drive_link" TargetMode="External"/><Relationship Id="rId654" Type="http://schemas.openxmlformats.org/officeDocument/2006/relationships/hyperlink" Target="https://drive.google.com/file/d/1e8Ilg141SJ8ZQYulZIRHwz7s9zFO2ALB/view?usp=drive_link" TargetMode="External"/><Relationship Id="rId861" Type="http://schemas.openxmlformats.org/officeDocument/2006/relationships/hyperlink" Target="https://drive.google.com/file/d/1rs9mwjMdHxwhRxhzqfJUgMdvm8MkriHr/view?usp=drive_link" TargetMode="External"/><Relationship Id="rId959" Type="http://schemas.openxmlformats.org/officeDocument/2006/relationships/hyperlink" Target="https://drive.google.com/file/d/1zJMGp6mZ-QsM3qjBH-fEHUfzl0xjiwwa/view?usp=drive_link" TargetMode="External"/><Relationship Id="rId1284" Type="http://schemas.openxmlformats.org/officeDocument/2006/relationships/hyperlink" Target="https://drive.google.com/file/d/1VYPXrwzcgmfLUGHeeGOEpF9GXQ-GZmHo/view?usp=drive_link" TargetMode="External"/><Relationship Id="rId1491" Type="http://schemas.openxmlformats.org/officeDocument/2006/relationships/hyperlink" Target="https://drive.google.com/file/d/1u7tCqmAExUS7wJUUNgA1hzRhPVaIV2DW/view?usp=drive_link" TargetMode="External"/><Relationship Id="rId1589" Type="http://schemas.openxmlformats.org/officeDocument/2006/relationships/hyperlink" Target="https://drive.google.com/file/d/1kdUUJpjpa0P3l_uh_fr6q0P4VzYIspu7/view?usp=drive_link" TargetMode="External"/><Relationship Id="rId307" Type="http://schemas.openxmlformats.org/officeDocument/2006/relationships/hyperlink" Target="https://drive.google.com/file/d/1MpZJhF9z9DzK-T0CuTyVz-seYRtlUhc9/view?usp=drive_link" TargetMode="External"/><Relationship Id="rId514" Type="http://schemas.openxmlformats.org/officeDocument/2006/relationships/hyperlink" Target="https://drive.google.com/file/d/1RjNRwEfkluK2jf-o_leOXfrj-XMVgsQR/view?usp=drive_link" TargetMode="External"/><Relationship Id="rId721" Type="http://schemas.openxmlformats.org/officeDocument/2006/relationships/hyperlink" Target="https://drive.google.com/file/d/1t05FR9g7NhgxdneJJxP61BPfLZN1umLo/view?usp=sharing" TargetMode="External"/><Relationship Id="rId1144" Type="http://schemas.openxmlformats.org/officeDocument/2006/relationships/hyperlink" Target="https://drive.google.com/file/d/1-7cm7jRihShs2-tsngOOLfPSBHZduBmk/view?usp=drive_link" TargetMode="External"/><Relationship Id="rId1351" Type="http://schemas.openxmlformats.org/officeDocument/2006/relationships/hyperlink" Target="https://drive.google.com/file/d/1MXd2Zioo4XMg4pZVKsxwKbkvm7-TINkl/view?usp=drive_link" TargetMode="External"/><Relationship Id="rId1449" Type="http://schemas.openxmlformats.org/officeDocument/2006/relationships/hyperlink" Target="https://drive.google.com/file/d/1zFt_1zgOVpoB63VzZcVbbBFLLC9XXtgo/view?usp=drive_link" TargetMode="External"/><Relationship Id="rId1796" Type="http://schemas.openxmlformats.org/officeDocument/2006/relationships/hyperlink" Target="https://drive.google.com/file/d/1gWyvVrR7cKBQmpXNQZrtSeSplJZ7TS6S/view?usp=drive_link" TargetMode="External"/><Relationship Id="rId88" Type="http://schemas.openxmlformats.org/officeDocument/2006/relationships/hyperlink" Target="https://drive.google.com/file/d/1sYTmgAPrdNUAMsiSYr6D-SzrGH3cOZIf/view?usp=drive_link" TargetMode="External"/><Relationship Id="rId819" Type="http://schemas.openxmlformats.org/officeDocument/2006/relationships/hyperlink" Target="https://drive.google.com/file/d/1xbz0_6aIJVRXV3GT2xtXEACBm16M9dg5/view?usp=drive_link" TargetMode="External"/><Relationship Id="rId1004" Type="http://schemas.openxmlformats.org/officeDocument/2006/relationships/hyperlink" Target="https://drive.google.com/file/d/1WjHSa_6wsD14iVgj8-FHX5z4YahhdEEx/view?usp=drive_link" TargetMode="External"/><Relationship Id="rId1211" Type="http://schemas.openxmlformats.org/officeDocument/2006/relationships/hyperlink" Target="https://drive.google.com/file/d/1-82r1X35Q7u4cDW0wn1BWuqqZCTEdxxf/view?usp=drive_link" TargetMode="External"/><Relationship Id="rId1656" Type="http://schemas.openxmlformats.org/officeDocument/2006/relationships/hyperlink" Target="https://drive.google.com/file/d/1mgFxU-vWWe25zj3UM8tBm9b66fdmf0K1/view?usp=drive_link" TargetMode="External"/><Relationship Id="rId1863" Type="http://schemas.openxmlformats.org/officeDocument/2006/relationships/hyperlink" Target="https://drive.google.com/file/d/1P13JY64glKSDV-pK3Z_GgkrsCA4kETbz/view?usp=sharing" TargetMode="External"/><Relationship Id="rId1309" Type="http://schemas.openxmlformats.org/officeDocument/2006/relationships/hyperlink" Target="https://drive.google.com/file/d/1V7bUOa5-_51v4oDWs80o1nfkbTfTLjV5/view?usp=drive_link" TargetMode="External"/><Relationship Id="rId1516" Type="http://schemas.openxmlformats.org/officeDocument/2006/relationships/hyperlink" Target="https://drive.google.com/file/d/1gRVLXjG4QBYBTvQsMYf7Yg3DcrTNUosM/view?usp=drive_link" TargetMode="External"/><Relationship Id="rId1723" Type="http://schemas.openxmlformats.org/officeDocument/2006/relationships/hyperlink" Target="https://drive.google.com/file/d/1HY_Trg2DKjwGAC58kLxmAah-oCjJaFlB/view?usp=drive_link" TargetMode="External"/><Relationship Id="rId1930" Type="http://schemas.openxmlformats.org/officeDocument/2006/relationships/hyperlink" Target="https://drive.google.com/file/d/1LiH6twxr8OaeejF2-6djQNdm8Hs2-7of/view?usp=drive_link" TargetMode="External"/><Relationship Id="rId15" Type="http://schemas.openxmlformats.org/officeDocument/2006/relationships/hyperlink" Target="https://drive.google.com/file/d/1ywlGGjIAVUZbOrQQrudcUOSEeQ2OdUMH/view?usp=drive_link" TargetMode="External"/><Relationship Id="rId164" Type="http://schemas.openxmlformats.org/officeDocument/2006/relationships/hyperlink" Target="https://drive.google.com/file/d/1TkTATEae0rF1vd2jVB9eTkRQh1GU-SEW/view?usp=drive_link" TargetMode="External"/><Relationship Id="rId371" Type="http://schemas.openxmlformats.org/officeDocument/2006/relationships/hyperlink" Target="https://drive.google.com/file/d/1l-xIoxsPg3WiT2ltFC4VTFL0WetS3MnQ/view?usp=drive_link" TargetMode="External"/><Relationship Id="rId2052" Type="http://schemas.openxmlformats.org/officeDocument/2006/relationships/hyperlink" Target="https://drive.google.com/file/d/10DLOE-pNnmAYytMTfENaUkPPIOqI8T2s/view?usp=drive_link" TargetMode="External"/><Relationship Id="rId469" Type="http://schemas.openxmlformats.org/officeDocument/2006/relationships/hyperlink" Target="https://drive.google.com/file/d/14Oxb7uvwLUx7Qol40x8EigoiqAQtR3m5/view?usp=drive_link" TargetMode="External"/><Relationship Id="rId676" Type="http://schemas.openxmlformats.org/officeDocument/2006/relationships/hyperlink" Target="https://drive.google.com/file/d/1t05FR9g7NhgxdneJJxP61BPfLZN1umLo/view?usp=sharing" TargetMode="External"/><Relationship Id="rId883" Type="http://schemas.openxmlformats.org/officeDocument/2006/relationships/hyperlink" Target="https://drive.google.com/file/d/1gRQVtZWsoYm9BQ1IfgnLBTZqmAkWNj02/view?usp=drive_link" TargetMode="External"/><Relationship Id="rId1099" Type="http://schemas.openxmlformats.org/officeDocument/2006/relationships/hyperlink" Target="https://drive.google.com/file/d/1DkEbHLzuB3XMQu0SPYTstje_hjp2mWKO/view?usp=drive_link" TargetMode="External"/><Relationship Id="rId231" Type="http://schemas.openxmlformats.org/officeDocument/2006/relationships/hyperlink" Target="https://drive.google.com/file/d/1H8zSanhLRfMkkaNJdEueVglBvhazRjwn/view?usp=drive_link" TargetMode="External"/><Relationship Id="rId329" Type="http://schemas.openxmlformats.org/officeDocument/2006/relationships/hyperlink" Target="https://drive.google.com/file/d/1xXJLRuIYVTUx5WnfuOw69CUWFn0PPs8h/view?usp=sharing" TargetMode="External"/><Relationship Id="rId536" Type="http://schemas.openxmlformats.org/officeDocument/2006/relationships/hyperlink" Target="https://drive.google.com/file/d/10ei3tUKGrzgKhuav_Zo0VgYcbQAHSOW_/view?usp=drive_link" TargetMode="External"/><Relationship Id="rId1166" Type="http://schemas.openxmlformats.org/officeDocument/2006/relationships/hyperlink" Target="https://drive.google.com/file/d/1ho5m3uMJHWHvNYvGyYPCrm6f1vScCD1L/view?usp=drive_link" TargetMode="External"/><Relationship Id="rId1373" Type="http://schemas.openxmlformats.org/officeDocument/2006/relationships/hyperlink" Target="https://drive.google.com/file/d/1oYISwWu514YS6GQRhif4I5sWTxQkGC_A/view?usp=drive_link" TargetMode="External"/><Relationship Id="rId743" Type="http://schemas.openxmlformats.org/officeDocument/2006/relationships/hyperlink" Target="https://drive.google.com/file/d/1ae97mpyyTyzj_dm6_M4wODr6-GCTwzYm/view?usp=drive_link" TargetMode="External"/><Relationship Id="rId950" Type="http://schemas.openxmlformats.org/officeDocument/2006/relationships/hyperlink" Target="https://drive.google.com/file/d/1QTPCTJosCEJrsmX2zlIoO9Ol7xfqMJz1/view?usp=drive_link" TargetMode="External"/><Relationship Id="rId1026" Type="http://schemas.openxmlformats.org/officeDocument/2006/relationships/hyperlink" Target="https://drive.google.com/file/d/199gpBE0PHESLaUWBesFATUVeQ-1VrSmp/view?usp=drive_link" TargetMode="External"/><Relationship Id="rId1580" Type="http://schemas.openxmlformats.org/officeDocument/2006/relationships/hyperlink" Target="https://drive.google.com/file/d/1cXak1l-uAgydycYv0LAzWBGyTWk8IF76/view?usp=drive_link" TargetMode="External"/><Relationship Id="rId1678" Type="http://schemas.openxmlformats.org/officeDocument/2006/relationships/hyperlink" Target="https://drive.google.com/file/d/175a-udrJ_yKakyLExrqxHPyUuQOxYLgk/view?usp=drive_link" TargetMode="External"/><Relationship Id="rId1885" Type="http://schemas.openxmlformats.org/officeDocument/2006/relationships/hyperlink" Target="https://drive.google.com/file/d/1HHmEIz65ijuLuszQCwJrhInbFbx7dcrG/view?usp=drive_link" TargetMode="External"/><Relationship Id="rId603" Type="http://schemas.openxmlformats.org/officeDocument/2006/relationships/hyperlink" Target="https://drive.google.com/file/d/1L_kDACDL1U4awdHRzQSbey3tSyP7l1EJ/view?usp=drive_link" TargetMode="External"/><Relationship Id="rId810" Type="http://schemas.openxmlformats.org/officeDocument/2006/relationships/hyperlink" Target="https://drive.google.com/file/d/10L0l-ysIfszsJg2wH5nVDcr-IvHxd8qX/view?usp=drive_link" TargetMode="External"/><Relationship Id="rId908" Type="http://schemas.openxmlformats.org/officeDocument/2006/relationships/hyperlink" Target="https://drive.google.com/file/d/1gibSgZvY_rr8UTAG5gV3rhzOt7GK7M9P/view?usp=drive_link" TargetMode="External"/><Relationship Id="rId1233" Type="http://schemas.openxmlformats.org/officeDocument/2006/relationships/hyperlink" Target="https://drive.google.com/file/d/1gk7Yhft9lZGkmeZ7dQhu1J17XwbK4q4O/view?usp=drive_link" TargetMode="External"/><Relationship Id="rId1440" Type="http://schemas.openxmlformats.org/officeDocument/2006/relationships/hyperlink" Target="https://drive.google.com/file/d/1zFt_1zgOVpoB63VzZcVbbBFLLC9XXtgo/view?usp=drive_link" TargetMode="External"/><Relationship Id="rId1538" Type="http://schemas.openxmlformats.org/officeDocument/2006/relationships/hyperlink" Target="https://drive.google.com/file/d/1jxzoy5NytjuLhfxSrTkS-471-9whOFTA/view?usp=drive_link" TargetMode="External"/><Relationship Id="rId1300" Type="http://schemas.openxmlformats.org/officeDocument/2006/relationships/hyperlink" Target="https://drive.google.com/file/d/1UIsDAeZ1EvvFsXAgPmUPf7a8pmDRh_sT/view?usp=drive_link" TargetMode="External"/><Relationship Id="rId1745" Type="http://schemas.openxmlformats.org/officeDocument/2006/relationships/hyperlink" Target="https://drive.google.com/file/d/1yNS1zGmhNA0119ruVTNPFM7nqrp6Afap/view?usp=drive_link" TargetMode="External"/><Relationship Id="rId1952" Type="http://schemas.openxmlformats.org/officeDocument/2006/relationships/hyperlink" Target="https://drive.google.com/file/d/1VfLqShow9yB0dGqZCDYvQiEpEMcAuYQe/view?usp=drive_link" TargetMode="External"/><Relationship Id="rId37" Type="http://schemas.openxmlformats.org/officeDocument/2006/relationships/hyperlink" Target="https://drive.google.com/file/d/1LiH6twxr8OaeejF2-6djQNdm8Hs2-7of/view?usp=drive_link" TargetMode="External"/><Relationship Id="rId1605" Type="http://schemas.openxmlformats.org/officeDocument/2006/relationships/hyperlink" Target="https://drive.google.com/file/d/1lL4flqif1oPGFb5x66TX50-OivX7WfEc/view?usp=drive_link" TargetMode="External"/><Relationship Id="rId1812" Type="http://schemas.openxmlformats.org/officeDocument/2006/relationships/hyperlink" Target="https://drive.google.com/file/d/1hXFl6rDX0kLlT0nMaj7XZPEXUH_nH0bQ/view?usp=drive_link" TargetMode="External"/><Relationship Id="rId186" Type="http://schemas.openxmlformats.org/officeDocument/2006/relationships/hyperlink" Target="https://drive.google.com/file/d/1KNrmKwrqdbQRQ2FsjMa-fulelfRTpBLF/view?usp=drive_link" TargetMode="External"/><Relationship Id="rId393" Type="http://schemas.openxmlformats.org/officeDocument/2006/relationships/hyperlink" Target="https://drive.google.com/file/d/12YhET8cSYMHvmMVcFH07AZ9-NTNQWUmR/view?usp=drive_link" TargetMode="External"/><Relationship Id="rId2074" Type="http://schemas.openxmlformats.org/officeDocument/2006/relationships/hyperlink" Target="https://drive.google.com/file/d/1jRP_sjj4Jc0lgAwuo-ec3wFoDGOPVnTB/view?usp=drive_link" TargetMode="External"/><Relationship Id="rId253" Type="http://schemas.openxmlformats.org/officeDocument/2006/relationships/hyperlink" Target="https://drive.google.com/file/d/1Ke-Pb4bM9Flm-wkPHZquSjSWjt9Bsx7T/view?usp=drive_link" TargetMode="External"/><Relationship Id="rId460" Type="http://schemas.openxmlformats.org/officeDocument/2006/relationships/hyperlink" Target="https://drive.google.com/file/d/12rRDgVcdmPR06R-LOTdw1CHIvHoNHLpx/view?usp=drive_link" TargetMode="External"/><Relationship Id="rId698" Type="http://schemas.openxmlformats.org/officeDocument/2006/relationships/hyperlink" Target="https://drive.google.com/file/d/1A_mahPb0Gv9IIQFc0oxhqKnPC371oSY-/view?usp=sharing" TargetMode="External"/><Relationship Id="rId1090" Type="http://schemas.openxmlformats.org/officeDocument/2006/relationships/hyperlink" Target="https://drive.google.com/file/d/1EKBSAJ1qqGgoEycuDQaki_5dvRge6xrx/view?usp=drive_link" TargetMode="External"/><Relationship Id="rId2141" Type="http://schemas.openxmlformats.org/officeDocument/2006/relationships/hyperlink" Target="https://drive.google.com/file/d/1BDa9Gpfu8dp4Ns0kZvQqW55GlIvmZWUE/view?usp=drive_link" TargetMode="External"/><Relationship Id="rId113" Type="http://schemas.openxmlformats.org/officeDocument/2006/relationships/hyperlink" Target="https://drive.google.com/file/d/1HZmkWW0rcD5Can8oRePrNL5HAVB3QApD/view?usp=drive_link" TargetMode="External"/><Relationship Id="rId320" Type="http://schemas.openxmlformats.org/officeDocument/2006/relationships/hyperlink" Target="https://drive.google.com/file/d/1LttafOCKlkiV_nvtu_lhbk7kZ3-iQcr3/view?usp=sharing" TargetMode="External"/><Relationship Id="rId558" Type="http://schemas.openxmlformats.org/officeDocument/2006/relationships/hyperlink" Target="https://drive.google.com/file/d/1B1uAQec90-ENBRasukW-sabiqwdWxG2b/view?usp=drive_link" TargetMode="External"/><Relationship Id="rId765" Type="http://schemas.openxmlformats.org/officeDocument/2006/relationships/hyperlink" Target="https://drive.google.com/file/d/1srtPzzaEDvMBlOYjPR6rVC8Jl7b0mZ5i/view?usp=drive_link" TargetMode="External"/><Relationship Id="rId972" Type="http://schemas.openxmlformats.org/officeDocument/2006/relationships/hyperlink" Target="https://drive.google.com/file/d/1zb_1_cvZT9_21cYP8Nc8eWv8Q57_FZ6g/view?usp=drive_link" TargetMode="External"/><Relationship Id="rId1188" Type="http://schemas.openxmlformats.org/officeDocument/2006/relationships/hyperlink" Target="https://drive.google.com/file/d/1je8a8gVphlTGY_dL8WzrSQrPKcEyDphV/view?usp=drive_link" TargetMode="External"/><Relationship Id="rId1395" Type="http://schemas.openxmlformats.org/officeDocument/2006/relationships/hyperlink" Target="https://drive.google.com/file/d/1AfT9uNmLmLnl6Pm0AzEPom6Q61i4h95x/view?usp=drive_link" TargetMode="External"/><Relationship Id="rId2001" Type="http://schemas.openxmlformats.org/officeDocument/2006/relationships/hyperlink" Target="https://drive.google.com/file/d/1Xx4djoH4BH_n0mbWhrePRY5M0XtpDJ-N/view?usp=drive_link" TargetMode="External"/><Relationship Id="rId418" Type="http://schemas.openxmlformats.org/officeDocument/2006/relationships/hyperlink" Target="https://drive.google.com/file/d/1uPI6YS-5CpgdlGvbU-f-YqXqEWe55Lw9/view?usp=drive_link" TargetMode="External"/><Relationship Id="rId625" Type="http://schemas.openxmlformats.org/officeDocument/2006/relationships/hyperlink" Target="https://drive.google.com/file/d/1zb_1_cvZT9_21cYP8Nc8eWv8Q57_FZ6g/view?usp=drive_link" TargetMode="External"/><Relationship Id="rId832" Type="http://schemas.openxmlformats.org/officeDocument/2006/relationships/hyperlink" Target="https://drive.google.com/file/d/168dhQgsHmLvPbf3rYVAzxGWJEAkaYn_C/view?usp=drive_link" TargetMode="External"/><Relationship Id="rId1048" Type="http://schemas.openxmlformats.org/officeDocument/2006/relationships/hyperlink" Target="https://drive.google.com/file/d/11fx0UFHOWC2UIIo6O1AYrmPmqSxYI-Bp/view?usp=drive_link" TargetMode="External"/><Relationship Id="rId1255" Type="http://schemas.openxmlformats.org/officeDocument/2006/relationships/hyperlink" Target="https://drive.google.com/file/d/1gIs7C5B3Sz3nHqOvQTX38DXqJal4fQFv/view?usp=drive_link" TargetMode="External"/><Relationship Id="rId1462" Type="http://schemas.openxmlformats.org/officeDocument/2006/relationships/hyperlink" Target="https://drive.google.com/file/d/1Lo5TOv3lAhZ91-aOSQ71NmSMimm1XzmY/view?usp=drive_link" TargetMode="External"/><Relationship Id="rId1115" Type="http://schemas.openxmlformats.org/officeDocument/2006/relationships/hyperlink" Target="https://drive.google.com/file/d/1a5b78thtL8Ueu2GUTOxWUBulSxvWzPJD/view?usp=drive_link" TargetMode="External"/><Relationship Id="rId1322" Type="http://schemas.openxmlformats.org/officeDocument/2006/relationships/hyperlink" Target="https://drive.google.com/file/d/1LWLjnRmax47IfmA7yBvOQcKzdwvkfr_3/view?usp=drive_link" TargetMode="External"/><Relationship Id="rId1767" Type="http://schemas.openxmlformats.org/officeDocument/2006/relationships/hyperlink" Target="https://drive.google.com/file/d/1k2GLBfaRtlaIcl8XPctA4Id9nuGzcnu2/view?usp=drive_link" TargetMode="External"/><Relationship Id="rId1974" Type="http://schemas.openxmlformats.org/officeDocument/2006/relationships/hyperlink" Target="https://drive.google.com/file/d/1N4tL0B5dCHhSkzmSbnqLAYDI2QAbxnAR/view?usp=drive_link" TargetMode="External"/><Relationship Id="rId59" Type="http://schemas.openxmlformats.org/officeDocument/2006/relationships/hyperlink" Target="https://drive.google.com/file/d/1bsJk1QKcDCx7hTyKgC7iz3H4Jo9oywXl/view?usp=drive_link" TargetMode="External"/><Relationship Id="rId1627" Type="http://schemas.openxmlformats.org/officeDocument/2006/relationships/hyperlink" Target="https://drive.google.com/file/d/1mBJ_cRjZ2D7cWs5pmN9kuxPZRrl2C3bL/view?usp=drive_link" TargetMode="External"/><Relationship Id="rId1834" Type="http://schemas.openxmlformats.org/officeDocument/2006/relationships/hyperlink" Target="https://drive.google.com/file/d/1mqXnuMTwx_u1nRjnYNZO2COYPeHEHXks/view?usp=drive_link" TargetMode="External"/><Relationship Id="rId2096" Type="http://schemas.openxmlformats.org/officeDocument/2006/relationships/hyperlink" Target="https://drive.google.com/file/d/1kU3kwDEZCerMJvUEmNveDOPFsQQAP-w7/view?usp=drive_link" TargetMode="External"/><Relationship Id="rId1901" Type="http://schemas.openxmlformats.org/officeDocument/2006/relationships/hyperlink" Target="https://drive.google.com/file/d/1KHaxQ0vLvV1GXdUaoMmwy1058B-4MDhY/view?usp=drive_link" TargetMode="External"/><Relationship Id="rId275" Type="http://schemas.openxmlformats.org/officeDocument/2006/relationships/hyperlink" Target="https://drive.google.com/file/d/1ZJs6fMfEHdtyqWO1U2wZAcnoB6eLYqjy/view?usp=drive_link" TargetMode="External"/><Relationship Id="rId482" Type="http://schemas.openxmlformats.org/officeDocument/2006/relationships/hyperlink" Target="https://drive.google.com/file/d/10DLOE-pNnmAYytMTfENaUkPPIOqI8T2s/view?usp=drive_link" TargetMode="External"/><Relationship Id="rId2163" Type="http://schemas.openxmlformats.org/officeDocument/2006/relationships/hyperlink" Target="https://drive.google.com/file/d/1Ald6sRhwQlxT3UDTegoI1BBkNwtCd7Bn/view?usp=drive_link" TargetMode="External"/><Relationship Id="rId135" Type="http://schemas.openxmlformats.org/officeDocument/2006/relationships/hyperlink" Target="https://drive.google.com/file/d/1c84St8K6Teu_tkOwNoV8a_GaTDsmXq01/view?usp=drive_link" TargetMode="External"/><Relationship Id="rId342" Type="http://schemas.openxmlformats.org/officeDocument/2006/relationships/hyperlink" Target="https://drive.google.com/file/d/1OJo4eYlUMgtznbVenB9fnKao9UonePg0/view?usp=drive_link" TargetMode="External"/><Relationship Id="rId787" Type="http://schemas.openxmlformats.org/officeDocument/2006/relationships/hyperlink" Target="https://drive.google.com/file/d/1lq-MhPtLTRMg2TIYIXuDINXiA3pgRtZv/view?usp=drive_link" TargetMode="External"/><Relationship Id="rId994" Type="http://schemas.openxmlformats.org/officeDocument/2006/relationships/hyperlink" Target="https://drive.google.com/file/d/1dOOpRLoH2UcsUO3zyrLCR4ylBW8U4BT_/view?usp=drive_link" TargetMode="External"/><Relationship Id="rId2023" Type="http://schemas.openxmlformats.org/officeDocument/2006/relationships/hyperlink" Target="https://drive.google.com/file/d/10Yf_E6hhvPaccrRGl1mRxNWtDDbozmFN/view?usp=drive_link" TargetMode="External"/><Relationship Id="rId202" Type="http://schemas.openxmlformats.org/officeDocument/2006/relationships/hyperlink" Target="https://drive.google.com/file/d/1iBSQbhXvkqVTJGu3ea8C4FEy7XoMd5fx/view?usp=drive_link" TargetMode="External"/><Relationship Id="rId647" Type="http://schemas.openxmlformats.org/officeDocument/2006/relationships/hyperlink" Target="https://drive.google.com/file/d/1LmkZEahp6s2tw2MAYBC8GBLGDXGvzxCD/view?usp=drive_link" TargetMode="External"/><Relationship Id="rId854" Type="http://schemas.openxmlformats.org/officeDocument/2006/relationships/hyperlink" Target="https://drive.google.com/file/d/1kDbhD_GBCfgrWNplJ8Qc6xNqOndrLCWn/view?usp=drive_link" TargetMode="External"/><Relationship Id="rId1277" Type="http://schemas.openxmlformats.org/officeDocument/2006/relationships/hyperlink" Target="https://drive.google.com/file/d/1BaXSFoCCu5ydIHLf2br-IJD4OqZECW3y/view?usp=drive_link" TargetMode="External"/><Relationship Id="rId1484" Type="http://schemas.openxmlformats.org/officeDocument/2006/relationships/hyperlink" Target="https://drive.google.com/file/d/1oZFPRDnemsxeTunqRsWutFR-OQNi5Ocu/view?usp=drive_link" TargetMode="External"/><Relationship Id="rId1691" Type="http://schemas.openxmlformats.org/officeDocument/2006/relationships/hyperlink" Target="https://drive.google.com/file/d/13VJRZUcZ_LQ53FucdZOypZESTDX6lNx_/view?usp=drive_link" TargetMode="External"/><Relationship Id="rId507" Type="http://schemas.openxmlformats.org/officeDocument/2006/relationships/hyperlink" Target="https://drive.google.com/file/d/1PauMhSp0fUKexfpEwbYWeFuc02px1Vp4/view?usp=drive_link" TargetMode="External"/><Relationship Id="rId714" Type="http://schemas.openxmlformats.org/officeDocument/2006/relationships/hyperlink" Target="https://drive.google.com/file/d/1k2BWjyw0txxUq6jfMyDIJY4KUFzJcdJD/view?usp=drive_link" TargetMode="External"/><Relationship Id="rId921" Type="http://schemas.openxmlformats.org/officeDocument/2006/relationships/hyperlink" Target="https://drive.google.com/file/d/1mfXJ1ZL5PVUse5x8gEFsrCPbgFLfSp_0/view?usp=drive_link" TargetMode="External"/><Relationship Id="rId1137" Type="http://schemas.openxmlformats.org/officeDocument/2006/relationships/hyperlink" Target="https://drive.google.com/file/d/1VCcvFyXtL_8xV7lEBr94imqF8StA5rNL/view?usp=drive_link" TargetMode="External"/><Relationship Id="rId1344" Type="http://schemas.openxmlformats.org/officeDocument/2006/relationships/hyperlink" Target="https://drive.google.com/file/d/1JRd9i_tdxyRdUXOoI9PTFtTWZR_Mc5sE/view?usp=drive_link" TargetMode="External"/><Relationship Id="rId1551" Type="http://schemas.openxmlformats.org/officeDocument/2006/relationships/hyperlink" Target="https://drive.google.com/file/d/1sf7Llf0r-y9fqIoAWQqdZ17et_Fho_P9/view?usp=drive_link" TargetMode="External"/><Relationship Id="rId1789" Type="http://schemas.openxmlformats.org/officeDocument/2006/relationships/hyperlink" Target="https://drive.google.com/file/d/1gLNtBXKqdjNJrmhF4hx6WI3Lv3TVpzRL/view?usp=drive_link" TargetMode="External"/><Relationship Id="rId1996" Type="http://schemas.openxmlformats.org/officeDocument/2006/relationships/hyperlink" Target="https://drive.google.com/file/d/1RjNRwEfkluK2jf-o_leOXfrj-XMVgsQR/view?usp=drive_link" TargetMode="External"/><Relationship Id="rId50" Type="http://schemas.openxmlformats.org/officeDocument/2006/relationships/hyperlink" Target="https://drive.google.com/file/d/1yfiQL0PzFmfJFtYNZ8Cb4V8aBb7vtXGj/view?usp=drive_link" TargetMode="External"/><Relationship Id="rId1204" Type="http://schemas.openxmlformats.org/officeDocument/2006/relationships/hyperlink" Target="https://drive.google.com/file/d/16AXBP-nzY7TWNrRk0Z9m3lzPmmh0zArC/view?usp=drive_link" TargetMode="External"/><Relationship Id="rId1411" Type="http://schemas.openxmlformats.org/officeDocument/2006/relationships/hyperlink" Target="https://drive.google.com/file/d/1Bm9jJL9zv7O_LCD0Pj-rd2r99LB9BYtj/view?usp=drive_link" TargetMode="External"/><Relationship Id="rId1649" Type="http://schemas.openxmlformats.org/officeDocument/2006/relationships/hyperlink" Target="https://drive.google.com/file/d/1Wzl4OBszE8ONkzJIlYROFYotaO9UNwyq/view?usp=drive_link" TargetMode="External"/><Relationship Id="rId1856" Type="http://schemas.openxmlformats.org/officeDocument/2006/relationships/hyperlink" Target="https://drive.google.com/file/d/13iP2fNUyR3VUCzOlEN3d_V6dH9GgpFue/view?usp=sharing" TargetMode="External"/><Relationship Id="rId1509" Type="http://schemas.openxmlformats.org/officeDocument/2006/relationships/hyperlink" Target="https://drive.google.com/file/d/1KP5H4jUnbLulYAzhX_qeFZHcMFyQun9q/view?usp=drive_link" TargetMode="External"/><Relationship Id="rId1716" Type="http://schemas.openxmlformats.org/officeDocument/2006/relationships/hyperlink" Target="https://drive.google.com/file/d/1I2zGz5_gD1FWNehYKJ6dmkqnszbCJ9gD/view?usp=drive_link" TargetMode="External"/><Relationship Id="rId1923" Type="http://schemas.openxmlformats.org/officeDocument/2006/relationships/hyperlink" Target="https://drive.google.com/file/d/1M8kHuWTfcKAK3_KLEsp5fxZXvpBdIwVc/view?usp=drive_link" TargetMode="External"/><Relationship Id="rId297" Type="http://schemas.openxmlformats.org/officeDocument/2006/relationships/hyperlink" Target="https://drive.google.com/file/d/188ryJ3gvukMOP03GLm6Obe8ZIHi4JPrN/view?usp=drive_link" TargetMode="External"/><Relationship Id="rId157" Type="http://schemas.openxmlformats.org/officeDocument/2006/relationships/hyperlink" Target="https://drive.google.com/file/d/1RPuz9lVt9cPkg48j5QPUN5yExarRNmEc/view?usp=drive_link" TargetMode="External"/><Relationship Id="rId364" Type="http://schemas.openxmlformats.org/officeDocument/2006/relationships/hyperlink" Target="https://drive.google.com/file/d/1L-Znx-ih095qH34LtOSKQrzdcyZqzQT5/view?usp=drive_link" TargetMode="External"/><Relationship Id="rId2045" Type="http://schemas.openxmlformats.org/officeDocument/2006/relationships/hyperlink" Target="https://drive.google.com/file/d/10DLOE-pNnmAYytMTfENaUkPPIOqI8T2s/view?usp=drive_link" TargetMode="External"/><Relationship Id="rId571" Type="http://schemas.openxmlformats.org/officeDocument/2006/relationships/hyperlink" Target="https://drive.google.com/file/d/1Af8NNASTkPIoMOttB3s5d2Lg01LlY-Y0/view?usp=drive_link" TargetMode="External"/><Relationship Id="rId669" Type="http://schemas.openxmlformats.org/officeDocument/2006/relationships/hyperlink" Target="https://drive.google.com/file/d/1ZUad8dzlGzMF4-W1wYqVGkb286vIULmQ/view?usp=drive_link" TargetMode="External"/><Relationship Id="rId876" Type="http://schemas.openxmlformats.org/officeDocument/2006/relationships/hyperlink" Target="https://drive.google.com/file/d/1gBvbNKB67jqJa1_LjcYWrcYfHbd8rLpe/view?usp=drive_link" TargetMode="External"/><Relationship Id="rId1299" Type="http://schemas.openxmlformats.org/officeDocument/2006/relationships/hyperlink" Target="https://drive.google.com/file/d/1UIsDAeZ1EvvFsXAgPmUPf7a8pmDRh_sT/view?usp=drive_link" TargetMode="External"/><Relationship Id="rId224" Type="http://schemas.openxmlformats.org/officeDocument/2006/relationships/hyperlink" Target="https://drive.google.com/file/d/1ioAyMi9iY0K9U-tyL6afRvjosP244eC0/view?usp=drive_link" TargetMode="External"/><Relationship Id="rId431" Type="http://schemas.openxmlformats.org/officeDocument/2006/relationships/hyperlink" Target="https://drive.google.com/file/d/1xBpyLwQzdRzZP0OHxwZ9g744iLNRDCL8/view?usp=drive_link" TargetMode="External"/><Relationship Id="rId529" Type="http://schemas.openxmlformats.org/officeDocument/2006/relationships/hyperlink" Target="https://drive.google.com/file/d/10ei3tUKGrzgKhuav_Zo0VgYcbQAHSOW_/view?usp=drive_link" TargetMode="External"/><Relationship Id="rId736" Type="http://schemas.openxmlformats.org/officeDocument/2006/relationships/hyperlink" Target="https://drive.google.com/file/d/1tjhHy7grCEfgR4z4F4QIYBPCa87_TGwT/view?usp=drive_link" TargetMode="External"/><Relationship Id="rId1061" Type="http://schemas.openxmlformats.org/officeDocument/2006/relationships/hyperlink" Target="https://drive.google.com/file/d/1nY3FzvsWN4jwJ5cGKxTswHGex9nvLZUd/view?usp=drive_link" TargetMode="External"/><Relationship Id="rId1159" Type="http://schemas.openxmlformats.org/officeDocument/2006/relationships/hyperlink" Target="https://drive.google.com/file/d/1jxlsvyxB8dj6DNCm6ydczD_SyEQmDdfX/view?usp=drive_link" TargetMode="External"/><Relationship Id="rId1366" Type="http://schemas.openxmlformats.org/officeDocument/2006/relationships/hyperlink" Target="https://drive.google.com/file/d/1I7MgNL0byp9xcvORDcqjMhBdRCQjl39A/view?usp=drive_link" TargetMode="External"/><Relationship Id="rId2112" Type="http://schemas.openxmlformats.org/officeDocument/2006/relationships/hyperlink" Target="https://drive.google.com/file/d/1rmQTWXiJMw44WrKHBaWA8CvYFVyJLhLU/view?usp=drive_link" TargetMode="External"/><Relationship Id="rId943" Type="http://schemas.openxmlformats.org/officeDocument/2006/relationships/hyperlink" Target="https://drive.google.com/file/d/1R2eFhA3-9dimjLanE6hIVQsZ27YjBXJw/view?usp=sharing" TargetMode="External"/><Relationship Id="rId1019" Type="http://schemas.openxmlformats.org/officeDocument/2006/relationships/hyperlink" Target="https://drive.google.com/file/d/18sWkHgphyw3giWsHn-S0yiNMDnfseim9/view?usp=drive_link" TargetMode="External"/><Relationship Id="rId1573" Type="http://schemas.openxmlformats.org/officeDocument/2006/relationships/hyperlink" Target="https://drive.google.com/file/d/1xWM0FzLVLp7cSNWPiAqtb4ERLJt-ba0k/view?usp=drive_link" TargetMode="External"/><Relationship Id="rId1780" Type="http://schemas.openxmlformats.org/officeDocument/2006/relationships/hyperlink" Target="https://drive.google.com/file/d/1mXNIW_PbrsXTGKHWDrgtk6BkUjfsmeir/view?usp=sharing" TargetMode="External"/><Relationship Id="rId1878" Type="http://schemas.openxmlformats.org/officeDocument/2006/relationships/hyperlink" Target="https://drive.google.com/file/d/1H8zSanhLRfMkkaNJdEueVglBvhazRjwn/view?usp=drive_link" TargetMode="External"/><Relationship Id="rId72" Type="http://schemas.openxmlformats.org/officeDocument/2006/relationships/hyperlink" Target="https://drive.google.com/file/d/1rqSRiC9NHkDAP57DLFixyRWsuNnE1GAG/view?usp=drive_link" TargetMode="External"/><Relationship Id="rId803" Type="http://schemas.openxmlformats.org/officeDocument/2006/relationships/hyperlink" Target="https://drive.google.com/file/d/131KJtidqqL5GlnplLbLzww5XCWZJKiFw/view?usp=drive_link" TargetMode="External"/><Relationship Id="rId1226" Type="http://schemas.openxmlformats.org/officeDocument/2006/relationships/hyperlink" Target="https://drive.google.com/file/d/1H9qm8NfyM7iIznqvu0gFJ7-qyFv0JYNj/view?usp=drive_link" TargetMode="External"/><Relationship Id="rId1433" Type="http://schemas.openxmlformats.org/officeDocument/2006/relationships/hyperlink" Target="https://drive.google.com/file/d/1vnDLtw2r9PA5WY0tozYZtBh6I7D31T9c/view?usp=drive_link" TargetMode="External"/><Relationship Id="rId1640" Type="http://schemas.openxmlformats.org/officeDocument/2006/relationships/hyperlink" Target="https://drive.google.com/file/d/1R4tKu72ho8NJumrnOT0M_dwLfSWWdsi_/view?usp=drive_link" TargetMode="External"/><Relationship Id="rId1738" Type="http://schemas.openxmlformats.org/officeDocument/2006/relationships/hyperlink" Target="https://drive.google.com/file/d/1rQd_vKwxa0DwhGkpud5GRIbtDLX-N7tW/view?usp=drive_link" TargetMode="External"/><Relationship Id="rId1500" Type="http://schemas.openxmlformats.org/officeDocument/2006/relationships/hyperlink" Target="https://drive.google.com/file/d/1VbZTmLZVrReej9z2T63HUPzh2fi9GwLV/view?usp=sharing" TargetMode="External"/><Relationship Id="rId1945" Type="http://schemas.openxmlformats.org/officeDocument/2006/relationships/hyperlink" Target="https://drive.google.com/file/d/1L-Znx-ih095qH34LtOSKQrzdcyZqzQT5/view?usp=drive_link" TargetMode="External"/><Relationship Id="rId1805" Type="http://schemas.openxmlformats.org/officeDocument/2006/relationships/hyperlink" Target="https://drive.google.com/file/d/1hbgtUtgd2f1qA4MlzL53gZJskvoxGw9E/view?usp=drive_link" TargetMode="External"/><Relationship Id="rId179" Type="http://schemas.openxmlformats.org/officeDocument/2006/relationships/hyperlink" Target="https://drive.google.com/file/d/1KHddV_dNTC_7IXC1blrPFLkgHcCrbSeZ/view?usp=drive_link" TargetMode="External"/><Relationship Id="rId386" Type="http://schemas.openxmlformats.org/officeDocument/2006/relationships/hyperlink" Target="https://drive.google.com/file/d/1bSSDNCJKnUGck6TXjph6VxA2b4WJVvz5/view?usp=drive_link" TargetMode="External"/><Relationship Id="rId593" Type="http://schemas.openxmlformats.org/officeDocument/2006/relationships/hyperlink" Target="https://drive.google.com/file/d/1lJC3FZ04-0bPu2H_uvCJXCseNE43yIah/view?usp=drive_link" TargetMode="External"/><Relationship Id="rId2067" Type="http://schemas.openxmlformats.org/officeDocument/2006/relationships/hyperlink" Target="https://drive.google.com/file/d/1jB5HEucEUhk0BCb3ygUZkhzd9t9BMNxz/view?usp=drive_link" TargetMode="External"/><Relationship Id="rId246" Type="http://schemas.openxmlformats.org/officeDocument/2006/relationships/hyperlink" Target="https://drive.google.com/file/d/13ZpDFJ5rZL3q8KERjaIzWNoo5JCt59oB/view?usp=drive_link" TargetMode="External"/><Relationship Id="rId453" Type="http://schemas.openxmlformats.org/officeDocument/2006/relationships/hyperlink" Target="https://drive.google.com/file/d/1AVC7ulz0nVH07ByUPfnxZzrDjbulv5va/view?usp=drive_link" TargetMode="External"/><Relationship Id="rId660" Type="http://schemas.openxmlformats.org/officeDocument/2006/relationships/hyperlink" Target="https://drive.google.com/file/d/1nicRcWTdJ-EO7GDMiI3MFtK_GyZWaoMe/view?usp=drive_link" TargetMode="External"/><Relationship Id="rId898" Type="http://schemas.openxmlformats.org/officeDocument/2006/relationships/hyperlink" Target="https://drive.google.com/file/d/1hc9GWhrCL74p7nI70sppsRsYm-_pIDHu/view?usp=drive_link" TargetMode="External"/><Relationship Id="rId1083" Type="http://schemas.openxmlformats.org/officeDocument/2006/relationships/hyperlink" Target="https://drive.google.com/file/d/1U5o5TBOc5BFqh0SLKNEN6Uu1ZR4lSFhh/view?usp=drive_link" TargetMode="External"/><Relationship Id="rId1290" Type="http://schemas.openxmlformats.org/officeDocument/2006/relationships/hyperlink" Target="https://drive.google.com/file/d/1W8ovPnOWwtSuGKBDxxWDaECCfni-V0_W/view?usp=drive_link" TargetMode="External"/><Relationship Id="rId2134" Type="http://schemas.openxmlformats.org/officeDocument/2006/relationships/hyperlink" Target="https://drive.google.com/file/d/1soxFu8e8G4wEXXo-GxxvCX076FxbFEvL/view?usp=drive_link" TargetMode="External"/><Relationship Id="rId106" Type="http://schemas.openxmlformats.org/officeDocument/2006/relationships/hyperlink" Target="https://drive.google.com/file/d/1UFJg2azWMzWVQT3vJyPZgA48Cb7ZiEjb/view?usp=drive_link" TargetMode="External"/><Relationship Id="rId313" Type="http://schemas.openxmlformats.org/officeDocument/2006/relationships/hyperlink" Target="https://drive.google.com/file/d/1Mstet5IAzFqF2fqsrSMfbuFZgk22imla/view?usp=drive_link" TargetMode="External"/><Relationship Id="rId758" Type="http://schemas.openxmlformats.org/officeDocument/2006/relationships/hyperlink" Target="https://drive.google.com/file/d/1fXLF_-gdam6j54jEqm9TEuLzSKtVxV1l/view?usp=drive_link" TargetMode="External"/><Relationship Id="rId965" Type="http://schemas.openxmlformats.org/officeDocument/2006/relationships/hyperlink" Target="https://drive.google.com/file/d/1ypxiIwobiN0i0K5i3tuTK5fGZN9Rlx90/view?usp=drive_link" TargetMode="External"/><Relationship Id="rId1150" Type="http://schemas.openxmlformats.org/officeDocument/2006/relationships/hyperlink" Target="https://drive.google.com/file/d/1nMxMTzI_odXZ83rot_yLqzC1LUdK-0ky/view?usp=drive_link" TargetMode="External"/><Relationship Id="rId1388" Type="http://schemas.openxmlformats.org/officeDocument/2006/relationships/hyperlink" Target="https://drive.google.com/file/d/1BMZCqv3pNX_QNQUMXTwWe68bo8pwDkFi/view?usp=drive_link" TargetMode="External"/><Relationship Id="rId1595" Type="http://schemas.openxmlformats.org/officeDocument/2006/relationships/hyperlink" Target="https://drive.google.com/file/d/1kTzW6Jj2Isrq7Z4B8uLFfR0d511szqGy/view?usp=drive_link" TargetMode="External"/><Relationship Id="rId94" Type="http://schemas.openxmlformats.org/officeDocument/2006/relationships/hyperlink" Target="https://drive.google.com/file/d/1ipM-PT1WLrb2O_YA6HZu7IJ4Nzx42Z2o/view?usp=drive_link" TargetMode="External"/><Relationship Id="rId520" Type="http://schemas.openxmlformats.org/officeDocument/2006/relationships/hyperlink" Target="https://drive.google.com/file/d/18DUt1WpcycPrJSyxTszAQEphh5yBMxsy/view?usp=drive_link" TargetMode="External"/><Relationship Id="rId618" Type="http://schemas.openxmlformats.org/officeDocument/2006/relationships/hyperlink" Target="https://drive.google.com/file/d/1ypxiIwobiN0i0K5i3tuTK5fGZN9Rlx90/view?usp=drive_link" TargetMode="External"/><Relationship Id="rId825" Type="http://schemas.openxmlformats.org/officeDocument/2006/relationships/hyperlink" Target="https://drive.google.com/file/d/1A102FU7hagI6qzQFPOqopzxlB4fS3E00/view?usp=drive_link" TargetMode="External"/><Relationship Id="rId1248" Type="http://schemas.openxmlformats.org/officeDocument/2006/relationships/hyperlink" Target="https://drive.google.com/file/d/1g6JLuaJXwFumBXJu4l-HBHTfaqCeYX5J/view?usp=drive_link" TargetMode="External"/><Relationship Id="rId1455" Type="http://schemas.openxmlformats.org/officeDocument/2006/relationships/hyperlink" Target="https://drive.google.com/file/d/10Acq8Pm4Uxq9hqI6V6yqsWK5gQc6R0Qc/view?usp=drive_link" TargetMode="External"/><Relationship Id="rId1662" Type="http://schemas.openxmlformats.org/officeDocument/2006/relationships/hyperlink" Target="https://drive.google.com/file/d/1modT-aMPVgSRkD3PV-WU_IM7Yet0JtlS/view?usp=drive_link" TargetMode="External"/><Relationship Id="rId1010" Type="http://schemas.openxmlformats.org/officeDocument/2006/relationships/hyperlink" Target="https://drive.google.com/file/d/19uDETsbnH3_GCfhnWPWoxnvuB6CO2f3B/view?usp=drive_link" TargetMode="External"/><Relationship Id="rId1108" Type="http://schemas.openxmlformats.org/officeDocument/2006/relationships/hyperlink" Target="https://drive.google.com/file/d/1EcFfNdRREPc26EbRfWyHJLbprAmdMQUe/view?usp=drive_link" TargetMode="External"/><Relationship Id="rId1315" Type="http://schemas.openxmlformats.org/officeDocument/2006/relationships/hyperlink" Target="https://drive.google.com/file/d/1W3_bCg0a4if7CEg9Z9vSWtQzKGQwCn57/view?usp=drive_link" TargetMode="External"/><Relationship Id="rId1967" Type="http://schemas.openxmlformats.org/officeDocument/2006/relationships/hyperlink" Target="https://drive.google.com/file/d/1gtcVGiKoEoU89qM81xKw0TpurrkJ5d80/view?usp=drive_link" TargetMode="External"/><Relationship Id="rId1522" Type="http://schemas.openxmlformats.org/officeDocument/2006/relationships/hyperlink" Target="https://drive.google.com/file/d/17HfO8fk8PlgMhM2YiIg7MSkqV_efrivC/view?usp=drive_link" TargetMode="External"/><Relationship Id="rId21" Type="http://schemas.openxmlformats.org/officeDocument/2006/relationships/hyperlink" Target="https://drive.google.com/file/d/1OR4TBvetdphUIlGlixIBFNY77Ve3Xj3e/view?usp=drive_link" TargetMode="External"/><Relationship Id="rId2089" Type="http://schemas.openxmlformats.org/officeDocument/2006/relationships/hyperlink" Target="https://drive.google.com/file/d/1Rv7yUYk2ubzNmLS__s1KOeDRrmLVlf8f/view?usp=drive_link" TargetMode="External"/><Relationship Id="rId268" Type="http://schemas.openxmlformats.org/officeDocument/2006/relationships/hyperlink" Target="https://drive.google.com/file/d/1UvVxtLKHA2sBMH8op1Z9-AO2zUtqLz_H/view?usp=drive_link" TargetMode="External"/><Relationship Id="rId475" Type="http://schemas.openxmlformats.org/officeDocument/2006/relationships/hyperlink" Target="https://drive.google.com/file/d/10DLOE-pNnmAYytMTfENaUkPPIOqI8T2s/view?usp=drive_link" TargetMode="External"/><Relationship Id="rId682" Type="http://schemas.openxmlformats.org/officeDocument/2006/relationships/hyperlink" Target="https://drive.google.com/file/d/1y2prqEZ8AMLbhvrBF1YDQ-TYWwAJJRxf/view?usp=sharing" TargetMode="External"/><Relationship Id="rId2156" Type="http://schemas.openxmlformats.org/officeDocument/2006/relationships/hyperlink" Target="https://drive.google.com/file/d/1BB3F1NDA6B691zWdDmlp9BAIgN5YL0is/view?usp=drive_link" TargetMode="External"/><Relationship Id="rId128" Type="http://schemas.openxmlformats.org/officeDocument/2006/relationships/hyperlink" Target="https://drive.google.com/file/d/11buk3YaL5Zvdnjr8WXmzwmsQBXLsU49Y/view?usp=drive_link" TargetMode="External"/><Relationship Id="rId335" Type="http://schemas.openxmlformats.org/officeDocument/2006/relationships/hyperlink" Target="https://drive.google.com/file/d/1fNwFUEvgYgtiyphNJyYpJCzYVaeoLeIg/view?usp=drive_link" TargetMode="External"/><Relationship Id="rId542" Type="http://schemas.openxmlformats.org/officeDocument/2006/relationships/hyperlink" Target="https://drive.google.com/file/d/1ua4CBDM1HTR4z78epnGF6eVWAcczsNgb/view?usp=drive_link" TargetMode="External"/><Relationship Id="rId1172" Type="http://schemas.openxmlformats.org/officeDocument/2006/relationships/hyperlink" Target="https://drive.google.com/file/d/1i2JVrsDuzj_EbISAdKExiUf9RJoA2xS4/view?usp=drive_link" TargetMode="External"/><Relationship Id="rId2016" Type="http://schemas.openxmlformats.org/officeDocument/2006/relationships/hyperlink" Target="https://drive.google.com/file/d/1yltwK06ZKPnd6dVkm8jfBM8hMO51wy7w/view?usp=drive_link" TargetMode="External"/><Relationship Id="rId402" Type="http://schemas.openxmlformats.org/officeDocument/2006/relationships/hyperlink" Target="https://drive.google.com/file/d/1oF9XTpcaxxgBy_mmRt7bf-P_IuQW5gVJ/view?usp=drive_link" TargetMode="External"/><Relationship Id="rId1032" Type="http://schemas.openxmlformats.org/officeDocument/2006/relationships/hyperlink" Target="https://drive.google.com/file/d/1bFNreoIZm5gIfma-78JAeaD8vX1z8KSx/view?usp=drive_link" TargetMode="External"/><Relationship Id="rId1989" Type="http://schemas.openxmlformats.org/officeDocument/2006/relationships/hyperlink" Target="https://drive.google.com/file/d/1PauMhSp0fUKexfpEwbYWeFuc02px1Vp4/view?usp=drive_link" TargetMode="External"/><Relationship Id="rId1849" Type="http://schemas.openxmlformats.org/officeDocument/2006/relationships/hyperlink" Target="https://drive.google.com/file/d/1CRcKss4Vtj5o3VoMHIY7RZIU1qx3QZ9f/view?usp=drive_link" TargetMode="External"/><Relationship Id="rId192" Type="http://schemas.openxmlformats.org/officeDocument/2006/relationships/hyperlink" Target="https://drive.google.com/file/d/1jxlsvyxB8dj6DNCm6ydczD_SyEQmDdfX/view?usp=drive_link" TargetMode="External"/><Relationship Id="rId1709" Type="http://schemas.openxmlformats.org/officeDocument/2006/relationships/hyperlink" Target="https://drive.google.com/file/d/1RCzf1UfgR2hdA1ZApGgNG40KQ1Gw7pl6/view?usp=drive_link" TargetMode="External"/><Relationship Id="rId1916" Type="http://schemas.openxmlformats.org/officeDocument/2006/relationships/hyperlink" Target="https://drive.google.com/file/d/1MREyjZ5ZqE2r5o2BopRpu2X3wkX_hEJD/view?usp=drive_link" TargetMode="External"/><Relationship Id="rId2080" Type="http://schemas.openxmlformats.org/officeDocument/2006/relationships/hyperlink" Target="https://drive.google.com/file/d/15_Je0dWtHUUXnOqVQYw0Y8zESU6kX8Tc/view?usp=drive_link" TargetMode="External"/><Relationship Id="rId869" Type="http://schemas.openxmlformats.org/officeDocument/2006/relationships/hyperlink" Target="https://drive.google.com/file/d/1kIM0jEBVO_O1PdejUezso_962QUxl9Vi/view?usp=drive_link" TargetMode="External"/><Relationship Id="rId1499" Type="http://schemas.openxmlformats.org/officeDocument/2006/relationships/hyperlink" Target="https://drive.google.com/file/d/1xXJLRuIYVTUx5WnfuOw69CUWFn0PPs8h/view?usp=sharing" TargetMode="External"/><Relationship Id="rId729" Type="http://schemas.openxmlformats.org/officeDocument/2006/relationships/hyperlink" Target="https://drive.google.com/file/d/145YQsIPqKQeThUhMXFEoAHGArIJ3W7-6/view?usp=sharing" TargetMode="External"/><Relationship Id="rId1359" Type="http://schemas.openxmlformats.org/officeDocument/2006/relationships/hyperlink" Target="https://drive.google.com/file/d/1ubgvsMZbUSOQp0aH69T8lGyLDozgSOCw/view?usp=drive_link" TargetMode="External"/><Relationship Id="rId936" Type="http://schemas.openxmlformats.org/officeDocument/2006/relationships/hyperlink" Target="https://drive.google.com/file/d/1Qi9tR1b7RmctTQ6wR5njrrdaJPmXqmRP/view?usp=drive_link" TargetMode="External"/><Relationship Id="rId1219" Type="http://schemas.openxmlformats.org/officeDocument/2006/relationships/hyperlink" Target="https://drive.google.com/file/d/1kptXibNMg9NshA0F8-Rk0puFL4dOTho9/view?usp=drive_link" TargetMode="External"/><Relationship Id="rId1566" Type="http://schemas.openxmlformats.org/officeDocument/2006/relationships/hyperlink" Target="https://drive.google.com/file/d/1Kx8R9tkMCJSrHGHB9M6liQcnTtk2iQp0/view?usp=drive_link" TargetMode="External"/><Relationship Id="rId1773" Type="http://schemas.openxmlformats.org/officeDocument/2006/relationships/hyperlink" Target="https://drive.google.com/file/d/1uPHX__bxa5zfBvPpAo6U82y2OQMpQrw8/view?usp=drive_link" TargetMode="External"/><Relationship Id="rId1980" Type="http://schemas.openxmlformats.org/officeDocument/2006/relationships/hyperlink" Target="https://drive.google.com/file/d/1xIniFe9yPoP25cIIkKE7mGW0dgXR__KR/view?usp=drive_link" TargetMode="External"/><Relationship Id="rId65" Type="http://schemas.openxmlformats.org/officeDocument/2006/relationships/hyperlink" Target="https://drive.google.com/file/d/1e423ytRAWkosdtR3TRuJ0u8AJQKHHcqJ/view?usp=drive_link" TargetMode="External"/><Relationship Id="rId1426" Type="http://schemas.openxmlformats.org/officeDocument/2006/relationships/hyperlink" Target="https://drive.google.com/file/d/1wHXKvpJk8ZG0OrpNqOMU_W_a0MWMLUdx/view?usp=drive_link" TargetMode="External"/><Relationship Id="rId1633" Type="http://schemas.openxmlformats.org/officeDocument/2006/relationships/hyperlink" Target="https://drive.google.com/file/d/1tQmJJNlbHL_nVcvma99cNPAFheaIADJJ/view?usp=drive_link" TargetMode="External"/><Relationship Id="rId1840" Type="http://schemas.openxmlformats.org/officeDocument/2006/relationships/hyperlink" Target="https://drive.google.com/file/d/1ZkgDFrzaZ4-TbfOsaRBNYQaEQpHm5dp6/view?usp=drive_link" TargetMode="External"/><Relationship Id="rId1700" Type="http://schemas.openxmlformats.org/officeDocument/2006/relationships/hyperlink" Target="https://drive.google.com/file/d/10ikjozkp7JWrTRbR04jgIcRvh_H_vJJD/view?usp=drive_link" TargetMode="External"/><Relationship Id="rId379" Type="http://schemas.openxmlformats.org/officeDocument/2006/relationships/hyperlink" Target="https://drive.google.com/file/d/1c68zcu54VkBSQRZWLwcmDdT9BfTUXLuT/view?usp=drive_link" TargetMode="External"/><Relationship Id="rId586" Type="http://schemas.openxmlformats.org/officeDocument/2006/relationships/hyperlink" Target="https://drive.google.com/file/d/1rQqsHX5UqhW96FpQbciyTeWk1V9xuMtA/view?usp=drive_link" TargetMode="External"/><Relationship Id="rId793" Type="http://schemas.openxmlformats.org/officeDocument/2006/relationships/hyperlink" Target="https://drive.google.com/file/d/1lL4flqif1oPGFb5x66TX50-OivX7WfEc/view?usp=drive_link" TargetMode="External"/><Relationship Id="rId239" Type="http://schemas.openxmlformats.org/officeDocument/2006/relationships/hyperlink" Target="https://drive.google.com/file/d/1HHmEIz65ijuLuszQCwJrhInbFbx7dcrG/view?usp=drive_link" TargetMode="External"/><Relationship Id="rId446" Type="http://schemas.openxmlformats.org/officeDocument/2006/relationships/hyperlink" Target="https://drive.google.com/file/d/1IglvcbjCtZ7HzRTCN3h6Q0tgTfLwgTkL/view?usp=drive_link" TargetMode="External"/><Relationship Id="rId653" Type="http://schemas.openxmlformats.org/officeDocument/2006/relationships/hyperlink" Target="https://drive.google.com/file/d/1nu7KPKJWMIw5Wx61dQ_cnSs7biWRZzB-/view?usp=drive_link" TargetMode="External"/><Relationship Id="rId1076" Type="http://schemas.openxmlformats.org/officeDocument/2006/relationships/hyperlink" Target="https://drive.google.com/file/d/18EVU1Q95tMT3Lkx-jEuxtUxLnP2JXEFl/view?usp=drive_link" TargetMode="External"/><Relationship Id="rId1283" Type="http://schemas.openxmlformats.org/officeDocument/2006/relationships/hyperlink" Target="https://drive.google.com/file/d/1VYJcIYv_mnZLZXlrb37ZZXmuloTrdOSg/view?usp=drive_link" TargetMode="External"/><Relationship Id="rId1490" Type="http://schemas.openxmlformats.org/officeDocument/2006/relationships/hyperlink" Target="https://drive.google.com/file/d/1uGZpE70f78AZxgEIHc9ZxBE43ghXevB4/view?usp=drive_link" TargetMode="External"/><Relationship Id="rId2127" Type="http://schemas.openxmlformats.org/officeDocument/2006/relationships/hyperlink" Target="https://drive.google.com/file/d/1sJGaxLry60adzCfZL4aHHGq2sT_PdF53/view?usp=drive_link" TargetMode="External"/><Relationship Id="rId306" Type="http://schemas.openxmlformats.org/officeDocument/2006/relationships/hyperlink" Target="https://drive.google.com/file/d/1feEgbjEW17T4V_yCKFtkw3-buISuvrWw/view?usp=drive_link" TargetMode="External"/><Relationship Id="rId860" Type="http://schemas.openxmlformats.org/officeDocument/2006/relationships/hyperlink" Target="https://drive.google.com/file/d/1sLVNu7IquG9kaHDGm-otQWYwEikKhv1z/view?usp=drive_link" TargetMode="External"/><Relationship Id="rId1143" Type="http://schemas.openxmlformats.org/officeDocument/2006/relationships/hyperlink" Target="https://drive.google.com/file/d/1yyq2iM_nxpbyK7EzEOMBf7f4lMaIg2f4/view?usp=drive_link" TargetMode="External"/><Relationship Id="rId513" Type="http://schemas.openxmlformats.org/officeDocument/2006/relationships/hyperlink" Target="https://drive.google.com/file/d/1VBl60PZx9A6t5P7NaNCJRnSO00WnS_KR/view?usp=drive_link" TargetMode="External"/><Relationship Id="rId720" Type="http://schemas.openxmlformats.org/officeDocument/2006/relationships/hyperlink" Target="https://drive.google.com/file/d/1dR0SeFa8sQjt2dNqqGmeWcTKWQfShUwE/view?usp=sharing" TargetMode="External"/><Relationship Id="rId1350" Type="http://schemas.openxmlformats.org/officeDocument/2006/relationships/hyperlink" Target="https://drive.google.com/file/d/1GEFngBm8QXazEi3wbPmz8vx6fqO4mMJC/view?usp=drive_link" TargetMode="External"/><Relationship Id="rId1003" Type="http://schemas.openxmlformats.org/officeDocument/2006/relationships/hyperlink" Target="https://drive.google.com/file/d/1e423ytRAWkosdtR3TRuJ0u8AJQKHHcqJ/view?usp=drive_link" TargetMode="External"/><Relationship Id="rId1210" Type="http://schemas.openxmlformats.org/officeDocument/2006/relationships/hyperlink" Target="https://drive.google.com/file/d/1O3m9EWhYl91En8BnBi7ICcMTZHCWGNA3/view?usp=drive_link" TargetMode="External"/><Relationship Id="rId163" Type="http://schemas.openxmlformats.org/officeDocument/2006/relationships/hyperlink" Target="https://drive.google.com/file/d/1l5AQgn9UkmY_zIQ_lZhh7NMkfQ1XqhhT/view?usp=drive_link" TargetMode="External"/><Relationship Id="rId370" Type="http://schemas.openxmlformats.org/officeDocument/2006/relationships/hyperlink" Target="https://drive.google.com/file/d/1XPm8o6GhOzD5VCY2R-qe0IBWMPwxrGf8/view?usp=drive_link" TargetMode="External"/><Relationship Id="rId2051" Type="http://schemas.openxmlformats.org/officeDocument/2006/relationships/hyperlink" Target="https://drive.google.com/file/d/10DLOE-pNnmAYytMTfENaUkPPIOqI8T2s/view?usp=drive_link" TargetMode="External"/><Relationship Id="rId230" Type="http://schemas.openxmlformats.org/officeDocument/2006/relationships/hyperlink" Target="https://drive.google.com/file/d/1Hjq3AEpeBwRINr7wIkxTb360iOzyCCv9/view?usp=drive_link" TargetMode="External"/><Relationship Id="rId1677" Type="http://schemas.openxmlformats.org/officeDocument/2006/relationships/hyperlink" Target="https://drive.google.com/file/d/16mh07PrFI4e7jDBl9wMqbCguoGxhzjGh/view?usp=drive_link" TargetMode="External"/><Relationship Id="rId1884" Type="http://schemas.openxmlformats.org/officeDocument/2006/relationships/hyperlink" Target="https://drive.google.com/file/d/1HHmEIz65ijuLuszQCwJrhInbFbx7dcrG/view?usp=drive_link" TargetMode="External"/><Relationship Id="rId907" Type="http://schemas.openxmlformats.org/officeDocument/2006/relationships/hyperlink" Target="https://drive.google.com/file/d/1ny9aFFv9IWGhrDdYtkeY6wApbQOcXNzu/view?usp=drive_link" TargetMode="External"/><Relationship Id="rId1537" Type="http://schemas.openxmlformats.org/officeDocument/2006/relationships/hyperlink" Target="https://drive.google.com/file/d/1OJo4eYlUMgtznbVenB9fnKao9UonePg0/view?usp=drive_link" TargetMode="External"/><Relationship Id="rId1744" Type="http://schemas.openxmlformats.org/officeDocument/2006/relationships/hyperlink" Target="https://drive.google.com/file/d/1yNS1zGmhNA0119ruVTNPFM7nqrp6Afap/view?usp=drive_link" TargetMode="External"/><Relationship Id="rId1951" Type="http://schemas.openxmlformats.org/officeDocument/2006/relationships/hyperlink" Target="https://drive.google.com/file/d/1MU8CHYOypHp-dEsFofsIw2UvAtG_vor4/view?usp=drive_link" TargetMode="External"/><Relationship Id="rId36" Type="http://schemas.openxmlformats.org/officeDocument/2006/relationships/hyperlink" Target="https://drive.google.com/file/d/1LyzYTM7e98MEkYpRJgOD1ThtVHPpexCj/view?usp=drive_link" TargetMode="External"/><Relationship Id="rId1604" Type="http://schemas.openxmlformats.org/officeDocument/2006/relationships/hyperlink" Target="https://drive.google.com/file/d/1lQDTV7FnMNZLeUdI3lXn3iOZNAEALy7j/view?usp=drive_link" TargetMode="External"/><Relationship Id="rId1811" Type="http://schemas.openxmlformats.org/officeDocument/2006/relationships/hyperlink" Target="https://drive.google.com/file/d/1pYf--J6R2ErdI8ExRMNFKwSCdsQ0cPk0/view?usp=drive_link" TargetMode="External"/><Relationship Id="rId697" Type="http://schemas.openxmlformats.org/officeDocument/2006/relationships/hyperlink" Target="https://drive.google.com/file/d/1J3OchP3vh1Eh1-tHvVZWcngo0Eh1mO5-/view?usp=sharing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drive.google.com/file/d/1mtQ30bx5zTObmb2j6-kjRDGzcCT0Hawt/view?usp=drive_link" TargetMode="External"/><Relationship Id="rId170" Type="http://schemas.openxmlformats.org/officeDocument/2006/relationships/hyperlink" Target="https://drive.google.com/file/d/10DLOE-pNnmAYytMTfENaUkPPIOqI8T2s/view?usp=drive_link" TargetMode="External"/><Relationship Id="rId987" Type="http://schemas.openxmlformats.org/officeDocument/2006/relationships/hyperlink" Target="https://drive.google.com/file/d/1d3jTE3orL6pt5Gmg8vJ-Dl9hW_qI68fS/view?usp=drive_link" TargetMode="External"/><Relationship Id="rId847" Type="http://schemas.openxmlformats.org/officeDocument/2006/relationships/hyperlink" Target="https://drive.google.com/file/d/1rDlMaO4-ZjEELaCgWCaqg_d3lnRtOf_N/view?usp=drive_link" TargetMode="External"/><Relationship Id="rId1477" Type="http://schemas.openxmlformats.org/officeDocument/2006/relationships/hyperlink" Target="https://drive.google.com/file/d/1phLDwrQffUDo2A_bqFOlmOzJTe0KRFme/view?usp=drive_link" TargetMode="External"/><Relationship Id="rId1684" Type="http://schemas.openxmlformats.org/officeDocument/2006/relationships/hyperlink" Target="https://drive.google.com/file/d/16_1jrqCBRnIF7HiHWZgUJ7cBWKMZVL2G/view?usp=drive_link" TargetMode="External"/><Relationship Id="rId1891" Type="http://schemas.openxmlformats.org/officeDocument/2006/relationships/hyperlink" Target="https://drive.google.com/file/d/1Y3gvzYCf_Y0Y-p7aSc9KZusvFgMJqOFb/view?usp=drive_link" TargetMode="External"/><Relationship Id="rId707" Type="http://schemas.openxmlformats.org/officeDocument/2006/relationships/hyperlink" Target="https://drive.google.com/file/d/1LZxwUW-4NFj4Y-uGs8V3j1fCOZbV09sV/view?usp=sharing" TargetMode="External"/><Relationship Id="rId914" Type="http://schemas.openxmlformats.org/officeDocument/2006/relationships/hyperlink" Target="https://drive.google.com/file/d/1mnuqfXd7hpn5QZ9z2KcPetxnXwccFGdx/view?usp=drive_link" TargetMode="External"/><Relationship Id="rId1337" Type="http://schemas.openxmlformats.org/officeDocument/2006/relationships/hyperlink" Target="https://drive.google.com/file/d/1JnYlzTaR4I0bzohjfLOthfm17V0JncKk/view?usp=drive_link" TargetMode="External"/><Relationship Id="rId1544" Type="http://schemas.openxmlformats.org/officeDocument/2006/relationships/hyperlink" Target="https://drive.google.com/file/d/15ekAuxYzBmoHyUEpNNAC2zEGfyKwkAn1/view?usp=drive_link" TargetMode="External"/><Relationship Id="rId1751" Type="http://schemas.openxmlformats.org/officeDocument/2006/relationships/hyperlink" Target="https://drive.google.com/file/d/1C0qJCLsPSg1lliEqoEOQ9CJ0J4MuHyUd/view?usp=drive_link" TargetMode="External"/><Relationship Id="rId43" Type="http://schemas.openxmlformats.org/officeDocument/2006/relationships/hyperlink" Target="https://drive.google.com/file/d/1hZGqkgzTEUEQTXUCphCq3FzkFyrSkoRf/view?usp=drive_link" TargetMode="External"/><Relationship Id="rId1404" Type="http://schemas.openxmlformats.org/officeDocument/2006/relationships/hyperlink" Target="https://drive.google.com/file/d/1CoMbDHTYlA6AhtJXuHh95lUg9H06oK2r/view?usp=drive_link" TargetMode="External"/><Relationship Id="rId1611" Type="http://schemas.openxmlformats.org/officeDocument/2006/relationships/hyperlink" Target="https://drive.google.com/file/d/1srtPzzaEDvMBlOYjPR6rVC8Jl7b0mZ5i/view?usp=drive_link" TargetMode="External"/><Relationship Id="rId497" Type="http://schemas.openxmlformats.org/officeDocument/2006/relationships/hyperlink" Target="https://drive.google.com/file/d/1vSMwCBdpBRuzFBSx0avSgDVSHMjvi9us/view?usp=drive_link" TargetMode="External"/><Relationship Id="rId357" Type="http://schemas.openxmlformats.org/officeDocument/2006/relationships/hyperlink" Target="https://drive.google.com/file/d/1K5l2E4L7WJBPk4oZv1_sNfLGPWTV9HPJ/view?usp=drive_link" TargetMode="External"/><Relationship Id="rId1194" Type="http://schemas.openxmlformats.org/officeDocument/2006/relationships/hyperlink" Target="https://drive.google.com/file/d/1ihrGfI4UHvewRLMa25nGVWXXgJUWySb2/view?usp=drive_link" TargetMode="External"/><Relationship Id="rId2038" Type="http://schemas.openxmlformats.org/officeDocument/2006/relationships/hyperlink" Target="https://drive.google.com/file/d/14Oxb7uvwLUx7Qol40x8EigoiqAQtR3m5/view?usp=drive_link" TargetMode="External"/><Relationship Id="rId217" Type="http://schemas.openxmlformats.org/officeDocument/2006/relationships/hyperlink" Target="https://drive.google.com/file/d/1wvu95_9Zh98ksnTaWE20-P3LW7bv2RmL/view?usp=drive_link" TargetMode="External"/><Relationship Id="rId564" Type="http://schemas.openxmlformats.org/officeDocument/2006/relationships/hyperlink" Target="https://drive.google.com/file/d/1XPm8o6GhOzD5VCY2R-qe0IBWMPwxrGf8/view?usp=drive_link" TargetMode="External"/><Relationship Id="rId771" Type="http://schemas.openxmlformats.org/officeDocument/2006/relationships/hyperlink" Target="https://drive.google.com/file/d/1l11Hr-D-sDyxe6d_567DzUORuRJBmin9/view?usp=drive_link" TargetMode="External"/><Relationship Id="rId424" Type="http://schemas.openxmlformats.org/officeDocument/2006/relationships/hyperlink" Target="https://drive.google.com/file/d/1IyIG34sXSDN8NHNXffYQd-2_JKZrItuo/view?usp=drive_link" TargetMode="External"/><Relationship Id="rId631" Type="http://schemas.openxmlformats.org/officeDocument/2006/relationships/hyperlink" Target="https://drive.google.com/file/d/15VFAqXRHztIB1Bv8L7S_KdyegyZOlfxU/view?usp=drive_link" TargetMode="External"/><Relationship Id="rId1054" Type="http://schemas.openxmlformats.org/officeDocument/2006/relationships/hyperlink" Target="https://drive.google.com/file/d/1napZQwx72lJleIOjTJ8BaAdAFtT9Fff4/view?usp=drive_link" TargetMode="External"/><Relationship Id="rId1261" Type="http://schemas.openxmlformats.org/officeDocument/2006/relationships/hyperlink" Target="https://drive.google.com/file/d/1vGuQ_zV_HVm2TW-SI12_5KUtuWbrKKc6/view?usp=drive_link" TargetMode="External"/><Relationship Id="rId2105" Type="http://schemas.openxmlformats.org/officeDocument/2006/relationships/hyperlink" Target="https://drive.google.com/file/d/1lco_pbhsFwylaBmbyfAxUksbIkCReC8B/view?usp=drive_link" TargetMode="External"/><Relationship Id="rId1121" Type="http://schemas.openxmlformats.org/officeDocument/2006/relationships/hyperlink" Target="https://drive.google.com/file/d/1_6bbqxWOvqeZWlbAV9ijeWzHyjYYvPzu/view?usp=drive_link" TargetMode="External"/><Relationship Id="rId1938" Type="http://schemas.openxmlformats.org/officeDocument/2006/relationships/hyperlink" Target="https://drive.google.com/file/d/1NwOScOJKW9N5Tf3L6ZEno3LX8DOx6oUW/view?usp=drive_link" TargetMode="External"/><Relationship Id="rId281" Type="http://schemas.openxmlformats.org/officeDocument/2006/relationships/hyperlink" Target="https://drive.google.com/file/d/17BGPOhcdI7JBWsL0KOnqwFNM6jgyzi__/view?usp=drive_link" TargetMode="External"/><Relationship Id="rId141" Type="http://schemas.openxmlformats.org/officeDocument/2006/relationships/hyperlink" Target="https://drive.google.com/file/d/12rRDgVcdmPR06R-LOTdw1CHIvHoNHLpx/view?usp=drive_link" TargetMode="External"/><Relationship Id="rId7" Type="http://schemas.openxmlformats.org/officeDocument/2006/relationships/hyperlink" Target="https://drive.google.com/file/d/179pJMPRSU_64eugolvouMJaITxSIg8-O/view?usp=drive_link" TargetMode="External"/><Relationship Id="rId958" Type="http://schemas.openxmlformats.org/officeDocument/2006/relationships/hyperlink" Target="https://drive.google.com/file/d/1z3eK0V7Ioebuo3IYxQHXRyZFHKmv7a0j/view?usp=drive_link" TargetMode="External"/><Relationship Id="rId1588" Type="http://schemas.openxmlformats.org/officeDocument/2006/relationships/hyperlink" Target="https://drive.google.com/file/d/1zp_phTq0HW_yjx1islUFgNOj9sQVMgqm/view?usp=drive_link" TargetMode="External"/><Relationship Id="rId1795" Type="http://schemas.openxmlformats.org/officeDocument/2006/relationships/hyperlink" Target="https://drive.google.com/file/d/1gM9IiXGRSwhkEOsUg4Z0KJjpwH7E3XfF/view?usp=drive_link" TargetMode="External"/><Relationship Id="rId87" Type="http://schemas.openxmlformats.org/officeDocument/2006/relationships/hyperlink" Target="https://drive.google.com/file/d/1fVsCLpq9W56aBXHJ_m8sLQN90Aglr8TQ/view?usp=drive_link" TargetMode="External"/><Relationship Id="rId818" Type="http://schemas.openxmlformats.org/officeDocument/2006/relationships/hyperlink" Target="https://drive.google.com/file/d/1x_RvKzDbaQyBUtSlkpdoQ72YLO5tslT3/view?usp=drive_link" TargetMode="External"/><Relationship Id="rId1448" Type="http://schemas.openxmlformats.org/officeDocument/2006/relationships/hyperlink" Target="https://drive.google.com/file/d/119pYeE9engVKnBE9SGw6B6uOJmg4TlJO/view?usp=drive_link" TargetMode="External"/><Relationship Id="rId1655" Type="http://schemas.openxmlformats.org/officeDocument/2006/relationships/hyperlink" Target="https://drive.google.com/file/d/1U4sFT0ecWOrYdpdlvSsltNezc4njkwsm/view?usp=drive_link" TargetMode="External"/><Relationship Id="rId1308" Type="http://schemas.openxmlformats.org/officeDocument/2006/relationships/hyperlink" Target="https://drive.google.com/file/d/1Wu5w__ZdaTOmMlvgsU3_K-THLjtM9Ruh/view?usp=drive_link" TargetMode="External"/><Relationship Id="rId1862" Type="http://schemas.openxmlformats.org/officeDocument/2006/relationships/hyperlink" Target="https://drive.google.com/file/d/13aqZ6JnNyrbR7zKfqfxZPc4-Oi2vvInQ/view?usp=sharing" TargetMode="External"/><Relationship Id="rId1515" Type="http://schemas.openxmlformats.org/officeDocument/2006/relationships/hyperlink" Target="https://drive.google.com/file/d/1w80AIWGZgeDlzvaajow6Qgw5GQRKVAB-/view?usp=drive_link" TargetMode="External"/><Relationship Id="rId1722" Type="http://schemas.openxmlformats.org/officeDocument/2006/relationships/hyperlink" Target="https://drive.google.com/file/d/1HZL9YDtCd1F7KIUCmF7DhGaJxwveKcIU/view?usp=drive_link" TargetMode="External"/><Relationship Id="rId14" Type="http://schemas.openxmlformats.org/officeDocument/2006/relationships/hyperlink" Target="https://drive.google.com/file/d/1W9JE2Bvgv7IjsoVdY7R4GEAjATiBVZi3/view?usp=drive_link" TargetMode="External"/><Relationship Id="rId468" Type="http://schemas.openxmlformats.org/officeDocument/2006/relationships/hyperlink" Target="https://drive.google.com/file/d/1Al55BK4UAxez24pmUxvDC54WCB_BFdyl/view?usp=sharing" TargetMode="External"/><Relationship Id="rId675" Type="http://schemas.openxmlformats.org/officeDocument/2006/relationships/hyperlink" Target="https://drive.google.com/file/d/1wggXv64xLJvtCXNcHkyCEAU8qLES50P1/view?usp=sharing" TargetMode="External"/><Relationship Id="rId882" Type="http://schemas.openxmlformats.org/officeDocument/2006/relationships/hyperlink" Target="https://drive.google.com/file/d/1gRx_xVHjUDA75YO752nktC0X3NxlAzp4/view?usp=drive_link" TargetMode="External"/><Relationship Id="rId1098" Type="http://schemas.openxmlformats.org/officeDocument/2006/relationships/hyperlink" Target="https://drive.google.com/file/d/1DkEbHLzuB3XMQu0SPYTstje_hjp2mWKO/view?usp=drive_link" TargetMode="External"/><Relationship Id="rId2149" Type="http://schemas.openxmlformats.org/officeDocument/2006/relationships/hyperlink" Target="https://drive.google.com/file/d/1oBWt5FATozwE8FSJOGeAMJ0e0_OcNvjq/view?usp=drive_link" TargetMode="External"/><Relationship Id="rId328" Type="http://schemas.openxmlformats.org/officeDocument/2006/relationships/hyperlink" Target="https://drive.google.com/file/d/139gz5URt-zdxfLajTqhvziAwh6KCa1aM/view?usp=drive_link" TargetMode="External"/><Relationship Id="rId535" Type="http://schemas.openxmlformats.org/officeDocument/2006/relationships/hyperlink" Target="https://drive.google.com/file/d/10UcnhTKgpIkYoJ7OoSHFsALe3BiChk3x/view?usp=drive_link" TargetMode="External"/><Relationship Id="rId742" Type="http://schemas.openxmlformats.org/officeDocument/2006/relationships/hyperlink" Target="https://drive.google.com/file/d/19mQuM9l_gm_n6IWiCukkTzmd3cwYgpr6/view?usp=drive_link" TargetMode="External"/><Relationship Id="rId1165" Type="http://schemas.openxmlformats.org/officeDocument/2006/relationships/hyperlink" Target="https://drive.google.com/file/d/1u1UfD8p-Yl2L_1wlv8srF0LfpwhOHkwg/view?usp=drive_link" TargetMode="External"/><Relationship Id="rId1372" Type="http://schemas.openxmlformats.org/officeDocument/2006/relationships/hyperlink" Target="https://drive.google.com/file/d/1L_kDACDL1U4awdHRzQSbey3tSyP7l1EJ/view?usp=drive_link" TargetMode="External"/><Relationship Id="rId2009" Type="http://schemas.openxmlformats.org/officeDocument/2006/relationships/hyperlink" Target="https://drive.google.com/file/d/10ei3tUKGrzgKhuav_Zo0VgYcbQAHSOW_/view?usp=drive_link" TargetMode="External"/><Relationship Id="rId602" Type="http://schemas.openxmlformats.org/officeDocument/2006/relationships/hyperlink" Target="https://drive.google.com/file/d/1L_kDACDL1U4awdHRzQSbey3tSyP7l1EJ/view?usp=drive_link" TargetMode="External"/><Relationship Id="rId1025" Type="http://schemas.openxmlformats.org/officeDocument/2006/relationships/hyperlink" Target="https://drive.google.com/file/d/19Btd4c4Tv1AcP8aMaG1Rx5oGoC1VaDz6/view?usp=drive_link" TargetMode="External"/><Relationship Id="rId1232" Type="http://schemas.openxmlformats.org/officeDocument/2006/relationships/hyperlink" Target="https://drive.google.com/file/d/1jL1W08UXnZLUYWsW_Oq08ik3NK8xJFNt/view?usp=drive_link" TargetMode="External"/><Relationship Id="rId185" Type="http://schemas.openxmlformats.org/officeDocument/2006/relationships/hyperlink" Target="https://drive.google.com/file/d/1jRpPZM2cAwOOT1koEEelpQdRWKB9vnsI/view?usp=drive_link" TargetMode="External"/><Relationship Id="rId1909" Type="http://schemas.openxmlformats.org/officeDocument/2006/relationships/hyperlink" Target="https://drive.google.com/file/d/1Gk8OJXUMfKkULlu8KeTk_9LUtZTQb4bW/view?usp=drive_link" TargetMode="External"/><Relationship Id="rId392" Type="http://schemas.openxmlformats.org/officeDocument/2006/relationships/hyperlink" Target="https://drive.google.com/file/d/1Ke-Pb4bM9Flm-wkPHZquSjSWjt9Bsx7T/view?usp=drive_link" TargetMode="External"/><Relationship Id="rId2073" Type="http://schemas.openxmlformats.org/officeDocument/2006/relationships/hyperlink" Target="https://drive.google.com/file/d/1jHaFRQ-x3JV4Qpas15aVS4QKRBSjoxst/view?usp=drive_link" TargetMode="External"/><Relationship Id="rId252" Type="http://schemas.openxmlformats.org/officeDocument/2006/relationships/hyperlink" Target="https://drive.google.com/file/d/12YhET8cSYMHvmMVcFH07AZ9-NTNQWUmR/view?usp=drive_link" TargetMode="External"/><Relationship Id="rId1187" Type="http://schemas.openxmlformats.org/officeDocument/2006/relationships/hyperlink" Target="https://drive.google.com/file/d/1jaJ-PTaRgaCYbk3yeJuMhZDmooiPxTOA/view?usp=drive_link" TargetMode="External"/><Relationship Id="rId2140" Type="http://schemas.openxmlformats.org/officeDocument/2006/relationships/hyperlink" Target="https://drive.google.com/file/d/1AzLc6g9CjTk_xbNXrnSADMOMGkQGJ9Ke/view?usp=drive_link" TargetMode="External"/><Relationship Id="rId112" Type="http://schemas.openxmlformats.org/officeDocument/2006/relationships/hyperlink" Target="https://drive.google.com/file/d/13qjCBYoYJUnlHmCWPZTSlvePt6Pjv2Th/view?usp=drive_link" TargetMode="External"/><Relationship Id="rId557" Type="http://schemas.openxmlformats.org/officeDocument/2006/relationships/hyperlink" Target="https://drive.google.com/file/d/1IGHvocodRgKUXfRHVRzDoFMSumpLjx-v/view?usp=drive_link" TargetMode="External"/><Relationship Id="rId764" Type="http://schemas.openxmlformats.org/officeDocument/2006/relationships/hyperlink" Target="https://drive.google.com/file/d/1tdwsWx_9kH9HBbWvw0L-m5MqE0mTJhDH/view?usp=drive_link" TargetMode="External"/><Relationship Id="rId971" Type="http://schemas.openxmlformats.org/officeDocument/2006/relationships/hyperlink" Target="https://drive.google.com/file/d/1zramtGtnlLkeWVDpda43hYrNml9t7ht6/view?usp=drive_link" TargetMode="External"/><Relationship Id="rId1394" Type="http://schemas.openxmlformats.org/officeDocument/2006/relationships/hyperlink" Target="https://drive.google.com/file/d/1Ag8DTtsBlJz02jqcwMeHsEYXrCPSOF2S/view?usp=drive_link" TargetMode="External"/><Relationship Id="rId1699" Type="http://schemas.openxmlformats.org/officeDocument/2006/relationships/hyperlink" Target="https://drive.google.com/file/d/13VJRZUcZ_LQ53FucdZOypZESTDX6lNx_/view?usp=drive_link" TargetMode="External"/><Relationship Id="rId2000" Type="http://schemas.openxmlformats.org/officeDocument/2006/relationships/hyperlink" Target="https://drive.google.com/file/d/11Hntx5yhIONS-TphLqLV35S5CzQEnJQZ/view?usp=drive_link" TargetMode="External"/><Relationship Id="rId417" Type="http://schemas.openxmlformats.org/officeDocument/2006/relationships/hyperlink" Target="https://drive.google.com/file/d/1YLluu4lPWGInzXacPFJpxa4eYEn9gyLY/view?usp=sharing" TargetMode="External"/><Relationship Id="rId624" Type="http://schemas.openxmlformats.org/officeDocument/2006/relationships/hyperlink" Target="https://drive.google.com/file/d/1zramtGtnlLkeWVDpda43hYrNml9t7ht6/view?usp=drive_link" TargetMode="External"/><Relationship Id="rId831" Type="http://schemas.openxmlformats.org/officeDocument/2006/relationships/hyperlink" Target="https://drive.google.com/file/d/16Y1S9avA3VFWAWM2ZNE_23AgSk06_Gd_/view?usp=sharing" TargetMode="External"/><Relationship Id="rId1047" Type="http://schemas.openxmlformats.org/officeDocument/2006/relationships/hyperlink" Target="https://drive.google.com/file/d/1er_WiT-lEP6QGgk-mTueowEyNAEV7UIy/view?usp=drive_link" TargetMode="External"/><Relationship Id="rId1254" Type="http://schemas.openxmlformats.org/officeDocument/2006/relationships/hyperlink" Target="https://drive.google.com/file/d/1gSJF4Is2mhiOJpWxHOaUyJD3oYlsCTaN/view?usp=drive_link" TargetMode="External"/><Relationship Id="rId1461" Type="http://schemas.openxmlformats.org/officeDocument/2006/relationships/hyperlink" Target="https://drive.google.com/file/d/1LyRU71-Cn9_yJRgww2AVFY8TUaAK4J5t/view?usp=drive_link" TargetMode="External"/><Relationship Id="rId929" Type="http://schemas.openxmlformats.org/officeDocument/2006/relationships/hyperlink" Target="https://drive.google.com/file/d/11tVKb-HawbKD-AbAxLmxhDhFYaAv0ZWX/view?usp=sharing" TargetMode="External"/><Relationship Id="rId1114" Type="http://schemas.openxmlformats.org/officeDocument/2006/relationships/hyperlink" Target="https://drive.google.com/file/d/1AvZlHe5oTJjt3lhNqv6sNw8O_1TvIMBv/view?usp=drive_link" TargetMode="External"/><Relationship Id="rId1321" Type="http://schemas.openxmlformats.org/officeDocument/2006/relationships/hyperlink" Target="https://drive.google.com/file/d/1DNrciVnntuZrvcgfiyFx_4fD1WgtmgAX/view?usp=drive_link" TargetMode="External"/><Relationship Id="rId1559" Type="http://schemas.openxmlformats.org/officeDocument/2006/relationships/hyperlink" Target="https://drive.google.com/file/d/1fmVl6YYRCh98iSKRbsY5XXKn1XBx7NQF/view?usp=drive_link" TargetMode="External"/><Relationship Id="rId1766" Type="http://schemas.openxmlformats.org/officeDocument/2006/relationships/hyperlink" Target="https://drive.google.com/file/d/1jxqUsdVhRznCA83tBoQvh5fO4-zb5Fe6/view?usp=drive_link" TargetMode="External"/><Relationship Id="rId1973" Type="http://schemas.openxmlformats.org/officeDocument/2006/relationships/hyperlink" Target="https://drive.google.com/file/d/1B6Ab8rdedOKKq9nG9fffMaiPbUct2Voe/view?usp=drive_link" TargetMode="External"/><Relationship Id="rId58" Type="http://schemas.openxmlformats.org/officeDocument/2006/relationships/hyperlink" Target="https://drive.google.com/file/d/1iTUCWUqzXnrqj6cmKEoP1_jJBRC37x-_/view?usp=drive_link" TargetMode="External"/><Relationship Id="rId1419" Type="http://schemas.openxmlformats.org/officeDocument/2006/relationships/hyperlink" Target="https://drive.google.com/file/d/1fdFr1VtS6vxdCUPc7oyhkaU2aOVcKEp9/view?usp=drive_link" TargetMode="External"/><Relationship Id="rId1626" Type="http://schemas.openxmlformats.org/officeDocument/2006/relationships/hyperlink" Target="https://drive.google.com/file/d/1VWfYIgSiPGWbAVm_PsO2UOlLt30_KoWV/view?usp=drive_link" TargetMode="External"/><Relationship Id="rId1833" Type="http://schemas.openxmlformats.org/officeDocument/2006/relationships/hyperlink" Target="https://drive.google.com/file/d/1mfXJ1ZL5PVUse5x8gEFsrCPbgFLfSp_0/view?usp=drive_link" TargetMode="External"/><Relationship Id="rId1900" Type="http://schemas.openxmlformats.org/officeDocument/2006/relationships/hyperlink" Target="https://drive.google.com/file/d/1Jxr5jOmknJMRMjQ3jDMBQJdWkTI3Ysa-/view?usp=drive_link" TargetMode="External"/><Relationship Id="rId2095" Type="http://schemas.openxmlformats.org/officeDocument/2006/relationships/hyperlink" Target="https://drive.google.com/file/d/1kU3kwDEZCerMJvUEmNveDOPFsQQAP-w7/view?usp=drive_link" TargetMode="External"/><Relationship Id="rId274" Type="http://schemas.openxmlformats.org/officeDocument/2006/relationships/hyperlink" Target="https://drive.google.com/file/d/1RjNRwEfkluK2jf-o_leOXfrj-XMVgsQR/view?usp=drive_link" TargetMode="External"/><Relationship Id="rId481" Type="http://schemas.openxmlformats.org/officeDocument/2006/relationships/hyperlink" Target="https://drive.google.com/file/d/18Q6XqXRtGAgdgT8NSOVCEckfYEUIK2i9/view?usp=drive_link" TargetMode="External"/><Relationship Id="rId2162" Type="http://schemas.openxmlformats.org/officeDocument/2006/relationships/hyperlink" Target="https://drive.google.com/file/d/18Xs0JL_l2MozopOPGI4mkrUzG3qTe8tp/view?usp=sharing" TargetMode="External"/><Relationship Id="rId134" Type="http://schemas.openxmlformats.org/officeDocument/2006/relationships/hyperlink" Target="https://drive.google.com/file/d/10Yf_E6hhvPaccrRGl1mRxNWtDDbozmFN/view?usp=drive_link" TargetMode="External"/><Relationship Id="rId579" Type="http://schemas.openxmlformats.org/officeDocument/2006/relationships/hyperlink" Target="https://drive.google.com/file/d/1cUX9oUHaSb9PHqCOFy6pjgIv-RaVtQjn/view?usp=drive_link" TargetMode="External"/><Relationship Id="rId786" Type="http://schemas.openxmlformats.org/officeDocument/2006/relationships/hyperlink" Target="https://drive.google.com/file/d/1lx557z0SLbvMk2TtWdUd1qymDZ4yNYOj/view?usp=drive_link" TargetMode="External"/><Relationship Id="rId993" Type="http://schemas.openxmlformats.org/officeDocument/2006/relationships/hyperlink" Target="https://drive.google.com/file/d/1c7lswslYwltMwLWvubU39YkKZy885lnK/view?usp=drive_link" TargetMode="External"/><Relationship Id="rId341" Type="http://schemas.openxmlformats.org/officeDocument/2006/relationships/hyperlink" Target="https://drive.google.com/file/d/1LvRb-C1idXJdQcBvF7Y6kTi3xThXYd2W/view?usp=drive_link" TargetMode="External"/><Relationship Id="rId439" Type="http://schemas.openxmlformats.org/officeDocument/2006/relationships/hyperlink" Target="https://drive.google.com/file/d/1Abk07FxS4CQllYcMDuBDq_wTfTrsnRrc/view?usp=drive_link" TargetMode="External"/><Relationship Id="rId646" Type="http://schemas.openxmlformats.org/officeDocument/2006/relationships/hyperlink" Target="https://drive.google.com/file/d/1JH4q4b4oG4kNH4VQH5JwGMYpjoYOikdO/view?usp=drive_link" TargetMode="External"/><Relationship Id="rId1069" Type="http://schemas.openxmlformats.org/officeDocument/2006/relationships/hyperlink" Target="https://drive.google.com/file/d/1hA6SqaQjMk4B1uTZV7LDQJNSsWvtXrRI/view?usp=drive_link" TargetMode="External"/><Relationship Id="rId1276" Type="http://schemas.openxmlformats.org/officeDocument/2006/relationships/hyperlink" Target="https://drive.google.com/file/d/1Tl2TrRZ-55TpvBavY8ZhK9epcgEBTrn5/view?usp=drive_link" TargetMode="External"/><Relationship Id="rId1483" Type="http://schemas.openxmlformats.org/officeDocument/2006/relationships/hyperlink" Target="https://drive.google.com/file/d/1LPxsOrCuJ0ORm6CdAu9joWE2Y8GaJIBy/view?usp=drive_link" TargetMode="External"/><Relationship Id="rId2022" Type="http://schemas.openxmlformats.org/officeDocument/2006/relationships/hyperlink" Target="https://drive.google.com/file/d/1AVC7ulz0nVH07ByUPfnxZzrDjbulv5va/view?usp=drive_link" TargetMode="External"/><Relationship Id="rId201" Type="http://schemas.openxmlformats.org/officeDocument/2006/relationships/hyperlink" Target="https://drive.google.com/file/d/1RqcQzMoeeTTpXOqpHS8q8tcgmhHfYLsb/view?usp=drive_link" TargetMode="External"/><Relationship Id="rId506" Type="http://schemas.openxmlformats.org/officeDocument/2006/relationships/hyperlink" Target="https://drive.google.com/file/d/1sYTmgAPrdNUAMsiSYr6D-SzrGH3cOZIf/view?usp=drive_link" TargetMode="External"/><Relationship Id="rId853" Type="http://schemas.openxmlformats.org/officeDocument/2006/relationships/hyperlink" Target="https://drive.google.com/file/d/10pkoE_bxEfczHw4-ruRpqYJQLcL3wZMh/view?usp=drive_link" TargetMode="External"/><Relationship Id="rId1136" Type="http://schemas.openxmlformats.org/officeDocument/2006/relationships/hyperlink" Target="https://drive.google.com/file/d/1YWuOsPoFTy1hdXr3xRpBYm67DJOsejhv/view?usp=drive_link" TargetMode="External"/><Relationship Id="rId1690" Type="http://schemas.openxmlformats.org/officeDocument/2006/relationships/hyperlink" Target="https://drive.google.com/file/d/13HxU8D61s2Dy0BO-f1DDzHVpeN7VCjjh/view?usp=drive_link" TargetMode="External"/><Relationship Id="rId1788" Type="http://schemas.openxmlformats.org/officeDocument/2006/relationships/hyperlink" Target="https://drive.google.com/file/d/1nuLdjr4fiKHBei2ze-Os0u_EDM4e9U4P/view?usp=drive_link" TargetMode="External"/><Relationship Id="rId1995" Type="http://schemas.openxmlformats.org/officeDocument/2006/relationships/hyperlink" Target="https://drive.google.com/file/d/1RjNRwEfkluK2jf-o_leOXfrj-XMVgsQR/view?usp=drive_link" TargetMode="External"/><Relationship Id="rId713" Type="http://schemas.openxmlformats.org/officeDocument/2006/relationships/hyperlink" Target="https://drive.google.com/file/d/1K3I7UizuLwhzxs221qdF_Lk4JEjTgYSx/view?usp=sharing" TargetMode="External"/><Relationship Id="rId920" Type="http://schemas.openxmlformats.org/officeDocument/2006/relationships/hyperlink" Target="https://drive.google.com/file/d/1mbGVxb-BuUQ0KaE1Ciu95CqssQnIP38M/view?usp=drive_link" TargetMode="External"/><Relationship Id="rId1343" Type="http://schemas.openxmlformats.org/officeDocument/2006/relationships/hyperlink" Target="https://drive.google.com/file/d/1JJzHn-u00VCptQ2ilh0Fc9y3YiUoGxE6/view?usp=drive_link" TargetMode="External"/><Relationship Id="rId1550" Type="http://schemas.openxmlformats.org/officeDocument/2006/relationships/hyperlink" Target="https://drive.google.com/file/d/1sXrSHRqnQJpyKZctAIhhYUvgUmNAGKn4/view?usp=drive_link" TargetMode="External"/><Relationship Id="rId1648" Type="http://schemas.openxmlformats.org/officeDocument/2006/relationships/hyperlink" Target="https://drive.google.com/file/d/1UFTA8nU8WmvaLHJTUW5CVaUjS4mhwJ5A/view?usp=drive_link" TargetMode="External"/><Relationship Id="rId1203" Type="http://schemas.openxmlformats.org/officeDocument/2006/relationships/hyperlink" Target="https://drive.google.com/file/d/1I0aha-JrR3uuCMrfqff6ktVE6CGBxAXq/view?usp=drive_link" TargetMode="External"/><Relationship Id="rId1410" Type="http://schemas.openxmlformats.org/officeDocument/2006/relationships/hyperlink" Target="https://drive.google.com/file/d/1BkvYfQxGQu9ItcT6j9ei1zzO0Gl59b5-/view?usp=drive_link" TargetMode="External"/><Relationship Id="rId1508" Type="http://schemas.openxmlformats.org/officeDocument/2006/relationships/hyperlink" Target="https://drive.google.com/file/d/1908tweOw8BFAti3iGUr5SEvT59trGAVp/view?usp=drive_link" TargetMode="External"/><Relationship Id="rId1855" Type="http://schemas.openxmlformats.org/officeDocument/2006/relationships/hyperlink" Target="https://drive.google.com/file/d/1uPI6YS-5CpgdlGvbU-f-YqXqEWe55Lw9/view?usp=drive_link" TargetMode="External"/><Relationship Id="rId1715" Type="http://schemas.openxmlformats.org/officeDocument/2006/relationships/hyperlink" Target="https://drive.google.com/file/d/1INQtVXgmDtef83uiQCdvZ_IP78kM_C0N/view?usp=drive_link" TargetMode="External"/><Relationship Id="rId1922" Type="http://schemas.openxmlformats.org/officeDocument/2006/relationships/hyperlink" Target="https://drive.google.com/file/d/1Ke-Pb4bM9Flm-wkPHZquSjSWjt9Bsx7T/view?usp=drive_link" TargetMode="External"/><Relationship Id="rId296" Type="http://schemas.openxmlformats.org/officeDocument/2006/relationships/hyperlink" Target="https://drive.google.com/file/d/1PSPbU_t2ddJsy_-NcTEhdeE977LeHnH-/view?usp=sharing" TargetMode="External"/><Relationship Id="rId156" Type="http://schemas.openxmlformats.org/officeDocument/2006/relationships/hyperlink" Target="https://drive.google.com/file/d/10DLOE-pNnmAYytMTfENaUkPPIOqI8T2s/view?usp=drive_link" TargetMode="External"/><Relationship Id="rId363" Type="http://schemas.openxmlformats.org/officeDocument/2006/relationships/hyperlink" Target="https://drive.google.com/file/d/1KU5oAYAck0XXPzrDzmEzxZvFNc3joqZN/view?usp=drive_link" TargetMode="External"/><Relationship Id="rId570" Type="http://schemas.openxmlformats.org/officeDocument/2006/relationships/hyperlink" Target="https://drive.google.com/file/d/1c1e6qma-XeosEEvBzcLPanaGaQBKmgyM/view?usp=drive_link" TargetMode="External"/><Relationship Id="rId2044" Type="http://schemas.openxmlformats.org/officeDocument/2006/relationships/hyperlink" Target="https://drive.google.com/file/d/10DLOE-pNnmAYytMTfENaUkPPIOqI8T2s/view?usp=drive_link" TargetMode="External"/><Relationship Id="rId223" Type="http://schemas.openxmlformats.org/officeDocument/2006/relationships/hyperlink" Target="https://drive.google.com/file/d/17HfO8fk8PlgMhM2YiIg7MSkqV_efrivC/view?usp=drive_link" TargetMode="External"/><Relationship Id="rId430" Type="http://schemas.openxmlformats.org/officeDocument/2006/relationships/hyperlink" Target="https://drive.google.com/file/d/1IiHjcdcHc-bfyo49fM64qs6Mb3V-3lgL/view?usp=drive_link" TargetMode="External"/><Relationship Id="rId668" Type="http://schemas.openxmlformats.org/officeDocument/2006/relationships/hyperlink" Target="https://drive.google.com/file/d/1Be6qS9yQRa-HXUGRE8739uaBCEdnzhgX/view?usp=drive_link" TargetMode="External"/><Relationship Id="rId875" Type="http://schemas.openxmlformats.org/officeDocument/2006/relationships/hyperlink" Target="https://drive.google.com/file/d/1gKN8UOlMOiPs42GQOOqAu7HqQgDJDUTz/view?usp=drive_link" TargetMode="External"/><Relationship Id="rId1060" Type="http://schemas.openxmlformats.org/officeDocument/2006/relationships/hyperlink" Target="https://drive.google.com/file/d/142vQUrTVSWHH9-i84b_a1mOZA70f8j72/view?usp=drive_link" TargetMode="External"/><Relationship Id="rId1298" Type="http://schemas.openxmlformats.org/officeDocument/2006/relationships/hyperlink" Target="https://drive.google.com/file/d/1Ghzo39ZHa-PNQl2jcXxlIjHltRtmxCj8/view?usp=drive_link" TargetMode="External"/><Relationship Id="rId2111" Type="http://schemas.openxmlformats.org/officeDocument/2006/relationships/hyperlink" Target="https://drive.google.com/file/d/1qfHrJEEydndQ-nJ_az9kKgfHH3OzAbrz/view?usp=drive_link" TargetMode="External"/><Relationship Id="rId528" Type="http://schemas.openxmlformats.org/officeDocument/2006/relationships/hyperlink" Target="https://drive.google.com/file/d/1Qzfmtun2VFSbdId6N0yGqDZGeSd27Xwb/view?usp=drive_link" TargetMode="External"/><Relationship Id="rId735" Type="http://schemas.openxmlformats.org/officeDocument/2006/relationships/hyperlink" Target="https://drive.google.com/file/d/1tmFpGm0crOWxgZ3U3HE-4XzKnbMO6jLq/view?usp=drive_link" TargetMode="External"/><Relationship Id="rId942" Type="http://schemas.openxmlformats.org/officeDocument/2006/relationships/hyperlink" Target="https://drive.google.com/file/d/1Qi9tR1b7RmctTQ6wR5njrrdaJPmXqmRP/view?usp=drive_link" TargetMode="External"/><Relationship Id="rId1158" Type="http://schemas.openxmlformats.org/officeDocument/2006/relationships/hyperlink" Target="https://drive.google.com/file/d/1k1VMC7ymMlJWtvbQU2EWL8Gp8-En5byX/view?usp=drive_link" TargetMode="External"/><Relationship Id="rId1365" Type="http://schemas.openxmlformats.org/officeDocument/2006/relationships/hyperlink" Target="https://drive.google.com/file/d/1r_Jmuy5uJ2dHcvxo1hsMrpOqBmKgO9wt/view?usp=drive_link" TargetMode="External"/><Relationship Id="rId1572" Type="http://schemas.openxmlformats.org/officeDocument/2006/relationships/hyperlink" Target="https://drive.google.com/file/d/1c68zcu54VkBSQRZWLwcmDdT9BfTUXLuT/view?usp=drive_link" TargetMode="External"/><Relationship Id="rId1018" Type="http://schemas.openxmlformats.org/officeDocument/2006/relationships/hyperlink" Target="https://drive.google.com/file/d/18uYAUJnsZFz8MCdsCVb3vbwWkoHQKX-M/view?usp=drive_link" TargetMode="External"/><Relationship Id="rId1225" Type="http://schemas.openxmlformats.org/officeDocument/2006/relationships/hyperlink" Target="https://drive.google.com/file/d/1ymQngrx49hdNv-OTepzQYgbvYbyQ_aYn/view?usp=drive_link" TargetMode="External"/><Relationship Id="rId1432" Type="http://schemas.openxmlformats.org/officeDocument/2006/relationships/hyperlink" Target="https://drive.google.com/file/d/1walRGVzqODSFhEhghq73Mo5tc5SJB4HW/view?usp=drive_link" TargetMode="External"/><Relationship Id="rId1877" Type="http://schemas.openxmlformats.org/officeDocument/2006/relationships/hyperlink" Target="https://drive.google.com/file/d/1Hjq3AEpeBwRINr7wIkxTb360iOzyCCv9/view?usp=drive_link" TargetMode="External"/><Relationship Id="rId71" Type="http://schemas.openxmlformats.org/officeDocument/2006/relationships/hyperlink" Target="https://drive.google.com/file/d/1UbIU6x5QRxGW4GH5x4DgjNibR24XPYg7/view?usp=drive_link" TargetMode="External"/><Relationship Id="rId802" Type="http://schemas.openxmlformats.org/officeDocument/2006/relationships/hyperlink" Target="https://drive.google.com/file/d/15kd2-fPV2mPn4anX6VN1sJK8UvwPL-ZD/view?usp=drive_link" TargetMode="External"/><Relationship Id="rId1737" Type="http://schemas.openxmlformats.org/officeDocument/2006/relationships/hyperlink" Target="https://drive.google.com/file/d/1rQcu0PoNzE15P9OFkYHXOcLE5ArYv0WX/view?usp=drive_link" TargetMode="External"/><Relationship Id="rId1944" Type="http://schemas.openxmlformats.org/officeDocument/2006/relationships/hyperlink" Target="https://drive.google.com/file/d/1LToI1Njm__wZVIaShs0l2U8uxFi3Zn5w/view?usp=drive_link" TargetMode="External"/><Relationship Id="rId29" Type="http://schemas.openxmlformats.org/officeDocument/2006/relationships/hyperlink" Target="https://drive.google.com/file/d/1k32INdRnx7aMIxUv0XIdD_PuYKDMiVCp/view?usp=drive_link" TargetMode="External"/><Relationship Id="rId178" Type="http://schemas.openxmlformats.org/officeDocument/2006/relationships/hyperlink" Target="https://drive.google.com/file/d/1jYPjEe8yPaG3fET2lty_r-euoadAHqnQ/view?usp=drive_link" TargetMode="External"/><Relationship Id="rId1804" Type="http://schemas.openxmlformats.org/officeDocument/2006/relationships/hyperlink" Target="https://drive.google.com/file/d/1h_tuWfdI1lfnFBEMqHvfgirhMeNigCrG/view?usp=drive_link" TargetMode="External"/><Relationship Id="rId385" Type="http://schemas.openxmlformats.org/officeDocument/2006/relationships/hyperlink" Target="https://drive.google.com/file/d/1HHmEIz65ijuLuszQCwJrhInbFbx7dcrG/view?usp=drive_link" TargetMode="External"/><Relationship Id="rId592" Type="http://schemas.openxmlformats.org/officeDocument/2006/relationships/hyperlink" Target="https://drive.google.com/file/d/1ubgvsMZbUSOQp0aH69T8lGyLDozgSOCw/view?usp=drive_link" TargetMode="External"/><Relationship Id="rId2066" Type="http://schemas.openxmlformats.org/officeDocument/2006/relationships/hyperlink" Target="https://drive.google.com/file/d/1HV77_VNGNIMISTRvuyd9Art0ROYQZs3k/view?usp=drive_link" TargetMode="External"/><Relationship Id="rId245" Type="http://schemas.openxmlformats.org/officeDocument/2006/relationships/hyperlink" Target="https://drive.google.com/file/d/1Wu0z_nHNRfr6WLcSXaevDiRiBmlC6SnM/view?usp=drive_link" TargetMode="External"/><Relationship Id="rId452" Type="http://schemas.openxmlformats.org/officeDocument/2006/relationships/hyperlink" Target="https://drive.google.com/file/d/1zFt_1zgOVpoB63VzZcVbbBFLLC9XXtgo/view?usp=drive_link" TargetMode="External"/><Relationship Id="rId897" Type="http://schemas.openxmlformats.org/officeDocument/2006/relationships/hyperlink" Target="https://drive.google.com/file/d/1hoD7Bf7bVF2YDAHC9PFY58ZWsjFRRGLU/view?usp=drive_link" TargetMode="External"/><Relationship Id="rId1082" Type="http://schemas.openxmlformats.org/officeDocument/2006/relationships/hyperlink" Target="https://drive.google.com/file/d/1-npQyW27O1R6-_avD1QUq3nMwQ8mHlUD/view?usp=drive_link" TargetMode="External"/><Relationship Id="rId2133" Type="http://schemas.openxmlformats.org/officeDocument/2006/relationships/hyperlink" Target="https://drive.google.com/file/d/1sprrJ6t3iIOFCOkKb7EeTmeTBt5vgR6f/view?usp=drive_link" TargetMode="External"/><Relationship Id="rId105" Type="http://schemas.openxmlformats.org/officeDocument/2006/relationships/hyperlink" Target="https://drive.google.com/file/d/1oWaj4ATe-btSyunpispb3rZsFjEYAE9w/view?usp=drive_link" TargetMode="External"/><Relationship Id="rId312" Type="http://schemas.openxmlformats.org/officeDocument/2006/relationships/hyperlink" Target="https://drive.google.com/file/d/1LttafOCKlkiV_nvtu_lhbk7kZ3-iQcr3/view?usp=sharing" TargetMode="External"/><Relationship Id="rId757" Type="http://schemas.openxmlformats.org/officeDocument/2006/relationships/hyperlink" Target="https://drive.google.com/file/d/1fiUtpmEBxCXGVKd64WBGG6LiC01FXVBL/view?usp=drive_link" TargetMode="External"/><Relationship Id="rId964" Type="http://schemas.openxmlformats.org/officeDocument/2006/relationships/hyperlink" Target="https://drive.google.com/file/d/1zDSFF_5UdaMAcslFeG1Xu3oYHaXtrYCA/view?usp=drive_link" TargetMode="External"/><Relationship Id="rId1387" Type="http://schemas.openxmlformats.org/officeDocument/2006/relationships/hyperlink" Target="https://drive.google.com/file/d/1B2-WQbi9irc6H9ZzpP7BKe2sXO2Sx-t5/view?usp=drive_link" TargetMode="External"/><Relationship Id="rId1594" Type="http://schemas.openxmlformats.org/officeDocument/2006/relationships/hyperlink" Target="https://drive.google.com/file/d/1kRiXFUqV_RckeNyXix-HnAfyZ-PAofau/view?usp=drive_link" TargetMode="External"/><Relationship Id="rId93" Type="http://schemas.openxmlformats.org/officeDocument/2006/relationships/hyperlink" Target="https://drive.google.com/file/d/1dFucHbBsKM7iMiP_r1_ZdcWd7hbfEKIJ/view?usp=drive_link" TargetMode="External"/><Relationship Id="rId617" Type="http://schemas.openxmlformats.org/officeDocument/2006/relationships/hyperlink" Target="https://drive.google.com/file/d/1zDSFF_5UdaMAcslFeG1Xu3oYHaXtrYCA/view?usp=drive_link" TargetMode="External"/><Relationship Id="rId824" Type="http://schemas.openxmlformats.org/officeDocument/2006/relationships/hyperlink" Target="https://drive.google.com/file/d/14juzNrkimmRWD5voFg7JapRiUCRklVzf/view?usp=drive_link" TargetMode="External"/><Relationship Id="rId1247" Type="http://schemas.openxmlformats.org/officeDocument/2006/relationships/hyperlink" Target="https://drive.google.com/file/d/1h6skXfDiI9nAKiPj1_CvqiUEtqsbjP6Z/view?usp=drive_link" TargetMode="External"/><Relationship Id="rId1454" Type="http://schemas.openxmlformats.org/officeDocument/2006/relationships/hyperlink" Target="https://drive.google.com/file/d/1AmXT_Ubc0xgIpa2CeDm-vkxoklezBow6/view?usp=drive_link" TargetMode="External"/><Relationship Id="rId1661" Type="http://schemas.openxmlformats.org/officeDocument/2006/relationships/hyperlink" Target="https://drive.google.com/file/d/1mqEcvsS7v15yyPjQWE4Rs2zNg7SxpxQg/view?usp=drive_link" TargetMode="External"/><Relationship Id="rId1899" Type="http://schemas.openxmlformats.org/officeDocument/2006/relationships/hyperlink" Target="https://drive.google.com/file/d/1Jnr9pq3cLUkXC8K0PZEQbTeKN6fhE1Jg/view?usp=drive_link" TargetMode="External"/><Relationship Id="rId1107" Type="http://schemas.openxmlformats.org/officeDocument/2006/relationships/hyperlink" Target="https://drive.google.com/file/d/1DZmAc_4UGoA0Ljbf6rFH9nhKL59b29TZ/view?usp=drive_link" TargetMode="External"/><Relationship Id="rId1314" Type="http://schemas.openxmlformats.org/officeDocument/2006/relationships/hyperlink" Target="https://drive.google.com/file/d/1V5hoZUOjisf9qsUf3wqansht7sD9R7-i/view?usp=drive_link" TargetMode="External"/><Relationship Id="rId1521" Type="http://schemas.openxmlformats.org/officeDocument/2006/relationships/hyperlink" Target="https://drive.google.com/file/d/1kXwp2uZ3zaZgeafLvGoe9Z19gLPxYadi/view?usp=drive_link" TargetMode="External"/><Relationship Id="rId1759" Type="http://schemas.openxmlformats.org/officeDocument/2006/relationships/hyperlink" Target="https://drive.google.com/file/d/1sFMHt5Yj9io-FLs9oyiCodBpPK3OR_C7/view?usp=drive_link" TargetMode="External"/><Relationship Id="rId1966" Type="http://schemas.openxmlformats.org/officeDocument/2006/relationships/hyperlink" Target="https://drive.google.com/file/d/1K80lh16uKq1ePafO4Gx6JPxCzyP4mgmP/view?usp=drive_link" TargetMode="External"/><Relationship Id="rId1619" Type="http://schemas.openxmlformats.org/officeDocument/2006/relationships/hyperlink" Target="https://drive.google.com/file/d/1T9hkf3B8Z5Wk_xu5QxxRucTIe0kNdAnR/view?usp=drive_link" TargetMode="External"/><Relationship Id="rId1826" Type="http://schemas.openxmlformats.org/officeDocument/2006/relationships/hyperlink" Target="https://drive.google.com/file/d/1mnuqfXd7hpn5QZ9z2KcPetxnXwccFGdx/view?usp=drive_link" TargetMode="External"/><Relationship Id="rId20" Type="http://schemas.openxmlformats.org/officeDocument/2006/relationships/hyperlink" Target="https://drive.google.com/file/d/1hubaXSFhAjAatKrz25HRtSE-NrlscbRM/view?usp=drive_link" TargetMode="External"/><Relationship Id="rId2088" Type="http://schemas.openxmlformats.org/officeDocument/2006/relationships/hyperlink" Target="https://drive.google.com/file/d/1RuSYyn-MO9UoEUmWqiLJdDN-7wG9kz9L/view?usp=drive_link" TargetMode="External"/><Relationship Id="rId267" Type="http://schemas.openxmlformats.org/officeDocument/2006/relationships/hyperlink" Target="https://drive.google.com/file/d/1PauMhSp0fUKexfpEwbYWeFuc02px1Vp4/view?usp=drive_link" TargetMode="External"/><Relationship Id="rId474" Type="http://schemas.openxmlformats.org/officeDocument/2006/relationships/hyperlink" Target="https://drive.google.com/file/d/1ASDRb4BIXCSOzHb-HRQENgaK91aipMRl/view?usp=sharing" TargetMode="External"/><Relationship Id="rId2155" Type="http://schemas.openxmlformats.org/officeDocument/2006/relationships/hyperlink" Target="https://drive.google.com/file/d/1ATVn0jEfGJCvtwInBkJP3QpkFzKrfqWb/view?usp=sharing" TargetMode="External"/><Relationship Id="rId127" Type="http://schemas.openxmlformats.org/officeDocument/2006/relationships/hyperlink" Target="https://drive.google.com/file/d/1m1Cq7XrZeSpKTLYBU71pOL-qqbcslsx9/view?usp=drive_link" TargetMode="External"/><Relationship Id="rId681" Type="http://schemas.openxmlformats.org/officeDocument/2006/relationships/hyperlink" Target="https://drive.google.com/file/d/15DpJ7K8XWVj5PaNQUT5r6KiAw1bjtrGq/view?usp=sharing" TargetMode="External"/><Relationship Id="rId779" Type="http://schemas.openxmlformats.org/officeDocument/2006/relationships/hyperlink" Target="https://drive.google.com/file/d/1kawnxtDC_0pmzbdVLMOID5RoV1DFc5Wp/view?usp=drive_link" TargetMode="External"/><Relationship Id="rId986" Type="http://schemas.openxmlformats.org/officeDocument/2006/relationships/hyperlink" Target="https://drive.google.com/file/d/1yfiQL0PzFmfJFtYNZ8Cb4V8aBb7vtXGj/view?usp=drive_link" TargetMode="External"/><Relationship Id="rId334" Type="http://schemas.openxmlformats.org/officeDocument/2006/relationships/hyperlink" Target="https://drive.google.com/file/d/13SPlYbBRduyQfsmZpCsrHGcsBZ4tzZmz/view?usp=drive_link" TargetMode="External"/><Relationship Id="rId541" Type="http://schemas.openxmlformats.org/officeDocument/2006/relationships/hyperlink" Target="https://drive.google.com/file/d/17hc95w0Y59SWyumoXJ3sTgzpF4N-eadH/view?usp=drive_link" TargetMode="External"/><Relationship Id="rId639" Type="http://schemas.openxmlformats.org/officeDocument/2006/relationships/hyperlink" Target="https://drive.google.com/file/d/1NLlrT53b_4Asu9_-AghvjNa-4Pip4gH-/view?usp=drive_link" TargetMode="External"/><Relationship Id="rId1171" Type="http://schemas.openxmlformats.org/officeDocument/2006/relationships/hyperlink" Target="https://drive.google.com/file/d/1i31yvB-B452OezSj3CrpiQFIBsM0WMQC/view?usp=drive_link" TargetMode="External"/><Relationship Id="rId1269" Type="http://schemas.openxmlformats.org/officeDocument/2006/relationships/hyperlink" Target="https://drive.google.com/file/d/1HPlucG-ROQcvi_yL7fi4d2JFz6o4wPik/view?usp=drive_link" TargetMode="External"/><Relationship Id="rId1476" Type="http://schemas.openxmlformats.org/officeDocument/2006/relationships/hyperlink" Target="https://drive.google.com/file/d/1y--tMt1SbJjV2MZIzextH4aeJr9VEqXb/view?usp=drive_link" TargetMode="External"/><Relationship Id="rId2015" Type="http://schemas.openxmlformats.org/officeDocument/2006/relationships/hyperlink" Target="https://drive.google.com/file/d/10ei3tUKGrzgKhuav_Zo0VgYcbQAHSOW_/view?usp=drive_link" TargetMode="External"/><Relationship Id="rId401" Type="http://schemas.openxmlformats.org/officeDocument/2006/relationships/hyperlink" Target="https://drive.google.com/file/d/1NIuVL1jBjXJHg9mWtaANtC6WTS-GW5Rn/view?usp=drive_link" TargetMode="External"/><Relationship Id="rId846" Type="http://schemas.openxmlformats.org/officeDocument/2006/relationships/hyperlink" Target="https://drive.google.com/file/d/1rgUOXcPgvMC6l421HJVMHLBreU7bIUZz/view?usp=drive_link" TargetMode="External"/><Relationship Id="rId1031" Type="http://schemas.openxmlformats.org/officeDocument/2006/relationships/hyperlink" Target="https://drive.google.com/file/d/16fEy3pQXkEYT0YqY42qcmfqMO-vLxJBd/view?usp=drive_link" TargetMode="External"/><Relationship Id="rId1129" Type="http://schemas.openxmlformats.org/officeDocument/2006/relationships/hyperlink" Target="https://drive.google.com/file/d/11YYBFsdWsJI6aBBXppGFAK6zcS97UO_q/view?usp=drive_link" TargetMode="External"/><Relationship Id="rId1683" Type="http://schemas.openxmlformats.org/officeDocument/2006/relationships/hyperlink" Target="https://drive.google.com/file/d/16jXLCtIXDsupIvfsyU0muz0HSt1wN2ua/view?usp=drive_link" TargetMode="External"/><Relationship Id="rId1890" Type="http://schemas.openxmlformats.org/officeDocument/2006/relationships/hyperlink" Target="https://drive.google.com/file/d/1Jnpx1O_4KjlwEvlB-TRcFxdBd_rx5U3q/view?usp=drive_link" TargetMode="External"/><Relationship Id="rId1988" Type="http://schemas.openxmlformats.org/officeDocument/2006/relationships/hyperlink" Target="https://drive.google.com/file/d/1PauMhSp0fUKexfpEwbYWeFuc02px1Vp4/view?usp=drive_link" TargetMode="External"/><Relationship Id="rId706" Type="http://schemas.openxmlformats.org/officeDocument/2006/relationships/hyperlink" Target="https://drive.google.com/file/d/1Jcat3osVC_rCppOEe3n3foAiwQPiYPsG/view?usp=sharing" TargetMode="External"/><Relationship Id="rId913" Type="http://schemas.openxmlformats.org/officeDocument/2006/relationships/hyperlink" Target="https://drive.google.com/file/d/1fqGg4DHvOkLeJNCXFp_rb5RqaFMESZ5f/view?usp=drive_link" TargetMode="External"/><Relationship Id="rId1336" Type="http://schemas.openxmlformats.org/officeDocument/2006/relationships/hyperlink" Target="https://drive.google.com/file/d/1K7Avv-L4D2uJRYkr7t_N2Mgwwgk5pV4_/view?usp=drive_link" TargetMode="External"/><Relationship Id="rId1543" Type="http://schemas.openxmlformats.org/officeDocument/2006/relationships/hyperlink" Target="https://drive.google.com/file/d/1C6CRoSyP3mDOF9R3XWkHAe63Iu2qIsvm/view?usp=drive_link" TargetMode="External"/><Relationship Id="rId1750" Type="http://schemas.openxmlformats.org/officeDocument/2006/relationships/hyperlink" Target="https://drive.google.com/file/d/11CWpbpMKSseCeoiTrSwsZrosrRz9AvOF/view?usp=drive_link" TargetMode="External"/><Relationship Id="rId42" Type="http://schemas.openxmlformats.org/officeDocument/2006/relationships/hyperlink" Target="https://drive.google.com/file/d/1i2JVrsDuzj_EbISAdKExiUf9RJoA2xS4/view?usp=drive_link" TargetMode="External"/><Relationship Id="rId1403" Type="http://schemas.openxmlformats.org/officeDocument/2006/relationships/hyperlink" Target="https://drive.google.com/file/d/1D7WMkgbJBLFdZ7XbgPr4XtVW9a2bN6or/view?usp=drive_link" TargetMode="External"/><Relationship Id="rId1610" Type="http://schemas.openxmlformats.org/officeDocument/2006/relationships/hyperlink" Target="https://drive.google.com/file/d/1tdwsWx_9kH9HBbWvw0L-m5MqE0mTJhDH/view?usp=drive_link" TargetMode="External"/><Relationship Id="rId1848" Type="http://schemas.openxmlformats.org/officeDocument/2006/relationships/hyperlink" Target="https://drive.google.com/file/d/1NvyVUu5HnTS5PxxXuJMLa_r4cCLALRyy/view?usp=drive_link" TargetMode="External"/><Relationship Id="rId191" Type="http://schemas.openxmlformats.org/officeDocument/2006/relationships/hyperlink" Target="https://drive.google.com/file/d/1kU3kwDEZCerMJvUEmNveDOPFsQQAP-w7/view?usp=drive_link" TargetMode="External"/><Relationship Id="rId1708" Type="http://schemas.openxmlformats.org/officeDocument/2006/relationships/hyperlink" Target="https://drive.google.com/file/d/161NaE6V0ZZXvO_frfcQbNdhMoVanMlsd/view?usp=drive_link" TargetMode="External"/><Relationship Id="rId1915" Type="http://schemas.openxmlformats.org/officeDocument/2006/relationships/hyperlink" Target="https://drive.google.com/file/d/1IiHjcdcHc-bfyo49fM64qs6Mb3V-3lgL/view?usp=drive_link" TargetMode="External"/><Relationship Id="rId289" Type="http://schemas.openxmlformats.org/officeDocument/2006/relationships/hyperlink" Target="https://drive.google.com/file/d/10ei3tUKGrzgKhuav_Zo0VgYcbQAHSOW_/view?usp=drive_link" TargetMode="External"/><Relationship Id="rId496" Type="http://schemas.openxmlformats.org/officeDocument/2006/relationships/hyperlink" Target="https://drive.google.com/file/d/1yfiQL0PzFmfJFtYNZ8Cb4V8aBb7vtXGj/view?usp=drive_link" TargetMode="External"/><Relationship Id="rId149" Type="http://schemas.openxmlformats.org/officeDocument/2006/relationships/hyperlink" Target="https://drive.google.com/file/d/14Oxb7uvwLUx7Qol40x8EigoiqAQtR3m5/view?usp=drive_link" TargetMode="External"/><Relationship Id="rId356" Type="http://schemas.openxmlformats.org/officeDocument/2006/relationships/hyperlink" Target="https://drive.google.com/file/d/1Jnpx1O_4KjlwEvlB-TRcFxdBd_rx5U3q/view?usp=drive_link" TargetMode="External"/><Relationship Id="rId563" Type="http://schemas.openxmlformats.org/officeDocument/2006/relationships/hyperlink" Target="https://drive.google.com/file/d/1by8897zVXF0_AjYVOJITKEJ1lXKr_Jev/view?usp=drive_link" TargetMode="External"/><Relationship Id="rId770" Type="http://schemas.openxmlformats.org/officeDocument/2006/relationships/hyperlink" Target="https://drive.google.com/file/d/1l2lmRNvweczKL0Og-tjD5PuYr6pzTJ5L/view?usp=drive_link" TargetMode="External"/><Relationship Id="rId1193" Type="http://schemas.openxmlformats.org/officeDocument/2006/relationships/hyperlink" Target="https://drive.google.com/file/d/1icwilq0fdo6hwyb4KrbX_bPlCXgb7qGE/view?usp=drive_link" TargetMode="External"/><Relationship Id="rId2037" Type="http://schemas.openxmlformats.org/officeDocument/2006/relationships/hyperlink" Target="https://drive.google.com/file/d/19UOj_1PgAU28z9xgsBSl6uAhQlTZHK5i/view?usp=drive_link" TargetMode="External"/><Relationship Id="rId216" Type="http://schemas.openxmlformats.org/officeDocument/2006/relationships/hyperlink" Target="https://drive.google.com/file/d/1Q8f3_qcUa9tqNKEu6uv-7UTRxXf8DMWf/view?usp=drive_link" TargetMode="External"/><Relationship Id="rId423" Type="http://schemas.openxmlformats.org/officeDocument/2006/relationships/hyperlink" Target="https://drive.google.com/file/d/1IxqKVge0Dj2RRwI7FCbbsGufc8YwdmaU/view?usp=drive_link" TargetMode="External"/><Relationship Id="rId868" Type="http://schemas.openxmlformats.org/officeDocument/2006/relationships/hyperlink" Target="https://drive.google.com/file/d/1m1iHOzLPvBRXFvE6VJXe-Liatn3sP5x4/view?usp=drive_link" TargetMode="External"/><Relationship Id="rId1053" Type="http://schemas.openxmlformats.org/officeDocument/2006/relationships/hyperlink" Target="https://drive.google.com/file/d/1H6Rb-f2ZI4171XkOnCQAJXTDjiENwh41/view?usp=drive_link" TargetMode="External"/><Relationship Id="rId1260" Type="http://schemas.openxmlformats.org/officeDocument/2006/relationships/hyperlink" Target="https://drive.google.com/file/d/1gaYmpnXw5FrziO8R7cuNztfvvbJyoTiu/view?usp=drive_link" TargetMode="External"/><Relationship Id="rId1498" Type="http://schemas.openxmlformats.org/officeDocument/2006/relationships/hyperlink" Target="https://drive.google.com/file/d/148E7pjQITC_xAcja78pFhX5g347QvDhn/view?usp=sharing" TargetMode="External"/><Relationship Id="rId2104" Type="http://schemas.openxmlformats.org/officeDocument/2006/relationships/hyperlink" Target="https://drive.google.com/file/d/1w4SGc6hR2aay_7-7OSJNqnzycG6cZlWB/view?usp=drive_link" TargetMode="External"/><Relationship Id="rId630" Type="http://schemas.openxmlformats.org/officeDocument/2006/relationships/hyperlink" Target="https://drive.google.com/file/d/1gVx7t-k74UwLvm6ra3lU5WcG_4VPlQvA/view?usp=drive_link" TargetMode="External"/><Relationship Id="rId728" Type="http://schemas.openxmlformats.org/officeDocument/2006/relationships/hyperlink" Target="https://drive.google.com/file/d/1XoexM73Qm8C6evW7coP3LJiTOvoZf2DY/view?usp=sharing" TargetMode="External"/><Relationship Id="rId935" Type="http://schemas.openxmlformats.org/officeDocument/2006/relationships/hyperlink" Target="https://drive.google.com/file/d/1Y1LvQET8SjLSnQ2c8lGDFYAno3FSnlSO/view?usp=drive_link" TargetMode="External"/><Relationship Id="rId1358" Type="http://schemas.openxmlformats.org/officeDocument/2006/relationships/hyperlink" Target="https://drive.google.com/file/d/1DmYQkPwPSN4JWSuyvjfOvs02BcDjl-lT/view?usp=drive_link" TargetMode="External"/><Relationship Id="rId1565" Type="http://schemas.openxmlformats.org/officeDocument/2006/relationships/hyperlink" Target="https://drive.google.com/file/d/17veUOku5xQzneY81ggKTZXvF1ECqntRO/view?usp=drive_link" TargetMode="External"/><Relationship Id="rId1772" Type="http://schemas.openxmlformats.org/officeDocument/2006/relationships/hyperlink" Target="https://drive.google.com/file/d/1942XO93K2BPvs9OFShpXUakVMIY_WPPY/view?usp=drive_link" TargetMode="External"/><Relationship Id="rId64" Type="http://schemas.openxmlformats.org/officeDocument/2006/relationships/hyperlink" Target="https://drive.google.com/file/d/1MQA9-yhhxNUnhT5ykDY1ekVk9HMmrorD/view?usp=drive_link" TargetMode="External"/><Relationship Id="rId1120" Type="http://schemas.openxmlformats.org/officeDocument/2006/relationships/hyperlink" Target="https://drive.google.com/file/d/1x_kH-ojklAZg6XiB0xssGs4QIX5n_k6D/view?usp=drive_link" TargetMode="External"/><Relationship Id="rId1218" Type="http://schemas.openxmlformats.org/officeDocument/2006/relationships/hyperlink" Target="https://drive.google.com/file/d/1w7JlvtlJ20OGBE376xJQoMMhPEXVnNa3/view?usp=drive_link" TargetMode="External"/><Relationship Id="rId1425" Type="http://schemas.openxmlformats.org/officeDocument/2006/relationships/hyperlink" Target="https://drive.google.com/file/d/1vMOb9CbjwJHmEBOv80Zkw9g6xItNADCe/view?usp=drive_link" TargetMode="External"/><Relationship Id="rId1632" Type="http://schemas.openxmlformats.org/officeDocument/2006/relationships/hyperlink" Target="https://drive.google.com/file/d/1m13tr4VjdTuqNJUqZDTUz8-m-1vmndf5/view?usp=drive_link" TargetMode="External"/><Relationship Id="rId1937" Type="http://schemas.openxmlformats.org/officeDocument/2006/relationships/hyperlink" Target="https://drive.google.com/file/d/1mN7hBUpAdjGJXKLSM5WD47Z2CZiHiA1e/view?usp=drive_link" TargetMode="External"/><Relationship Id="rId280" Type="http://schemas.openxmlformats.org/officeDocument/2006/relationships/hyperlink" Target="https://drive.google.com/file/d/1Pkz5CSxdvRTRjKv3sAFPgwDRxiIpiwCG/view?usp=drive_link" TargetMode="External"/><Relationship Id="rId140" Type="http://schemas.openxmlformats.org/officeDocument/2006/relationships/hyperlink" Target="https://drive.google.com/file/d/12rRDgVcdmPR06R-LOTdw1CHIvHoNHLpx/view?usp=drive_link" TargetMode="External"/><Relationship Id="rId378" Type="http://schemas.openxmlformats.org/officeDocument/2006/relationships/hyperlink" Target="https://drive.google.com/file/d/1HGUCy-WMP8b7GPjRwrE7goXH5pT4hLhY/view?usp=drive_link" TargetMode="External"/><Relationship Id="rId585" Type="http://schemas.openxmlformats.org/officeDocument/2006/relationships/hyperlink" Target="https://drive.google.com/file/d/1A8JWV0m6uhPInaTtWHo9F_-bNL_hfGw9/view?usp=drive_link" TargetMode="External"/><Relationship Id="rId792" Type="http://schemas.openxmlformats.org/officeDocument/2006/relationships/hyperlink" Target="https://drive.google.com/file/d/1lQDTV7FnMNZLeUdI3lXn3iOZNAEALy7j/view?usp=drive_link" TargetMode="External"/><Relationship Id="rId2059" Type="http://schemas.openxmlformats.org/officeDocument/2006/relationships/hyperlink" Target="https://drive.google.com/file/d/10DLOE-pNnmAYytMTfENaUkPPIOqI8T2s/view?usp=drive_link" TargetMode="External"/><Relationship Id="rId6" Type="http://schemas.openxmlformats.org/officeDocument/2006/relationships/hyperlink" Target="https://drive.google.com/file/d/1OkfXKZwhhuj793tZ7Z4AVFFGkqIEwJ0_/view?usp=drive_link" TargetMode="External"/><Relationship Id="rId238" Type="http://schemas.openxmlformats.org/officeDocument/2006/relationships/hyperlink" Target="https://drive.google.com/file/d/1BVmILRTnBztdiNpvN5eWFNcNUpU1-GRY/view?usp=drive_link" TargetMode="External"/><Relationship Id="rId445" Type="http://schemas.openxmlformats.org/officeDocument/2006/relationships/hyperlink" Target="https://drive.google.com/file/d/1K30Zbglp7VRpVp1H4UmJWy2bDhdQU7qz/view?usp=drive_link" TargetMode="External"/><Relationship Id="rId652" Type="http://schemas.openxmlformats.org/officeDocument/2006/relationships/hyperlink" Target="https://drive.google.com/file/d/1xhpnqk_7Kf9dIkwgMALQmOb72d6P4u2T/view?usp=drive_link" TargetMode="External"/><Relationship Id="rId1075" Type="http://schemas.openxmlformats.org/officeDocument/2006/relationships/hyperlink" Target="https://drive.google.com/file/d/1Z--PZSUBH0PhXkG7dR7DdBCxzbZtG1se/view?usp=drive_link" TargetMode="External"/><Relationship Id="rId1282" Type="http://schemas.openxmlformats.org/officeDocument/2006/relationships/hyperlink" Target="https://drive.google.com/file/d/1VfWiMqnc4d9TLS-neQAXyxAMKrHOzBUB/view?usp=drive_link" TargetMode="External"/><Relationship Id="rId2126" Type="http://schemas.openxmlformats.org/officeDocument/2006/relationships/hyperlink" Target="https://drive.google.com/file/d/1sWYBawwc_TdPjr2ir5YCgdBvM9MHfLsS/view?usp=drive_link" TargetMode="External"/><Relationship Id="rId305" Type="http://schemas.openxmlformats.org/officeDocument/2006/relationships/hyperlink" Target="https://drive.google.com/file/d/1sfDs8y-PYI1lntjZkB6cPxa_WsUT-QfE/view?usp=sharing" TargetMode="External"/><Relationship Id="rId512" Type="http://schemas.openxmlformats.org/officeDocument/2006/relationships/hyperlink" Target="https://drive.google.com/file/d/1ipM-PT1WLrb2O_YA6HZu7IJ4Nzx42Z2o/view?usp=drive_link" TargetMode="External"/><Relationship Id="rId957" Type="http://schemas.openxmlformats.org/officeDocument/2006/relationships/hyperlink" Target="https://drive.google.com/file/d/1QTPCTJosCEJrsmX2zlIoO9Ol7xfqMJz1/view?usp=drive_link" TargetMode="External"/><Relationship Id="rId1142" Type="http://schemas.openxmlformats.org/officeDocument/2006/relationships/hyperlink" Target="https://drive.google.com/file/d/1fwA-fdhP_GBzppjOPCP4PnyUc4Yqbx59/view?usp=drive_link" TargetMode="External"/><Relationship Id="rId1587" Type="http://schemas.openxmlformats.org/officeDocument/2006/relationships/hyperlink" Target="https://drive.google.com/file/d/1kbnVqbuMAG4RsF0OCeXecJX12yDv2Mdj/view?usp=drive_link" TargetMode="External"/><Relationship Id="rId1794" Type="http://schemas.openxmlformats.org/officeDocument/2006/relationships/hyperlink" Target="https://drive.google.com/file/d/1gRQVtZWsoYm9BQ1IfgnLBTZqmAkWNj02/view?usp=drive_link" TargetMode="External"/><Relationship Id="rId86" Type="http://schemas.openxmlformats.org/officeDocument/2006/relationships/hyperlink" Target="https://drive.google.com/file/d/1faDtH5IlQtY8URt6Fiw4aoO34kdK_-Lj/view?usp=drive_link" TargetMode="External"/><Relationship Id="rId817" Type="http://schemas.openxmlformats.org/officeDocument/2006/relationships/hyperlink" Target="https://drive.google.com/file/d/1xYq_J23jxDsLTg91ZslRIJfVARVxRR_B/view?usp=drive_link" TargetMode="External"/><Relationship Id="rId1002" Type="http://schemas.openxmlformats.org/officeDocument/2006/relationships/hyperlink" Target="https://drive.google.com/file/d/1oWaj4ATe-btSyunpispb3rZsFjEYAE9w/view?usp=drive_link" TargetMode="External"/><Relationship Id="rId1447" Type="http://schemas.openxmlformats.org/officeDocument/2006/relationships/hyperlink" Target="https://drive.google.com/file/d/1KGcsTkiugHVrb_0tJAZ8P0Q1nsWUgxr2/view?usp=drive_link" TargetMode="External"/><Relationship Id="rId1654" Type="http://schemas.openxmlformats.org/officeDocument/2006/relationships/hyperlink" Target="https://drive.google.com/file/d/14lVSj-yc7n0ezfy4YCyxvei3QfuaizRl/view?usp=drive_link" TargetMode="External"/><Relationship Id="rId1861" Type="http://schemas.openxmlformats.org/officeDocument/2006/relationships/hyperlink" Target="https://drive.google.com/file/d/13SPlYbBRduyQfsmZpCsrHGcsBZ4tzZmz/view?usp=sharing" TargetMode="External"/><Relationship Id="rId1307" Type="http://schemas.openxmlformats.org/officeDocument/2006/relationships/hyperlink" Target="https://drive.google.com/file/d/1UNxHUD_TyDGjUAN-tEUQS-NOBbEbBklR/view?usp=drive_link" TargetMode="External"/><Relationship Id="rId1514" Type="http://schemas.openxmlformats.org/officeDocument/2006/relationships/hyperlink" Target="https://drive.google.com/file/d/1wvu95_9Zh98ksnTaWE20-P3LW7bv2RmL/view?usp=drive_link" TargetMode="External"/><Relationship Id="rId1721" Type="http://schemas.openxmlformats.org/officeDocument/2006/relationships/hyperlink" Target="https://drive.google.com/file/d/1HlTxViMBFsO-krvYqSUliT9pKvDmXtXH/view?usp=drive_link" TargetMode="External"/><Relationship Id="rId1959" Type="http://schemas.openxmlformats.org/officeDocument/2006/relationships/hyperlink" Target="https://drive.google.com/file/d/1Mstet5IAzFqF2fqsrSMfbuFZgk22imla/view?usp=drive_link" TargetMode="External"/><Relationship Id="rId13" Type="http://schemas.openxmlformats.org/officeDocument/2006/relationships/hyperlink" Target="https://drive.google.com/file/d/1nuDstpEKbOjVefcB2ytSJRMPhBoXtv5C/view?usp=drive_link" TargetMode="External"/><Relationship Id="rId1819" Type="http://schemas.openxmlformats.org/officeDocument/2006/relationships/hyperlink" Target="https://drive.google.com/file/d/1ny9aFFv9IWGhrDdYtkeY6wApbQOcXNzu/view?usp=drive_link" TargetMode="External"/><Relationship Id="rId162" Type="http://schemas.openxmlformats.org/officeDocument/2006/relationships/hyperlink" Target="https://drive.google.com/file/d/10DLOE-pNnmAYytMTfENaUkPPIOqI8T2s/view?usp=drive_link" TargetMode="External"/><Relationship Id="rId467" Type="http://schemas.openxmlformats.org/officeDocument/2006/relationships/hyperlink" Target="https://drive.google.com/file/d/1ukasFFzITjtyIQJ52LStp_AUk05gqygG/view?usp=drive_link" TargetMode="External"/><Relationship Id="rId1097" Type="http://schemas.openxmlformats.org/officeDocument/2006/relationships/hyperlink" Target="https://drive.google.com/file/d/1Dj5ZGqQd_tUYAv1UjzT92To51RY3Qioh/view?usp=drive_link" TargetMode="External"/><Relationship Id="rId2050" Type="http://schemas.openxmlformats.org/officeDocument/2006/relationships/hyperlink" Target="https://drive.google.com/file/d/10DLOE-pNnmAYytMTfENaUkPPIOqI8T2s/view?usp=drive_link" TargetMode="External"/><Relationship Id="rId2148" Type="http://schemas.openxmlformats.org/officeDocument/2006/relationships/hyperlink" Target="https://drive.google.com/file/d/1Al55BK4UAxez24pmUxvDC54WCB_BFdyl/view?usp=sharing" TargetMode="External"/><Relationship Id="rId674" Type="http://schemas.openxmlformats.org/officeDocument/2006/relationships/hyperlink" Target="https://drive.google.com/file/d/1fXRbRb-4m7CVcQ1wDo-MJ0LuueYjHTlW/view?usp=drive_link" TargetMode="External"/><Relationship Id="rId881" Type="http://schemas.openxmlformats.org/officeDocument/2006/relationships/hyperlink" Target="https://drive.google.com/file/d/1pQ-e5Esgubo3kjEk8DTrmOb2BvSeLtXs/view?usp=drive_link" TargetMode="External"/><Relationship Id="rId979" Type="http://schemas.openxmlformats.org/officeDocument/2006/relationships/hyperlink" Target="https://drive.google.com/file/d/1li4qYK9hiurSClqAoDPtHiI01gbo0Uz7/view?usp=drive_link" TargetMode="External"/><Relationship Id="rId327" Type="http://schemas.openxmlformats.org/officeDocument/2006/relationships/hyperlink" Target="https://drive.google.com/file/d/13iP2fNUyR3VUCzOlEN3d_V6dH9GgpFue/view?usp=drive_link" TargetMode="External"/><Relationship Id="rId534" Type="http://schemas.openxmlformats.org/officeDocument/2006/relationships/hyperlink" Target="https://drive.google.com/file/d/1rXLHYolnOGM7LJHopMDRk2CGJFYRVawn/view?usp=drive_link" TargetMode="External"/><Relationship Id="rId741" Type="http://schemas.openxmlformats.org/officeDocument/2006/relationships/hyperlink" Target="https://drive.google.com/file/d/1BIYzYNmipnz0yyk2zEbp6PjfabtjPSMK/view?usp=drive_link" TargetMode="External"/><Relationship Id="rId839" Type="http://schemas.openxmlformats.org/officeDocument/2006/relationships/hyperlink" Target="https://drive.google.com/file/d/1XG0RIvHZYzLWcWCFoYFvWR2Hj7KU-_el/view?usp=drive_link" TargetMode="External"/><Relationship Id="rId1164" Type="http://schemas.openxmlformats.org/officeDocument/2006/relationships/hyperlink" Target="https://drive.google.com/file/d/1h_DAIOTh2ANJuQQKJZ-jwoRQh6WIIXCT/view?usp=drive_link" TargetMode="External"/><Relationship Id="rId1371" Type="http://schemas.openxmlformats.org/officeDocument/2006/relationships/hyperlink" Target="https://drive.google.com/file/d/1L_kDACDL1U4awdHRzQSbey3tSyP7l1EJ/view?usp=drive_link" TargetMode="External"/><Relationship Id="rId1469" Type="http://schemas.openxmlformats.org/officeDocument/2006/relationships/hyperlink" Target="https://drive.google.com/file/d/1oqiScNaMnkEzoVIioDrtfKoqzlRYDDGN/view?usp=drive_link" TargetMode="External"/><Relationship Id="rId2008" Type="http://schemas.openxmlformats.org/officeDocument/2006/relationships/hyperlink" Target="https://drive.google.com/file/d/10ei3tUKGrzgKhuav_Zo0VgYcbQAHSOW_/view?usp=drive_link" TargetMode="External"/><Relationship Id="rId601" Type="http://schemas.openxmlformats.org/officeDocument/2006/relationships/hyperlink" Target="https://drive.google.com/file/d/1VzXAVONQIUK84kuujeSjAsACzNDV88i7/view?usp=drive_link" TargetMode="External"/><Relationship Id="rId1024" Type="http://schemas.openxmlformats.org/officeDocument/2006/relationships/hyperlink" Target="https://drive.google.com/file/d/19AgBOHeDuLFUbnQlhApTYiDD22SCfqSZ/view?usp=drive_link" TargetMode="External"/><Relationship Id="rId1231" Type="http://schemas.openxmlformats.org/officeDocument/2006/relationships/hyperlink" Target="https://drive.google.com/file/d/1E8ggDyKyl3cOVslz-6voIGKR2TM4G-y8/view?usp=drive_link" TargetMode="External"/><Relationship Id="rId1676" Type="http://schemas.openxmlformats.org/officeDocument/2006/relationships/hyperlink" Target="https://drive.google.com/file/d/16mh07PrFI4e7jDBl9wMqbCguoGxhzjGh/view?usp=drive_link" TargetMode="External"/><Relationship Id="rId1883" Type="http://schemas.openxmlformats.org/officeDocument/2006/relationships/hyperlink" Target="https://drive.google.com/file/d/1HLyrGU5m-2DPJLny8WocWfiPlhnuWtHi/view?usp=drive_link" TargetMode="External"/><Relationship Id="rId906" Type="http://schemas.openxmlformats.org/officeDocument/2006/relationships/hyperlink" Target="https://drive.google.com/file/d/1hHz32gw-mrprBnF_4eSHLV4Q80EidrOu/view?usp=drive_link" TargetMode="External"/><Relationship Id="rId1329" Type="http://schemas.openxmlformats.org/officeDocument/2006/relationships/hyperlink" Target="https://drive.google.com/file/d/1L73FiUu6yhwbE9vGuD_0v-YQFcJccc-i/view?usp=drive_link" TargetMode="External"/><Relationship Id="rId1536" Type="http://schemas.openxmlformats.org/officeDocument/2006/relationships/hyperlink" Target="https://drive.google.com/file/d/1t18axjxJNaXy46Eo7hYWsfqSzoyTKd4u/view?usp=drive_link" TargetMode="External"/><Relationship Id="rId1743" Type="http://schemas.openxmlformats.org/officeDocument/2006/relationships/hyperlink" Target="https://drive.google.com/file/d/1rNLmUACV4ssAWN4OepRaEfU6bEGjmyBg/view?usp=drive_link" TargetMode="External"/><Relationship Id="rId1950" Type="http://schemas.openxmlformats.org/officeDocument/2006/relationships/hyperlink" Target="https://drive.google.com/file/d/1Kr7OtGYXVQ86yMgNT1wUzUj_J0QxnBOp/view?usp=drive_link" TargetMode="External"/><Relationship Id="rId35" Type="http://schemas.openxmlformats.org/officeDocument/2006/relationships/hyperlink" Target="https://drive.google.com/file/d/1h_DAIOTh2ANJuQQKJZ-jwoRQh6WIIXCT/view?usp=drive_link" TargetMode="External"/><Relationship Id="rId1603" Type="http://schemas.openxmlformats.org/officeDocument/2006/relationships/hyperlink" Target="https://drive.google.com/file/d/1lVDbUk0byNK0XLm8ppWRaApTgSabjFf_/view?usp=drive_link" TargetMode="External"/><Relationship Id="rId1810" Type="http://schemas.openxmlformats.org/officeDocument/2006/relationships/hyperlink" Target="https://drive.google.com/file/d/1hc9GWhrCL74p7nI70sppsRsYm-_pIDHu/view?usp=drive_link" TargetMode="External"/><Relationship Id="rId184" Type="http://schemas.openxmlformats.org/officeDocument/2006/relationships/hyperlink" Target="https://drive.google.com/file/d/1jRP_sjj4Jc0lgAwuo-ec3wFoDGOPVnTB/view?usp=drive_link" TargetMode="External"/><Relationship Id="rId391" Type="http://schemas.openxmlformats.org/officeDocument/2006/relationships/hyperlink" Target="https://drive.google.com/file/d/14PEJ2qaxnKsHV9jXjl5nhSSdYdng7aUX/view?usp=drive_link" TargetMode="External"/><Relationship Id="rId1908" Type="http://schemas.openxmlformats.org/officeDocument/2006/relationships/hyperlink" Target="https://drive.google.com/file/d/1Jr6NQa0WtASpYLtO1w455MUrjV0I9umq/view?usp=drive_link" TargetMode="External"/><Relationship Id="rId2072" Type="http://schemas.openxmlformats.org/officeDocument/2006/relationships/hyperlink" Target="https://drive.google.com/file/d/1jQr2FXmLYUt__vcs9EK4e9BmEoPjF4-3/view?usp=drive_link" TargetMode="External"/><Relationship Id="rId251" Type="http://schemas.openxmlformats.org/officeDocument/2006/relationships/hyperlink" Target="https://drive.google.com/file/d/12YhET8cSYMHvmMVcFH07AZ9-NTNQWUmR/view?usp=drive_link" TargetMode="External"/><Relationship Id="rId489" Type="http://schemas.openxmlformats.org/officeDocument/2006/relationships/hyperlink" Target="https://drive.google.com/file/d/1QKVHOHQsBUAgab9Wkrxo705775QVOHH3/view?usp=drive_link" TargetMode="External"/><Relationship Id="rId696" Type="http://schemas.openxmlformats.org/officeDocument/2006/relationships/hyperlink" Target="https://drive.google.com/file/d/18qDXHw4HYooHihsoi-77JLBD5wGIdiha/view?usp=sharing" TargetMode="External"/><Relationship Id="rId349" Type="http://schemas.openxmlformats.org/officeDocument/2006/relationships/hyperlink" Target="https://drive.google.com/file/d/1FjIVaBFm7YrOgQGiUdz5pq01l44AcUIc/view?usp=drive_link" TargetMode="External"/><Relationship Id="rId556" Type="http://schemas.openxmlformats.org/officeDocument/2006/relationships/hyperlink" Target="https://drive.google.com/file/d/1RXGOCaGLH--bQKW3E_c0fglRmZR8Uj92/view?usp=drive_link" TargetMode="External"/><Relationship Id="rId763" Type="http://schemas.openxmlformats.org/officeDocument/2006/relationships/hyperlink" Target="https://drive.google.com/file/d/1tdwsWx_9kH9HBbWvw0L-m5MqE0mTJhDH/view?usp=drive_link" TargetMode="External"/><Relationship Id="rId1186" Type="http://schemas.openxmlformats.org/officeDocument/2006/relationships/hyperlink" Target="https://drive.google.com/file/d/1jYf3s-JId9auOo4ef-CbPbk35LuJkoM4/view?usp=drive_link" TargetMode="External"/><Relationship Id="rId1393" Type="http://schemas.openxmlformats.org/officeDocument/2006/relationships/hyperlink" Target="https://drive.google.com/file/d/1ArAr_eOQ8tY887zACslnWmobgtY_cp4Z/view?usp=drive_link" TargetMode="External"/><Relationship Id="rId111" Type="http://schemas.openxmlformats.org/officeDocument/2006/relationships/hyperlink" Target="https://drive.google.com/file/d/1ZkgDFrzaZ4-TbfOsaRBNYQaEQpHm5dp6/view?usp=drive_link" TargetMode="External"/><Relationship Id="rId209" Type="http://schemas.openxmlformats.org/officeDocument/2006/relationships/hyperlink" Target="https://drive.google.com/file/d/10tENmF2SK2IYOuN_4Vt40SdbXewWE0Er/view?usp=drive_link" TargetMode="External"/><Relationship Id="rId416" Type="http://schemas.openxmlformats.org/officeDocument/2006/relationships/hyperlink" Target="https://drive.google.com/file/d/1Le3CwLSkWx9QV6LPmDon6WrlxqocB0sz/view?usp=drive_link" TargetMode="External"/><Relationship Id="rId970" Type="http://schemas.openxmlformats.org/officeDocument/2006/relationships/hyperlink" Target="https://drive.google.com/file/d/1zu2yqM7jeGM6elwFFNcQRQuxaPYZFKQA/view?usp=drive_link" TargetMode="External"/><Relationship Id="rId1046" Type="http://schemas.openxmlformats.org/officeDocument/2006/relationships/hyperlink" Target="https://drive.google.com/file/d/1lgLkWvXYK6_4Fm-6Ghp8TWBARTtNi4jA/view?usp=drive_link" TargetMode="External"/><Relationship Id="rId1253" Type="http://schemas.openxmlformats.org/officeDocument/2006/relationships/hyperlink" Target="https://drive.google.com/file/d/1gGih2VW4VuajwBKEZC2UNEtf1MU4ugVG/view?usp=drive_link" TargetMode="External"/><Relationship Id="rId1698" Type="http://schemas.openxmlformats.org/officeDocument/2006/relationships/hyperlink" Target="https://drive.google.com/file/d/13HxU8D61s2Dy0BO-f1DDzHVpeN7VCjjh/view?usp=drive_link" TargetMode="External"/><Relationship Id="rId623" Type="http://schemas.openxmlformats.org/officeDocument/2006/relationships/hyperlink" Target="https://drive.google.com/file/d/1zu2yqM7jeGM6elwFFNcQRQuxaPYZFKQA/view?usp=drive_link" TargetMode="External"/><Relationship Id="rId830" Type="http://schemas.openxmlformats.org/officeDocument/2006/relationships/hyperlink" Target="https://drive.google.com/file/d/1MobOJsj-8eJff-v9zwY42MjGZhCFUsBz/view?usp=drive_link" TargetMode="External"/><Relationship Id="rId928" Type="http://schemas.openxmlformats.org/officeDocument/2006/relationships/hyperlink" Target="https://drive.google.com/file/d/1ZLeZN4A-BkZmk52zyx2JlPByjeNK_qC1/view?usp=sharing" TargetMode="External"/><Relationship Id="rId1460" Type="http://schemas.openxmlformats.org/officeDocument/2006/relationships/hyperlink" Target="https://drive.google.com/file/d/14wZr8OCete2WFBKZrrkCzfU5UNpgE5Er/view?usp=drive_link" TargetMode="External"/><Relationship Id="rId1558" Type="http://schemas.openxmlformats.org/officeDocument/2006/relationships/hyperlink" Target="https://drive.google.com/file/d/1fadlRYZfwRc9xNzq-Gv6qXVgJ3xxVN7r/view?usp=drive_link" TargetMode="External"/><Relationship Id="rId1765" Type="http://schemas.openxmlformats.org/officeDocument/2006/relationships/hyperlink" Target="https://drive.google.com/file/d/1jtlM3AjpdVNtu665cDnvKvBeiIEwed3F/view?usp=drive_link" TargetMode="External"/><Relationship Id="rId57" Type="http://schemas.openxmlformats.org/officeDocument/2006/relationships/hyperlink" Target="https://drive.google.com/file/d/1jsUTnET_o1SBC4_HAmYxL0PRbK3zzN_z/view?usp=drive_link" TargetMode="External"/><Relationship Id="rId1113" Type="http://schemas.openxmlformats.org/officeDocument/2006/relationships/hyperlink" Target="https://drive.google.com/file/d/1aRtIugiyQv7ZduSjzHoIbPY-FIh7LpVd/view?usp=drive_link" TargetMode="External"/><Relationship Id="rId1320" Type="http://schemas.openxmlformats.org/officeDocument/2006/relationships/hyperlink" Target="https://drive.google.com/file/d/1LNpWuv7SVdEwyYPxjbAdCUqhHQHHvW2a/view?usp=drive_link" TargetMode="External"/><Relationship Id="rId1418" Type="http://schemas.openxmlformats.org/officeDocument/2006/relationships/hyperlink" Target="https://drive.google.com/file/d/1fhR8cWS6ZniQ07Cb2d7eZzz5zFnWexRO/view?usp=drive_link" TargetMode="External"/><Relationship Id="rId1972" Type="http://schemas.openxmlformats.org/officeDocument/2006/relationships/hyperlink" Target="https://drive.google.com/file/d/1J72QtLg7rPqNZo7G31ef_fmOA48mSpwB/view?usp=drive_link" TargetMode="External"/><Relationship Id="rId1625" Type="http://schemas.openxmlformats.org/officeDocument/2006/relationships/hyperlink" Target="https://drive.google.com/file/d/13_Ha6ipY6gbnKfn6zXoh1dcjTsuU81wB/view?usp=drive_link" TargetMode="External"/><Relationship Id="rId1832" Type="http://schemas.openxmlformats.org/officeDocument/2006/relationships/hyperlink" Target="https://drive.google.com/file/d/1mbGVxb-BuUQ0KaE1Ciu95CqssQnIP38M/view?usp=drive_link" TargetMode="External"/><Relationship Id="rId2094" Type="http://schemas.openxmlformats.org/officeDocument/2006/relationships/hyperlink" Target="https://drive.google.com/file/d/1kU3kwDEZCerMJvUEmNveDOPFsQQAP-w7/view?usp=drive_link" TargetMode="External"/><Relationship Id="rId273" Type="http://schemas.openxmlformats.org/officeDocument/2006/relationships/hyperlink" Target="https://drive.google.com/file/d/1RjNRwEfkluK2jf-o_leOXfrj-XMVgsQR/view?usp=drive_link" TargetMode="External"/><Relationship Id="rId480" Type="http://schemas.openxmlformats.org/officeDocument/2006/relationships/hyperlink" Target="https://drive.google.com/file/d/1ARdtixMmn8piHMsfjWvJXVIcbsgvKWWL/view?usp=drive_link" TargetMode="External"/><Relationship Id="rId2161" Type="http://schemas.openxmlformats.org/officeDocument/2006/relationships/hyperlink" Target="https://drive.google.com/file/d/18Q6XqXRtGAgdgT8NSOVCEckfYEUIK2i9/view?usp=drive_link" TargetMode="External"/><Relationship Id="rId133" Type="http://schemas.openxmlformats.org/officeDocument/2006/relationships/hyperlink" Target="https://drive.google.com/file/d/10Yf_E6hhvPaccrRGl1mRxNWtDDbozmFN/view?usp=drive_link" TargetMode="External"/><Relationship Id="rId340" Type="http://schemas.openxmlformats.org/officeDocument/2006/relationships/hyperlink" Target="https://drive.google.com/file/d/1LrYMqZlbDJEq0tgaq4nQQgN_fJrNZivT/view?usp=drive_link" TargetMode="External"/><Relationship Id="rId578" Type="http://schemas.openxmlformats.org/officeDocument/2006/relationships/hyperlink" Target="https://drive.google.com/file/d/1c7VLWnt13ZN3A61Qai7aE9seW2SamJ5V/view?usp=drive_link" TargetMode="External"/><Relationship Id="rId785" Type="http://schemas.openxmlformats.org/officeDocument/2006/relationships/hyperlink" Target="https://drive.google.com/file/d/1kRiXFUqV_RckeNyXix-HnAfyZ-PAofau/view?usp=drive_link" TargetMode="External"/><Relationship Id="rId992" Type="http://schemas.openxmlformats.org/officeDocument/2006/relationships/hyperlink" Target="https://drive.google.com/file/d/1d1YaV5q4sjMfgbYTnTuuW6Eec9HtciRr/view?usp=drive_link" TargetMode="External"/><Relationship Id="rId2021" Type="http://schemas.openxmlformats.org/officeDocument/2006/relationships/hyperlink" Target="https://drive.google.com/file/d/1AVC7ulz0nVH07ByUPfnxZzrDjbulv5va/view?usp=drive_link" TargetMode="External"/><Relationship Id="rId200" Type="http://schemas.openxmlformats.org/officeDocument/2006/relationships/hyperlink" Target="https://drive.google.com/file/d/1fhAdkfogn1YLjSwvr2PpbEkHK_VJQgr1/view?usp=drive_link" TargetMode="External"/><Relationship Id="rId438" Type="http://schemas.openxmlformats.org/officeDocument/2006/relationships/hyperlink" Target="https://drive.google.com/file/d/1-ovMg-1ZxsrEKXutuETdXLiq0L2NOY8C/view?usp=drive_link" TargetMode="External"/><Relationship Id="rId645" Type="http://schemas.openxmlformats.org/officeDocument/2006/relationships/hyperlink" Target="https://drive.google.com/file/d/1S4DZyIZH3QUh4PeihlZcOAs2Z1WIozuA/view?usp=drive_link" TargetMode="External"/><Relationship Id="rId852" Type="http://schemas.openxmlformats.org/officeDocument/2006/relationships/hyperlink" Target="https://drive.google.com/file/d/1pEjoJN2ngfrF7DZ1ZpPsT0m1SBnO2h8r/view?usp=drive_link" TargetMode="External"/><Relationship Id="rId1068" Type="http://schemas.openxmlformats.org/officeDocument/2006/relationships/hyperlink" Target="https://drive.google.com/file/d/1dhNFiztjlqRCtf4vqzdzqYL1Er6Wb9BM/view?usp=drive_link" TargetMode="External"/><Relationship Id="rId1275" Type="http://schemas.openxmlformats.org/officeDocument/2006/relationships/hyperlink" Target="https://drive.google.com/file/d/1TkTATEae0rF1vd2jVB9eTkRQh1GU-SEW/view?usp=drive_link" TargetMode="External"/><Relationship Id="rId1482" Type="http://schemas.openxmlformats.org/officeDocument/2006/relationships/hyperlink" Target="https://drive.google.com/file/d/1LPxsOrCuJ0ORm6CdAu9joWE2Y8GaJIBy/view?usp=drive_link" TargetMode="External"/><Relationship Id="rId2119" Type="http://schemas.openxmlformats.org/officeDocument/2006/relationships/hyperlink" Target="https://drive.google.com/file/d/1r-pB9HWEt4eTGhEZFtUsmtY-ESrOeYq2/view?usp=drive_link" TargetMode="External"/><Relationship Id="rId505" Type="http://schemas.openxmlformats.org/officeDocument/2006/relationships/hyperlink" Target="https://drive.google.com/file/d/11E6_C0ljU0-_ei-7FO0Q_vByzSsiBe8_/view?usp=drive_link" TargetMode="External"/><Relationship Id="rId712" Type="http://schemas.openxmlformats.org/officeDocument/2006/relationships/hyperlink" Target="https://drive.google.com/file/d/1aDCox5QwRPdO6BS_8JMHN8iu8NKDHvlu/view?usp=sharing" TargetMode="External"/><Relationship Id="rId1135" Type="http://schemas.openxmlformats.org/officeDocument/2006/relationships/hyperlink" Target="https://drive.google.com/file/d/1po4XJcciHEk0yYgcwb_4X7cnVLL93vuR/view?usp=drive_link" TargetMode="External"/><Relationship Id="rId1342" Type="http://schemas.openxmlformats.org/officeDocument/2006/relationships/hyperlink" Target="https://drive.google.com/file/d/1JKyUkzWNkrKenQYQqcnugMyQqRh3IKhM/view?usp=drive_link" TargetMode="External"/><Relationship Id="rId1787" Type="http://schemas.openxmlformats.org/officeDocument/2006/relationships/hyperlink" Target="https://drive.google.com/file/d/1gBvbNKB67jqJa1_LjcYWrcYfHbd8rLpe/view?usp=drive_link" TargetMode="External"/><Relationship Id="rId1994" Type="http://schemas.openxmlformats.org/officeDocument/2006/relationships/hyperlink" Target="https://drive.google.com/file/d/1RjNRwEfkluK2jf-o_leOXfrj-XMVgsQR/view?usp=drive_link" TargetMode="External"/><Relationship Id="rId79" Type="http://schemas.openxmlformats.org/officeDocument/2006/relationships/hyperlink" Target="https://drive.google.com/file/d/1V5I1pPLLhx9Jrcy_hnVlieyKJYkQRvbd/view?usp=drive_link" TargetMode="External"/><Relationship Id="rId1202" Type="http://schemas.openxmlformats.org/officeDocument/2006/relationships/hyperlink" Target="https://drive.google.com/file/d/1rrUvje92FxK1EdaZ86lzAe0MEZ3rarN0/view?usp=drive_link" TargetMode="External"/><Relationship Id="rId1647" Type="http://schemas.openxmlformats.org/officeDocument/2006/relationships/hyperlink" Target="https://drive.google.com/file/d/1Xp6ZDtddWWaN43uc4t29-b8f3jA8JL-X/view?usp=drive_link" TargetMode="External"/><Relationship Id="rId1854" Type="http://schemas.openxmlformats.org/officeDocument/2006/relationships/hyperlink" Target="https://drive.google.com/file/d/1L9yDXOixyQzJI9PDs-2HdupYTlc-6IU-/view?usp=drive_link" TargetMode="External"/><Relationship Id="rId1507" Type="http://schemas.openxmlformats.org/officeDocument/2006/relationships/hyperlink" Target="https://drive.google.com/file/d/1whhoFN6hFh4AD6soUlZ_55w9aOxHJm8T/view?usp=drive_link" TargetMode="External"/><Relationship Id="rId1714" Type="http://schemas.openxmlformats.org/officeDocument/2006/relationships/hyperlink" Target="https://drive.google.com/file/d/1HntIRfU07EO0CeLIhM6Mt9YO1QquU3Fg/view?usp=drive_link" TargetMode="External"/><Relationship Id="rId295" Type="http://schemas.openxmlformats.org/officeDocument/2006/relationships/hyperlink" Target="https://drive.google.com/file/d/1unK6kiIseRRJAAC1bDb4tlG0mICrHARC/view?usp=sharing" TargetMode="External"/><Relationship Id="rId1921" Type="http://schemas.openxmlformats.org/officeDocument/2006/relationships/hyperlink" Target="https://drive.google.com/file/d/14PEJ2qaxnKsHV9jXjl5nhSSdYdng7aUX/view?usp=drive_link" TargetMode="External"/><Relationship Id="rId155" Type="http://schemas.openxmlformats.org/officeDocument/2006/relationships/hyperlink" Target="https://drive.google.com/file/d/10DLOE-pNnmAYytMTfENaUkPPIOqI8T2s/view?usp=drive_link" TargetMode="External"/><Relationship Id="rId362" Type="http://schemas.openxmlformats.org/officeDocument/2006/relationships/hyperlink" Target="https://drive.google.com/file/d/1AHm3U6vNdFo4pJYzcA2tTOTciDloyUoz/view?usp=drive_link" TargetMode="External"/><Relationship Id="rId1297" Type="http://schemas.openxmlformats.org/officeDocument/2006/relationships/hyperlink" Target="https://drive.google.com/file/d/1kOhtPkGxcE6KUaRzhCmLo39YUDeBO69T/view?usp=drive_link" TargetMode="External"/><Relationship Id="rId2043" Type="http://schemas.openxmlformats.org/officeDocument/2006/relationships/hyperlink" Target="https://drive.google.com/file/d/1rxv_EXi5zJHgEzEqjLSz4tAcajCn8e08/view?usp=drive_link" TargetMode="External"/><Relationship Id="rId222" Type="http://schemas.openxmlformats.org/officeDocument/2006/relationships/hyperlink" Target="https://drive.google.com/file/d/1vAyqPVZEhVl9UVW5ploCQV73P48r-eT3/view?usp=drive_link" TargetMode="External"/><Relationship Id="rId667" Type="http://schemas.openxmlformats.org/officeDocument/2006/relationships/hyperlink" Target="https://drive.google.com/file/d/1quLK2vl3_5ScxBEtGWGhGH2bn3MakXK2/view?usp=drive_link" TargetMode="External"/><Relationship Id="rId874" Type="http://schemas.openxmlformats.org/officeDocument/2006/relationships/hyperlink" Target="https://drive.google.com/file/d/1gDWoVDRvIgrSXBncivF9-RaWHtfFwm-Z/view?usp=drive_link" TargetMode="External"/><Relationship Id="rId2110" Type="http://schemas.openxmlformats.org/officeDocument/2006/relationships/hyperlink" Target="https://drive.google.com/file/d/1qfHrJEEydndQ-nJ_az9kKgfHH3OzAbrz/view?usp=drive_link" TargetMode="External"/><Relationship Id="rId527" Type="http://schemas.openxmlformats.org/officeDocument/2006/relationships/hyperlink" Target="https://drive.google.com/file/d/1H3BPEDhFVRQcf9lHWN5WHGTq47HIeWjb/view?usp=drive_link" TargetMode="External"/><Relationship Id="rId734" Type="http://schemas.openxmlformats.org/officeDocument/2006/relationships/hyperlink" Target="https://drive.google.com/file/d/1tkCyOwha2LwMtPO5BOFDhNlwTx4l8h-5/view?usp=drive_link" TargetMode="External"/><Relationship Id="rId941" Type="http://schemas.openxmlformats.org/officeDocument/2006/relationships/hyperlink" Target="https://drive.google.com/file/d/1m5ZaKqpU6r6sTYfiPi4q_2G0sziFn20H/view?usp=drive_link" TargetMode="External"/><Relationship Id="rId1157" Type="http://schemas.openxmlformats.org/officeDocument/2006/relationships/hyperlink" Target="https://drive.google.com/file/d/1k32INdRnx7aMIxUv0XIdD_PuYKDMiVCp/view?usp=drive_link" TargetMode="External"/><Relationship Id="rId1364" Type="http://schemas.openxmlformats.org/officeDocument/2006/relationships/hyperlink" Target="https://drive.google.com/file/d/1FwKLZ-MCZ1LOFRoY5luj6j5k8W0307iS/view?usp=drive_link" TargetMode="External"/><Relationship Id="rId1571" Type="http://schemas.openxmlformats.org/officeDocument/2006/relationships/hyperlink" Target="https://drive.google.com/file/d/1c2ilL1HRvBy4zoiMe6R4VsZJyX6FeD03/view?usp=drive_link" TargetMode="External"/><Relationship Id="rId70" Type="http://schemas.openxmlformats.org/officeDocument/2006/relationships/hyperlink" Target="https://drive.google.com/file/d/1VVKeF49pdqa8MgAGGXUCLN_n2AAj9NWX/view?usp=drive_link" TargetMode="External"/><Relationship Id="rId801" Type="http://schemas.openxmlformats.org/officeDocument/2006/relationships/hyperlink" Target="https://drive.google.com/file/d/10L0l-ysIfszsJg2wH5nVDcr-IvHxd8qX/view?usp=drive_link" TargetMode="External"/><Relationship Id="rId1017" Type="http://schemas.openxmlformats.org/officeDocument/2006/relationships/hyperlink" Target="https://drive.google.com/file/d/18tL1qpWSMemE1h3xCS1EVSI2Q9QH2kjE/view?usp=drive_link" TargetMode="External"/><Relationship Id="rId1224" Type="http://schemas.openxmlformats.org/officeDocument/2006/relationships/hyperlink" Target="https://drive.google.com/file/d/1Abk07FxS4CQllYcMDuBDq_wTfTrsnRrc/view?usp=drive_link" TargetMode="External"/><Relationship Id="rId1431" Type="http://schemas.openxmlformats.org/officeDocument/2006/relationships/hyperlink" Target="https://drive.google.com/file/d/1walRGVzqODSFhEhghq73Mo5tc5SJB4HW/view?usp=drive_link" TargetMode="External"/><Relationship Id="rId1669" Type="http://schemas.openxmlformats.org/officeDocument/2006/relationships/hyperlink" Target="https://drive.google.com/file/d/1MQA9-yhhxNUnhT5ykDY1ekVk9HMmrorD/view?usp=drive_link" TargetMode="External"/><Relationship Id="rId1876" Type="http://schemas.openxmlformats.org/officeDocument/2006/relationships/hyperlink" Target="https://drive.google.com/file/d/1HozDdcvSXvjPK8TcWyweuR46Cl9QYaxO/view?usp=drive_link" TargetMode="External"/><Relationship Id="rId1529" Type="http://schemas.openxmlformats.org/officeDocument/2006/relationships/hyperlink" Target="https://drive.google.com/file/d/1fNwFUEvgYgtiyphNJyYpJCzYVaeoLeIg/view?usp=drive_link" TargetMode="External"/><Relationship Id="rId1736" Type="http://schemas.openxmlformats.org/officeDocument/2006/relationships/hyperlink" Target="https://drive.google.com/file/d/1rRppG2vTW04RTTNTStigFhVgqgEhMIDQ/view?usp=drive_link" TargetMode="External"/><Relationship Id="rId1943" Type="http://schemas.openxmlformats.org/officeDocument/2006/relationships/hyperlink" Target="https://drive.google.com/file/d/1L10tAXJLlRjZvJhAcVbmqwwbCZ3ZescG/view?usp=drive_link" TargetMode="External"/><Relationship Id="rId28" Type="http://schemas.openxmlformats.org/officeDocument/2006/relationships/hyperlink" Target="https://drive.google.com/file/d/1K0xzJbiM8u9Ak3MNG9-snxpS-5uoyNnq/view?usp=drive_link" TargetMode="External"/><Relationship Id="rId1803" Type="http://schemas.openxmlformats.org/officeDocument/2006/relationships/hyperlink" Target="https://drive.google.com/file/d/1XBdjGrNB77Q8z6IT3l8drRWwjeZTJcip/view?usp=drive_link" TargetMode="External"/><Relationship Id="rId177" Type="http://schemas.openxmlformats.org/officeDocument/2006/relationships/hyperlink" Target="https://drive.google.com/file/d/1jB5HEucEUhk0BCb3ygUZkhzd9t9BMNxz/view?usp=drive_link" TargetMode="External"/><Relationship Id="rId384" Type="http://schemas.openxmlformats.org/officeDocument/2006/relationships/hyperlink" Target="https://drive.google.com/file/d/1HHmEIz65ijuLuszQCwJrhInbFbx7dcrG/view?usp=drive_link" TargetMode="External"/><Relationship Id="rId591" Type="http://schemas.openxmlformats.org/officeDocument/2006/relationships/hyperlink" Target="https://drive.google.com/file/d/1DmYQkPwPSN4JWSuyvjfOvs02BcDjl-lT/view?usp=drive_link" TargetMode="External"/><Relationship Id="rId2065" Type="http://schemas.openxmlformats.org/officeDocument/2006/relationships/hyperlink" Target="https://drive.google.com/file/d/1Y0LCZu9wJz31KFC_Vtwo-pedC1mVSNqE/view?usp=drive_link" TargetMode="External"/><Relationship Id="rId244" Type="http://schemas.openxmlformats.org/officeDocument/2006/relationships/hyperlink" Target="https://drive.google.com/file/d/1zv90zYhFp8jMNqlZTBuZFyaUNyuoczZ1/view?usp=drive_link" TargetMode="External"/><Relationship Id="rId689" Type="http://schemas.openxmlformats.org/officeDocument/2006/relationships/hyperlink" Target="https://drive.google.com/file/d/1t4sL-8kEzsv9VGUHa0aKTGBJ-CBXfnz4/view?usp=sharing" TargetMode="External"/><Relationship Id="rId896" Type="http://schemas.openxmlformats.org/officeDocument/2006/relationships/hyperlink" Target="https://drive.google.com/file/d/1UrZ7wQtia-zzdzTvn8ItYYk-y17Btkao/view?usp=drive_link" TargetMode="External"/><Relationship Id="rId1081" Type="http://schemas.openxmlformats.org/officeDocument/2006/relationships/hyperlink" Target="https://drive.google.com/file/d/1pkygnXNkLJKo-96x2ujfVLNOGNN7RMNl/view?usp=drive_link" TargetMode="External"/><Relationship Id="rId451" Type="http://schemas.openxmlformats.org/officeDocument/2006/relationships/hyperlink" Target="https://drive.google.com/file/d/119pYeE9engVKnBE9SGw6B6uOJmg4TlJO/view?usp=drive_link" TargetMode="External"/><Relationship Id="rId549" Type="http://schemas.openxmlformats.org/officeDocument/2006/relationships/hyperlink" Target="https://drive.google.com/file/d/11v0_A9YDlBD1vzwOf9yty-QU3f7rsk8V/view?usp=drive_link" TargetMode="External"/><Relationship Id="rId756" Type="http://schemas.openxmlformats.org/officeDocument/2006/relationships/hyperlink" Target="https://drive.google.com/file/d/1fmVl6YYRCh98iSKRbsY5XXKn1XBx7NQF/view?usp=drive_link" TargetMode="External"/><Relationship Id="rId1179" Type="http://schemas.openxmlformats.org/officeDocument/2006/relationships/hyperlink" Target="https://drive.google.com/file/d/1jFO1kzjKL73iIBgowRUB879Lvxf3gzOT/view?usp=drive_link" TargetMode="External"/><Relationship Id="rId1386" Type="http://schemas.openxmlformats.org/officeDocument/2006/relationships/hyperlink" Target="https://drive.google.com/file/d/1BMZCqv3pNX_QNQUMXTwWe68bo8pwDkFi/view?usp=drive_link" TargetMode="External"/><Relationship Id="rId1593" Type="http://schemas.openxmlformats.org/officeDocument/2006/relationships/hyperlink" Target="https://drive.google.com/file/d/1kRiXFUqV_RckeNyXix-HnAfyZ-PAofau/view?usp=drive_link" TargetMode="External"/><Relationship Id="rId2132" Type="http://schemas.openxmlformats.org/officeDocument/2006/relationships/hyperlink" Target="https://drive.google.com/file/d/1sqiCm5pWWqTC-g9LNZHY3j-BY22b8mo7/view?usp=drive_link" TargetMode="External"/><Relationship Id="rId104" Type="http://schemas.openxmlformats.org/officeDocument/2006/relationships/hyperlink" Target="https://drive.google.com/file/d/1UQubUQ-5lUSxoob3c8K7_bj94L94CLDA/view?usp=drive_link" TargetMode="External"/><Relationship Id="rId311" Type="http://schemas.openxmlformats.org/officeDocument/2006/relationships/hyperlink" Target="https://drive.google.com/file/d/1unK6kiIseRRJAAC1bDb4tlG0mICrHARC/view?usp=sharing" TargetMode="External"/><Relationship Id="rId409" Type="http://schemas.openxmlformats.org/officeDocument/2006/relationships/hyperlink" Target="https://drive.google.com/file/d/1LYc9O-pmpjmaHrbKQcY-gvzWYKf0NOTx/view?usp=drive_link" TargetMode="External"/><Relationship Id="rId963" Type="http://schemas.openxmlformats.org/officeDocument/2006/relationships/hyperlink" Target="https://drive.google.com/file/d/1zEPqYMIiKKbcXg0qyXwZ_M_CDSyktcat/view?usp=drive_link" TargetMode="External"/><Relationship Id="rId1039" Type="http://schemas.openxmlformats.org/officeDocument/2006/relationships/hyperlink" Target="https://drive.google.com/file/d/1ejj_H1jQBbfDxtPY5MwMyoAigQWJnYfa/view?usp=drive_link" TargetMode="External"/><Relationship Id="rId1246" Type="http://schemas.openxmlformats.org/officeDocument/2006/relationships/hyperlink" Target="https://drive.google.com/file/d/1h9dM9lCbVrJ38_Tp4idZIeTCiE-sfUtB/view?usp=drive_link" TargetMode="External"/><Relationship Id="rId1898" Type="http://schemas.openxmlformats.org/officeDocument/2006/relationships/hyperlink" Target="https://drive.google.com/file/d/1KU5oAYAck0XXPzrDzmEzxZvFNc3joqZN/view?usp=drive_link" TargetMode="External"/><Relationship Id="rId92" Type="http://schemas.openxmlformats.org/officeDocument/2006/relationships/hyperlink" Target="https://drive.google.com/file/d/1d3jTE3orL6pt5Gmg8vJ-Dl9hW_qI68fS/view?usp=drive_link" TargetMode="External"/><Relationship Id="rId616" Type="http://schemas.openxmlformats.org/officeDocument/2006/relationships/hyperlink" Target="https://drive.google.com/file/d/1zEPqYMIiKKbcXg0qyXwZ_M_CDSyktcat/view?usp=drive_link" TargetMode="External"/><Relationship Id="rId823" Type="http://schemas.openxmlformats.org/officeDocument/2006/relationships/hyperlink" Target="https://drive.google.com/file/d/168dhQgsHmLvPbf3rYVAzxGWJEAkaYn_C/view?usp=drive_link" TargetMode="External"/><Relationship Id="rId1453" Type="http://schemas.openxmlformats.org/officeDocument/2006/relationships/hyperlink" Target="https://drive.google.com/file/d/188ryJ3gvukMOP03GLm6Obe8ZIHi4JPrN/view?usp=drive_link" TargetMode="External"/><Relationship Id="rId1660" Type="http://schemas.openxmlformats.org/officeDocument/2006/relationships/hyperlink" Target="https://drive.google.com/file/d/14pEOJ5TcvycWn1zTp9wLAcM6mBb3lbFT/view?usp=drive_link" TargetMode="External"/><Relationship Id="rId1758" Type="http://schemas.openxmlformats.org/officeDocument/2006/relationships/hyperlink" Target="https://drive.google.com/file/d/1sFfmOOW70-SbLnPcFEzfdmGATcDQa2y1/view?usp=drive_link" TargetMode="External"/><Relationship Id="rId1106" Type="http://schemas.openxmlformats.org/officeDocument/2006/relationships/hyperlink" Target="https://drive.google.com/file/d/1EpKi1K7sstchCleoE3QGJMSjjjAw50Vg/view?usp=drive_link" TargetMode="External"/><Relationship Id="rId1313" Type="http://schemas.openxmlformats.org/officeDocument/2006/relationships/hyperlink" Target="https://drive.google.com/file/d/1Ff6bspg-NnLQvEkBKG2GSTUr4UoeHGXw/view?usp=drive_link" TargetMode="External"/><Relationship Id="rId1520" Type="http://schemas.openxmlformats.org/officeDocument/2006/relationships/hyperlink" Target="https://drive.google.com/file/d/1ZJs6fMfEHdtyqWO1U2wZAcnoB6eLYqjy/view?usp=drive_link" TargetMode="External"/><Relationship Id="rId1965" Type="http://schemas.openxmlformats.org/officeDocument/2006/relationships/hyperlink" Target="https://drive.google.com/file/d/1qdZ5Z8qqBhjzyI6r5PY8IDUTRb87RbfU/view?usp=drive_link" TargetMode="External"/><Relationship Id="rId1618" Type="http://schemas.openxmlformats.org/officeDocument/2006/relationships/hyperlink" Target="https://drive.google.com/file/d/147LI434Onzjijqqcei4YFoonGNW6byaH/view?usp=drive_link" TargetMode="External"/><Relationship Id="rId1825" Type="http://schemas.openxmlformats.org/officeDocument/2006/relationships/hyperlink" Target="https://drive.google.com/file/d/1fqGg4DHvOkLeJNCXFp_rb5RqaFMESZ5f/view?usp=drive_link" TargetMode="External"/><Relationship Id="rId199" Type="http://schemas.openxmlformats.org/officeDocument/2006/relationships/hyperlink" Target="https://drive.google.com/file/d/1mA6YCn8WEXfvCnC2NTjj9LyYtgMtd4gJ/view?usp=drive_link" TargetMode="External"/><Relationship Id="rId2087" Type="http://schemas.openxmlformats.org/officeDocument/2006/relationships/hyperlink" Target="https://drive.google.com/file/d/15kqkn8BxtZH6NDQq5ZMje1huKLsSsaMD/view?usp=drive_link" TargetMode="External"/><Relationship Id="rId266" Type="http://schemas.openxmlformats.org/officeDocument/2006/relationships/hyperlink" Target="https://drive.google.com/file/d/1PauMhSp0fUKexfpEwbYWeFuc02px1Vp4/view?usp=drive_link" TargetMode="External"/><Relationship Id="rId473" Type="http://schemas.openxmlformats.org/officeDocument/2006/relationships/hyperlink" Target="https://drive.google.com/file/d/1AYq9yTM3BRbmlumZ6S6xi2xpBM9XRCrX/view?usp=sharing" TargetMode="External"/><Relationship Id="rId680" Type="http://schemas.openxmlformats.org/officeDocument/2006/relationships/hyperlink" Target="https://drive.google.com/file/d/1v-JtGQtqMEkBQWbaslggf5_Lj2g9hnfx/view?usp=sharing" TargetMode="External"/><Relationship Id="rId2154" Type="http://schemas.openxmlformats.org/officeDocument/2006/relationships/hyperlink" Target="https://drive.google.com/file/d/1ASDRb4BIXCSOzHb-HRQENgaK91aipMRl/view?usp=sharing" TargetMode="External"/><Relationship Id="rId126" Type="http://schemas.openxmlformats.org/officeDocument/2006/relationships/hyperlink" Target="https://drive.google.com/file/d/1uPI6YS-5CpgdlGvbU-f-YqXqEWe55Lw9/view?usp=drive_link" TargetMode="External"/><Relationship Id="rId333" Type="http://schemas.openxmlformats.org/officeDocument/2006/relationships/hyperlink" Target="https://drive.google.com/file/d/13swEjX6xKyYqlvBiP879TjSj49mw-Q8f/view?usp=drive_link" TargetMode="External"/><Relationship Id="rId540" Type="http://schemas.openxmlformats.org/officeDocument/2006/relationships/hyperlink" Target="https://drive.google.com/file/d/1YsvqE2cp8EWZTR6g5UpP_iEYgZx9_202/view?usp=drive_link" TargetMode="External"/><Relationship Id="rId778" Type="http://schemas.openxmlformats.org/officeDocument/2006/relationships/hyperlink" Target="https://drive.google.com/file/d/1kZBka7XDBwy9viHGCEPH_2HUu0b67NUS/view?usp=drive_link" TargetMode="External"/><Relationship Id="rId985" Type="http://schemas.openxmlformats.org/officeDocument/2006/relationships/hyperlink" Target="https://drive.google.com/file/d/1mkkkjbr5WRjulnlZM1oUdJvxXzxqMald/view?usp=drive_link" TargetMode="External"/><Relationship Id="rId1170" Type="http://schemas.openxmlformats.org/officeDocument/2006/relationships/hyperlink" Target="https://drive.google.com/file/d/1iBSQbhXvkqVTJGu3ea8C4FEy7XoMd5fx/view?usp=drive_link" TargetMode="External"/><Relationship Id="rId2014" Type="http://schemas.openxmlformats.org/officeDocument/2006/relationships/hyperlink" Target="https://drive.google.com/file/d/10ei3tUKGrzgKhuav_Zo0VgYcbQAHSOW_/view?usp=drive_link" TargetMode="External"/><Relationship Id="rId638" Type="http://schemas.openxmlformats.org/officeDocument/2006/relationships/hyperlink" Target="https://drive.google.com/file/d/1mkkkjbr5WRjulnlZM1oUdJvxXzxqMald/view?usp=drive_link" TargetMode="External"/><Relationship Id="rId845" Type="http://schemas.openxmlformats.org/officeDocument/2006/relationships/hyperlink" Target="https://drive.google.com/file/d/1rNwQtU_c-db9l_4vVDf2G4dHZ4CUq6rE/view?usp=drive_link" TargetMode="External"/><Relationship Id="rId1030" Type="http://schemas.openxmlformats.org/officeDocument/2006/relationships/hyperlink" Target="https://drive.google.com/file/d/1ZCCZ0xrv10gfm8W83I2IQC6e9xjonV0l/view?usp=drive_link" TargetMode="External"/><Relationship Id="rId1268" Type="http://schemas.openxmlformats.org/officeDocument/2006/relationships/hyperlink" Target="https://drive.google.com/file/d/1EkQDT3U3lmeU4JCWQAM4nagVgp7MgcnC/view?usp=drive_link" TargetMode="External"/><Relationship Id="rId1475" Type="http://schemas.openxmlformats.org/officeDocument/2006/relationships/hyperlink" Target="https://drive.google.com/file/d/1mArVkilkSgSBtHyGLwd7uubNzF8qc3kL/view?usp=drive_link" TargetMode="External"/><Relationship Id="rId1682" Type="http://schemas.openxmlformats.org/officeDocument/2006/relationships/hyperlink" Target="https://drive.google.com/file/d/16a_FUv2kJGLeJgSP6W4K43OZ8XI4n2LR/view?usp=drive_link" TargetMode="External"/><Relationship Id="rId400" Type="http://schemas.openxmlformats.org/officeDocument/2006/relationships/hyperlink" Target="https://drive.google.com/file/d/1MeDsl4QeFzztufr_lwWbWP2TtqL4Y4om/view?usp=drive_link" TargetMode="External"/><Relationship Id="rId705" Type="http://schemas.openxmlformats.org/officeDocument/2006/relationships/hyperlink" Target="https://drive.google.com/file/d/1Jcat3osVC_rCppOEe3n3foAiwQPiYPsG/view?usp=sharing" TargetMode="External"/><Relationship Id="rId1128" Type="http://schemas.openxmlformats.org/officeDocument/2006/relationships/hyperlink" Target="https://drive.google.com/file/d/1xAOacw8XvZUAE4AFgNBwbFQOjW2Pe4lz/view?usp=drive_link" TargetMode="External"/><Relationship Id="rId1335" Type="http://schemas.openxmlformats.org/officeDocument/2006/relationships/hyperlink" Target="https://drive.google.com/file/d/1JwEVb2j9NjEAllomBQ9mn0dFNG5lXF4N/view?usp=drive_link" TargetMode="External"/><Relationship Id="rId1542" Type="http://schemas.openxmlformats.org/officeDocument/2006/relationships/hyperlink" Target="https://drive.google.com/file/d/1DwskKCfqu-WXqUihlnKHQVCgJTxigMlE/view?usp=drive_link" TargetMode="External"/><Relationship Id="rId1987" Type="http://schemas.openxmlformats.org/officeDocument/2006/relationships/hyperlink" Target="https://drive.google.com/file/d/1PauMhSp0fUKexfpEwbYWeFuc02px1Vp4/view?usp=drive_link" TargetMode="External"/><Relationship Id="rId912" Type="http://schemas.openxmlformats.org/officeDocument/2006/relationships/hyperlink" Target="https://drive.google.com/file/d/1g0qxaB3nksk3Jlk5qekSqcTQ3QHRYpLm/view?usp=drive_link" TargetMode="External"/><Relationship Id="rId1847" Type="http://schemas.openxmlformats.org/officeDocument/2006/relationships/hyperlink" Target="https://drive.google.com/file/d/1ZwA-5Xca8JvJrsC_IfC2VueSiZhSt4Sj/view?usp=drive_link" TargetMode="External"/><Relationship Id="rId41" Type="http://schemas.openxmlformats.org/officeDocument/2006/relationships/hyperlink" Target="https://drive.google.com/file/d/1i31yvB-B452OezSj3CrpiQFIBsM0WMQC/view?usp=drive_link" TargetMode="External"/><Relationship Id="rId1402" Type="http://schemas.openxmlformats.org/officeDocument/2006/relationships/hyperlink" Target="https://drive.google.com/file/d/1DA-O3m73W2V8X_tkc5q57Sy0djj2Jtrq/view?usp=drive_link" TargetMode="External"/><Relationship Id="rId1707" Type="http://schemas.openxmlformats.org/officeDocument/2006/relationships/hyperlink" Target="https://drive.google.com/file/d/15t0gvheWuvUT_VtCvT2i_giH0hrwLbJF/view?usp=drive_link" TargetMode="External"/><Relationship Id="rId190" Type="http://schemas.openxmlformats.org/officeDocument/2006/relationships/hyperlink" Target="https://drive.google.com/file/d/1kU3kwDEZCerMJvUEmNveDOPFsQQAP-w7/view?usp=drive_link" TargetMode="External"/><Relationship Id="rId288" Type="http://schemas.openxmlformats.org/officeDocument/2006/relationships/hyperlink" Target="https://drive.google.com/file/d/10ei3tUKGrzgKhuav_Zo0VgYcbQAHSOW_/view?usp=drive_link" TargetMode="External"/><Relationship Id="rId1914" Type="http://schemas.openxmlformats.org/officeDocument/2006/relationships/hyperlink" Target="https://drive.google.com/file/d/1__z2iOepTz2SvC8vWtps3S3FhWfUWx--/view?usp=drive_link" TargetMode="External"/><Relationship Id="rId495" Type="http://schemas.openxmlformats.org/officeDocument/2006/relationships/hyperlink" Target="https://drive.google.com/file/d/1PdVKKd9QXlYTsYYepaTfdlWjGCdto7Uv/view?usp=drive_link" TargetMode="External"/><Relationship Id="rId148" Type="http://schemas.openxmlformats.org/officeDocument/2006/relationships/hyperlink" Target="https://drive.google.com/file/d/14Oxb7uvwLUx7Qol40x8EigoiqAQtR3m5/view?usp=drive_link" TargetMode="External"/><Relationship Id="rId355" Type="http://schemas.openxmlformats.org/officeDocument/2006/relationships/hyperlink" Target="https://drive.google.com/file/d/1JsiUZlCXHd_aoQxvVslgwnpIICMeaxzn/view?usp=drive_link" TargetMode="External"/><Relationship Id="rId562" Type="http://schemas.openxmlformats.org/officeDocument/2006/relationships/hyperlink" Target="https://drive.google.com/file/d/10SepQz2WBoFLUnS75lJzoMK0DnzVfY8e/view?usp=drive_link" TargetMode="External"/><Relationship Id="rId1192" Type="http://schemas.openxmlformats.org/officeDocument/2006/relationships/hyperlink" Target="https://drive.google.com/file/d/1iKpd_8OMyz7HTEAIjA1B-KH0e8SfsZ3S/view?usp=drive_link" TargetMode="External"/><Relationship Id="rId2036" Type="http://schemas.openxmlformats.org/officeDocument/2006/relationships/hyperlink" Target="https://drive.google.com/file/d/19UOj_1PgAU28z9xgsBSl6uAhQlTZHK5i/view?usp=drive_link" TargetMode="External"/><Relationship Id="rId215" Type="http://schemas.openxmlformats.org/officeDocument/2006/relationships/hyperlink" Target="https://drive.google.com/file/d/1gRVLXjG4QBYBTvQsMYf7Yg3DcrTNUosM/view?usp=drive_link" TargetMode="External"/><Relationship Id="rId422" Type="http://schemas.openxmlformats.org/officeDocument/2006/relationships/hyperlink" Target="https://drive.google.com/file/d/1I5jKH9WRIVbP-f-TmMuCYw5TxKjFttKF/view?usp=drive_link" TargetMode="External"/><Relationship Id="rId867" Type="http://schemas.openxmlformats.org/officeDocument/2006/relationships/hyperlink" Target="https://drive.google.com/file/d/1s5j-VLK1Dj6RyrVg9aUgJp8aUaos8_-V/view?usp=drive_link" TargetMode="External"/><Relationship Id="rId1052" Type="http://schemas.openxmlformats.org/officeDocument/2006/relationships/hyperlink" Target="https://drive.google.com/file/d/1AQ5uMR9fxUQo_XdUqwW7cSoAJmqbQioE/view?usp=drive_link" TargetMode="External"/><Relationship Id="rId1497" Type="http://schemas.openxmlformats.org/officeDocument/2006/relationships/hyperlink" Target="https://drive.google.com/file/d/1XKqhpkophJfELNj7DxoH-AOdDlYSSuNX/view?usp=sharing" TargetMode="External"/><Relationship Id="rId2103" Type="http://schemas.openxmlformats.org/officeDocument/2006/relationships/hyperlink" Target="https://drive.google.com/file/d/1RqcQzMoeeTTpXOqpHS8q8tcgmhHfYLsb/view?usp=drive_link" TargetMode="External"/><Relationship Id="rId727" Type="http://schemas.openxmlformats.org/officeDocument/2006/relationships/hyperlink" Target="https://drive.google.com/file/d/1OIR4YtRaqFYpyMXc0oOr_uTedNa1p5fc/view?usp=sharing" TargetMode="External"/><Relationship Id="rId934" Type="http://schemas.openxmlformats.org/officeDocument/2006/relationships/hyperlink" Target="https://drive.google.com/file/d/1Wo_3HRFEnAhKPHx2_33Q29QRCgiRbv5X/view?usp=drive_link" TargetMode="External"/><Relationship Id="rId1357" Type="http://schemas.openxmlformats.org/officeDocument/2006/relationships/hyperlink" Target="https://drive.google.com/file/d/1_7IliyCtJ6zc2jF88YmNJwR2902l8WVS/view?usp=drive_link" TargetMode="External"/><Relationship Id="rId1564" Type="http://schemas.openxmlformats.org/officeDocument/2006/relationships/hyperlink" Target="https://drive.google.com/file/d/1l-xIoxsPg3WiT2ltFC4VTFL0WetS3MnQ/view?usp=drive_link" TargetMode="External"/><Relationship Id="rId1771" Type="http://schemas.openxmlformats.org/officeDocument/2006/relationships/hyperlink" Target="https://drive.google.com/file/d/1hWAVqsabh_RykE75_VA81uD0AEWYJ9iB/view?usp=drive_link" TargetMode="External"/><Relationship Id="rId63" Type="http://schemas.openxmlformats.org/officeDocument/2006/relationships/hyperlink" Target="https://drive.google.com/file/d/1YjwNt3w5ijj49rrl5a1IcD2izvXPrXzt/view?usp=drive_link" TargetMode="External"/><Relationship Id="rId1217" Type="http://schemas.openxmlformats.org/officeDocument/2006/relationships/hyperlink" Target="https://drive.google.com/file/d/1P1nMdP9GXehh35meW8wZWoHOP1wRzWFU/view?usp=drive_link" TargetMode="External"/><Relationship Id="rId1424" Type="http://schemas.openxmlformats.org/officeDocument/2006/relationships/hyperlink" Target="https://drive.google.com/file/d/1w1sptled13orfNn4Dvt1oSUaUTKMZznc/view?usp=drive_link" TargetMode="External"/><Relationship Id="rId1631" Type="http://schemas.openxmlformats.org/officeDocument/2006/relationships/hyperlink" Target="https://drive.google.com/file/d/1SkdZVFQiRXyCrgINfVxH9GB9XrTwRTzj/view?usp=drive_link" TargetMode="External"/><Relationship Id="rId1869" Type="http://schemas.openxmlformats.org/officeDocument/2006/relationships/hyperlink" Target="https://drive.google.com/file/d/12d5n4mBeiz8zc36rBjiHGKXJ8gXNGapy/view?usp=drive_link" TargetMode="External"/><Relationship Id="rId1729" Type="http://schemas.openxmlformats.org/officeDocument/2006/relationships/hyperlink" Target="https://drive.google.com/file/d/1xzNjbzEJzikKmRPAFWPZE9m-YMFaNllA/view?usp=drive_link" TargetMode="External"/><Relationship Id="rId1936" Type="http://schemas.openxmlformats.org/officeDocument/2006/relationships/hyperlink" Target="https://drive.google.com/file/d/1X_QZLmsF1xbolunH8GwQx_4HNyiorJI4/view?usp=drive_link" TargetMode="External"/><Relationship Id="rId377" Type="http://schemas.openxmlformats.org/officeDocument/2006/relationships/hyperlink" Target="https://drive.google.com/file/d/1H8zSanhLRfMkkaNJdEueVglBvhazRjwn/view?usp=drive_link" TargetMode="External"/><Relationship Id="rId584" Type="http://schemas.openxmlformats.org/officeDocument/2006/relationships/hyperlink" Target="https://drive.google.com/file/d/1MXd2Zioo4XMg4pZVKsxwKbkvm7-TINkl/view?usp=drive_link" TargetMode="External"/><Relationship Id="rId2058" Type="http://schemas.openxmlformats.org/officeDocument/2006/relationships/hyperlink" Target="https://drive.google.com/file/d/10DLOE-pNnmAYytMTfENaUkPPIOqI8T2s/view?usp=drive_link" TargetMode="External"/><Relationship Id="rId5" Type="http://schemas.openxmlformats.org/officeDocument/2006/relationships/hyperlink" Target="https://drive.google.com/file/d/11IdC9-vh89j3J0s_3tDtcHa8dZxgCiZ-/view?usp=drive_link" TargetMode="External"/><Relationship Id="rId237" Type="http://schemas.openxmlformats.org/officeDocument/2006/relationships/hyperlink" Target="https://drive.google.com/file/d/1WV_tmTiNcblT4vFhixI72HZ-923oD4_S/view?usp=drive_link" TargetMode="External"/><Relationship Id="rId791" Type="http://schemas.openxmlformats.org/officeDocument/2006/relationships/hyperlink" Target="https://drive.google.com/file/d/1lVDbUk0byNK0XLm8ppWRaApTgSabjFf_/view?usp=drive_link" TargetMode="External"/><Relationship Id="rId889" Type="http://schemas.openxmlformats.org/officeDocument/2006/relationships/hyperlink" Target="https://drive.google.com/file/d/1h5IeRThJXVTA4wyIruz447uhVAeOK6MP/view?usp=drive_link" TargetMode="External"/><Relationship Id="rId1074" Type="http://schemas.openxmlformats.org/officeDocument/2006/relationships/hyperlink" Target="https://drive.google.com/file/d/19OS8qb8rGMKSC3aZbhzLNqZAXyfuULeL/view?usp=drive_link" TargetMode="External"/><Relationship Id="rId444" Type="http://schemas.openxmlformats.org/officeDocument/2006/relationships/hyperlink" Target="https://drive.google.com/file/d/1H9qm8NfyM7iIznqvu0gFJ7-qyFv0JYNj/view?usp=drive_link" TargetMode="External"/><Relationship Id="rId651" Type="http://schemas.openxmlformats.org/officeDocument/2006/relationships/hyperlink" Target="https://drive.google.com/file/d/1Ka64aaLNHxGDxGaF9oxKJQdr-BH1jxbe/view?usp=drive_link" TargetMode="External"/><Relationship Id="rId749" Type="http://schemas.openxmlformats.org/officeDocument/2006/relationships/hyperlink" Target="https://drive.google.com/file/d/1sXrSHRqnQJpyKZctAIhhYUvgUmNAGKn4/view?usp=drive_link" TargetMode="External"/><Relationship Id="rId1281" Type="http://schemas.openxmlformats.org/officeDocument/2006/relationships/hyperlink" Target="https://drive.google.com/file/d/16gKe_BTOgglNeE2ZbVl8XVzyEv1LmaYP/view?usp=drive_link" TargetMode="External"/><Relationship Id="rId1379" Type="http://schemas.openxmlformats.org/officeDocument/2006/relationships/hyperlink" Target="https://drive.google.com/file/d/1BaVB45Dp-eX_bmg5HwmzSTkBBzC8FlK0/view?usp=drive_link" TargetMode="External"/><Relationship Id="rId1586" Type="http://schemas.openxmlformats.org/officeDocument/2006/relationships/hyperlink" Target="https://drive.google.com/file/d/1l1VWSdhssRWyr0_6VOGOjYSsVEs-YoIk/view?usp=drive_link" TargetMode="External"/><Relationship Id="rId2125" Type="http://schemas.openxmlformats.org/officeDocument/2006/relationships/hyperlink" Target="https://drive.google.com/file/d/1sY_J5aTMv-nOx93SywHvVklzmf-G0HnM/view?usp=drive_link" TargetMode="External"/><Relationship Id="rId304" Type="http://schemas.openxmlformats.org/officeDocument/2006/relationships/hyperlink" Target="https://drive.google.com/file/d/1PSPbU_t2ddJsy_-NcTEhdeE977LeHnH-/view?usp=sharing" TargetMode="External"/><Relationship Id="rId511" Type="http://schemas.openxmlformats.org/officeDocument/2006/relationships/hyperlink" Target="https://drive.google.com/file/d/1YW8LzqA5soz38x1bLLJqM6CVEggw6rmi/view?usp=drive_link" TargetMode="External"/><Relationship Id="rId609" Type="http://schemas.openxmlformats.org/officeDocument/2006/relationships/hyperlink" Target="https://drive.google.com/file/d/1_uh7wgKzPYOUigojNPLoAb5v4b5zRCpA/view?usp=drive_link" TargetMode="External"/><Relationship Id="rId956" Type="http://schemas.openxmlformats.org/officeDocument/2006/relationships/hyperlink" Target="https://drive.google.com/file/d/1QTPCTJosCEJrsmX2zlIoO9Ol7xfqMJz1/view?usp=drive_link" TargetMode="External"/><Relationship Id="rId1141" Type="http://schemas.openxmlformats.org/officeDocument/2006/relationships/hyperlink" Target="https://drive.google.com/file/d/1NLlrT53b_4Asu9_-AghvjNa-4Pip4gH-/view?usp=drive_link" TargetMode="External"/><Relationship Id="rId1239" Type="http://schemas.openxmlformats.org/officeDocument/2006/relationships/hyperlink" Target="https://drive.google.com/file/d/1h-crMZ0_aW1j_r68GvYSIm7at2ecbSn4/view?usp=drive_link" TargetMode="External"/><Relationship Id="rId1793" Type="http://schemas.openxmlformats.org/officeDocument/2006/relationships/hyperlink" Target="https://drive.google.com/file/d/1gRx_xVHjUDA75YO752nktC0X3NxlAzp4/view?usp=drive_link" TargetMode="External"/><Relationship Id="rId85" Type="http://schemas.openxmlformats.org/officeDocument/2006/relationships/hyperlink" Target="https://drive.google.com/file/d/1fMWCVAcShJdgkB4iFbeBbAJT3lUpMvT5/view?usp=drive_link" TargetMode="External"/><Relationship Id="rId816" Type="http://schemas.openxmlformats.org/officeDocument/2006/relationships/hyperlink" Target="https://drive.google.com/file/d/1xaMfLLKm3XZDMXOr_cV61vW4M1fYrzBj/view?usp=drive_link" TargetMode="External"/><Relationship Id="rId1001" Type="http://schemas.openxmlformats.org/officeDocument/2006/relationships/hyperlink" Target="https://drive.google.com/file/d/1UQubUQ-5lUSxoob3c8K7_bj94L94CLDA/view?usp=drive_link" TargetMode="External"/><Relationship Id="rId1446" Type="http://schemas.openxmlformats.org/officeDocument/2006/relationships/hyperlink" Target="https://drive.google.com/file/d/10Acq8Pm4Uxq9hqI6V6yqsWK5gQc6R0Qc/view?usp=drive_link" TargetMode="External"/><Relationship Id="rId1653" Type="http://schemas.openxmlformats.org/officeDocument/2006/relationships/hyperlink" Target="https://drive.google.com/file/d/1599QZaJl2rjLl457sdi6uJpLXrOBKspw/view?usp=drive_link" TargetMode="External"/><Relationship Id="rId1860" Type="http://schemas.openxmlformats.org/officeDocument/2006/relationships/hyperlink" Target="https://drive.google.com/file/d/13YyZx4rBHqeQXAy8D6v_HsAkCm_VUqkX/view?usp=sharing" TargetMode="External"/><Relationship Id="rId1306" Type="http://schemas.openxmlformats.org/officeDocument/2006/relationships/hyperlink" Target="https://drive.google.com/file/d/1UhbqArDvAZ2rx1fCPr0UM6m6Xuh7Xtpe/view?usp=drive_link" TargetMode="External"/><Relationship Id="rId1513" Type="http://schemas.openxmlformats.org/officeDocument/2006/relationships/hyperlink" Target="https://drive.google.com/file/d/1vAyqPVZEhVl9UVW5ploCQV73P48r-eT3/view?usp=drive_link" TargetMode="External"/><Relationship Id="rId1720" Type="http://schemas.openxmlformats.org/officeDocument/2006/relationships/hyperlink" Target="https://drive.google.com/file/d/1Hk4x3Eugz9NPaa21V_zzMnW0f95De41f/view?usp=drive_link" TargetMode="External"/><Relationship Id="rId1958" Type="http://schemas.openxmlformats.org/officeDocument/2006/relationships/hyperlink" Target="https://drive.google.com/file/d/1MgvHlyHP5Tn9i5lD-6Lr-XxJ0SlGAeuv/view?usp=drive_link" TargetMode="External"/><Relationship Id="rId12" Type="http://schemas.openxmlformats.org/officeDocument/2006/relationships/hyperlink" Target="https://drive.google.com/file/d/1PflweQKlRQsjVbcKpYwHIChtasek_d_N/view?usp=drive_link" TargetMode="External"/><Relationship Id="rId1818" Type="http://schemas.openxmlformats.org/officeDocument/2006/relationships/hyperlink" Target="https://drive.google.com/file/d/1hHz32gw-mrprBnF_4eSHLV4Q80EidrOu/view?usp=drive_link" TargetMode="External"/><Relationship Id="rId161" Type="http://schemas.openxmlformats.org/officeDocument/2006/relationships/hyperlink" Target="https://drive.google.com/file/d/10DLOE-pNnmAYytMTfENaUkPPIOqI8T2s/view?usp=drive_link" TargetMode="External"/><Relationship Id="rId399" Type="http://schemas.openxmlformats.org/officeDocument/2006/relationships/hyperlink" Target="https://drive.google.com/file/d/1Mstet5IAzFqF2fqsrSMfbuFZgk22imla/view?usp=drive_link" TargetMode="External"/><Relationship Id="rId259" Type="http://schemas.openxmlformats.org/officeDocument/2006/relationships/hyperlink" Target="https://drive.google.com/file/d/1FxKEiBFbcTUa5cjF-PiJd9JT9vh_9O6d/view?usp=sharing" TargetMode="External"/><Relationship Id="rId466" Type="http://schemas.openxmlformats.org/officeDocument/2006/relationships/hyperlink" Target="https://drive.google.com/file/d/187y64IG2RM8xoL9A0VMHAA1iTl2yHJMY/view?usp=drive_link" TargetMode="External"/><Relationship Id="rId673" Type="http://schemas.openxmlformats.org/officeDocument/2006/relationships/hyperlink" Target="https://drive.google.com/file/d/1fY_FwoZKjj6XKEAce7HF4lOUe0_J4kZ4/view?usp=drive_link" TargetMode="External"/><Relationship Id="rId880" Type="http://schemas.openxmlformats.org/officeDocument/2006/relationships/hyperlink" Target="https://drive.google.com/file/d/1LGtHcr6q5uf2Gl5mYn3fM6K-JS-sEiKL/view?usp=drive_link" TargetMode="External"/><Relationship Id="rId1096" Type="http://schemas.openxmlformats.org/officeDocument/2006/relationships/hyperlink" Target="https://drive.google.com/file/d/1E4_HmXMNqksr-TEKhrIkdK23WVFteqjE/view?usp=drive_link" TargetMode="External"/><Relationship Id="rId2147" Type="http://schemas.openxmlformats.org/officeDocument/2006/relationships/hyperlink" Target="https://drive.google.com/file/d/1ukasFFzITjtyIQJ52LStp_AUk05gqygG/view?usp=drive_link" TargetMode="External"/><Relationship Id="rId119" Type="http://schemas.openxmlformats.org/officeDocument/2006/relationships/hyperlink" Target="https://drive.google.com/file/d/1_L7ug237mbd50669Z1Rtc-7sKn_WjnRv/view?usp=drive_link" TargetMode="External"/><Relationship Id="rId326" Type="http://schemas.openxmlformats.org/officeDocument/2006/relationships/hyperlink" Target="https://drive.google.com/file/d/13LyMg5ls9e9GA6hjOYsiGLE_2P0nkX0a/view?usp=drive_link" TargetMode="External"/><Relationship Id="rId533" Type="http://schemas.openxmlformats.org/officeDocument/2006/relationships/hyperlink" Target="https://drive.google.com/file/d/1KDFNhdEfyOBlgSuq4EU-WPqmGqKK1tkP/view?usp=drive_link" TargetMode="External"/><Relationship Id="rId978" Type="http://schemas.openxmlformats.org/officeDocument/2006/relationships/hyperlink" Target="https://drive.google.com/file/d/15VFAqXRHztIB1Bv8L7S_KdyegyZOlfxU/view?usp=drive_link" TargetMode="External"/><Relationship Id="rId1163" Type="http://schemas.openxmlformats.org/officeDocument/2006/relationships/hyperlink" Target="https://drive.google.com/file/d/1hfRhKPiSJLa4--O785bPr2t5qGkmB71E/view?usp=drive_link" TargetMode="External"/><Relationship Id="rId1370" Type="http://schemas.openxmlformats.org/officeDocument/2006/relationships/hyperlink" Target="https://drive.google.com/file/d/1L_kDACDL1U4awdHRzQSbey3tSyP7l1EJ/view?usp=drive_link" TargetMode="External"/><Relationship Id="rId2007" Type="http://schemas.openxmlformats.org/officeDocument/2006/relationships/hyperlink" Target="https://drive.google.com/file/d/10ei3tUKGrzgKhuav_Zo0VgYcbQAHSOW_/view?usp=drive_link" TargetMode="External"/><Relationship Id="rId740" Type="http://schemas.openxmlformats.org/officeDocument/2006/relationships/hyperlink" Target="https://drive.google.com/file/d/1Xiz3RZiVHnMuCD1qEun--hD51KLN1obq/view?usp=drive_link" TargetMode="External"/><Relationship Id="rId838" Type="http://schemas.openxmlformats.org/officeDocument/2006/relationships/hyperlink" Target="https://drive.google.com/file/d/1shozqIftymD1cgA1eso2tig8UepQ-Nrk/view?usp=drive_link" TargetMode="External"/><Relationship Id="rId1023" Type="http://schemas.openxmlformats.org/officeDocument/2006/relationships/hyperlink" Target="https://drive.google.com/file/d/19FBih_YYQ2Wa3m9ohguU52REzGJUDXy3/view?usp=drive_link" TargetMode="External"/><Relationship Id="rId1468" Type="http://schemas.openxmlformats.org/officeDocument/2006/relationships/hyperlink" Target="https://drive.google.com/file/d/1zR9Z_ohXW12hRIhQ19McTs5Mp6TpLPaf/view?usp=drive_link" TargetMode="External"/><Relationship Id="rId1675" Type="http://schemas.openxmlformats.org/officeDocument/2006/relationships/hyperlink" Target="https://drive.google.com/file/d/16sA_tfuNWxz45gLXo7aHcuy6TBNUz8yv/view?usp=drive_link" TargetMode="External"/><Relationship Id="rId1882" Type="http://schemas.openxmlformats.org/officeDocument/2006/relationships/hyperlink" Target="https://drive.google.com/file/d/1HTwo9tGfcw_jflI8UQrxcNpEw6lv6h9S/view?usp=drive_link" TargetMode="External"/><Relationship Id="rId600" Type="http://schemas.openxmlformats.org/officeDocument/2006/relationships/hyperlink" Target="https://drive.google.com/file/d/1YAZjRfK1UIkf2vxPA3SCM0YKrFiQ9m3E/view?usp=drive_link" TargetMode="External"/><Relationship Id="rId1230" Type="http://schemas.openxmlformats.org/officeDocument/2006/relationships/hyperlink" Target="https://drive.google.com/file/d/1qLCXlimMurpBltXGNjDbj1BaeE1s5ugP/view?usp=drive_link" TargetMode="External"/><Relationship Id="rId1328" Type="http://schemas.openxmlformats.org/officeDocument/2006/relationships/hyperlink" Target="https://drive.google.com/file/d/1L0vnmcmZwvtnxQZjWnij0btY2qu9bUf8/view?usp=drive_link" TargetMode="External"/><Relationship Id="rId1535" Type="http://schemas.openxmlformats.org/officeDocument/2006/relationships/hyperlink" Target="https://drive.google.com/file/d/1gTQ1OQa4-Hpd6PDOOPuOYyBFLmoA884d/view?usp=drive_link" TargetMode="External"/><Relationship Id="rId905" Type="http://schemas.openxmlformats.org/officeDocument/2006/relationships/hyperlink" Target="https://drive.google.com/file/d/1pcttjjVcXg-KQdiHsjjhFSEpyUWrfoqq/view?usp=drive_link" TargetMode="External"/><Relationship Id="rId1742" Type="http://schemas.openxmlformats.org/officeDocument/2006/relationships/hyperlink" Target="https://drive.google.com/file/d/1rPvSzHhCRUj9_yczAI8yPjCfJ0CRFItA/view?usp=drive_link" TargetMode="External"/><Relationship Id="rId34" Type="http://schemas.openxmlformats.org/officeDocument/2006/relationships/hyperlink" Target="https://drive.google.com/file/d/1hfRhKPiSJLa4--O785bPr2t5qGkmB71E/view?usp=drive_link" TargetMode="External"/><Relationship Id="rId1602" Type="http://schemas.openxmlformats.org/officeDocument/2006/relationships/hyperlink" Target="https://drive.google.com/file/d/1lXCCglP5paJx84npr4tUbhxqZ6oAwdsz/view?usp=drive_link" TargetMode="External"/><Relationship Id="rId183" Type="http://schemas.openxmlformats.org/officeDocument/2006/relationships/hyperlink" Target="https://drive.google.com/file/d/1jHaFRQ-x3JV4Qpas15aVS4QKRBSjoxst/view?usp=drive_link" TargetMode="External"/><Relationship Id="rId390" Type="http://schemas.openxmlformats.org/officeDocument/2006/relationships/hyperlink" Target="https://drive.google.com/file/d/1x6YM3yuIrxUtTUini9YH3-npAd6NWp5Z/view?usp=drive_link" TargetMode="External"/><Relationship Id="rId1907" Type="http://schemas.openxmlformats.org/officeDocument/2006/relationships/hyperlink" Target="https://drive.google.com/file/d/1KA0GF6yMXOrek8Sk3BquLhEzOoFXaDZq/view?usp=drive_link" TargetMode="External"/><Relationship Id="rId2071" Type="http://schemas.openxmlformats.org/officeDocument/2006/relationships/hyperlink" Target="https://drive.google.com/file/d/1jGw_k6bMaH1DuqF8QU_HbtyHWwv7RgLx/view?usp=drive_link" TargetMode="External"/><Relationship Id="rId250" Type="http://schemas.openxmlformats.org/officeDocument/2006/relationships/hyperlink" Target="https://drive.google.com/file/d/1-PUJssaKrzRvG23cdybtVB4ZrtwGe0FA/view?usp=drive_link" TargetMode="External"/><Relationship Id="rId488" Type="http://schemas.openxmlformats.org/officeDocument/2006/relationships/hyperlink" Target="https://drive.google.com/file/d/1QKVHOHQsBUAgab9Wkrxo705775QVOHH3/view?usp=drive_link" TargetMode="External"/><Relationship Id="rId695" Type="http://schemas.openxmlformats.org/officeDocument/2006/relationships/hyperlink" Target="https://drive.google.com/file/d/1XqCTajZX4oRETQMpjnffCy2qvT4TiVqm/view?usp=sharing" TargetMode="External"/><Relationship Id="rId2169" Type="http://schemas.openxmlformats.org/officeDocument/2006/relationships/hyperlink" Target="https://drive.google.com/file/d/1xcZNAcN3xiROJV74h6Xt3z3WvFUW1_PU/view?usp=drive_link" TargetMode="External"/><Relationship Id="rId110" Type="http://schemas.openxmlformats.org/officeDocument/2006/relationships/hyperlink" Target="https://drive.google.com/file/d/1dSSyz50Yhn8tlwxEOO1PcDG10yigOaJy/view?usp=drive_link" TargetMode="External"/><Relationship Id="rId348" Type="http://schemas.openxmlformats.org/officeDocument/2006/relationships/hyperlink" Target="https://drive.google.com/file/d/1HbaB66vyb0dhSM9QnqWFfvnIaTEgIJGB/view?usp=drive_link" TargetMode="External"/><Relationship Id="rId555" Type="http://schemas.openxmlformats.org/officeDocument/2006/relationships/hyperlink" Target="https://drive.google.com/file/d/1154kfLh9McRCPy9f9uQmVOskDXNVLdG0/view?usp=drive_link" TargetMode="External"/><Relationship Id="rId762" Type="http://schemas.openxmlformats.org/officeDocument/2006/relationships/hyperlink" Target="https://drive.google.com/file/d/1tTImBkiWQpf9eaqYOU_rXDE0udygJqyr/view?usp=drive_link" TargetMode="External"/><Relationship Id="rId1185" Type="http://schemas.openxmlformats.org/officeDocument/2006/relationships/hyperlink" Target="https://drive.google.com/file/d/1jWGK4zpmQi5d4gx5mw4TbB0AfAop3oOi/view?usp=drive_link" TargetMode="External"/><Relationship Id="rId1392" Type="http://schemas.openxmlformats.org/officeDocument/2006/relationships/hyperlink" Target="https://drive.google.com/file/d/1BXL_f0WTlX-q1_hC4GLQT2e4ukkmfX21/view?usp=drive_link" TargetMode="External"/><Relationship Id="rId2029" Type="http://schemas.openxmlformats.org/officeDocument/2006/relationships/hyperlink" Target="https://drive.google.com/file/d/12rRDgVcdmPR06R-LOTdw1CHIvHoNHLpx/view?usp=drive_link" TargetMode="External"/><Relationship Id="rId208" Type="http://schemas.openxmlformats.org/officeDocument/2006/relationships/hyperlink" Target="https://drive.google.com/file/d/1VIH2i5OllZp9RFem0DK48sZgfo5LBcQ-/view?usp=drive_link" TargetMode="External"/><Relationship Id="rId415" Type="http://schemas.openxmlformats.org/officeDocument/2006/relationships/hyperlink" Target="https://drive.google.com/file/d/1LReAPMUt_RSayLdec0RnRDGj4Zc20UF6/view?usp=drive_link" TargetMode="External"/><Relationship Id="rId622" Type="http://schemas.openxmlformats.org/officeDocument/2006/relationships/hyperlink" Target="https://drive.google.com/file/d/1zamZuZS1EtFPIZ2_er6R1vU60CPKU1t3/view?usp=drive_link" TargetMode="External"/><Relationship Id="rId1045" Type="http://schemas.openxmlformats.org/officeDocument/2006/relationships/hyperlink" Target="https://drive.google.com/file/d/1HcNKhMUmrTqFNSAk0d2yDz4x8wlL0R_7/view?usp=drive_link" TargetMode="External"/><Relationship Id="rId1252" Type="http://schemas.openxmlformats.org/officeDocument/2006/relationships/hyperlink" Target="https://drive.google.com/file/d/1gGih2VW4VuajwBKEZC2UNEtf1MU4ugVG/view?usp=drive_link" TargetMode="External"/><Relationship Id="rId1697" Type="http://schemas.openxmlformats.org/officeDocument/2006/relationships/hyperlink" Target="https://drive.google.com/file/d/13HxU8D61s2Dy0BO-f1DDzHVpeN7VCjjh/view?usp=drive_link" TargetMode="External"/><Relationship Id="rId927" Type="http://schemas.openxmlformats.org/officeDocument/2006/relationships/hyperlink" Target="https://drive.google.com/file/d/1mpo6ti1H1cRjtDu0DhtOQ_8NwxQZ8BlN/view?usp=drive_link" TargetMode="External"/><Relationship Id="rId1112" Type="http://schemas.openxmlformats.org/officeDocument/2006/relationships/hyperlink" Target="https://drive.google.com/file/d/1QXUFhFt2v6ghAkhranrGBCmtwcoqlirf/view?usp=drive_link" TargetMode="External"/><Relationship Id="rId1557" Type="http://schemas.openxmlformats.org/officeDocument/2006/relationships/hyperlink" Target="https://drive.google.com/file/d/1fkpbk11fEBg2nLHUhLy7xz5yd7PmcT6V/view?usp=drive_link" TargetMode="External"/><Relationship Id="rId1764" Type="http://schemas.openxmlformats.org/officeDocument/2006/relationships/hyperlink" Target="https://drive.google.com/file/d/1kIM0jEBVO_O1PdejUezso_962QUxl9Vi/view?usp=drive_link" TargetMode="External"/><Relationship Id="rId1971" Type="http://schemas.openxmlformats.org/officeDocument/2006/relationships/hyperlink" Target="https://drive.google.com/file/d/196lFTUbMC9tqRvUM5zy0JXicZ_DY3nP8/view?usp=sharing" TargetMode="External"/><Relationship Id="rId56" Type="http://schemas.openxmlformats.org/officeDocument/2006/relationships/hyperlink" Target="https://drive.google.com/file/d/1je8a8gVphlTGY_dL8WzrSQrPKcEyDphV/view?usp=drive_link" TargetMode="External"/><Relationship Id="rId1417" Type="http://schemas.openxmlformats.org/officeDocument/2006/relationships/hyperlink" Target="https://drive.google.com/file/d/1fUIQnZiDDbHbaZaP9CSAkkUPU_HzBzLp/view?usp=drive_link" TargetMode="External"/><Relationship Id="rId1624" Type="http://schemas.openxmlformats.org/officeDocument/2006/relationships/hyperlink" Target="https://drive.google.com/file/d/13hh8HBT6YHjZF7MN5F_9HItbfhQxTxr3/view?usp=drive_link" TargetMode="External"/><Relationship Id="rId1831" Type="http://schemas.openxmlformats.org/officeDocument/2006/relationships/hyperlink" Target="https://drive.google.com/file/d/1o0b5J1AfHoqAzZ_O98Qflncb4U_Vb6Ff/view?usp=drive_link" TargetMode="External"/><Relationship Id="rId1929" Type="http://schemas.openxmlformats.org/officeDocument/2006/relationships/hyperlink" Target="https://drive.google.com/file/d/1ohsPbmuGi8NWtMkq-dRDFaog1gNST_Dy/view?usp=drive_link" TargetMode="External"/><Relationship Id="rId2093" Type="http://schemas.openxmlformats.org/officeDocument/2006/relationships/hyperlink" Target="https://drive.google.com/file/d/1kU3kwDEZCerMJvUEmNveDOPFsQQAP-w7/view?usp=drive_link" TargetMode="External"/><Relationship Id="rId272" Type="http://schemas.openxmlformats.org/officeDocument/2006/relationships/hyperlink" Target="https://drive.google.com/file/d/1RjNRwEfkluK2jf-o_leOXfrj-XMVgsQR/view?usp=drive_link" TargetMode="External"/><Relationship Id="rId577" Type="http://schemas.openxmlformats.org/officeDocument/2006/relationships/hyperlink" Target="https://drive.google.com/file/d/1cLHOkGEi-1Hv6HWLqdCIY9TKF-rSYypo/view?usp=drive_link" TargetMode="External"/><Relationship Id="rId2160" Type="http://schemas.openxmlformats.org/officeDocument/2006/relationships/hyperlink" Target="https://drive.google.com/file/d/1ARdtixMmn8piHMsfjWvJXVIcbsgvKWWL/view?usp=drive_link" TargetMode="External"/><Relationship Id="rId132" Type="http://schemas.openxmlformats.org/officeDocument/2006/relationships/hyperlink" Target="https://drive.google.com/file/d/1AVC7ulz0nVH07ByUPfnxZzrDjbulv5va/view?usp=drive_link" TargetMode="External"/><Relationship Id="rId784" Type="http://schemas.openxmlformats.org/officeDocument/2006/relationships/hyperlink" Target="https://drive.google.com/file/d/1kS4QJfgpKQqXaaZIB0xNcMz2trPPV-5a/view?usp=drive_link" TargetMode="External"/><Relationship Id="rId991" Type="http://schemas.openxmlformats.org/officeDocument/2006/relationships/hyperlink" Target="https://drive.google.com/file/d/1cr6yZasHF9tpoXtj5D45OJCwWocZgJu_/view?usp=drive_link" TargetMode="External"/><Relationship Id="rId1067" Type="http://schemas.openxmlformats.org/officeDocument/2006/relationships/hyperlink" Target="https://drive.google.com/file/d/1IWLYjSAas0WPsOzP4Jvcnl1lyVMa3hTd/view?usp=drive_link" TargetMode="External"/><Relationship Id="rId2020" Type="http://schemas.openxmlformats.org/officeDocument/2006/relationships/hyperlink" Target="https://drive.google.com/file/d/1AVC7ulz0nVH07ByUPfnxZzrDjbulv5va/view?usp=drive_link" TargetMode="External"/><Relationship Id="rId437" Type="http://schemas.openxmlformats.org/officeDocument/2006/relationships/hyperlink" Target="https://drive.google.com/file/d/1Gp5-oyc9_vMbSS5sCj3Q_5G24UzOHyt-/view?usp=drive_link" TargetMode="External"/><Relationship Id="rId644" Type="http://schemas.openxmlformats.org/officeDocument/2006/relationships/hyperlink" Target="https://drive.google.com/file/d/1bPQHUgh9AtJnsunR27LFMGS_dV7Dd-9u/view?usp=drive_link" TargetMode="External"/><Relationship Id="rId851" Type="http://schemas.openxmlformats.org/officeDocument/2006/relationships/hyperlink" Target="https://drive.google.com/file/d/1yNS1zGmhNA0119ruVTNPFM7nqrp6Afap/view?usp=drive_link" TargetMode="External"/><Relationship Id="rId1274" Type="http://schemas.openxmlformats.org/officeDocument/2006/relationships/hyperlink" Target="https://drive.google.com/file/d/1l5AQgn9UkmY_zIQ_lZhh7NMkfQ1XqhhT/view?usp=drive_link" TargetMode="External"/><Relationship Id="rId1481" Type="http://schemas.openxmlformats.org/officeDocument/2006/relationships/hyperlink" Target="https://drive.google.com/file/d/1okIAHd2JcNAVWJXGg6iDGY14hZFAmWlk/view?usp=drive_link" TargetMode="External"/><Relationship Id="rId1579" Type="http://schemas.openxmlformats.org/officeDocument/2006/relationships/hyperlink" Target="https://drive.google.com/file/d/1bSSDNCJKnUGck6TXjph6VxA2b4WJVvz5/view?usp=drive_link" TargetMode="External"/><Relationship Id="rId2118" Type="http://schemas.openxmlformats.org/officeDocument/2006/relationships/hyperlink" Target="https://drive.google.com/file/d/1qtpr_u0jo3JxxAGmLLJ91pkrVmm-ckQk/view?usp=drive_link" TargetMode="External"/><Relationship Id="rId504" Type="http://schemas.openxmlformats.org/officeDocument/2006/relationships/hyperlink" Target="https://drive.google.com/file/d/1_rMUMfbPfw94km6iSZw8m39_ZxInZqFy/view?usp=drive_link" TargetMode="External"/><Relationship Id="rId711" Type="http://schemas.openxmlformats.org/officeDocument/2006/relationships/hyperlink" Target="https://drive.google.com/file/d/1iN3ZhDKtsD-cWeXXUrBu1KsGg8ImYuy6/view?usp=sharing" TargetMode="External"/><Relationship Id="rId949" Type="http://schemas.openxmlformats.org/officeDocument/2006/relationships/hyperlink" Target="https://drive.google.com/file/d/1QTPCTJosCEJrsmX2zlIoO9Ol7xfqMJz1/view?usp=drive_link" TargetMode="External"/><Relationship Id="rId1134" Type="http://schemas.openxmlformats.org/officeDocument/2006/relationships/hyperlink" Target="https://drive.google.com/file/d/1po4XJcciHEk0yYgcwb_4X7cnVLL93vuR/view?usp=drive_link" TargetMode="External"/><Relationship Id="rId1341" Type="http://schemas.openxmlformats.org/officeDocument/2006/relationships/hyperlink" Target="https://drive.google.com/file/d/1JVOFf5TgrjSmOEQrLSIdrw8G414r4Ft8/view?usp=drive_link" TargetMode="External"/><Relationship Id="rId1786" Type="http://schemas.openxmlformats.org/officeDocument/2006/relationships/hyperlink" Target="https://drive.google.com/file/d/1gKN8UOlMOiPs42GQOOqAu7HqQgDJDUTz/view?usp=drive_link" TargetMode="External"/><Relationship Id="rId1993" Type="http://schemas.openxmlformats.org/officeDocument/2006/relationships/hyperlink" Target="https://drive.google.com/file/d/1RjNRwEfkluK2jf-o_leOXfrj-XMVgsQR/view?usp=drive_link" TargetMode="External"/><Relationship Id="rId78" Type="http://schemas.openxmlformats.org/officeDocument/2006/relationships/hyperlink" Target="https://drive.google.com/file/d/1Ud9vi5tYTCewuqqVUI7RSEs0fyYYBZ1U/view?usp=drive_link" TargetMode="External"/><Relationship Id="rId809" Type="http://schemas.openxmlformats.org/officeDocument/2006/relationships/hyperlink" Target="https://drive.google.com/file/d/1H1__0-G6Yi4E8mCeEPxhLAzaVdTQTNF_/view?usp=drive_link" TargetMode="External"/><Relationship Id="rId1201" Type="http://schemas.openxmlformats.org/officeDocument/2006/relationships/hyperlink" Target="https://drive.google.com/file/d/1kLi_0r8HRyeKu9F3XoeBjO1ibHz9ymwQ/view?usp=drive_link" TargetMode="External"/><Relationship Id="rId1439" Type="http://schemas.openxmlformats.org/officeDocument/2006/relationships/hyperlink" Target="https://drive.google.com/file/d/119pYeE9engVKnBE9SGw6B6uOJmg4TlJO/view?usp=drive_link" TargetMode="External"/><Relationship Id="rId1646" Type="http://schemas.openxmlformats.org/officeDocument/2006/relationships/hyperlink" Target="https://drive.google.com/file/d/1XnjiKQ7rJ6WdNSpS3gTM9G5jFckAZ9iH/view?usp=drive_link" TargetMode="External"/><Relationship Id="rId1853" Type="http://schemas.openxmlformats.org/officeDocument/2006/relationships/hyperlink" Target="https://drive.google.com/file/d/1kRyx9Man1Yofk0VY1xoUkyIZ607ze1qi/view?usp=drive_link" TargetMode="External"/><Relationship Id="rId1506" Type="http://schemas.openxmlformats.org/officeDocument/2006/relationships/hyperlink" Target="https://drive.google.com/file/d/1c84St8K6Teu_tkOwNoV8a_GaTDsmXq01/view?usp=drive_link" TargetMode="External"/><Relationship Id="rId1713" Type="http://schemas.openxmlformats.org/officeDocument/2006/relationships/hyperlink" Target="https://drive.google.com/file/d/1Ho2AtHhOV3Pq_qw-G1BJn6h5WKHgrEk_/view?usp=drive_link" TargetMode="External"/><Relationship Id="rId1920" Type="http://schemas.openxmlformats.org/officeDocument/2006/relationships/hyperlink" Target="https://drive.google.com/file/d/1x6YM3yuIrxUtTUini9YH3-npAd6NWp5Z/view?usp=drive_link" TargetMode="External"/><Relationship Id="rId294" Type="http://schemas.openxmlformats.org/officeDocument/2006/relationships/hyperlink" Target="https://drive.google.com/file/d/1yltwK06ZKPnd6dVkm8jfBM8hMO51wy7w/view?usp=drive_link" TargetMode="External"/><Relationship Id="rId154" Type="http://schemas.openxmlformats.org/officeDocument/2006/relationships/hyperlink" Target="https://drive.google.com/file/d/10DLOE-pNnmAYytMTfENaUkPPIOqI8T2s/view?usp=drive_link" TargetMode="External"/><Relationship Id="rId361" Type="http://schemas.openxmlformats.org/officeDocument/2006/relationships/hyperlink" Target="https://drive.google.com/file/d/1KHddV_dNTC_7IXC1blrPFLkgHcCrbSeZ/view?usp=drive_link" TargetMode="External"/><Relationship Id="rId599" Type="http://schemas.openxmlformats.org/officeDocument/2006/relationships/hyperlink" Target="https://drive.google.com/file/d/1I7MgNL0byp9xcvORDcqjMhBdRCQjl39A/view?usp=drive_link" TargetMode="External"/><Relationship Id="rId2042" Type="http://schemas.openxmlformats.org/officeDocument/2006/relationships/hyperlink" Target="https://drive.google.com/file/d/1rxv_EXi5zJHgEzEqjLSz4tAcajCn8e08/view?usp=drive_link" TargetMode="External"/><Relationship Id="rId459" Type="http://schemas.openxmlformats.org/officeDocument/2006/relationships/hyperlink" Target="https://drive.google.com/file/d/1B1uAQec90-ENBRasukW-sabiqwdWxG2b/view?usp=drive_link" TargetMode="External"/><Relationship Id="rId666" Type="http://schemas.openxmlformats.org/officeDocument/2006/relationships/hyperlink" Target="https://drive.google.com/file/d/160h-rQp9IFhsLs3wTSbE_RMuTTs_Mpd4/view?usp=drive_link" TargetMode="External"/><Relationship Id="rId873" Type="http://schemas.openxmlformats.org/officeDocument/2006/relationships/hyperlink" Target="https://drive.google.com/file/d/1g7bLcNC60cut5uC92nTdIlRmz6Mf3ycx/view?usp=drive_link" TargetMode="External"/><Relationship Id="rId1089" Type="http://schemas.openxmlformats.org/officeDocument/2006/relationships/hyperlink" Target="https://drive.google.com/file/d/1EHYQpdagV3I_kLLWwwlWiL1UCCaZMQnF/view?usp=drive_link" TargetMode="External"/><Relationship Id="rId1296" Type="http://schemas.openxmlformats.org/officeDocument/2006/relationships/hyperlink" Target="https://drive.google.com/file/d/1W3_bCg0a4if7CEg9Z9vSWtQzKGQwCn57/view?usp=drive_link" TargetMode="External"/><Relationship Id="rId221" Type="http://schemas.openxmlformats.org/officeDocument/2006/relationships/hyperlink" Target="https://drive.google.com/file/d/1kXwp2uZ3zaZgeafLvGoe9Z19gLPxYadi/view?usp=drive_link" TargetMode="External"/><Relationship Id="rId319" Type="http://schemas.openxmlformats.org/officeDocument/2006/relationships/hyperlink" Target="https://drive.google.com/file/d/1XrrsepjOgav2l56HTv2Sv5VpSvkSPjiI/view?usp=drive_link" TargetMode="External"/><Relationship Id="rId526" Type="http://schemas.openxmlformats.org/officeDocument/2006/relationships/hyperlink" Target="https://drive.google.com/file/d/1I9Dbl5PhJJwsZ48IBHtYvBwkBfzn5F00/view?usp=drive_link" TargetMode="External"/><Relationship Id="rId1156" Type="http://schemas.openxmlformats.org/officeDocument/2006/relationships/hyperlink" Target="https://drive.google.com/file/d/1e8Ilg141SJ8ZQYulZIRHwz7s9zFO2ALB/view?usp=drive_link" TargetMode="External"/><Relationship Id="rId1363" Type="http://schemas.openxmlformats.org/officeDocument/2006/relationships/hyperlink" Target="https://drive.google.com/file/d/1z5DbtGLpvbQvAxIN8oYXfu7KlIH45Z2v/view?usp=drive_link" TargetMode="External"/><Relationship Id="rId733" Type="http://schemas.openxmlformats.org/officeDocument/2006/relationships/hyperlink" Target="https://drive.google.com/file/d/1u7tCqmAExUS7wJUUNgA1hzRhPVaIV2DW/view?usp=drive_link" TargetMode="External"/><Relationship Id="rId940" Type="http://schemas.openxmlformats.org/officeDocument/2006/relationships/hyperlink" Target="https://drive.google.com/file/d/1Y1LvQET8SjLSnQ2c8lGDFYAno3FSnlSO/view?usp=drive_link" TargetMode="External"/><Relationship Id="rId1016" Type="http://schemas.openxmlformats.org/officeDocument/2006/relationships/hyperlink" Target="https://drive.google.com/file/d/196vdJcI884pZM_2zAx0xlzuPp8JZ_oOq/view?usp=drive_link" TargetMode="External"/><Relationship Id="rId1570" Type="http://schemas.openxmlformats.org/officeDocument/2006/relationships/hyperlink" Target="https://drive.google.com/file/d/1c4S1NEauJXLzpH-8VZEgMN7f8OBBBNGN/view?usp=drive_link" TargetMode="External"/><Relationship Id="rId1668" Type="http://schemas.openxmlformats.org/officeDocument/2006/relationships/hyperlink" Target="https://drive.google.com/file/d/1NM52wxIACazDx0jdrmhZ__fhoG6zB4Y6/view?usp=drive_link" TargetMode="External"/><Relationship Id="rId1875" Type="http://schemas.openxmlformats.org/officeDocument/2006/relationships/hyperlink" Target="https://drive.google.com/file/d/1I-q1ujJW90x5q2cuW6eNDyuOUh3zbl1O/view?usp=drive_link" TargetMode="External"/><Relationship Id="rId800" Type="http://schemas.openxmlformats.org/officeDocument/2006/relationships/hyperlink" Target="https://drive.google.com/file/d/1H1__0-G6Yi4E8mCeEPxhLAzaVdTQTNF_/view?usp=drive_link" TargetMode="External"/><Relationship Id="rId1223" Type="http://schemas.openxmlformats.org/officeDocument/2006/relationships/hyperlink" Target="https://drive.google.com/file/d/1-ovMg-1ZxsrEKXutuETdXLiq0L2NOY8C/view?usp=drive_link" TargetMode="External"/><Relationship Id="rId1430" Type="http://schemas.openxmlformats.org/officeDocument/2006/relationships/hyperlink" Target="https://drive.google.com/file/d/1wVBixrri_Ifhk82Q4_1bajDeiR-f5VZ4/view?usp=drive_link" TargetMode="External"/><Relationship Id="rId1528" Type="http://schemas.openxmlformats.org/officeDocument/2006/relationships/hyperlink" Target="https://drive.google.com/file/d/1J9BZQHX8svNZBLqovG2mcgTsVfNvO5Ww/view?usp=drive_link" TargetMode="External"/><Relationship Id="rId1735" Type="http://schemas.openxmlformats.org/officeDocument/2006/relationships/hyperlink" Target="https://drive.google.com/file/d/1xWkVo_Rv9o4vi1XsVV4omWEoFeTwfpyl/view?usp=drive_link" TargetMode="External"/><Relationship Id="rId1942" Type="http://schemas.openxmlformats.org/officeDocument/2006/relationships/hyperlink" Target="https://drive.google.com/file/d/1LUqB79RjseiBuLlgsQHxcjvI_Zqqk_ZA/view?usp=drive_link" TargetMode="External"/><Relationship Id="rId27" Type="http://schemas.openxmlformats.org/officeDocument/2006/relationships/hyperlink" Target="https://drive.google.com/file/d/1OR4TBvetdphUIlGlixIBFNY77Ve3Xj3e/view?usp=drive_link" TargetMode="External"/><Relationship Id="rId1802" Type="http://schemas.openxmlformats.org/officeDocument/2006/relationships/hyperlink" Target="https://drive.google.com/file/d/1fY_FwoZKjj6XKEAce7HF4lOUe0_J4kZ4/view?usp=drive_link" TargetMode="External"/><Relationship Id="rId176" Type="http://schemas.openxmlformats.org/officeDocument/2006/relationships/hyperlink" Target="https://drive.google.com/file/d/1HV77_VNGNIMISTRvuyd9Art0ROYQZs3k/view?usp=drive_link" TargetMode="External"/><Relationship Id="rId383" Type="http://schemas.openxmlformats.org/officeDocument/2006/relationships/hyperlink" Target="https://drive.google.com/file/d/1HHmEIz65ijuLuszQCwJrhInbFbx7dcrG/view?usp=drive_link" TargetMode="External"/><Relationship Id="rId590" Type="http://schemas.openxmlformats.org/officeDocument/2006/relationships/hyperlink" Target="https://drive.google.com/file/d/1_7IliyCtJ6zc2jF88YmNJwR2902l8WVS/view?usp=drive_link" TargetMode="External"/><Relationship Id="rId2064" Type="http://schemas.openxmlformats.org/officeDocument/2006/relationships/hyperlink" Target="https://drive.google.com/file/d/1dN-hX_qKEp4w7aQstonrOdK1ybKDxZNr/view?usp=drive_link" TargetMode="External"/><Relationship Id="rId243" Type="http://schemas.openxmlformats.org/officeDocument/2006/relationships/hyperlink" Target="https://drive.google.com/file/d/1RPuz9lVt9cPkg48j5QPUN5yExarRNmEc/view?usp=drive_link" TargetMode="External"/><Relationship Id="rId450" Type="http://schemas.openxmlformats.org/officeDocument/2006/relationships/hyperlink" Target="https://drive.google.com/file/d/1jL1W08UXnZLUYWsW_Oq08ik3NK8xJFNt/view?usp=drive_link" TargetMode="External"/><Relationship Id="rId688" Type="http://schemas.openxmlformats.org/officeDocument/2006/relationships/hyperlink" Target="https://drive.google.com/file/d/1z7eU5ENAr9DbpbvFA1Ahb7MIWSkBzLi-/view?usp=sharing" TargetMode="External"/><Relationship Id="rId895" Type="http://schemas.openxmlformats.org/officeDocument/2006/relationships/hyperlink" Target="https://drive.google.com/file/d/1hZtnN5bCIjGDSiAiyRed4RrbM4T10BUP/view?usp=drive_link" TargetMode="External"/><Relationship Id="rId1080" Type="http://schemas.openxmlformats.org/officeDocument/2006/relationships/hyperlink" Target="https://drive.google.com/file/d/11v0_A9YDlBD1vzwOf9yty-QU3f7rsk8V/view?usp=drive_link" TargetMode="External"/><Relationship Id="rId2131" Type="http://schemas.openxmlformats.org/officeDocument/2006/relationships/hyperlink" Target="https://drive.google.com/file/d/1ssSELS9nQnmqMJq_ix0d7MdOMZoybDbW/view?usp=drive_link" TargetMode="External"/><Relationship Id="rId103" Type="http://schemas.openxmlformats.org/officeDocument/2006/relationships/hyperlink" Target="https://drive.google.com/file/d/173UV5cvBQmk5HMecWcKdrqzYatm6ytC6/view?usp=drive_link" TargetMode="External"/><Relationship Id="rId310" Type="http://schemas.openxmlformats.org/officeDocument/2006/relationships/hyperlink" Target="https://drive.google.com/file/d/1SbAjGoFejX-wObDGawy9YtOWQV0f_G0I/view?usp=sharing" TargetMode="External"/><Relationship Id="rId548" Type="http://schemas.openxmlformats.org/officeDocument/2006/relationships/hyperlink" Target="https://drive.google.com/file/d/1GGxLnuqpQUqy_rZoyzU77TUUHnvl6gum/view?usp=drive_link" TargetMode="External"/><Relationship Id="rId755" Type="http://schemas.openxmlformats.org/officeDocument/2006/relationships/hyperlink" Target="https://drive.google.com/file/d/1fadlRYZfwRc9xNzq-Gv6qXVgJ3xxVN7r/view?usp=drive_link" TargetMode="External"/><Relationship Id="rId962" Type="http://schemas.openxmlformats.org/officeDocument/2006/relationships/hyperlink" Target="https://drive.google.com/file/d/1-MkrW_sCOz9CXoBIa9JJgSnAXEe6IUtm/view?usp=drive_link" TargetMode="External"/><Relationship Id="rId1178" Type="http://schemas.openxmlformats.org/officeDocument/2006/relationships/hyperlink" Target="https://drive.google.com/file/d/1iICf1rIqlQY8RMqZPA8FQwkuJGxFQkp2/view?usp=drive_link" TargetMode="External"/><Relationship Id="rId1385" Type="http://schemas.openxmlformats.org/officeDocument/2006/relationships/hyperlink" Target="https://drive.google.com/file/d/1B2-WQbi9irc6H9ZzpP7BKe2sXO2Sx-t5/view?usp=drive_link" TargetMode="External"/><Relationship Id="rId1592" Type="http://schemas.openxmlformats.org/officeDocument/2006/relationships/hyperlink" Target="https://drive.google.com/file/d/1mBkoVMVztCnTVtA7Z0eSxY1oxVkcqEe2/view?usp=drive_link" TargetMode="External"/><Relationship Id="rId91" Type="http://schemas.openxmlformats.org/officeDocument/2006/relationships/hyperlink" Target="https://drive.google.com/file/d/1feEgbjEW17T4V_yCKFtkw3-buISuvrWw/view?usp=drive_link" TargetMode="External"/><Relationship Id="rId408" Type="http://schemas.openxmlformats.org/officeDocument/2006/relationships/hyperlink" Target="https://drive.google.com/file/d/1LAQVROAxCws8q8hsK9hVH0QTSA-Y1GkT/view?usp=drive_link" TargetMode="External"/><Relationship Id="rId615" Type="http://schemas.openxmlformats.org/officeDocument/2006/relationships/hyperlink" Target="https://drive.google.com/file/d/1-MkrW_sCOz9CXoBIa9JJgSnAXEe6IUtm/view?usp=drive_link" TargetMode="External"/><Relationship Id="rId822" Type="http://schemas.openxmlformats.org/officeDocument/2006/relationships/hyperlink" Target="https://drive.google.com/file/d/16Y1S9avA3VFWAWM2ZNE_23AgSk06_Gd_/view?usp=sharing" TargetMode="External"/><Relationship Id="rId1038" Type="http://schemas.openxmlformats.org/officeDocument/2006/relationships/hyperlink" Target="https://drive.google.com/file/d/1TwXikRIK1_vK7TK7-3Jpy9c_4TIJh3gn/view?usp=drive_link" TargetMode="External"/><Relationship Id="rId1245" Type="http://schemas.openxmlformats.org/officeDocument/2006/relationships/hyperlink" Target="https://drive.google.com/file/d/1hT7HuSpxzCDTnfcxZJjg-IbigYuSLRM0/view?usp=drive_link" TargetMode="External"/><Relationship Id="rId1452" Type="http://schemas.openxmlformats.org/officeDocument/2006/relationships/hyperlink" Target="https://drive.google.com/file/d/1ekyvWo4XI8Z2OuAz-Evkw1UAo1Bq3W4I/view?usp=drive_link" TargetMode="External"/><Relationship Id="rId1897" Type="http://schemas.openxmlformats.org/officeDocument/2006/relationships/hyperlink" Target="https://drive.google.com/file/d/1AHm3U6vNdFo4pJYzcA2tTOTciDloyUoz/view?usp=drive_link" TargetMode="External"/><Relationship Id="rId1105" Type="http://schemas.openxmlformats.org/officeDocument/2006/relationships/hyperlink" Target="https://drive.google.com/file/d/1Ep5GtTcG1pH32Vd1TFlBIPqqFe3FZolg/view?usp=drive_link" TargetMode="External"/><Relationship Id="rId1312" Type="http://schemas.openxmlformats.org/officeDocument/2006/relationships/hyperlink" Target="https://drive.google.com/file/d/1USwQ0GYOhvkpUHT0Moeam1kT_6kdA-fb/view?usp=drive_link" TargetMode="External"/><Relationship Id="rId1757" Type="http://schemas.openxmlformats.org/officeDocument/2006/relationships/hyperlink" Target="https://drive.google.com/file/d/1rs9mwjMdHxwhRxhzqfJUgMdvm8MkriHr/view?usp=drive_link" TargetMode="External"/><Relationship Id="rId1964" Type="http://schemas.openxmlformats.org/officeDocument/2006/relationships/hyperlink" Target="https://drive.google.com/file/d/1Hf7DIdZgCdI-6tSE_HWsafZTZ-ZgmRXj/view?usp=drive_link" TargetMode="External"/><Relationship Id="rId49" Type="http://schemas.openxmlformats.org/officeDocument/2006/relationships/hyperlink" Target="https://drive.google.com/file/d/1jMhNN2glEPkeAy2JPLOq1avMJfJ9zvZc/view?usp=drive_link" TargetMode="External"/><Relationship Id="rId1617" Type="http://schemas.openxmlformats.org/officeDocument/2006/relationships/hyperlink" Target="https://drive.google.com/file/d/1TNdWyyxKuC_Sc5PHmcV3Sj7FWDJuvtri/view?usp=drive_link" TargetMode="External"/><Relationship Id="rId1824" Type="http://schemas.openxmlformats.org/officeDocument/2006/relationships/hyperlink" Target="https://drive.google.com/file/d/1g0qxaB3nksk3Jlk5qekSqcTQ3QHRYpLm/view?usp=drive_link" TargetMode="External"/><Relationship Id="rId198" Type="http://schemas.openxmlformats.org/officeDocument/2006/relationships/hyperlink" Target="https://drive.google.com/file/d/1owEHv0SHSKoWCFw-AHlvn-ApfIiNIPPB/view?usp=drive_link" TargetMode="External"/><Relationship Id="rId2086" Type="http://schemas.openxmlformats.org/officeDocument/2006/relationships/hyperlink" Target="https://drive.google.com/file/d/1S_l2bzHOJ4mKhFCIrx27gYjBv6ZY5xzZ/view?usp=drive_link" TargetMode="External"/><Relationship Id="rId265" Type="http://schemas.openxmlformats.org/officeDocument/2006/relationships/hyperlink" Target="https://drive.google.com/file/d/1PauMhSp0fUKexfpEwbYWeFuc02px1Vp4/view?usp=drive_link" TargetMode="External"/><Relationship Id="rId472" Type="http://schemas.openxmlformats.org/officeDocument/2006/relationships/hyperlink" Target="https://drive.google.com/file/d/1Af8NNASTkPIoMOttB3s5d2Lg01LlY-Y0/view?usp=drive_link" TargetMode="External"/><Relationship Id="rId2153" Type="http://schemas.openxmlformats.org/officeDocument/2006/relationships/hyperlink" Target="https://drive.google.com/file/d/1AYq9yTM3BRbmlumZ6S6xi2xpBM9XRCrX/view?usp=sharing" TargetMode="External"/><Relationship Id="rId125" Type="http://schemas.openxmlformats.org/officeDocument/2006/relationships/hyperlink" Target="https://drive.google.com/file/d/1uPI6YS-5CpgdlGvbU-f-YqXqEWe55Lw9/view?usp=drive_link" TargetMode="External"/><Relationship Id="rId332" Type="http://schemas.openxmlformats.org/officeDocument/2006/relationships/hyperlink" Target="https://drive.google.com/file/d/1xBpyLwQzdRzZP0OHxwZ9g744iLNRDCL8/view?usp=drive_link" TargetMode="External"/><Relationship Id="rId777" Type="http://schemas.openxmlformats.org/officeDocument/2006/relationships/hyperlink" Target="https://drive.google.com/file/d/1kdUUJpjpa0P3l_uh_fr6q0P4VzYIspu7/view?usp=drive_link" TargetMode="External"/><Relationship Id="rId984" Type="http://schemas.openxmlformats.org/officeDocument/2006/relationships/hyperlink" Target="https://drive.google.com/file/d/1yYYkkhE9WJfNWRvQiwBRMQ3H08FJS3bQ/view?usp=drive_link" TargetMode="External"/><Relationship Id="rId2013" Type="http://schemas.openxmlformats.org/officeDocument/2006/relationships/hyperlink" Target="https://drive.google.com/file/d/10ei3tUKGrzgKhuav_Zo0VgYcbQAHSOW_/view?usp=drive_link" TargetMode="External"/><Relationship Id="rId637" Type="http://schemas.openxmlformats.org/officeDocument/2006/relationships/hyperlink" Target="https://drive.google.com/file/d/1yYYkkhE9WJfNWRvQiwBRMQ3H08FJS3bQ/view?usp=drive_link" TargetMode="External"/><Relationship Id="rId844" Type="http://schemas.openxmlformats.org/officeDocument/2006/relationships/hyperlink" Target="https://drive.google.com/file/d/1rQd_vKwxa0DwhGkpud5GRIbtDLX-N7tW/view?usp=drive_link" TargetMode="External"/><Relationship Id="rId1267" Type="http://schemas.openxmlformats.org/officeDocument/2006/relationships/hyperlink" Target="https://drive.google.com/file/d/19nW4S3J6YSoX_NQGQVHsaVBTRA1EaP9k/view?usp=drive_link" TargetMode="External"/><Relationship Id="rId1474" Type="http://schemas.openxmlformats.org/officeDocument/2006/relationships/hyperlink" Target="https://drive.google.com/file/d/1KeML7dfbSEZkHK-XK5Os2O35BGsSFbCV/view?usp=drive_link" TargetMode="External"/><Relationship Id="rId1681" Type="http://schemas.openxmlformats.org/officeDocument/2006/relationships/hyperlink" Target="https://drive.google.com/file/d/177lNk-pX-5Q-vyhRjq4NsYzxSWEMQWaT/view?usp=drive_link" TargetMode="External"/><Relationship Id="rId704" Type="http://schemas.openxmlformats.org/officeDocument/2006/relationships/hyperlink" Target="https://drive.google.com/file/d/1XoexM73Qm8C6evW7coP3LJiTOvoZf2DY/view?usp=sharing" TargetMode="External"/><Relationship Id="rId911" Type="http://schemas.openxmlformats.org/officeDocument/2006/relationships/hyperlink" Target="https://drive.google.com/file/d/1fXRbRb-4m7CVcQ1wDo-MJ0LuueYjHTlW/view?usp=drive_link" TargetMode="External"/><Relationship Id="rId1127" Type="http://schemas.openxmlformats.org/officeDocument/2006/relationships/hyperlink" Target="https://drive.google.com/file/d/1tdmwLjOhDhjN2V0YuQ2xRm0ddT01CLcx/view?usp=drive_link" TargetMode="External"/><Relationship Id="rId1334" Type="http://schemas.openxmlformats.org/officeDocument/2006/relationships/hyperlink" Target="https://drive.google.com/file/d/1KAba-UCOkgJtbWmTH6YXNEKh2FQA_JV5/view?usp=drive_link" TargetMode="External"/><Relationship Id="rId1541" Type="http://schemas.openxmlformats.org/officeDocument/2006/relationships/hyperlink" Target="https://drive.google.com/file/d/1IGHvocodRgKUXfRHVRzDoFMSumpLjx-v/view?usp=drive_link" TargetMode="External"/><Relationship Id="rId1779" Type="http://schemas.openxmlformats.org/officeDocument/2006/relationships/hyperlink" Target="https://drive.google.com/file/d/11KKKcSxbl-P86RQxmgT9JOxEaigDRQaX/view?usp=sharing" TargetMode="External"/><Relationship Id="rId1986" Type="http://schemas.openxmlformats.org/officeDocument/2006/relationships/hyperlink" Target="https://drive.google.com/file/d/1PauMhSp0fUKexfpEwbYWeFuc02px1Vp4/view?usp=drive_link" TargetMode="External"/><Relationship Id="rId40" Type="http://schemas.openxmlformats.org/officeDocument/2006/relationships/hyperlink" Target="https://drive.google.com/file/d/1iBSQbhXvkqVTJGu3ea8C4FEy7XoMd5fx/view?usp=drive_link" TargetMode="External"/><Relationship Id="rId1401" Type="http://schemas.openxmlformats.org/officeDocument/2006/relationships/hyperlink" Target="https://drive.google.com/file/d/1DFnBFskJduVSl-fmK_Ntuah6Fmtm1ygn/view?usp=drive_link" TargetMode="External"/><Relationship Id="rId1639" Type="http://schemas.openxmlformats.org/officeDocument/2006/relationships/hyperlink" Target="https://drive.google.com/file/d/1Xwg0qbCCWvGRjkk_bVrFa83B7a4rQ21t/view?usp=drive_link" TargetMode="External"/><Relationship Id="rId1846" Type="http://schemas.openxmlformats.org/officeDocument/2006/relationships/hyperlink" Target="https://drive.google.com/file/d/1_UfydhUOw9PLIh_eZ0ONQRTf24MWDIKl/view?usp=drive_link" TargetMode="External"/><Relationship Id="rId1706" Type="http://schemas.openxmlformats.org/officeDocument/2006/relationships/hyperlink" Target="https://drive.google.com/file/d/1RjHIPJjltIHATfM-wsKOe9yzcZ-JtOGO/view?usp=drive_link" TargetMode="External"/><Relationship Id="rId1913" Type="http://schemas.openxmlformats.org/officeDocument/2006/relationships/hyperlink" Target="https://drive.google.com/file/d/1RbZQ132p0Sz7J7-Vtpi10Yyis_V3nutq/view?usp=drive_link" TargetMode="External"/><Relationship Id="rId287" Type="http://schemas.openxmlformats.org/officeDocument/2006/relationships/hyperlink" Target="https://drive.google.com/file/d/10ei3tUKGrzgKhuav_Zo0VgYcbQAHSOW_/view?usp=drive_link" TargetMode="External"/><Relationship Id="rId494" Type="http://schemas.openxmlformats.org/officeDocument/2006/relationships/hyperlink" Target="https://drive.google.com/file/d/1PdVKKd9QXlYTsYYepaTfdlWjGCdto7Uv/view?usp=drive_link" TargetMode="External"/><Relationship Id="rId147" Type="http://schemas.openxmlformats.org/officeDocument/2006/relationships/hyperlink" Target="https://drive.google.com/file/d/19UOj_1PgAU28z9xgsBSl6uAhQlTZHK5i/view?usp=drive_link" TargetMode="External"/><Relationship Id="rId354" Type="http://schemas.openxmlformats.org/officeDocument/2006/relationships/hyperlink" Target="https://drive.google.com/file/d/1JwUwQYrugs4oJXMoS8yQ39YhzDt8C2S3/view?usp=drive_link" TargetMode="External"/><Relationship Id="rId799" Type="http://schemas.openxmlformats.org/officeDocument/2006/relationships/hyperlink" Target="https://drive.google.com/file/d/1_HsNfRWbZco7MorOdVjzuN8J2zHAEN5J/view?usp=drive_link" TargetMode="External"/><Relationship Id="rId1191" Type="http://schemas.openxmlformats.org/officeDocument/2006/relationships/hyperlink" Target="https://drive.google.com/file/d/1w9ODmqOlRLTlp5ghIJLKmYYFExy61JzG/view?usp=drive_link" TargetMode="External"/><Relationship Id="rId2035" Type="http://schemas.openxmlformats.org/officeDocument/2006/relationships/hyperlink" Target="https://drive.google.com/file/d/19UOj_1PgAU28z9xgsBSl6uAhQlTZHK5i/view?usp=drive_link" TargetMode="External"/><Relationship Id="rId561" Type="http://schemas.openxmlformats.org/officeDocument/2006/relationships/hyperlink" Target="https://drive.google.com/file/d/1fkBwVZAcwt7v5YeY3ZZoscUhMTXr2Tei/view?usp=drive_link" TargetMode="External"/><Relationship Id="rId659" Type="http://schemas.openxmlformats.org/officeDocument/2006/relationships/hyperlink" Target="https://drive.google.com/file/d/17u23hrgUMBi1u8x23hhZ423RfeieLZ75/view?usp=drive_link" TargetMode="External"/><Relationship Id="rId866" Type="http://schemas.openxmlformats.org/officeDocument/2006/relationships/hyperlink" Target="https://drive.google.com/file/d/1sELlJA33wc-YUla5ySxp1Fq3VeG5Vtok/view?usp=drive_link" TargetMode="External"/><Relationship Id="rId1289" Type="http://schemas.openxmlformats.org/officeDocument/2006/relationships/hyperlink" Target="https://drive.google.com/file/d/1VoOCErhIOS6WiKXXdsCdeBcaUEo5blmK/view?usp=drive_link" TargetMode="External"/><Relationship Id="rId1496" Type="http://schemas.openxmlformats.org/officeDocument/2006/relationships/hyperlink" Target="https://drive.google.com/file/d/1sfDs8y-PYI1lntjZkB6cPxa_WsUT-QfE/view?usp=sharing" TargetMode="External"/><Relationship Id="rId214" Type="http://schemas.openxmlformats.org/officeDocument/2006/relationships/hyperlink" Target="https://drive.google.com/file/d/1w80AIWGZgeDlzvaajow6Qgw5GQRKVAB-/view?usp=drive_link" TargetMode="External"/><Relationship Id="rId421" Type="http://schemas.openxmlformats.org/officeDocument/2006/relationships/hyperlink" Target="https://drive.google.com/file/d/1I_9B-jsuIDro-ppt3af-bjKfGR8PNEd1/view?usp=drive_link" TargetMode="External"/><Relationship Id="rId519" Type="http://schemas.openxmlformats.org/officeDocument/2006/relationships/hyperlink" Target="https://drive.google.com/file/d/1jQkbHV0ywHd_dLRX3I3Mx0Q6sWrGp3NB/view?usp=drive_link" TargetMode="External"/><Relationship Id="rId1051" Type="http://schemas.openxmlformats.org/officeDocument/2006/relationships/hyperlink" Target="https://drive.google.com/file/d/1TYZjcRQEV8rz5R1t_DjGEe7k1UdPl_KN/view?usp=drive_link" TargetMode="External"/><Relationship Id="rId1149" Type="http://schemas.openxmlformats.org/officeDocument/2006/relationships/hyperlink" Target="https://drive.google.com/file/d/1LmkZEahp6s2tw2MAYBC8GBLGDXGvzxCD/view?usp=drive_link" TargetMode="External"/><Relationship Id="rId1356" Type="http://schemas.openxmlformats.org/officeDocument/2006/relationships/hyperlink" Target="https://drive.google.com/file/d/1XJCQ6sGh31-9wdRmwC8QeQ5SAdtIuSOT/view?usp=drive_link" TargetMode="External"/><Relationship Id="rId2102" Type="http://schemas.openxmlformats.org/officeDocument/2006/relationships/hyperlink" Target="https://drive.google.com/file/d/1fhAdkfogn1YLjSwvr2PpbEkHK_VJQgr1/view?usp=drive_link" TargetMode="External"/><Relationship Id="rId726" Type="http://schemas.openxmlformats.org/officeDocument/2006/relationships/hyperlink" Target="https://drive.google.com/file/d/1z7eU5ENAr9DbpbvFA1Ahb7MIWSkBzLi-/view?usp=sharing" TargetMode="External"/><Relationship Id="rId933" Type="http://schemas.openxmlformats.org/officeDocument/2006/relationships/hyperlink" Target="https://drive.google.com/file/d/1F2XGA2KytnR9oiFZ_iBRK6c8GXJpoG5S/view?usp=drive_link" TargetMode="External"/><Relationship Id="rId1009" Type="http://schemas.openxmlformats.org/officeDocument/2006/relationships/hyperlink" Target="https://drive.google.com/file/d/19j_QibHJw41tQHL1LrBdoxRa-bZkwD7n/view?usp=drive_link" TargetMode="External"/><Relationship Id="rId1563" Type="http://schemas.openxmlformats.org/officeDocument/2006/relationships/hyperlink" Target="https://drive.google.com/file/d/1fcWwX5GIWuYT7zLHIdxhO5okFBNbXEDk/view?usp=drive_link" TargetMode="External"/><Relationship Id="rId1770" Type="http://schemas.openxmlformats.org/officeDocument/2006/relationships/hyperlink" Target="https://drive.google.com/file/d/1RLGtRmpTjRscMh-_em4T_Ri893cy7ihY/view?usp=drive_link" TargetMode="External"/><Relationship Id="rId1868" Type="http://schemas.openxmlformats.org/officeDocument/2006/relationships/hyperlink" Target="https://drive.google.com/file/d/1UwO_8ZyWl3IYKV4Qp_KZhzqG3aFN95BO/view?usp=drive_link" TargetMode="External"/><Relationship Id="rId62" Type="http://schemas.openxmlformats.org/officeDocument/2006/relationships/hyperlink" Target="https://drive.google.com/file/d/1ioAyMi9iY0K9U-tyL6afRvjosP244eC0/view?usp=drive_link" TargetMode="External"/><Relationship Id="rId1216" Type="http://schemas.openxmlformats.org/officeDocument/2006/relationships/hyperlink" Target="https://drive.google.com/file/d/12acqqQPKsMxX-m1iNAskNvWt0rk7Momg/view?usp=drive_link" TargetMode="External"/><Relationship Id="rId1423" Type="http://schemas.openxmlformats.org/officeDocument/2006/relationships/hyperlink" Target="https://drive.google.com/file/d/1ym-ojoY1HrhXWw1ZRVFVATxw2zjKseah/view?usp=drive_link" TargetMode="External"/><Relationship Id="rId1630" Type="http://schemas.openxmlformats.org/officeDocument/2006/relationships/hyperlink" Target="https://drive.google.com/file/d/1SeBiAjOuxBAlg7zeR0_ifUZbwaQIwf3R/view?usp=drive_link" TargetMode="External"/><Relationship Id="rId1728" Type="http://schemas.openxmlformats.org/officeDocument/2006/relationships/hyperlink" Target="https://drive.google.com/file/d/1y-mIVJwO_cKl4_dbRB-3JvMk2oDaTuq0/view?usp=drive_link" TargetMode="External"/><Relationship Id="rId1935" Type="http://schemas.openxmlformats.org/officeDocument/2006/relationships/hyperlink" Target="https://drive.google.com/file/d/1W-SqrsuCtf2UBLHrFhKt32306FZNq7Qf/view?usp=drive_link" TargetMode="External"/><Relationship Id="rId169" Type="http://schemas.openxmlformats.org/officeDocument/2006/relationships/hyperlink" Target="https://drive.google.com/file/d/10DLOE-pNnmAYytMTfENaUkPPIOqI8T2s/view?usp=drive_link" TargetMode="External"/><Relationship Id="rId376" Type="http://schemas.openxmlformats.org/officeDocument/2006/relationships/hyperlink" Target="https://drive.google.com/file/d/1Hjq3AEpeBwRINr7wIkxTb360iOzyCCv9/view?usp=drive_link" TargetMode="External"/><Relationship Id="rId583" Type="http://schemas.openxmlformats.org/officeDocument/2006/relationships/hyperlink" Target="https://drive.google.com/file/d/1GEFngBm8QXazEi3wbPmz8vx6fqO4mMJC/view?usp=drive_link" TargetMode="External"/><Relationship Id="rId790" Type="http://schemas.openxmlformats.org/officeDocument/2006/relationships/hyperlink" Target="https://drive.google.com/file/d/1lXCCglP5paJx84npr4tUbhxqZ6oAwdsz/view?usp=drive_link" TargetMode="External"/><Relationship Id="rId2057" Type="http://schemas.openxmlformats.org/officeDocument/2006/relationships/hyperlink" Target="https://drive.google.com/file/d/10DLOE-pNnmAYytMTfENaUkPPIOqI8T2s/view?usp=drive_link" TargetMode="External"/><Relationship Id="rId4" Type="http://schemas.openxmlformats.org/officeDocument/2006/relationships/hyperlink" Target="https://drive.google.com/file/d/11IdC9-vh89j3J0s_3tDtcHa8dZxgCiZ-/view?usp=drive_link" TargetMode="External"/><Relationship Id="rId236" Type="http://schemas.openxmlformats.org/officeDocument/2006/relationships/hyperlink" Target="https://drive.google.com/file/d/1URiic7fLpUBi-32TDYf3rBuv0TWNSSPm/view?usp=drive_link" TargetMode="External"/><Relationship Id="rId443" Type="http://schemas.openxmlformats.org/officeDocument/2006/relationships/hyperlink" Target="https://drive.google.com/file/d/1Z5quQ2Scz_fu8f5jFG-GAHJVacvSawFu/view?usp=drive_link" TargetMode="External"/><Relationship Id="rId650" Type="http://schemas.openxmlformats.org/officeDocument/2006/relationships/hyperlink" Target="https://drive.google.com/file/d/1srdmtYQ12gdFY5n0TbWry1DtVyRpRzoy/view?usp=drive_link" TargetMode="External"/><Relationship Id="rId888" Type="http://schemas.openxmlformats.org/officeDocument/2006/relationships/hyperlink" Target="https://drive.google.com/file/d/1gu2LTePmLUuWAtdgmDQDJwfpmmIfnQyX/view?usp=drive_link" TargetMode="External"/><Relationship Id="rId1073" Type="http://schemas.openxmlformats.org/officeDocument/2006/relationships/hyperlink" Target="https://drive.google.com/file/d/1IFr4X0TjWfkstDJUg5tZOabb9e7FQypq/view?usp=drive_link" TargetMode="External"/><Relationship Id="rId1280" Type="http://schemas.openxmlformats.org/officeDocument/2006/relationships/hyperlink" Target="https://drive.google.com/file/d/1Wu0z_nHNRfr6WLcSXaevDiRiBmlC6SnM/view?usp=drive_link" TargetMode="External"/><Relationship Id="rId2124" Type="http://schemas.openxmlformats.org/officeDocument/2006/relationships/hyperlink" Target="https://drive.google.com/file/d/1sZEhJkZ72M71kTBl1739kMVImWh6w5SI/view?usp=drive_link" TargetMode="External"/><Relationship Id="rId303" Type="http://schemas.openxmlformats.org/officeDocument/2006/relationships/hyperlink" Target="https://drive.google.com/file/d/19Hxg7a6yXcA85KUDqnoQaRR49_qC5OfH/view?usp=sharing" TargetMode="External"/><Relationship Id="rId748" Type="http://schemas.openxmlformats.org/officeDocument/2006/relationships/hyperlink" Target="https://drive.google.com/file/d/1sXcTEMMyz_6W16Oq3oMlrNEDmt6vviQA/view?usp=drive_link" TargetMode="External"/><Relationship Id="rId955" Type="http://schemas.openxmlformats.org/officeDocument/2006/relationships/hyperlink" Target="https://drive.google.com/file/d/1QTPCTJosCEJrsmX2zlIoO9Ol7xfqMJz1/view?usp=drive_link" TargetMode="External"/><Relationship Id="rId1140" Type="http://schemas.openxmlformats.org/officeDocument/2006/relationships/hyperlink" Target="https://drive.google.com/file/d/1APxjjVgG0W730_3Bx4ItrKGoaQiUy6xc/view?usp=drive_link" TargetMode="External"/><Relationship Id="rId1378" Type="http://schemas.openxmlformats.org/officeDocument/2006/relationships/hyperlink" Target="https://drive.google.com/file/d/1Bgo-D0NE3f2EOD5JttQ_iK-3rDezO5VK/view?usp=drive_link" TargetMode="External"/><Relationship Id="rId1585" Type="http://schemas.openxmlformats.org/officeDocument/2006/relationships/hyperlink" Target="https://drive.google.com/file/d/1l7_0c4qjaGlt-67216I6DpBUlChyvldF/view?usp=drive_link" TargetMode="External"/><Relationship Id="rId1792" Type="http://schemas.openxmlformats.org/officeDocument/2006/relationships/hyperlink" Target="https://drive.google.com/file/d/1pQ-e5Esgubo3kjEk8DTrmOb2BvSeLtXs/view?usp=drive_link" TargetMode="External"/><Relationship Id="rId84" Type="http://schemas.openxmlformats.org/officeDocument/2006/relationships/hyperlink" Target="https://drive.google.com/file/d/1UvVxtLKHA2sBMH8op1Z9-AO2zUtqLz_H/view?usp=drive_link" TargetMode="External"/><Relationship Id="rId510" Type="http://schemas.openxmlformats.org/officeDocument/2006/relationships/hyperlink" Target="https://drive.google.com/file/d/11E6_C0ljU0-_ei-7FO0Q_vByzSsiBe8_/view?usp=drive_link" TargetMode="External"/><Relationship Id="rId608" Type="http://schemas.openxmlformats.org/officeDocument/2006/relationships/hyperlink" Target="https://drive.google.com/file/d/1I3gNab3OAT3h8na8gQ-e9ryuQ2RXWOdh/view?usp=drive_link" TargetMode="External"/><Relationship Id="rId815" Type="http://schemas.openxmlformats.org/officeDocument/2006/relationships/hyperlink" Target="https://drive.google.com/file/d/1y-mIVJwO_cKl4_dbRB-3JvMk2oDaTuq0/view?usp=drive_link" TargetMode="External"/><Relationship Id="rId1238" Type="http://schemas.openxmlformats.org/officeDocument/2006/relationships/hyperlink" Target="https://drive.google.com/file/d/1gpOxrBKj-cSo5d8NllzrYkGgh1V0037v/view?usp=drive_link" TargetMode="External"/><Relationship Id="rId1445" Type="http://schemas.openxmlformats.org/officeDocument/2006/relationships/hyperlink" Target="https://drive.google.com/file/d/1AmXT_Ubc0xgIpa2CeDm-vkxoklezBow6/view?usp=drive_link" TargetMode="External"/><Relationship Id="rId1652" Type="http://schemas.openxmlformats.org/officeDocument/2006/relationships/hyperlink" Target="https://drive.google.com/file/d/1n4DrO2JsyKUsZcIRyZvTb1zOQqwipqOx/view?usp=drive_link" TargetMode="External"/><Relationship Id="rId1000" Type="http://schemas.openxmlformats.org/officeDocument/2006/relationships/hyperlink" Target="https://drive.google.com/file/d/173UV5cvBQmk5HMecWcKdrqzYatm6ytC6/view?usp=drive_link" TargetMode="External"/><Relationship Id="rId1305" Type="http://schemas.openxmlformats.org/officeDocument/2006/relationships/hyperlink" Target="https://drive.google.com/file/d/1UhbqArDvAZ2rx1fCPr0UM6m6Xuh7Xtpe/view?usp=drive_link" TargetMode="External"/><Relationship Id="rId1957" Type="http://schemas.openxmlformats.org/officeDocument/2006/relationships/hyperlink" Target="https://drive.google.com/file/d/1MlAuhsrCQJvc8lLqMuRWRfrlr7aSsUKq/view?usp=drive_link" TargetMode="External"/><Relationship Id="rId1512" Type="http://schemas.openxmlformats.org/officeDocument/2006/relationships/hyperlink" Target="https://drive.google.com/file/d/1jL1W08UXnZLUYWsW_Oq08ik3NK8xJFNt/view?usp=drive_link" TargetMode="External"/><Relationship Id="rId1817" Type="http://schemas.openxmlformats.org/officeDocument/2006/relationships/hyperlink" Target="https://drive.google.com/file/d/1pcttjjVcXg-KQdiHsjjhFSEpyUWrfoqq/view?usp=drive_link" TargetMode="External"/><Relationship Id="rId11" Type="http://schemas.openxmlformats.org/officeDocument/2006/relationships/hyperlink" Target="https://drive.google.com/file/d/1IWXikbkzYaeEtfFakLLHaqaoG788jGRU/view?usp=drive_link" TargetMode="External"/><Relationship Id="rId398" Type="http://schemas.openxmlformats.org/officeDocument/2006/relationships/hyperlink" Target="https://drive.google.com/file/d/1Mstet5IAzFqF2fqsrSMfbuFZgk22imla/view?usp=drive_link" TargetMode="External"/><Relationship Id="rId2079" Type="http://schemas.openxmlformats.org/officeDocument/2006/relationships/hyperlink" Target="https://drive.google.com/file/d/15ZVEM_4b0WE70N6azKR9QQHXEVkHCMm8/view?usp=drive_link" TargetMode="External"/><Relationship Id="rId160" Type="http://schemas.openxmlformats.org/officeDocument/2006/relationships/hyperlink" Target="https://drive.google.com/file/d/10DLOE-pNnmAYytMTfENaUkPPIOqI8T2s/view?usp=drive_link" TargetMode="External"/><Relationship Id="rId258" Type="http://schemas.openxmlformats.org/officeDocument/2006/relationships/hyperlink" Target="https://drive.google.com/file/d/1mXNIW_PbrsXTGKHWDrgtk6BkUjfsmeir/view?usp=sharing" TargetMode="External"/><Relationship Id="rId465" Type="http://schemas.openxmlformats.org/officeDocument/2006/relationships/hyperlink" Target="https://drive.google.com/file/d/18HLn3lHKei99Ii6IiZihTUwq2lF60jDP/view?usp=drive_link" TargetMode="External"/><Relationship Id="rId672" Type="http://schemas.openxmlformats.org/officeDocument/2006/relationships/hyperlink" Target="https://drive.google.com/file/d/19kcA4YEBLQKjd4cSjyD_IPmw8FPrsMlB/view?usp=drive_link" TargetMode="External"/><Relationship Id="rId1095" Type="http://schemas.openxmlformats.org/officeDocument/2006/relationships/hyperlink" Target="https://drive.google.com/file/d/1E09VnG6ta7KY_mzQZhJfCyCLMuPo1Wlk/view?usp=drive_link" TargetMode="External"/><Relationship Id="rId2146" Type="http://schemas.openxmlformats.org/officeDocument/2006/relationships/hyperlink" Target="https://drive.google.com/file/d/187y64IG2RM8xoL9A0VMHAA1iTl2yHJMY/view?usp=drive_link" TargetMode="External"/><Relationship Id="rId118" Type="http://schemas.openxmlformats.org/officeDocument/2006/relationships/hyperlink" Target="https://drive.google.com/file/d/1ZwA-5Xca8JvJrsC_IfC2VueSiZhSt4Sj/view?usp=drive_link" TargetMode="External"/><Relationship Id="rId325" Type="http://schemas.openxmlformats.org/officeDocument/2006/relationships/hyperlink" Target="https://drive.google.com/file/d/13CpU1X2JGvrdhHWyaQTR43CwkCkBQkiF/view?usp=drive_link" TargetMode="External"/><Relationship Id="rId532" Type="http://schemas.openxmlformats.org/officeDocument/2006/relationships/hyperlink" Target="https://drive.google.com/file/d/1LjKoiqM4jkt-vFLF0DsZpVK1aa79FDoH/view?usp=drive_link" TargetMode="External"/><Relationship Id="rId977" Type="http://schemas.openxmlformats.org/officeDocument/2006/relationships/hyperlink" Target="https://drive.google.com/file/d/1gVx7t-k74UwLvm6ra3lU5WcG_4VPlQvA/view?usp=drive_link" TargetMode="External"/><Relationship Id="rId1162" Type="http://schemas.openxmlformats.org/officeDocument/2006/relationships/hyperlink" Target="https://drive.google.com/file/d/1hZSlyjojDhth0Ko0HM5SXe6-TKI7Zlex/view?usp=drive_link" TargetMode="External"/><Relationship Id="rId2006" Type="http://schemas.openxmlformats.org/officeDocument/2006/relationships/hyperlink" Target="https://drive.google.com/file/d/10ei3tUKGrzgKhuav_Zo0VgYcbQAHSOW_/view?usp=drive_link" TargetMode="External"/><Relationship Id="rId837" Type="http://schemas.openxmlformats.org/officeDocument/2006/relationships/hyperlink" Target="https://drive.google.com/file/d/18zEH2wsj3uB2qB6tKaS2pojRfzsxfB4X/view?usp=drive_link" TargetMode="External"/><Relationship Id="rId1022" Type="http://schemas.openxmlformats.org/officeDocument/2006/relationships/hyperlink" Target="https://drive.google.com/file/d/18qUBuG_IpuBewbGztYYyRaY-cMiuHvii/view?usp=drive_link" TargetMode="External"/><Relationship Id="rId1467" Type="http://schemas.openxmlformats.org/officeDocument/2006/relationships/hyperlink" Target="https://drive.google.com/file/d/1p05yGTLOlZmDcAo6C34fDaBZ4iG_xfRB/view?usp=drive_link" TargetMode="External"/><Relationship Id="rId1674" Type="http://schemas.openxmlformats.org/officeDocument/2006/relationships/hyperlink" Target="https://drive.google.com/file/d/16sA_tfuNWxz45gLXo7aHcuy6TBNUz8yv/view?usp=drive_link" TargetMode="External"/><Relationship Id="rId1881" Type="http://schemas.openxmlformats.org/officeDocument/2006/relationships/hyperlink" Target="https://drive.google.com/file/d/1HXpE8h2F9zkgfgb__GjS_4ysnFtzDc0s/view?usp=drive_link" TargetMode="External"/><Relationship Id="rId904" Type="http://schemas.openxmlformats.org/officeDocument/2006/relationships/hyperlink" Target="https://drive.google.com/file/d/1hc9GWhrCL74p7nI70sppsRsYm-_pIDHu/view?usp=drive_link" TargetMode="External"/><Relationship Id="rId1327" Type="http://schemas.openxmlformats.org/officeDocument/2006/relationships/hyperlink" Target="https://drive.google.com/file/d/1L7x7x6dkfQNQ61FMfHzXB6DTYbqyr3hW/view?usp=drive_link" TargetMode="External"/><Relationship Id="rId1534" Type="http://schemas.openxmlformats.org/officeDocument/2006/relationships/hyperlink" Target="https://drive.google.com/file/d/1ziQq0IgMyTDT6M1zIjJyD-w09tWa1jzh/view?usp=drive_link" TargetMode="External"/><Relationship Id="rId1741" Type="http://schemas.openxmlformats.org/officeDocument/2006/relationships/hyperlink" Target="https://drive.google.com/file/d/1rDlMaO4-ZjEELaCgWCaqg_d3lnRtOf_N/view?usp=drive_link" TargetMode="External"/><Relationship Id="rId1979" Type="http://schemas.openxmlformats.org/officeDocument/2006/relationships/hyperlink" Target="https://drive.google.com/file/d/1xCLfqHtsXk8Cmtxw-3QG3xCM8Z8DCCvw/view?usp=drive_link" TargetMode="External"/><Relationship Id="rId33" Type="http://schemas.openxmlformats.org/officeDocument/2006/relationships/hyperlink" Target="https://drive.google.com/file/d/1hZSlyjojDhth0Ko0HM5SXe6-TKI7Zlex/view?usp=drive_link" TargetMode="External"/><Relationship Id="rId1601" Type="http://schemas.openxmlformats.org/officeDocument/2006/relationships/hyperlink" Target="https://drive.google.com/file/d/1lXkCTcRPNZMTkXTQ-jikp6PqLd9MC4x6/view?usp=drive_link" TargetMode="External"/><Relationship Id="rId1839" Type="http://schemas.openxmlformats.org/officeDocument/2006/relationships/hyperlink" Target="https://drive.google.com/file/d/1mpo6ti1H1cRjtDu0DhtOQ_8NwxQZ8BlN/view?usp=drive_link" TargetMode="External"/><Relationship Id="rId182" Type="http://schemas.openxmlformats.org/officeDocument/2006/relationships/hyperlink" Target="https://drive.google.com/file/d/1jQr2FXmLYUt__vcs9EK4e9BmEoPjF4-3/view?usp=drive_link" TargetMode="External"/><Relationship Id="rId1906" Type="http://schemas.openxmlformats.org/officeDocument/2006/relationships/hyperlink" Target="https://drive.google.com/file/d/1JwUwQYrugs4oJXMoS8yQ39YhzDt8C2S3/view?usp=drive_link" TargetMode="External"/><Relationship Id="rId487" Type="http://schemas.openxmlformats.org/officeDocument/2006/relationships/hyperlink" Target="https://drive.google.com/file/d/1QKVHOHQsBUAgab9Wkrxo705775QVOHH3/view?usp=drive_link" TargetMode="External"/><Relationship Id="rId694" Type="http://schemas.openxmlformats.org/officeDocument/2006/relationships/hyperlink" Target="https://drive.google.com/file/d/1-Kyob-iVVu053Ougw_YtiadMaxNLxQlT/view?usp=sharing" TargetMode="External"/><Relationship Id="rId2070" Type="http://schemas.openxmlformats.org/officeDocument/2006/relationships/hyperlink" Target="https://drive.google.com/file/d/1jG4bCX5CXw3RJcbTqRpqfxN9Jd1hH8oa/view?usp=drive_link" TargetMode="External"/><Relationship Id="rId2168" Type="http://schemas.openxmlformats.org/officeDocument/2006/relationships/hyperlink" Target="https://drive.google.com/file/d/1xjEuqiwNmHbgtXXeZ4RUjfipyL4fIQln/view?usp=drive_link" TargetMode="External"/><Relationship Id="rId347" Type="http://schemas.openxmlformats.org/officeDocument/2006/relationships/hyperlink" Target="https://drive.google.com/file/d/1rqSRiC9NHkDAP57DLFixyRWsuNnE1GAG/view?usp=drive_link" TargetMode="External"/><Relationship Id="rId999" Type="http://schemas.openxmlformats.org/officeDocument/2006/relationships/hyperlink" Target="https://drive.google.com/file/d/1qZVbvZj6pMV2uNcb2BQUngVQ4dL2F_M1/view?usp=drive_link" TargetMode="External"/><Relationship Id="rId1184" Type="http://schemas.openxmlformats.org/officeDocument/2006/relationships/hyperlink" Target="https://drive.google.com/file/d/1jWmZ36amwjIHZSkWjpl-y8FktRgEt6xH/view?usp=drive_link" TargetMode="External"/><Relationship Id="rId2028" Type="http://schemas.openxmlformats.org/officeDocument/2006/relationships/hyperlink" Target="https://drive.google.com/file/d/1O6wEwoVMgy447DvLEf6QN3KpZhlq8-6P/view?usp=drive_link" TargetMode="External"/><Relationship Id="rId554" Type="http://schemas.openxmlformats.org/officeDocument/2006/relationships/hyperlink" Target="https://drive.google.com/file/d/1jxzoy5NytjuLhfxSrTkS-471-9whOFTA/view?usp=drive_link" TargetMode="External"/><Relationship Id="rId761" Type="http://schemas.openxmlformats.org/officeDocument/2006/relationships/hyperlink" Target="https://drive.google.com/file/d/1tTImBkiWQpf9eaqYOU_rXDE0udygJqyr/view?usp=drive_link" TargetMode="External"/><Relationship Id="rId859" Type="http://schemas.openxmlformats.org/officeDocument/2006/relationships/hyperlink" Target="https://drive.google.com/file/d/1rotR_VxN5DYZCL2510ntNvsezkpFGpXX/view?usp=drive_link" TargetMode="External"/><Relationship Id="rId1391" Type="http://schemas.openxmlformats.org/officeDocument/2006/relationships/hyperlink" Target="https://drive.google.com/file/d/1AvAeUMjfEPE2neu163wdHmjs4_iu16Ei/view?usp=drive_link" TargetMode="External"/><Relationship Id="rId1489" Type="http://schemas.openxmlformats.org/officeDocument/2006/relationships/hyperlink" Target="https://drive.google.com/file/d/1uL0pC-h9q1J9Hfzyqw7y3xPMStJ8Q0yx/view?usp=drive_link" TargetMode="External"/><Relationship Id="rId1696" Type="http://schemas.openxmlformats.org/officeDocument/2006/relationships/hyperlink" Target="https://drive.google.com/file/d/10MJFjma7etvq2C1rEe1kdWUSwOQMHuuw/view?usp=drive_link" TargetMode="External"/><Relationship Id="rId207" Type="http://schemas.openxmlformats.org/officeDocument/2006/relationships/hyperlink" Target="https://drive.google.com/file/d/1fNwFUEvgYgtiyphNJyYpJCzYVaeoLeIg/view?usp=drive_link" TargetMode="External"/><Relationship Id="rId414" Type="http://schemas.openxmlformats.org/officeDocument/2006/relationships/hyperlink" Target="https://drive.google.com/file/d/1L-Znx-ih095qH34LtOSKQrzdcyZqzQT5/view?usp=drive_link" TargetMode="External"/><Relationship Id="rId621" Type="http://schemas.openxmlformats.org/officeDocument/2006/relationships/hyperlink" Target="https://drive.google.com/file/d/1zuMb7x9GSyK2C-E7J9Sa0_iF98tyFvzN/view?usp=drive_link" TargetMode="External"/><Relationship Id="rId1044" Type="http://schemas.openxmlformats.org/officeDocument/2006/relationships/hyperlink" Target="https://drive.google.com/file/d/1tBwqJMt5trpvEPPxOauP06PE7ffv9CPw/view?usp=drive_link" TargetMode="External"/><Relationship Id="rId1251" Type="http://schemas.openxmlformats.org/officeDocument/2006/relationships/hyperlink" Target="https://drive.google.com/file/d/1gGhQgYU3b1avFMOXVGHh1Btt4_iTWWZm/view?usp=drive_link" TargetMode="External"/><Relationship Id="rId1349" Type="http://schemas.openxmlformats.org/officeDocument/2006/relationships/hyperlink" Target="https://drive.google.com/file/d/1JA-1ttj4qz6lQBtA8zlwxJ9j9hf9_ubK/view?usp=drive_link" TargetMode="External"/><Relationship Id="rId719" Type="http://schemas.openxmlformats.org/officeDocument/2006/relationships/hyperlink" Target="https://drive.google.com/file/d/1MDe6FuUJcMDlQDLZ-pBZWLJC_IkkgQI4/view?usp=sharing" TargetMode="External"/><Relationship Id="rId926" Type="http://schemas.openxmlformats.org/officeDocument/2006/relationships/hyperlink" Target="https://drive.google.com/file/d/1nX_AlK3C08UAlWkuRjNPDhreyaNRxWqY/view?usp=drive_link" TargetMode="External"/><Relationship Id="rId1111" Type="http://schemas.openxmlformats.org/officeDocument/2006/relationships/hyperlink" Target="https://drive.google.com/file/d/1Qf5jtHj2FBtwE1Cl2qaJkHq2IWvelNT4/view?usp=drive_link" TargetMode="External"/><Relationship Id="rId1556" Type="http://schemas.openxmlformats.org/officeDocument/2006/relationships/hyperlink" Target="https://drive.google.com/file/d/1fkpGrwM3tAugD7PxHEGxYXJ6A1y2IDbZ/view?usp=drive_link" TargetMode="External"/><Relationship Id="rId1763" Type="http://schemas.openxmlformats.org/officeDocument/2006/relationships/hyperlink" Target="https://drive.google.com/file/d/1k2BWjyw0txxUq6jfMyDIJY4KUFzJcdJD/view?usp=drive_link" TargetMode="External"/><Relationship Id="rId1970" Type="http://schemas.openxmlformats.org/officeDocument/2006/relationships/hyperlink" Target="https://drive.google.com/file/d/1S8zHBoy6Z6JlZTKKVlPvpNt5fNSe2gqw/view?usp=drive_link" TargetMode="External"/><Relationship Id="rId55" Type="http://schemas.openxmlformats.org/officeDocument/2006/relationships/hyperlink" Target="https://drive.google.com/file/d/1jaJ-PTaRgaCYbk3yeJuMhZDmooiPxTOA/view?usp=drive_link" TargetMode="External"/><Relationship Id="rId1209" Type="http://schemas.openxmlformats.org/officeDocument/2006/relationships/hyperlink" Target="https://drive.google.com/file/d/1l0-YmFQSl1W_vRqJPEW7UyFyF5iMzaCg/view?usp=drive_link" TargetMode="External"/><Relationship Id="rId1416" Type="http://schemas.openxmlformats.org/officeDocument/2006/relationships/hyperlink" Target="https://drive.google.com/file/d/1fVsCLpq9W56aBXHJ_m8sLQN90Aglr8TQ/view?usp=drive_link" TargetMode="External"/><Relationship Id="rId1623" Type="http://schemas.openxmlformats.org/officeDocument/2006/relationships/hyperlink" Target="https://drive.google.com/file/d/13hh8HBT6YHjZF7MN5F_9HItbfhQxTxr3/view?usp=drive_link" TargetMode="External"/><Relationship Id="rId1830" Type="http://schemas.openxmlformats.org/officeDocument/2006/relationships/hyperlink" Target="https://drive.google.com/file/d/1o0b5J1AfHoqAzZ_O98Qflncb4U_Vb6Ff/view?usp=drive_link" TargetMode="External"/><Relationship Id="rId1928" Type="http://schemas.openxmlformats.org/officeDocument/2006/relationships/hyperlink" Target="https://drive.google.com/file/d/1LyzYTM7e98MEkYpRJgOD1ThtVHPpexCj/view?usp=drive_link" TargetMode="External"/><Relationship Id="rId2092" Type="http://schemas.openxmlformats.org/officeDocument/2006/relationships/hyperlink" Target="https://drive.google.com/file/d/1kU3kwDEZCerMJvUEmNveDOPFsQQAP-w7/view?usp=drive_link" TargetMode="External"/><Relationship Id="rId271" Type="http://schemas.openxmlformats.org/officeDocument/2006/relationships/hyperlink" Target="https://drive.google.com/file/d/1RjNRwEfkluK2jf-o_leOXfrj-XMVgsQR/view?usp=drive_link" TargetMode="External"/><Relationship Id="rId131" Type="http://schemas.openxmlformats.org/officeDocument/2006/relationships/hyperlink" Target="https://drive.google.com/file/d/1AVC7ulz0nVH07ByUPfnxZzrDjbulv5va/view?usp=drive_link" TargetMode="External"/><Relationship Id="rId369" Type="http://schemas.openxmlformats.org/officeDocument/2006/relationships/hyperlink" Target="https://drive.google.com/file/d/1KHLvfJ-eJPBdBjEscidWXSaXebMJXFyD/view?usp=drive_link" TargetMode="External"/><Relationship Id="rId576" Type="http://schemas.openxmlformats.org/officeDocument/2006/relationships/hyperlink" Target="https://drive.google.com/file/d/1c-Dw62XplyfPSwtnGa9sHlLHxTrX1gyZ/view?usp=drive_link" TargetMode="External"/><Relationship Id="rId783" Type="http://schemas.openxmlformats.org/officeDocument/2006/relationships/hyperlink" Target="https://drive.google.com/file/d/1kTzW6Jj2Isrq7Z4B8uLFfR0d511szqGy/view?usp=drive_link" TargetMode="External"/><Relationship Id="rId990" Type="http://schemas.openxmlformats.org/officeDocument/2006/relationships/hyperlink" Target="https://drive.google.com/file/d/1dIjfqQlzt24PgD5nnXRqq_QnuBR79Pco/view?usp=drive_link" TargetMode="External"/><Relationship Id="rId229" Type="http://schemas.openxmlformats.org/officeDocument/2006/relationships/hyperlink" Target="https://drive.google.com/file/d/1Gv67Cxl1X1LfvLlR_PL9hT9iTpLlbLeZ/view?usp=drive_link" TargetMode="External"/><Relationship Id="rId436" Type="http://schemas.openxmlformats.org/officeDocument/2006/relationships/hyperlink" Target="https://drive.google.com/file/d/1rWExA0AOi6FubThax-fk06wWRWPThSPG/view?usp=drive_link" TargetMode="External"/><Relationship Id="rId643" Type="http://schemas.openxmlformats.org/officeDocument/2006/relationships/hyperlink" Target="https://drive.google.com/file/d/1Tpfn9Wwh2RghcBwOmfvR88-9GK-lLrgK/view?usp=drive_link" TargetMode="External"/><Relationship Id="rId1066" Type="http://schemas.openxmlformats.org/officeDocument/2006/relationships/hyperlink" Target="https://drive.google.com/file/d/10UcnhTKgpIkYoJ7OoSHFsALe3BiChk3x/view?usp=drive_link" TargetMode="External"/><Relationship Id="rId1273" Type="http://schemas.openxmlformats.org/officeDocument/2006/relationships/hyperlink" Target="https://drive.google.com/file/d/1BVmILRTnBztdiNpvN5eWFNcNUpU1-GRY/view?usp=drive_link" TargetMode="External"/><Relationship Id="rId1480" Type="http://schemas.openxmlformats.org/officeDocument/2006/relationships/hyperlink" Target="https://drive.google.com/file/d/1okIAHd2JcNAVWJXGg6iDGY14hZFAmWlk/view?usp=drive_link" TargetMode="External"/><Relationship Id="rId2117" Type="http://schemas.openxmlformats.org/officeDocument/2006/relationships/hyperlink" Target="https://drive.google.com/file/d/1qpvisRSZTYPdH-gXbIqVrHF0IGUVci4e/view?usp=drive_link" TargetMode="External"/><Relationship Id="rId850" Type="http://schemas.openxmlformats.org/officeDocument/2006/relationships/hyperlink" Target="https://drive.google.com/file/d/1yNS1zGmhNA0119ruVTNPFM7nqrp6Afap/view?usp=drive_link" TargetMode="External"/><Relationship Id="rId948" Type="http://schemas.openxmlformats.org/officeDocument/2006/relationships/hyperlink" Target="https://drive.google.com/file/d/1QTPCTJosCEJrsmX2zlIoO9Ol7xfqMJz1/view?usp=drive_link" TargetMode="External"/><Relationship Id="rId1133" Type="http://schemas.openxmlformats.org/officeDocument/2006/relationships/hyperlink" Target="https://drive.google.com/file/d/1po4XJcciHEk0yYgcwb_4X7cnVLL93vuR/view?usp=drive_link" TargetMode="External"/><Relationship Id="rId1578" Type="http://schemas.openxmlformats.org/officeDocument/2006/relationships/hyperlink" Target="https://drive.google.com/file/d/1cUX9oUHaSb9PHqCOFy6pjgIv-RaVtQjn/view?usp=drive_link" TargetMode="External"/><Relationship Id="rId1785" Type="http://schemas.openxmlformats.org/officeDocument/2006/relationships/hyperlink" Target="https://drive.google.com/file/d/1gDWoVDRvIgrSXBncivF9-RaWHtfFwm-Z/view?usp=drive_link" TargetMode="External"/><Relationship Id="rId1992" Type="http://schemas.openxmlformats.org/officeDocument/2006/relationships/hyperlink" Target="https://drive.google.com/file/d/1RjNRwEfkluK2jf-o_leOXfrj-XMVgsQR/view?usp=drive_link" TargetMode="External"/><Relationship Id="rId77" Type="http://schemas.openxmlformats.org/officeDocument/2006/relationships/hyperlink" Target="https://drive.google.com/file/d/1U_NFFEwXEzpBzeV_kKpijRJlR9lTq3ej/view?usp=drive_link" TargetMode="External"/><Relationship Id="rId503" Type="http://schemas.openxmlformats.org/officeDocument/2006/relationships/hyperlink" Target="https://drive.google.com/file/d/1fhoNPoYrc_Kl1tAtqquQZkso1dF4mpSt/view?usp=drive_link" TargetMode="External"/><Relationship Id="rId710" Type="http://schemas.openxmlformats.org/officeDocument/2006/relationships/hyperlink" Target="https://drive.google.com/file/d/1QnEG3dg3QLUd_8Y-EkQHpbEDfAUWtx7p/view?usp=sharing" TargetMode="External"/><Relationship Id="rId808" Type="http://schemas.openxmlformats.org/officeDocument/2006/relationships/hyperlink" Target="https://drive.google.com/file/d/1_HsNfRWbZco7MorOdVjzuN8J2zHAEN5J/view?usp=drive_link" TargetMode="External"/><Relationship Id="rId1340" Type="http://schemas.openxmlformats.org/officeDocument/2006/relationships/hyperlink" Target="https://drive.google.com/file/d/1JkjFHSnkudjnSJ5BprIgrAVO56Jajei0/view?usp=drive_link" TargetMode="External"/><Relationship Id="rId1438" Type="http://schemas.openxmlformats.org/officeDocument/2006/relationships/hyperlink" Target="https://drive.google.com/file/d/1_uh7wgKzPYOUigojNPLoAb5v4b5zRCpA/view?usp=drive_link" TargetMode="External"/><Relationship Id="rId1645" Type="http://schemas.openxmlformats.org/officeDocument/2006/relationships/hyperlink" Target="https://drive.google.com/file/d/1Xdq8AzXCIptDBahTt4Fk6EvwYqA9znxN/view?usp=drive_link" TargetMode="External"/><Relationship Id="rId1200" Type="http://schemas.openxmlformats.org/officeDocument/2006/relationships/hyperlink" Target="https://drive.google.com/file/d/1N3X7NkTnY1diI-QhtXPqAPtp5Dyd6_n_/view?usp=drive_link" TargetMode="External"/><Relationship Id="rId1852" Type="http://schemas.openxmlformats.org/officeDocument/2006/relationships/hyperlink" Target="https://drive.google.com/file/d/1ZhgSiyWqGMA1QB61A3bNVyRUJFHDdgEF/view?usp=drive_link" TargetMode="External"/><Relationship Id="rId1505" Type="http://schemas.openxmlformats.org/officeDocument/2006/relationships/hyperlink" Target="https://drive.google.com/file/d/1rFsB_rRYkc_VuOZpuEUq6-TK4SyD75pH/view?usp=drive_link" TargetMode="External"/><Relationship Id="rId1712" Type="http://schemas.openxmlformats.org/officeDocument/2006/relationships/hyperlink" Target="https://drive.google.com/file/d/16LvMKxN7X8iAmubh0qkV2PdLszhHN-8R/view?usp=drive_link" TargetMode="External"/><Relationship Id="rId293" Type="http://schemas.openxmlformats.org/officeDocument/2006/relationships/hyperlink" Target="https://drive.google.com/file/d/10ei3tUKGrzgKhuav_Zo0VgYcbQAHSOW_/view?usp=drive_link" TargetMode="External"/><Relationship Id="rId153" Type="http://schemas.openxmlformats.org/officeDocument/2006/relationships/hyperlink" Target="https://drive.google.com/file/d/1rxv_EXi5zJHgEzEqjLSz4tAcajCn8e08/view?usp=drive_link" TargetMode="External"/><Relationship Id="rId360" Type="http://schemas.openxmlformats.org/officeDocument/2006/relationships/hyperlink" Target="https://drive.google.com/file/d/1K8JXzWVJM6FJwe0WRAnU1J0L0kqARp_0/view?usp=drive_link" TargetMode="External"/><Relationship Id="rId598" Type="http://schemas.openxmlformats.org/officeDocument/2006/relationships/hyperlink" Target="https://drive.google.com/file/d/1r_Jmuy5uJ2dHcvxo1hsMrpOqBmKgO9wt/view?usp=drive_link" TargetMode="External"/><Relationship Id="rId2041" Type="http://schemas.openxmlformats.org/officeDocument/2006/relationships/hyperlink" Target="https://drive.google.com/file/d/1rxv_EXi5zJHgEzEqjLSz4tAcajCn8e08/view?usp=drive_link" TargetMode="External"/><Relationship Id="rId220" Type="http://schemas.openxmlformats.org/officeDocument/2006/relationships/hyperlink" Target="https://drive.google.com/file/d/1ZJs6fMfEHdtyqWO1U2wZAcnoB6eLYqjy/view?usp=drive_link" TargetMode="External"/><Relationship Id="rId458" Type="http://schemas.openxmlformats.org/officeDocument/2006/relationships/hyperlink" Target="https://drive.google.com/file/d/1KGcsTkiugHVrb_0tJAZ8P0Q1nsWUgxr2/view?usp=drive_link" TargetMode="External"/><Relationship Id="rId665" Type="http://schemas.openxmlformats.org/officeDocument/2006/relationships/hyperlink" Target="https://drive.google.com/file/d/1R72x3kf7ubQIjydbB-sNDDjGIFO1tA6S/view?usp=drive_link" TargetMode="External"/><Relationship Id="rId872" Type="http://schemas.openxmlformats.org/officeDocument/2006/relationships/hyperlink" Target="https://drive.google.com/file/d/1k2GLBfaRtlaIcl8XPctA4Id9nuGzcnu2/view?usp=drive_link" TargetMode="External"/><Relationship Id="rId1088" Type="http://schemas.openxmlformats.org/officeDocument/2006/relationships/hyperlink" Target="https://drive.google.com/file/d/1EQ-H7u5YAqNxviz32MsxEO9zCt_h310E/view?usp=drive_link" TargetMode="External"/><Relationship Id="rId1295" Type="http://schemas.openxmlformats.org/officeDocument/2006/relationships/hyperlink" Target="https://drive.google.com/file/d/1gIxLpBTkkIm-bG3iV6h_KKV6nRfTZ3cq/view?usp=drive_link" TargetMode="External"/><Relationship Id="rId2139" Type="http://schemas.openxmlformats.org/officeDocument/2006/relationships/hyperlink" Target="https://drive.google.com/file/d/1B1uAQec90-ENBRasukW-sabiqwdWxG2b/view?usp=drive_link" TargetMode="External"/><Relationship Id="rId318" Type="http://schemas.openxmlformats.org/officeDocument/2006/relationships/hyperlink" Target="https://drive.google.com/file/d/1uPHX__bxa5zfBvPpAo6U82y2OQMpQrw8/view?usp=drive_link" TargetMode="External"/><Relationship Id="rId525" Type="http://schemas.openxmlformats.org/officeDocument/2006/relationships/hyperlink" Target="https://drive.google.com/file/d/1cVOss6X7OeNPENzxXIKqIWhayVUsW0fV/view?usp=drive_link" TargetMode="External"/><Relationship Id="rId732" Type="http://schemas.openxmlformats.org/officeDocument/2006/relationships/hyperlink" Target="https://drive.google.com/file/d/1uGZpE70f78AZxgEIHc9ZxBE43ghXevB4/view?usp=drive_link" TargetMode="External"/><Relationship Id="rId1155" Type="http://schemas.openxmlformats.org/officeDocument/2006/relationships/hyperlink" Target="https://drive.google.com/file/d/1nu7KPKJWMIw5Wx61dQ_cnSs7biWRZzB-/view?usp=drive_link" TargetMode="External"/><Relationship Id="rId1362" Type="http://schemas.openxmlformats.org/officeDocument/2006/relationships/hyperlink" Target="https://drive.google.com/file/d/1TuykB0DMxr2yiB2jdwLG9PPmFepjMpUs/view?usp=drive_link" TargetMode="External"/><Relationship Id="rId99" Type="http://schemas.openxmlformats.org/officeDocument/2006/relationships/hyperlink" Target="https://drive.google.com/file/d/1dOOpRLoH2UcsUO3zyrLCR4ylBW8U4BT_/view?usp=drive_link" TargetMode="External"/><Relationship Id="rId1015" Type="http://schemas.openxmlformats.org/officeDocument/2006/relationships/hyperlink" Target="https://drive.google.com/file/d/197IuNsVf_ld5lP0jKlw4qTF3kgGuiFA4/view?usp=drive_link" TargetMode="External"/><Relationship Id="rId1222" Type="http://schemas.openxmlformats.org/officeDocument/2006/relationships/hyperlink" Target="https://drive.google.com/file/d/1Gp5-oyc9_vMbSS5sCj3Q_5G24UzOHyt-/view?usp=drive_link" TargetMode="External"/><Relationship Id="rId1667" Type="http://schemas.openxmlformats.org/officeDocument/2006/relationships/hyperlink" Target="https://drive.google.com/file/d/1YjwNt3w5ijj49rrl5a1IcD2izvXPrXzt/view?usp=drive_link" TargetMode="External"/><Relationship Id="rId1874" Type="http://schemas.openxmlformats.org/officeDocument/2006/relationships/hyperlink" Target="https://drive.google.com/file/d/1HNf080HoyQAu37LED_DgTUhk6P3Ft5Xb/view?usp=drive_link" TargetMode="External"/><Relationship Id="rId1527" Type="http://schemas.openxmlformats.org/officeDocument/2006/relationships/hyperlink" Target="https://drive.google.com/file/d/1lDZaIkiFfs7BGDH33wsmWOe4LAvslSSk/view?usp=drive_link" TargetMode="External"/><Relationship Id="rId1734" Type="http://schemas.openxmlformats.org/officeDocument/2006/relationships/hyperlink" Target="https://drive.google.com/file/d/1yFwuhQ6J6KHDBaVHNfrDoDGbv4Jen3Sp/view?usp=drive_link" TargetMode="External"/><Relationship Id="rId1941" Type="http://schemas.openxmlformats.org/officeDocument/2006/relationships/hyperlink" Target="https://drive.google.com/file/d/1LW6vD8TBc8kPg5fOn8YOD-KOjLgQ8jjE/view?usp=drive_link" TargetMode="External"/><Relationship Id="rId26" Type="http://schemas.openxmlformats.org/officeDocument/2006/relationships/hyperlink" Target="https://drive.google.com/file/d/188wP699qlTwXcf_VJliqTuEBQWpxZ3_l/view?usp=drive_link" TargetMode="External"/><Relationship Id="rId175" Type="http://schemas.openxmlformats.org/officeDocument/2006/relationships/hyperlink" Target="https://drive.google.com/file/d/1Y0LCZu9wJz31KFC_Vtwo-pedC1mVSNqE/view?usp=drive_link" TargetMode="External"/><Relationship Id="rId1801" Type="http://schemas.openxmlformats.org/officeDocument/2006/relationships/hyperlink" Target="https://drive.google.com/file/d/1jnKJvXDd3lMCjmef8Nrq5EE8RgmPJRsl/view?usp=drive_link" TargetMode="External"/><Relationship Id="rId382" Type="http://schemas.openxmlformats.org/officeDocument/2006/relationships/hyperlink" Target="https://drive.google.com/file/d/1HLyrGU5m-2DPJLny8WocWfiPlhnuWtHi/view?usp=drive_link" TargetMode="External"/><Relationship Id="rId687" Type="http://schemas.openxmlformats.org/officeDocument/2006/relationships/hyperlink" Target="https://drive.google.com/file/d/1XoexM73Qm8C6evW7coP3LJiTOvoZf2DY/view?usp=sharing" TargetMode="External"/><Relationship Id="rId2063" Type="http://schemas.openxmlformats.org/officeDocument/2006/relationships/hyperlink" Target="https://drive.google.com/file/d/1DVILTSRKJmdwUgzH1UdmDtqRyhRmyytt/view?usp=drive_link" TargetMode="External"/><Relationship Id="rId242" Type="http://schemas.openxmlformats.org/officeDocument/2006/relationships/hyperlink" Target="https://drive.google.com/file/d/1BaXSFoCCu5ydIHLf2br-IJD4OqZECW3y/view?usp=drive_link" TargetMode="External"/><Relationship Id="rId894" Type="http://schemas.openxmlformats.org/officeDocument/2006/relationships/hyperlink" Target="https://drive.google.com/file/d/1hbgtUtgd2f1qA4MlzL53gZJskvoxGw9E/view?usp=drive_link" TargetMode="External"/><Relationship Id="rId1177" Type="http://schemas.openxmlformats.org/officeDocument/2006/relationships/hyperlink" Target="https://drive.google.com/file/d/1iICf1rIqlQY8RMqZPA8FQwkuJGxFQkp2/view?usp=drive_link" TargetMode="External"/><Relationship Id="rId2130" Type="http://schemas.openxmlformats.org/officeDocument/2006/relationships/hyperlink" Target="https://drive.google.com/file/d/1sarTLQI6pDIf_koYC291Kxo_-HiXYcfx/view?usp=drive_link" TargetMode="External"/><Relationship Id="rId102" Type="http://schemas.openxmlformats.org/officeDocument/2006/relationships/hyperlink" Target="https://drive.google.com/file/d/1qZVbvZj6pMV2uNcb2BQUngVQ4dL2F_M1/view?usp=drive_link" TargetMode="External"/><Relationship Id="rId547" Type="http://schemas.openxmlformats.org/officeDocument/2006/relationships/hyperlink" Target="https://drive.google.com/file/d/1Cb7Dphvc6JjSpoKsi2nei_kshEr5BTJT/view?usp=drive_link" TargetMode="External"/><Relationship Id="rId754" Type="http://schemas.openxmlformats.org/officeDocument/2006/relationships/hyperlink" Target="https://drive.google.com/file/d/1fkpbk11fEBg2nLHUhLy7xz5yd7PmcT6V/view?usp=drive_link" TargetMode="External"/><Relationship Id="rId961" Type="http://schemas.openxmlformats.org/officeDocument/2006/relationships/hyperlink" Target="https://drive.google.com/file/d/1zzIMln7ioS903Qk2thzMcL9cErhTF1Mr/view?usp=drive_link" TargetMode="External"/><Relationship Id="rId1384" Type="http://schemas.openxmlformats.org/officeDocument/2006/relationships/hyperlink" Target="https://drive.google.com/file/d/1BQ8fk8364k-mOoG9m5gtXsUM2dHSW8lX/view?usp=drive_link" TargetMode="External"/><Relationship Id="rId1591" Type="http://schemas.openxmlformats.org/officeDocument/2006/relationships/hyperlink" Target="https://drive.google.com/file/d/1kawnxtDC_0pmzbdVLMOID5RoV1DFc5Wp/view?usp=drive_link" TargetMode="External"/><Relationship Id="rId1689" Type="http://schemas.openxmlformats.org/officeDocument/2006/relationships/hyperlink" Target="https://drive.google.com/file/d/13HxU8D61s2Dy0BO-f1DDzHVpeN7VCjjh/view?usp=drive_link" TargetMode="External"/><Relationship Id="rId90" Type="http://schemas.openxmlformats.org/officeDocument/2006/relationships/hyperlink" Target="https://drive.google.com/file/d/1fdFr1VtS6vxdCUPc7oyhkaU2aOVcKEp9/view?usp=drive_link" TargetMode="External"/><Relationship Id="rId407" Type="http://schemas.openxmlformats.org/officeDocument/2006/relationships/hyperlink" Target="https://drive.google.com/file/d/1mN7hBUpAdjGJXKLSM5WD47Z2CZiHiA1e/view?usp=drive_link" TargetMode="External"/><Relationship Id="rId614" Type="http://schemas.openxmlformats.org/officeDocument/2006/relationships/hyperlink" Target="https://drive.google.com/file/d/1zzIMln7ioS903Qk2thzMcL9cErhTF1Mr/view?usp=drive_link" TargetMode="External"/><Relationship Id="rId821" Type="http://schemas.openxmlformats.org/officeDocument/2006/relationships/hyperlink" Target="https://drive.google.com/file/d/1xWkVo_Rv9o4vi1XsVV4omWEoFeTwfpyl/view?usp=drive_link" TargetMode="External"/><Relationship Id="rId1037" Type="http://schemas.openxmlformats.org/officeDocument/2006/relationships/hyperlink" Target="https://drive.google.com/file/d/1sYTmgAPrdNUAMsiSYr6D-SzrGH3cOZIf/view?usp=drive_link" TargetMode="External"/><Relationship Id="rId1244" Type="http://schemas.openxmlformats.org/officeDocument/2006/relationships/hyperlink" Target="https://drive.google.com/file/d/1hEZ98ON6zxD4aAZK4XYK1cSCz4ary_5w/view?usp=drive_link" TargetMode="External"/><Relationship Id="rId1451" Type="http://schemas.openxmlformats.org/officeDocument/2006/relationships/hyperlink" Target="https://drive.google.com/file/d/1Zb51h8uFkGMbeMp-rVfvsqVGtFanjZq8/view?usp=drive_link" TargetMode="External"/><Relationship Id="rId1896" Type="http://schemas.openxmlformats.org/officeDocument/2006/relationships/hyperlink" Target="https://drive.google.com/file/d/1KHddV_dNTC_7IXC1blrPFLkgHcCrbSeZ/view?usp=drive_link" TargetMode="External"/><Relationship Id="rId919" Type="http://schemas.openxmlformats.org/officeDocument/2006/relationships/hyperlink" Target="https://drive.google.com/file/d/1o0b5J1AfHoqAzZ_O98Qflncb4U_Vb6Ff/view?usp=drive_link" TargetMode="External"/><Relationship Id="rId1104" Type="http://schemas.openxmlformats.org/officeDocument/2006/relationships/hyperlink" Target="https://drive.google.com/file/d/1EnZeb0lgDCNzERPktpwv7bTwMy5D3NaF/view?usp=drive_link" TargetMode="External"/><Relationship Id="rId1311" Type="http://schemas.openxmlformats.org/officeDocument/2006/relationships/hyperlink" Target="https://drive.google.com/file/d/1VAlroYF987ZTffY1tYY_awhNIb8DVK3O/view?usp=drive_link" TargetMode="External"/><Relationship Id="rId1549" Type="http://schemas.openxmlformats.org/officeDocument/2006/relationships/hyperlink" Target="https://drive.google.com/file/d/1sXcTEMMyz_6W16Oq3oMlrNEDmt6vviQA/view?usp=drive_link" TargetMode="External"/><Relationship Id="rId1756" Type="http://schemas.openxmlformats.org/officeDocument/2006/relationships/hyperlink" Target="https://drive.google.com/file/d/1ru3arHji6s17Cv2HitY7TnJTicHLzUCB/view?usp=drive_link" TargetMode="External"/><Relationship Id="rId1963" Type="http://schemas.openxmlformats.org/officeDocument/2006/relationships/hyperlink" Target="https://drive.google.com/file/d/1NIuVL1jBjXJHg9mWtaANtC6WTS-GW5Rn/view?usp=drive_link" TargetMode="External"/><Relationship Id="rId48" Type="http://schemas.openxmlformats.org/officeDocument/2006/relationships/hyperlink" Target="https://drive.google.com/file/d/1jFO1kzjKL73iIBgowRUB879Lvxf3gzOT/view?usp=drive_link" TargetMode="External"/><Relationship Id="rId1409" Type="http://schemas.openxmlformats.org/officeDocument/2006/relationships/hyperlink" Target="https://drive.google.com/file/d/1CEAJB9Fr3FrP2fHU2_F_OXIYLsDKQ8yv/view?usp=drive_link" TargetMode="External"/><Relationship Id="rId1616" Type="http://schemas.openxmlformats.org/officeDocument/2006/relationships/hyperlink" Target="https://drive.google.com/file/d/1SugGBGKxR0TBe8TloGlrS-R8HNo7EH4j/view?usp=drive_link" TargetMode="External"/><Relationship Id="rId1823" Type="http://schemas.openxmlformats.org/officeDocument/2006/relationships/hyperlink" Target="https://drive.google.com/file/d/1fXRbRb-4m7CVcQ1wDo-MJ0LuueYjHTlW/view?usp=drive_link" TargetMode="External"/><Relationship Id="rId197" Type="http://schemas.openxmlformats.org/officeDocument/2006/relationships/hyperlink" Target="https://drive.google.com/file/d/1kU3kwDEZCerMJvUEmNveDOPFsQQAP-w7/view?usp=drive_link" TargetMode="External"/><Relationship Id="rId2085" Type="http://schemas.openxmlformats.org/officeDocument/2006/relationships/hyperlink" Target="https://drive.google.com/file/d/1SZbJvggnTFIBXnaoemgEa9QjWii2o2ht/view?usp=drive_link" TargetMode="External"/><Relationship Id="rId264" Type="http://schemas.openxmlformats.org/officeDocument/2006/relationships/hyperlink" Target="https://drive.google.com/file/d/1PauMhSp0fUKexfpEwbYWeFuc02px1Vp4/view?usp=drive_link" TargetMode="External"/><Relationship Id="rId471" Type="http://schemas.openxmlformats.org/officeDocument/2006/relationships/hyperlink" Target="https://drive.google.com/file/d/1Ag7AIbSV4V2JkpbFk7-YlFY-bB755z0D/view?usp=sharing" TargetMode="External"/><Relationship Id="rId2152" Type="http://schemas.openxmlformats.org/officeDocument/2006/relationships/hyperlink" Target="https://drive.google.com/file/d/1Af8NNASTkPIoMOttB3s5d2Lg01LlY-Y0/view?usp=drive_link" TargetMode="External"/><Relationship Id="rId124" Type="http://schemas.openxmlformats.org/officeDocument/2006/relationships/hyperlink" Target="https://drive.google.com/file/d/1L9yDXOixyQzJI9PDs-2HdupYTlc-6IU-/view?usp=drive_link" TargetMode="External"/><Relationship Id="rId569" Type="http://schemas.openxmlformats.org/officeDocument/2006/relationships/hyperlink" Target="https://drive.google.com/file/d/1BnLPkVSnIecHsS7ZzblQH8GSBxn903ho/view?usp=drive_link" TargetMode="External"/><Relationship Id="rId776" Type="http://schemas.openxmlformats.org/officeDocument/2006/relationships/hyperlink" Target="https://drive.google.com/file/d/1zp_phTq0HW_yjx1islUFgNOj9sQVMgqm/view?usp=drive_link" TargetMode="External"/><Relationship Id="rId983" Type="http://schemas.openxmlformats.org/officeDocument/2006/relationships/hyperlink" Target="https://drive.google.com/file/d/1yaJBu3c2Qr4ZEGA6WAC8PUgfhhbLhwgm/view?usp=drive_link" TargetMode="External"/><Relationship Id="rId1199" Type="http://schemas.openxmlformats.org/officeDocument/2006/relationships/hyperlink" Target="https://drive.google.com/file/d/1Y6WH4WdYwdq_nQTUiCi0IUBsYCIehtfz/view?usp=drive_link" TargetMode="External"/><Relationship Id="rId331" Type="http://schemas.openxmlformats.org/officeDocument/2006/relationships/hyperlink" Target="https://drive.google.com/file/d/1P13JY64glKSDV-pK3Z_GgkrsCA4kETbz/view?usp=drive_link" TargetMode="External"/><Relationship Id="rId429" Type="http://schemas.openxmlformats.org/officeDocument/2006/relationships/hyperlink" Target="https://drive.google.com/file/d/1IAFo4Veh744Lzdy5C4WsGzybfCk2WYZk/view?usp=drive_link" TargetMode="External"/><Relationship Id="rId636" Type="http://schemas.openxmlformats.org/officeDocument/2006/relationships/hyperlink" Target="https://drive.google.com/file/d/1yaJBu3c2Qr4ZEGA6WAC8PUgfhhbLhwgm/view?usp=drive_link" TargetMode="External"/><Relationship Id="rId1059" Type="http://schemas.openxmlformats.org/officeDocument/2006/relationships/hyperlink" Target="https://drive.google.com/file/d/1Qzfmtun2VFSbdId6N0yGqDZGeSd27Xwb/view?usp=drive_link" TargetMode="External"/><Relationship Id="rId1266" Type="http://schemas.openxmlformats.org/officeDocument/2006/relationships/hyperlink" Target="https://drive.google.com/file/d/1JRPeLBFjkbHluBBrw--ZJoaoiZ9PuGLL/view?usp=drive_link" TargetMode="External"/><Relationship Id="rId1473" Type="http://schemas.openxmlformats.org/officeDocument/2006/relationships/hyperlink" Target="https://drive.google.com/file/d/1o_U8hUbgAEelaof3CLreed56Q4Vuy3IZ/view?usp=drive_link" TargetMode="External"/><Relationship Id="rId2012" Type="http://schemas.openxmlformats.org/officeDocument/2006/relationships/hyperlink" Target="https://drive.google.com/file/d/10ei3tUKGrzgKhuav_Zo0VgYcbQAHSOW_/view?usp=drive_link" TargetMode="External"/><Relationship Id="rId843" Type="http://schemas.openxmlformats.org/officeDocument/2006/relationships/hyperlink" Target="https://drive.google.com/file/d/1rQcu0PoNzE15P9OFkYHXOcLE5ArYv0WX/view?usp=drive_link" TargetMode="External"/><Relationship Id="rId1126" Type="http://schemas.openxmlformats.org/officeDocument/2006/relationships/hyperlink" Target="https://drive.google.com/file/d/1IP9LjauUxpJqg9l6OON1asIDlOyodS7X/view?usp=drive_link" TargetMode="External"/><Relationship Id="rId1680" Type="http://schemas.openxmlformats.org/officeDocument/2006/relationships/hyperlink" Target="https://drive.google.com/file/d/15qEfrEpPbtzmlGVUBUjJ5eksU1KRKYxa/view?usp=drive_link" TargetMode="External"/><Relationship Id="rId1778" Type="http://schemas.openxmlformats.org/officeDocument/2006/relationships/hyperlink" Target="https://drive.google.com/file/d/15p0ZIYdjMraJZS43LqGlB06mVlS6u8Ew/view?usp=sharing" TargetMode="External"/><Relationship Id="rId1985" Type="http://schemas.openxmlformats.org/officeDocument/2006/relationships/hyperlink" Target="https://drive.google.com/file/d/1PauMhSp0fUKexfpEwbYWeFuc02px1Vp4/view?usp=drive_link" TargetMode="External"/><Relationship Id="rId703" Type="http://schemas.openxmlformats.org/officeDocument/2006/relationships/hyperlink" Target="https://drive.google.com/file/d/1iN3ZhDKtsD-cWeXXUrBu1KsGg8ImYuy6/view?usp=sharing" TargetMode="External"/><Relationship Id="rId910" Type="http://schemas.openxmlformats.org/officeDocument/2006/relationships/hyperlink" Target="https://drive.google.com/file/d/1gYZAku9cNCkoZNVqALeZmJ4ZfsqBjZtV/view?usp=drive_link" TargetMode="External"/><Relationship Id="rId1333" Type="http://schemas.openxmlformats.org/officeDocument/2006/relationships/hyperlink" Target="https://drive.google.com/file/d/1KBnxDRAZ9We0E-daVB9yiqNjJfCu5ucU/view?usp=drive_link" TargetMode="External"/><Relationship Id="rId1540" Type="http://schemas.openxmlformats.org/officeDocument/2006/relationships/hyperlink" Target="https://drive.google.com/file/d/1RXGOCaGLH--bQKW3E_c0fglRmZR8Uj92/view?usp=drive_link" TargetMode="External"/><Relationship Id="rId1638" Type="http://schemas.openxmlformats.org/officeDocument/2006/relationships/hyperlink" Target="https://drive.google.com/file/d/1OXK3S36Elh5Oe2TBoA6CZPR8W82jyTbq/view?usp=drive_link" TargetMode="External"/><Relationship Id="rId1400" Type="http://schemas.openxmlformats.org/officeDocument/2006/relationships/hyperlink" Target="https://drive.google.com/file/d/1DJeS9E2ZvNgwJkknKBRcRZ3P2kH7pCpz/view?usp=drive_link" TargetMode="External"/><Relationship Id="rId1845" Type="http://schemas.openxmlformats.org/officeDocument/2006/relationships/hyperlink" Target="https://drive.google.com/file/d/1_L7ug237mbd50669Z1Rtc-7sKn_WjnRv/view?usp=drive_link" TargetMode="External"/><Relationship Id="rId1705" Type="http://schemas.openxmlformats.org/officeDocument/2006/relationships/hyperlink" Target="https://drive.google.com/file/d/1RjHIPJjltIHATfM-wsKOe9yzcZ-JtOGO/view?usp=drive_link" TargetMode="External"/><Relationship Id="rId1912" Type="http://schemas.openxmlformats.org/officeDocument/2006/relationships/hyperlink" Target="https://drive.google.com/file/d/16dJ7W27PDDZc6DrY8yzGeu3JILa4446n/view?usp=drive_link" TargetMode="External"/><Relationship Id="rId286" Type="http://schemas.openxmlformats.org/officeDocument/2006/relationships/hyperlink" Target="https://drive.google.com/file/d/10ei3tUKGrzgKhuav_Zo0VgYcbQAHSOW_/view?usp=drive_link" TargetMode="External"/><Relationship Id="rId493" Type="http://schemas.openxmlformats.org/officeDocument/2006/relationships/hyperlink" Target="https://drive.google.com/file/d/1QTPCTJosCEJrsmX2zlIoO9Ol7xfqMJz1/view?usp=drive_link" TargetMode="External"/><Relationship Id="rId146" Type="http://schemas.openxmlformats.org/officeDocument/2006/relationships/hyperlink" Target="https://drive.google.com/file/d/19UOj_1PgAU28z9xgsBSl6uAhQlTZHK5i/view?usp=drive_link" TargetMode="External"/><Relationship Id="rId353" Type="http://schemas.openxmlformats.org/officeDocument/2006/relationships/hyperlink" Target="https://drive.google.com/file/d/16L7_r-Hqs2p4vXVXZHN4Hp48NImdLaFM/view?usp=drive_link" TargetMode="External"/><Relationship Id="rId560" Type="http://schemas.openxmlformats.org/officeDocument/2006/relationships/hyperlink" Target="https://drive.google.com/file/d/15ekAuxYzBmoHyUEpNNAC2zEGfyKwkAn1/view?usp=drive_link" TargetMode="External"/><Relationship Id="rId798" Type="http://schemas.openxmlformats.org/officeDocument/2006/relationships/hyperlink" Target="https://drive.google.com/file/d/17hPsJ2Oz6WX3ZoEdMKsYHqQzuikLddQh/view?usp=drive_link" TargetMode="External"/><Relationship Id="rId1190" Type="http://schemas.openxmlformats.org/officeDocument/2006/relationships/hyperlink" Target="https://drive.google.com/file/d/1iTUCWUqzXnrqj6cmKEoP1_jJBRC37x-_/view?usp=drive_link" TargetMode="External"/><Relationship Id="rId2034" Type="http://schemas.openxmlformats.org/officeDocument/2006/relationships/hyperlink" Target="https://drive.google.com/file/d/1M2epZRnJwO4-P42xZ78UDqddYvtiCt_9/view?usp=drive_link" TargetMode="External"/><Relationship Id="rId213" Type="http://schemas.openxmlformats.org/officeDocument/2006/relationships/hyperlink" Target="https://drive.google.com/file/d/1t18axjxJNaXy46Eo7hYWsfqSzoyTKd4u/view?usp=drive_link" TargetMode="External"/><Relationship Id="rId420" Type="http://schemas.openxmlformats.org/officeDocument/2006/relationships/hyperlink" Target="https://drive.google.com/file/d/1It6f3NcjxzbOpgECnq-JyBq46Riq_e1E/view?usp=drive_link" TargetMode="External"/><Relationship Id="rId658" Type="http://schemas.openxmlformats.org/officeDocument/2006/relationships/hyperlink" Target="https://drive.google.com/file/d/1RIgXirTQOk1yN5FXROy_6iP9DPWyev3y/view?usp=drive_link" TargetMode="External"/><Relationship Id="rId865" Type="http://schemas.openxmlformats.org/officeDocument/2006/relationships/hyperlink" Target="https://drive.google.com/file/d/1sFMHt5Yj9io-FLs9oyiCodBpPK3OR_C7/view?usp=drive_link" TargetMode="External"/><Relationship Id="rId1050" Type="http://schemas.openxmlformats.org/officeDocument/2006/relationships/hyperlink" Target="https://drive.google.com/file/d/1jQkbHV0ywHd_dLRX3I3Mx0Q6sWrGp3NB/view?usp=drive_link" TargetMode="External"/><Relationship Id="rId1288" Type="http://schemas.openxmlformats.org/officeDocument/2006/relationships/hyperlink" Target="https://drive.google.com/file/d/1VEvP4JLrrMqFKYBy2z3PKbVJn1OcEQlo/view?usp=drive_link" TargetMode="External"/><Relationship Id="rId1495" Type="http://schemas.openxmlformats.org/officeDocument/2006/relationships/hyperlink" Target="https://drive.google.com/file/d/1PSPbU_t2ddJsy_-NcTEhdeE977LeHnH-/view?usp=sharing" TargetMode="External"/><Relationship Id="rId2101" Type="http://schemas.openxmlformats.org/officeDocument/2006/relationships/hyperlink" Target="https://drive.google.com/file/d/1mA6YCn8WEXfvCnC2NTjj9LyYtgMtd4gJ/view?usp=drive_link" TargetMode="External"/><Relationship Id="rId518" Type="http://schemas.openxmlformats.org/officeDocument/2006/relationships/hyperlink" Target="https://drive.google.com/file/d/1o9G9ViIqnBoSY-3dq0aXGxb8KBF50CE8/view?usp=drive_link" TargetMode="External"/><Relationship Id="rId725" Type="http://schemas.openxmlformats.org/officeDocument/2006/relationships/hyperlink" Target="https://drive.google.com/file/d/1i7muQwRAck34VP6nFxp2x-seu4khQ1Hx/view?usp=sharing" TargetMode="External"/><Relationship Id="rId932" Type="http://schemas.openxmlformats.org/officeDocument/2006/relationships/hyperlink" Target="https://drive.google.com/file/d/18xSO6M8QjbfhNFlI2pyIbb3Me7A6nypF/view?usp=drive_link" TargetMode="External"/><Relationship Id="rId1148" Type="http://schemas.openxmlformats.org/officeDocument/2006/relationships/hyperlink" Target="https://drive.google.com/file/d/1JH4q4b4oG4kNH4VQH5JwGMYpjoYOikdO/view?usp=drive_link" TargetMode="External"/><Relationship Id="rId1355" Type="http://schemas.openxmlformats.org/officeDocument/2006/relationships/hyperlink" Target="https://drive.google.com/file/d/1peQiRztYuekbDUSUdyBrax1zBY2F6u1S/view?usp=drive_link" TargetMode="External"/><Relationship Id="rId1562" Type="http://schemas.openxmlformats.org/officeDocument/2006/relationships/hyperlink" Target="https://drive.google.com/file/d/1ffy1c9X1ctmfRAQEE_s15nGjzykaABZ7/view?usp=drive_link" TargetMode="External"/><Relationship Id="rId1008" Type="http://schemas.openxmlformats.org/officeDocument/2006/relationships/hyperlink" Target="https://drive.google.com/file/d/19MAMnuIjYp_xNYXzkGcNU2uDqMH92exf/view?usp=drive_link" TargetMode="External"/><Relationship Id="rId1215" Type="http://schemas.openxmlformats.org/officeDocument/2006/relationships/hyperlink" Target="https://drive.google.com/file/d/1rrUvje92FxK1EdaZ86lzAe0MEZ3rarN0/view?usp=drive_link" TargetMode="External"/><Relationship Id="rId1422" Type="http://schemas.openxmlformats.org/officeDocument/2006/relationships/hyperlink" Target="https://drive.google.com/file/d/1vb6Nw4-0B-mTI6N2DspfjgDDVxvT1OI6/view?usp=drive_link" TargetMode="External"/><Relationship Id="rId1867" Type="http://schemas.openxmlformats.org/officeDocument/2006/relationships/hyperlink" Target="https://drive.google.com/file/d/1tjBQjauvzqLLOwOQOrYuVqRQcyUiZxYb/view?usp=sharing" TargetMode="External"/><Relationship Id="rId61" Type="http://schemas.openxmlformats.org/officeDocument/2006/relationships/hyperlink" Target="https://drive.google.com/file/d/1ihrGfI4UHvewRLMa25nGVWXXgJUWySb2/view?usp=drive_link" TargetMode="External"/><Relationship Id="rId1727" Type="http://schemas.openxmlformats.org/officeDocument/2006/relationships/hyperlink" Target="https://drive.google.com/file/d/1y0EMPFY3N-jl7J6ZNv6G_24LmBtqNsyg/view?usp=drive_link" TargetMode="External"/><Relationship Id="rId1934" Type="http://schemas.openxmlformats.org/officeDocument/2006/relationships/hyperlink" Target="https://drive.google.com/file/d/1L52cwTlQCLo4xnT6rpuz_pCItmeVKG4E/view?usp=drive_link" TargetMode="External"/><Relationship Id="rId19" Type="http://schemas.openxmlformats.org/officeDocument/2006/relationships/hyperlink" Target="https://drive.google.com/file/d/1jH9qzo_ErTk3SxDphJNS-IyhGyn4vOIU/view?usp=drive_link" TargetMode="External"/><Relationship Id="rId168" Type="http://schemas.openxmlformats.org/officeDocument/2006/relationships/hyperlink" Target="https://drive.google.com/file/d/10DLOE-pNnmAYytMTfENaUkPPIOqI8T2s/view?usp=drive_link" TargetMode="External"/><Relationship Id="rId375" Type="http://schemas.openxmlformats.org/officeDocument/2006/relationships/hyperlink" Target="https://drive.google.com/file/d/1HozDdcvSXvjPK8TcWyweuR46Cl9QYaxO/view?usp=drive_link" TargetMode="External"/><Relationship Id="rId582" Type="http://schemas.openxmlformats.org/officeDocument/2006/relationships/hyperlink" Target="https://drive.google.com/file/d/1cV0hTd4Y9uUcab-jV_8ltv9AXOfTxp9P/view?usp=drive_link" TargetMode="External"/><Relationship Id="rId2056" Type="http://schemas.openxmlformats.org/officeDocument/2006/relationships/hyperlink" Target="https://drive.google.com/file/d/10DLOE-pNnmAYytMTfENaUkPPIOqI8T2s/view?usp=drive_link" TargetMode="External"/><Relationship Id="rId3" Type="http://schemas.openxmlformats.org/officeDocument/2006/relationships/hyperlink" Target="https://drive.google.com/file/d/17DGRMrSmIdV_WFl5BcxY0aP-ROS3NEKC/view?usp=drive_link" TargetMode="External"/><Relationship Id="rId235" Type="http://schemas.openxmlformats.org/officeDocument/2006/relationships/hyperlink" Target="https://drive.google.com/file/d/1e5UWgDYSVjDj5F70okTq5HBKJd6PKHpq/view?usp=drive_link" TargetMode="External"/><Relationship Id="rId442" Type="http://schemas.openxmlformats.org/officeDocument/2006/relationships/hyperlink" Target="https://drive.google.com/file/d/1Bet0wpQbtwfQpwozFIOi9ACd0Gjca7jO/view?usp=drive_link" TargetMode="External"/><Relationship Id="rId887" Type="http://schemas.openxmlformats.org/officeDocument/2006/relationships/hyperlink" Target="https://drive.google.com/file/d/1AIHDpWY5x4_intsMLrRe4nLp_ONgXmhU/view?usp=drive_link" TargetMode="External"/><Relationship Id="rId1072" Type="http://schemas.openxmlformats.org/officeDocument/2006/relationships/hyperlink" Target="https://drive.google.com/file/d/17hc95w0Y59SWyumoXJ3sTgzpF4N-eadH/view?usp=drive_link" TargetMode="External"/><Relationship Id="rId2123" Type="http://schemas.openxmlformats.org/officeDocument/2006/relationships/hyperlink" Target="https://drive.google.com/file/d/1s7AAukDPSExxZ4ZXXJUM11Qnv5vA4iOQ/view?usp=drive_link" TargetMode="External"/><Relationship Id="rId302" Type="http://schemas.openxmlformats.org/officeDocument/2006/relationships/hyperlink" Target="https://drive.google.com/file/d/1SbAjGoFejX-wObDGawy9YtOWQV0f_G0I/view?usp=sharing" TargetMode="External"/><Relationship Id="rId747" Type="http://schemas.openxmlformats.org/officeDocument/2006/relationships/hyperlink" Target="https://drive.google.com/file/d/1sVOmuLXu-ztNfCH8hpmCSgXCZ0gb6eD8/view?usp=drive_link" TargetMode="External"/><Relationship Id="rId954" Type="http://schemas.openxmlformats.org/officeDocument/2006/relationships/hyperlink" Target="https://drive.google.com/file/d/1QTPCTJosCEJrsmX2zlIoO9Ol7xfqMJz1/view?usp=drive_link" TargetMode="External"/><Relationship Id="rId1377" Type="http://schemas.openxmlformats.org/officeDocument/2006/relationships/hyperlink" Target="https://drive.google.com/file/d/1C4LHU2rJiRTWwvIVOIVcgVBdyCZqpvpb/view?usp=drive_link" TargetMode="External"/><Relationship Id="rId1584" Type="http://schemas.openxmlformats.org/officeDocument/2006/relationships/hyperlink" Target="https://drive.google.com/file/d/1l3MC45Q6bzFllPvCb2THx9-4gvp2nNH_/view?usp=drive_link" TargetMode="External"/><Relationship Id="rId1791" Type="http://schemas.openxmlformats.org/officeDocument/2006/relationships/hyperlink" Target="https://drive.google.com/file/d/1LGtHcr6q5uf2Gl5mYn3fM6K-JS-sEiKL/view?usp=drive_link" TargetMode="External"/><Relationship Id="rId83" Type="http://schemas.openxmlformats.org/officeDocument/2006/relationships/hyperlink" Target="https://drive.google.com/file/d/1UbhPqp0i6NbDkioXKFWk9sCZ6J9KlXFa/view?usp=drive_link" TargetMode="External"/><Relationship Id="rId607" Type="http://schemas.openxmlformats.org/officeDocument/2006/relationships/hyperlink" Target="https://drive.google.com/file/d/1bm-2Q5R8Gr6S7QA0X7e2YSYZmqbfAq3z/view?usp=drive_link" TargetMode="External"/><Relationship Id="rId814" Type="http://schemas.openxmlformats.org/officeDocument/2006/relationships/hyperlink" Target="https://drive.google.com/file/d/1y0EMPFY3N-jl7J6ZNv6G_24LmBtqNsyg/view?usp=drive_link" TargetMode="External"/><Relationship Id="rId1237" Type="http://schemas.openxmlformats.org/officeDocument/2006/relationships/hyperlink" Target="https://drive.google.com/file/d/1gp0oFdeQODY92e4jRFO8grn1fn19Ie-L/view?usp=drive_link" TargetMode="External"/><Relationship Id="rId1444" Type="http://schemas.openxmlformats.org/officeDocument/2006/relationships/hyperlink" Target="https://drive.google.com/file/d/188ryJ3gvukMOP03GLm6Obe8ZIHi4JPrN/view" TargetMode="External"/><Relationship Id="rId1651" Type="http://schemas.openxmlformats.org/officeDocument/2006/relationships/hyperlink" Target="https://drive.google.com/file/d/1SeWBEDwbHc67wGY9W-VQuiSBQzqjZSiv/view?usp=drive_link" TargetMode="External"/><Relationship Id="rId1889" Type="http://schemas.openxmlformats.org/officeDocument/2006/relationships/hyperlink" Target="https://drive.google.com/file/d/1JsiUZlCXHd_aoQxvVslgwnpIICMeaxzn/view?usp=drive_link" TargetMode="External"/><Relationship Id="rId1304" Type="http://schemas.openxmlformats.org/officeDocument/2006/relationships/hyperlink" Target="https://drive.google.com/file/d/1UQKunaFezilDE4XSCr27dd1TcxGY5krf/view?usp=drive_link" TargetMode="External"/><Relationship Id="rId1511" Type="http://schemas.openxmlformats.org/officeDocument/2006/relationships/hyperlink" Target="https://drive.google.com/file/d/1E8ggDyKyl3cOVslz-6voIGKR2TM4G-y8/view?usp=drive_link" TargetMode="External"/><Relationship Id="rId1749" Type="http://schemas.openxmlformats.org/officeDocument/2006/relationships/hyperlink" Target="https://drive.google.com/file/d/11CWpbpMKSseCeoiTrSwsZrosrRz9AvOF/view?usp=drive_link" TargetMode="External"/><Relationship Id="rId1956" Type="http://schemas.openxmlformats.org/officeDocument/2006/relationships/hyperlink" Target="https://drive.google.com/file/d/1MpZJhF9z9DzK-T0CuTyVz-seYRtlUhc9/view?usp=drive_link" TargetMode="External"/><Relationship Id="rId1609" Type="http://schemas.openxmlformats.org/officeDocument/2006/relationships/hyperlink" Target="https://drive.google.com/file/d/1tdwsWx_9kH9HBbWvw0L-m5MqE0mTJhDH/view?usp=drive_link" TargetMode="External"/><Relationship Id="rId1816" Type="http://schemas.openxmlformats.org/officeDocument/2006/relationships/hyperlink" Target="https://drive.google.com/file/d/1hc9GWhrCL74p7nI70sppsRsYm-_pIDHu/view?usp=drive_link" TargetMode="External"/><Relationship Id="rId10" Type="http://schemas.openxmlformats.org/officeDocument/2006/relationships/hyperlink" Target="https://drive.google.com/file/d/1PflweQKlRQsjVbcKpYwHIChtasek_d_N/view?usp=drive_link" TargetMode="External"/><Relationship Id="rId397" Type="http://schemas.openxmlformats.org/officeDocument/2006/relationships/hyperlink" Target="https://drive.google.com/file/d/1MgvHlyHP5Tn9i5lD-6Lr-XxJ0SlGAeuv/view?usp=drive_link" TargetMode="External"/><Relationship Id="rId2078" Type="http://schemas.openxmlformats.org/officeDocument/2006/relationships/hyperlink" Target="https://drive.google.com/file/d/15YysCPWGTtecCYw0n0MheLQh370U6Ias/view?usp=drive_link" TargetMode="External"/><Relationship Id="rId257" Type="http://schemas.openxmlformats.org/officeDocument/2006/relationships/hyperlink" Target="https://drive.google.com/file/d/11KKKcSxbl-P86RQxmgT9JOxEaigDRQaX/view?usp=sharing" TargetMode="External"/><Relationship Id="rId464" Type="http://schemas.openxmlformats.org/officeDocument/2006/relationships/hyperlink" Target="https://drive.google.com/file/d/18HK3FLmSr1YvmtQEsXBKZ3HdNwffTcyJ/view?usp=drive_link" TargetMode="External"/><Relationship Id="rId1094" Type="http://schemas.openxmlformats.org/officeDocument/2006/relationships/hyperlink" Target="https://drive.google.com/file/d/1E60z0Lhrawfr9jslVUfM2fGpYfR9Izdd/view?usp=drive_link" TargetMode="External"/><Relationship Id="rId2145" Type="http://schemas.openxmlformats.org/officeDocument/2006/relationships/hyperlink" Target="https://drive.google.com/file/d/18HLn3lHKei99Ii6IiZihTUwq2lF60jDP/view?usp=drive_link" TargetMode="External"/><Relationship Id="rId117" Type="http://schemas.openxmlformats.org/officeDocument/2006/relationships/hyperlink" Target="https://drive.google.com/file/d/1_UfydhUOw9PLIh_eZ0ONQRTf24MWDIKl/view?usp=drive_link" TargetMode="External"/><Relationship Id="rId671" Type="http://schemas.openxmlformats.org/officeDocument/2006/relationships/hyperlink" Target="https://drive.google.com/file/d/1iLGfGWwWZh75oGkOlLnYRYI7fQsfsBog/view?usp=drive_link" TargetMode="External"/><Relationship Id="rId769" Type="http://schemas.openxmlformats.org/officeDocument/2006/relationships/hyperlink" Target="https://drive.google.com/file/d/1tQGCunIH9SzO3l6UKkjZ9sHfVJYkj_AK/view?usp=drive_link" TargetMode="External"/><Relationship Id="rId976" Type="http://schemas.openxmlformats.org/officeDocument/2006/relationships/hyperlink" Target="https://drive.google.com/file/d/1-Ar1JOR4YGZHMi--rSfbzcOHn1LNupJQ/view?usp=drive_link" TargetMode="External"/><Relationship Id="rId1399" Type="http://schemas.openxmlformats.org/officeDocument/2006/relationships/hyperlink" Target="https://drive.google.com/file/d/1DRsoLo4dr9_mQZHhmCD1Nkji8FdQ3oUR/view?usp=drive_link" TargetMode="External"/><Relationship Id="rId324" Type="http://schemas.openxmlformats.org/officeDocument/2006/relationships/hyperlink" Target="https://drive.google.com/file/d/14kOjkJt9ClSx33wjtO8VtP3UZeoodZW2/view?usp=drive_link" TargetMode="External"/><Relationship Id="rId531" Type="http://schemas.openxmlformats.org/officeDocument/2006/relationships/hyperlink" Target="https://drive.google.com/file/d/1HZmkWW0rcD5Can8oRePrNL5HAVB3QApD/view?usp=drive_link" TargetMode="External"/><Relationship Id="rId629" Type="http://schemas.openxmlformats.org/officeDocument/2006/relationships/hyperlink" Target="https://drive.google.com/file/d/1-Ar1JOR4YGZHMi--rSfbzcOHn1LNupJQ/view?usp=drive_link" TargetMode="External"/><Relationship Id="rId1161" Type="http://schemas.openxmlformats.org/officeDocument/2006/relationships/hyperlink" Target="https://drive.google.com/file/d/1hZW8xQX-O2j-xLmiiLTpoP7r40zV0LG-/view?usp=drive_link" TargetMode="External"/><Relationship Id="rId1259" Type="http://schemas.openxmlformats.org/officeDocument/2006/relationships/hyperlink" Target="https://drive.google.com/file/d/1gaYmpnXw5FrziO8R7cuNztfvvbJyoTiu/view?usp=drive_link" TargetMode="External"/><Relationship Id="rId1466" Type="http://schemas.openxmlformats.org/officeDocument/2006/relationships/hyperlink" Target="https://drive.google.com/file/d/1GB0nHvXUC4lYDswKnJda7B6zYlZZv285/view?usp=drive_link" TargetMode="External"/><Relationship Id="rId2005" Type="http://schemas.openxmlformats.org/officeDocument/2006/relationships/hyperlink" Target="https://drive.google.com/file/d/17BGPOhcdI7JBWsL0KOnqwFNM6jgyzi__/view?usp=drive_link" TargetMode="External"/><Relationship Id="rId836" Type="http://schemas.openxmlformats.org/officeDocument/2006/relationships/hyperlink" Target="https://drive.google.com/file/d/1Mgzm4S8LsVvIFZbmno2HlyXAzrKeus5Y/view?usp=drive_link" TargetMode="External"/><Relationship Id="rId1021" Type="http://schemas.openxmlformats.org/officeDocument/2006/relationships/hyperlink" Target="https://drive.google.com/file/d/18lgI0U-sovugL_pGUxlZ6jdpcFZjAQ1r/view?usp=drive_link" TargetMode="External"/><Relationship Id="rId1119" Type="http://schemas.openxmlformats.org/officeDocument/2006/relationships/hyperlink" Target="https://drive.google.com/file/d/1TIWxtIZCptkXQoty59y_YE1nl3p_eo5c/view?usp=drive_link" TargetMode="External"/><Relationship Id="rId1673" Type="http://schemas.openxmlformats.org/officeDocument/2006/relationships/hyperlink" Target="https://drive.google.com/file/d/1lYMWLj7v7dSAfuEyuWHDdIFjFj6UDXqZ/view?usp=drive_link" TargetMode="External"/><Relationship Id="rId1880" Type="http://schemas.openxmlformats.org/officeDocument/2006/relationships/hyperlink" Target="https://drive.google.com/file/d/1H_P4TQtRXiytE3Up-0wQsiJUBE6c_EwD/view?usp=drive_link" TargetMode="External"/><Relationship Id="rId1978" Type="http://schemas.openxmlformats.org/officeDocument/2006/relationships/hyperlink" Target="https://drive.google.com/file/d/1xCnr99uOawV3b-QVpB1r35fYeGZeyvcO/view?usp=drive_link" TargetMode="External"/><Relationship Id="rId903" Type="http://schemas.openxmlformats.org/officeDocument/2006/relationships/hyperlink" Target="https://drive.google.com/file/d/1hSrcLANVWiqSfdWZPuRofxve1lLil8hO/view?usp=drive_link" TargetMode="External"/><Relationship Id="rId1326" Type="http://schemas.openxmlformats.org/officeDocument/2006/relationships/hyperlink" Target="https://drive.google.com/file/d/1KpsHqS8f4WgcV9D-mKyTVZaSCu6amfOe/view?usp=drive_link" TargetMode="External"/><Relationship Id="rId1533" Type="http://schemas.openxmlformats.org/officeDocument/2006/relationships/hyperlink" Target="https://drive.google.com/file/d/14DNKLpHtgoy4BU9aImTHmJ61wrCVT5BP/view?usp=drive_link" TargetMode="External"/><Relationship Id="rId1740" Type="http://schemas.openxmlformats.org/officeDocument/2006/relationships/hyperlink" Target="https://drive.google.com/file/d/1rgUOXcPgvMC6l421HJVMHLBreU7bIUZz/view?usp=drive_link" TargetMode="External"/><Relationship Id="rId32" Type="http://schemas.openxmlformats.org/officeDocument/2006/relationships/hyperlink" Target="https://drive.google.com/file/d/1hZW8xQX-O2j-xLmiiLTpoP7r40zV0LG-/view?usp=drive_link" TargetMode="External"/><Relationship Id="rId1600" Type="http://schemas.openxmlformats.org/officeDocument/2006/relationships/hyperlink" Target="https://drive.google.com/file/d/1lgp1AwWTKGGxnCT_4QmMhiHx14dZZ3Pj/view?usp=drive_link" TargetMode="External"/><Relationship Id="rId1838" Type="http://schemas.openxmlformats.org/officeDocument/2006/relationships/hyperlink" Target="https://drive.google.com/file/d/1nX_AlK3C08UAlWkuRjNPDhreyaNRxWqY/view?usp=drive_link" TargetMode="External"/><Relationship Id="rId181" Type="http://schemas.openxmlformats.org/officeDocument/2006/relationships/hyperlink" Target="https://drive.google.com/file/d/1jGw_k6bMaH1DuqF8QU_HbtyHWwv7RgLx/view?usp=drive_link" TargetMode="External"/><Relationship Id="rId1905" Type="http://schemas.openxmlformats.org/officeDocument/2006/relationships/hyperlink" Target="https://drive.google.com/file/d/1KHLvfJ-eJPBdBjEscidWXSaXebMJXFyD/view?usp=drive_link" TargetMode="External"/><Relationship Id="rId279" Type="http://schemas.openxmlformats.org/officeDocument/2006/relationships/hyperlink" Target="https://drive.google.com/file/d/1Xx4djoH4BH_n0mbWhrePRY5M0XtpDJ-N/view?usp=drive_link" TargetMode="External"/><Relationship Id="rId486" Type="http://schemas.openxmlformats.org/officeDocument/2006/relationships/hyperlink" Target="https://drive.google.com/file/d/1QKVHOHQsBUAgab9Wkrxo705775QVOHH3/view?usp=drive_link" TargetMode="External"/><Relationship Id="rId693" Type="http://schemas.openxmlformats.org/officeDocument/2006/relationships/hyperlink" Target="https://drive.google.com/file/d/11tVKb-HawbKD-AbAxLmxhDhFYaAv0ZWX/view?usp=sharing" TargetMode="External"/><Relationship Id="rId2167" Type="http://schemas.openxmlformats.org/officeDocument/2006/relationships/hyperlink" Target="https://drive.google.com/file/d/1xhFQOGDcnm4kXi_5mvbQCYTCOif9bI59/view?usp=drive_link" TargetMode="External"/><Relationship Id="rId139" Type="http://schemas.openxmlformats.org/officeDocument/2006/relationships/hyperlink" Target="https://drive.google.com/file/d/12rRDgVcdmPR06R-LOTdw1CHIvHoNHLpx/view?usp=drive_link" TargetMode="External"/><Relationship Id="rId346" Type="http://schemas.openxmlformats.org/officeDocument/2006/relationships/hyperlink" Target="https://drive.google.com/file/d/1qdZ5Z8qqBhjzyI6r5PY8IDUTRb87RbfU/view?usp=drive_link" TargetMode="External"/><Relationship Id="rId553" Type="http://schemas.openxmlformats.org/officeDocument/2006/relationships/hyperlink" Target="https://drive.google.com/file/d/1OJo4eYlUMgtznbVenB9fnKao9UonePg0/view?usp=drive_link" TargetMode="External"/><Relationship Id="rId760" Type="http://schemas.openxmlformats.org/officeDocument/2006/relationships/hyperlink" Target="https://drive.google.com/file/d/1fcWwX5GIWuYT7zLHIdxhO5okFBNbXEDk/view?usp=drive_link" TargetMode="External"/><Relationship Id="rId998" Type="http://schemas.openxmlformats.org/officeDocument/2006/relationships/hyperlink" Target="https://drive.google.com/file/d/1c58azP1BMhlWHOD4sAkBrPwh--USLEpS/view?usp=drive_link" TargetMode="External"/><Relationship Id="rId1183" Type="http://schemas.openxmlformats.org/officeDocument/2006/relationships/hyperlink" Target="https://drive.google.com/file/d/1jUNN_Yu4KIxwsiAKx0f_m_4wYF2SXnwk/view?usp=drive_link" TargetMode="External"/><Relationship Id="rId1390" Type="http://schemas.openxmlformats.org/officeDocument/2006/relationships/hyperlink" Target="https://drive.google.com/file/d/1ArQ4fcuxSoCPKdMA20ExXCtE_7U8CUMh/view?usp=drive_link" TargetMode="External"/><Relationship Id="rId2027" Type="http://schemas.openxmlformats.org/officeDocument/2006/relationships/hyperlink" Target="https://drive.google.com/file/d/1O6wEwoVMgy447DvLEf6QN3KpZhlq8-6P/view?usp=drive_link" TargetMode="External"/><Relationship Id="rId206" Type="http://schemas.openxmlformats.org/officeDocument/2006/relationships/hyperlink" Target="https://drive.google.com/file/d/1J9BZQHX8svNZBLqovG2mcgTsVfNvO5Ww/view?usp=drive_link" TargetMode="External"/><Relationship Id="rId413" Type="http://schemas.openxmlformats.org/officeDocument/2006/relationships/hyperlink" Target="https://drive.google.com/file/d/1LToI1Njm__wZVIaShs0l2U8uxFi3Zn5w/view?usp=drive_link" TargetMode="External"/><Relationship Id="rId858" Type="http://schemas.openxmlformats.org/officeDocument/2006/relationships/hyperlink" Target="https://drive.google.com/file/d/1ZK2W7G0PqNZpGwJVoMcmUg1UEyC0cloe/view?usp=drive_link" TargetMode="External"/><Relationship Id="rId1043" Type="http://schemas.openxmlformats.org/officeDocument/2006/relationships/hyperlink" Target="https://drive.google.com/file/d/1ipM-PT1WLrb2O_YA6HZu7IJ4Nzx42Z2o/view?usp=drive_link" TargetMode="External"/><Relationship Id="rId1488" Type="http://schemas.openxmlformats.org/officeDocument/2006/relationships/hyperlink" Target="https://drive.google.com/file/d/1uKT4dS02DxBMs9pAc-eEL6en_zojZUkC/view?usp=drive_link" TargetMode="External"/><Relationship Id="rId1695" Type="http://schemas.openxmlformats.org/officeDocument/2006/relationships/hyperlink" Target="https://drive.google.com/file/d/13PSkIW1779dMNI9CBxaj3Naak2NcT51-/view?usp=drive_link" TargetMode="External"/><Relationship Id="rId620" Type="http://schemas.openxmlformats.org/officeDocument/2006/relationships/hyperlink" Target="https://drive.google.com/file/d/1ym_tPz5LGn4nzOkjm3iKfXCxpLP5xK80/view?usp=drive_link" TargetMode="External"/><Relationship Id="rId718" Type="http://schemas.openxmlformats.org/officeDocument/2006/relationships/hyperlink" Target="https://drive.google.com/file/d/12XOTCmffyPt1mDcJxJ6i5KAGDeumHOb3/view?usp=sharing" TargetMode="External"/><Relationship Id="rId925" Type="http://schemas.openxmlformats.org/officeDocument/2006/relationships/hyperlink" Target="https://drive.google.com/file/d/1mNWyp3j2q3B3BB2yne7MJH1pHcTzNzvz/view?usp=drive_link" TargetMode="External"/><Relationship Id="rId1250" Type="http://schemas.openxmlformats.org/officeDocument/2006/relationships/hyperlink" Target="https://drive.google.com/file/d/1g5d0hdtXCZQkjRVyD4LrM2aPLk_-mxhq/view?usp=drive_link" TargetMode="External"/><Relationship Id="rId1348" Type="http://schemas.openxmlformats.org/officeDocument/2006/relationships/hyperlink" Target="https://drive.google.com/file/d/15cU7Bkc91dBQ5HWjkmLiqRT5GHVBfgq1/view?usp=drive_link" TargetMode="External"/><Relationship Id="rId1555" Type="http://schemas.openxmlformats.org/officeDocument/2006/relationships/hyperlink" Target="https://drive.google.com/file/d/1XPm8o6GhOzD5VCY2R-qe0IBWMPwxrGf8/view?usp=drive_link" TargetMode="External"/><Relationship Id="rId1762" Type="http://schemas.openxmlformats.org/officeDocument/2006/relationships/hyperlink" Target="https://drive.google.com/file/d/1m1iHOzLPvBRXFvE6VJXe-Liatn3sP5x4/view?usp=drive_link" TargetMode="External"/><Relationship Id="rId1110" Type="http://schemas.openxmlformats.org/officeDocument/2006/relationships/hyperlink" Target="https://drive.google.com/file/d/1D_spFVVnylI7N7IQpCIiypbw5yjCqgxE/view?usp=drive_link" TargetMode="External"/><Relationship Id="rId1208" Type="http://schemas.openxmlformats.org/officeDocument/2006/relationships/hyperlink" Target="https://drive.google.com/file/d/16RRMSVpIHKQtTjTC6d6lHKcB1zDdsH12/view?usp=drive_link" TargetMode="External"/><Relationship Id="rId1415" Type="http://schemas.openxmlformats.org/officeDocument/2006/relationships/hyperlink" Target="https://drive.google.com/file/d/1faDtH5IlQtY8URt6Fiw4aoO34kdK_-Lj/view?usp=drive_link" TargetMode="External"/><Relationship Id="rId54" Type="http://schemas.openxmlformats.org/officeDocument/2006/relationships/hyperlink" Target="https://drive.google.com/file/d/1jYf3s-JId9auOo4ef-CbPbk35LuJkoM4/view?usp=drive_link" TargetMode="External"/><Relationship Id="rId1622" Type="http://schemas.openxmlformats.org/officeDocument/2006/relationships/hyperlink" Target="https://drive.google.com/file/d/13u-tj0_UHDUvSzwjsTfxd93GOw5Ngq1V/view?usp=drive_link" TargetMode="External"/><Relationship Id="rId1927" Type="http://schemas.openxmlformats.org/officeDocument/2006/relationships/hyperlink" Target="https://drive.google.com/file/d/1LyzYTM7e98MEkYpRJgOD1ThtVHPpexCj/view?usp=drive_link" TargetMode="External"/><Relationship Id="rId2091" Type="http://schemas.openxmlformats.org/officeDocument/2006/relationships/hyperlink" Target="https://drive.google.com/file/d/15GL1IQlF9JUNSewseUv1R4Asf5Bt2UQL/view?usp=drive_link" TargetMode="External"/><Relationship Id="rId270" Type="http://schemas.openxmlformats.org/officeDocument/2006/relationships/hyperlink" Target="https://drive.google.com/file/d/1RjNRwEfkluK2jf-o_leOXfrj-XMVgsQR/view?usp=drive_link" TargetMode="External"/><Relationship Id="rId130" Type="http://schemas.openxmlformats.org/officeDocument/2006/relationships/hyperlink" Target="https://drive.google.com/file/d/1AVC7ulz0nVH07ByUPfnxZzrDjbulv5va/view?usp=drive_link" TargetMode="External"/><Relationship Id="rId368" Type="http://schemas.openxmlformats.org/officeDocument/2006/relationships/hyperlink" Target="https://drive.google.com/file/d/1KNrmKwrqdbQRQ2FsjMa-fulelfRTpBLF/view?usp=drive_link" TargetMode="External"/><Relationship Id="rId575" Type="http://schemas.openxmlformats.org/officeDocument/2006/relationships/hyperlink" Target="https://drive.google.com/file/d/1cJHdvvzMszoVf2De4rxx_VEve0OsRe7t/view?usp=drive_link" TargetMode="External"/><Relationship Id="rId782" Type="http://schemas.openxmlformats.org/officeDocument/2006/relationships/hyperlink" Target="https://drive.google.com/file/d/1kRiXFUqV_RckeNyXix-HnAfyZ-PAofau/view?usp=drive_link" TargetMode="External"/><Relationship Id="rId2049" Type="http://schemas.openxmlformats.org/officeDocument/2006/relationships/hyperlink" Target="https://drive.google.com/file/d/10DLOE-pNnmAYytMTfENaUkPPIOqI8T2s/view?usp=drive_link" TargetMode="External"/><Relationship Id="rId228" Type="http://schemas.openxmlformats.org/officeDocument/2006/relationships/hyperlink" Target="https://drive.google.com/file/d/1lDZaIkiFfs7BGDH33wsmWOe4LAvslSSk/view?usp=drive_link" TargetMode="External"/><Relationship Id="rId435" Type="http://schemas.openxmlformats.org/officeDocument/2006/relationships/hyperlink" Target="https://drive.google.com/file/d/1908tweOw8BFAti3iGUr5SEvT59trGAVp/view?usp=drive_link" TargetMode="External"/><Relationship Id="rId642" Type="http://schemas.openxmlformats.org/officeDocument/2006/relationships/hyperlink" Target="https://drive.google.com/file/d/1-7cm7jRihShs2-tsngOOLfPSBHZduBmk/view?usp=drive_link" TargetMode="External"/><Relationship Id="rId1065" Type="http://schemas.openxmlformats.org/officeDocument/2006/relationships/hyperlink" Target="https://drive.google.com/file/d/1rXLHYolnOGM7LJHopMDRk2CGJFYRVawn/view?usp=drive_link" TargetMode="External"/><Relationship Id="rId1272" Type="http://schemas.openxmlformats.org/officeDocument/2006/relationships/hyperlink" Target="https://drive.google.com/file/d/1WV_tmTiNcblT4vFhixI72HZ-923oD4_S/view?usp=drive_link" TargetMode="External"/><Relationship Id="rId2116" Type="http://schemas.openxmlformats.org/officeDocument/2006/relationships/hyperlink" Target="https://drive.google.com/file/d/1qkbWGg-AnrkWbN-bSk98bPvw8qJnGxZK/view?usp=drive_link" TargetMode="External"/><Relationship Id="rId502" Type="http://schemas.openxmlformats.org/officeDocument/2006/relationships/hyperlink" Target="https://drive.google.com/file/d/1qSDCxQ1pVPOHc1xFWQOYXc7PssCVOCNW/view?usp=drive_link" TargetMode="External"/><Relationship Id="rId947" Type="http://schemas.openxmlformats.org/officeDocument/2006/relationships/hyperlink" Target="https://drive.google.com/file/d/1QTPCTJosCEJrsmX2zlIoO9Ol7xfqMJz1/view?usp=drive_link" TargetMode="External"/><Relationship Id="rId1132" Type="http://schemas.openxmlformats.org/officeDocument/2006/relationships/hyperlink" Target="https://drive.google.com/file/d/11w3X0tJAapxlU5ZmVLfZQeja8BHvJ9RR/view?usp=drive_link" TargetMode="External"/><Relationship Id="rId1577" Type="http://schemas.openxmlformats.org/officeDocument/2006/relationships/hyperlink" Target="https://drive.google.com/file/d/1c7VLWnt13ZN3A61Qai7aE9seW2SamJ5V/view?usp=drive_link" TargetMode="External"/><Relationship Id="rId1784" Type="http://schemas.openxmlformats.org/officeDocument/2006/relationships/hyperlink" Target="https://drive.google.com/file/d/1g7bLcNC60cut5uC92nTdIlRmz6Mf3ycx/view?usp=drive_link" TargetMode="External"/><Relationship Id="rId1991" Type="http://schemas.openxmlformats.org/officeDocument/2006/relationships/hyperlink" Target="https://drive.google.com/file/d/1RjNRwEfkluK2jf-o_leOXfrj-XMVgsQR/view?usp=drive_link" TargetMode="External"/><Relationship Id="rId76" Type="http://schemas.openxmlformats.org/officeDocument/2006/relationships/hyperlink" Target="https://drive.google.com/file/d/1V602cGibsEZVZPE-Az02cpisIeYe4bSF/view?usp=drive_link" TargetMode="External"/><Relationship Id="rId807" Type="http://schemas.openxmlformats.org/officeDocument/2006/relationships/hyperlink" Target="https://drive.google.com/file/d/17hPsJ2Oz6WX3ZoEdMKsYHqQzuikLddQh/view?usp=drive_link" TargetMode="External"/><Relationship Id="rId1437" Type="http://schemas.openxmlformats.org/officeDocument/2006/relationships/hyperlink" Target="https://drive.google.com/file/d/1bm-2Q5R8Gr6S7QA0X7e2YSYZmqbfAq3z/view?usp=drive_link" TargetMode="External"/><Relationship Id="rId1644" Type="http://schemas.openxmlformats.org/officeDocument/2006/relationships/hyperlink" Target="https://drive.google.com/file/d/1nUpZWcE-EuZ-9WQresXJQy0EUpO1O5vh/view?usp=drive_link" TargetMode="External"/><Relationship Id="rId1851" Type="http://schemas.openxmlformats.org/officeDocument/2006/relationships/hyperlink" Target="https://drive.google.com/file/d/1ZbehsikZrzHpDsJPbedBqIlfyJH_GrDJ/view?usp=drive_link" TargetMode="External"/><Relationship Id="rId1504" Type="http://schemas.openxmlformats.org/officeDocument/2006/relationships/hyperlink" Target="https://drive.google.com/file/d/1LttafOCKlkiV_nvtu_lhbk7kZ3-iQcr3/view?usp=sharing" TargetMode="External"/><Relationship Id="rId1711" Type="http://schemas.openxmlformats.org/officeDocument/2006/relationships/hyperlink" Target="https://drive.google.com/file/d/166CBWHvppZ9pRYzl0DnC0I2tduDkWjdE/view?usp=drive_link" TargetMode="External"/><Relationship Id="rId1949" Type="http://schemas.openxmlformats.org/officeDocument/2006/relationships/hyperlink" Target="https://drive.google.com/file/d/1Kr7OtGYXVQ86yMgNT1wUzUj_J0QxnBOp/view?usp=drive_link" TargetMode="External"/><Relationship Id="rId292" Type="http://schemas.openxmlformats.org/officeDocument/2006/relationships/hyperlink" Target="https://drive.google.com/file/d/10ei3tUKGrzgKhuav_Zo0VgYcbQAHSOW_/view?usp=drive_link" TargetMode="External"/><Relationship Id="rId1809" Type="http://schemas.openxmlformats.org/officeDocument/2006/relationships/hyperlink" Target="https://drive.google.com/file/d/1hoD7Bf7bVF2YDAHC9PFY58ZWsjFRRGLU/view?usp=drive_link" TargetMode="External"/><Relationship Id="rId597" Type="http://schemas.openxmlformats.org/officeDocument/2006/relationships/hyperlink" Target="https://drive.google.com/file/d/1FwKLZ-MCZ1LOFRoY5luj6j5k8W0307iS/view?usp=drive_link" TargetMode="External"/><Relationship Id="rId152" Type="http://schemas.openxmlformats.org/officeDocument/2006/relationships/hyperlink" Target="https://drive.google.com/file/d/1rxv_EXi5zJHgEzEqjLSz4tAcajCn8e08/view?usp=drive_link" TargetMode="External"/><Relationship Id="rId457" Type="http://schemas.openxmlformats.org/officeDocument/2006/relationships/hyperlink" Target="https://drive.google.com/file/d/10Acq8Pm4Uxq9hqI6V6yqsWK5gQc6R0Qc/view?usp=drive_link" TargetMode="External"/><Relationship Id="rId1087" Type="http://schemas.openxmlformats.org/officeDocument/2006/relationships/hyperlink" Target="https://drive.google.com/file/d/1EWWmzn3X2A-qI5EXMWGR-mXFs0ICbfhV/view?usp=drive_link" TargetMode="External"/><Relationship Id="rId1294" Type="http://schemas.openxmlformats.org/officeDocument/2006/relationships/hyperlink" Target="https://drive.google.com/file/d/1WKcAhzPzhUThiSchaMmbVIJz5kg9jIZh/view?usp=drive_link" TargetMode="External"/><Relationship Id="rId2040" Type="http://schemas.openxmlformats.org/officeDocument/2006/relationships/hyperlink" Target="https://drive.google.com/file/d/14Oxb7uvwLUx7Qol40x8EigoiqAQtR3m5/view?usp=drive_link" TargetMode="External"/><Relationship Id="rId2138" Type="http://schemas.openxmlformats.org/officeDocument/2006/relationships/hyperlink" Target="https://drive.google.com/file/d/1sf0YzWsLIUm4OoUq1v_BTNqyLHKdyieo/view?usp=drive_link" TargetMode="External"/><Relationship Id="rId664" Type="http://schemas.openxmlformats.org/officeDocument/2006/relationships/hyperlink" Target="https://drive.google.com/file/d/10F0Kjnp6yJijiuw0YvlNO_c3iDg38z7Q/view?usp=drive_link" TargetMode="External"/><Relationship Id="rId871" Type="http://schemas.openxmlformats.org/officeDocument/2006/relationships/hyperlink" Target="https://drive.google.com/file/d/1jxqUsdVhRznCA83tBoQvh5fO4-zb5Fe6/view?usp=drive_link" TargetMode="External"/><Relationship Id="rId969" Type="http://schemas.openxmlformats.org/officeDocument/2006/relationships/hyperlink" Target="https://drive.google.com/file/d/1zamZuZS1EtFPIZ2_er6R1vU60CPKU1t3/view?usp=drive_link" TargetMode="External"/><Relationship Id="rId1599" Type="http://schemas.openxmlformats.org/officeDocument/2006/relationships/hyperlink" Target="https://drive.google.com/file/d/1lq-MhPtLTRMg2TIYIXuDINXiA3pgRtZv/view?usp=drive_link" TargetMode="External"/><Relationship Id="rId317" Type="http://schemas.openxmlformats.org/officeDocument/2006/relationships/hyperlink" Target="https://drive.google.com/file/d/1942XO93K2BPvs9OFShpXUakVMIY_WPPY/view?usp=drive_link" TargetMode="External"/><Relationship Id="rId524" Type="http://schemas.openxmlformats.org/officeDocument/2006/relationships/hyperlink" Target="https://drive.google.com/file/d/1UFJg2azWMzWVQT3vJyPZgA48Cb7ZiEjb/view?usp=drive_link" TargetMode="External"/><Relationship Id="rId731" Type="http://schemas.openxmlformats.org/officeDocument/2006/relationships/hyperlink" Target="https://drive.google.com/file/d/1uL0pC-h9q1J9Hfzyqw7y3xPMStJ8Q0yx/view?usp=drive_link" TargetMode="External"/><Relationship Id="rId1154" Type="http://schemas.openxmlformats.org/officeDocument/2006/relationships/hyperlink" Target="https://drive.google.com/file/d/1xhpnqk_7Kf9dIkwgMALQmOb72d6P4u2T/view?usp=drive_link" TargetMode="External"/><Relationship Id="rId1361" Type="http://schemas.openxmlformats.org/officeDocument/2006/relationships/hyperlink" Target="https://drive.google.com/file/d/1syMIPUpN7QOw6_lKX2D6nUP4B6Yp9mWx/view?usp=drive_link" TargetMode="External"/><Relationship Id="rId1459" Type="http://schemas.openxmlformats.org/officeDocument/2006/relationships/hyperlink" Target="https://drive.google.com/file/d/1M-hTqUSctDElUnpls3zIBC50GSg6WcDS/view?usp=drive_link" TargetMode="External"/><Relationship Id="rId98" Type="http://schemas.openxmlformats.org/officeDocument/2006/relationships/hyperlink" Target="https://drive.google.com/file/d/1c7lswslYwltMwLWvubU39YkKZy885lnK/view?usp=drive_link" TargetMode="External"/><Relationship Id="rId829" Type="http://schemas.openxmlformats.org/officeDocument/2006/relationships/hyperlink" Target="https://drive.google.com/file/d/1P1n8v0jpSn6qb0GQDjfEgcxGQT4Yt31W/view?usp=drive_link" TargetMode="External"/><Relationship Id="rId1014" Type="http://schemas.openxmlformats.org/officeDocument/2006/relationships/hyperlink" Target="https://drive.google.com/file/d/1A0LKsh06a1YihXsxlxN31ZJ83wP6HAEo/view?usp=drive_link" TargetMode="External"/><Relationship Id="rId1221" Type="http://schemas.openxmlformats.org/officeDocument/2006/relationships/hyperlink" Target="https://drive.google.com/file/d/1rWExA0AOi6FubThax-fk06wWRWPThSPG/view?usp=drive_link" TargetMode="External"/><Relationship Id="rId1666" Type="http://schemas.openxmlformats.org/officeDocument/2006/relationships/hyperlink" Target="https://drive.google.com/file/d/13vHhRBjJ6_dxYWOgdFKlP1nOH2t_blxz/view?usp=drive_link" TargetMode="External"/><Relationship Id="rId1873" Type="http://schemas.openxmlformats.org/officeDocument/2006/relationships/hyperlink" Target="https://drive.google.com/file/d/1HR7bP5Bv-W7HDcpvyiwMBTaogx38jpkj/view?usp=drive_link" TargetMode="External"/><Relationship Id="rId1319" Type="http://schemas.openxmlformats.org/officeDocument/2006/relationships/hyperlink" Target="https://drive.google.com/file/d/1UqLYtiXBzQ9TOGbHVS7mpu1vD1BgPEVU/view?usp=drive_link" TargetMode="External"/><Relationship Id="rId1526" Type="http://schemas.openxmlformats.org/officeDocument/2006/relationships/hyperlink" Target="https://drive.google.com/file/d/1lDZaIkiFfs7BGDH33wsmWOe4LAvslSSk/view?usp=drive_link" TargetMode="External"/><Relationship Id="rId1733" Type="http://schemas.openxmlformats.org/officeDocument/2006/relationships/hyperlink" Target="https://drive.google.com/file/d/1xbz0_6aIJVRXV3GT2xtXEACBm16M9dg5/view?usp=drive_link" TargetMode="External"/><Relationship Id="rId1940" Type="http://schemas.openxmlformats.org/officeDocument/2006/relationships/hyperlink" Target="https://drive.google.com/file/d/1LYc9O-pmpjmaHrbKQcY-gvzWYKf0NOTx/view?usp=drive_link" TargetMode="External"/><Relationship Id="rId25" Type="http://schemas.openxmlformats.org/officeDocument/2006/relationships/hyperlink" Target="https://drive.google.com/file/d/1nMrk5mmJLaRsuzL5VnJ1ABsc4YsmPzUn/view?usp=drive_link" TargetMode="External"/><Relationship Id="rId1800" Type="http://schemas.openxmlformats.org/officeDocument/2006/relationships/hyperlink" Target="https://drive.google.com/file/d/1h5IeRThJXVTA4wyIruz447uhVAeOK6MP/view?usp=drive_link" TargetMode="External"/><Relationship Id="rId174" Type="http://schemas.openxmlformats.org/officeDocument/2006/relationships/hyperlink" Target="https://drive.google.com/file/d/1dN-hX_qKEp4w7aQstonrOdK1ybKDxZNr/view?usp=drive_link" TargetMode="External"/><Relationship Id="rId381" Type="http://schemas.openxmlformats.org/officeDocument/2006/relationships/hyperlink" Target="https://drive.google.com/file/d/1HTwo9tGfcw_jflI8UQrxcNpEw6lv6h9S/view?usp=drive_link" TargetMode="External"/><Relationship Id="rId2062" Type="http://schemas.openxmlformats.org/officeDocument/2006/relationships/hyperlink" Target="https://drive.google.com/file/d/1HTkEwEDY537V60TQGm2uzQT3zPIswOqt/view?usp=drive_link" TargetMode="External"/><Relationship Id="rId241" Type="http://schemas.openxmlformats.org/officeDocument/2006/relationships/hyperlink" Target="https://drive.google.com/file/d/1Tl2TrRZ-55TpvBavY8ZhK9epcgEBTrn5/view?usp=drive_link" TargetMode="External"/><Relationship Id="rId479" Type="http://schemas.openxmlformats.org/officeDocument/2006/relationships/hyperlink" Target="https://drive.google.com/file/d/18Xb-B1JucYT6bha7GyAHsLTHLgEEYyuT/view?usp=drive_link" TargetMode="External"/><Relationship Id="rId686" Type="http://schemas.openxmlformats.org/officeDocument/2006/relationships/hyperlink" Target="https://drive.google.com/file/d/12tgQ3TT0B2XMr3n49_qHb77ZN7tjaY5x/view?usp=sharing" TargetMode="External"/><Relationship Id="rId893" Type="http://schemas.openxmlformats.org/officeDocument/2006/relationships/hyperlink" Target="https://drive.google.com/file/d/1h_tuWfdI1lfnFBEMqHvfgirhMeNigCrG/view?usp=drive_link" TargetMode="External"/><Relationship Id="rId339" Type="http://schemas.openxmlformats.org/officeDocument/2006/relationships/hyperlink" Target="https://drive.google.com/file/d/1Lm-cZvzsTLazp9jHMWjjNs2pmw2d1Dx_/view?usp=drive_link" TargetMode="External"/><Relationship Id="rId546" Type="http://schemas.openxmlformats.org/officeDocument/2006/relationships/hyperlink" Target="https://drive.google.com/file/d/11buk3YaL5Zvdnjr8WXmzwmsQBXLsU49Y/view?usp=drive_link" TargetMode="External"/><Relationship Id="rId753" Type="http://schemas.openxmlformats.org/officeDocument/2006/relationships/hyperlink" Target="https://drive.google.com/file/d/1fkpGrwM3tAugD7PxHEGxYXJ6A1y2IDbZ/view?usp=drive_link" TargetMode="External"/><Relationship Id="rId1176" Type="http://schemas.openxmlformats.org/officeDocument/2006/relationships/hyperlink" Target="https://drive.google.com/file/d/1ixlBL-gB8JjPSAjlBEgGvAl6tJLc5-ge/view?usp=drive_link" TargetMode="External"/><Relationship Id="rId1383" Type="http://schemas.openxmlformats.org/officeDocument/2006/relationships/hyperlink" Target="https://drive.google.com/file/d/1BTU1Skkvs-RB7pim4YxKrZPdhyrLe2Ly/view?usp=drive_link" TargetMode="External"/><Relationship Id="rId101" Type="http://schemas.openxmlformats.org/officeDocument/2006/relationships/hyperlink" Target="https://drive.google.com/file/d/1c58azP1BMhlWHOD4sAkBrPwh--USLEpS/view?usp=drive_link" TargetMode="External"/><Relationship Id="rId406" Type="http://schemas.openxmlformats.org/officeDocument/2006/relationships/hyperlink" Target="https://drive.google.com/file/d/1mN7hBUpAdjGJXKLSM5WD47Z2CZiHiA1e/view?usp=drive_link" TargetMode="External"/><Relationship Id="rId960" Type="http://schemas.openxmlformats.org/officeDocument/2006/relationships/hyperlink" Target="https://drive.google.com/file/d/1zLWikTWBg03ZyRSEOoKtybEEt8Qys3RS/view?usp=drive_link" TargetMode="External"/><Relationship Id="rId1036" Type="http://schemas.openxmlformats.org/officeDocument/2006/relationships/hyperlink" Target="https://drive.google.com/file/d/11E6_C0ljU0-_ei-7FO0Q_vByzSsiBe8_/view?usp=drive_link" TargetMode="External"/><Relationship Id="rId1243" Type="http://schemas.openxmlformats.org/officeDocument/2006/relationships/hyperlink" Target="https://drive.google.com/file/d/1hUYrj4hgqrh6C2HuS5__vxGIDbS66w2f/view?usp=drive_link" TargetMode="External"/><Relationship Id="rId1590" Type="http://schemas.openxmlformats.org/officeDocument/2006/relationships/hyperlink" Target="https://drive.google.com/file/d/1kZBka7XDBwy9viHGCEPH_2HUu0b67NUS/view?usp=drive_link" TargetMode="External"/><Relationship Id="rId1688" Type="http://schemas.openxmlformats.org/officeDocument/2006/relationships/hyperlink" Target="https://drive.google.com/file/d/10MJFjma7etvq2C1rEe1kdWUSwOQMHuuw/view?usp=drive_link" TargetMode="External"/><Relationship Id="rId1895" Type="http://schemas.openxmlformats.org/officeDocument/2006/relationships/hyperlink" Target="https://drive.google.com/file/d/1K8JXzWVJM6FJwe0WRAnU1J0L0kqARp_0/view?usp=drive_link" TargetMode="External"/><Relationship Id="rId613" Type="http://schemas.openxmlformats.org/officeDocument/2006/relationships/hyperlink" Target="https://drive.google.com/file/d/1zLWikTWBg03ZyRSEOoKtybEEt8Qys3RS/view?usp=drive_link" TargetMode="External"/><Relationship Id="rId820" Type="http://schemas.openxmlformats.org/officeDocument/2006/relationships/hyperlink" Target="https://drive.google.com/file/d/1yFwuhQ6J6KHDBaVHNfrDoDGbv4Jen3Sp/view?usp=drive_link" TargetMode="External"/><Relationship Id="rId918" Type="http://schemas.openxmlformats.org/officeDocument/2006/relationships/hyperlink" Target="https://drive.google.com/file/d/1o0b5J1AfHoqAzZ_O98Qflncb4U_Vb6Ff/view?usp=drive_link" TargetMode="External"/><Relationship Id="rId1450" Type="http://schemas.openxmlformats.org/officeDocument/2006/relationships/hyperlink" Target="https://drive.google.com/file/d/11qDxlJdiIUpmATV4IFHbxhEewgUGs9Me/view?usp=drive_link" TargetMode="External"/><Relationship Id="rId1548" Type="http://schemas.openxmlformats.org/officeDocument/2006/relationships/hyperlink" Target="https://drive.google.com/file/d/1sVOmuLXu-ztNfCH8hpmCSgXCZ0gb6eD8/view?usp=drive_link" TargetMode="External"/><Relationship Id="rId1755" Type="http://schemas.openxmlformats.org/officeDocument/2006/relationships/hyperlink" Target="https://drive.google.com/file/d/1rs9mwjMdHxwhRxhzqfJUgMdvm8MkriHr/view?usp=drive_link" TargetMode="External"/><Relationship Id="rId1103" Type="http://schemas.openxmlformats.org/officeDocument/2006/relationships/hyperlink" Target="https://drive.google.com/file/d/1EllDARE6IS8-KSmyH7c78-8TWISUr_em/view?usp=drive_link" TargetMode="External"/><Relationship Id="rId1310" Type="http://schemas.openxmlformats.org/officeDocument/2006/relationships/hyperlink" Target="https://drive.google.com/file/d/1V8MXj73Uj9thDLluWCwiW2pA1t-7jkdq/view?usp=drive_link" TargetMode="External"/><Relationship Id="rId1408" Type="http://schemas.openxmlformats.org/officeDocument/2006/relationships/hyperlink" Target="https://drive.google.com/file/d/1CEGl64_s6hwAI0JyRN-A5AUpQ3vr-MSB/view?usp=drive_link" TargetMode="External"/><Relationship Id="rId1962" Type="http://schemas.openxmlformats.org/officeDocument/2006/relationships/hyperlink" Target="https://drive.google.com/file/d/1MeDsl4QeFzztufr_lwWbWP2TtqL4Y4om/view?usp=drive_link" TargetMode="External"/><Relationship Id="rId47" Type="http://schemas.openxmlformats.org/officeDocument/2006/relationships/hyperlink" Target="https://drive.google.com/file/d/1iICf1rIqlQY8RMqZPA8FQwkuJGxFQkp2/view?usp=drive_link" TargetMode="External"/><Relationship Id="rId1615" Type="http://schemas.openxmlformats.org/officeDocument/2006/relationships/hyperlink" Target="https://drive.google.com/file/d/1tQGCunIH9SzO3l6UKkjZ9sHfVJYkj_AK/view?usp=drive_link" TargetMode="External"/><Relationship Id="rId1822" Type="http://schemas.openxmlformats.org/officeDocument/2006/relationships/hyperlink" Target="https://drive.google.com/file/d/1gYZAku9cNCkoZNVqALeZmJ4ZfsqBjZtV/view?usp=drive_link" TargetMode="External"/><Relationship Id="rId196" Type="http://schemas.openxmlformats.org/officeDocument/2006/relationships/hyperlink" Target="https://drive.google.com/file/d/1kU3kwDEZCerMJvUEmNveDOPFsQQAP-w7/view?usp=drive_link" TargetMode="External"/><Relationship Id="rId2084" Type="http://schemas.openxmlformats.org/officeDocument/2006/relationships/hyperlink" Target="https://drive.google.com/file/d/17LwPrFnJLTDlBbrSGbXFHv3u-lj2LDJi/view?usp=drive_link" TargetMode="External"/><Relationship Id="rId263" Type="http://schemas.openxmlformats.org/officeDocument/2006/relationships/hyperlink" Target="https://drive.google.com/file/d/1PauMhSp0fUKexfpEwbYWeFuc02px1Vp4/view?usp=drive_link" TargetMode="External"/><Relationship Id="rId470" Type="http://schemas.openxmlformats.org/officeDocument/2006/relationships/hyperlink" Target="https://drive.google.com/file/d/1Abk_WqpBk-QxckFJPAFn2mabJM-9K0dg/view?usp=sharing" TargetMode="External"/><Relationship Id="rId2151" Type="http://schemas.openxmlformats.org/officeDocument/2006/relationships/hyperlink" Target="https://drive.google.com/file/d/1Ag7AIbSV4V2JkpbFk7-YlFY-bB755z0D/view?usp=sharing" TargetMode="External"/><Relationship Id="rId123" Type="http://schemas.openxmlformats.org/officeDocument/2006/relationships/hyperlink" Target="https://drive.google.com/file/d/1kRyx9Man1Yofk0VY1xoUkyIZ607ze1qi/view?usp=drive_link" TargetMode="External"/><Relationship Id="rId330" Type="http://schemas.openxmlformats.org/officeDocument/2006/relationships/hyperlink" Target="https://drive.google.com/file/d/1vWUzgVuGHX-m0ohtebh3jljXvRE6haGN/view?usp=drive_link" TargetMode="External"/><Relationship Id="rId568" Type="http://schemas.openxmlformats.org/officeDocument/2006/relationships/hyperlink" Target="https://drive.google.com/file/d/18IYBmkO_1ZFiFNEp5upM3tNlukdB9aqk/view?usp=drive_link" TargetMode="External"/><Relationship Id="rId775" Type="http://schemas.openxmlformats.org/officeDocument/2006/relationships/hyperlink" Target="https://drive.google.com/file/d/1kbnVqbuMAG4RsF0OCeXecJX12yDv2Mdj/view?usp=drive_link" TargetMode="External"/><Relationship Id="rId982" Type="http://schemas.openxmlformats.org/officeDocument/2006/relationships/hyperlink" Target="https://drive.google.com/file/d/1-G1E9BW57foAfJHtRGgrxx_xrxcRIfWh/view?usp=drive_link" TargetMode="External"/><Relationship Id="rId1198" Type="http://schemas.openxmlformats.org/officeDocument/2006/relationships/hyperlink" Target="https://drive.google.com/file/d/19PvwXNaSKKDEE7iJjufrmagFXzInxPcl/view?usp=drive_link" TargetMode="External"/><Relationship Id="rId2011" Type="http://schemas.openxmlformats.org/officeDocument/2006/relationships/hyperlink" Target="https://drive.google.com/file/d/10ei3tUKGrzgKhuav_Zo0VgYcbQAHSOW_/view?usp=drive_link" TargetMode="External"/><Relationship Id="rId428" Type="http://schemas.openxmlformats.org/officeDocument/2006/relationships/hyperlink" Target="https://drive.google.com/file/d/1IQZq4Mc2PyttoUsMMUF7AdGva83Et5SK/view?usp=drive_link" TargetMode="External"/><Relationship Id="rId635" Type="http://schemas.openxmlformats.org/officeDocument/2006/relationships/hyperlink" Target="https://drive.google.com/file/d/1-G1E9BW57foAfJHtRGgrxx_xrxcRIfWh/view?usp=drive_link" TargetMode="External"/><Relationship Id="rId842" Type="http://schemas.openxmlformats.org/officeDocument/2006/relationships/hyperlink" Target="https://drive.google.com/file/d/1rRppG2vTW04RTTNTStigFhVgqgEhMIDQ/view?usp=drive_link" TargetMode="External"/><Relationship Id="rId1058" Type="http://schemas.openxmlformats.org/officeDocument/2006/relationships/hyperlink" Target="https://drive.google.com/file/d/1H3BPEDhFVRQcf9lHWN5WHGTq47HIeWjb/view?usp=drive_link" TargetMode="External"/><Relationship Id="rId1265" Type="http://schemas.openxmlformats.org/officeDocument/2006/relationships/hyperlink" Target="https://drive.google.com/file/d/16RH56Z3fkj8pOlg200zUpZdSmhHudE6h/view?usp=drive_link" TargetMode="External"/><Relationship Id="rId1472" Type="http://schemas.openxmlformats.org/officeDocument/2006/relationships/hyperlink" Target="https://drive.google.com/file/d/1pRo8j77cZuw9Cy-MEqiP1z8aNi3ezDOw/view?usp=drive_link" TargetMode="External"/><Relationship Id="rId2109" Type="http://schemas.openxmlformats.org/officeDocument/2006/relationships/hyperlink" Target="https://drive.google.com/file/d/1r9_XbwWXj7cN_GguVKGaFdJI7pnR1UyJ/view?usp=drive_link" TargetMode="External"/><Relationship Id="rId702" Type="http://schemas.openxmlformats.org/officeDocument/2006/relationships/hyperlink" Target="https://drive.google.com/file/d/115lNwM_tvMsnT0D9lPOvWEMUD7F126Fs/view?usp=sharing" TargetMode="External"/><Relationship Id="rId1125" Type="http://schemas.openxmlformats.org/officeDocument/2006/relationships/hyperlink" Target="https://drive.google.com/file/d/134u4PUV7WfQcIUy0LhBtqoHds_m4GOaf/view?usp=drive_link" TargetMode="External"/><Relationship Id="rId1332" Type="http://schemas.openxmlformats.org/officeDocument/2006/relationships/hyperlink" Target="https://drive.google.com/file/d/1KIZ4pB8VLMLiAOBbBRRWfPrlX9ejqHxf/view?usp=drive_link" TargetMode="External"/><Relationship Id="rId1777" Type="http://schemas.openxmlformats.org/officeDocument/2006/relationships/hyperlink" Target="https://drive.google.com/file/d/1mDb97YK38NBNSjHo2Pjv5oiS8_IvED_N/view?usp=sharing" TargetMode="External"/><Relationship Id="rId1984" Type="http://schemas.openxmlformats.org/officeDocument/2006/relationships/hyperlink" Target="https://drive.google.com/file/d/1PauMhSp0fUKexfpEwbYWeFuc02px1Vp4/view?usp=drive_link" TargetMode="External"/><Relationship Id="rId69" Type="http://schemas.openxmlformats.org/officeDocument/2006/relationships/hyperlink" Target="https://drive.google.com/file/d/1eo7QoaGpY4mC_xJsYg1kBDUQFuskyraR/view?usp=drive_link" TargetMode="External"/><Relationship Id="rId1637" Type="http://schemas.openxmlformats.org/officeDocument/2006/relationships/hyperlink" Target="https://drive.google.com/file/d/1tmK4tkJqtT9yuam-udgF1kMTRs84SOq6/view?usp=drive_link" TargetMode="External"/><Relationship Id="rId1844" Type="http://schemas.openxmlformats.org/officeDocument/2006/relationships/hyperlink" Target="https://drive.google.com/file/d/1_9NtFVfVCXSP9BGG-iMbE0MUEbEuLpv8/view?usp=drive_link" TargetMode="External"/><Relationship Id="rId1704" Type="http://schemas.openxmlformats.org/officeDocument/2006/relationships/hyperlink" Target="https://drive.google.com/file/d/1RXs9LqtCs1eQk3ez1SXSTOk-1lWC7x6S/view?usp=drive_link" TargetMode="External"/><Relationship Id="rId285" Type="http://schemas.openxmlformats.org/officeDocument/2006/relationships/hyperlink" Target="https://drive.google.com/file/d/10ei3tUKGrzgKhuav_Zo0VgYcbQAHSOW_/view?usp=drive_link" TargetMode="External"/><Relationship Id="rId1911" Type="http://schemas.openxmlformats.org/officeDocument/2006/relationships/hyperlink" Target="https://drive.google.com/file/d/1QBu9rjN7OFbC7KAfNWi1eQHvAn3t7igE/view?usp=drive_link" TargetMode="External"/><Relationship Id="rId492" Type="http://schemas.openxmlformats.org/officeDocument/2006/relationships/hyperlink" Target="https://drive.google.com/file/d/1QTPCTJosCEJrsmX2zlIoO9Ol7xfqMJz1/view?usp=drive_link" TargetMode="External"/><Relationship Id="rId797" Type="http://schemas.openxmlformats.org/officeDocument/2006/relationships/hyperlink" Target="https://drive.google.com/file/d/1qIx4hgL-C9i_0MnPy06JhU9b59ToZrNk/view?usp=drive_link" TargetMode="External"/><Relationship Id="rId2173" Type="http://schemas.openxmlformats.org/officeDocument/2006/relationships/hyperlink" Target="https://drive.google.com/file/d/1xvoprUx4ZfCIBszg08HpBR33BBcfivtt/view?usp=drive_link" TargetMode="External"/><Relationship Id="rId145" Type="http://schemas.openxmlformats.org/officeDocument/2006/relationships/hyperlink" Target="https://drive.google.com/file/d/19UOj_1PgAU28z9xgsBSl6uAhQlTZHK5i/view?usp=drive_link" TargetMode="External"/><Relationship Id="rId352" Type="http://schemas.openxmlformats.org/officeDocument/2006/relationships/hyperlink" Target="https://drive.google.com/file/d/1B6Ab8rdedOKKq9nG9fffMaiPbUct2Voe/view?usp=drive_link" TargetMode="External"/><Relationship Id="rId1287" Type="http://schemas.openxmlformats.org/officeDocument/2006/relationships/hyperlink" Target="https://drive.google.com/file/d/1VOwcG5t_JreDsIvmnlv3z9E_eUG1G2nh/view?usp=drive_link" TargetMode="External"/><Relationship Id="rId2033" Type="http://schemas.openxmlformats.org/officeDocument/2006/relationships/hyperlink" Target="https://drive.google.com/file/d/1M2epZRnJwO4-P42xZ78UDqddYvtiCt_9/view?usp=drive_link" TargetMode="External"/><Relationship Id="rId212" Type="http://schemas.openxmlformats.org/officeDocument/2006/relationships/hyperlink" Target="https://drive.google.com/file/d/1ziQq0IgMyTDT6M1zIjJyD-w09tWa1jzh/view?usp=drive_link" TargetMode="External"/><Relationship Id="rId657" Type="http://schemas.openxmlformats.org/officeDocument/2006/relationships/hyperlink" Target="https://drive.google.com/file/d/1NVWGzbo2_Dp2FZ3-R1u3QmVT7mo1uk4y/view?usp=drive_link" TargetMode="External"/><Relationship Id="rId864" Type="http://schemas.openxmlformats.org/officeDocument/2006/relationships/hyperlink" Target="https://drive.google.com/file/d/1sFfmOOW70-SbLnPcFEzfdmGATcDQa2y1/view?usp=drive_link" TargetMode="External"/><Relationship Id="rId1494" Type="http://schemas.openxmlformats.org/officeDocument/2006/relationships/hyperlink" Target="https://drive.google.com/file/d/1tjhHy7grCEfgR4z4F4QIYBPCa87_TGwT/view?usp=drive_link" TargetMode="External"/><Relationship Id="rId1799" Type="http://schemas.openxmlformats.org/officeDocument/2006/relationships/hyperlink" Target="https://drive.google.com/file/d/1gu2LTePmLUuWAtdgmDQDJwfpmmIfnQyX/view?usp=drive_link" TargetMode="External"/><Relationship Id="rId2100" Type="http://schemas.openxmlformats.org/officeDocument/2006/relationships/hyperlink" Target="https://drive.google.com/file/d/1owEHv0SHSKoWCFw-AHlvn-ApfIiNIPPB/view?usp=drive_link" TargetMode="External"/><Relationship Id="rId517" Type="http://schemas.openxmlformats.org/officeDocument/2006/relationships/hyperlink" Target="https://drive.google.com/file/d/11fx0UFHOWC2UIIo6O1AYrmPmqSxYI-Bp/view?usp=drive_link" TargetMode="External"/><Relationship Id="rId724" Type="http://schemas.openxmlformats.org/officeDocument/2006/relationships/hyperlink" Target="https://drive.google.com/file/d/1DuKDmktvzKapqI5SUy9wFSSyIq5laL2N/view?usp=sharing" TargetMode="External"/><Relationship Id="rId931" Type="http://schemas.openxmlformats.org/officeDocument/2006/relationships/hyperlink" Target="https://drive.google.com/file/d/1YvgjJFEIk3SsWQ1ENE1iqtbwe_cEFi22/view?usp=drive_link" TargetMode="External"/><Relationship Id="rId1147" Type="http://schemas.openxmlformats.org/officeDocument/2006/relationships/hyperlink" Target="https://drive.google.com/file/d/1S4DZyIZH3QUh4PeihlZcOAs2Z1WIozuA/view?usp=drive_link" TargetMode="External"/><Relationship Id="rId1354" Type="http://schemas.openxmlformats.org/officeDocument/2006/relationships/hyperlink" Target="https://drive.google.com/file/d/1lXOoEdoWoVLOBnTQCnxTNedHxHRMzDs3/view?usp=drive_link" TargetMode="External"/><Relationship Id="rId1561" Type="http://schemas.openxmlformats.org/officeDocument/2006/relationships/hyperlink" Target="https://drive.google.com/file/d/1fXLF_-gdam6j54jEqm9TEuLzSKtVxV1l/view?usp=drive_link" TargetMode="External"/><Relationship Id="rId60" Type="http://schemas.openxmlformats.org/officeDocument/2006/relationships/hyperlink" Target="https://drive.google.com/file/d/1icwilq0fdo6hwyb4KrbX_bPlCXgb7qGE/view?usp=drive_link" TargetMode="External"/><Relationship Id="rId1007" Type="http://schemas.openxmlformats.org/officeDocument/2006/relationships/hyperlink" Target="https://drive.google.com/file/d/19cIa5P5e2d7S1Bcja_j0CwrB480np44J/view?usp=drive_link" TargetMode="External"/><Relationship Id="rId1214" Type="http://schemas.openxmlformats.org/officeDocument/2006/relationships/hyperlink" Target="https://drive.google.com/file/d/1OCGGAMlB73TeZYg5vxVqHcoa_7X3FQMI/view?usp=drive_link" TargetMode="External"/><Relationship Id="rId1421" Type="http://schemas.openxmlformats.org/officeDocument/2006/relationships/hyperlink" Target="https://drive.google.com/file/d/1voiUdzhhq-Z9UwsmWjB8IFCCCwvHtOfS/view?usp=drive_link" TargetMode="External"/><Relationship Id="rId1659" Type="http://schemas.openxmlformats.org/officeDocument/2006/relationships/hyperlink" Target="https://drive.google.com/file/d/1mfFuRINec6CggPBernecpIrS0yuLeYh5/view?usp=drive_link" TargetMode="External"/><Relationship Id="rId1866" Type="http://schemas.openxmlformats.org/officeDocument/2006/relationships/hyperlink" Target="https://drive.google.com/file/d/139gz5URt-zdxfLajTqhvziAwh6KCa1aM/view?usp=sharing" TargetMode="External"/><Relationship Id="rId1519" Type="http://schemas.openxmlformats.org/officeDocument/2006/relationships/hyperlink" Target="https://drive.google.com/file/d/1cVRBHR84MRTEFxwUNbi_hlHJJxLZKjFM/view?usp=drive_link" TargetMode="External"/><Relationship Id="rId1726" Type="http://schemas.openxmlformats.org/officeDocument/2006/relationships/hyperlink" Target="https://drive.google.com/file/d/1IikQzNJ4pPhpfC-X2DtVWlHkzT0ac6KK/view?usp=drive_link" TargetMode="External"/><Relationship Id="rId1933" Type="http://schemas.openxmlformats.org/officeDocument/2006/relationships/hyperlink" Target="https://drive.google.com/file/d/1L1yEan_YdCOU-5J8dTjB9tluMSHyhHoR/view?usp=drive_link" TargetMode="External"/><Relationship Id="rId18" Type="http://schemas.openxmlformats.org/officeDocument/2006/relationships/hyperlink" Target="https://drive.google.com/file/d/19LT19ckMvq0ZkdN0V7d0MK2S3yvo7qoI/view?usp=drive_link" TargetMode="External"/><Relationship Id="rId167" Type="http://schemas.openxmlformats.org/officeDocument/2006/relationships/hyperlink" Target="https://drive.google.com/file/d/10DLOE-pNnmAYytMTfENaUkPPIOqI8T2s/view?usp=drive_link" TargetMode="External"/><Relationship Id="rId374" Type="http://schemas.openxmlformats.org/officeDocument/2006/relationships/hyperlink" Target="https://drive.google.com/file/d/1I-q1ujJW90x5q2cuW6eNDyuOUh3zbl1O/view?usp=drive_link" TargetMode="External"/><Relationship Id="rId581" Type="http://schemas.openxmlformats.org/officeDocument/2006/relationships/hyperlink" Target="https://drive.google.com/file/d/1cXak1l-uAgydycYv0LAzWBGyTWk8IF76/view?usp=drive_link" TargetMode="External"/><Relationship Id="rId2055" Type="http://schemas.openxmlformats.org/officeDocument/2006/relationships/hyperlink" Target="https://drive.google.com/file/d/10DLOE-pNnmAYytMTfENaUkPPIOqI8T2s/view?usp=drive_link" TargetMode="External"/><Relationship Id="rId234" Type="http://schemas.openxmlformats.org/officeDocument/2006/relationships/hyperlink" Target="https://drive.google.com/file/d/1HPlucG-ROQcvi_yL7fi4d2JFz6o4wPik/view?usp=drive_link" TargetMode="External"/><Relationship Id="rId679" Type="http://schemas.openxmlformats.org/officeDocument/2006/relationships/hyperlink" Target="https://drive.google.com/file/d/1B5diCeCO4vQlTrEudyReeT2WGuww5Yuo/view?usp=sharing" TargetMode="External"/><Relationship Id="rId886" Type="http://schemas.openxmlformats.org/officeDocument/2006/relationships/hyperlink" Target="https://drive.google.com/file/d/1gsdCWDPFZj8fXrOoUkuuPf8Ki9zAtkoy/view?usp=drive_link" TargetMode="External"/><Relationship Id="rId2" Type="http://schemas.openxmlformats.org/officeDocument/2006/relationships/hyperlink" Target="https://drive.google.com/file/d/1U5ZGHYAsMnMnKRym54zb7azALv5-Vq5t/view?usp=drive_link" TargetMode="External"/><Relationship Id="rId441" Type="http://schemas.openxmlformats.org/officeDocument/2006/relationships/hyperlink" Target="https://drive.google.com/file/d/1lgxsZpKRllocUGB_y1ObY7qXoqAn1OAH/view?usp=drive_link" TargetMode="External"/><Relationship Id="rId539" Type="http://schemas.openxmlformats.org/officeDocument/2006/relationships/hyperlink" Target="https://drive.google.com/file/d/18YVv2tzrgobm33dapNbwFDPh06-EmAa7/view?usp=drive_link" TargetMode="External"/><Relationship Id="rId746" Type="http://schemas.openxmlformats.org/officeDocument/2006/relationships/hyperlink" Target="https://drive.google.com/file/d/1sVOmuLXu-ztNfCH8hpmCSgXCZ0gb6eD8/view?usp=drive_link" TargetMode="External"/><Relationship Id="rId1071" Type="http://schemas.openxmlformats.org/officeDocument/2006/relationships/hyperlink" Target="https://drive.google.com/file/d/1YsvqE2cp8EWZTR6g5UpP_iEYgZx9_202/view?usp=drive_link" TargetMode="External"/><Relationship Id="rId1169" Type="http://schemas.openxmlformats.org/officeDocument/2006/relationships/hyperlink" Target="https://drive.google.com/file/d/1iBnujwJCQFXAvGodKZsVUj7n0r-VUI3v/view?usp=drive_link" TargetMode="External"/><Relationship Id="rId1376" Type="http://schemas.openxmlformats.org/officeDocument/2006/relationships/hyperlink" Target="https://drive.google.com/file/d/1Bk60bpV2VeEY35RddYBQwfBkedQhyt1f/view?usp=drive_link" TargetMode="External"/><Relationship Id="rId1583" Type="http://schemas.openxmlformats.org/officeDocument/2006/relationships/hyperlink" Target="https://drive.google.com/file/d/1l11Hr-D-sDyxe6d_567DzUORuRJBmin9/view?usp=drive_link" TargetMode="External"/><Relationship Id="rId2122" Type="http://schemas.openxmlformats.org/officeDocument/2006/relationships/hyperlink" Target="https://drive.google.com/file/d/1s5i2usNn5oAzHuxOCPnZkDiM5k_YwCnL/view?usp=drive_link" TargetMode="External"/><Relationship Id="rId301" Type="http://schemas.openxmlformats.org/officeDocument/2006/relationships/hyperlink" Target="https://drive.google.com/file/d/1VbZTmLZVrReej9z2T63HUPzh2fi9GwLV/view?usp=sharing" TargetMode="External"/><Relationship Id="rId953" Type="http://schemas.openxmlformats.org/officeDocument/2006/relationships/hyperlink" Target="https://drive.google.com/file/d/1QTPCTJosCEJrsmX2zlIoO9Ol7xfqMJz1/view?usp=drive_link" TargetMode="External"/><Relationship Id="rId1029" Type="http://schemas.openxmlformats.org/officeDocument/2006/relationships/hyperlink" Target="https://drive.google.com/file/d/1FT7ce_fgGgyZQXw2kr0Z1ZaBK21bSBJ1/view?usp=drive_link" TargetMode="External"/><Relationship Id="rId1236" Type="http://schemas.openxmlformats.org/officeDocument/2006/relationships/hyperlink" Target="https://drive.google.com/file/d/1g-vNweb6owmuebH9R2OLnThPVUHDcWUg/view?usp=drive_link" TargetMode="External"/><Relationship Id="rId1790" Type="http://schemas.openxmlformats.org/officeDocument/2006/relationships/hyperlink" Target="https://drive.google.com/file/d/1nvI5XtwE0hXBBi8OjrnEqYw4OHPSvcUq/view?usp=drive_link" TargetMode="External"/><Relationship Id="rId1888" Type="http://schemas.openxmlformats.org/officeDocument/2006/relationships/hyperlink" Target="https://drive.google.com/file/d/1HHmEIz65ijuLuszQCwJrhInbFbx7dcrG/view?usp=drive_link" TargetMode="External"/><Relationship Id="rId82" Type="http://schemas.openxmlformats.org/officeDocument/2006/relationships/hyperlink" Target="https://drive.google.com/file/d/1VEiqmkBRGYX-pNbMFy7InPwfyFCk8FR8/view?usp=drive_link" TargetMode="External"/><Relationship Id="rId606" Type="http://schemas.openxmlformats.org/officeDocument/2006/relationships/hyperlink" Target="https://drive.google.com/file/d/10Ay0RZrvwWY7Fe38Y0l_Xb0bnSYnImc2/view?usp=drive_link" TargetMode="External"/><Relationship Id="rId813" Type="http://schemas.openxmlformats.org/officeDocument/2006/relationships/hyperlink" Target="https://drive.google.com/file/d/1asnONTLk-UWhme0TbZdtVgvoXzSoMSdF/view?usp=sharing" TargetMode="External"/><Relationship Id="rId1443" Type="http://schemas.openxmlformats.org/officeDocument/2006/relationships/hyperlink" Target="https://drive.google.com/file/d/1ekyvWo4XI8Z2OuAz-Evkw1UAo1Bq3W4I/view?usp=drive_link" TargetMode="External"/><Relationship Id="rId1650" Type="http://schemas.openxmlformats.org/officeDocument/2006/relationships/hyperlink" Target="https://drive.google.com/file/d/15-IrcRc_9rrT2qwnAxa34plPHMhJTM4X/view?usp=drive_link" TargetMode="External"/><Relationship Id="rId1748" Type="http://schemas.openxmlformats.org/officeDocument/2006/relationships/hyperlink" Target="https://drive.google.com/file/d/1kDbhD_GBCfgrWNplJ8Qc6xNqOndrLCWn/view?usp=drive_link" TargetMode="External"/><Relationship Id="rId1303" Type="http://schemas.openxmlformats.org/officeDocument/2006/relationships/hyperlink" Target="https://drive.google.com/file/d/1UhbqArDvAZ2rx1fCPr0UM6m6Xuh7Xtpe/view?usp=drive_link" TargetMode="External"/><Relationship Id="rId1510" Type="http://schemas.openxmlformats.org/officeDocument/2006/relationships/hyperlink" Target="https://drive.google.com/file/d/1fA8bFa-LFbg6X62kDiy_cm6LBefgWRRJ/view?usp=drive_link" TargetMode="External"/><Relationship Id="rId1955" Type="http://schemas.openxmlformats.org/officeDocument/2006/relationships/hyperlink" Target="https://drive.google.com/file/d/1SR4NP6SKGGkkr6-mY75Iv6-MAvcXfp2j/view?usp=drive_link" TargetMode="External"/><Relationship Id="rId1608" Type="http://schemas.openxmlformats.org/officeDocument/2006/relationships/hyperlink" Target="https://drive.google.com/file/d/1tTImBkiWQpf9eaqYOU_rXDE0udygJqyr/view?usp=drive_link" TargetMode="External"/><Relationship Id="rId1815" Type="http://schemas.openxmlformats.org/officeDocument/2006/relationships/hyperlink" Target="https://drive.google.com/file/d/1hSrcLANVWiqSfdWZPuRofxve1lLil8hO/view?usp=drive_link" TargetMode="External"/><Relationship Id="rId189" Type="http://schemas.openxmlformats.org/officeDocument/2006/relationships/hyperlink" Target="https://drive.google.com/file/d/1RyjthHIOFkwkM43BuMoCT6dEJk6y66aj/view?usp=drive_link" TargetMode="External"/><Relationship Id="rId396" Type="http://schemas.openxmlformats.org/officeDocument/2006/relationships/hyperlink" Target="https://drive.google.com/file/d/1MrnBs_-c77MRigNIaskvnLsxHFNo8nni/view?usp=drive_link" TargetMode="External"/><Relationship Id="rId2077" Type="http://schemas.openxmlformats.org/officeDocument/2006/relationships/hyperlink" Target="https://drive.google.com/file/d/1SWzINERCi3VEhUAjhfepZxP7VIG1BOLS/view?usp=drive_link" TargetMode="External"/><Relationship Id="rId256" Type="http://schemas.openxmlformats.org/officeDocument/2006/relationships/hyperlink" Target="https://drive.google.com/file/d/15p0ZIYdjMraJZS43LqGlB06mVlS6u8Ew/view?usp=sharing" TargetMode="External"/><Relationship Id="rId463" Type="http://schemas.openxmlformats.org/officeDocument/2006/relationships/hyperlink" Target="https://drive.google.com/file/d/18OqJ43VzjVVfRRCag1rnQ-VD5Y4VGunv/view?usp=drive_link" TargetMode="External"/><Relationship Id="rId670" Type="http://schemas.openxmlformats.org/officeDocument/2006/relationships/hyperlink" Target="https://drive.google.com/file/d/1CEBQN9auZJiUO3SvV5ANL2bM9U-PkSNp/view?usp=drive_link" TargetMode="External"/><Relationship Id="rId1093" Type="http://schemas.openxmlformats.org/officeDocument/2006/relationships/hyperlink" Target="https://drive.google.com/file/d/1E7X5_uPydhBegH2EGjGy-yDB0dIkPxxo/view?usp=drive_link" TargetMode="External"/><Relationship Id="rId2144" Type="http://schemas.openxmlformats.org/officeDocument/2006/relationships/hyperlink" Target="https://drive.google.com/file/d/18HK3FLmSr1YvmtQEsXBKZ3HdNwffTcyJ/view?usp=drive_link" TargetMode="External"/><Relationship Id="rId116" Type="http://schemas.openxmlformats.org/officeDocument/2006/relationships/hyperlink" Target="https://drive.google.com/file/d/1_AFfdBX_xMQwfRrxyvI2xpygbYqepcqa/view?usp=drive_link" TargetMode="External"/><Relationship Id="rId323" Type="http://schemas.openxmlformats.org/officeDocument/2006/relationships/hyperlink" Target="https://drive.google.com/file/d/14g0WyxdYiJ8lXdaVsGH0tC1a3JoKwMVi/view?usp=drive_link" TargetMode="External"/><Relationship Id="rId530" Type="http://schemas.openxmlformats.org/officeDocument/2006/relationships/hyperlink" Target="https://drive.google.com/file/d/1nY3FzvsWN4jwJ5cGKxTswHGex9nvLZUd/view?usp=drive_link" TargetMode="External"/><Relationship Id="rId768" Type="http://schemas.openxmlformats.org/officeDocument/2006/relationships/hyperlink" Target="https://drive.google.com/file/d/1tQGCunIH9SzO3l6UKkjZ9sHfVJYkj_AK/view?usp=drive_link" TargetMode="External"/><Relationship Id="rId975" Type="http://schemas.openxmlformats.org/officeDocument/2006/relationships/hyperlink" Target="https://drive.google.com/file/d/1zamZuZS1EtFPIZ2_er6R1vU60CPKU1t3/view?usp=drive_link" TargetMode="External"/><Relationship Id="rId1160" Type="http://schemas.openxmlformats.org/officeDocument/2006/relationships/hyperlink" Target="https://drive.google.com/file/d/1juNxKgoGzUhjp9vuaOc4alEVEe9jvfsT/view?usp=drive_link" TargetMode="External"/><Relationship Id="rId1398" Type="http://schemas.openxmlformats.org/officeDocument/2006/relationships/hyperlink" Target="https://drive.google.com/file/d/1ANyNc75HpXoOnv-s_Uolpa7PaUuqMDGM/view?usp=drive_link" TargetMode="External"/><Relationship Id="rId2004" Type="http://schemas.openxmlformats.org/officeDocument/2006/relationships/hyperlink" Target="https://drive.google.com/file/d/17BGPOhcdI7JBWsL0KOnqwFNM6jgyzi__/view?usp=drive_link" TargetMode="External"/><Relationship Id="rId628" Type="http://schemas.openxmlformats.org/officeDocument/2006/relationships/hyperlink" Target="https://drive.google.com/file/d/1zamZuZS1EtFPIZ2_er6R1vU60CPKU1t3/view?usp=drive_link" TargetMode="External"/><Relationship Id="rId835" Type="http://schemas.openxmlformats.org/officeDocument/2006/relationships/hyperlink" Target="https://drive.google.com/file/d/1qlIWQs4Maha-nFEUetKHnu8FdZsE4f4D/view?usp=drive_link" TargetMode="External"/><Relationship Id="rId1258" Type="http://schemas.openxmlformats.org/officeDocument/2006/relationships/hyperlink" Target="https://drive.google.com/file/d/1gaYmpnXw5FrziO8R7cuNztfvvbJyoTiu/view?usp=drive_link" TargetMode="External"/><Relationship Id="rId1465" Type="http://schemas.openxmlformats.org/officeDocument/2006/relationships/hyperlink" Target="https://drive.google.com/file/d/1ojmzL5SVeK2Mh-O9lO8ZTv4RuvDrysdM/view?usp=drive_link" TargetMode="External"/><Relationship Id="rId1672" Type="http://schemas.openxmlformats.org/officeDocument/2006/relationships/hyperlink" Target="https://drive.google.com/file/d/175hxB19Bur96n340XwLcVWzCwu2IDp6R/view?usp=drive_link" TargetMode="External"/><Relationship Id="rId1020" Type="http://schemas.openxmlformats.org/officeDocument/2006/relationships/hyperlink" Target="https://drive.google.com/file/d/18s42zUpg6Mry-NPEA1yvh1wBl8mzPpZ7/view?usp=drive_link" TargetMode="External"/><Relationship Id="rId1118" Type="http://schemas.openxmlformats.org/officeDocument/2006/relationships/hyperlink" Target="https://drive.google.com/file/d/1tZArsDbcd2sPceJPxYpmjapnXtq0vZa8/view?usp=drive_link" TargetMode="External"/><Relationship Id="rId1325" Type="http://schemas.openxmlformats.org/officeDocument/2006/relationships/hyperlink" Target="https://drive.google.com/file/d/1LW-wjT-P6OSbwYux9pjyV6xF-lnJRunj/view?usp=drive_link" TargetMode="External"/><Relationship Id="rId1532" Type="http://schemas.openxmlformats.org/officeDocument/2006/relationships/hyperlink" Target="https://drive.google.com/file/d/1mX7aWWEcE6emGGZmFoqt0bzfHp2YPPC0/view?usp=drive_link" TargetMode="External"/><Relationship Id="rId1977" Type="http://schemas.openxmlformats.org/officeDocument/2006/relationships/hyperlink" Target="https://drive.google.com/file/d/1WCPObnM7p0jy6v2u0TMrE-GtKVSEdx3X/view?usp=drive_link" TargetMode="External"/><Relationship Id="rId902" Type="http://schemas.openxmlformats.org/officeDocument/2006/relationships/hyperlink" Target="https://drive.google.com/file/d/1h5r5hgsDMDEEMLplWwQCbW-AKTbmvPy0/view?usp=drive_link" TargetMode="External"/><Relationship Id="rId1837" Type="http://schemas.openxmlformats.org/officeDocument/2006/relationships/hyperlink" Target="https://drive.google.com/file/d/1mNWyp3j2q3B3BB2yne7MJH1pHcTzNzvz/view?usp=drive_link" TargetMode="External"/><Relationship Id="rId31" Type="http://schemas.openxmlformats.org/officeDocument/2006/relationships/hyperlink" Target="https://drive.google.com/file/d/1juNxKgoGzUhjp9vuaOc4alEVEe9jvfsT/view?usp=drive_link" TargetMode="External"/><Relationship Id="rId2099" Type="http://schemas.openxmlformats.org/officeDocument/2006/relationships/hyperlink" Target="https://drive.google.com/file/d/1kU3kwDEZCerMJvUEmNveDOPFsQQAP-w7/view?usp=drive_link" TargetMode="External"/><Relationship Id="rId180" Type="http://schemas.openxmlformats.org/officeDocument/2006/relationships/hyperlink" Target="https://drive.google.com/file/d/1jG4bCX5CXw3RJcbTqRpqfxN9Jd1hH8oa/view?usp=drive_link" TargetMode="External"/><Relationship Id="rId278" Type="http://schemas.openxmlformats.org/officeDocument/2006/relationships/hyperlink" Target="https://drive.google.com/file/d/11Hntx5yhIONS-TphLqLV35S5CzQEnJQZ/view?usp=drive_link" TargetMode="External"/><Relationship Id="rId1904" Type="http://schemas.openxmlformats.org/officeDocument/2006/relationships/hyperlink" Target="https://drive.google.com/file/d/13n4L35z6LM_OgFe3Bj--RurL5TvJz2zT/view?usp=drive_link" TargetMode="External"/><Relationship Id="rId485" Type="http://schemas.openxmlformats.org/officeDocument/2006/relationships/hyperlink" Target="https://drive.google.com/file/d/1QKVHOHQsBUAgab9Wkrxo705775QVOHH3/view?usp=drive_link" TargetMode="External"/><Relationship Id="rId692" Type="http://schemas.openxmlformats.org/officeDocument/2006/relationships/hyperlink" Target="https://drive.google.com/file/d/1jWwExUDxAzCQCvt8uw1GIL5_diCjPC-P/view?usp=sharing" TargetMode="External"/><Relationship Id="rId2166" Type="http://schemas.openxmlformats.org/officeDocument/2006/relationships/hyperlink" Target="https://drive.google.com/file/d/1xzdEmACgdQPkZIak9jCYRx0fHz5vtJx4/view?usp=drive_link" TargetMode="External"/><Relationship Id="rId138" Type="http://schemas.openxmlformats.org/officeDocument/2006/relationships/hyperlink" Target="https://drive.google.com/file/d/1O6wEwoVMgy447DvLEf6QN3KpZhlq8-6P/view?usp=drive_link" TargetMode="External"/><Relationship Id="rId345" Type="http://schemas.openxmlformats.org/officeDocument/2006/relationships/hyperlink" Target="https://drive.google.com/file/d/1gtcVGiKoEoU89qM81xKw0TpurrkJ5d80/view?usp=drive_link" TargetMode="External"/><Relationship Id="rId552" Type="http://schemas.openxmlformats.org/officeDocument/2006/relationships/hyperlink" Target="https://drive.google.com/file/d/1U5o5TBOc5BFqh0SLKNEN6Uu1ZR4lSFhh/view?usp=drive_link" TargetMode="External"/><Relationship Id="rId997" Type="http://schemas.openxmlformats.org/officeDocument/2006/relationships/hyperlink" Target="https://drive.google.com/file/d/1bsJk1QKcDCx7hTyKgC7iz3H4Jo9oywXl/view?usp=drive_link" TargetMode="External"/><Relationship Id="rId1182" Type="http://schemas.openxmlformats.org/officeDocument/2006/relationships/hyperlink" Target="https://drive.google.com/file/d/1jCuuZXf40fRImXbZF2xns-e0-6bIepLF/view?usp=drive_link" TargetMode="External"/><Relationship Id="rId2026" Type="http://schemas.openxmlformats.org/officeDocument/2006/relationships/hyperlink" Target="https://drive.google.com/file/d/1O6wEwoVMgy447DvLEf6QN3KpZhlq8-6P/view?usp=drive_link" TargetMode="External"/><Relationship Id="rId205" Type="http://schemas.openxmlformats.org/officeDocument/2006/relationships/hyperlink" Target="https://drive.google.com/file/d/13Vn7uLuGiayaOlFDlfM5D79YSSohuWCh/view?usp=drive_link" TargetMode="External"/><Relationship Id="rId412" Type="http://schemas.openxmlformats.org/officeDocument/2006/relationships/hyperlink" Target="https://drive.google.com/file/d/1L10tAXJLlRjZvJhAcVbmqwwbCZ3ZescG/view?usp=drive_link" TargetMode="External"/><Relationship Id="rId857" Type="http://schemas.openxmlformats.org/officeDocument/2006/relationships/hyperlink" Target="https://drive.google.com/file/d/1C0qJCLsPSg1lliEqoEOQ9CJ0J4MuHyUd/view?usp=drive_link" TargetMode="External"/><Relationship Id="rId1042" Type="http://schemas.openxmlformats.org/officeDocument/2006/relationships/hyperlink" Target="https://drive.google.com/file/d/1YW8LzqA5soz38x1bLLJqM6CVEggw6rmi/view?usp=drive_link" TargetMode="External"/><Relationship Id="rId1487" Type="http://schemas.openxmlformats.org/officeDocument/2006/relationships/hyperlink" Target="https://drive.google.com/file/d/1oDKzFkMu52s2p11ImdyJzVVxcwgy77ke/view?usp=drive_link" TargetMode="External"/><Relationship Id="rId1694" Type="http://schemas.openxmlformats.org/officeDocument/2006/relationships/hyperlink" Target="https://drive.google.com/file/d/13N8LGddw4lVlVPfodIbeFP4R-uaimFw3/view?usp=drive_link" TargetMode="External"/><Relationship Id="rId717" Type="http://schemas.openxmlformats.org/officeDocument/2006/relationships/hyperlink" Target="https://drive.google.com/file/d/11EKxiwJb1GV0jugQl0JTxvxAsH5X8mcl/view?usp=sharing" TargetMode="External"/><Relationship Id="rId924" Type="http://schemas.openxmlformats.org/officeDocument/2006/relationships/hyperlink" Target="https://drive.google.com/file/d/1nS_GCvCsbEGVqwPm6BSDgGUmxp9IGUbu/view?usp=drive_link" TargetMode="External"/><Relationship Id="rId1347" Type="http://schemas.openxmlformats.org/officeDocument/2006/relationships/hyperlink" Target="https://drive.google.com/file/d/15cU7Bkc91dBQ5HWjkmLiqRT5GHVBfgq1/view?usp=drive_link" TargetMode="External"/><Relationship Id="rId1554" Type="http://schemas.openxmlformats.org/officeDocument/2006/relationships/hyperlink" Target="https://drive.google.com/file/d/1by8897zVXF0_AjYVOJITKEJ1lXKr_Jev/view?usp=drive_link" TargetMode="External"/><Relationship Id="rId1761" Type="http://schemas.openxmlformats.org/officeDocument/2006/relationships/hyperlink" Target="https://drive.google.com/file/d/1s5j-VLK1Dj6RyrVg9aUgJp8aUaos8_-V/view?usp=drive_link" TargetMode="External"/><Relationship Id="rId1999" Type="http://schemas.openxmlformats.org/officeDocument/2006/relationships/hyperlink" Target="https://drive.google.com/file/d/1haGOo_0LZz1O5dKH-XwmpLaOYrRtzO3V/view?usp=drive_link" TargetMode="External"/><Relationship Id="rId53" Type="http://schemas.openxmlformats.org/officeDocument/2006/relationships/hyperlink" Target="https://drive.google.com/file/d/1jWmZ36amwjIHZSkWjpl-y8FktRgEt6xH/view?usp=drive_link" TargetMode="External"/><Relationship Id="rId1207" Type="http://schemas.openxmlformats.org/officeDocument/2006/relationships/hyperlink" Target="https://drive.google.com/file/d/1bwOiUvBSlDiY77XjzAQzxHzGf_6YiHzY/view?usp=drive_link" TargetMode="External"/><Relationship Id="rId1414" Type="http://schemas.openxmlformats.org/officeDocument/2006/relationships/hyperlink" Target="https://drive.google.com/file/d/1fMWCVAcShJdgkB4iFbeBbAJT3lUpMvT5/view?usp=drive_link" TargetMode="External"/><Relationship Id="rId1621" Type="http://schemas.openxmlformats.org/officeDocument/2006/relationships/hyperlink" Target="https://drive.google.com/file/d/18wPU5TVzqsgzF5VH9fRYjQ1ibYrdN8K5/view?usp=drive_link" TargetMode="External"/><Relationship Id="rId1859" Type="http://schemas.openxmlformats.org/officeDocument/2006/relationships/hyperlink" Target="https://drive.google.com/file/d/1xBpyLwQzdRzZP0OHxwZ9g744iLNRDCL8/view?usp=sharing" TargetMode="External"/><Relationship Id="rId1719" Type="http://schemas.openxmlformats.org/officeDocument/2006/relationships/hyperlink" Target="https://drive.google.com/file/d/1HjTM8KWq5xzUq1ypbdSYqPAzYPy4fnFj/view?usp=drive_link" TargetMode="External"/><Relationship Id="rId1926" Type="http://schemas.openxmlformats.org/officeDocument/2006/relationships/hyperlink" Target="https://drive.google.com/file/d/1LrYMqZlbDJEq0tgaq4nQQgN_fJrNZivT/view?usp=drive_link" TargetMode="External"/><Relationship Id="rId2090" Type="http://schemas.openxmlformats.org/officeDocument/2006/relationships/hyperlink" Target="https://drive.google.com/file/d/15CzM-UNuULYrJwr_4aDTJPnyz3770z_V/view?usp=drive_link" TargetMode="External"/><Relationship Id="rId367" Type="http://schemas.openxmlformats.org/officeDocument/2006/relationships/hyperlink" Target="https://drive.google.com/file/d/1KG8p5_PiDkp_zNmtkS_4BED-IoqBK4Rj/view?usp=drive_link" TargetMode="External"/><Relationship Id="rId574" Type="http://schemas.openxmlformats.org/officeDocument/2006/relationships/hyperlink" Target="https://drive.google.com/file/d/1xWM0FzLVLp7cSNWPiAqtb4ERLJt-ba0k/view?usp=drive_link" TargetMode="External"/><Relationship Id="rId2048" Type="http://schemas.openxmlformats.org/officeDocument/2006/relationships/hyperlink" Target="https://drive.google.com/file/d/10DLOE-pNnmAYytMTfENaUkPPIOqI8T2s/view?usp=drive_link" TargetMode="External"/><Relationship Id="rId227" Type="http://schemas.openxmlformats.org/officeDocument/2006/relationships/hyperlink" Target="https://drive.google.com/file/d/1lDZaIkiFfs7BGDH33wsmWOe4LAvslSSk/view?usp=drive_link" TargetMode="External"/><Relationship Id="rId781" Type="http://schemas.openxmlformats.org/officeDocument/2006/relationships/hyperlink" Target="https://drive.google.com/file/d/1kRiXFUqV_RckeNyXix-HnAfyZ-PAofau/view?usp=drive_link" TargetMode="External"/><Relationship Id="rId879" Type="http://schemas.openxmlformats.org/officeDocument/2006/relationships/hyperlink" Target="https://drive.google.com/file/d/1nvI5XtwE0hXBBi8OjrnEqYw4OHPSvcUq/view?usp=drive_link" TargetMode="External"/><Relationship Id="rId434" Type="http://schemas.openxmlformats.org/officeDocument/2006/relationships/hyperlink" Target="https://drive.google.com/file/d/1whhoFN6hFh4AD6soUlZ_55w9aOxHJm8T/view?usp=drive_link" TargetMode="External"/><Relationship Id="rId641" Type="http://schemas.openxmlformats.org/officeDocument/2006/relationships/hyperlink" Target="https://drive.google.com/file/d/1yyq2iM_nxpbyK7EzEOMBf7f4lMaIg2f4/view?usp=drive_link" TargetMode="External"/><Relationship Id="rId739" Type="http://schemas.openxmlformats.org/officeDocument/2006/relationships/hyperlink" Target="https://drive.google.com/file/d/1V-CQ4si9mcSsQ4QmGlxK-ZcWnDvSlUmk/view?usp=drive_link" TargetMode="External"/><Relationship Id="rId1064" Type="http://schemas.openxmlformats.org/officeDocument/2006/relationships/hyperlink" Target="https://drive.google.com/file/d/1KDFNhdEfyOBlgSuq4EU-WPqmGqKK1tkP/view?usp=drive_link" TargetMode="External"/><Relationship Id="rId1271" Type="http://schemas.openxmlformats.org/officeDocument/2006/relationships/hyperlink" Target="https://drive.google.com/file/d/1URiic7fLpUBi-32TDYf3rBuv0TWNSSPm/view?usp=drive_link" TargetMode="External"/><Relationship Id="rId1369" Type="http://schemas.openxmlformats.org/officeDocument/2006/relationships/hyperlink" Target="https://drive.google.com/file/d/1VzXAVONQIUK84kuujeSjAsACzNDV88i7/view?usp=drive_link" TargetMode="External"/><Relationship Id="rId1576" Type="http://schemas.openxmlformats.org/officeDocument/2006/relationships/hyperlink" Target="https://drive.google.com/file/d/1cLHOkGEi-1Hv6HWLqdCIY9TKF-rSYypo/view?usp=drive_link" TargetMode="External"/><Relationship Id="rId2115" Type="http://schemas.openxmlformats.org/officeDocument/2006/relationships/hyperlink" Target="https://drive.google.com/file/d/1qfvr1rZUxZIu5rnW_XWXOq1XMwmYkxtH/view?usp=drive_link" TargetMode="External"/><Relationship Id="rId501" Type="http://schemas.openxmlformats.org/officeDocument/2006/relationships/hyperlink" Target="https://drive.google.com/file/d/1bFNreoIZm5gIfma-78JAeaD8vX1z8KSx/view?usp=drive_link" TargetMode="External"/><Relationship Id="rId946" Type="http://schemas.openxmlformats.org/officeDocument/2006/relationships/hyperlink" Target="https://drive.google.com/file/d/1QTPCTJosCEJrsmX2zlIoO9Ol7xfqMJz1/view?usp=drive_link" TargetMode="External"/><Relationship Id="rId1131" Type="http://schemas.openxmlformats.org/officeDocument/2006/relationships/hyperlink" Target="https://drive.google.com/file/d/1iScjcwH64slI88_S9NcOKcIZOVaYRZ5T/view?usp=drive_link" TargetMode="External"/><Relationship Id="rId1229" Type="http://schemas.openxmlformats.org/officeDocument/2006/relationships/hyperlink" Target="https://drive.google.com/file/d/1fA8bFa-LFbg6X62kDiy_cm6LBefgWRRJ/view?usp=drive_link" TargetMode="External"/><Relationship Id="rId1783" Type="http://schemas.openxmlformats.org/officeDocument/2006/relationships/hyperlink" Target="https://drive.google.com/file/d/11nlbCFvVDsM5mp2rGRho46Ry1wahztd2/view?usp=sharing" TargetMode="External"/><Relationship Id="rId1990" Type="http://schemas.openxmlformats.org/officeDocument/2006/relationships/hyperlink" Target="https://drive.google.com/file/d/1VBl60PZx9A6t5P7NaNCJRnSO00WnS_KR/view?usp=drive_link" TargetMode="External"/><Relationship Id="rId75" Type="http://schemas.openxmlformats.org/officeDocument/2006/relationships/hyperlink" Target="https://drive.google.com/file/d/1UhBqcZMQfp4nFr7UfB5atyqCHntc9gDf/view?usp=drive_link" TargetMode="External"/><Relationship Id="rId806" Type="http://schemas.openxmlformats.org/officeDocument/2006/relationships/hyperlink" Target="https://drive.google.com/file/d/1qIx4hgL-C9i_0MnPy06JhU9b59ToZrNk/view?usp=drive_link" TargetMode="External"/><Relationship Id="rId1436" Type="http://schemas.openxmlformats.org/officeDocument/2006/relationships/hyperlink" Target="https://drive.google.com/file/d/10Ay0RZrvwWY7Fe38Y0l_Xb0bnSYnImc2/view?usp=drive_link" TargetMode="External"/><Relationship Id="rId1643" Type="http://schemas.openxmlformats.org/officeDocument/2006/relationships/hyperlink" Target="https://drive.google.com/file/d/1R0mjTQGgUwPOCd6Y8AA6k-hpwrETJMRF/view?usp=drive_link" TargetMode="External"/><Relationship Id="rId1850" Type="http://schemas.openxmlformats.org/officeDocument/2006/relationships/hyperlink" Target="https://drive.google.com/file/d/1Z1dAZZiCPuUorW6-4xaAIm4-IpH9-RPy/view?usp=drive_link" TargetMode="External"/><Relationship Id="rId1503" Type="http://schemas.openxmlformats.org/officeDocument/2006/relationships/hyperlink" Target="https://drive.google.com/file/d/19Hxg7a6yXcA85KUDqnoQaRR49_qC5OfH/view?usp=sharing" TargetMode="External"/><Relationship Id="rId1710" Type="http://schemas.openxmlformats.org/officeDocument/2006/relationships/hyperlink" Target="https://drive.google.com/file/d/1RRAgflZccf_XZ7fY7HeBlEldLMhJtywK/view?usp=drive_link" TargetMode="External"/><Relationship Id="rId1948" Type="http://schemas.openxmlformats.org/officeDocument/2006/relationships/hyperlink" Target="https://drive.google.com/file/d/1YLluu4lPWGInzXacPFJpxa4eYEn9gyLY/view?usp=sharing" TargetMode="External"/><Relationship Id="rId291" Type="http://schemas.openxmlformats.org/officeDocument/2006/relationships/hyperlink" Target="https://drive.google.com/file/d/10ei3tUKGrzgKhuav_Zo0VgYcbQAHSOW_/view?usp=drive_link" TargetMode="External"/><Relationship Id="rId1808" Type="http://schemas.openxmlformats.org/officeDocument/2006/relationships/hyperlink" Target="https://drive.google.com/file/d/1hgBaVvNpC4xvhCwMl9r5S6rVKDaLlTiZ/view?usp=drive_link" TargetMode="External"/><Relationship Id="rId151" Type="http://schemas.openxmlformats.org/officeDocument/2006/relationships/hyperlink" Target="https://drive.google.com/file/d/1rxv_EXi5zJHgEzEqjLSz4tAcajCn8e08/view?usp=drive_link" TargetMode="External"/><Relationship Id="rId389" Type="http://schemas.openxmlformats.org/officeDocument/2006/relationships/hyperlink" Target="https://drive.google.com/file/d/1IDxfVC-sEju30sCN6GP2kV-XXPh_TnVb/view?usp=drive_link" TargetMode="External"/><Relationship Id="rId596" Type="http://schemas.openxmlformats.org/officeDocument/2006/relationships/hyperlink" Target="https://drive.google.com/file/d/1z5DbtGLpvbQvAxIN8oYXfu7KlIH45Z2v/view?usp=drive_link" TargetMode="External"/><Relationship Id="rId249" Type="http://schemas.openxmlformats.org/officeDocument/2006/relationships/hyperlink" Target="https://drive.google.com/file/d/12Yh7XD8cVHgRF_SPMhy1g5VO0Ogw3hwS/view?usp=drive_link" TargetMode="External"/><Relationship Id="rId456" Type="http://schemas.openxmlformats.org/officeDocument/2006/relationships/hyperlink" Target="https://drive.google.com/file/d/188ryJ3gvukMOP03GLm6Obe8ZIHi4JPrN/view?usp=drive_link" TargetMode="External"/><Relationship Id="rId663" Type="http://schemas.openxmlformats.org/officeDocument/2006/relationships/hyperlink" Target="https://drive.google.com/file/d/1_UfYMMnu0QhHnnhVrvUZbfUWM2nAtqSk/view?usp=drive_link" TargetMode="External"/><Relationship Id="rId870" Type="http://schemas.openxmlformats.org/officeDocument/2006/relationships/hyperlink" Target="https://drive.google.com/file/d/1jtlM3AjpdVNtu665cDnvKvBeiIEwed3F/view?usp=drive_link" TargetMode="External"/><Relationship Id="rId1086" Type="http://schemas.openxmlformats.org/officeDocument/2006/relationships/hyperlink" Target="https://drive.google.com/file/d/1EcFfNdRREPc26EbRfWyHJLbprAmdMQUe/view?usp=drive_link" TargetMode="External"/><Relationship Id="rId1293" Type="http://schemas.openxmlformats.org/officeDocument/2006/relationships/hyperlink" Target="https://drive.google.com/file/d/1UEsw8ywexNgi3XDO4Akb5BAzV8JSLXeE/view?usp=drive_link" TargetMode="External"/><Relationship Id="rId2137" Type="http://schemas.openxmlformats.org/officeDocument/2006/relationships/hyperlink" Target="https://drive.google.com/file/d/1sjHCKuRKxvFaXByVgKDWf3odxhNNy-8q/view?usp=drive_link" TargetMode="External"/><Relationship Id="rId109" Type="http://schemas.openxmlformats.org/officeDocument/2006/relationships/hyperlink" Target="https://drive.google.com/file/d/1bruVGKNHs23n9lM1NgSvSygQnacS3seZ/view?usp=drive_link" TargetMode="External"/><Relationship Id="rId316" Type="http://schemas.openxmlformats.org/officeDocument/2006/relationships/hyperlink" Target="https://drive.google.com/file/d/1hWAVqsabh_RykE75_VA81uD0AEWYJ9iB/view?usp=drive_link" TargetMode="External"/><Relationship Id="rId523" Type="http://schemas.openxmlformats.org/officeDocument/2006/relationships/hyperlink" Target="https://drive.google.com/file/d/1napZQwx72lJleIOjTJ8BaAdAFtT9Fff4/view?usp=drive_link" TargetMode="External"/><Relationship Id="rId968" Type="http://schemas.openxmlformats.org/officeDocument/2006/relationships/hyperlink" Target="https://drive.google.com/file/d/1zuMb7x9GSyK2C-E7J9Sa0_iF98tyFvzN/view?usp=drive_link" TargetMode="External"/><Relationship Id="rId1153" Type="http://schemas.openxmlformats.org/officeDocument/2006/relationships/hyperlink" Target="https://drive.google.com/file/d/1Ka64aaLNHxGDxGaF9oxKJQdr-BH1jxbe/view?usp=drive_link" TargetMode="External"/><Relationship Id="rId1598" Type="http://schemas.openxmlformats.org/officeDocument/2006/relationships/hyperlink" Target="https://drive.google.com/file/d/1lx557z0SLbvMk2TtWdUd1qymDZ4yNYOj/view?usp=drive_link" TargetMode="External"/><Relationship Id="rId97" Type="http://schemas.openxmlformats.org/officeDocument/2006/relationships/hyperlink" Target="https://drive.google.com/file/d/1d1YaV5q4sjMfgbYTnTuuW6Eec9HtciRr/view?usp=drive_link" TargetMode="External"/><Relationship Id="rId730" Type="http://schemas.openxmlformats.org/officeDocument/2006/relationships/hyperlink" Target="https://drive.google.com/file/d/1uKT4dS02DxBMs9pAc-eEL6en_zojZUkC/view?usp=drive_link" TargetMode="External"/><Relationship Id="rId828" Type="http://schemas.openxmlformats.org/officeDocument/2006/relationships/hyperlink" Target="https://drive.google.com/file/d/1XG0RIvHZYzLWcWCFoYFvWR2Hj7KU-_el/view?usp=drive_link" TargetMode="External"/><Relationship Id="rId1013" Type="http://schemas.openxmlformats.org/officeDocument/2006/relationships/hyperlink" Target="https://drive.google.com/file/d/1A-U46XWkNP3DJunTuzc5cx7Tyvmn5GK9/view?usp=drive_link" TargetMode="External"/><Relationship Id="rId1360" Type="http://schemas.openxmlformats.org/officeDocument/2006/relationships/hyperlink" Target="https://drive.google.com/file/d/1lJC3FZ04-0bPu2H_uvCJXCseNE43yIah/view?usp=drive_link" TargetMode="External"/><Relationship Id="rId1458" Type="http://schemas.openxmlformats.org/officeDocument/2006/relationships/hyperlink" Target="https://drive.google.com/file/d/1M-hTqUSctDElUnpls3zIBC50GSg6WcDS/view?usp=drive_link" TargetMode="External"/><Relationship Id="rId1665" Type="http://schemas.openxmlformats.org/officeDocument/2006/relationships/hyperlink" Target="https://drive.google.com/file/d/1P8Mrnov-nYqQ_BQPmmg_169nFEpVcnGm/view?usp=drive_link" TargetMode="External"/><Relationship Id="rId1872" Type="http://schemas.openxmlformats.org/officeDocument/2006/relationships/hyperlink" Target="https://drive.google.com/file/d/1I0f_Q6Ay6GSPZfLh5s6O_QBPAgaqWSgJ/view?usp=drive_link" TargetMode="External"/><Relationship Id="rId1220" Type="http://schemas.openxmlformats.org/officeDocument/2006/relationships/hyperlink" Target="https://drive.google.com/file/d/1koivjSSqkwXvf9YZWouc1SWI2W0gyReV/view?usp=drive_link" TargetMode="External"/><Relationship Id="rId1318" Type="http://schemas.openxmlformats.org/officeDocument/2006/relationships/hyperlink" Target="https://drive.google.com/file/d/1qU7HqFK5lq1v0eUj9iQbNRabYRnmWQhn/view?usp=drive_link" TargetMode="External"/><Relationship Id="rId1525" Type="http://schemas.openxmlformats.org/officeDocument/2006/relationships/hyperlink" Target="https://drive.google.com/file/d/1lDZaIkiFfs7BGDH33wsmWOe4LAvslSSk/view?usp=drive_link" TargetMode="External"/><Relationship Id="rId1732" Type="http://schemas.openxmlformats.org/officeDocument/2006/relationships/hyperlink" Target="https://drive.google.com/file/d/1x_RvKzDbaQyBUtSlkpdoQ72YLO5tslT3/view?usp=drive_link" TargetMode="External"/><Relationship Id="rId24" Type="http://schemas.openxmlformats.org/officeDocument/2006/relationships/hyperlink" Target="https://drive.google.com/file/d/1OsE0OnJotQEKAQUJ63AfM14o6EzzypJ5/view?usp=drive_link" TargetMode="External"/><Relationship Id="rId173" Type="http://schemas.openxmlformats.org/officeDocument/2006/relationships/hyperlink" Target="https://drive.google.com/file/d/1DVILTSRKJmdwUgzH1UdmDtqRyhRmyytt/view?usp=drive_link" TargetMode="External"/><Relationship Id="rId380" Type="http://schemas.openxmlformats.org/officeDocument/2006/relationships/hyperlink" Target="https://drive.google.com/file/d/1HXpE8h2F9zkgfgb__GjS_4ysnFtzDc0s/view?usp=drive_link" TargetMode="External"/><Relationship Id="rId2061" Type="http://schemas.openxmlformats.org/officeDocument/2006/relationships/hyperlink" Target="https://drive.google.com/file/d/10DLOE-pNnmAYytMTfENaUkPPIOqI8T2s/view?usp=drive_link" TargetMode="External"/><Relationship Id="rId240" Type="http://schemas.openxmlformats.org/officeDocument/2006/relationships/hyperlink" Target="https://drive.google.com/file/d/1TkTATEae0rF1vd2jVB9eTkRQh1GU-SEW/view?usp=drive_link" TargetMode="External"/><Relationship Id="rId478" Type="http://schemas.openxmlformats.org/officeDocument/2006/relationships/hyperlink" Target="https://drive.google.com/file/d/1A_AGvIYedFnLUQAYXFH2gVpblEKqjSSV/view?usp=drive_link" TargetMode="External"/><Relationship Id="rId685" Type="http://schemas.openxmlformats.org/officeDocument/2006/relationships/hyperlink" Target="https://drive.google.com/file/d/1d6jIV0Y23bTzzACR8eXgiq1-xsr5JO0B/view?usp=sharing" TargetMode="External"/><Relationship Id="rId892" Type="http://schemas.openxmlformats.org/officeDocument/2006/relationships/hyperlink" Target="https://drive.google.com/file/d/1XBdjGrNB77Q8z6IT3l8drRWwjeZTJcip/view?usp=drive_link" TargetMode="External"/><Relationship Id="rId2159" Type="http://schemas.openxmlformats.org/officeDocument/2006/relationships/hyperlink" Target="https://drive.google.com/file/d/1ACB2n535B-tyei1pnT45hgrIDKeeCVn_/view?usp=drive_link" TargetMode="External"/><Relationship Id="rId100" Type="http://schemas.openxmlformats.org/officeDocument/2006/relationships/hyperlink" Target="https://drive.google.com/file/d/1bsJk1QKcDCx7hTyKgC7iz3H4Jo9oywXl/view?usp=drive_link" TargetMode="External"/><Relationship Id="rId338" Type="http://schemas.openxmlformats.org/officeDocument/2006/relationships/hyperlink" Target="https://drive.google.com/file/d/1ML2tiIRrbjMA3cK3cO9w3vO8rHqIAWfj/view?usp=drive_link" TargetMode="External"/><Relationship Id="rId545" Type="http://schemas.openxmlformats.org/officeDocument/2006/relationships/hyperlink" Target="https://drive.google.com/file/d/18EVU1Q95tMT3Lkx-jEuxtUxLnP2JXEFl/view?usp=drive_link" TargetMode="External"/><Relationship Id="rId752" Type="http://schemas.openxmlformats.org/officeDocument/2006/relationships/hyperlink" Target="https://drive.google.com/file/d/1sUQzxSRKdpDXIVv4_zKmviDeyxMLGX5h/view?usp=drive_link" TargetMode="External"/><Relationship Id="rId1175" Type="http://schemas.openxmlformats.org/officeDocument/2006/relationships/hyperlink" Target="https://drive.google.com/file/d/1iaG0yfMgRbN4TEPbpR30Dd_2loehSe9d/view?usp=drive_link" TargetMode="External"/><Relationship Id="rId1382" Type="http://schemas.openxmlformats.org/officeDocument/2006/relationships/hyperlink" Target="https://drive.google.com/file/d/1BXL_f0WTlX-q1_hC4GLQT2e4ukkmfX21/view?usp=drive_link" TargetMode="External"/><Relationship Id="rId2019" Type="http://schemas.openxmlformats.org/officeDocument/2006/relationships/hyperlink" Target="https://drive.google.com/file/d/1m1Cq7XrZeSpKTLYBU71pOL-qqbcslsx9/view?usp=drive_link" TargetMode="External"/><Relationship Id="rId405" Type="http://schemas.openxmlformats.org/officeDocument/2006/relationships/hyperlink" Target="https://drive.google.com/file/d/1L52cwTlQCLo4xnT6rpuz_pCItmeVKG4E/view?usp=drive_link" TargetMode="External"/><Relationship Id="rId612" Type="http://schemas.openxmlformats.org/officeDocument/2006/relationships/hyperlink" Target="https://drive.google.com/file/d/1zJMGp6mZ-QsM3qjBH-fEHUfzl0xjiwwa/view?usp=drive_link" TargetMode="External"/><Relationship Id="rId1035" Type="http://schemas.openxmlformats.org/officeDocument/2006/relationships/hyperlink" Target="https://drive.google.com/file/d/1_rMUMfbPfw94km6iSZw8m39_ZxInZqFy/view?usp=drive_link" TargetMode="External"/><Relationship Id="rId1242" Type="http://schemas.openxmlformats.org/officeDocument/2006/relationships/hyperlink" Target="https://drive.google.com/file/d/1h4GY0NbtOB011f8fWTxZmwsVB2VJzAgj/view?usp=drive_link" TargetMode="External"/><Relationship Id="rId1687" Type="http://schemas.openxmlformats.org/officeDocument/2006/relationships/hyperlink" Target="https://drive.google.com/file/d/13PSkIW1779dMNI9CBxaj3Naak2NcT51-/view?usp=drive_link" TargetMode="External"/><Relationship Id="rId1894" Type="http://schemas.openxmlformats.org/officeDocument/2006/relationships/hyperlink" Target="https://drive.google.com/file/d/1KY-9ZjAlWNUNE1zTNUcGnN_gvEvjsTV9/view?usp=drive_link" TargetMode="External"/><Relationship Id="rId917" Type="http://schemas.openxmlformats.org/officeDocument/2006/relationships/hyperlink" Target="https://drive.google.com/file/d/1mh4LNgHnaPYJjPwGgmVmx8k7NLNfb3EF/view?usp=drive_link" TargetMode="External"/><Relationship Id="rId1102" Type="http://schemas.openxmlformats.org/officeDocument/2006/relationships/hyperlink" Target="https://drive.google.com/file/d/1EjipCu84JXfUsIzi4rBsS1ws4Wcab7e0/view?usp=drive_link" TargetMode="External"/><Relationship Id="rId1547" Type="http://schemas.openxmlformats.org/officeDocument/2006/relationships/hyperlink" Target="https://drive.google.com/file/d/1sVOmuLXu-ztNfCH8hpmCSgXCZ0gb6eD8/view?usp=drive_link" TargetMode="External"/><Relationship Id="rId1754" Type="http://schemas.openxmlformats.org/officeDocument/2006/relationships/hyperlink" Target="https://drive.google.com/file/d/1sLVNu7IquG9kaHDGm-otQWYwEikKhv1z/view?usp=drive_link" TargetMode="External"/><Relationship Id="rId1961" Type="http://schemas.openxmlformats.org/officeDocument/2006/relationships/hyperlink" Target="https://drive.google.com/file/d/1Mh8T57vYF7l2_Ku3TZilzPz1wTqm3bP5/view?usp=drive_link" TargetMode="External"/><Relationship Id="rId46" Type="http://schemas.openxmlformats.org/officeDocument/2006/relationships/hyperlink" Target="https://drive.google.com/file/d/1ixlBL-gB8JjPSAjlBEgGvAl6tJLc5-ge/view?usp=drive_link" TargetMode="External"/><Relationship Id="rId1407" Type="http://schemas.openxmlformats.org/officeDocument/2006/relationships/hyperlink" Target="https://drive.google.com/file/d/1CPN_iZESj8xjs6FR5Bg_-MLNWq6-ZgmM/view?usp=drive_link" TargetMode="External"/><Relationship Id="rId1614" Type="http://schemas.openxmlformats.org/officeDocument/2006/relationships/hyperlink" Target="https://drive.google.com/file/d/1tQGCunIH9SzO3l6UKkjZ9sHfVJYkj_AK/view?usp=drive_link" TargetMode="External"/><Relationship Id="rId1821" Type="http://schemas.openxmlformats.org/officeDocument/2006/relationships/hyperlink" Target="https://drive.google.com/file/d/1gaAISzkfUuGIFdvw_TTf3ki8aKt3QqxO/view?usp=drive_link" TargetMode="External"/><Relationship Id="rId195" Type="http://schemas.openxmlformats.org/officeDocument/2006/relationships/hyperlink" Target="https://drive.google.com/file/d/1kU3kwDEZCerMJvUEmNveDOPFsQQAP-w7/view?usp=drive_link" TargetMode="External"/><Relationship Id="rId1919" Type="http://schemas.openxmlformats.org/officeDocument/2006/relationships/hyperlink" Target="https://drive.google.com/file/d/1IDxfVC-sEju30sCN6GP2kV-XXPh_TnVb/view?usp=drive_link" TargetMode="External"/><Relationship Id="rId2083" Type="http://schemas.openxmlformats.org/officeDocument/2006/relationships/hyperlink" Target="https://drive.google.com/file/d/1S1bJRr5Vu3aWCo9p4Oswb9IZeP7gjt8Q/view?usp=drive_link" TargetMode="External"/><Relationship Id="rId262" Type="http://schemas.openxmlformats.org/officeDocument/2006/relationships/hyperlink" Target="https://drive.google.com/file/d/1PauMhSp0fUKexfpEwbYWeFuc02px1Vp4/view?usp=drive_link" TargetMode="External"/><Relationship Id="rId567" Type="http://schemas.openxmlformats.org/officeDocument/2006/relationships/hyperlink" Target="https://drive.google.com/file/d/1Kx8R9tkMCJSrHGHB9M6liQcnTtk2iQp0/view?usp=drive_link" TargetMode="External"/><Relationship Id="rId1197" Type="http://schemas.openxmlformats.org/officeDocument/2006/relationships/hyperlink" Target="https://drive.google.com/file/d/19u6WqMxDEazsHEHjL6WWj_NqiDEfxNnT/view?usp=drive_link" TargetMode="External"/><Relationship Id="rId2150" Type="http://schemas.openxmlformats.org/officeDocument/2006/relationships/hyperlink" Target="https://drive.google.com/file/d/1Abk_WqpBk-QxckFJPAFn2mabJM-9K0dg/view?usp=sharing" TargetMode="External"/><Relationship Id="rId122" Type="http://schemas.openxmlformats.org/officeDocument/2006/relationships/hyperlink" Target="https://drive.google.com/file/d/1ZbehsikZrzHpDsJPbedBqIlfyJH_GrDJ/view?usp=drive_link" TargetMode="External"/><Relationship Id="rId774" Type="http://schemas.openxmlformats.org/officeDocument/2006/relationships/hyperlink" Target="https://drive.google.com/file/d/1l1VWSdhssRWyr0_6VOGOjYSsVEs-YoIk/view?usp=drive_link" TargetMode="External"/><Relationship Id="rId981" Type="http://schemas.openxmlformats.org/officeDocument/2006/relationships/hyperlink" Target="https://drive.google.com/file/d/1ybS-2QlnT_m5sMP6IVL1FTgh42fQSAgn/view?usp=drive_link" TargetMode="External"/><Relationship Id="rId1057" Type="http://schemas.openxmlformats.org/officeDocument/2006/relationships/hyperlink" Target="https://drive.google.com/file/d/1I9Dbl5PhJJwsZ48IBHtYvBwkBfzn5F00/view?usp=drive_link" TargetMode="External"/><Relationship Id="rId2010" Type="http://schemas.openxmlformats.org/officeDocument/2006/relationships/hyperlink" Target="https://drive.google.com/file/d/10ei3tUKGrzgKhuav_Zo0VgYcbQAHSOW_/view?usp=drive_link" TargetMode="External"/><Relationship Id="rId427" Type="http://schemas.openxmlformats.org/officeDocument/2006/relationships/hyperlink" Target="https://drive.google.com/file/d/1IjbnMkAid0n-FTJYqDQwgzuxG5iMxF3Q/view?usp=drive_link" TargetMode="External"/><Relationship Id="rId634" Type="http://schemas.openxmlformats.org/officeDocument/2006/relationships/hyperlink" Target="https://drive.google.com/file/d/1ybS-2QlnT_m5sMP6IVL1FTgh42fQSAgn/view?usp=drive_link" TargetMode="External"/><Relationship Id="rId841" Type="http://schemas.openxmlformats.org/officeDocument/2006/relationships/hyperlink" Target="https://drive.google.com/file/d/1MobOJsj-8eJff-v9zwY42MjGZhCFUsBz/view?usp=drive_link" TargetMode="External"/><Relationship Id="rId1264" Type="http://schemas.openxmlformats.org/officeDocument/2006/relationships/hyperlink" Target="https://drive.google.com/file/d/1Gv67Cxl1X1LfvLlR_PL9hT9iTpLlbLeZ/view?usp=drive_link" TargetMode="External"/><Relationship Id="rId1471" Type="http://schemas.openxmlformats.org/officeDocument/2006/relationships/hyperlink" Target="https://drive.google.com/file/d/1ZfBK-GZLf990YobuJ18mx3R-vZmuZ7Nc/view?usp=drive_link" TargetMode="External"/><Relationship Id="rId1569" Type="http://schemas.openxmlformats.org/officeDocument/2006/relationships/hyperlink" Target="https://drive.google.com/file/d/1c1e6qma-XeosEEvBzcLPanaGaQBKmgyM/view?usp=drive_link" TargetMode="External"/><Relationship Id="rId2108" Type="http://schemas.openxmlformats.org/officeDocument/2006/relationships/hyperlink" Target="https://drive.google.com/file/d/1r1wA7cb-ZsWuNo0i-eJ76NF_FlgLyGML/view?usp=drive_link" TargetMode="External"/><Relationship Id="rId701" Type="http://schemas.openxmlformats.org/officeDocument/2006/relationships/hyperlink" Target="https://drive.google.com/file/d/15DpJ7K8XWVj5PaNQUT5r6KiAw1bjtrGq/view?usp=sharing" TargetMode="External"/><Relationship Id="rId939" Type="http://schemas.openxmlformats.org/officeDocument/2006/relationships/hyperlink" Target="https://drive.google.com/file/d/1Wo_3HRFEnAhKPHx2_33Q29QRCgiRbv5X/view?usp=drive_link" TargetMode="External"/><Relationship Id="rId1124" Type="http://schemas.openxmlformats.org/officeDocument/2006/relationships/hyperlink" Target="https://drive.google.com/file/d/1qV_Si1-QhAYjJckL1zImkChduFtvQ_n0/view?usp=drive_link" TargetMode="External"/><Relationship Id="rId1331" Type="http://schemas.openxmlformats.org/officeDocument/2006/relationships/hyperlink" Target="https://drive.google.com/file/d/1KP7ldvrdkbTdeAQtgonRFLJa1dfP_Vdi/view?usp=drive_link" TargetMode="External"/><Relationship Id="rId1776" Type="http://schemas.openxmlformats.org/officeDocument/2006/relationships/hyperlink" Target="https://drive.google.com/file/d/1Ajprwk8mdNb-dSNBPd8DtRZY1RH7fQjr/view?usp=drive_link" TargetMode="External"/><Relationship Id="rId1983" Type="http://schemas.openxmlformats.org/officeDocument/2006/relationships/hyperlink" Target="https://drive.google.com/file/d/1x340NPnoxVY3YLRzqyu8fUSwhwi7mC1H/view?usp=drive_link" TargetMode="External"/><Relationship Id="rId68" Type="http://schemas.openxmlformats.org/officeDocument/2006/relationships/hyperlink" Target="https://drive.google.com/file/d/1NM52wxIACazDx0jdrmhZ__fhoG6zB4Y6/view?usp=drive_link" TargetMode="External"/><Relationship Id="rId1429" Type="http://schemas.openxmlformats.org/officeDocument/2006/relationships/hyperlink" Target="https://drive.google.com/file/d/1vT90ceSmxeg3obLVAV_Nw_fdeYYyqST9/view?usp=drive_link" TargetMode="External"/><Relationship Id="rId1636" Type="http://schemas.openxmlformats.org/officeDocument/2006/relationships/hyperlink" Target="https://drive.google.com/file/d/1tQeblmFqtdKO49FWdwVhRYx7xru67vPC/view?usp=drive_link" TargetMode="External"/><Relationship Id="rId1843" Type="http://schemas.openxmlformats.org/officeDocument/2006/relationships/hyperlink" Target="https://drive.google.com/file/d/1ZqvL8FQG3qyonJVdTp9PDTMd8S0jvRLg/view?usp=drive_link" TargetMode="External"/><Relationship Id="rId1703" Type="http://schemas.openxmlformats.org/officeDocument/2006/relationships/hyperlink" Target="https://drive.google.com/file/d/1RbI-KI8bcbDW6JMdi4Oq7dWPxYTTRlZE/view?usp=drive_link" TargetMode="External"/><Relationship Id="rId1910" Type="http://schemas.openxmlformats.org/officeDocument/2006/relationships/hyperlink" Target="https://drive.google.com/file/d/1n949I0mjFISgSdTUhbCpXMY_3y-0Q19G/view?usp=drive_link" TargetMode="External"/><Relationship Id="rId284" Type="http://schemas.openxmlformats.org/officeDocument/2006/relationships/hyperlink" Target="https://drive.google.com/file/d/10ei3tUKGrzgKhuav_Zo0VgYcbQAHSOW_/view?usp=drive_link" TargetMode="External"/><Relationship Id="rId491" Type="http://schemas.openxmlformats.org/officeDocument/2006/relationships/hyperlink" Target="https://drive.google.com/file/d/1QPi1M9KfybTr2UZ-9vA5CqzPHhr9Bc5z/view?usp=drive_link" TargetMode="External"/><Relationship Id="rId2172" Type="http://schemas.openxmlformats.org/officeDocument/2006/relationships/hyperlink" Target="https://drive.google.com/file/d/1ws_bZBzOE4JDmEOQn8yDQY9A9-g-UduP/view?usp=drive_link" TargetMode="External"/><Relationship Id="rId144" Type="http://schemas.openxmlformats.org/officeDocument/2006/relationships/hyperlink" Target="https://drive.google.com/file/d/1M2epZRnJwO4-P42xZ78UDqddYvtiCt_9/view?usp=drive_link" TargetMode="External"/><Relationship Id="rId589" Type="http://schemas.openxmlformats.org/officeDocument/2006/relationships/hyperlink" Target="https://drive.google.com/file/d/1XJCQ6sGh31-9wdRmwC8QeQ5SAdtIuSOT/view?usp=drive_link" TargetMode="External"/><Relationship Id="rId796" Type="http://schemas.openxmlformats.org/officeDocument/2006/relationships/hyperlink" Target="https://drive.google.com/file/d/1wd8TWBvwxAG6ibV2VFrnSG7osbUirTMR/view?usp=drive_link" TargetMode="External"/><Relationship Id="rId351" Type="http://schemas.openxmlformats.org/officeDocument/2006/relationships/hyperlink" Target="https://drive.google.com/file/d/1Hf7DIdZgCdI-6tSE_HWsafZTZ-ZgmRXj/view?usp=drive_link" TargetMode="External"/><Relationship Id="rId449" Type="http://schemas.openxmlformats.org/officeDocument/2006/relationships/hyperlink" Target="https://drive.google.com/file/d/1E8ggDyKyl3cOVslz-6voIGKR2TM4G-y8/view?usp=drive_link" TargetMode="External"/><Relationship Id="rId656" Type="http://schemas.openxmlformats.org/officeDocument/2006/relationships/hyperlink" Target="https://drive.google.com/file/d/1U33el-YVnLp-sKI8PdNdwi-oqxpiKiCt/view?usp=drive_link" TargetMode="External"/><Relationship Id="rId863" Type="http://schemas.openxmlformats.org/officeDocument/2006/relationships/hyperlink" Target="https://drive.google.com/file/d/1rs9mwjMdHxwhRxhzqfJUgMdvm8MkriHr/view?usp=drive_link" TargetMode="External"/><Relationship Id="rId1079" Type="http://schemas.openxmlformats.org/officeDocument/2006/relationships/hyperlink" Target="https://drive.google.com/file/d/1GGxLnuqpQUqy_rZoyzU77TUUHnvl6gum/view?usp=drive_link" TargetMode="External"/><Relationship Id="rId1286" Type="http://schemas.openxmlformats.org/officeDocument/2006/relationships/hyperlink" Target="https://drive.google.com/file/d/1VShT42gpIKf5r_E2Vem1QF2jDYL6HZ-F/view?usp=drive_link" TargetMode="External"/><Relationship Id="rId1493" Type="http://schemas.openxmlformats.org/officeDocument/2006/relationships/hyperlink" Target="https://drive.google.com/file/d/1tmFpGm0crOWxgZ3U3HE-4XzKnbMO6jLq/view?usp=drive_link" TargetMode="External"/><Relationship Id="rId2032" Type="http://schemas.openxmlformats.org/officeDocument/2006/relationships/hyperlink" Target="https://drive.google.com/file/d/1M2epZRnJwO4-P42xZ78UDqddYvtiCt_9/view?usp=drive_link" TargetMode="External"/><Relationship Id="rId211" Type="http://schemas.openxmlformats.org/officeDocument/2006/relationships/hyperlink" Target="https://drive.google.com/file/d/14DNKLpHtgoy4BU9aImTHmJ61wrCVT5BP/view?usp=drive_link" TargetMode="External"/><Relationship Id="rId309" Type="http://schemas.openxmlformats.org/officeDocument/2006/relationships/hyperlink" Target="https://drive.google.com/file/d/1VbZTmLZVrReej9z2T63HUPzh2fi9GwLV/view?usp=sharing" TargetMode="External"/><Relationship Id="rId516" Type="http://schemas.openxmlformats.org/officeDocument/2006/relationships/hyperlink" Target="https://drive.google.com/file/d/1er_WiT-lEP6QGgk-mTueowEyNAEV7UIy/view?usp=drive_link" TargetMode="External"/><Relationship Id="rId1146" Type="http://schemas.openxmlformats.org/officeDocument/2006/relationships/hyperlink" Target="https://drive.google.com/file/d/1bPQHUgh9AtJnsunR27LFMGS_dV7Dd-9u/view?usp=drive_link" TargetMode="External"/><Relationship Id="rId1798" Type="http://schemas.openxmlformats.org/officeDocument/2006/relationships/hyperlink" Target="https://drive.google.com/file/d/1AIHDpWY5x4_intsMLrRe4nLp_ONgXmhU/view?usp=drive_link" TargetMode="External"/><Relationship Id="rId723" Type="http://schemas.openxmlformats.org/officeDocument/2006/relationships/hyperlink" Target="https://drive.google.com/file/d/1QWpii-opnDfhHMGDKmMyWOl9GauTo7Bc/view?usp=sharing" TargetMode="External"/><Relationship Id="rId930" Type="http://schemas.openxmlformats.org/officeDocument/2006/relationships/hyperlink" Target="https://drive.google.com/file/d/1ym-ojoY1HrhXWw1ZRVFVATxw2zjKseah/view?usp=drive_link" TargetMode="External"/><Relationship Id="rId1006" Type="http://schemas.openxmlformats.org/officeDocument/2006/relationships/hyperlink" Target="https://drive.google.com/file/d/19LE_K60jLYj2g_YvQ3FRKrPv9-9MwpFk/view?usp=drive_link" TargetMode="External"/><Relationship Id="rId1353" Type="http://schemas.openxmlformats.org/officeDocument/2006/relationships/hyperlink" Target="https://drive.google.com/file/d/1rQqsHX5UqhW96FpQbciyTeWk1V9xuMtA/view?usp=drive_link" TargetMode="External"/><Relationship Id="rId1560" Type="http://schemas.openxmlformats.org/officeDocument/2006/relationships/hyperlink" Target="https://drive.google.com/file/d/1fiUtpmEBxCXGVKd64WBGG6LiC01FXVBL/view?usp=drive_link" TargetMode="External"/><Relationship Id="rId1658" Type="http://schemas.openxmlformats.org/officeDocument/2006/relationships/hyperlink" Target="https://drive.google.com/file/d/1XEPwvTqGVHxGZA1EY1YUtqqrMaL_nTUn/view?usp=drive_link" TargetMode="External"/><Relationship Id="rId1865" Type="http://schemas.openxmlformats.org/officeDocument/2006/relationships/hyperlink" Target="https://drive.google.com/file/d/13swEjX6xKyYqlvBiP879TjSj49mw-Q8f/view?usp=sharing" TargetMode="External"/><Relationship Id="rId1213" Type="http://schemas.openxmlformats.org/officeDocument/2006/relationships/hyperlink" Target="https://drive.google.com/file/d/1twC0V0MTseK8Eli42pCpnXbGPSTY5blI/view?usp=drive_link" TargetMode="External"/><Relationship Id="rId1420" Type="http://schemas.openxmlformats.org/officeDocument/2006/relationships/hyperlink" Target="https://drive.google.com/file/d/1feEgbjEW17T4V_yCKFtkw3-buISuvrWw/view?usp=drive_link" TargetMode="External"/><Relationship Id="rId1518" Type="http://schemas.openxmlformats.org/officeDocument/2006/relationships/hyperlink" Target="https://drive.google.com/file/d/1FD_oqWpeSZOQZG4z8V4ASSD9MbuHJNYJ/view?usp=drive_link" TargetMode="External"/><Relationship Id="rId1725" Type="http://schemas.openxmlformats.org/officeDocument/2006/relationships/hyperlink" Target="https://drive.google.com/file/d/1Ioc7Ghwgb5bYxoVLXiUZVtWHnRIozShH/view?usp=drive_link" TargetMode="External"/><Relationship Id="rId1932" Type="http://schemas.openxmlformats.org/officeDocument/2006/relationships/hyperlink" Target="https://drive.google.com/file/d/1opcSjO8MgMQrirESMyWgn-lpX37H2v3k/view?usp=drive_link" TargetMode="External"/><Relationship Id="rId17" Type="http://schemas.openxmlformats.org/officeDocument/2006/relationships/hyperlink" Target="https://drive.google.com/file/d/1Fhju27XanMyPpacfJM1Y3CS-5fJHfs9s/view?usp=drive_link" TargetMode="External"/><Relationship Id="rId166" Type="http://schemas.openxmlformats.org/officeDocument/2006/relationships/hyperlink" Target="https://drive.google.com/file/d/10DLOE-pNnmAYytMTfENaUkPPIOqI8T2s/view?usp=drive_link" TargetMode="External"/><Relationship Id="rId373" Type="http://schemas.openxmlformats.org/officeDocument/2006/relationships/hyperlink" Target="https://drive.google.com/file/d/1HNf080HoyQAu37LED_DgTUhk6P3Ft5Xb/view?usp=drive_link" TargetMode="External"/><Relationship Id="rId580" Type="http://schemas.openxmlformats.org/officeDocument/2006/relationships/hyperlink" Target="https://drive.google.com/file/d/1bSSDNCJKnUGck6TXjph6VxA2b4WJVvz5/view?usp=drive_link" TargetMode="External"/><Relationship Id="rId2054" Type="http://schemas.openxmlformats.org/officeDocument/2006/relationships/hyperlink" Target="https://drive.google.com/file/d/10DLOE-pNnmAYytMTfENaUkPPIOqI8T2s/view?usp=drive_link" TargetMode="External"/><Relationship Id="rId1" Type="http://schemas.openxmlformats.org/officeDocument/2006/relationships/hyperlink" Target="https://drive.google.com/file/d/1V9S62Xqq6Zviteqpkad85Gde7pNRVOwF/view?usp=drive_link" TargetMode="External"/><Relationship Id="rId233" Type="http://schemas.openxmlformats.org/officeDocument/2006/relationships/hyperlink" Target="https://drive.google.com/file/d/1RPuz9lVt9cPkg48j5QPUN5yExarRNmEc/view?usp=drive_link" TargetMode="External"/><Relationship Id="rId440" Type="http://schemas.openxmlformats.org/officeDocument/2006/relationships/hyperlink" Target="https://drive.google.com/file/d/1ymQngrx49hdNv-OTepzQYgbvYbyQ_aYn/view?usp=drive_link" TargetMode="External"/><Relationship Id="rId678" Type="http://schemas.openxmlformats.org/officeDocument/2006/relationships/hyperlink" Target="https://drive.google.com/file/d/1ls8sYumuqiVGcpVDaXpxImbSIUTS0YUo/view?usp=sharing" TargetMode="External"/><Relationship Id="rId885" Type="http://schemas.openxmlformats.org/officeDocument/2006/relationships/hyperlink" Target="https://drive.google.com/file/d/1gWyvVrR7cKBQmpXNQZrtSeSplJZ7TS6S/view?usp=drive_link" TargetMode="External"/><Relationship Id="rId1070" Type="http://schemas.openxmlformats.org/officeDocument/2006/relationships/hyperlink" Target="https://drive.google.com/file/d/18YVv2tzrgobm33dapNbwFDPh06-EmAa7/view?usp=drive_link" TargetMode="External"/><Relationship Id="rId2121" Type="http://schemas.openxmlformats.org/officeDocument/2006/relationships/hyperlink" Target="https://drive.google.com/file/d/1rJ1r6zPE5N7Sq-Gmf97cNfP4neR6fzLr/view?usp=drive_link" TargetMode="External"/><Relationship Id="rId300" Type="http://schemas.openxmlformats.org/officeDocument/2006/relationships/hyperlink" Target="https://drive.google.com/file/d/1xXJLRuIYVTUx5WnfuOw69CUWFn0PPs8h/view?usp=sharing" TargetMode="External"/><Relationship Id="rId538" Type="http://schemas.openxmlformats.org/officeDocument/2006/relationships/hyperlink" Target="https://drive.google.com/file/d/1hA6SqaQjMk4B1uTZV7LDQJNSsWvtXrRI/view?usp=drive_link" TargetMode="External"/><Relationship Id="rId745" Type="http://schemas.openxmlformats.org/officeDocument/2006/relationships/hyperlink" Target="https://drive.google.com/file/d/1hgBaVvNpC4xvhCwMl9r5S6rVKDaLlTiZ/view?usp=drive_link" TargetMode="External"/><Relationship Id="rId952" Type="http://schemas.openxmlformats.org/officeDocument/2006/relationships/hyperlink" Target="https://drive.google.com/file/d/1QTPCTJosCEJrsmX2zlIoO9Ol7xfqMJz1/view?usp=drive_link" TargetMode="External"/><Relationship Id="rId1168" Type="http://schemas.openxmlformats.org/officeDocument/2006/relationships/hyperlink" Target="https://drive.google.com/file/d/1i1M8KlHNSB-10XghGRsiMAba-UCtli9r/view?usp=drive_link" TargetMode="External"/><Relationship Id="rId1375" Type="http://schemas.openxmlformats.org/officeDocument/2006/relationships/hyperlink" Target="https://drive.google.com/file/d/1BwmVeCmHsammxaT_elIbx-56uJIrue4T/view?usp=drive_link" TargetMode="External"/><Relationship Id="rId1582" Type="http://schemas.openxmlformats.org/officeDocument/2006/relationships/hyperlink" Target="https://drive.google.com/file/d/1l2lmRNvweczKL0Og-tjD5PuYr6pzTJ5L/view?usp=drive_link" TargetMode="External"/><Relationship Id="rId81" Type="http://schemas.openxmlformats.org/officeDocument/2006/relationships/hyperlink" Target="https://drive.google.com/file/d/1Ue5xonDy5CCu67ONN9qC4jmpSuWmUsW2/view?usp=drive_link" TargetMode="External"/><Relationship Id="rId605" Type="http://schemas.openxmlformats.org/officeDocument/2006/relationships/hyperlink" Target="https://drive.google.com/file/d/1REdYAP8KZz-96IodlHM1_U0idSbb6Bh5/view?usp=sharing" TargetMode="External"/><Relationship Id="rId812" Type="http://schemas.openxmlformats.org/officeDocument/2006/relationships/hyperlink" Target="https://drive.google.com/file/d/1YvgjJFEIk3SsWQ1ENE1iqtbwe_cEFi22/view?usp=drive_link" TargetMode="External"/><Relationship Id="rId1028" Type="http://schemas.openxmlformats.org/officeDocument/2006/relationships/hyperlink" Target="https://drive.google.com/file/d/1vSMwCBdpBRuzFBSx0avSgDVSHMjvi9us/view?usp=drive_link" TargetMode="External"/><Relationship Id="rId1235" Type="http://schemas.openxmlformats.org/officeDocument/2006/relationships/hyperlink" Target="https://drive.google.com/file/d/1gjF5g_N-z4gBSc6h_oMaRl2EHjzxYcPb/view?usp=drive_link" TargetMode="External"/><Relationship Id="rId1442" Type="http://schemas.openxmlformats.org/officeDocument/2006/relationships/hyperlink" Target="https://drive.google.com/file/d/1Zb51h8uFkGMbeMp-rVfvsqVGtFanjZq8/view?usp=drive_link" TargetMode="External"/><Relationship Id="rId1887" Type="http://schemas.openxmlformats.org/officeDocument/2006/relationships/hyperlink" Target="https://drive.google.com/file/d/1HHmEIz65ijuLuszQCwJrhInbFbx7dcrG/view?usp=drive_link" TargetMode="External"/><Relationship Id="rId1302" Type="http://schemas.openxmlformats.org/officeDocument/2006/relationships/hyperlink" Target="https://drive.google.com/file/d/1UhbqArDvAZ2rx1fCPr0UM6m6Xuh7Xtpe/view?usp=drive_link" TargetMode="External"/><Relationship Id="rId1747" Type="http://schemas.openxmlformats.org/officeDocument/2006/relationships/hyperlink" Target="https://drive.google.com/file/d/10pkoE_bxEfczHw4-ruRpqYJQLcL3wZMh/view?usp=drive_link" TargetMode="External"/><Relationship Id="rId1954" Type="http://schemas.openxmlformats.org/officeDocument/2006/relationships/hyperlink" Target="https://drive.google.com/file/d/1u3ZNmR3xYKf0_cHcTaQmiz466J574pgR/view?usp=drive_link" TargetMode="External"/><Relationship Id="rId39" Type="http://schemas.openxmlformats.org/officeDocument/2006/relationships/hyperlink" Target="https://drive.google.com/file/d/1iBnujwJCQFXAvGodKZsVUj7n0r-VUI3v/view?usp=drive_link" TargetMode="External"/><Relationship Id="rId1607" Type="http://schemas.openxmlformats.org/officeDocument/2006/relationships/hyperlink" Target="https://drive.google.com/file/d/1tTImBkiWQpf9eaqYOU_rXDE0udygJqyr/view?usp=drive_link" TargetMode="External"/><Relationship Id="rId1814" Type="http://schemas.openxmlformats.org/officeDocument/2006/relationships/hyperlink" Target="https://drive.google.com/file/d/1h5r5hgsDMDEEMLplWwQCbW-AKTbmvPy0/view?usp=drive_link" TargetMode="External"/><Relationship Id="rId188" Type="http://schemas.openxmlformats.org/officeDocument/2006/relationships/hyperlink" Target="https://drive.google.com/file/d/1ua4CBDM1HTR4z78epnGF6eVWAcczsNgb/view?usp=drive_link" TargetMode="External"/><Relationship Id="rId395" Type="http://schemas.openxmlformats.org/officeDocument/2006/relationships/hyperlink" Target="https://drive.google.com/file/d/1Mxx1TXCoAYG3h4DcFeQ9hXOjYEmiS2ok/view?usp=drive_link" TargetMode="External"/><Relationship Id="rId2076" Type="http://schemas.openxmlformats.org/officeDocument/2006/relationships/hyperlink" Target="https://drive.google.com/file/d/1STsFWOoS2PpawuuNfyh0ee_rK6mPfRpZ/view?usp=drive_link" TargetMode="External"/><Relationship Id="rId255" Type="http://schemas.openxmlformats.org/officeDocument/2006/relationships/hyperlink" Target="https://drive.google.com/file/d/1mDb97YK38NBNSjHo2Pjv5oiS8_IvED_N/view?usp=sharing" TargetMode="External"/><Relationship Id="rId462" Type="http://schemas.openxmlformats.org/officeDocument/2006/relationships/hyperlink" Target="https://drive.google.com/file/d/1ukasFFzITjtyIQJ52LStp_AUk05gqygG/view?usp=drive_link" TargetMode="External"/><Relationship Id="rId1092" Type="http://schemas.openxmlformats.org/officeDocument/2006/relationships/hyperlink" Target="https://drive.google.com/file/d/1EG4e5ZTo6gMkM6RgBjkJFxpCZE0A7LSY/view?usp=drive_link" TargetMode="External"/><Relationship Id="rId1397" Type="http://schemas.openxmlformats.org/officeDocument/2006/relationships/hyperlink" Target="https://drive.google.com/file/d/1AZh2kqbc8qOEQGWWS-qRTda8oUhGWADf/view?usp=drive_link" TargetMode="External"/><Relationship Id="rId2143" Type="http://schemas.openxmlformats.org/officeDocument/2006/relationships/hyperlink" Target="https://drive.google.com/file/d/18OqJ43VzjVVfRRCag1rnQ-VD5Y4VGunv/view?usp=drive_link" TargetMode="External"/><Relationship Id="rId115" Type="http://schemas.openxmlformats.org/officeDocument/2006/relationships/hyperlink" Target="https://drive.google.com/file/d/1_9NtFVfVCXSP9BGG-iMbE0MUEbEuLpv8/view?usp=drive_link" TargetMode="External"/><Relationship Id="rId322" Type="http://schemas.openxmlformats.org/officeDocument/2006/relationships/hyperlink" Target="https://drive.google.com/file/d/14ZnDDHc9fHTs9ksG8d2Gc0v_VHQwe8Ml/view?usp=drive_link" TargetMode="External"/><Relationship Id="rId767" Type="http://schemas.openxmlformats.org/officeDocument/2006/relationships/hyperlink" Target="https://drive.google.com/file/d/1tQGCunIH9SzO3l6UKkjZ9sHfVJYkj_AK/view?usp=drive_link" TargetMode="External"/><Relationship Id="rId974" Type="http://schemas.openxmlformats.org/officeDocument/2006/relationships/hyperlink" Target="https://drive.google.com/file/d/1zfNl__na-0C36hhooWaEm-d0KiNvwlCK/view?usp=drive_link" TargetMode="External"/><Relationship Id="rId2003" Type="http://schemas.openxmlformats.org/officeDocument/2006/relationships/hyperlink" Target="https://drive.google.com/file/d/17BGPOhcdI7JBWsL0KOnqwFNM6jgyzi__/view?usp=drive_link" TargetMode="External"/><Relationship Id="rId627" Type="http://schemas.openxmlformats.org/officeDocument/2006/relationships/hyperlink" Target="https://drive.google.com/file/d/1zfNl__na-0C36hhooWaEm-d0KiNvwlCK/view?usp=drive_link" TargetMode="External"/><Relationship Id="rId834" Type="http://schemas.openxmlformats.org/officeDocument/2006/relationships/hyperlink" Target="https://drive.google.com/file/d/1A102FU7hagI6qzQFPOqopzxlB4fS3E00/view?usp=drive_link" TargetMode="External"/><Relationship Id="rId1257" Type="http://schemas.openxmlformats.org/officeDocument/2006/relationships/hyperlink" Target="https://drive.google.com/file/d/1gRlcQRjxoH2aNexw71sNB3SocQzvNekA/view?usp=drive_link" TargetMode="External"/><Relationship Id="rId1464" Type="http://schemas.openxmlformats.org/officeDocument/2006/relationships/hyperlink" Target="https://drive.google.com/file/d/1LmG-iVHAG3NUsfjmNCP7g34j9Rv-757m/view?usp=drive_link" TargetMode="External"/><Relationship Id="rId1671" Type="http://schemas.openxmlformats.org/officeDocument/2006/relationships/hyperlink" Target="https://drive.google.com/file/d/1eo7QoaGpY4mC_xJsYg1kBDUQFuskyraR/view?usp=drive_link" TargetMode="External"/><Relationship Id="rId901" Type="http://schemas.openxmlformats.org/officeDocument/2006/relationships/hyperlink" Target="https://drive.google.com/file/d/1hWMMCzYzHwAbzViqSKMEAiZOI7AyobQi/view?usp=drive_link" TargetMode="External"/><Relationship Id="rId1117" Type="http://schemas.openxmlformats.org/officeDocument/2006/relationships/hyperlink" Target="https://drive.google.com/file/d/1xcVjWYM5sUdH5V0mVahQII_6OjTt3XI2/view?usp=drive_link" TargetMode="External"/><Relationship Id="rId1324" Type="http://schemas.openxmlformats.org/officeDocument/2006/relationships/hyperlink" Target="https://drive.google.com/file/d/1LCqaJWx78Of__OjwCo1illU2dJLII-Cc/view?usp=drive_link" TargetMode="External"/><Relationship Id="rId1531" Type="http://schemas.openxmlformats.org/officeDocument/2006/relationships/hyperlink" Target="https://drive.google.com/file/d/10tENmF2SK2IYOuN_4Vt40SdbXewWE0Er/view?usp=drive_link" TargetMode="External"/><Relationship Id="rId1769" Type="http://schemas.openxmlformats.org/officeDocument/2006/relationships/hyperlink" Target="https://drive.google.com/file/d/1I1GO-nRhPrpDV9Xob8vR4Heq9uzqIr2D/view?usp=drive_link" TargetMode="External"/><Relationship Id="rId1976" Type="http://schemas.openxmlformats.org/officeDocument/2006/relationships/hyperlink" Target="https://drive.google.com/file/d/1ZLVQE1tr91xeVQkbzMEMx8VOIlOE2i_o/view?usp=drive_link" TargetMode="External"/><Relationship Id="rId30" Type="http://schemas.openxmlformats.org/officeDocument/2006/relationships/hyperlink" Target="https://drive.google.com/file/d/1jxlsvyxB8dj6DNCm6ydczD_SyEQmDdfX/view?usp=drive_link" TargetMode="External"/><Relationship Id="rId1629" Type="http://schemas.openxmlformats.org/officeDocument/2006/relationships/hyperlink" Target="https://drive.google.com/file/d/1StGmJ1lrlyuDk5SYVZ_7rzjKrUtSvT3H/view?usp=drive_link" TargetMode="External"/><Relationship Id="rId1836" Type="http://schemas.openxmlformats.org/officeDocument/2006/relationships/hyperlink" Target="https://drive.google.com/file/d/1nS_GCvCsbEGVqwPm6BSDgGUmxp9IGUbu/view?usp=drive_link" TargetMode="External"/><Relationship Id="rId1903" Type="http://schemas.openxmlformats.org/officeDocument/2006/relationships/hyperlink" Target="https://drive.google.com/file/d/1KNrmKwrqdbQRQ2FsjMa-fulelfRTpBLF/view?usp=drive_link" TargetMode="External"/><Relationship Id="rId2098" Type="http://schemas.openxmlformats.org/officeDocument/2006/relationships/hyperlink" Target="https://drive.google.com/file/d/1kU3kwDEZCerMJvUEmNveDOPFsQQAP-w7/view?usp=drive_link" TargetMode="External"/><Relationship Id="rId277" Type="http://schemas.openxmlformats.org/officeDocument/2006/relationships/hyperlink" Target="https://drive.google.com/file/d/1haGOo_0LZz1O5dKH-XwmpLaOYrRtzO3V/view?usp=drive_link" TargetMode="External"/><Relationship Id="rId484" Type="http://schemas.openxmlformats.org/officeDocument/2006/relationships/hyperlink" Target="https://drive.google.com/file/d/1QKVHOHQsBUAgab9Wkrxo705775QVOHH3/view?usp=drive_link" TargetMode="External"/><Relationship Id="rId2165" Type="http://schemas.openxmlformats.org/officeDocument/2006/relationships/hyperlink" Target="https://drive.google.com/file/d/1xy-SqdIE7J-bVP3bogba5haTP759AC1s/view?usp=drive_link" TargetMode="External"/><Relationship Id="rId137" Type="http://schemas.openxmlformats.org/officeDocument/2006/relationships/hyperlink" Target="https://drive.google.com/file/d/1O6wEwoVMgy447DvLEf6QN3KpZhlq8-6P/view?usp=drive_link" TargetMode="External"/><Relationship Id="rId344" Type="http://schemas.openxmlformats.org/officeDocument/2006/relationships/hyperlink" Target="https://drive.google.com/file/d/1LiH6twxr8OaeejF2-6djQNdm8Hs2-7of/view?usp=drive_link" TargetMode="External"/><Relationship Id="rId691" Type="http://schemas.openxmlformats.org/officeDocument/2006/relationships/hyperlink" Target="https://drive.google.com/file/d/1MVo0dAk6eHEpxvFjcfJwOg7zhvejzdz2/view?usp=sharing" TargetMode="External"/><Relationship Id="rId789" Type="http://schemas.openxmlformats.org/officeDocument/2006/relationships/hyperlink" Target="https://drive.google.com/file/d/1lXkCTcRPNZMTkXTQ-jikp6PqLd9MC4x6/view?usp=drive_link" TargetMode="External"/><Relationship Id="rId996" Type="http://schemas.openxmlformats.org/officeDocument/2006/relationships/hyperlink" Target="https://drive.google.com/file/d/1dSSyz50Yhn8tlwxEOO1PcDG10yigOaJy/view?usp=drive_link" TargetMode="External"/><Relationship Id="rId2025" Type="http://schemas.openxmlformats.org/officeDocument/2006/relationships/hyperlink" Target="https://drive.google.com/file/d/10Yf_E6hhvPaccrRGl1mRxNWtDDbozmFN/view?usp=drive_link" TargetMode="External"/><Relationship Id="rId551" Type="http://schemas.openxmlformats.org/officeDocument/2006/relationships/hyperlink" Target="https://drive.google.com/file/d/1-npQyW27O1R6-_avD1QUq3nMwQ8mHlUD/view?usp=drive_link" TargetMode="External"/><Relationship Id="rId649" Type="http://schemas.openxmlformats.org/officeDocument/2006/relationships/hyperlink" Target="https://drive.google.com/file/d/1UV2p1GQu7Gs6gUTM1yK4zgH0MzxBXpNQ/view?usp=drive_link" TargetMode="External"/><Relationship Id="rId856" Type="http://schemas.openxmlformats.org/officeDocument/2006/relationships/hyperlink" Target="https://drive.google.com/file/d/11CWpbpMKSseCeoiTrSwsZrosrRz9AvOF/view?usp=drive_link" TargetMode="External"/><Relationship Id="rId1181" Type="http://schemas.openxmlformats.org/officeDocument/2006/relationships/hyperlink" Target="https://drive.google.com/file/d/1j4Jq6yZ490M383lCndbSZeIq0ovCdM4m/view?usp=drive_link" TargetMode="External"/><Relationship Id="rId1279" Type="http://schemas.openxmlformats.org/officeDocument/2006/relationships/hyperlink" Target="https://drive.google.com/file/d/1zv90zYhFp8jMNqlZTBuZFyaUNyuoczZ1/view?usp=drive_link" TargetMode="External"/><Relationship Id="rId1486" Type="http://schemas.openxmlformats.org/officeDocument/2006/relationships/hyperlink" Target="https://drive.google.com/file/d/1oSTH5RXkGu6p2YR3NIndt4gEsPDNPj9P/view?usp=drive_link" TargetMode="External"/><Relationship Id="rId204" Type="http://schemas.openxmlformats.org/officeDocument/2006/relationships/hyperlink" Target="https://drive.google.com/file/d/1xjCyAmUZ2Y0Fkd379legWlbjz7k8cvVq/view?usp=sharing" TargetMode="External"/><Relationship Id="rId411" Type="http://schemas.openxmlformats.org/officeDocument/2006/relationships/hyperlink" Target="https://drive.google.com/file/d/1LUqB79RjseiBuLlgsQHxcjvI_Zqqk_ZA/view?usp=drive_link" TargetMode="External"/><Relationship Id="rId509" Type="http://schemas.openxmlformats.org/officeDocument/2006/relationships/hyperlink" Target="https://drive.google.com/file/d/13Vcv2Ue4S18PRjEs0vkq3RHBnz73OVsU/view?usp=drive_link" TargetMode="External"/><Relationship Id="rId1041" Type="http://schemas.openxmlformats.org/officeDocument/2006/relationships/hyperlink" Target="https://drive.google.com/file/d/11E6_C0ljU0-_ei-7FO0Q_vByzSsiBe8_/view?usp=drive_link" TargetMode="External"/><Relationship Id="rId1139" Type="http://schemas.openxmlformats.org/officeDocument/2006/relationships/hyperlink" Target="https://drive.google.com/file/d/1APxjjVgG0W730_3Bx4ItrKGoaQiUy6xc/view?usp=drive_link" TargetMode="External"/><Relationship Id="rId1346" Type="http://schemas.openxmlformats.org/officeDocument/2006/relationships/hyperlink" Target="https://drive.google.com/file/d/1JGuz-b3VM2AKrCmXPD9JioTS1zT0V5GD/view?usp=drive_link" TargetMode="External"/><Relationship Id="rId1693" Type="http://schemas.openxmlformats.org/officeDocument/2006/relationships/hyperlink" Target="https://drive.google.com/file/d/13KxxzEGBbtUFV19hZwgnUxIchBP4Gz0z/view?usp=drive_link" TargetMode="External"/><Relationship Id="rId1998" Type="http://schemas.openxmlformats.org/officeDocument/2006/relationships/hyperlink" Target="https://drive.google.com/file/d/1FZThalOCi8ylc0JuJvt7918VDK1qvdQf/view?usp=drive_link" TargetMode="External"/><Relationship Id="rId716" Type="http://schemas.openxmlformats.org/officeDocument/2006/relationships/hyperlink" Target="https://drive.google.com/file/d/10vxInrBbkLqtOlvoxy1K9k81J6qDXBKm/view?usp=sharing" TargetMode="External"/><Relationship Id="rId923" Type="http://schemas.openxmlformats.org/officeDocument/2006/relationships/hyperlink" Target="https://drive.google.com/file/d/1mNWyp3j2q3B3BB2yne7MJH1pHcTzNzvz/view?usp=drive_link" TargetMode="External"/><Relationship Id="rId1553" Type="http://schemas.openxmlformats.org/officeDocument/2006/relationships/hyperlink" Target="https://drive.google.com/file/d/1sUQzxSRKdpDXIVv4_zKmviDeyxMLGX5h/view?usp=drive_link" TargetMode="External"/><Relationship Id="rId1760" Type="http://schemas.openxmlformats.org/officeDocument/2006/relationships/hyperlink" Target="https://drive.google.com/file/d/1sELlJA33wc-YUla5ySxp1Fq3VeG5Vtok/view?usp=drive_link" TargetMode="External"/><Relationship Id="rId1858" Type="http://schemas.openxmlformats.org/officeDocument/2006/relationships/hyperlink" Target="https://drive.google.com/file/d/1vWUzgVuGHX-m0ohtebh3jljXvRE6haGN/view?usp=sharing" TargetMode="External"/><Relationship Id="rId52" Type="http://schemas.openxmlformats.org/officeDocument/2006/relationships/hyperlink" Target="https://drive.google.com/file/d/1jUNN_Yu4KIxwsiAKx0f_m_4wYF2SXnwk/view?usp=drive_link" TargetMode="External"/><Relationship Id="rId1206" Type="http://schemas.openxmlformats.org/officeDocument/2006/relationships/hyperlink" Target="https://drive.google.com/file/d/1ygXcuPEsbIR9GDnnyFM5wOFTRhBBMVNU/view?usp=drive_link" TargetMode="External"/><Relationship Id="rId1413" Type="http://schemas.openxmlformats.org/officeDocument/2006/relationships/hyperlink" Target="https://drive.google.com/file/d/1BumZSxRKjHb0mGFt1M3O8jU_AZYxYfJk/view?usp=drive_link" TargetMode="External"/><Relationship Id="rId1620" Type="http://schemas.openxmlformats.org/officeDocument/2006/relationships/hyperlink" Target="https://drive.google.com/file/d/144vCA_6td8fR5IbW8mUPD_LTcAWDAlpI/view?usp=drive_link" TargetMode="External"/><Relationship Id="rId1718" Type="http://schemas.openxmlformats.org/officeDocument/2006/relationships/hyperlink" Target="https://drive.google.com/file/d/1IaW3CW_sBRR9bdusKPOLCFnKqpJi7iNo/view?usp=drive_link" TargetMode="External"/><Relationship Id="rId1925" Type="http://schemas.openxmlformats.org/officeDocument/2006/relationships/hyperlink" Target="https://drive.google.com/file/d/1Lm-cZvzsTLazp9jHMWjjNs2pmw2d1Dx_/view?usp=drive_link" TargetMode="External"/><Relationship Id="rId299" Type="http://schemas.openxmlformats.org/officeDocument/2006/relationships/hyperlink" Target="https://drive.google.com/file/d/1LttafOCKlkiV_nvtu_lhbk7kZ3-iQcr3/view?usp=sharing" TargetMode="External"/><Relationship Id="rId159" Type="http://schemas.openxmlformats.org/officeDocument/2006/relationships/hyperlink" Target="https://drive.google.com/file/d/10DLOE-pNnmAYytMTfENaUkPPIOqI8T2s/view?usp=drive_link" TargetMode="External"/><Relationship Id="rId366" Type="http://schemas.openxmlformats.org/officeDocument/2006/relationships/hyperlink" Target="https://drive.google.com/file/d/1KHaxQ0vLvV1GXdUaoMmwy1058B-4MDhY/view?usp=drive_link" TargetMode="External"/><Relationship Id="rId573" Type="http://schemas.openxmlformats.org/officeDocument/2006/relationships/hyperlink" Target="https://drive.google.com/file/d/1c68zcu54VkBSQRZWLwcmDdT9BfTUXLuT/view?usp=drive_link" TargetMode="External"/><Relationship Id="rId780" Type="http://schemas.openxmlformats.org/officeDocument/2006/relationships/hyperlink" Target="https://drive.google.com/file/d/1mBkoVMVztCnTVtA7Z0eSxY1oxVkcqEe2/view?usp=drive_link" TargetMode="External"/><Relationship Id="rId2047" Type="http://schemas.openxmlformats.org/officeDocument/2006/relationships/hyperlink" Target="https://drive.google.com/file/d/10DLOE-pNnmAYytMTfENaUkPPIOqI8T2s/view?usp=drive_link" TargetMode="External"/><Relationship Id="rId226" Type="http://schemas.openxmlformats.org/officeDocument/2006/relationships/hyperlink" Target="https://drive.google.com/file/d/1lDZaIkiFfs7BGDH33wsmWOe4LAvslSSk/view?usp=drive_link" TargetMode="External"/><Relationship Id="rId433" Type="http://schemas.openxmlformats.org/officeDocument/2006/relationships/hyperlink" Target="https://drive.google.com/file/d/1c84St8K6Teu_tkOwNoV8a_GaTDsmXq01/view?usp=drive_link" TargetMode="External"/><Relationship Id="rId878" Type="http://schemas.openxmlformats.org/officeDocument/2006/relationships/hyperlink" Target="https://drive.google.com/file/d/1gLNtBXKqdjNJrmhF4hx6WI3Lv3TVpzRL/view?usp=drive_link" TargetMode="External"/><Relationship Id="rId1063" Type="http://schemas.openxmlformats.org/officeDocument/2006/relationships/hyperlink" Target="https://drive.google.com/file/d/1LjKoiqM4jkt-vFLF0DsZpVK1aa79FDoH/view?usp=drive_link" TargetMode="External"/><Relationship Id="rId1270" Type="http://schemas.openxmlformats.org/officeDocument/2006/relationships/hyperlink" Target="https://drive.google.com/file/d/1e5UWgDYSVjDj5F70okTq5HBKJd6PKHpq/view?usp=drive_link" TargetMode="External"/><Relationship Id="rId2114" Type="http://schemas.openxmlformats.org/officeDocument/2006/relationships/hyperlink" Target="https://drive.google.com/file/d/1rGmXg1R1Zmn16hUvjFh_bS3ktXdVKeGo/view?usp=drive_link" TargetMode="External"/><Relationship Id="rId640" Type="http://schemas.openxmlformats.org/officeDocument/2006/relationships/hyperlink" Target="https://drive.google.com/file/d/1fwA-fdhP_GBzppjOPCP4PnyUc4Yqbx59/view?usp=drive_link" TargetMode="External"/><Relationship Id="rId738" Type="http://schemas.openxmlformats.org/officeDocument/2006/relationships/hyperlink" Target="https://drive.google.com/file/d/1Hm_WbKm7DYtWqOUyUqBi5_qHgv7_lWNM/view?usp=drive_link" TargetMode="External"/><Relationship Id="rId945" Type="http://schemas.openxmlformats.org/officeDocument/2006/relationships/hyperlink" Target="https://drive.google.com/file/d/12aRlrTlBygDjaaWqF2HUsDjiguIZ2zvj/view?usp=drive_link" TargetMode="External"/><Relationship Id="rId1368" Type="http://schemas.openxmlformats.org/officeDocument/2006/relationships/hyperlink" Target="https://drive.google.com/file/d/1YAZjRfK1UIkf2vxPA3SCM0YKrFiQ9m3E/view?usp=drive_link" TargetMode="External"/><Relationship Id="rId1575" Type="http://schemas.openxmlformats.org/officeDocument/2006/relationships/hyperlink" Target="https://drive.google.com/file/d/1c-Dw62XplyfPSwtnGa9sHlLHxTrX1gyZ/view?usp=drive_link" TargetMode="External"/><Relationship Id="rId1782" Type="http://schemas.openxmlformats.org/officeDocument/2006/relationships/hyperlink" Target="https://drive.google.com/file/d/1oF9XTpcaxxgBy_mmRt7bf-P_IuQW5gVJ/view?usp=drive_link" TargetMode="External"/><Relationship Id="rId74" Type="http://schemas.openxmlformats.org/officeDocument/2006/relationships/hyperlink" Target="https://drive.google.com/file/d/1VRKB9RtMzj-j9uOkCUJhvzQxYsuClpHc/view?usp=drive_link" TargetMode="External"/><Relationship Id="rId500" Type="http://schemas.openxmlformats.org/officeDocument/2006/relationships/hyperlink" Target="https://drive.google.com/file/d/16fEy3pQXkEYT0YqY42qcmfqMO-vLxJBd/view?usp=drive_link" TargetMode="External"/><Relationship Id="rId805" Type="http://schemas.openxmlformats.org/officeDocument/2006/relationships/hyperlink" Target="https://drive.google.com/file/d/1mTgWxA7QkGSoCplOFo5mKr1CPDud_xto/view?usp=drive_link" TargetMode="External"/><Relationship Id="rId1130" Type="http://schemas.openxmlformats.org/officeDocument/2006/relationships/hyperlink" Target="https://drive.google.com/file/d/1DtF6fghF3ACRjoQZaEDFjg69zzRhXecD/view?usp=drive_link" TargetMode="External"/><Relationship Id="rId1228" Type="http://schemas.openxmlformats.org/officeDocument/2006/relationships/hyperlink" Target="https://drive.google.com/file/d/1mt0P0yV05HvM4xmk2ng0LKkfSm6fPjpJ/view?usp=drive_link" TargetMode="External"/><Relationship Id="rId1435" Type="http://schemas.openxmlformats.org/officeDocument/2006/relationships/hyperlink" Target="https://drive.google.com/file/d/1REdYAP8KZz-96IodlHM1_U0idSbb6Bh5/view?usp=drive_link" TargetMode="External"/><Relationship Id="rId1642" Type="http://schemas.openxmlformats.org/officeDocument/2006/relationships/hyperlink" Target="https://drive.google.com/file/d/1Xy7noQKZL1bfbata5IJk7H64KU_DUwx6/view?usp=drive_link" TargetMode="External"/><Relationship Id="rId1947" Type="http://schemas.openxmlformats.org/officeDocument/2006/relationships/hyperlink" Target="https://drive.google.com/file/d/1Le3CwLSkWx9QV6LPmDon6WrlxqocB0sz/view?usp=drive_link" TargetMode="External"/><Relationship Id="rId1502" Type="http://schemas.openxmlformats.org/officeDocument/2006/relationships/hyperlink" Target="https://drive.google.com/file/d/1unK6kiIseRRJAAC1bDb4tlG0mICrHARC/view?usp=sharing" TargetMode="External"/><Relationship Id="rId1807" Type="http://schemas.openxmlformats.org/officeDocument/2006/relationships/hyperlink" Target="https://drive.google.com/file/d/1UrZ7wQtia-zzdzTvn8ItYYk-y17Btkao/view?usp=drive_link" TargetMode="External"/><Relationship Id="rId290" Type="http://schemas.openxmlformats.org/officeDocument/2006/relationships/hyperlink" Target="https://drive.google.com/file/d/10ei3tUKGrzgKhuav_Zo0VgYcbQAHSOW_/view?usp=drive_link" TargetMode="External"/><Relationship Id="rId388" Type="http://schemas.openxmlformats.org/officeDocument/2006/relationships/hyperlink" Target="https://drive.google.com/file/d/14dYBauqphEmpi6KLQGiYJ8w8kIuY3We0/view?usp=drive_link" TargetMode="External"/><Relationship Id="rId2069" Type="http://schemas.openxmlformats.org/officeDocument/2006/relationships/hyperlink" Target="https://drive.google.com/file/d/1jIkRWby_c9ng_H9UOshpFpLvsL_khjpH/view?usp=drive_link" TargetMode="External"/><Relationship Id="rId150" Type="http://schemas.openxmlformats.org/officeDocument/2006/relationships/hyperlink" Target="https://drive.google.com/file/d/14Oxb7uvwLUx7Qol40x8EigoiqAQtR3m5/view?usp=drive_link" TargetMode="External"/><Relationship Id="rId595" Type="http://schemas.openxmlformats.org/officeDocument/2006/relationships/hyperlink" Target="https://drive.google.com/file/d/1TuykB0DMxr2yiB2jdwLG9PPmFepjMpUs/view?usp=drive_link" TargetMode="External"/><Relationship Id="rId248" Type="http://schemas.openxmlformats.org/officeDocument/2006/relationships/hyperlink" Target="https://drive.google.com/file/d/1-015f0pNEV_9NiFkrvm_lTxYgE5wQ2d6/view?usp=drive_link" TargetMode="External"/><Relationship Id="rId455" Type="http://schemas.openxmlformats.org/officeDocument/2006/relationships/hyperlink" Target="https://drive.google.com/file/d/1ekyvWo4XI8Z2OuAz-Evkw1UAo1Bq3W4I/view?usp=drive_link" TargetMode="External"/><Relationship Id="rId662" Type="http://schemas.openxmlformats.org/officeDocument/2006/relationships/hyperlink" Target="https://drive.google.com/file/d/1oQI0UftNkptFK_vt0toUV-xBpiOU-jGD/view?usp=drive_link" TargetMode="External"/><Relationship Id="rId1085" Type="http://schemas.openxmlformats.org/officeDocument/2006/relationships/hyperlink" Target="https://drive.google.com/file/d/1EiYUaucM7QnXF2M1gqeE2tSngoP7o5mg/view?usp=drive_link" TargetMode="External"/><Relationship Id="rId1292" Type="http://schemas.openxmlformats.org/officeDocument/2006/relationships/hyperlink" Target="https://drive.google.com/file/d/1VinssmAzCBChNBqlDgGiKclxWk8_0sPm/view?usp=drive_link" TargetMode="External"/><Relationship Id="rId2136" Type="http://schemas.openxmlformats.org/officeDocument/2006/relationships/hyperlink" Target="https://drive.google.com/file/d/1sjPyc3O-GdhDSN0XihNMr3PuDGMQGm42/view?usp=drive_link" TargetMode="External"/><Relationship Id="rId108" Type="http://schemas.openxmlformats.org/officeDocument/2006/relationships/hyperlink" Target="https://drive.google.com/file/d/1c9_mcmydRFQRVqfz9EZXpb87xSJE_E80/view?usp=drive_link" TargetMode="External"/><Relationship Id="rId315" Type="http://schemas.openxmlformats.org/officeDocument/2006/relationships/hyperlink" Target="https://drive.google.com/file/d/1RLGtRmpTjRscMh-_em4T_Ri893cy7ihY/view?usp=drive_link" TargetMode="External"/><Relationship Id="rId522" Type="http://schemas.openxmlformats.org/officeDocument/2006/relationships/hyperlink" Target="https://drive.google.com/file/d/1H6Rb-f2ZI4171XkOnCQAJXTDjiENwh41/view?usp=drive_link" TargetMode="External"/><Relationship Id="rId967" Type="http://schemas.openxmlformats.org/officeDocument/2006/relationships/hyperlink" Target="https://drive.google.com/file/d/1ym_tPz5LGn4nzOkjm3iKfXCxpLP5xK80/view?usp=drive_link" TargetMode="External"/><Relationship Id="rId1152" Type="http://schemas.openxmlformats.org/officeDocument/2006/relationships/hyperlink" Target="https://drive.google.com/file/d/1srdmtYQ12gdFY5n0TbWry1DtVyRpRzoy/view?usp=drive_link" TargetMode="External"/><Relationship Id="rId1597" Type="http://schemas.openxmlformats.org/officeDocument/2006/relationships/hyperlink" Target="https://drive.google.com/file/d/1kRiXFUqV_RckeNyXix-HnAfyZ-PAofau/view?usp=drive_link" TargetMode="External"/><Relationship Id="rId96" Type="http://schemas.openxmlformats.org/officeDocument/2006/relationships/hyperlink" Target="https://drive.google.com/file/d/1cr6yZasHF9tpoXtj5D45OJCwWocZgJu_/view?usp=drive_link" TargetMode="External"/><Relationship Id="rId827" Type="http://schemas.openxmlformats.org/officeDocument/2006/relationships/hyperlink" Target="https://drive.google.com/file/d/18zEH2wsj3uB2qB6tKaS2pojRfzsxfB4X/view?usp=drive_link" TargetMode="External"/><Relationship Id="rId1012" Type="http://schemas.openxmlformats.org/officeDocument/2006/relationships/hyperlink" Target="https://drive.google.com/file/d/19K4n1tQbvKV6tgICkxklxPhhG5Wk8Dj-/view?usp=drive_link" TargetMode="External"/><Relationship Id="rId1457" Type="http://schemas.openxmlformats.org/officeDocument/2006/relationships/hyperlink" Target="https://drive.google.com/file/d/1LeoPqhqT261-eHSoj0o1xDnSTCdaeXLs/view?usp=drive_link" TargetMode="External"/><Relationship Id="rId1664" Type="http://schemas.openxmlformats.org/officeDocument/2006/relationships/hyperlink" Target="https://drive.google.com/file/d/1mo6SpYpBSvOZh1d4Sde6ynpw4MeXAsw8/view?usp=drive_link" TargetMode="External"/><Relationship Id="rId1871" Type="http://schemas.openxmlformats.org/officeDocument/2006/relationships/hyperlink" Target="https://drive.google.com/file/d/1VDMhOGVlHFAlIH_7G2SMly_LceNO3Nn8/view?usp=drive_link" TargetMode="External"/><Relationship Id="rId1317" Type="http://schemas.openxmlformats.org/officeDocument/2006/relationships/hyperlink" Target="https://drive.google.com/file/d/1UrfHwkMUT7uP_vbfK16jFrHrE4ZqOwtB/view?usp=drive_link" TargetMode="External"/><Relationship Id="rId1524" Type="http://schemas.openxmlformats.org/officeDocument/2006/relationships/hyperlink" Target="https://drive.google.com/file/d/1t2GGpXDL_08PcIpXI5wSAS4IEYfbYIx-/view?usp=drive_link" TargetMode="External"/><Relationship Id="rId1731" Type="http://schemas.openxmlformats.org/officeDocument/2006/relationships/hyperlink" Target="https://drive.google.com/file/d/1xYq_J23jxDsLTg91ZslRIJfVARVxRR_B/view?usp=drive_link" TargetMode="External"/><Relationship Id="rId1969" Type="http://schemas.openxmlformats.org/officeDocument/2006/relationships/hyperlink" Target="https://drive.google.com/file/d/1o8HIPEBzKrJRP5DxpmyXM9yxgTRoodA9/view?usp=drive_link" TargetMode="External"/><Relationship Id="rId23" Type="http://schemas.openxmlformats.org/officeDocument/2006/relationships/hyperlink" Target="https://drive.google.com/file/d/1OZtyOwTf0ffqoaqk1RziJvzBvaT-x0U1/view?usp=drive_link" TargetMode="External"/><Relationship Id="rId1829" Type="http://schemas.openxmlformats.org/officeDocument/2006/relationships/hyperlink" Target="https://drive.google.com/file/d/1mh4LNgHnaPYJjPwGgmVmx8k7NLNfb3EF/view?usp=drive_link" TargetMode="External"/><Relationship Id="rId172" Type="http://schemas.openxmlformats.org/officeDocument/2006/relationships/hyperlink" Target="https://drive.google.com/file/d/1HTkEwEDY537V60TQGm2uzQT3zPIswOqt/view?usp=drive_link" TargetMode="External"/><Relationship Id="rId477" Type="http://schemas.openxmlformats.org/officeDocument/2006/relationships/hyperlink" Target="https://drive.google.com/file/d/18mBB8QaqOts9va5sgaxiZixPeaOR0C4z/view?usp=drive_link" TargetMode="External"/><Relationship Id="rId684" Type="http://schemas.openxmlformats.org/officeDocument/2006/relationships/hyperlink" Target="https://drive.google.com/file/d/1F1k8RAosip6KBp1ZySLRTvCBE9fFGI8i/view?usp=sharing" TargetMode="External"/><Relationship Id="rId2060" Type="http://schemas.openxmlformats.org/officeDocument/2006/relationships/hyperlink" Target="https://drive.google.com/file/d/10DLOE-pNnmAYytMTfENaUkPPIOqI8T2s/view?usp=drive_link" TargetMode="External"/><Relationship Id="rId2158" Type="http://schemas.openxmlformats.org/officeDocument/2006/relationships/hyperlink" Target="https://drive.google.com/file/d/1A_AGvIYedFnLUQAYXFH2gVpblEKqjSSV/view?usp=drive_link" TargetMode="External"/><Relationship Id="rId337" Type="http://schemas.openxmlformats.org/officeDocument/2006/relationships/hyperlink" Target="https://drive.google.com/file/d/1MASPwMqUPXJ7CfC189DoDkFjs5T972AY/view?usp=drive_link" TargetMode="External"/><Relationship Id="rId891" Type="http://schemas.openxmlformats.org/officeDocument/2006/relationships/hyperlink" Target="https://drive.google.com/file/d/1fY_FwoZKjj6XKEAce7HF4lOUe0_J4kZ4/view?usp=drive_link" TargetMode="External"/><Relationship Id="rId989" Type="http://schemas.openxmlformats.org/officeDocument/2006/relationships/hyperlink" Target="https://drive.google.com/file/d/1cwGmmR6CHiQ1lWiAlr-ZOoRd0o_faY32/view?usp=drive_link" TargetMode="External"/><Relationship Id="rId2018" Type="http://schemas.openxmlformats.org/officeDocument/2006/relationships/hyperlink" Target="https://drive.google.com/file/d/1m1Cq7XrZeSpKTLYBU71pOL-qqbcslsx9/view?usp=drive_link" TargetMode="External"/><Relationship Id="rId544" Type="http://schemas.openxmlformats.org/officeDocument/2006/relationships/hyperlink" Target="https://drive.google.com/file/d/1Z--PZSUBH0PhXkG7dR7DdBCxzbZtG1se/view?usp=drive_link" TargetMode="External"/><Relationship Id="rId751" Type="http://schemas.openxmlformats.org/officeDocument/2006/relationships/hyperlink" Target="https://drive.google.com/file/d/1sl_v0NMO3GWxFAvduRwh26ot3P6jQteN/view?usp=drive_link" TargetMode="External"/><Relationship Id="rId849" Type="http://schemas.openxmlformats.org/officeDocument/2006/relationships/hyperlink" Target="https://drive.google.com/file/d/1rNLmUACV4ssAWN4OepRaEfU6bEGjmyBg/view?usp=drive_link" TargetMode="External"/><Relationship Id="rId1174" Type="http://schemas.openxmlformats.org/officeDocument/2006/relationships/hyperlink" Target="https://drive.google.com/file/d/1iy_WFIz5YUR-UpSRblm5R4yXfjXRc7FA/view?usp=drive_link" TargetMode="External"/><Relationship Id="rId1381" Type="http://schemas.openxmlformats.org/officeDocument/2006/relationships/hyperlink" Target="https://drive.google.com/file/d/1B_ptMGPN5NTUQJ8cD0skKWabZ8G_fDbT/view?usp=drive_link" TargetMode="External"/><Relationship Id="rId1479" Type="http://schemas.openxmlformats.org/officeDocument/2006/relationships/hyperlink" Target="https://drive.google.com/file/d/1ojEPCmSS6kA1fI0Siln_QIi_rXRp1K9F/view?usp=drive_link" TargetMode="External"/><Relationship Id="rId1686" Type="http://schemas.openxmlformats.org/officeDocument/2006/relationships/hyperlink" Target="https://drive.google.com/file/d/13N8LGddw4lVlVPfodIbeFP4R-uaimFw3/view?usp=drive_link" TargetMode="External"/><Relationship Id="rId404" Type="http://schemas.openxmlformats.org/officeDocument/2006/relationships/hyperlink" Target="https://drive.google.com/file/d/1LRHE6sRKsfH5c-MVzZqxdywbJ2Teb_1t/view?usp=drive_link" TargetMode="External"/><Relationship Id="rId611" Type="http://schemas.openxmlformats.org/officeDocument/2006/relationships/hyperlink" Target="https://drive.google.com/file/d/1z3eK0V7Ioebuo3IYxQHXRyZFHKmv7a0j/view?usp=drive_link" TargetMode="External"/><Relationship Id="rId1034" Type="http://schemas.openxmlformats.org/officeDocument/2006/relationships/hyperlink" Target="https://drive.google.com/file/d/1fhoNPoYrc_Kl1tAtqquQZkso1dF4mpSt/view?usp=drive_link" TargetMode="External"/><Relationship Id="rId1241" Type="http://schemas.openxmlformats.org/officeDocument/2006/relationships/hyperlink" Target="https://drive.google.com/file/d/1fvHz6Tm7E_3K1QJs9N1FbGJev7eEE8g6/view?usp=drive_link" TargetMode="External"/><Relationship Id="rId1339" Type="http://schemas.openxmlformats.org/officeDocument/2006/relationships/hyperlink" Target="https://drive.google.com/file/d/1JsCGlPxMbGx2vovaUvTFJj_adnh9GkMt/view?usp=drive_link" TargetMode="External"/><Relationship Id="rId1893" Type="http://schemas.openxmlformats.org/officeDocument/2006/relationships/hyperlink" Target="https://drive.google.com/file/d/1KHCBkJ1exNDPz-8TYZXToH0Mp0NYMa_V/view?usp=drive_link" TargetMode="External"/><Relationship Id="rId709" Type="http://schemas.openxmlformats.org/officeDocument/2006/relationships/hyperlink" Target="https://drive.google.com/file/d/1m8gFHaQ0WUcNdr5FyL1q0pKNgvtVZ8PW/view?usp=sharing" TargetMode="External"/><Relationship Id="rId916" Type="http://schemas.openxmlformats.org/officeDocument/2006/relationships/hyperlink" Target="https://drive.google.com/file/d/1mMS08vhkKrViRAJ5Tnzl2LBh4TqSkZ2e/view?usp=drive_link" TargetMode="External"/><Relationship Id="rId1101" Type="http://schemas.openxmlformats.org/officeDocument/2006/relationships/hyperlink" Target="https://drive.google.com/file/d/1Dcuk0CviKOqh9GWcNB7W2mLUTAMyIDVX/view?usp=drive_link" TargetMode="External"/><Relationship Id="rId1546" Type="http://schemas.openxmlformats.org/officeDocument/2006/relationships/hyperlink" Target="https://drive.google.com/file/d/10SepQz2WBoFLUnS75lJzoMK0DnzVfY8e/view?usp=drive_link" TargetMode="External"/><Relationship Id="rId1753" Type="http://schemas.openxmlformats.org/officeDocument/2006/relationships/hyperlink" Target="https://drive.google.com/file/d/1rotR_VxN5DYZCL2510ntNvsezkpFGpXX/view?usp=drive_link" TargetMode="External"/><Relationship Id="rId1960" Type="http://schemas.openxmlformats.org/officeDocument/2006/relationships/hyperlink" Target="https://drive.google.com/file/d/1Mstet5IAzFqF2fqsrSMfbuFZgk22imla/view?usp=drive_link" TargetMode="External"/><Relationship Id="rId45" Type="http://schemas.openxmlformats.org/officeDocument/2006/relationships/hyperlink" Target="https://drive.google.com/file/d/1iaG0yfMgRbN4TEPbpR30Dd_2loehSe9d/view?usp=drive_link" TargetMode="External"/><Relationship Id="rId1406" Type="http://schemas.openxmlformats.org/officeDocument/2006/relationships/hyperlink" Target="https://drive.google.com/file/d/1Ccx6xE3mQ8qFSH4DbQUp5jyvVVIP6Pri/view?usp=drive_link" TargetMode="External"/><Relationship Id="rId1613" Type="http://schemas.openxmlformats.org/officeDocument/2006/relationships/hyperlink" Target="https://drive.google.com/file/d/1tQGCunIH9SzO3l6UKkjZ9sHfVJYkj_AK/view?usp=drive_link" TargetMode="External"/><Relationship Id="rId1820" Type="http://schemas.openxmlformats.org/officeDocument/2006/relationships/hyperlink" Target="https://drive.google.com/file/d/1gibSgZvY_rr8UTAG5gV3rhzOt7GK7M9P/view?usp=drive_link" TargetMode="External"/><Relationship Id="rId194" Type="http://schemas.openxmlformats.org/officeDocument/2006/relationships/hyperlink" Target="https://drive.google.com/file/d/1kU3kwDEZCerMJvUEmNveDOPFsQQAP-w7/view?usp=drive_link" TargetMode="External"/><Relationship Id="rId1918" Type="http://schemas.openxmlformats.org/officeDocument/2006/relationships/hyperlink" Target="https://drive.google.com/file/d/14dYBauqphEmpi6KLQGiYJ8w8kIuY3We0/view?usp=drive_link" TargetMode="External"/><Relationship Id="rId2082" Type="http://schemas.openxmlformats.org/officeDocument/2006/relationships/hyperlink" Target="https://drive.google.com/file/d/1SDZUrhfwvFv5lMn1w4TRbtaUDdQb-wzF/view?usp=drive_link" TargetMode="External"/><Relationship Id="rId261" Type="http://schemas.openxmlformats.org/officeDocument/2006/relationships/hyperlink" Target="https://drive.google.com/file/d/11nlbCFvVDsM5mp2rGRho46Ry1wahztd2/view?usp=sharing" TargetMode="External"/><Relationship Id="rId499" Type="http://schemas.openxmlformats.org/officeDocument/2006/relationships/hyperlink" Target="https://drive.google.com/file/d/1ZCCZ0xrv10gfm8W83I2IQC6e9xjonV0l/view?usp=drive_link" TargetMode="External"/><Relationship Id="rId359" Type="http://schemas.openxmlformats.org/officeDocument/2006/relationships/hyperlink" Target="https://drive.google.com/file/d/1KY-9ZjAlWNUNE1zTNUcGnN_gvEvjsTV9/view?usp=drive_link" TargetMode="External"/><Relationship Id="rId566" Type="http://schemas.openxmlformats.org/officeDocument/2006/relationships/hyperlink" Target="https://drive.google.com/file/d/17veUOku5xQzneY81ggKTZXvF1ECqntRO/view?usp=drive_link" TargetMode="External"/><Relationship Id="rId773" Type="http://schemas.openxmlformats.org/officeDocument/2006/relationships/hyperlink" Target="https://drive.google.com/file/d/1l7_0c4qjaGlt-67216I6DpBUlChyvldF/view?usp=drive_link" TargetMode="External"/><Relationship Id="rId1196" Type="http://schemas.openxmlformats.org/officeDocument/2006/relationships/hyperlink" Target="https://drive.google.com/file/d/1-7RaHy-j8KxrCivf_8I0hCQ720W3kAaT/view?usp=drive_link" TargetMode="External"/><Relationship Id="rId121" Type="http://schemas.openxmlformats.org/officeDocument/2006/relationships/hyperlink" Target="https://drive.google.com/file/d/1Z1dAZZiCPuUorW6-4xaAIm4-IpH9-RPy/view?usp=drive_link" TargetMode="External"/><Relationship Id="rId219" Type="http://schemas.openxmlformats.org/officeDocument/2006/relationships/hyperlink" Target="https://drive.google.com/file/d/1cVRBHR84MRTEFxwUNbi_hlHJJxLZKjFM/view?usp=drive_link" TargetMode="External"/><Relationship Id="rId426" Type="http://schemas.openxmlformats.org/officeDocument/2006/relationships/hyperlink" Target="https://drive.google.com/file/d/1IqTFp7k0E06EXce9R9wvRmio91wopm39/view?usp=drive_link" TargetMode="External"/><Relationship Id="rId633" Type="http://schemas.openxmlformats.org/officeDocument/2006/relationships/hyperlink" Target="https://drive.google.com/file/d/1-0hTRP0JxroocpglqLhkfKCkzjEHBgxq/view?usp=drive_link" TargetMode="External"/><Relationship Id="rId980" Type="http://schemas.openxmlformats.org/officeDocument/2006/relationships/hyperlink" Target="https://drive.google.com/file/d/1-0hTRP0JxroocpglqLhkfKCkzjEHBgxq/view?usp=drive_link" TargetMode="External"/><Relationship Id="rId1056" Type="http://schemas.openxmlformats.org/officeDocument/2006/relationships/hyperlink" Target="https://drive.google.com/file/d/1cVOss6X7OeNPENzxXIKqIWhayVUsW0fV/view?usp=drive_link" TargetMode="External"/><Relationship Id="rId1263" Type="http://schemas.openxmlformats.org/officeDocument/2006/relationships/hyperlink" Target="https://drive.google.com/file/d/1gfOAkgNaJuTXK0L5720j2_sGXxBeG5V6/view?usp=drive_link" TargetMode="External"/><Relationship Id="rId2107" Type="http://schemas.openxmlformats.org/officeDocument/2006/relationships/hyperlink" Target="https://drive.google.com/file/d/1r1Siehysl9eNmghlH9zyqhRsxb7lwt3x/view?usp=drive_link" TargetMode="External"/><Relationship Id="rId840" Type="http://schemas.openxmlformats.org/officeDocument/2006/relationships/hyperlink" Target="https://drive.google.com/file/d/1P1n8v0jpSn6qb0GQDjfEgcxGQT4Yt31W/view?usp=drive_link" TargetMode="External"/><Relationship Id="rId938" Type="http://schemas.openxmlformats.org/officeDocument/2006/relationships/hyperlink" Target="https://drive.google.com/file/d/1F2XGA2KytnR9oiFZ_iBRK6c8GXJpoG5S/view?usp=drive_link" TargetMode="External"/><Relationship Id="rId1470" Type="http://schemas.openxmlformats.org/officeDocument/2006/relationships/hyperlink" Target="https://drive.google.com/file/d/1oyrcWiYRWdb3digwXiStb8ored9Y9WGu/view?usp=drive_link" TargetMode="External"/><Relationship Id="rId1568" Type="http://schemas.openxmlformats.org/officeDocument/2006/relationships/hyperlink" Target="https://drive.google.com/file/d/1BnLPkVSnIecHsS7ZzblQH8GSBxn903ho/view?usp=drive_link" TargetMode="External"/><Relationship Id="rId1775" Type="http://schemas.openxmlformats.org/officeDocument/2006/relationships/hyperlink" Target="https://drive.google.com/file/d/1XrrsepjOgav2l56HTv2Sv5VpSvkSPjiI/view?usp=drive_link" TargetMode="External"/><Relationship Id="rId67" Type="http://schemas.openxmlformats.org/officeDocument/2006/relationships/hyperlink" Target="https://drive.google.com/file/d/13ZpDFJ5rZL3q8KERjaIzWNoo5JCt59oB/view?usp=drive_link" TargetMode="External"/><Relationship Id="rId700" Type="http://schemas.openxmlformats.org/officeDocument/2006/relationships/hyperlink" Target="https://drive.google.com/file/d/14i_FrElli4CLjSTfMiORIVl7yeidWFKF/view?usp=sharing" TargetMode="External"/><Relationship Id="rId1123" Type="http://schemas.openxmlformats.org/officeDocument/2006/relationships/hyperlink" Target="https://drive.google.com/file/d/1EoM0uPrC7XZFXaciZ7ZmHIo4T1B9W9Ij/view?usp=drive_link" TargetMode="External"/><Relationship Id="rId1330" Type="http://schemas.openxmlformats.org/officeDocument/2006/relationships/hyperlink" Target="https://drive.google.com/file/d/1KQL9lNlMUByIyRTIUWueKMTTu-4_2fcR/view?usp=drive_link" TargetMode="External"/><Relationship Id="rId1428" Type="http://schemas.openxmlformats.org/officeDocument/2006/relationships/hyperlink" Target="https://drive.google.com/file/d/1wNbYSogMUTFsySKpqVqvMG2CcZ5dT-ly/view?usp=drive_link" TargetMode="External"/><Relationship Id="rId1635" Type="http://schemas.openxmlformats.org/officeDocument/2006/relationships/hyperlink" Target="https://drive.google.com/file/d/1tFaj7bla9tDn0lyDHVMcz66KG7Lhoz5T/view?usp=drive_link" TargetMode="External"/><Relationship Id="rId1982" Type="http://schemas.openxmlformats.org/officeDocument/2006/relationships/hyperlink" Target="https://drive.google.com/file/d/1xAURyPRHFh6OGApZFzd83KrZaKdQ3YTw/view?usp=drive_link" TargetMode="External"/><Relationship Id="rId1842" Type="http://schemas.openxmlformats.org/officeDocument/2006/relationships/hyperlink" Target="https://drive.google.com/file/d/1Zh4rXs6DcgZspYxBh7g5Q-3kzSBVMd2W/view?usp=drive_link" TargetMode="External"/><Relationship Id="rId1702" Type="http://schemas.openxmlformats.org/officeDocument/2006/relationships/hyperlink" Target="https://drive.google.com/file/d/1RliEuCtf09WTOsvPB9dsQsznoazm3pR8/view?usp=drive_link" TargetMode="External"/><Relationship Id="rId283" Type="http://schemas.openxmlformats.org/officeDocument/2006/relationships/hyperlink" Target="https://drive.google.com/file/d/17BGPOhcdI7JBWsL0KOnqwFNM6jgyzi__/view?usp=drive_link" TargetMode="External"/><Relationship Id="rId490" Type="http://schemas.openxmlformats.org/officeDocument/2006/relationships/hyperlink" Target="https://drive.google.com/file/d/1QPi1M9KfybTr2UZ-9vA5CqzPHhr9Bc5z/view?usp=drive_link" TargetMode="External"/><Relationship Id="rId2171" Type="http://schemas.openxmlformats.org/officeDocument/2006/relationships/hyperlink" Target="https://drive.google.com/file/d/1xm7GCSdcAirq7m7jyG7FuwuBhh8WzFva/view?usp=drive_link" TargetMode="External"/><Relationship Id="rId143" Type="http://schemas.openxmlformats.org/officeDocument/2006/relationships/hyperlink" Target="https://drive.google.com/file/d/1M2epZRnJwO4-P42xZ78UDqddYvtiCt_9/view?usp=drive_link" TargetMode="External"/><Relationship Id="rId350" Type="http://schemas.openxmlformats.org/officeDocument/2006/relationships/hyperlink" Target="https://drive.google.com/file/d/1K80lh16uKq1ePafO4Gx6JPxCzyP4mgmP/view?usp=drive_link" TargetMode="External"/><Relationship Id="rId588" Type="http://schemas.openxmlformats.org/officeDocument/2006/relationships/hyperlink" Target="https://drive.google.com/file/d/1peQiRztYuekbDUSUdyBrax1zBY2F6u1S/view?usp=drive_link" TargetMode="External"/><Relationship Id="rId795" Type="http://schemas.openxmlformats.org/officeDocument/2006/relationships/hyperlink" Target="https://drive.google.com/file/d/17kSSEdw15sDJ9SEmDmetLHdzRbL9kZBD/view?usp=drive_link" TargetMode="External"/><Relationship Id="rId2031" Type="http://schemas.openxmlformats.org/officeDocument/2006/relationships/hyperlink" Target="https://drive.google.com/file/d/12rRDgVcdmPR06R-LOTdw1CHIvHoNHLpx/view?usp=drive_link" TargetMode="External"/><Relationship Id="rId9" Type="http://schemas.openxmlformats.org/officeDocument/2006/relationships/hyperlink" Target="https://drive.google.com/file/d/1hff4jxf4GVLKZhaN_zROpcfOtncV1iGm/view?usp=drive_link" TargetMode="External"/><Relationship Id="rId210" Type="http://schemas.openxmlformats.org/officeDocument/2006/relationships/hyperlink" Target="https://drive.google.com/file/d/1mX7aWWEcE6emGGZmFoqt0bzfHp2YPPC0/view?usp=drive_link" TargetMode="External"/><Relationship Id="rId448" Type="http://schemas.openxmlformats.org/officeDocument/2006/relationships/hyperlink" Target="https://drive.google.com/file/d/1qLCXlimMurpBltXGNjDbj1BaeE1s5ugP/view?usp=drive_link" TargetMode="External"/><Relationship Id="rId655" Type="http://schemas.openxmlformats.org/officeDocument/2006/relationships/hyperlink" Target="https://drive.google.com/file/d/1zJNW7s4hNcjn0cCt1YcxVxkk2ELfQp_C/view?usp=drive_link" TargetMode="External"/><Relationship Id="rId862" Type="http://schemas.openxmlformats.org/officeDocument/2006/relationships/hyperlink" Target="https://drive.google.com/file/d/1ru3arHji6s17Cv2HitY7TnJTicHLzUCB/view?usp=drive_link" TargetMode="External"/><Relationship Id="rId1078" Type="http://schemas.openxmlformats.org/officeDocument/2006/relationships/hyperlink" Target="https://drive.google.com/file/d/1Cb7Dphvc6JjSpoKsi2nei_kshEr5BTJT/view?usp=drive_link" TargetMode="External"/><Relationship Id="rId1285" Type="http://schemas.openxmlformats.org/officeDocument/2006/relationships/hyperlink" Target="https://drive.google.com/file/d/1VXOjwtZEuLIWDPutn4VIzsiVnFJK_jyr/view?usp=drive_link" TargetMode="External"/><Relationship Id="rId1492" Type="http://schemas.openxmlformats.org/officeDocument/2006/relationships/hyperlink" Target="https://drive.google.com/file/d/1tkCyOwha2LwMtPO5BOFDhNlwTx4l8h-5/view?usp=drive_link" TargetMode="External"/><Relationship Id="rId2129" Type="http://schemas.openxmlformats.org/officeDocument/2006/relationships/hyperlink" Target="https://drive.google.com/file/d/1saq2QNBciRMJWTukoWacFQyo02E1epKI/view?usp=drive_link" TargetMode="External"/><Relationship Id="rId308" Type="http://schemas.openxmlformats.org/officeDocument/2006/relationships/hyperlink" Target="https://drive.google.com/file/d/1xXJLRuIYVTUx5WnfuOw69CUWFn0PPs8h/view?usp=sharing" TargetMode="External"/><Relationship Id="rId515" Type="http://schemas.openxmlformats.org/officeDocument/2006/relationships/hyperlink" Target="https://drive.google.com/file/d/1lgLkWvXYK6_4Fm-6Ghp8TWBARTtNi4jA/view?usp=drive_link" TargetMode="External"/><Relationship Id="rId722" Type="http://schemas.openxmlformats.org/officeDocument/2006/relationships/hyperlink" Target="https://drive.google.com/file/d/1KrybRRj85yFzAWIgYR_yedhkR_U_2OjG/view?usp=sharing" TargetMode="External"/><Relationship Id="rId1145" Type="http://schemas.openxmlformats.org/officeDocument/2006/relationships/hyperlink" Target="https://drive.google.com/file/d/1Tpfn9Wwh2RghcBwOmfvR88-9GK-lLrgK/view?usp=drive_link" TargetMode="External"/><Relationship Id="rId1352" Type="http://schemas.openxmlformats.org/officeDocument/2006/relationships/hyperlink" Target="https://drive.google.com/file/d/1A8JWV0m6uhPInaTtWHo9F_-bNL_hfGw9/view?usp=drive_link" TargetMode="External"/><Relationship Id="rId1797" Type="http://schemas.openxmlformats.org/officeDocument/2006/relationships/hyperlink" Target="https://drive.google.com/file/d/1gsdCWDPFZj8fXrOoUkuuPf8Ki9zAtkoy/view?usp=drive_link" TargetMode="External"/><Relationship Id="rId89" Type="http://schemas.openxmlformats.org/officeDocument/2006/relationships/hyperlink" Target="https://drive.google.com/file/d/1fhR8cWS6ZniQ07Cb2d7eZzz5zFnWexRO/view?usp=drive_link" TargetMode="External"/><Relationship Id="rId1005" Type="http://schemas.openxmlformats.org/officeDocument/2006/relationships/hyperlink" Target="https://drive.google.com/file/d/1c9_mcmydRFQRVqfz9EZXpb87xSJE_E80/view?usp=drive_link" TargetMode="External"/><Relationship Id="rId1212" Type="http://schemas.openxmlformats.org/officeDocument/2006/relationships/hyperlink" Target="https://drive.google.com/file/d/1hpeX_wmlrYWz9aO4PU4pGrs4nEjkUmFu/view?usp=drive_link" TargetMode="External"/><Relationship Id="rId1657" Type="http://schemas.openxmlformats.org/officeDocument/2006/relationships/hyperlink" Target="https://drive.google.com/file/d/1XEPwvTqGVHxGZA1EY1YUtqqrMaL_nTUn/view?usp=drive_link" TargetMode="External"/><Relationship Id="rId1864" Type="http://schemas.openxmlformats.org/officeDocument/2006/relationships/hyperlink" Target="https://drive.google.com/file/d/13LyMg5ls9e9GA6hjOYsiGLE_2P0nkX0a/view?usp=sharing" TargetMode="External"/><Relationship Id="rId1517" Type="http://schemas.openxmlformats.org/officeDocument/2006/relationships/hyperlink" Target="https://drive.google.com/file/d/1Q8f3_qcUa9tqNKEu6uv-7UTRxXf8DMWf/view?usp=drive_link" TargetMode="External"/><Relationship Id="rId1724" Type="http://schemas.openxmlformats.org/officeDocument/2006/relationships/hyperlink" Target="https://drive.google.com/file/d/1Iu8m_ABl5dO0JhboMAXckKp8t3hgR7is/view?usp=drive_link" TargetMode="External"/><Relationship Id="rId16" Type="http://schemas.openxmlformats.org/officeDocument/2006/relationships/hyperlink" Target="https://drive.google.com/file/d/1W9JE2Bvgv7IjsoVdY7R4GEAjATiBVZi3/view?usp=drive_link" TargetMode="External"/><Relationship Id="rId1931" Type="http://schemas.openxmlformats.org/officeDocument/2006/relationships/hyperlink" Target="https://drive.google.com/file/d/1KzqhdRVzlT8lAU4C8HUTWY_cSZkxQ5oX/view?usp=drive_link" TargetMode="External"/><Relationship Id="rId165" Type="http://schemas.openxmlformats.org/officeDocument/2006/relationships/hyperlink" Target="https://drive.google.com/file/d/10DLOE-pNnmAYytMTfENaUkPPIOqI8T2s/view?usp=drive_link" TargetMode="External"/><Relationship Id="rId372" Type="http://schemas.openxmlformats.org/officeDocument/2006/relationships/hyperlink" Target="https://drive.google.com/file/d/1HR7bP5Bv-W7HDcpvyiwMBTaogx38jpkj/view?usp=drive_link" TargetMode="External"/><Relationship Id="rId677" Type="http://schemas.openxmlformats.org/officeDocument/2006/relationships/hyperlink" Target="https://drive.google.com/file/d/1nogf3DHXAkh09Lv-lNh1nN0518xy4Q-K/view?usp=sharing" TargetMode="External"/><Relationship Id="rId2053" Type="http://schemas.openxmlformats.org/officeDocument/2006/relationships/hyperlink" Target="https://drive.google.com/file/d/10DLOE-pNnmAYytMTfENaUkPPIOqI8T2s/view?usp=drive_link" TargetMode="External"/><Relationship Id="rId232" Type="http://schemas.openxmlformats.org/officeDocument/2006/relationships/hyperlink" Target="https://drive.google.com/file/d/19nW4S3J6YSoX_NQGQVHsaVBTRA1EaP9k/view?usp=drive_link" TargetMode="External"/><Relationship Id="rId884" Type="http://schemas.openxmlformats.org/officeDocument/2006/relationships/hyperlink" Target="https://drive.google.com/file/d/1gM9IiXGRSwhkEOsUg4Z0KJjpwH7E3XfF/view?usp=drive_link" TargetMode="External"/><Relationship Id="rId2120" Type="http://schemas.openxmlformats.org/officeDocument/2006/relationships/hyperlink" Target="https://drive.google.com/file/d/1r1FBbxaUlnmCi88vxfZ6AVS7Z9kQ2Mh8/view?usp=drive_link" TargetMode="External"/><Relationship Id="rId537" Type="http://schemas.openxmlformats.org/officeDocument/2006/relationships/hyperlink" Target="https://drive.google.com/file/d/1dhNFiztjlqRCtf4vqzdzqYL1Er6Wb9BM/view?usp=drive_link" TargetMode="External"/><Relationship Id="rId744" Type="http://schemas.openxmlformats.org/officeDocument/2006/relationships/hyperlink" Target="https://drive.google.com/file/d/1tIdBsDKmxQS3NGhx77EbDWbol5poY61R/view?usp=drive_link" TargetMode="External"/><Relationship Id="rId951" Type="http://schemas.openxmlformats.org/officeDocument/2006/relationships/hyperlink" Target="https://drive.google.com/file/d/1QTPCTJosCEJrsmX2zlIoO9Ol7xfqMJz1/view?usp=drive_link" TargetMode="External"/><Relationship Id="rId1167" Type="http://schemas.openxmlformats.org/officeDocument/2006/relationships/hyperlink" Target="https://drive.google.com/file/d/1hnKMllwwE0YXJtVQizLKBwBmSYUSmBvx/view?usp=drive_link" TargetMode="External"/><Relationship Id="rId1374" Type="http://schemas.openxmlformats.org/officeDocument/2006/relationships/hyperlink" Target="https://drive.google.com/file/d/1By3eSxhettJCyof7aLaETOPM4o-_wXk3/view?usp=drive_link" TargetMode="External"/><Relationship Id="rId1581" Type="http://schemas.openxmlformats.org/officeDocument/2006/relationships/hyperlink" Target="https://drive.google.com/file/d/1cV0hTd4Y9uUcab-jV_8ltv9AXOfTxp9P/view?usp=drive_link" TargetMode="External"/><Relationship Id="rId1679" Type="http://schemas.openxmlformats.org/officeDocument/2006/relationships/hyperlink" Target="https://drive.google.com/file/d/172ofqQB9F2dg6v9ZQqAaw8kmCVL8H0J_/view?usp=drive_link" TargetMode="External"/><Relationship Id="rId80" Type="http://schemas.openxmlformats.org/officeDocument/2006/relationships/hyperlink" Target="https://drive.google.com/file/d/1Vc8mTCKAzc67TIaHWfmpHrOxkVlKGTWC/view?usp=drive_link" TargetMode="External"/><Relationship Id="rId604" Type="http://schemas.openxmlformats.org/officeDocument/2006/relationships/hyperlink" Target="https://drive.google.com/file/d/1L_kDACDL1U4awdHRzQSbey3tSyP7l1EJ/view?usp=drive_link" TargetMode="External"/><Relationship Id="rId811" Type="http://schemas.openxmlformats.org/officeDocument/2006/relationships/hyperlink" Target="https://drive.google.com/file/d/15kd2-fPV2mPn4anX6VN1sJK8UvwPL-ZD/view?usp=drive_link" TargetMode="External"/><Relationship Id="rId1027" Type="http://schemas.openxmlformats.org/officeDocument/2006/relationships/hyperlink" Target="https://drive.google.com/file/d/19JWJ1D8dbF2RMNT9jUnvA4RSKxn3xMBj/view?usp=drive_link" TargetMode="External"/><Relationship Id="rId1234" Type="http://schemas.openxmlformats.org/officeDocument/2006/relationships/hyperlink" Target="https://drive.google.com/file/d/1ggs0oKrdogH4qt2ogsJb_MyDn15CxFXb/view?usp=drive_link" TargetMode="External"/><Relationship Id="rId1441" Type="http://schemas.openxmlformats.org/officeDocument/2006/relationships/hyperlink" Target="https://drive.google.com/file/d/11qDxlJdiIUpmATV4IFHbxhEewgUGs9Me/view?usp=drive_link" TargetMode="External"/><Relationship Id="rId1886" Type="http://schemas.openxmlformats.org/officeDocument/2006/relationships/hyperlink" Target="https://drive.google.com/file/d/1HHmEIz65ijuLuszQCwJrhInbFbx7dcrG/view?usp=drive_link" TargetMode="External"/><Relationship Id="rId909" Type="http://schemas.openxmlformats.org/officeDocument/2006/relationships/hyperlink" Target="https://drive.google.com/file/d/1gaAISzkfUuGIFdvw_TTf3ki8aKt3QqxO/view?usp=drive_link" TargetMode="External"/><Relationship Id="rId1301" Type="http://schemas.openxmlformats.org/officeDocument/2006/relationships/hyperlink" Target="https://drive.google.com/file/d/1UKQT26aXKbivR73xB-X54Hm7KCcS0u9A/view?usp=drive_link" TargetMode="External"/><Relationship Id="rId1539" Type="http://schemas.openxmlformats.org/officeDocument/2006/relationships/hyperlink" Target="https://drive.google.com/file/d/1154kfLh9McRCPy9f9uQmVOskDXNVLdG0/view?usp=drive_link" TargetMode="External"/><Relationship Id="rId1746" Type="http://schemas.openxmlformats.org/officeDocument/2006/relationships/hyperlink" Target="https://drive.google.com/file/d/1pEjoJN2ngfrF7DZ1ZpPsT0m1SBnO2h8r/view?usp=drive_link" TargetMode="External"/><Relationship Id="rId1953" Type="http://schemas.openxmlformats.org/officeDocument/2006/relationships/hyperlink" Target="https://drive.google.com/file/d/1DnjH5MRyn9K3N10IO2gEjXrqzjqvVBed/view?usp=drive_link" TargetMode="External"/><Relationship Id="rId38" Type="http://schemas.openxmlformats.org/officeDocument/2006/relationships/hyperlink" Target="https://drive.google.com/file/d/1i1M8KlHNSB-10XghGRsiMAba-UCtli9r/view?usp=drive_link" TargetMode="External"/><Relationship Id="rId1606" Type="http://schemas.openxmlformats.org/officeDocument/2006/relationships/hyperlink" Target="https://drive.google.com/file/d/1lGCsq2v201yjIPog4Uc8lYuVTEPg9tWP/view?usp=drive_link" TargetMode="External"/><Relationship Id="rId1813" Type="http://schemas.openxmlformats.org/officeDocument/2006/relationships/hyperlink" Target="https://drive.google.com/file/d/1hWMMCzYzHwAbzViqSKMEAiZOI7AyobQi/view?usp=drive_link" TargetMode="External"/><Relationship Id="rId187" Type="http://schemas.openxmlformats.org/officeDocument/2006/relationships/hyperlink" Target="https://drive.google.com/file/d/1ua4CBDM1HTR4z78epnGF6eVWAcczsNgb/view?usp=drive_link" TargetMode="External"/><Relationship Id="rId394" Type="http://schemas.openxmlformats.org/officeDocument/2006/relationships/hyperlink" Target="https://drive.google.com/file/d/1MlAuhsrCQJvc8lLqMuRWRfrlr7aSsUKq/view?usp=drive_link" TargetMode="External"/><Relationship Id="rId2075" Type="http://schemas.openxmlformats.org/officeDocument/2006/relationships/hyperlink" Target="https://drive.google.com/file/d/1jRpPZM2cAwOOT1koEEelpQdRWKB9vnsI/view?usp=drive_link" TargetMode="External"/><Relationship Id="rId254" Type="http://schemas.openxmlformats.org/officeDocument/2006/relationships/hyperlink" Target="https://drive.google.com/file/d/12YhET8cSYMHvmMVcFH07AZ9-NTNQWUmR/view?usp=drive_link" TargetMode="External"/><Relationship Id="rId699" Type="http://schemas.openxmlformats.org/officeDocument/2006/relationships/hyperlink" Target="https://drive.google.com/file/d/1d6jIV0Y23bTzzACR8eXgiq1-xsr5JO0B/view?usp=sharing" TargetMode="External"/><Relationship Id="rId1091" Type="http://schemas.openxmlformats.org/officeDocument/2006/relationships/hyperlink" Target="https://drive.google.com/file/d/1EElX5kwT4klhXnPEhiqSNCItEU-8zOj2/view?usp=drive_link" TargetMode="External"/><Relationship Id="rId114" Type="http://schemas.openxmlformats.org/officeDocument/2006/relationships/hyperlink" Target="https://drive.google.com/file/d/1ZqvL8FQG3qyonJVdTp9PDTMd8S0jvRLg/view?usp=drive_link" TargetMode="External"/><Relationship Id="rId461" Type="http://schemas.openxmlformats.org/officeDocument/2006/relationships/hyperlink" Target="https://drive.google.com/file/d/1BDa9Gpfu8dp4Ns0kZvQqW55GlIvmZWUE/view?usp=drive_link" TargetMode="External"/><Relationship Id="rId559" Type="http://schemas.openxmlformats.org/officeDocument/2006/relationships/hyperlink" Target="https://drive.google.com/file/d/1C6CRoSyP3mDOF9R3XWkHAe63Iu2qIsvm/view?usp=drive_link" TargetMode="External"/><Relationship Id="rId766" Type="http://schemas.openxmlformats.org/officeDocument/2006/relationships/hyperlink" Target="https://drive.google.com/file/d/1tI7coMXXeRK7xUk8oPL81LB3l_kzl3Fg/view?usp=drive_link" TargetMode="External"/><Relationship Id="rId1189" Type="http://schemas.openxmlformats.org/officeDocument/2006/relationships/hyperlink" Target="https://drive.google.com/file/d/1jsUTnET_o1SBC4_HAmYxL0PRbK3zzN_z/view?usp=drive_link" TargetMode="External"/><Relationship Id="rId1396" Type="http://schemas.openxmlformats.org/officeDocument/2006/relationships/hyperlink" Target="https://drive.google.com/file/d/1A_pKQU7xbVAbgSQG-jvyN5vA2kyCInBK/view?usp=drive_link" TargetMode="External"/><Relationship Id="rId2142" Type="http://schemas.openxmlformats.org/officeDocument/2006/relationships/hyperlink" Target="https://drive.google.com/file/d/1ukasFFzITjtyIQJ52LStp_AUk05gqygG/view?usp=drive_link" TargetMode="External"/><Relationship Id="rId321" Type="http://schemas.openxmlformats.org/officeDocument/2006/relationships/hyperlink" Target="https://drive.google.com/file/d/1tjBQjauvzqLLOwOQOrYuVqRQcyUiZxYb/view?usp=drive_link" TargetMode="External"/><Relationship Id="rId419" Type="http://schemas.openxmlformats.org/officeDocument/2006/relationships/hyperlink" Target="https://drive.google.com/file/d/1M8kHuWTfcKAK3_KLEsp5fxZXvpBdIwVc/view?usp=drive_link" TargetMode="External"/><Relationship Id="rId626" Type="http://schemas.openxmlformats.org/officeDocument/2006/relationships/hyperlink" Target="https://drive.google.com/file/d/1-G1E9BW57foAfJHtRGgrxx_xrxcRIfWh/view?usp=drive_link" TargetMode="External"/><Relationship Id="rId973" Type="http://schemas.openxmlformats.org/officeDocument/2006/relationships/hyperlink" Target="https://drive.google.com/file/d/1-G1E9BW57foAfJHtRGgrxx_xrxcRIfWh/view?usp=drive_link" TargetMode="External"/><Relationship Id="rId1049" Type="http://schemas.openxmlformats.org/officeDocument/2006/relationships/hyperlink" Target="https://drive.google.com/file/d/1o9G9ViIqnBoSY-3dq0aXGxb8KBF50CE8/view?usp=drive_link" TargetMode="External"/><Relationship Id="rId1256" Type="http://schemas.openxmlformats.org/officeDocument/2006/relationships/hyperlink" Target="https://drive.google.com/file/d/1gXSi8RuWHHOIBHevI4J1x_jXrSsCuuH9/view?usp=drive_link" TargetMode="External"/><Relationship Id="rId2002" Type="http://schemas.openxmlformats.org/officeDocument/2006/relationships/hyperlink" Target="https://drive.google.com/file/d/1Pkz5CSxdvRTRjKv3sAFPgwDRxiIpiwCG/view?usp=drive_link" TargetMode="External"/><Relationship Id="rId833" Type="http://schemas.openxmlformats.org/officeDocument/2006/relationships/hyperlink" Target="https://drive.google.com/file/d/14juzNrkimmRWD5voFg7JapRiUCRklVzf/view?usp=drive_link" TargetMode="External"/><Relationship Id="rId1116" Type="http://schemas.openxmlformats.org/officeDocument/2006/relationships/hyperlink" Target="https://drive.google.com/file/d/1c9WVTAc-5fSAsE9RH3ojjL2Nk3tD8v0W/view?usp=drive_link" TargetMode="External"/><Relationship Id="rId1463" Type="http://schemas.openxmlformats.org/officeDocument/2006/relationships/hyperlink" Target="https://drive.google.com/file/d/1LnYYEjCtxkw0QSFhoktLx__aI9jlnKVz/view?usp=drive_link" TargetMode="External"/><Relationship Id="rId1670" Type="http://schemas.openxmlformats.org/officeDocument/2006/relationships/hyperlink" Target="https://drive.google.com/file/d/13ZpDFJ5rZL3q8KERjaIzWNoo5JCt59oB/view?usp=drive_link" TargetMode="External"/><Relationship Id="rId1768" Type="http://schemas.openxmlformats.org/officeDocument/2006/relationships/hyperlink" Target="https://drive.google.com/file/d/1gffNjNIYp_3VhCDnd6kd__BJ2KkFs-ke/view?usp=drive_link" TargetMode="External"/><Relationship Id="rId900" Type="http://schemas.openxmlformats.org/officeDocument/2006/relationships/hyperlink" Target="https://drive.google.com/file/d/1hXFl6rDX0kLlT0nMaj7XZPEXUH_nH0bQ/view?usp=drive_link" TargetMode="External"/><Relationship Id="rId1323" Type="http://schemas.openxmlformats.org/officeDocument/2006/relationships/hyperlink" Target="https://drive.google.com/file/d/1LVW14fWpIH9CBQ7LMwIr55yJsdfR5sgH/view?usp=drive_link" TargetMode="External"/><Relationship Id="rId1530" Type="http://schemas.openxmlformats.org/officeDocument/2006/relationships/hyperlink" Target="https://drive.google.com/file/d/1VIH2i5OllZp9RFem0DK48sZgfo5LBcQ-/view?usp=drive_link" TargetMode="External"/><Relationship Id="rId1628" Type="http://schemas.openxmlformats.org/officeDocument/2006/relationships/hyperlink" Target="https://drive.google.com/file/d/1mSVTVAgXy7KZBspXqST6lGbfXWP6jY8f/view?usp=drive_link" TargetMode="External"/><Relationship Id="rId1975" Type="http://schemas.openxmlformats.org/officeDocument/2006/relationships/hyperlink" Target="https://drive.google.com/file/d/1CPybep_CRXuqO8iZ6E8-Vdfe7NogtZqi/view?usp=drive_link" TargetMode="External"/><Relationship Id="rId1835" Type="http://schemas.openxmlformats.org/officeDocument/2006/relationships/hyperlink" Target="https://drive.google.com/file/d/1mNWyp3j2q3B3BB2yne7MJH1pHcTzNzvz/view?usp=drive_link" TargetMode="External"/><Relationship Id="rId1902" Type="http://schemas.openxmlformats.org/officeDocument/2006/relationships/hyperlink" Target="https://drive.google.com/file/d/1KG8p5_PiDkp_zNmtkS_4BED-IoqBK4Rj/view?usp=drive_link" TargetMode="External"/><Relationship Id="rId2097" Type="http://schemas.openxmlformats.org/officeDocument/2006/relationships/hyperlink" Target="https://drive.google.com/file/d/1kU3kwDEZCerMJvUEmNveDOPFsQQAP-w7/view?usp=drive_link" TargetMode="External"/><Relationship Id="rId276" Type="http://schemas.openxmlformats.org/officeDocument/2006/relationships/hyperlink" Target="https://drive.google.com/file/d/1FZThalOCi8ylc0JuJvt7918VDK1qvdQf/view?usp=drive_link" TargetMode="External"/><Relationship Id="rId483" Type="http://schemas.openxmlformats.org/officeDocument/2006/relationships/hyperlink" Target="https://drive.google.com/file/d/1Ald6sRhwQlxT3UDTegoI1BBkNwtCd7Bn/view?usp=drive_link" TargetMode="External"/><Relationship Id="rId690" Type="http://schemas.openxmlformats.org/officeDocument/2006/relationships/hyperlink" Target="https://drive.google.com/file/d/1MH52PHwGFL0D0nG1e31NtcQ2X6skuljw/view?usp=sharing" TargetMode="External"/><Relationship Id="rId2164" Type="http://schemas.openxmlformats.org/officeDocument/2006/relationships/hyperlink" Target="https://drive.google.com/file/d/1y5TzPlS0tSxCJZkkzVvMFDqAOB2szatz/view?usp=drive_link" TargetMode="External"/><Relationship Id="rId136" Type="http://schemas.openxmlformats.org/officeDocument/2006/relationships/hyperlink" Target="https://drive.google.com/file/d/1O6wEwoVMgy447DvLEf6QN3KpZhlq8-6P/view?usp=drive_link" TargetMode="External"/><Relationship Id="rId343" Type="http://schemas.openxmlformats.org/officeDocument/2006/relationships/hyperlink" Target="https://drive.google.com/file/d/1LyzYTM7e98MEkYpRJgOD1ThtVHPpexCj/view?usp=drive_link" TargetMode="External"/><Relationship Id="rId550" Type="http://schemas.openxmlformats.org/officeDocument/2006/relationships/hyperlink" Target="https://drive.google.com/file/d/1pkygnXNkLJKo-96x2ujfVLNOGNN7RMNl/view?usp=drive_link" TargetMode="External"/><Relationship Id="rId788" Type="http://schemas.openxmlformats.org/officeDocument/2006/relationships/hyperlink" Target="https://drive.google.com/file/d/1lgp1AwWTKGGxnCT_4QmMhiHx14dZZ3Pj/view?usp=drive_link" TargetMode="External"/><Relationship Id="rId995" Type="http://schemas.openxmlformats.org/officeDocument/2006/relationships/hyperlink" Target="https://drive.google.com/file/d/1bruVGKNHs23n9lM1NgSvSygQnacS3seZ/view?usp=drive_link" TargetMode="External"/><Relationship Id="rId1180" Type="http://schemas.openxmlformats.org/officeDocument/2006/relationships/hyperlink" Target="https://drive.google.com/file/d/1jMhNN2glEPkeAy2JPLOq1avMJfJ9zvZc/view?usp=drive_link" TargetMode="External"/><Relationship Id="rId2024" Type="http://schemas.openxmlformats.org/officeDocument/2006/relationships/hyperlink" Target="https://drive.google.com/file/d/10Yf_E6hhvPaccrRGl1mRxNWtDDbozmFN/view?usp=drive_link" TargetMode="External"/><Relationship Id="rId203" Type="http://schemas.openxmlformats.org/officeDocument/2006/relationships/hyperlink" Target="https://drive.google.com/file/d/1lco_pbhsFwylaBmbyfAxUksbIkCReC8B/view?usp=drive_link" TargetMode="External"/><Relationship Id="rId648" Type="http://schemas.openxmlformats.org/officeDocument/2006/relationships/hyperlink" Target="https://drive.google.com/file/d/1nMxMTzI_odXZ83rot_yLqzC1LUdK-0ky/view?usp=drive_link" TargetMode="External"/><Relationship Id="rId855" Type="http://schemas.openxmlformats.org/officeDocument/2006/relationships/hyperlink" Target="https://drive.google.com/file/d/11CWpbpMKSseCeoiTrSwsZrosrRz9AvOF/view?usp=drive_link" TargetMode="External"/><Relationship Id="rId1040" Type="http://schemas.openxmlformats.org/officeDocument/2006/relationships/hyperlink" Target="https://drive.google.com/file/d/13Vcv2Ue4S18PRjEs0vkq3RHBnz73OVsU/view?usp=drive_link" TargetMode="External"/><Relationship Id="rId1278" Type="http://schemas.openxmlformats.org/officeDocument/2006/relationships/hyperlink" Target="https://drive.google.com/file/d/1JL-9yDZSDs7zs9v8donWWfEWhZesPQ5g/view?usp=drive_link" TargetMode="External"/><Relationship Id="rId1485" Type="http://schemas.openxmlformats.org/officeDocument/2006/relationships/hyperlink" Target="https://drive.google.com/file/d/1oH3BX1tjSbXyCSFDqSVxLzZvwwQUoKgQ/view?usp=drive_link" TargetMode="External"/><Relationship Id="rId1692" Type="http://schemas.openxmlformats.org/officeDocument/2006/relationships/hyperlink" Target="https://drive.google.com/file/d/10ikjozkp7JWrTRbR04jgIcRvh_H_vJJD/view?usp=drive_link" TargetMode="External"/><Relationship Id="rId410" Type="http://schemas.openxmlformats.org/officeDocument/2006/relationships/hyperlink" Target="https://drive.google.com/file/d/1LW6vD8TBc8kPg5fOn8YOD-KOjLgQ8jjE/view?usp=drive_link" TargetMode="External"/><Relationship Id="rId508" Type="http://schemas.openxmlformats.org/officeDocument/2006/relationships/hyperlink" Target="https://drive.google.com/file/d/1ejj_H1jQBbfDxtPY5MwMyoAigQWJnYfa/view?usp=drive_link" TargetMode="External"/><Relationship Id="rId715" Type="http://schemas.openxmlformats.org/officeDocument/2006/relationships/hyperlink" Target="https://drive.google.com/file/d/1KBnxDRAZ9We0E-daVB9yiqNjJfCu5ucU/view?usp=drive_link" TargetMode="External"/><Relationship Id="rId922" Type="http://schemas.openxmlformats.org/officeDocument/2006/relationships/hyperlink" Target="https://drive.google.com/file/d/1mqXnuMTwx_u1nRjnYNZO2COYPeHEHXks/view?usp=drive_link" TargetMode="External"/><Relationship Id="rId1138" Type="http://schemas.openxmlformats.org/officeDocument/2006/relationships/hyperlink" Target="https://drive.google.com/file/d/1APxjjVgG0W730_3Bx4ItrKGoaQiUy6xc/view?usp=drive_link" TargetMode="External"/><Relationship Id="rId1345" Type="http://schemas.openxmlformats.org/officeDocument/2006/relationships/hyperlink" Target="https://drive.google.com/file/d/1JHPAZd-XQbTiRS-WhD2XzU__B_cfXCvX/view?usp=drive_link" TargetMode="External"/><Relationship Id="rId1552" Type="http://schemas.openxmlformats.org/officeDocument/2006/relationships/hyperlink" Target="https://drive.google.com/file/d/1sl_v0NMO3GWxFAvduRwh26ot3P6jQteN/view?usp=drive_link" TargetMode="External"/><Relationship Id="rId1997" Type="http://schemas.openxmlformats.org/officeDocument/2006/relationships/hyperlink" Target="https://drive.google.com/file/d/18DUt1WpcycPrJSyxTszAQEphh5yBMxsy/view?usp=drive_link" TargetMode="External"/><Relationship Id="rId1205" Type="http://schemas.openxmlformats.org/officeDocument/2006/relationships/hyperlink" Target="https://drive.google.com/file/d/1aGPOinaQKNGdoQ5tU48mMB0J-Tl5J6_F/view?usp=drive_link" TargetMode="External"/><Relationship Id="rId1857" Type="http://schemas.openxmlformats.org/officeDocument/2006/relationships/hyperlink" Target="https://drive.google.com/file/d/13CpU1X2JGvrdhHWyaQTR43CwkCkBQkiF/view?usp=sharing" TargetMode="External"/><Relationship Id="rId51" Type="http://schemas.openxmlformats.org/officeDocument/2006/relationships/hyperlink" Target="https://drive.google.com/file/d/1jCuuZXf40fRImXbZF2xns-e0-6bIepLF/view?usp=drive_link" TargetMode="External"/><Relationship Id="rId1412" Type="http://schemas.openxmlformats.org/officeDocument/2006/relationships/hyperlink" Target="https://drive.google.com/file/d/1AME5fq7_tp7PUQToYgiwAev3BG5Gne7i/view?usp=drive_link" TargetMode="External"/><Relationship Id="rId1717" Type="http://schemas.openxmlformats.org/officeDocument/2006/relationships/hyperlink" Target="https://drive.google.com/file/d/1IikQzNJ4pPhpfC-X2DtVWlHkzT0ac6KK/view?usp=drive_link" TargetMode="External"/><Relationship Id="rId1924" Type="http://schemas.openxmlformats.org/officeDocument/2006/relationships/hyperlink" Target="https://drive.google.com/file/d/1LvRb-C1idXJdQcBvF7Y6kTi3xThXYd2W/view?usp=drive_link" TargetMode="External"/><Relationship Id="rId298" Type="http://schemas.openxmlformats.org/officeDocument/2006/relationships/hyperlink" Target="https://drive.google.com/file/d/1XKqhpkophJfELNj7DxoH-AOdDlYSSuNX/view?usp=sharing" TargetMode="External"/><Relationship Id="rId158" Type="http://schemas.openxmlformats.org/officeDocument/2006/relationships/hyperlink" Target="https://drive.google.com/file/d/10DLOE-pNnmAYytMTfENaUkPPIOqI8T2s/view?usp=drive_link" TargetMode="External"/><Relationship Id="rId365" Type="http://schemas.openxmlformats.org/officeDocument/2006/relationships/hyperlink" Target="https://drive.google.com/file/d/1Jxr5jOmknJMRMjQ3jDMBQJdWkTI3Ysa-/view?usp=drive_link" TargetMode="External"/><Relationship Id="rId572" Type="http://schemas.openxmlformats.org/officeDocument/2006/relationships/hyperlink" Target="https://drive.google.com/file/d/1c2ilL1HRvBy4zoiMe6R4VsZJyX6FeD03/view?usp=drive_link" TargetMode="External"/><Relationship Id="rId2046" Type="http://schemas.openxmlformats.org/officeDocument/2006/relationships/hyperlink" Target="https://drive.google.com/file/d/10DLOE-pNnmAYytMTfENaUkPPIOqI8T2s/view?usp=drive_link" TargetMode="External"/><Relationship Id="rId225" Type="http://schemas.openxmlformats.org/officeDocument/2006/relationships/hyperlink" Target="https://drive.google.com/file/d/1t2GGpXDL_08PcIpXI5wSAS4IEYfbYIx-/view?usp=drive_link" TargetMode="External"/><Relationship Id="rId432" Type="http://schemas.openxmlformats.org/officeDocument/2006/relationships/hyperlink" Target="https://drive.google.com/file/d/1I872K0K5HCEXdbFCRKmOAhXsFdPLDPNf/view?usp=drive_link" TargetMode="External"/><Relationship Id="rId877" Type="http://schemas.openxmlformats.org/officeDocument/2006/relationships/hyperlink" Target="https://drive.google.com/file/d/1nuLdjr4fiKHBei2ze-Os0u_EDM4e9U4P/view?usp=drive_link" TargetMode="External"/><Relationship Id="rId1062" Type="http://schemas.openxmlformats.org/officeDocument/2006/relationships/hyperlink" Target="https://drive.google.com/file/d/1HZmkWW0rcD5Can8oRePrNL5HAVB3QApD/view?usp=drive_link" TargetMode="External"/><Relationship Id="rId2113" Type="http://schemas.openxmlformats.org/officeDocument/2006/relationships/hyperlink" Target="https://drive.google.com/file/d/1rjaI0tFf8vlm5cjuHbR9sXexN3uTDSKt/view?usp=drive_link" TargetMode="External"/><Relationship Id="rId737" Type="http://schemas.openxmlformats.org/officeDocument/2006/relationships/hyperlink" Target="https://drive.google.com/file/d/1u7DYCdeGKN4LRt9EcIs7rRghkABpn3Ij/view?usp=drive_link" TargetMode="External"/><Relationship Id="rId944" Type="http://schemas.openxmlformats.org/officeDocument/2006/relationships/hyperlink" Target="https://drive.google.com/file/d/1xt80YGGX2gz6rcKdi6I4zUHioVN0HoE-/view?usp=drive_link" TargetMode="External"/><Relationship Id="rId1367" Type="http://schemas.openxmlformats.org/officeDocument/2006/relationships/hyperlink" Target="https://drive.google.com/file/d/1I3gNab3OAT3h8na8gQ-e9ryuQ2RXWOdh/view?usp=drive_link" TargetMode="External"/><Relationship Id="rId1574" Type="http://schemas.openxmlformats.org/officeDocument/2006/relationships/hyperlink" Target="https://drive.google.com/file/d/1cJHdvvzMszoVf2De4rxx_VEve0OsRe7t/view?usp=drive_link" TargetMode="External"/><Relationship Id="rId1781" Type="http://schemas.openxmlformats.org/officeDocument/2006/relationships/hyperlink" Target="https://drive.google.com/file/d/1FxKEiBFbcTUa5cjF-PiJd9JT9vh_9O6d/view?usp=sharing" TargetMode="External"/><Relationship Id="rId73" Type="http://schemas.openxmlformats.org/officeDocument/2006/relationships/hyperlink" Target="https://drive.google.com/file/d/1VSjDFE_uiruDm6KlHug25ni9Tv_vDdrK/view?usp=drive_link" TargetMode="External"/><Relationship Id="rId804" Type="http://schemas.openxmlformats.org/officeDocument/2006/relationships/hyperlink" Target="https://drive.google.com/file/d/17kSSEdw15sDJ9SEmDmetLHdzRbL9kZBD/view?usp=drive_link" TargetMode="External"/><Relationship Id="rId1227" Type="http://schemas.openxmlformats.org/officeDocument/2006/relationships/hyperlink" Target="https://drive.google.com/file/d/1K30Zbglp7VRpVp1H4UmJWy2bDhdQU7qz/view?usp=drive_link" TargetMode="External"/><Relationship Id="rId1434" Type="http://schemas.openxmlformats.org/officeDocument/2006/relationships/hyperlink" Target="https://drive.google.com/file/d/1REdYAP8KZz-96IodlHM1_U0idSbb6Bh5/view?usp=sharing" TargetMode="External"/><Relationship Id="rId1641" Type="http://schemas.openxmlformats.org/officeDocument/2006/relationships/hyperlink" Target="https://drive.google.com/file/d/16SWBXVynhsyAjpGXK9MURvXFs2If4Mi3/view?usp=drive_link" TargetMode="External"/><Relationship Id="rId1879" Type="http://schemas.openxmlformats.org/officeDocument/2006/relationships/hyperlink" Target="https://drive.google.com/file/d/1HGUCy-WMP8b7GPjRwrE7goXH5pT4hLhY/view?usp=drive_link" TargetMode="External"/><Relationship Id="rId1501" Type="http://schemas.openxmlformats.org/officeDocument/2006/relationships/hyperlink" Target="https://drive.google.com/file/d/1SbAjGoFejX-wObDGawy9YtOWQV0f_G0I/view?usp=sharing" TargetMode="External"/><Relationship Id="rId1739" Type="http://schemas.openxmlformats.org/officeDocument/2006/relationships/hyperlink" Target="https://drive.google.com/file/d/1rNwQtU_c-db9l_4vVDf2G4dHZ4CUq6rE/view?usp=drive_link" TargetMode="External"/><Relationship Id="rId1946" Type="http://schemas.openxmlformats.org/officeDocument/2006/relationships/hyperlink" Target="https://drive.google.com/file/d/1LReAPMUt_RSayLdec0RnRDGj4Zc20UF6/view?usp=drive_link" TargetMode="External"/><Relationship Id="rId1806" Type="http://schemas.openxmlformats.org/officeDocument/2006/relationships/hyperlink" Target="https://drive.google.com/file/d/1hZtnN5bCIjGDSiAiyRed4RrbM4T10BUP/view?usp=drive_link" TargetMode="External"/><Relationship Id="rId387" Type="http://schemas.openxmlformats.org/officeDocument/2006/relationships/hyperlink" Target="https://drive.google.com/file/d/1HHmEIz65ijuLuszQCwJrhInbFbx7dcrG/view?usp=drive_link" TargetMode="External"/><Relationship Id="rId594" Type="http://schemas.openxmlformats.org/officeDocument/2006/relationships/hyperlink" Target="https://drive.google.com/file/d/1syMIPUpN7QOw6_lKX2D6nUP4B6Yp9mWx/view?usp=drive_link" TargetMode="External"/><Relationship Id="rId2068" Type="http://schemas.openxmlformats.org/officeDocument/2006/relationships/hyperlink" Target="https://drive.google.com/file/d/1jYPjEe8yPaG3fET2lty_r-euoadAHqnQ/view?usp=drive_link" TargetMode="External"/><Relationship Id="rId247" Type="http://schemas.openxmlformats.org/officeDocument/2006/relationships/hyperlink" Target="https://drive.google.com/file/d/1Z4PCX8HQd50S3L396aLKErQFDbTh-S_W/view?usp=drive_link" TargetMode="External"/><Relationship Id="rId899" Type="http://schemas.openxmlformats.org/officeDocument/2006/relationships/hyperlink" Target="https://drive.google.com/file/d/1pYf--J6R2ErdI8ExRMNFKwSCdsQ0cPk0/view?usp=drive_link" TargetMode="External"/><Relationship Id="rId1084" Type="http://schemas.openxmlformats.org/officeDocument/2006/relationships/hyperlink" Target="https://drive.google.com/file/d/1Ee8C27MGkZLYcQkJtsd4Ge5jl16iEJyU/view?usp=drive_link" TargetMode="External"/><Relationship Id="rId107" Type="http://schemas.openxmlformats.org/officeDocument/2006/relationships/hyperlink" Target="https://drive.google.com/file/d/1WjHSa_6wsD14iVgj8-FHX5z4YahhdEEx/view?usp=drive_link" TargetMode="External"/><Relationship Id="rId454" Type="http://schemas.openxmlformats.org/officeDocument/2006/relationships/hyperlink" Target="https://drive.google.com/file/d/1Zb51h8uFkGMbeMp-rVfvsqVGtFanjZq8/view?usp=drive_link" TargetMode="External"/><Relationship Id="rId661" Type="http://schemas.openxmlformats.org/officeDocument/2006/relationships/hyperlink" Target="https://drive.google.com/file/d/1k4xl8jod1Fibjw6vLn7bekUHVBIl6SJv/view?usp=drive_link" TargetMode="External"/><Relationship Id="rId759" Type="http://schemas.openxmlformats.org/officeDocument/2006/relationships/hyperlink" Target="https://drive.google.com/file/d/1ffy1c9X1ctmfRAQEE_s15nGjzykaABZ7/view?usp=drive_link" TargetMode="External"/><Relationship Id="rId966" Type="http://schemas.openxmlformats.org/officeDocument/2006/relationships/hyperlink" Target="https://drive.google.com/file/d/1rZXBGmarKyi25qrmFQM3ddz5t0IEh7gD/view?usp=drive_link" TargetMode="External"/><Relationship Id="rId1291" Type="http://schemas.openxmlformats.org/officeDocument/2006/relationships/hyperlink" Target="https://drive.google.com/file/d/1VXOjwtZEuLIWDPutn4VIzsiVnFJK_jyr/view?usp=drive_link" TargetMode="External"/><Relationship Id="rId1389" Type="http://schemas.openxmlformats.org/officeDocument/2006/relationships/hyperlink" Target="https://drive.google.com/file/d/1BQ8fk8364k-mOoG9m5gtXsUM2dHSW8lX/view?usp=drive_link" TargetMode="External"/><Relationship Id="rId1596" Type="http://schemas.openxmlformats.org/officeDocument/2006/relationships/hyperlink" Target="https://drive.google.com/file/d/1kS4QJfgpKQqXaaZIB0xNcMz2trPPV-5a/view?usp=drive_link" TargetMode="External"/><Relationship Id="rId2135" Type="http://schemas.openxmlformats.org/officeDocument/2006/relationships/hyperlink" Target="https://drive.google.com/file/d/1skN-lZGj9p8Zh0We8GK9h-RYUdSbkTrp/view?usp=drive_link" TargetMode="External"/><Relationship Id="rId314" Type="http://schemas.openxmlformats.org/officeDocument/2006/relationships/hyperlink" Target="https://drive.google.com/file/d/1I1GO-nRhPrpDV9Xob8vR4Heq9uzqIr2D/view?usp=drive_link" TargetMode="External"/><Relationship Id="rId521" Type="http://schemas.openxmlformats.org/officeDocument/2006/relationships/hyperlink" Target="https://drive.google.com/file/d/1AQ5uMR9fxUQo_XdUqwW7cSoAJmqbQioE/view?usp=drive_link" TargetMode="External"/><Relationship Id="rId619" Type="http://schemas.openxmlformats.org/officeDocument/2006/relationships/hyperlink" Target="https://drive.google.com/file/d/1rZXBGmarKyi25qrmFQM3ddz5t0IEh7gD/view?usp=drive_link" TargetMode="External"/><Relationship Id="rId1151" Type="http://schemas.openxmlformats.org/officeDocument/2006/relationships/hyperlink" Target="https://drive.google.com/file/d/1UV2p1GQu7Gs6gUTM1yK4zgH0MzxBXpNQ/view?usp=drive_link" TargetMode="External"/><Relationship Id="rId1249" Type="http://schemas.openxmlformats.org/officeDocument/2006/relationships/hyperlink" Target="https://drive.google.com/file/d/1g49qYGsJeoIEQrL1gshQFRn2Z0hRZyYB/view?usp=drive_link" TargetMode="External"/><Relationship Id="rId95" Type="http://schemas.openxmlformats.org/officeDocument/2006/relationships/hyperlink" Target="https://drive.google.com/file/d/1dIjfqQlzt24PgD5nnXRqq_QnuBR79Pco/view?usp=drive_link" TargetMode="External"/><Relationship Id="rId826" Type="http://schemas.openxmlformats.org/officeDocument/2006/relationships/hyperlink" Target="https://drive.google.com/file/d/1Mgzm4S8LsVvIFZbmno2HlyXAzrKeus5Y/view?usp=drive_link" TargetMode="External"/><Relationship Id="rId1011" Type="http://schemas.openxmlformats.org/officeDocument/2006/relationships/hyperlink" Target="https://drive.google.com/file/d/19K4n1tQbvKV6tgICkxklxPhhG5Wk8Dj-/view?usp=drive_link" TargetMode="External"/><Relationship Id="rId1109" Type="http://schemas.openxmlformats.org/officeDocument/2006/relationships/hyperlink" Target="https://drive.google.com/file/d/1EjhtqKBmD2nCATxvdkw1ZWj91ShcDUdy/view?usp=drive_link" TargetMode="External"/><Relationship Id="rId1456" Type="http://schemas.openxmlformats.org/officeDocument/2006/relationships/hyperlink" Target="https://drive.google.com/file/d/1KGcsTkiugHVrb_0tJAZ8P0Q1nsWUgxr2/view?usp=drive_link" TargetMode="External"/><Relationship Id="rId1663" Type="http://schemas.openxmlformats.org/officeDocument/2006/relationships/hyperlink" Target="https://drive.google.com/file/d/1moUC2Jg6ECkaoXyu212yM9g9qeCbuiOC/view?usp=drive_link" TargetMode="External"/><Relationship Id="rId1870" Type="http://schemas.openxmlformats.org/officeDocument/2006/relationships/hyperlink" Target="https://drive.google.com/file/d/12gftsNGafltoQJXj_bNldGr6Ie9tlTX_/view?usp=drive_link" TargetMode="External"/><Relationship Id="rId1968" Type="http://schemas.openxmlformats.org/officeDocument/2006/relationships/hyperlink" Target="https://drive.google.com/file/d/1EcLjO2_ObpAhgpXfiDi-hiuTAoO2EQqz/view?usp=drive_link" TargetMode="External"/><Relationship Id="rId1316" Type="http://schemas.openxmlformats.org/officeDocument/2006/relationships/hyperlink" Target="https://drive.google.com/file/d/1V1MxDyPlFxDXhQIYVUBbviiS1MfyMXFv/view?usp=drive_link" TargetMode="External"/><Relationship Id="rId1523" Type="http://schemas.openxmlformats.org/officeDocument/2006/relationships/hyperlink" Target="https://drive.google.com/file/d/1Zc1HSUSKiFMlPw189sYPa8yc3Z0G2ljV/view?usp=drive_link" TargetMode="External"/><Relationship Id="rId1730" Type="http://schemas.openxmlformats.org/officeDocument/2006/relationships/hyperlink" Target="https://drive.google.com/file/d/1xaMfLLKm3XZDMXOr_cV61vW4M1fYrzBj/view?usp=drive_link" TargetMode="External"/><Relationship Id="rId22" Type="http://schemas.openxmlformats.org/officeDocument/2006/relationships/hyperlink" Target="https://drive.google.com/file/d/1Uxeq6cbip04NWkeR5DXUbs12ILZLYMkO/view?usp=drive_link" TargetMode="External"/><Relationship Id="rId1828" Type="http://schemas.openxmlformats.org/officeDocument/2006/relationships/hyperlink" Target="https://drive.google.com/file/d/1mMS08vhkKrViRAJ5Tnzl2LBh4TqSkZ2e/view?usp=drive_link" TargetMode="External"/><Relationship Id="rId171" Type="http://schemas.openxmlformats.org/officeDocument/2006/relationships/hyperlink" Target="https://drive.google.com/file/d/10DLOE-pNnmAYytMTfENaUkPPIOqI8T2s/view?usp=drive_link" TargetMode="External"/><Relationship Id="rId269" Type="http://schemas.openxmlformats.org/officeDocument/2006/relationships/hyperlink" Target="https://drive.google.com/file/d/1RjNRwEfkluK2jf-o_leOXfrj-XMVgsQR/view?usp=drive_link" TargetMode="External"/><Relationship Id="rId476" Type="http://schemas.openxmlformats.org/officeDocument/2006/relationships/hyperlink" Target="https://drive.google.com/file/d/1BB3F1NDA6B691zWdDmlp9BAIgN5YL0is/view?usp=drive_link" TargetMode="External"/><Relationship Id="rId683" Type="http://schemas.openxmlformats.org/officeDocument/2006/relationships/hyperlink" Target="https://drive.google.com/file/d/12tgQ3TT0B2XMr3n49_qHb77ZN7tjaY5x/view?usp=sharing" TargetMode="External"/><Relationship Id="rId890" Type="http://schemas.openxmlformats.org/officeDocument/2006/relationships/hyperlink" Target="https://drive.google.com/file/d/1jnKJvXDd3lMCjmef8Nrq5EE8RgmPJRsl/view?usp=drive_link" TargetMode="External"/><Relationship Id="rId2157" Type="http://schemas.openxmlformats.org/officeDocument/2006/relationships/hyperlink" Target="https://drive.google.com/file/d/18mBB8QaqOts9va5sgaxiZixPeaOR0C4z/view?usp=drive_link" TargetMode="External"/><Relationship Id="rId129" Type="http://schemas.openxmlformats.org/officeDocument/2006/relationships/hyperlink" Target="https://drive.google.com/file/d/1m1Cq7XrZeSpKTLYBU71pOL-qqbcslsx9/view?usp=drive_link" TargetMode="External"/><Relationship Id="rId336" Type="http://schemas.openxmlformats.org/officeDocument/2006/relationships/hyperlink" Target="https://drive.google.com/file/d/1MU8CHYOypHp-dEsFofsIw2UvAtG_vor4/view?usp=drive_link" TargetMode="External"/><Relationship Id="rId543" Type="http://schemas.openxmlformats.org/officeDocument/2006/relationships/hyperlink" Target="https://drive.google.com/file/d/19OS8qb8rGMKSC3aZbhzLNqZAXyfuULeL/view?usp=drive_link" TargetMode="External"/><Relationship Id="rId988" Type="http://schemas.openxmlformats.org/officeDocument/2006/relationships/hyperlink" Target="https://drive.google.com/file/d/1dFucHbBsKM7iMiP_r1_ZdcWd7hbfEKIJ/view?usp=drive_link" TargetMode="External"/><Relationship Id="rId1173" Type="http://schemas.openxmlformats.org/officeDocument/2006/relationships/hyperlink" Target="https://drive.google.com/file/d/1hZGqkgzTEUEQTXUCphCq3FzkFyrSkoRf/view?usp=drive_link" TargetMode="External"/><Relationship Id="rId1380" Type="http://schemas.openxmlformats.org/officeDocument/2006/relationships/hyperlink" Target="https://drive.google.com/file/d/1BYVIr-HBH6YLaURYOJp7vYat9KZfeHIK/view?usp=drive_link" TargetMode="External"/><Relationship Id="rId2017" Type="http://schemas.openxmlformats.org/officeDocument/2006/relationships/hyperlink" Target="https://drive.google.com/file/d/1m1Cq7XrZeSpKTLYBU71pOL-qqbcslsx9/view?usp=drive_link" TargetMode="External"/><Relationship Id="rId403" Type="http://schemas.openxmlformats.org/officeDocument/2006/relationships/hyperlink" Target="https://drive.google.com/file/d/1L1yEan_YdCOU-5J8dTjB9tluMSHyhHoR/view?usp=drive_link" TargetMode="External"/><Relationship Id="rId750" Type="http://schemas.openxmlformats.org/officeDocument/2006/relationships/hyperlink" Target="https://drive.google.com/file/d/1sf7Llf0r-y9fqIoAWQqdZ17et_Fho_P9/view?usp=drive_link" TargetMode="External"/><Relationship Id="rId848" Type="http://schemas.openxmlformats.org/officeDocument/2006/relationships/hyperlink" Target="https://drive.google.com/file/d/1rPvSzHhCRUj9_yczAI8yPjCfJ0CRFItA/view?usp=drive_link" TargetMode="External"/><Relationship Id="rId1033" Type="http://schemas.openxmlformats.org/officeDocument/2006/relationships/hyperlink" Target="https://drive.google.com/file/d/1qSDCxQ1pVPOHc1xFWQOYXc7PssCVOCNW/view?usp=drive_link" TargetMode="External"/><Relationship Id="rId1478" Type="http://schemas.openxmlformats.org/officeDocument/2006/relationships/hyperlink" Target="https://drive.google.com/file/d/1sE_4I6zqwYOE5Qc2n7rh41n4M9aKpxtw/view?usp=drive_link" TargetMode="External"/><Relationship Id="rId1685" Type="http://schemas.openxmlformats.org/officeDocument/2006/relationships/hyperlink" Target="https://drive.google.com/file/d/13KxxzEGBbtUFV19hZwgnUxIchBP4Gz0z/view?usp=drive_link" TargetMode="External"/><Relationship Id="rId1892" Type="http://schemas.openxmlformats.org/officeDocument/2006/relationships/hyperlink" Target="https://drive.google.com/file/d/1K5l2E4L7WJBPk4oZv1_sNfLGPWTV9HPJ/view?usp=drive_link" TargetMode="External"/><Relationship Id="rId610" Type="http://schemas.openxmlformats.org/officeDocument/2006/relationships/hyperlink" Target="https://drive.google.com/file/d/1REdYAP8KZz-96IodlHM1_U0idSbb6Bh5/view?usp=drive_link" TargetMode="External"/><Relationship Id="rId708" Type="http://schemas.openxmlformats.org/officeDocument/2006/relationships/hyperlink" Target="https://drive.google.com/file/d/1jZ-e3xqTAoCD1BLSj0-WZRB371hfjWR3/view?usp=sharing" TargetMode="External"/><Relationship Id="rId915" Type="http://schemas.openxmlformats.org/officeDocument/2006/relationships/hyperlink" Target="https://drive.google.com/file/d/1mtQ30bx5zTObmb2j6-kjRDGzcCT0Hawt/view?usp=drive_link" TargetMode="External"/><Relationship Id="rId1240" Type="http://schemas.openxmlformats.org/officeDocument/2006/relationships/hyperlink" Target="https://drive.google.com/file/d/1h3W2YLezx02cqnRjIH41gTiphQTp7UnC/view?usp=drive_link" TargetMode="External"/><Relationship Id="rId1338" Type="http://schemas.openxmlformats.org/officeDocument/2006/relationships/hyperlink" Target="https://drive.google.com/file/d/1JmV8oZL5O9Djh0NaTJQ2KO2t7jTbF4Kb/view?usp=drive_link" TargetMode="External"/><Relationship Id="rId1545" Type="http://schemas.openxmlformats.org/officeDocument/2006/relationships/hyperlink" Target="https://drive.google.com/file/d/1fkBwVZAcwt7v5YeY3ZZoscUhMTXr2Tei/view?usp=drive_link" TargetMode="External"/><Relationship Id="rId1100" Type="http://schemas.openxmlformats.org/officeDocument/2006/relationships/hyperlink" Target="https://drive.google.com/file/d/1DibIwhjhlIkz89EvlRIOc8YwZmHi7lKX/view?usp=drive_link" TargetMode="External"/><Relationship Id="rId1405" Type="http://schemas.openxmlformats.org/officeDocument/2006/relationships/hyperlink" Target="https://drive.google.com/file/d/1CkzFuAQkPIsdHSx5Fbu6eOWjUHg1Ehpc/view?usp=drive_link" TargetMode="External"/><Relationship Id="rId1752" Type="http://schemas.openxmlformats.org/officeDocument/2006/relationships/hyperlink" Target="https://drive.google.com/file/d/1ZK2W7G0PqNZpGwJVoMcmUg1UEyC0cloe/view?usp=drive_link" TargetMode="External"/><Relationship Id="rId44" Type="http://schemas.openxmlformats.org/officeDocument/2006/relationships/hyperlink" Target="https://drive.google.com/file/d/1iy_WFIz5YUR-UpSRblm5R4yXfjXRc7FA/view?usp=drive_link" TargetMode="External"/><Relationship Id="rId1612" Type="http://schemas.openxmlformats.org/officeDocument/2006/relationships/hyperlink" Target="https://drive.google.com/file/d/1tI7coMXXeRK7xUk8oPL81LB3l_kzl3Fg/view?usp=drive_link" TargetMode="External"/><Relationship Id="rId1917" Type="http://schemas.openxmlformats.org/officeDocument/2006/relationships/hyperlink" Target="https://drive.google.com/file/d/14UyC4uDh4e88FgLh8b2IkMLYPhAShuf2/view?usp=drive_link" TargetMode="External"/><Relationship Id="rId193" Type="http://schemas.openxmlformats.org/officeDocument/2006/relationships/hyperlink" Target="https://drive.google.com/file/d/1kU3kwDEZCerMJvUEmNveDOPFsQQAP-w7/view?usp=drive_link" TargetMode="External"/><Relationship Id="rId498" Type="http://schemas.openxmlformats.org/officeDocument/2006/relationships/hyperlink" Target="https://drive.google.com/file/d/1FT7ce_fgGgyZQXw2kr0Z1ZaBK21bSBJ1/view?usp=drive_link" TargetMode="External"/><Relationship Id="rId2081" Type="http://schemas.openxmlformats.org/officeDocument/2006/relationships/hyperlink" Target="https://drive.google.com/file/d/15RZfs63SYhkApWVPWSnVm-AXF5ykcKwT/view?usp=drive_link" TargetMode="External"/><Relationship Id="rId260" Type="http://schemas.openxmlformats.org/officeDocument/2006/relationships/hyperlink" Target="https://drive.google.com/file/d/1oF9XTpcaxxgBy_mmRt7bf-P_IuQW5gVJ/view?usp=drive_link" TargetMode="External"/><Relationship Id="rId120" Type="http://schemas.openxmlformats.org/officeDocument/2006/relationships/hyperlink" Target="https://drive.google.com/file/d/1ZhgSiyWqGMA1QB61A3bNVyRUJFHDdgEF/view?usp=drive_link" TargetMode="External"/><Relationship Id="rId358" Type="http://schemas.openxmlformats.org/officeDocument/2006/relationships/hyperlink" Target="https://drive.google.com/file/d/1KHCBkJ1exNDPz-8TYZXToH0Mp0NYMa_V/view?usp=drive_link" TargetMode="External"/><Relationship Id="rId565" Type="http://schemas.openxmlformats.org/officeDocument/2006/relationships/hyperlink" Target="https://drive.google.com/file/d/1l-xIoxsPg3WiT2ltFC4VTFL0WetS3MnQ/view?usp=drive_link" TargetMode="External"/><Relationship Id="rId772" Type="http://schemas.openxmlformats.org/officeDocument/2006/relationships/hyperlink" Target="https://drive.google.com/file/d/1l3MC45Q6bzFllPvCb2THx9-4gvp2nNH_/view?usp=drive_link" TargetMode="External"/><Relationship Id="rId1195" Type="http://schemas.openxmlformats.org/officeDocument/2006/relationships/hyperlink" Target="https://drive.google.com/file/d/1ioAyMi9iY0K9U-tyL6afRvjosP244eC0/view?usp=drive_link" TargetMode="External"/><Relationship Id="rId2039" Type="http://schemas.openxmlformats.org/officeDocument/2006/relationships/hyperlink" Target="https://drive.google.com/file/d/14Oxb7uvwLUx7Qol40x8EigoiqAQtR3m5/view?usp=drive_link" TargetMode="External"/><Relationship Id="rId218" Type="http://schemas.openxmlformats.org/officeDocument/2006/relationships/hyperlink" Target="https://drive.google.com/file/d/1FD_oqWpeSZOQZG4z8V4ASSD9MbuHJNYJ/view?usp=drive_link" TargetMode="External"/><Relationship Id="rId425" Type="http://schemas.openxmlformats.org/officeDocument/2006/relationships/hyperlink" Target="https://drive.google.com/file/d/1IvDmM1vwFYhxUqFRXxPpKbZauJmLWL_T/view?usp=drive_link" TargetMode="External"/><Relationship Id="rId632" Type="http://schemas.openxmlformats.org/officeDocument/2006/relationships/hyperlink" Target="https://drive.google.com/file/d/1li4qYK9hiurSClqAoDPtHiI01gbo0Uz7/view?usp=drive_link" TargetMode="External"/><Relationship Id="rId1055" Type="http://schemas.openxmlformats.org/officeDocument/2006/relationships/hyperlink" Target="https://drive.google.com/file/d/1UFJg2azWMzWVQT3vJyPZgA48Cb7ZiEjb/view?usp=drive_link" TargetMode="External"/><Relationship Id="rId1262" Type="http://schemas.openxmlformats.org/officeDocument/2006/relationships/hyperlink" Target="https://drive.google.com/file/d/1gff6vsnRWBPrnNe2pM2IR9Jilxj77XPX/view?usp=drive_link" TargetMode="External"/><Relationship Id="rId2106" Type="http://schemas.openxmlformats.org/officeDocument/2006/relationships/hyperlink" Target="https://drive.google.com/file/d/1rCaqY4blHQRg4qTGwBVZCJ3q74GAnda1/view?usp=drive_link" TargetMode="External"/><Relationship Id="rId937" Type="http://schemas.openxmlformats.org/officeDocument/2006/relationships/hyperlink" Target="https://drive.google.com/file/d/18xSO6M8QjbfhNFlI2pyIbb3Me7A6nypF/view?usp=drive_link" TargetMode="External"/><Relationship Id="rId1122" Type="http://schemas.openxmlformats.org/officeDocument/2006/relationships/hyperlink" Target="https://drive.google.com/file/d/16TCgEf5zNywN81SJgLNIGiPPm_njtGUv/view?usp=drive_link" TargetMode="External"/><Relationship Id="rId1567" Type="http://schemas.openxmlformats.org/officeDocument/2006/relationships/hyperlink" Target="https://drive.google.com/file/d/18IYBmkO_1ZFiFNEp5upM3tNlukdB9aqk/view?usp=drive_link" TargetMode="External"/><Relationship Id="rId1774" Type="http://schemas.openxmlformats.org/officeDocument/2006/relationships/hyperlink" Target="https://drive.google.com/file/d/1Fl_3JylCQkB3Dt5fARKKx5s9w7nHqixI/view?usp=drive_link" TargetMode="External"/><Relationship Id="rId1981" Type="http://schemas.openxmlformats.org/officeDocument/2006/relationships/hyperlink" Target="https://drive.google.com/file/d/1x6Eu_jzeJ_qppe9-QgPKwST8WOKQC6Kz/view?usp=drive_link" TargetMode="External"/><Relationship Id="rId66" Type="http://schemas.openxmlformats.org/officeDocument/2006/relationships/hyperlink" Target="https://drive.google.com/file/d/13vHhRBjJ6_dxYWOgdFKlP1nOH2t_blxz/view?usp=drive_link" TargetMode="External"/><Relationship Id="rId1427" Type="http://schemas.openxmlformats.org/officeDocument/2006/relationships/hyperlink" Target="https://drive.google.com/file/d/1wKh7kNiklqbFIG25fPFnFRMSVBnZOf5X/view?usp=drive_link" TargetMode="External"/><Relationship Id="rId1634" Type="http://schemas.openxmlformats.org/officeDocument/2006/relationships/hyperlink" Target="https://drive.google.com/file/d/1tYCqi5CNRDSIwRk6Muh0EXMWOomAPcLb/view?usp=drive_link" TargetMode="External"/><Relationship Id="rId1841" Type="http://schemas.openxmlformats.org/officeDocument/2006/relationships/hyperlink" Target="https://drive.google.com/file/d/13qjCBYoYJUnlHmCWPZTSlvePt6Pjv2Th/view?usp=drive_link" TargetMode="External"/><Relationship Id="rId1939" Type="http://schemas.openxmlformats.org/officeDocument/2006/relationships/hyperlink" Target="https://drive.google.com/file/d/1LAQVROAxCws8q8hsK9hVH0QTSA-Y1GkT/view?usp=drive_link" TargetMode="External"/><Relationship Id="rId1701" Type="http://schemas.openxmlformats.org/officeDocument/2006/relationships/hyperlink" Target="https://drive.google.com/file/d/1ReKhRaQYpUiUSJEVk8g_1ayAUmcQIPbQ/view?usp=drive_link" TargetMode="External"/><Relationship Id="rId282" Type="http://schemas.openxmlformats.org/officeDocument/2006/relationships/hyperlink" Target="https://drive.google.com/file/d/17BGPOhcdI7JBWsL0KOnqwFNM6jgyzi__/view?usp=drive_link" TargetMode="External"/><Relationship Id="rId587" Type="http://schemas.openxmlformats.org/officeDocument/2006/relationships/hyperlink" Target="https://drive.google.com/file/d/1lXOoEdoWoVLOBnTQCnxTNedHxHRMzDs3/view?usp=drive_link" TargetMode="External"/><Relationship Id="rId2170" Type="http://schemas.openxmlformats.org/officeDocument/2006/relationships/hyperlink" Target="https://drive.google.com/file/d/1xlcbruaLOL_TX5O1dsObEnGwZQ0bWxYU/view?usp=drive_link" TargetMode="External"/><Relationship Id="rId8" Type="http://schemas.openxmlformats.org/officeDocument/2006/relationships/hyperlink" Target="https://drive.google.com/file/d/141gkp3aI7Dww5zT9II0hoPKM3sGywZ-g/view?usp=drive_link" TargetMode="External"/><Relationship Id="rId142" Type="http://schemas.openxmlformats.org/officeDocument/2006/relationships/hyperlink" Target="https://drive.google.com/file/d/1M2epZRnJwO4-P42xZ78UDqddYvtiCt_9/view?usp=drive_link" TargetMode="External"/><Relationship Id="rId447" Type="http://schemas.openxmlformats.org/officeDocument/2006/relationships/hyperlink" Target="https://drive.google.com/file/d/1fA8bFa-LFbg6X62kDiy_cm6LBefgWRRJ/view?usp=drive_link" TargetMode="External"/><Relationship Id="rId794" Type="http://schemas.openxmlformats.org/officeDocument/2006/relationships/hyperlink" Target="https://drive.google.com/file/d/131KJtidqqL5GlnplLbLzww5XCWZJKiFw/view?usp=drive_link" TargetMode="External"/><Relationship Id="rId1077" Type="http://schemas.openxmlformats.org/officeDocument/2006/relationships/hyperlink" Target="https://drive.google.com/file/d/11buk3YaL5Zvdnjr8WXmzwmsQBXLsU49Y/view?usp=drive_link" TargetMode="External"/><Relationship Id="rId2030" Type="http://schemas.openxmlformats.org/officeDocument/2006/relationships/hyperlink" Target="https://drive.google.com/file/d/12rRDgVcdmPR06R-LOTdw1CHIvHoNHLpx/view?usp=drive_link" TargetMode="External"/><Relationship Id="rId2128" Type="http://schemas.openxmlformats.org/officeDocument/2006/relationships/hyperlink" Target="https://drive.google.com/file/d/1w2PTzt1ZyoOWcYaJlJ2fV-KC0DrXPhet/view?usp=drive_link" TargetMode="External"/><Relationship Id="rId654" Type="http://schemas.openxmlformats.org/officeDocument/2006/relationships/hyperlink" Target="https://drive.google.com/file/d/1e8Ilg141SJ8ZQYulZIRHwz7s9zFO2ALB/view?usp=drive_link" TargetMode="External"/><Relationship Id="rId861" Type="http://schemas.openxmlformats.org/officeDocument/2006/relationships/hyperlink" Target="https://drive.google.com/file/d/1rs9mwjMdHxwhRxhzqfJUgMdvm8MkriHr/view?usp=drive_link" TargetMode="External"/><Relationship Id="rId959" Type="http://schemas.openxmlformats.org/officeDocument/2006/relationships/hyperlink" Target="https://drive.google.com/file/d/1zJMGp6mZ-QsM3qjBH-fEHUfzl0xjiwwa/view?usp=drive_link" TargetMode="External"/><Relationship Id="rId1284" Type="http://schemas.openxmlformats.org/officeDocument/2006/relationships/hyperlink" Target="https://drive.google.com/file/d/1VYPXrwzcgmfLUGHeeGOEpF9GXQ-GZmHo/view?usp=drive_link" TargetMode="External"/><Relationship Id="rId1491" Type="http://schemas.openxmlformats.org/officeDocument/2006/relationships/hyperlink" Target="https://drive.google.com/file/d/1u7tCqmAExUS7wJUUNgA1hzRhPVaIV2DW/view?usp=drive_link" TargetMode="External"/><Relationship Id="rId1589" Type="http://schemas.openxmlformats.org/officeDocument/2006/relationships/hyperlink" Target="https://drive.google.com/file/d/1kdUUJpjpa0P3l_uh_fr6q0P4VzYIspu7/view?usp=drive_link" TargetMode="External"/><Relationship Id="rId307" Type="http://schemas.openxmlformats.org/officeDocument/2006/relationships/hyperlink" Target="https://drive.google.com/file/d/148E7pjQITC_xAcja78pFhX5g347QvDhn/view?usp=sharing" TargetMode="External"/><Relationship Id="rId514" Type="http://schemas.openxmlformats.org/officeDocument/2006/relationships/hyperlink" Target="https://drive.google.com/file/d/1HcNKhMUmrTqFNSAk0d2yDz4x8wlL0R_7/view?usp=drive_link" TargetMode="External"/><Relationship Id="rId721" Type="http://schemas.openxmlformats.org/officeDocument/2006/relationships/hyperlink" Target="https://drive.google.com/file/d/1t05FR9g7NhgxdneJJxP61BPfLZN1umLo/view?usp=sharing" TargetMode="External"/><Relationship Id="rId1144" Type="http://schemas.openxmlformats.org/officeDocument/2006/relationships/hyperlink" Target="https://drive.google.com/file/d/1-7cm7jRihShs2-tsngOOLfPSBHZduBmk/view?usp=drive_link" TargetMode="External"/><Relationship Id="rId1351" Type="http://schemas.openxmlformats.org/officeDocument/2006/relationships/hyperlink" Target="https://drive.google.com/file/d/1MXd2Zioo4XMg4pZVKsxwKbkvm7-TINkl/view?usp=drive_link" TargetMode="External"/><Relationship Id="rId1449" Type="http://schemas.openxmlformats.org/officeDocument/2006/relationships/hyperlink" Target="https://drive.google.com/file/d/1zFt_1zgOVpoB63VzZcVbbBFLLC9XXtgo/view?usp=drive_link" TargetMode="External"/><Relationship Id="rId1796" Type="http://schemas.openxmlformats.org/officeDocument/2006/relationships/hyperlink" Target="https://drive.google.com/file/d/1gWyvVrR7cKBQmpXNQZrtSeSplJZ7TS6S/view?usp=drive_link" TargetMode="External"/><Relationship Id="rId88" Type="http://schemas.openxmlformats.org/officeDocument/2006/relationships/hyperlink" Target="https://drive.google.com/file/d/1fUIQnZiDDbHbaZaP9CSAkkUPU_HzBzLp/view?usp=drive_link" TargetMode="External"/><Relationship Id="rId819" Type="http://schemas.openxmlformats.org/officeDocument/2006/relationships/hyperlink" Target="https://drive.google.com/file/d/1xbz0_6aIJVRXV3GT2xtXEACBm16M9dg5/view?usp=drive_link" TargetMode="External"/><Relationship Id="rId1004" Type="http://schemas.openxmlformats.org/officeDocument/2006/relationships/hyperlink" Target="https://drive.google.com/file/d/1WjHSa_6wsD14iVgj8-FHX5z4YahhdEEx/view?usp=drive_link" TargetMode="External"/><Relationship Id="rId1211" Type="http://schemas.openxmlformats.org/officeDocument/2006/relationships/hyperlink" Target="https://drive.google.com/file/d/1-82r1X35Q7u4cDW0wn1BWuqqZCTEdxxf/view?usp=drive_link" TargetMode="External"/><Relationship Id="rId1656" Type="http://schemas.openxmlformats.org/officeDocument/2006/relationships/hyperlink" Target="https://drive.google.com/file/d/1mgFxU-vWWe25zj3UM8tBm9b66fdmf0K1/view?usp=drive_link" TargetMode="External"/><Relationship Id="rId1863" Type="http://schemas.openxmlformats.org/officeDocument/2006/relationships/hyperlink" Target="https://drive.google.com/file/d/1P13JY64glKSDV-pK3Z_GgkrsCA4kETbz/view?usp=sharing" TargetMode="External"/><Relationship Id="rId1309" Type="http://schemas.openxmlformats.org/officeDocument/2006/relationships/hyperlink" Target="https://drive.google.com/file/d/1V7bUOa5-_51v4oDWs80o1nfkbTfTLjV5/view?usp=drive_link" TargetMode="External"/><Relationship Id="rId1516" Type="http://schemas.openxmlformats.org/officeDocument/2006/relationships/hyperlink" Target="https://drive.google.com/file/d/1gRVLXjG4QBYBTvQsMYf7Yg3DcrTNUosM/view?usp=drive_link" TargetMode="External"/><Relationship Id="rId1723" Type="http://schemas.openxmlformats.org/officeDocument/2006/relationships/hyperlink" Target="https://drive.google.com/file/d/1HY_Trg2DKjwGAC58kLxmAah-oCjJaFlB/view?usp=drive_link" TargetMode="External"/><Relationship Id="rId1930" Type="http://schemas.openxmlformats.org/officeDocument/2006/relationships/hyperlink" Target="https://drive.google.com/file/d/1LiH6twxr8OaeejF2-6djQNdm8Hs2-7of/view?usp=drive_link" TargetMode="External"/><Relationship Id="rId15" Type="http://schemas.openxmlformats.org/officeDocument/2006/relationships/hyperlink" Target="https://drive.google.com/file/d/17RA3IoZr84alMKf5kt7xvdGZ08jwCt7T/view?usp=drive_link" TargetMode="External"/><Relationship Id="rId164" Type="http://schemas.openxmlformats.org/officeDocument/2006/relationships/hyperlink" Target="https://drive.google.com/file/d/10DLOE-pNnmAYytMTfENaUkPPIOqI8T2s/view?usp=drive_link" TargetMode="External"/><Relationship Id="rId371" Type="http://schemas.openxmlformats.org/officeDocument/2006/relationships/hyperlink" Target="https://drive.google.com/file/d/1I0f_Q6Ay6GSPZfLh5s6O_QBPAgaqWSgJ/view?usp=drive_link" TargetMode="External"/><Relationship Id="rId2052" Type="http://schemas.openxmlformats.org/officeDocument/2006/relationships/hyperlink" Target="https://drive.google.com/file/d/10DLOE-pNnmAYytMTfENaUkPPIOqI8T2s/view?usp=drive_link" TargetMode="External"/><Relationship Id="rId469" Type="http://schemas.openxmlformats.org/officeDocument/2006/relationships/hyperlink" Target="https://drive.google.com/file/d/1oBWt5FATozwE8FSJOGeAMJ0e0_OcNvjq/view?usp=drive_link" TargetMode="External"/><Relationship Id="rId676" Type="http://schemas.openxmlformats.org/officeDocument/2006/relationships/hyperlink" Target="https://drive.google.com/file/d/1t05FR9g7NhgxdneJJxP61BPfLZN1umLo/view?usp=sharing" TargetMode="External"/><Relationship Id="rId883" Type="http://schemas.openxmlformats.org/officeDocument/2006/relationships/hyperlink" Target="https://drive.google.com/file/d/1gRQVtZWsoYm9BQ1IfgnLBTZqmAkWNj02/view?usp=drive_link" TargetMode="External"/><Relationship Id="rId1099" Type="http://schemas.openxmlformats.org/officeDocument/2006/relationships/hyperlink" Target="https://drive.google.com/file/d/1DkEbHLzuB3XMQu0SPYTstje_hjp2mWKO/view?usp=drive_link" TargetMode="External"/><Relationship Id="rId231" Type="http://schemas.openxmlformats.org/officeDocument/2006/relationships/hyperlink" Target="https://drive.google.com/file/d/1JRPeLBFjkbHluBBrw--ZJoaoiZ9PuGLL/view?usp=drive_link" TargetMode="External"/><Relationship Id="rId329" Type="http://schemas.openxmlformats.org/officeDocument/2006/relationships/hyperlink" Target="https://drive.google.com/file/d/13aqZ6JnNyrbR7zKfqfxZPc4-Oi2vvInQ/view?usp=drive_link" TargetMode="External"/><Relationship Id="rId536" Type="http://schemas.openxmlformats.org/officeDocument/2006/relationships/hyperlink" Target="https://drive.google.com/file/d/1IWLYjSAas0WPsOzP4Jvcnl1lyVMa3hTd/view?usp=drive_link" TargetMode="External"/><Relationship Id="rId1166" Type="http://schemas.openxmlformats.org/officeDocument/2006/relationships/hyperlink" Target="https://drive.google.com/file/d/1ho5m3uMJHWHvNYvGyYPCrm6f1vScCD1L/view?usp=drive_link" TargetMode="External"/><Relationship Id="rId1373" Type="http://schemas.openxmlformats.org/officeDocument/2006/relationships/hyperlink" Target="https://drive.google.com/file/d/1oYISwWu514YS6GQRhif4I5sWTxQkGC_A/view?usp=drive_link" TargetMode="External"/><Relationship Id="rId743" Type="http://schemas.openxmlformats.org/officeDocument/2006/relationships/hyperlink" Target="https://drive.google.com/file/d/1ae97mpyyTyzj_dm6_M4wODr6-GCTwzYm/view?usp=drive_link" TargetMode="External"/><Relationship Id="rId950" Type="http://schemas.openxmlformats.org/officeDocument/2006/relationships/hyperlink" Target="https://drive.google.com/file/d/1QTPCTJosCEJrsmX2zlIoO9Ol7xfqMJz1/view?usp=drive_link" TargetMode="External"/><Relationship Id="rId1026" Type="http://schemas.openxmlformats.org/officeDocument/2006/relationships/hyperlink" Target="https://drive.google.com/file/d/199gpBE0PHESLaUWBesFATUVeQ-1VrSmp/view?usp=drive_link" TargetMode="External"/><Relationship Id="rId1580" Type="http://schemas.openxmlformats.org/officeDocument/2006/relationships/hyperlink" Target="https://drive.google.com/file/d/1cXak1l-uAgydycYv0LAzWBGyTWk8IF76/view?usp=drive_link" TargetMode="External"/><Relationship Id="rId1678" Type="http://schemas.openxmlformats.org/officeDocument/2006/relationships/hyperlink" Target="https://drive.google.com/file/d/175a-udrJ_yKakyLExrqxHPyUuQOxYLgk/view?usp=drive_link" TargetMode="External"/><Relationship Id="rId1885" Type="http://schemas.openxmlformats.org/officeDocument/2006/relationships/hyperlink" Target="https://drive.google.com/file/d/1HHmEIz65ijuLuszQCwJrhInbFbx7dcrG/view?usp=drive_link" TargetMode="External"/><Relationship Id="rId603" Type="http://schemas.openxmlformats.org/officeDocument/2006/relationships/hyperlink" Target="https://drive.google.com/file/d/1L_kDACDL1U4awdHRzQSbey3tSyP7l1EJ/view?usp=drive_link" TargetMode="External"/><Relationship Id="rId810" Type="http://schemas.openxmlformats.org/officeDocument/2006/relationships/hyperlink" Target="https://drive.google.com/file/d/10L0l-ysIfszsJg2wH5nVDcr-IvHxd8qX/view?usp=drive_link" TargetMode="External"/><Relationship Id="rId908" Type="http://schemas.openxmlformats.org/officeDocument/2006/relationships/hyperlink" Target="https://drive.google.com/file/d/1gibSgZvY_rr8UTAG5gV3rhzOt7GK7M9P/view?usp=drive_link" TargetMode="External"/><Relationship Id="rId1233" Type="http://schemas.openxmlformats.org/officeDocument/2006/relationships/hyperlink" Target="https://drive.google.com/file/d/1gk7Yhft9lZGkmeZ7dQhu1J17XwbK4q4O/view?usp=drive_link" TargetMode="External"/><Relationship Id="rId1440" Type="http://schemas.openxmlformats.org/officeDocument/2006/relationships/hyperlink" Target="https://drive.google.com/file/d/1zFt_1zgOVpoB63VzZcVbbBFLLC9XXtgo/view?usp=drive_link" TargetMode="External"/><Relationship Id="rId1538" Type="http://schemas.openxmlformats.org/officeDocument/2006/relationships/hyperlink" Target="https://drive.google.com/file/d/1jxzoy5NytjuLhfxSrTkS-471-9whOFTA/view?usp=drive_link" TargetMode="External"/><Relationship Id="rId1300" Type="http://schemas.openxmlformats.org/officeDocument/2006/relationships/hyperlink" Target="https://drive.google.com/file/d/1UIsDAeZ1EvvFsXAgPmUPf7a8pmDRh_sT/view?usp=drive_link" TargetMode="External"/><Relationship Id="rId1745" Type="http://schemas.openxmlformats.org/officeDocument/2006/relationships/hyperlink" Target="https://drive.google.com/file/d/1yNS1zGmhNA0119ruVTNPFM7nqrp6Afap/view?usp=drive_link" TargetMode="External"/><Relationship Id="rId1952" Type="http://schemas.openxmlformats.org/officeDocument/2006/relationships/hyperlink" Target="https://drive.google.com/file/d/1VfLqShow9yB0dGqZCDYvQiEpEMcAuYQe/view?usp=drive_link" TargetMode="External"/><Relationship Id="rId37" Type="http://schemas.openxmlformats.org/officeDocument/2006/relationships/hyperlink" Target="https://drive.google.com/file/d/1hnKMllwwE0YXJtVQizLKBwBmSYUSmBvx/view?usp=drive_link" TargetMode="External"/><Relationship Id="rId1605" Type="http://schemas.openxmlformats.org/officeDocument/2006/relationships/hyperlink" Target="https://drive.google.com/file/d/1lL4flqif1oPGFb5x66TX50-OivX7WfEc/view?usp=drive_link" TargetMode="External"/><Relationship Id="rId1812" Type="http://schemas.openxmlformats.org/officeDocument/2006/relationships/hyperlink" Target="https://drive.google.com/file/d/1hXFl6rDX0kLlT0nMaj7XZPEXUH_nH0bQ/view?usp=drive_link" TargetMode="External"/><Relationship Id="rId186" Type="http://schemas.openxmlformats.org/officeDocument/2006/relationships/hyperlink" Target="https://drive.google.com/file/d/1e180C9iRtpEUISGXROWfPoJG4xp1MOta/view?usp=drive_link" TargetMode="External"/><Relationship Id="rId393" Type="http://schemas.openxmlformats.org/officeDocument/2006/relationships/hyperlink" Target="https://drive.google.com/file/d/1MpZJhF9z9DzK-T0CuTyVz-seYRtlUhc9/view?usp=drive_link" TargetMode="External"/><Relationship Id="rId2074" Type="http://schemas.openxmlformats.org/officeDocument/2006/relationships/hyperlink" Target="https://drive.google.com/file/d/1jRP_sjj4Jc0lgAwuo-ec3wFoDGOPVnTB/view?usp=drive_link" TargetMode="External"/><Relationship Id="rId253" Type="http://schemas.openxmlformats.org/officeDocument/2006/relationships/hyperlink" Target="https://drive.google.com/file/d/12YhET8cSYMHvmMVcFH07AZ9-NTNQWUmR/view?usp=drive_link" TargetMode="External"/><Relationship Id="rId460" Type="http://schemas.openxmlformats.org/officeDocument/2006/relationships/hyperlink" Target="https://drive.google.com/file/d/1AzLc6g9CjTk_xbNXrnSADMOMGkQGJ9Ke/view?usp=drive_link" TargetMode="External"/><Relationship Id="rId698" Type="http://schemas.openxmlformats.org/officeDocument/2006/relationships/hyperlink" Target="https://drive.google.com/file/d/1A_mahPb0Gv9IIQFc0oxhqKnPC371oSY-/view?usp=sharing" TargetMode="External"/><Relationship Id="rId1090" Type="http://schemas.openxmlformats.org/officeDocument/2006/relationships/hyperlink" Target="https://drive.google.com/file/d/1EKBSAJ1qqGgoEycuDQaki_5dvRge6xrx/view?usp=drive_link" TargetMode="External"/><Relationship Id="rId2141" Type="http://schemas.openxmlformats.org/officeDocument/2006/relationships/hyperlink" Target="https://drive.google.com/file/d/1BDa9Gpfu8dp4Ns0kZvQqW55GlIvmZWUE/view?usp=drive_link" TargetMode="External"/><Relationship Id="rId113" Type="http://schemas.openxmlformats.org/officeDocument/2006/relationships/hyperlink" Target="https://drive.google.com/file/d/1Zh4rXs6DcgZspYxBh7g5Q-3kzSBVMd2W/view?usp=drive_link" TargetMode="External"/><Relationship Id="rId320" Type="http://schemas.openxmlformats.org/officeDocument/2006/relationships/hyperlink" Target="https://drive.google.com/file/d/1Ajprwk8mdNb-dSNBPd8DtRZY1RH7fQjr/view?usp=drive_link" TargetMode="External"/><Relationship Id="rId558" Type="http://schemas.openxmlformats.org/officeDocument/2006/relationships/hyperlink" Target="https://drive.google.com/file/d/1DwskKCfqu-WXqUihlnKHQVCgJTxigMlE/view?usp=drive_link" TargetMode="External"/><Relationship Id="rId765" Type="http://schemas.openxmlformats.org/officeDocument/2006/relationships/hyperlink" Target="https://drive.google.com/file/d/1srtPzzaEDvMBlOYjPR6rVC8Jl7b0mZ5i/view?usp=drive_link" TargetMode="External"/><Relationship Id="rId972" Type="http://schemas.openxmlformats.org/officeDocument/2006/relationships/hyperlink" Target="https://drive.google.com/file/d/1zb_1_cvZT9_21cYP8Nc8eWv8Q57_FZ6g/view?usp=drive_link" TargetMode="External"/><Relationship Id="rId1188" Type="http://schemas.openxmlformats.org/officeDocument/2006/relationships/hyperlink" Target="https://drive.google.com/file/d/1je8a8gVphlTGY_dL8WzrSQrPKcEyDphV/view?usp=drive_link" TargetMode="External"/><Relationship Id="rId1395" Type="http://schemas.openxmlformats.org/officeDocument/2006/relationships/hyperlink" Target="https://drive.google.com/file/d/1AfT9uNmLmLnl6Pm0AzEPom6Q61i4h95x/view?usp=drive_link" TargetMode="External"/><Relationship Id="rId2001" Type="http://schemas.openxmlformats.org/officeDocument/2006/relationships/hyperlink" Target="https://drive.google.com/file/d/1Xx4djoH4BH_n0mbWhrePRY5M0XtpDJ-N/view?usp=drive_link" TargetMode="External"/><Relationship Id="rId418" Type="http://schemas.openxmlformats.org/officeDocument/2006/relationships/hyperlink" Target="https://drive.google.com/file/d/1Kr7OtGYXVQ86yMgNT1wUzUj_J0QxnBOp/view?usp=drive_link" TargetMode="External"/><Relationship Id="rId625" Type="http://schemas.openxmlformats.org/officeDocument/2006/relationships/hyperlink" Target="https://drive.google.com/file/d/1zb_1_cvZT9_21cYP8Nc8eWv8Q57_FZ6g/view?usp=drive_link" TargetMode="External"/><Relationship Id="rId832" Type="http://schemas.openxmlformats.org/officeDocument/2006/relationships/hyperlink" Target="https://drive.google.com/file/d/168dhQgsHmLvPbf3rYVAzxGWJEAkaYn_C/view?usp=drive_link" TargetMode="External"/><Relationship Id="rId1048" Type="http://schemas.openxmlformats.org/officeDocument/2006/relationships/hyperlink" Target="https://drive.google.com/file/d/11fx0UFHOWC2UIIo6O1AYrmPmqSxYI-Bp/view?usp=drive_link" TargetMode="External"/><Relationship Id="rId1255" Type="http://schemas.openxmlformats.org/officeDocument/2006/relationships/hyperlink" Target="https://drive.google.com/file/d/1gIs7C5B3Sz3nHqOvQTX38DXqJal4fQFv/view?usp=drive_link" TargetMode="External"/><Relationship Id="rId1462" Type="http://schemas.openxmlformats.org/officeDocument/2006/relationships/hyperlink" Target="https://drive.google.com/file/d/1Lo5TOv3lAhZ91-aOSQ71NmSMimm1XzmY/view?usp=drive_link" TargetMode="External"/><Relationship Id="rId1115" Type="http://schemas.openxmlformats.org/officeDocument/2006/relationships/hyperlink" Target="https://drive.google.com/file/d/1a5b78thtL8Ueu2GUTOxWUBulSxvWzPJD/view?usp=drive_link" TargetMode="External"/><Relationship Id="rId1322" Type="http://schemas.openxmlformats.org/officeDocument/2006/relationships/hyperlink" Target="https://drive.google.com/file/d/1LWLjnRmax47IfmA7yBvOQcKzdwvkfr_3/view?usp=drive_link" TargetMode="External"/><Relationship Id="rId1767" Type="http://schemas.openxmlformats.org/officeDocument/2006/relationships/hyperlink" Target="https://drive.google.com/file/d/1k2GLBfaRtlaIcl8XPctA4Id9nuGzcnu2/view?usp=drive_link" TargetMode="External"/><Relationship Id="rId1974" Type="http://schemas.openxmlformats.org/officeDocument/2006/relationships/hyperlink" Target="https://drive.google.com/file/d/1N4tL0B5dCHhSkzmSbnqLAYDI2QAbxnAR/view?usp=drive_link" TargetMode="External"/><Relationship Id="rId59" Type="http://schemas.openxmlformats.org/officeDocument/2006/relationships/hyperlink" Target="https://drive.google.com/file/d/1iKpd_8OMyz7HTEAIjA1B-KH0e8SfsZ3S/view?usp=drive_link" TargetMode="External"/><Relationship Id="rId1627" Type="http://schemas.openxmlformats.org/officeDocument/2006/relationships/hyperlink" Target="https://drive.google.com/file/d/1mBJ_cRjZ2D7cWs5pmN9kuxPZRrl2C3bL/view?usp=drive_link" TargetMode="External"/><Relationship Id="rId1834" Type="http://schemas.openxmlformats.org/officeDocument/2006/relationships/hyperlink" Target="https://drive.google.com/file/d/1mqXnuMTwx_u1nRjnYNZO2COYPeHEHXks/view?usp=drive_link" TargetMode="External"/><Relationship Id="rId2096" Type="http://schemas.openxmlformats.org/officeDocument/2006/relationships/hyperlink" Target="https://drive.google.com/file/d/1kU3kwDEZCerMJvUEmNveDOPFsQQAP-w7/view?usp=drive_link" TargetMode="External"/><Relationship Id="rId1901" Type="http://schemas.openxmlformats.org/officeDocument/2006/relationships/hyperlink" Target="https://drive.google.com/file/d/1KHaxQ0vLvV1GXdUaoMmwy1058B-4MDhY/view?usp=drive_link" TargetMode="External"/><Relationship Id="rId275" Type="http://schemas.openxmlformats.org/officeDocument/2006/relationships/hyperlink" Target="https://drive.google.com/file/d/18DUt1WpcycPrJSyxTszAQEphh5yBMxsy/view?usp=drive_link" TargetMode="External"/><Relationship Id="rId482" Type="http://schemas.openxmlformats.org/officeDocument/2006/relationships/hyperlink" Target="https://drive.google.com/file/d/18Xs0JL_l2MozopOPGI4mkrUzG3qTe8tp/view?usp=sharing" TargetMode="External"/><Relationship Id="rId2163" Type="http://schemas.openxmlformats.org/officeDocument/2006/relationships/hyperlink" Target="https://drive.google.com/file/d/1Ald6sRhwQlxT3UDTegoI1BBkNwtCd7Bn/view?usp=drive_link" TargetMode="External"/><Relationship Id="rId135" Type="http://schemas.openxmlformats.org/officeDocument/2006/relationships/hyperlink" Target="https://drive.google.com/file/d/10Yf_E6hhvPaccrRGl1mRxNWtDDbozmFN/view?usp=drive_link" TargetMode="External"/><Relationship Id="rId342" Type="http://schemas.openxmlformats.org/officeDocument/2006/relationships/hyperlink" Target="https://drive.google.com/file/d/1LyzYTM7e98MEkYpRJgOD1ThtVHPpexCj/view?usp=drive_link" TargetMode="External"/><Relationship Id="rId787" Type="http://schemas.openxmlformats.org/officeDocument/2006/relationships/hyperlink" Target="https://drive.google.com/file/d/1lq-MhPtLTRMg2TIYIXuDINXiA3pgRtZv/view?usp=drive_link" TargetMode="External"/><Relationship Id="rId994" Type="http://schemas.openxmlformats.org/officeDocument/2006/relationships/hyperlink" Target="https://drive.google.com/file/d/1dOOpRLoH2UcsUO3zyrLCR4ylBW8U4BT_/view?usp=drive_link" TargetMode="External"/><Relationship Id="rId2023" Type="http://schemas.openxmlformats.org/officeDocument/2006/relationships/hyperlink" Target="https://drive.google.com/file/d/10Yf_E6hhvPaccrRGl1mRxNWtDDbozmFN/view?usp=drive_link" TargetMode="External"/><Relationship Id="rId202" Type="http://schemas.openxmlformats.org/officeDocument/2006/relationships/hyperlink" Target="https://drive.google.com/file/d/1w4SGc6hR2aay_7-7OSJNqnzycG6cZlWB/view?usp=drive_link" TargetMode="External"/><Relationship Id="rId647" Type="http://schemas.openxmlformats.org/officeDocument/2006/relationships/hyperlink" Target="https://drive.google.com/file/d/1LmkZEahp6s2tw2MAYBC8GBLGDXGvzxCD/view?usp=drive_link" TargetMode="External"/><Relationship Id="rId854" Type="http://schemas.openxmlformats.org/officeDocument/2006/relationships/hyperlink" Target="https://drive.google.com/file/d/1kDbhD_GBCfgrWNplJ8Qc6xNqOndrLCWn/view?usp=drive_link" TargetMode="External"/><Relationship Id="rId1277" Type="http://schemas.openxmlformats.org/officeDocument/2006/relationships/hyperlink" Target="https://drive.google.com/file/d/1BaXSFoCCu5ydIHLf2br-IJD4OqZECW3y/view?usp=drive_link" TargetMode="External"/><Relationship Id="rId1484" Type="http://schemas.openxmlformats.org/officeDocument/2006/relationships/hyperlink" Target="https://drive.google.com/file/d/1oZFPRDnemsxeTunqRsWutFR-OQNi5Ocu/view?usp=drive_link" TargetMode="External"/><Relationship Id="rId1691" Type="http://schemas.openxmlformats.org/officeDocument/2006/relationships/hyperlink" Target="https://drive.google.com/file/d/13VJRZUcZ_LQ53FucdZOypZESTDX6lNx_/view?usp=drive_link" TargetMode="External"/><Relationship Id="rId507" Type="http://schemas.openxmlformats.org/officeDocument/2006/relationships/hyperlink" Target="https://drive.google.com/file/d/1TwXikRIK1_vK7TK7-3Jpy9c_4TIJh3gn/view?usp=drive_link" TargetMode="External"/><Relationship Id="rId714" Type="http://schemas.openxmlformats.org/officeDocument/2006/relationships/hyperlink" Target="https://drive.google.com/file/d/1k2BWjyw0txxUq6jfMyDIJY4KUFzJcdJD/view?usp=drive_link" TargetMode="External"/><Relationship Id="rId921" Type="http://schemas.openxmlformats.org/officeDocument/2006/relationships/hyperlink" Target="https://drive.google.com/file/d/1mfXJ1ZL5PVUse5x8gEFsrCPbgFLfSp_0/view?usp=drive_link" TargetMode="External"/><Relationship Id="rId1137" Type="http://schemas.openxmlformats.org/officeDocument/2006/relationships/hyperlink" Target="https://drive.google.com/file/d/1VCcvFyXtL_8xV7lEBr94imqF8StA5rNL/view?usp=drive_link" TargetMode="External"/><Relationship Id="rId1344" Type="http://schemas.openxmlformats.org/officeDocument/2006/relationships/hyperlink" Target="https://drive.google.com/file/d/1JRd9i_tdxyRdUXOoI9PTFtTWZR_Mc5sE/view?usp=drive_link" TargetMode="External"/><Relationship Id="rId1551" Type="http://schemas.openxmlformats.org/officeDocument/2006/relationships/hyperlink" Target="https://drive.google.com/file/d/1sf7Llf0r-y9fqIoAWQqdZ17et_Fho_P9/view?usp=drive_link" TargetMode="External"/><Relationship Id="rId1789" Type="http://schemas.openxmlformats.org/officeDocument/2006/relationships/hyperlink" Target="https://drive.google.com/file/d/1gLNtBXKqdjNJrmhF4hx6WI3Lv3TVpzRL/view?usp=drive_link" TargetMode="External"/><Relationship Id="rId1996" Type="http://schemas.openxmlformats.org/officeDocument/2006/relationships/hyperlink" Target="https://drive.google.com/file/d/1RjNRwEfkluK2jf-o_leOXfrj-XMVgsQR/view?usp=drive_link" TargetMode="External"/><Relationship Id="rId50" Type="http://schemas.openxmlformats.org/officeDocument/2006/relationships/hyperlink" Target="https://drive.google.com/file/d/1j4Jq6yZ490M383lCndbSZeIq0ovCdM4m/view?usp=drive_link" TargetMode="External"/><Relationship Id="rId1204" Type="http://schemas.openxmlformats.org/officeDocument/2006/relationships/hyperlink" Target="https://drive.google.com/file/d/16AXBP-nzY7TWNrRk0Z9m3lzPmmh0zArC/view?usp=drive_link" TargetMode="External"/><Relationship Id="rId1411" Type="http://schemas.openxmlformats.org/officeDocument/2006/relationships/hyperlink" Target="https://drive.google.com/file/d/1Bm9jJL9zv7O_LCD0Pj-rd2r99LB9BYtj/view?usp=drive_link" TargetMode="External"/><Relationship Id="rId1649" Type="http://schemas.openxmlformats.org/officeDocument/2006/relationships/hyperlink" Target="https://drive.google.com/file/d/1Wzl4OBszE8ONkzJIlYROFYotaO9UNwyq/view?usp=drive_link" TargetMode="External"/><Relationship Id="rId1856" Type="http://schemas.openxmlformats.org/officeDocument/2006/relationships/hyperlink" Target="https://drive.google.com/file/d/13iP2fNUyR3VUCzOlEN3d_V6dH9GgpFue/view?usp=sharing" TargetMode="External"/><Relationship Id="rId1509" Type="http://schemas.openxmlformats.org/officeDocument/2006/relationships/hyperlink" Target="https://drive.google.com/file/d/1KP5H4jUnbLulYAzhX_qeFZHcMFyQun9q/view?usp=drive_link" TargetMode="External"/><Relationship Id="rId1716" Type="http://schemas.openxmlformats.org/officeDocument/2006/relationships/hyperlink" Target="https://drive.google.com/file/d/1I2zGz5_gD1FWNehYKJ6dmkqnszbCJ9gD/view?usp=drive_link" TargetMode="External"/><Relationship Id="rId1923" Type="http://schemas.openxmlformats.org/officeDocument/2006/relationships/hyperlink" Target="https://drive.google.com/file/d/1M8kHuWTfcKAK3_KLEsp5fxZXvpBdIwVc/view?usp=drive_link" TargetMode="External"/><Relationship Id="rId297" Type="http://schemas.openxmlformats.org/officeDocument/2006/relationships/hyperlink" Target="https://drive.google.com/file/d/1sfDs8y-PYI1lntjZkB6cPxa_WsUT-QfE/view?usp=sharing" TargetMode="External"/><Relationship Id="rId157" Type="http://schemas.openxmlformats.org/officeDocument/2006/relationships/hyperlink" Target="https://drive.google.com/file/d/10DLOE-pNnmAYytMTfENaUkPPIOqI8T2s/view?usp=drive_link" TargetMode="External"/><Relationship Id="rId364" Type="http://schemas.openxmlformats.org/officeDocument/2006/relationships/hyperlink" Target="https://drive.google.com/file/d/1Jnr9pq3cLUkXC8K0PZEQbTeKN6fhE1Jg/view?usp=drive_link" TargetMode="External"/><Relationship Id="rId2045" Type="http://schemas.openxmlformats.org/officeDocument/2006/relationships/hyperlink" Target="https://drive.google.com/file/d/10DLOE-pNnmAYytMTfENaUkPPIOqI8T2s/view?usp=drive_link" TargetMode="External"/><Relationship Id="rId571" Type="http://schemas.openxmlformats.org/officeDocument/2006/relationships/hyperlink" Target="https://drive.google.com/file/d/1c4S1NEauJXLzpH-8VZEgMN7f8OBBBNGN/view?usp=drive_link" TargetMode="External"/><Relationship Id="rId669" Type="http://schemas.openxmlformats.org/officeDocument/2006/relationships/hyperlink" Target="https://drive.google.com/file/d/1ZUad8dzlGzMF4-W1wYqVGkb286vIULmQ/view?usp=drive_link" TargetMode="External"/><Relationship Id="rId876" Type="http://schemas.openxmlformats.org/officeDocument/2006/relationships/hyperlink" Target="https://drive.google.com/file/d/1gBvbNKB67jqJa1_LjcYWrcYfHbd8rLpe/view?usp=drive_link" TargetMode="External"/><Relationship Id="rId1299" Type="http://schemas.openxmlformats.org/officeDocument/2006/relationships/hyperlink" Target="https://drive.google.com/file/d/1UIsDAeZ1EvvFsXAgPmUPf7a8pmDRh_sT/view?usp=drive_link" TargetMode="External"/><Relationship Id="rId224" Type="http://schemas.openxmlformats.org/officeDocument/2006/relationships/hyperlink" Target="https://drive.google.com/file/d/1Zc1HSUSKiFMlPw189sYPa8yc3Z0G2ljV/view?usp=drive_link" TargetMode="External"/><Relationship Id="rId431" Type="http://schemas.openxmlformats.org/officeDocument/2006/relationships/hyperlink" Target="https://drive.google.com/file/d/1IglvcbjCtZ7HzRTCN3h6Q0tgTfLwgTkL/view?usp=drive_link" TargetMode="External"/><Relationship Id="rId529" Type="http://schemas.openxmlformats.org/officeDocument/2006/relationships/hyperlink" Target="https://drive.google.com/file/d/142vQUrTVSWHH9-i84b_a1mOZA70f8j72/view?usp=drive_link" TargetMode="External"/><Relationship Id="rId736" Type="http://schemas.openxmlformats.org/officeDocument/2006/relationships/hyperlink" Target="https://drive.google.com/file/d/1tjhHy7grCEfgR4z4F4QIYBPCa87_TGwT/view?usp=drive_link" TargetMode="External"/><Relationship Id="rId1061" Type="http://schemas.openxmlformats.org/officeDocument/2006/relationships/hyperlink" Target="https://drive.google.com/file/d/1nY3FzvsWN4jwJ5cGKxTswHGex9nvLZUd/view?usp=drive_link" TargetMode="External"/><Relationship Id="rId1159" Type="http://schemas.openxmlformats.org/officeDocument/2006/relationships/hyperlink" Target="https://drive.google.com/file/d/1jxlsvyxB8dj6DNCm6ydczD_SyEQmDdfX/view?usp=drive_link" TargetMode="External"/><Relationship Id="rId1366" Type="http://schemas.openxmlformats.org/officeDocument/2006/relationships/hyperlink" Target="https://drive.google.com/file/d/1I7MgNL0byp9xcvORDcqjMhBdRCQjl39A/view?usp=drive_link" TargetMode="External"/><Relationship Id="rId2112" Type="http://schemas.openxmlformats.org/officeDocument/2006/relationships/hyperlink" Target="https://drive.google.com/file/d/1rmQTWXiJMw44WrKHBaWA8CvYFVyJLhLU/view?usp=drive_link" TargetMode="External"/><Relationship Id="rId943" Type="http://schemas.openxmlformats.org/officeDocument/2006/relationships/hyperlink" Target="https://drive.google.com/file/d/1R2eFhA3-9dimjLanE6hIVQsZ27YjBXJw/view?usp=sharing" TargetMode="External"/><Relationship Id="rId1019" Type="http://schemas.openxmlformats.org/officeDocument/2006/relationships/hyperlink" Target="https://drive.google.com/file/d/18sWkHgphyw3giWsHn-S0yiNMDnfseim9/view?usp=drive_link" TargetMode="External"/><Relationship Id="rId1573" Type="http://schemas.openxmlformats.org/officeDocument/2006/relationships/hyperlink" Target="https://drive.google.com/file/d/1xWM0FzLVLp7cSNWPiAqtb4ERLJt-ba0k/view?usp=drive_link" TargetMode="External"/><Relationship Id="rId1780" Type="http://schemas.openxmlformats.org/officeDocument/2006/relationships/hyperlink" Target="https://drive.google.com/file/d/1mXNIW_PbrsXTGKHWDrgtk6BkUjfsmeir/view?usp=sharing" TargetMode="External"/><Relationship Id="rId1878" Type="http://schemas.openxmlformats.org/officeDocument/2006/relationships/hyperlink" Target="https://drive.google.com/file/d/1H8zSanhLRfMkkaNJdEueVglBvhazRjwn/view?usp=drive_link" TargetMode="External"/><Relationship Id="rId72" Type="http://schemas.openxmlformats.org/officeDocument/2006/relationships/hyperlink" Target="https://drive.google.com/file/d/1VSV8A4oPPUsr5ja7UBoA8w_uLwmIA2s6/view?usp=drive_link" TargetMode="External"/><Relationship Id="rId803" Type="http://schemas.openxmlformats.org/officeDocument/2006/relationships/hyperlink" Target="https://drive.google.com/file/d/131KJtidqqL5GlnplLbLzww5XCWZJKiFw/view?usp=drive_link" TargetMode="External"/><Relationship Id="rId1226" Type="http://schemas.openxmlformats.org/officeDocument/2006/relationships/hyperlink" Target="https://drive.google.com/file/d/1H9qm8NfyM7iIznqvu0gFJ7-qyFv0JYNj/view?usp=drive_link" TargetMode="External"/><Relationship Id="rId1433" Type="http://schemas.openxmlformats.org/officeDocument/2006/relationships/hyperlink" Target="https://drive.google.com/file/d/1vnDLtw2r9PA5WY0tozYZtBh6I7D31T9c/view?usp=drive_link" TargetMode="External"/><Relationship Id="rId1640" Type="http://schemas.openxmlformats.org/officeDocument/2006/relationships/hyperlink" Target="https://drive.google.com/file/d/1R4tKu72ho8NJumrnOT0M_dwLfSWWdsi_/view?usp=drive_link" TargetMode="External"/><Relationship Id="rId1738" Type="http://schemas.openxmlformats.org/officeDocument/2006/relationships/hyperlink" Target="https://drive.google.com/file/d/1rQd_vKwxa0DwhGkpud5GRIbtDLX-N7tW/view?usp=drive_link" TargetMode="External"/><Relationship Id="rId1500" Type="http://schemas.openxmlformats.org/officeDocument/2006/relationships/hyperlink" Target="https://drive.google.com/file/d/1VbZTmLZVrReej9z2T63HUPzh2fi9GwLV/view?usp=sharing" TargetMode="External"/><Relationship Id="rId1945" Type="http://schemas.openxmlformats.org/officeDocument/2006/relationships/hyperlink" Target="https://drive.google.com/file/d/1L-Znx-ih095qH34LtOSKQrzdcyZqzQT5/view?usp=drive_link" TargetMode="External"/><Relationship Id="rId1805" Type="http://schemas.openxmlformats.org/officeDocument/2006/relationships/hyperlink" Target="https://drive.google.com/file/d/1hbgtUtgd2f1qA4MlzL53gZJskvoxGw9E/view?usp=drive_link" TargetMode="External"/><Relationship Id="rId179" Type="http://schemas.openxmlformats.org/officeDocument/2006/relationships/hyperlink" Target="https://drive.google.com/file/d/1jIkRWby_c9ng_H9UOshpFpLvsL_khjpH/view?usp=drive_link" TargetMode="External"/><Relationship Id="rId386" Type="http://schemas.openxmlformats.org/officeDocument/2006/relationships/hyperlink" Target="https://drive.google.com/file/d/1HHmEIz65ijuLuszQCwJrhInbFbx7dcrG/view?usp=drive_link" TargetMode="External"/><Relationship Id="rId593" Type="http://schemas.openxmlformats.org/officeDocument/2006/relationships/hyperlink" Target="https://drive.google.com/file/d/1lJC3FZ04-0bPu2H_uvCJXCseNE43yIah/view?usp=drive_link" TargetMode="External"/><Relationship Id="rId2067" Type="http://schemas.openxmlformats.org/officeDocument/2006/relationships/hyperlink" Target="https://drive.google.com/file/d/1jB5HEucEUhk0BCb3ygUZkhzd9t9BMNxz/view?usp=drive_link" TargetMode="External"/><Relationship Id="rId246" Type="http://schemas.openxmlformats.org/officeDocument/2006/relationships/hyperlink" Target="https://drive.google.com/file/d/1sweet297UCSwNbqTw1n45p1FYIEMajBC/view?usp=drive_link" TargetMode="External"/><Relationship Id="rId453" Type="http://schemas.openxmlformats.org/officeDocument/2006/relationships/hyperlink" Target="https://drive.google.com/file/d/11qDxlJdiIUpmATV4IFHbxhEewgUGs9Me/view?usp=drive_link" TargetMode="External"/><Relationship Id="rId660" Type="http://schemas.openxmlformats.org/officeDocument/2006/relationships/hyperlink" Target="https://drive.google.com/file/d/1nicRcWTdJ-EO7GDMiI3MFtK_GyZWaoMe/view?usp=drive_link" TargetMode="External"/><Relationship Id="rId898" Type="http://schemas.openxmlformats.org/officeDocument/2006/relationships/hyperlink" Target="https://drive.google.com/file/d/1hc9GWhrCL74p7nI70sppsRsYm-_pIDHu/view?usp=drive_link" TargetMode="External"/><Relationship Id="rId1083" Type="http://schemas.openxmlformats.org/officeDocument/2006/relationships/hyperlink" Target="https://drive.google.com/file/d/1U5o5TBOc5BFqh0SLKNEN6Uu1ZR4lSFhh/view?usp=drive_link" TargetMode="External"/><Relationship Id="rId1290" Type="http://schemas.openxmlformats.org/officeDocument/2006/relationships/hyperlink" Target="https://drive.google.com/file/d/1W8ovPnOWwtSuGKBDxxWDaECCfni-V0_W/view?usp=drive_link" TargetMode="External"/><Relationship Id="rId2134" Type="http://schemas.openxmlformats.org/officeDocument/2006/relationships/hyperlink" Target="https://drive.google.com/file/d/1soxFu8e8G4wEXXo-GxxvCX076FxbFEvL/view?usp=drive_link" TargetMode="External"/><Relationship Id="rId106" Type="http://schemas.openxmlformats.org/officeDocument/2006/relationships/hyperlink" Target="https://drive.google.com/file/d/1e423ytRAWkosdtR3TRuJ0u8AJQKHHcqJ/view?usp=drive_link" TargetMode="External"/><Relationship Id="rId313" Type="http://schemas.openxmlformats.org/officeDocument/2006/relationships/hyperlink" Target="https://drive.google.com/file/d/1gffNjNIYp_3VhCDnd6kd__BJ2KkFs-ke/view?usp=drive_link" TargetMode="External"/><Relationship Id="rId758" Type="http://schemas.openxmlformats.org/officeDocument/2006/relationships/hyperlink" Target="https://drive.google.com/file/d/1fXLF_-gdam6j54jEqm9TEuLzSKtVxV1l/view?usp=drive_link" TargetMode="External"/><Relationship Id="rId965" Type="http://schemas.openxmlformats.org/officeDocument/2006/relationships/hyperlink" Target="https://drive.google.com/file/d/1ypxiIwobiN0i0K5i3tuTK5fGZN9Rlx90/view?usp=drive_link" TargetMode="External"/><Relationship Id="rId1150" Type="http://schemas.openxmlformats.org/officeDocument/2006/relationships/hyperlink" Target="https://drive.google.com/file/d/1nMxMTzI_odXZ83rot_yLqzC1LUdK-0ky/view?usp=drive_link" TargetMode="External"/><Relationship Id="rId1388" Type="http://schemas.openxmlformats.org/officeDocument/2006/relationships/hyperlink" Target="https://drive.google.com/file/d/1BMZCqv3pNX_QNQUMXTwWe68bo8pwDkFi/view?usp=drive_link" TargetMode="External"/><Relationship Id="rId1595" Type="http://schemas.openxmlformats.org/officeDocument/2006/relationships/hyperlink" Target="https://drive.google.com/file/d/1kTzW6Jj2Isrq7Z4B8uLFfR0d511szqGy/view?usp=drive_link" TargetMode="External"/><Relationship Id="rId94" Type="http://schemas.openxmlformats.org/officeDocument/2006/relationships/hyperlink" Target="https://drive.google.com/file/d/1cwGmmR6CHiQ1lWiAlr-ZOoRd0o_faY32/view?usp=drive_link" TargetMode="External"/><Relationship Id="rId520" Type="http://schemas.openxmlformats.org/officeDocument/2006/relationships/hyperlink" Target="https://drive.google.com/file/d/1TYZjcRQEV8rz5R1t_DjGEe7k1UdPl_KN/view?usp=drive_link" TargetMode="External"/><Relationship Id="rId618" Type="http://schemas.openxmlformats.org/officeDocument/2006/relationships/hyperlink" Target="https://drive.google.com/file/d/1ypxiIwobiN0i0K5i3tuTK5fGZN9Rlx90/view?usp=drive_link" TargetMode="External"/><Relationship Id="rId825" Type="http://schemas.openxmlformats.org/officeDocument/2006/relationships/hyperlink" Target="https://drive.google.com/file/d/1A102FU7hagI6qzQFPOqopzxlB4fS3E00/view?usp=drive_link" TargetMode="External"/><Relationship Id="rId1248" Type="http://schemas.openxmlformats.org/officeDocument/2006/relationships/hyperlink" Target="https://drive.google.com/file/d/1g6JLuaJXwFumBXJu4l-HBHTfaqCeYX5J/view?usp=drive_link" TargetMode="External"/><Relationship Id="rId1455" Type="http://schemas.openxmlformats.org/officeDocument/2006/relationships/hyperlink" Target="https://drive.google.com/file/d/10Acq8Pm4Uxq9hqI6V6yqsWK5gQc6R0Qc/view?usp=drive_link" TargetMode="External"/><Relationship Id="rId1662" Type="http://schemas.openxmlformats.org/officeDocument/2006/relationships/hyperlink" Target="https://drive.google.com/file/d/1modT-aMPVgSRkD3PV-WU_IM7Yet0JtlS/view?usp=drive_link" TargetMode="External"/><Relationship Id="rId1010" Type="http://schemas.openxmlformats.org/officeDocument/2006/relationships/hyperlink" Target="https://drive.google.com/file/d/19uDETsbnH3_GCfhnWPWoxnvuB6CO2f3B/view?usp=drive_link" TargetMode="External"/><Relationship Id="rId1108" Type="http://schemas.openxmlformats.org/officeDocument/2006/relationships/hyperlink" Target="https://drive.google.com/file/d/1EcFfNdRREPc26EbRfWyHJLbprAmdMQUe/view?usp=drive_link" TargetMode="External"/><Relationship Id="rId1315" Type="http://schemas.openxmlformats.org/officeDocument/2006/relationships/hyperlink" Target="https://drive.google.com/file/d/1W3_bCg0a4if7CEg9Z9vSWtQzKGQwCn57/view?usp=drive_link" TargetMode="External"/><Relationship Id="rId1967" Type="http://schemas.openxmlformats.org/officeDocument/2006/relationships/hyperlink" Target="https://drive.google.com/file/d/1gtcVGiKoEoU89qM81xKw0TpurrkJ5d80/view?usp=drive_link" TargetMode="External"/><Relationship Id="rId1522" Type="http://schemas.openxmlformats.org/officeDocument/2006/relationships/hyperlink" Target="https://drive.google.com/file/d/17HfO8fk8PlgMhM2YiIg7MSkqV_efrivC/view?usp=drive_link" TargetMode="External"/><Relationship Id="rId21" Type="http://schemas.openxmlformats.org/officeDocument/2006/relationships/hyperlink" Target="https://drive.google.com/file/d/1ywlGGjIAVUZbOrQQrudcUOSEeQ2OdUMH/view?usp=drive_link" TargetMode="External"/><Relationship Id="rId2089" Type="http://schemas.openxmlformats.org/officeDocument/2006/relationships/hyperlink" Target="https://drive.google.com/file/d/1Rv7yUYk2ubzNmLS__s1KOeDRrmLVlf8f/view?usp=drive_link" TargetMode="External"/><Relationship Id="rId268" Type="http://schemas.openxmlformats.org/officeDocument/2006/relationships/hyperlink" Target="https://drive.google.com/file/d/1VBl60PZx9A6t5P7NaNCJRnSO00WnS_KR/view?usp=drive_link" TargetMode="External"/><Relationship Id="rId475" Type="http://schemas.openxmlformats.org/officeDocument/2006/relationships/hyperlink" Target="https://drive.google.com/file/d/1ATVn0jEfGJCvtwInBkJP3QpkFzKrfqWb/view?usp=sharing" TargetMode="External"/><Relationship Id="rId682" Type="http://schemas.openxmlformats.org/officeDocument/2006/relationships/hyperlink" Target="https://drive.google.com/file/d/1y2prqEZ8AMLbhvrBF1YDQ-TYWwAJJRxf/view?usp=sharing" TargetMode="External"/><Relationship Id="rId2156" Type="http://schemas.openxmlformats.org/officeDocument/2006/relationships/hyperlink" Target="https://drive.google.com/file/d/1BB3F1NDA6B691zWdDmlp9BAIgN5YL0is/view?usp=drive_link" TargetMode="External"/><Relationship Id="rId128" Type="http://schemas.openxmlformats.org/officeDocument/2006/relationships/hyperlink" Target="https://drive.google.com/file/d/1m1Cq7XrZeSpKTLYBU71pOL-qqbcslsx9/view?usp=drive_link" TargetMode="External"/><Relationship Id="rId335" Type="http://schemas.openxmlformats.org/officeDocument/2006/relationships/hyperlink" Target="https://drive.google.com/file/d/13YyZx4rBHqeQXAy8D6v_HsAkCm_VUqkX/view?usp=drive_link" TargetMode="External"/><Relationship Id="rId542" Type="http://schemas.openxmlformats.org/officeDocument/2006/relationships/hyperlink" Target="https://drive.google.com/file/d/1IFr4X0TjWfkstDJUg5tZOabb9e7FQypq/view?usp=drive_link" TargetMode="External"/><Relationship Id="rId1172" Type="http://schemas.openxmlformats.org/officeDocument/2006/relationships/hyperlink" Target="https://drive.google.com/file/d/1i2JVrsDuzj_EbISAdKExiUf9RJoA2xS4/view?usp=drive_link" TargetMode="External"/><Relationship Id="rId2016" Type="http://schemas.openxmlformats.org/officeDocument/2006/relationships/hyperlink" Target="https://drive.google.com/file/d/1yltwK06ZKPnd6dVkm8jfBM8hMO51wy7w/view?usp=drive_link" TargetMode="External"/><Relationship Id="rId402" Type="http://schemas.openxmlformats.org/officeDocument/2006/relationships/hyperlink" Target="https://drive.google.com/file/d/1KzqhdRVzlT8lAU4C8HUTWY_cSZkxQ5oX/view?usp=drive_link" TargetMode="External"/><Relationship Id="rId1032" Type="http://schemas.openxmlformats.org/officeDocument/2006/relationships/hyperlink" Target="https://drive.google.com/file/d/1bFNreoIZm5gIfma-78JAeaD8vX1z8KSx/view?usp=drive_link" TargetMode="External"/><Relationship Id="rId1989" Type="http://schemas.openxmlformats.org/officeDocument/2006/relationships/hyperlink" Target="https://drive.google.com/file/d/1PauMhSp0fUKexfpEwbYWeFuc02px1Vp4/view?usp=drive_link" TargetMode="External"/><Relationship Id="rId1849" Type="http://schemas.openxmlformats.org/officeDocument/2006/relationships/hyperlink" Target="https://drive.google.com/file/d/1CRcKss4Vtj5o3VoMHIY7RZIU1qx3QZ9f/view?usp=drive_link" TargetMode="External"/><Relationship Id="rId192" Type="http://schemas.openxmlformats.org/officeDocument/2006/relationships/hyperlink" Target="https://drive.google.com/file/d/1kU3kwDEZCerMJvUEmNveDOPFsQQAP-w7/view?usp=drive_link" TargetMode="External"/><Relationship Id="rId1709" Type="http://schemas.openxmlformats.org/officeDocument/2006/relationships/hyperlink" Target="https://drive.google.com/file/d/1RCzf1UfgR2hdA1ZApGgNG40KQ1Gw7pl6/view?usp=drive_link" TargetMode="External"/><Relationship Id="rId1916" Type="http://schemas.openxmlformats.org/officeDocument/2006/relationships/hyperlink" Target="https://drive.google.com/file/d/1MREyjZ5ZqE2r5o2BopRpu2X3wkX_hEJD/view?usp=drive_link" TargetMode="External"/><Relationship Id="rId2080" Type="http://schemas.openxmlformats.org/officeDocument/2006/relationships/hyperlink" Target="https://drive.google.com/file/d/15_Je0dWtHUUXnOqVQYw0Y8zESU6kX8Tc/view?usp=drive_link" TargetMode="External"/><Relationship Id="rId869" Type="http://schemas.openxmlformats.org/officeDocument/2006/relationships/hyperlink" Target="https://drive.google.com/file/d/1kIM0jEBVO_O1PdejUezso_962QUxl9Vi/view?usp=drive_link" TargetMode="External"/><Relationship Id="rId1499" Type="http://schemas.openxmlformats.org/officeDocument/2006/relationships/hyperlink" Target="https://drive.google.com/file/d/1xXJLRuIYVTUx5WnfuOw69CUWFn0PPs8h/view?usp=sharing" TargetMode="External"/><Relationship Id="rId729" Type="http://schemas.openxmlformats.org/officeDocument/2006/relationships/hyperlink" Target="https://drive.google.com/file/d/145YQsIPqKQeThUhMXFEoAHGArIJ3W7-6/view?usp=sharing" TargetMode="External"/><Relationship Id="rId1359" Type="http://schemas.openxmlformats.org/officeDocument/2006/relationships/hyperlink" Target="https://drive.google.com/file/d/1ubgvsMZbUSOQp0aH69T8lGyLDozgSOCw/view?usp=drive_link" TargetMode="External"/><Relationship Id="rId936" Type="http://schemas.openxmlformats.org/officeDocument/2006/relationships/hyperlink" Target="https://drive.google.com/file/d/1Qi9tR1b7RmctTQ6wR5njrrdaJPmXqmRP/view?usp=drive_link" TargetMode="External"/><Relationship Id="rId1219" Type="http://schemas.openxmlformats.org/officeDocument/2006/relationships/hyperlink" Target="https://drive.google.com/file/d/1kptXibNMg9NshA0F8-Rk0puFL4dOTho9/view?usp=drive_link" TargetMode="External"/><Relationship Id="rId1566" Type="http://schemas.openxmlformats.org/officeDocument/2006/relationships/hyperlink" Target="https://drive.google.com/file/d/1Kx8R9tkMCJSrHGHB9M6liQcnTtk2iQp0/view?usp=drive_link" TargetMode="External"/><Relationship Id="rId1773" Type="http://schemas.openxmlformats.org/officeDocument/2006/relationships/hyperlink" Target="https://drive.google.com/file/d/1uPHX__bxa5zfBvPpAo6U82y2OQMpQrw8/view?usp=drive_link" TargetMode="External"/><Relationship Id="rId1980" Type="http://schemas.openxmlformats.org/officeDocument/2006/relationships/hyperlink" Target="https://drive.google.com/file/d/1xIniFe9yPoP25cIIkKE7mGW0dgXR__KR/view?usp=drive_link" TargetMode="External"/><Relationship Id="rId65" Type="http://schemas.openxmlformats.org/officeDocument/2006/relationships/hyperlink" Target="https://drive.google.com/file/d/1P8Mrnov-nYqQ_BQPmmg_169nFEpVcnGm/view?usp=drive_link" TargetMode="External"/><Relationship Id="rId1426" Type="http://schemas.openxmlformats.org/officeDocument/2006/relationships/hyperlink" Target="https://drive.google.com/file/d/1wHXKvpJk8ZG0OrpNqOMU_W_a0MWMLUdx/view?usp=drive_link" TargetMode="External"/><Relationship Id="rId1633" Type="http://schemas.openxmlformats.org/officeDocument/2006/relationships/hyperlink" Target="https://drive.google.com/file/d/1tQmJJNlbHL_nVcvma99cNPAFheaIADJJ/view?usp=drive_link" TargetMode="External"/><Relationship Id="rId1840" Type="http://schemas.openxmlformats.org/officeDocument/2006/relationships/hyperlink" Target="https://drive.google.com/file/d/1ZkgDFrzaZ4-TbfOsaRBNYQaEQpHm5dp6/view?usp=drive_link" TargetMode="External"/><Relationship Id="rId1700" Type="http://schemas.openxmlformats.org/officeDocument/2006/relationships/hyperlink" Target="https://drive.google.com/file/d/10ikjozkp7JWrTRbR04jgIcRvh_H_vJJD/view?usp=drive_link" TargetMode="External"/><Relationship Id="rId379" Type="http://schemas.openxmlformats.org/officeDocument/2006/relationships/hyperlink" Target="https://drive.google.com/file/d/1H_P4TQtRXiytE3Up-0wQsiJUBE6c_EwD/view?usp=drive_link" TargetMode="External"/><Relationship Id="rId586" Type="http://schemas.openxmlformats.org/officeDocument/2006/relationships/hyperlink" Target="https://drive.google.com/file/d/1rQqsHX5UqhW96FpQbciyTeWk1V9xuMtA/view?usp=drive_link" TargetMode="External"/><Relationship Id="rId793" Type="http://schemas.openxmlformats.org/officeDocument/2006/relationships/hyperlink" Target="https://drive.google.com/file/d/1lL4flqif1oPGFb5x66TX50-OivX7WfEc/view?usp=drive_link" TargetMode="External"/><Relationship Id="rId239" Type="http://schemas.openxmlformats.org/officeDocument/2006/relationships/hyperlink" Target="https://drive.google.com/file/d/1l5AQgn9UkmY_zIQ_lZhh7NMkfQ1XqhhT/view?usp=drive_link" TargetMode="External"/><Relationship Id="rId446" Type="http://schemas.openxmlformats.org/officeDocument/2006/relationships/hyperlink" Target="https://drive.google.com/file/d/1mt0P0yV05HvM4xmk2ng0LKkfSm6fPjpJ/view?usp=drive_link" TargetMode="External"/><Relationship Id="rId653" Type="http://schemas.openxmlformats.org/officeDocument/2006/relationships/hyperlink" Target="https://drive.google.com/file/d/1nu7KPKJWMIw5Wx61dQ_cnSs7biWRZzB-/view?usp=drive_link" TargetMode="External"/><Relationship Id="rId1076" Type="http://schemas.openxmlformats.org/officeDocument/2006/relationships/hyperlink" Target="https://drive.google.com/file/d/18EVU1Q95tMT3Lkx-jEuxtUxLnP2JXEFl/view?usp=drive_link" TargetMode="External"/><Relationship Id="rId1283" Type="http://schemas.openxmlformats.org/officeDocument/2006/relationships/hyperlink" Target="https://drive.google.com/file/d/1VYJcIYv_mnZLZXlrb37ZZXmuloTrdOSg/view?usp=drive_link" TargetMode="External"/><Relationship Id="rId1490" Type="http://schemas.openxmlformats.org/officeDocument/2006/relationships/hyperlink" Target="https://drive.google.com/file/d/1uGZpE70f78AZxgEIHc9ZxBE43ghXevB4/view?usp=drive_link" TargetMode="External"/><Relationship Id="rId2127" Type="http://schemas.openxmlformats.org/officeDocument/2006/relationships/hyperlink" Target="https://drive.google.com/file/d/1sJGaxLry60adzCfZL4aHHGq2sT_PdF53/view?usp=drive_link" TargetMode="External"/><Relationship Id="rId306" Type="http://schemas.openxmlformats.org/officeDocument/2006/relationships/hyperlink" Target="https://drive.google.com/file/d/1XKqhpkophJfELNj7DxoH-AOdDlYSSuNX/view?usp=sharing" TargetMode="External"/><Relationship Id="rId860" Type="http://schemas.openxmlformats.org/officeDocument/2006/relationships/hyperlink" Target="https://drive.google.com/file/d/1sLVNu7IquG9kaHDGm-otQWYwEikKhv1z/view?usp=drive_link" TargetMode="External"/><Relationship Id="rId1143" Type="http://schemas.openxmlformats.org/officeDocument/2006/relationships/hyperlink" Target="https://drive.google.com/file/d/1yyq2iM_nxpbyK7EzEOMBf7f4lMaIg2f4/view?usp=drive_link" TargetMode="External"/><Relationship Id="rId513" Type="http://schemas.openxmlformats.org/officeDocument/2006/relationships/hyperlink" Target="https://drive.google.com/file/d/1tBwqJMt5trpvEPPxOauP06PE7ffv9CPw/view?usp=drive_link" TargetMode="External"/><Relationship Id="rId720" Type="http://schemas.openxmlformats.org/officeDocument/2006/relationships/hyperlink" Target="https://drive.google.com/file/d/1dR0SeFa8sQjt2dNqqGmeWcTKWQfShUwE/view?usp=sharing" TargetMode="External"/><Relationship Id="rId1350" Type="http://schemas.openxmlformats.org/officeDocument/2006/relationships/hyperlink" Target="https://drive.google.com/file/d/1GEFngBm8QXazEi3wbPmz8vx6fqO4mMJC/view?usp=drive_link" TargetMode="External"/><Relationship Id="rId1003" Type="http://schemas.openxmlformats.org/officeDocument/2006/relationships/hyperlink" Target="https://drive.google.com/file/d/1e423ytRAWkosdtR3TRuJ0u8AJQKHHcqJ/view?usp=drive_link" TargetMode="External"/><Relationship Id="rId1210" Type="http://schemas.openxmlformats.org/officeDocument/2006/relationships/hyperlink" Target="https://drive.google.com/file/d/1O3m9EWhYl91En8BnBi7ICcMTZHCWGNA3/view?usp=drive_link" TargetMode="External"/><Relationship Id="rId163" Type="http://schemas.openxmlformats.org/officeDocument/2006/relationships/hyperlink" Target="https://drive.google.com/file/d/10DLOE-pNnmAYytMTfENaUkPPIOqI8T2s/view?usp=drive_link" TargetMode="External"/><Relationship Id="rId370" Type="http://schemas.openxmlformats.org/officeDocument/2006/relationships/hyperlink" Target="https://drive.google.com/file/d/1KA0GF6yMXOrek8Sk3BquLhEzOoFXaDZq/view?usp=drive_link" TargetMode="External"/><Relationship Id="rId2051" Type="http://schemas.openxmlformats.org/officeDocument/2006/relationships/hyperlink" Target="https://drive.google.com/file/d/10DLOE-pNnmAYytMTfENaUkPPIOqI8T2s/view?usp=drive_link" TargetMode="External"/><Relationship Id="rId230" Type="http://schemas.openxmlformats.org/officeDocument/2006/relationships/hyperlink" Target="https://drive.google.com/file/d/16RH56Z3fkj8pOlg200zUpZdSmhHudE6h/view?usp=drive_link" TargetMode="External"/><Relationship Id="rId1677" Type="http://schemas.openxmlformats.org/officeDocument/2006/relationships/hyperlink" Target="https://drive.google.com/file/d/16mh07PrFI4e7jDBl9wMqbCguoGxhzjGh/view?usp=drive_link" TargetMode="External"/><Relationship Id="rId1884" Type="http://schemas.openxmlformats.org/officeDocument/2006/relationships/hyperlink" Target="https://drive.google.com/file/d/1HHmEIz65ijuLuszQCwJrhInbFbx7dcrG/view?usp=drive_link" TargetMode="External"/><Relationship Id="rId907" Type="http://schemas.openxmlformats.org/officeDocument/2006/relationships/hyperlink" Target="https://drive.google.com/file/d/1ny9aFFv9IWGhrDdYtkeY6wApbQOcXNzu/view?usp=drive_link" TargetMode="External"/><Relationship Id="rId1537" Type="http://schemas.openxmlformats.org/officeDocument/2006/relationships/hyperlink" Target="https://drive.google.com/file/d/1OJo4eYlUMgtznbVenB9fnKao9UonePg0/view?usp=drive_link" TargetMode="External"/><Relationship Id="rId1744" Type="http://schemas.openxmlformats.org/officeDocument/2006/relationships/hyperlink" Target="https://drive.google.com/file/d/1yNS1zGmhNA0119ruVTNPFM7nqrp6Afap/view?usp=drive_link" TargetMode="External"/><Relationship Id="rId1951" Type="http://schemas.openxmlformats.org/officeDocument/2006/relationships/hyperlink" Target="https://drive.google.com/file/d/1MU8CHYOypHp-dEsFofsIw2UvAtG_vor4/view?usp=drive_link" TargetMode="External"/><Relationship Id="rId36" Type="http://schemas.openxmlformats.org/officeDocument/2006/relationships/hyperlink" Target="https://drive.google.com/file/d/1ho5m3uMJHWHvNYvGyYPCrm6f1vScCD1L/view?usp=drive_link" TargetMode="External"/><Relationship Id="rId1604" Type="http://schemas.openxmlformats.org/officeDocument/2006/relationships/hyperlink" Target="https://drive.google.com/file/d/1lQDTV7FnMNZLeUdI3lXn3iOZNAEALy7j/view?usp=drive_link" TargetMode="External"/><Relationship Id="rId1811" Type="http://schemas.openxmlformats.org/officeDocument/2006/relationships/hyperlink" Target="https://drive.google.com/file/d/1pYf--J6R2ErdI8ExRMNFKwSCdsQ0cPk0/view?usp=drive_link" TargetMode="External"/><Relationship Id="rId697" Type="http://schemas.openxmlformats.org/officeDocument/2006/relationships/hyperlink" Target="https://drive.google.com/file/d/1J3OchP3vh1Eh1-tHvVZWcngo0Eh1mO5-/view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drive.google.com/file/d/1zamZuZS1EtFPIZ2_er6R1vU60CPKU1t3/view?usp=drive_link" TargetMode="External"/><Relationship Id="rId170" Type="http://schemas.openxmlformats.org/officeDocument/2006/relationships/hyperlink" Target="https://drive.google.com/file/d/1O6wEwoVMgy447DvLEf6QN3KpZhlq8-6P/view?usp=drive_link" TargetMode="External"/><Relationship Id="rId268" Type="http://schemas.openxmlformats.org/officeDocument/2006/relationships/hyperlink" Target="https://drive.google.com/file/d/13swEjX6xKyYqlvBiP879TjSj49mw-Q8f/view?usp=sharing" TargetMode="External"/><Relationship Id="rId475" Type="http://schemas.openxmlformats.org/officeDocument/2006/relationships/hyperlink" Target="https://drive.google.com/file/d/16RRMSVpIHKQtTjTC6d6lHKcB1zDdsH12/view?usp=drive_link" TargetMode="External"/><Relationship Id="rId682" Type="http://schemas.openxmlformats.org/officeDocument/2006/relationships/hyperlink" Target="https://drive.google.com/file/d/1UhbqArDvAZ2rx1fCPr0UM6m6Xuh7Xtpe/view?usp=drive_link" TargetMode="External"/><Relationship Id="rId128" Type="http://schemas.openxmlformats.org/officeDocument/2006/relationships/hyperlink" Target="https://drive.google.com/file/d/1dIjfqQlzt24PgD5nnXRqq_QnuBR79Pco/view?usp=drive_link" TargetMode="External"/><Relationship Id="rId335" Type="http://schemas.openxmlformats.org/officeDocument/2006/relationships/hyperlink" Target="https://drive.google.com/file/d/1fiUtpmEBxCXGVKd64WBGG6LiC01FXVBL/view?usp=drive_link" TargetMode="External"/><Relationship Id="rId542" Type="http://schemas.openxmlformats.org/officeDocument/2006/relationships/hyperlink" Target="https://drive.google.com/file/d/1IaW3CW_sBRR9bdusKPOLCFnKqpJi7iNo/view?usp=drive_link" TargetMode="External"/><Relationship Id="rId987" Type="http://schemas.openxmlformats.org/officeDocument/2006/relationships/hyperlink" Target="https://drive.google.com/file/d/1ArAr_eOQ8tY887zACslnWmobgtY_cp4Z/view?usp=drive_link" TargetMode="External"/><Relationship Id="rId1172" Type="http://schemas.openxmlformats.org/officeDocument/2006/relationships/hyperlink" Target="https://drive.google.com/file/d/1ru3arHji6s17Cv2HitY7TnJTicHLzUCB/view?usp=drive_link" TargetMode="External"/><Relationship Id="rId402" Type="http://schemas.openxmlformats.org/officeDocument/2006/relationships/hyperlink" Target="https://drive.google.com/file/d/1kdUUJpjpa0P3l_uh_fr6q0P4VzYIspu7/view?usp=drive_link" TargetMode="External"/><Relationship Id="rId847" Type="http://schemas.openxmlformats.org/officeDocument/2006/relationships/hyperlink" Target="https://drive.google.com/file/d/14PEJ2qaxnKsHV9jXjl5nhSSdYdng7aUX/view?usp=drive_link" TargetMode="External"/><Relationship Id="rId1032" Type="http://schemas.openxmlformats.org/officeDocument/2006/relationships/hyperlink" Target="https://drive.google.com/file/d/1ggs0oKrdogH4qt2ogsJb_MyDn15CxFXb/view?usp=drive_link" TargetMode="External"/><Relationship Id="rId707" Type="http://schemas.openxmlformats.org/officeDocument/2006/relationships/hyperlink" Target="https://drive.google.com/file/d/1KP7ldvrdkbTdeAQtgonRFLJa1dfP_Vdi/view?usp=drive_link" TargetMode="External"/><Relationship Id="rId914" Type="http://schemas.openxmlformats.org/officeDocument/2006/relationships/hyperlink" Target="https://drive.google.com/file/d/1hnKMllwwE0YXJtVQizLKBwBmSYUSmBvx/view?usp=drive_link" TargetMode="External"/><Relationship Id="rId43" Type="http://schemas.openxmlformats.org/officeDocument/2006/relationships/hyperlink" Target="https://drive.google.com/file/d/1xWM0FzLVLp7cSNWPiAqtb4ERLJt-ba0k/view?usp=drive_link" TargetMode="External"/><Relationship Id="rId192" Type="http://schemas.openxmlformats.org/officeDocument/2006/relationships/hyperlink" Target="https://drive.google.com/file/d/10DLOE-pNnmAYytMTfENaUkPPIOqI8T2s/view?usp=drive_link" TargetMode="External"/><Relationship Id="rId497" Type="http://schemas.openxmlformats.org/officeDocument/2006/relationships/hyperlink" Target="https://drive.google.com/file/d/1rWExA0AOi6FubThax-fk06wWRWPThSPG/view?usp=drive_link" TargetMode="External"/><Relationship Id="rId357" Type="http://schemas.openxmlformats.org/officeDocument/2006/relationships/hyperlink" Target="https://drive.google.com/file/d/1fY_FwoZKjj6XKEAce7HF4lOUe0_J4kZ4/view?usp=drive_link" TargetMode="External"/><Relationship Id="rId1194" Type="http://schemas.openxmlformats.org/officeDocument/2006/relationships/hyperlink" Target="https://drive.google.com/file/d/1uKT4dS02DxBMs9pAc-eEL6en_zojZUkC/view?usp=drive_link" TargetMode="External"/><Relationship Id="rId217" Type="http://schemas.openxmlformats.org/officeDocument/2006/relationships/hyperlink" Target="https://drive.google.com/file/d/1jRP_sjj4Jc0lgAwuo-ec3wFoDGOPVnTB/view?usp=drive_link" TargetMode="External"/><Relationship Id="rId564" Type="http://schemas.openxmlformats.org/officeDocument/2006/relationships/hyperlink" Target="https://drive.google.com/file/d/1BaXSFoCCu5ydIHLf2br-IJD4OqZECW3y/view?usp=drive_link" TargetMode="External"/><Relationship Id="rId771" Type="http://schemas.openxmlformats.org/officeDocument/2006/relationships/hyperlink" Target="https://drive.google.com/file/d/175a-udrJ_yKakyLExrqxHPyUuQOxYLgk/view?usp=drive_link" TargetMode="External"/><Relationship Id="rId869" Type="http://schemas.openxmlformats.org/officeDocument/2006/relationships/hyperlink" Target="https://drive.google.com/file/d/1L10tAXJLlRjZvJhAcVbmqwwbCZ3ZescG/view?usp=drive_link" TargetMode="External"/><Relationship Id="rId424" Type="http://schemas.openxmlformats.org/officeDocument/2006/relationships/hyperlink" Target="https://drive.google.com/file/d/1jxqUsdVhRznCA83tBoQvh5fO4-zb5Fe6/view?usp=drive_link" TargetMode="External"/><Relationship Id="rId631" Type="http://schemas.openxmlformats.org/officeDocument/2006/relationships/hyperlink" Target="https://drive.google.com/file/d/1kXwp2uZ3zaZgeafLvGoe9Z19gLPxYadi/view?usp=drive_link" TargetMode="External"/><Relationship Id="rId729" Type="http://schemas.openxmlformats.org/officeDocument/2006/relationships/hyperlink" Target="https://drive.google.com/file/d/1r9_XbwWXj7cN_GguVKGaFdJI7pnR1UyJ/view?usp=drive_link" TargetMode="External"/><Relationship Id="rId1054" Type="http://schemas.openxmlformats.org/officeDocument/2006/relationships/hyperlink" Target="https://drive.google.com/file/d/1gXSi8RuWHHOIBHevI4J1x_jXrSsCuuH9/view?usp=drive_link" TargetMode="External"/><Relationship Id="rId936" Type="http://schemas.openxmlformats.org/officeDocument/2006/relationships/hyperlink" Target="https://drive.google.com/file/d/1jsUTnET_o1SBC4_HAmYxL0PRbK3zzN_z/view?usp=drive_link" TargetMode="External"/><Relationship Id="rId1121" Type="http://schemas.openxmlformats.org/officeDocument/2006/relationships/hyperlink" Target="https://drive.google.com/file/d/10ei3tUKGrzgKhuav_Zo0VgYcbQAHSOW_/view?usp=drive_link" TargetMode="External"/><Relationship Id="rId1219" Type="http://schemas.openxmlformats.org/officeDocument/2006/relationships/hyperlink" Target="https://drive.google.com/file/d/1fwA-fdhP_GBzppjOPCP4PnyUc4Yqbx59/view?usp=drive_link" TargetMode="External"/><Relationship Id="rId65" Type="http://schemas.openxmlformats.org/officeDocument/2006/relationships/hyperlink" Target="https://drive.google.com/file/d/11E6_C0ljU0-_ei-7FO0Q_vByzSsiBe8_/view?usp=drive_link" TargetMode="External"/><Relationship Id="rId281" Type="http://schemas.openxmlformats.org/officeDocument/2006/relationships/hyperlink" Target="https://drive.google.com/file/d/1XJCQ6sGh31-9wdRmwC8QeQ5SAdtIuSOT/view?usp=drive_link" TargetMode="External"/><Relationship Id="rId141" Type="http://schemas.openxmlformats.org/officeDocument/2006/relationships/hyperlink" Target="https://drive.google.com/file/d/1e423ytRAWkosdtR3TRuJ0u8AJQKHHcqJ/view?usp=drive_link" TargetMode="External"/><Relationship Id="rId379" Type="http://schemas.openxmlformats.org/officeDocument/2006/relationships/hyperlink" Target="https://drive.google.com/file/d/1g0qxaB3nksk3Jlk5qekSqcTQ3QHRYpLm/view?usp=drive_link" TargetMode="External"/><Relationship Id="rId586" Type="http://schemas.openxmlformats.org/officeDocument/2006/relationships/hyperlink" Target="https://drive.google.com/file/d/147LI434Onzjijqqcei4YFoonGNW6byaH/view?usp=drive_link" TargetMode="External"/><Relationship Id="rId793" Type="http://schemas.openxmlformats.org/officeDocument/2006/relationships/hyperlink" Target="https://drive.google.com/file/d/15kqkn8BxtZH6NDQq5ZMje1huKLsSsaMD/view?usp=drive_link" TargetMode="External"/><Relationship Id="rId7" Type="http://schemas.openxmlformats.org/officeDocument/2006/relationships/hyperlink" Target="https://drive.google.com/file/d/1xbz0_6aIJVRXV3GT2xtXEACBm16M9dg5/view?usp=drive_link" TargetMode="External"/><Relationship Id="rId239" Type="http://schemas.openxmlformats.org/officeDocument/2006/relationships/hyperlink" Target="https://drive.google.com/file/d/1QTPCTJosCEJrsmX2zlIoO9Ol7xfqMJz1/view?usp=drive_link" TargetMode="External"/><Relationship Id="rId446" Type="http://schemas.openxmlformats.org/officeDocument/2006/relationships/hyperlink" Target="https://drive.google.com/file/d/1qV_Si1-QhAYjJckL1zImkChduFtvQ_n0/view?usp=drive_link" TargetMode="External"/><Relationship Id="rId653" Type="http://schemas.openxmlformats.org/officeDocument/2006/relationships/hyperlink" Target="https://drive.google.com/file/d/188ryJ3gvukMOP03GLm6Obe8ZIHi4JPrN/view?usp=drive_link" TargetMode="External"/><Relationship Id="rId1076" Type="http://schemas.openxmlformats.org/officeDocument/2006/relationships/hyperlink" Target="https://drive.google.com/file/d/1EKBSAJ1qqGgoEycuDQaki_5dvRge6xrx/view?usp=drive_link" TargetMode="External"/><Relationship Id="rId306" Type="http://schemas.openxmlformats.org/officeDocument/2006/relationships/hyperlink" Target="https://drive.google.com/file/d/1B1uAQec90-ENBRasukW-sabiqwdWxG2b/view?usp=drive_link" TargetMode="External"/><Relationship Id="rId860" Type="http://schemas.openxmlformats.org/officeDocument/2006/relationships/hyperlink" Target="https://drive.google.com/file/d/1L52cwTlQCLo4xnT6rpuz_pCItmeVKG4E/view?usp=drive_link" TargetMode="External"/><Relationship Id="rId958" Type="http://schemas.openxmlformats.org/officeDocument/2006/relationships/hyperlink" Target="https://drive.google.com/file/d/1saq2QNBciRMJWTukoWacFQyo02E1epKI/view?usp=drive_link" TargetMode="External"/><Relationship Id="rId1143" Type="http://schemas.openxmlformats.org/officeDocument/2006/relationships/hyperlink" Target="https://drive.google.com/file/d/13HxU8D61s2Dy0BO-f1DDzHVpeN7VCjjh/view?usp=drive_link" TargetMode="External"/><Relationship Id="rId87" Type="http://schemas.openxmlformats.org/officeDocument/2006/relationships/hyperlink" Target="https://drive.google.com/file/d/1LjKoiqM4jkt-vFLF0DsZpVK1aa79FDoH/view?usp=drive_link" TargetMode="External"/><Relationship Id="rId513" Type="http://schemas.openxmlformats.org/officeDocument/2006/relationships/hyperlink" Target="https://drive.google.com/file/d/19uDETsbnH3_GCfhnWPWoxnvuB6CO2f3B/view?usp=drive_link" TargetMode="External"/><Relationship Id="rId720" Type="http://schemas.openxmlformats.org/officeDocument/2006/relationships/hyperlink" Target="https://drive.google.com/file/d/1JRd9i_tdxyRdUXOoI9PTFtTWZR_Mc5sE/view?usp=drive_link" TargetMode="External"/><Relationship Id="rId818" Type="http://schemas.openxmlformats.org/officeDocument/2006/relationships/hyperlink" Target="https://drive.google.com/file/d/1K5l2E4L7WJBPk4oZv1_sNfLGPWTV9HPJ/view?usp=drive_link" TargetMode="External"/><Relationship Id="rId1003" Type="http://schemas.openxmlformats.org/officeDocument/2006/relationships/hyperlink" Target="https://drive.google.com/file/d/1CEAJB9Fr3FrP2fHU2_F_OXIYLsDKQ8yv/view?usp=drive_link" TargetMode="External"/><Relationship Id="rId1210" Type="http://schemas.openxmlformats.org/officeDocument/2006/relationships/hyperlink" Target="https://drive.google.com/file/d/1yNS1zGmhNA0119ruVTNPFM7nqrp6Afap/view?usp=drive_link" TargetMode="External"/><Relationship Id="rId14" Type="http://schemas.openxmlformats.org/officeDocument/2006/relationships/hyperlink" Target="https://drive.google.com/file/d/1-MkrW_sCOz9CXoBIa9JJgSnAXEe6IUtm/view?usp=drive_link" TargetMode="External"/><Relationship Id="rId163" Type="http://schemas.openxmlformats.org/officeDocument/2006/relationships/hyperlink" Target="https://drive.google.com/file/d/1AVC7ulz0nVH07ByUPfnxZzrDjbulv5va/view?usp=drive_link" TargetMode="External"/><Relationship Id="rId370" Type="http://schemas.openxmlformats.org/officeDocument/2006/relationships/hyperlink" Target="https://drive.google.com/file/d/1hSrcLANVWiqSfdWZPuRofxve1lLil8hO/view?usp=drive_link" TargetMode="External"/><Relationship Id="rId230" Type="http://schemas.openxmlformats.org/officeDocument/2006/relationships/hyperlink" Target="https://drive.google.com/file/d/1RqcQzMoeeTTpXOqpHS8q8tcgmhHfYLsb/view?usp=drive_link" TargetMode="External"/><Relationship Id="rId468" Type="http://schemas.openxmlformats.org/officeDocument/2006/relationships/hyperlink" Target="https://drive.google.com/file/d/1kLi_0r8HRyeKu9F3XoeBjO1ibHz9ymwQ/view?usp=drive_link" TargetMode="External"/><Relationship Id="rId675" Type="http://schemas.openxmlformats.org/officeDocument/2006/relationships/hyperlink" Target="https://drive.google.com/file/d/1UIsDAeZ1EvvFsXAgPmUPf7a8pmDRh_sT/view?usp=drive_link" TargetMode="External"/><Relationship Id="rId882" Type="http://schemas.openxmlformats.org/officeDocument/2006/relationships/hyperlink" Target="https://drive.google.com/file/d/1MpZJhF9z9DzK-T0CuTyVz-seYRtlUhc9/view?usp=drive_link" TargetMode="External"/><Relationship Id="rId1098" Type="http://schemas.openxmlformats.org/officeDocument/2006/relationships/hyperlink" Target="https://drive.google.com/file/d/1PauMhSp0fUKexfpEwbYWeFuc02px1Vp4/view?usp=drive_link" TargetMode="External"/><Relationship Id="rId328" Type="http://schemas.openxmlformats.org/officeDocument/2006/relationships/hyperlink" Target="https://drive.google.com/file/d/18Q6XqXRtGAgdgT8NSOVCEckfYEUIK2i9/view?usp=drive_link" TargetMode="External"/><Relationship Id="rId535" Type="http://schemas.openxmlformats.org/officeDocument/2006/relationships/hyperlink" Target="https://drive.google.com/file/d/1tmK4tkJqtT9yuam-udgF1kMTRs84SOq6/view?usp=drive_link" TargetMode="External"/><Relationship Id="rId742" Type="http://schemas.openxmlformats.org/officeDocument/2006/relationships/hyperlink" Target="https://drive.google.com/file/d/1rFsB_rRYkc_VuOZpuEUq6-TK4SyD75pH/view?usp=drive_link" TargetMode="External"/><Relationship Id="rId1165" Type="http://schemas.openxmlformats.org/officeDocument/2006/relationships/hyperlink" Target="https://drive.google.com/file/d/1xvoprUx4ZfCIBszg08HpBR33BBcfivtt/view?usp=drive_link" TargetMode="External"/><Relationship Id="rId602" Type="http://schemas.openxmlformats.org/officeDocument/2006/relationships/hyperlink" Target="https://drive.google.com/file/d/1GB0nHvXUC4lYDswKnJda7B6zYlZZv285/view?usp=drive_link" TargetMode="External"/><Relationship Id="rId1025" Type="http://schemas.openxmlformats.org/officeDocument/2006/relationships/hyperlink" Target="https://drive.google.com/file/d/1faDtH5IlQtY8URt6Fiw4aoO34kdK_-Lj/view?usp=drive_link" TargetMode="External"/><Relationship Id="rId1232" Type="http://schemas.openxmlformats.org/officeDocument/2006/relationships/hyperlink" Target="https://drive.google.com/file/d/1nu7KPKJWMIw5Wx61dQ_cnSs7biWRZzB-/view?usp=drive_link" TargetMode="External"/><Relationship Id="rId907" Type="http://schemas.openxmlformats.org/officeDocument/2006/relationships/hyperlink" Target="https://drive.google.com/file/d/1juNxKgoGzUhjp9vuaOc4alEVEe9jvfsT/view?usp=drive_link" TargetMode="External"/><Relationship Id="rId36" Type="http://schemas.openxmlformats.org/officeDocument/2006/relationships/hyperlink" Target="https://drive.google.com/file/d/1yYYkkhE9WJfNWRvQiwBRMQ3H08FJS3bQ/view?usp=drive_link" TargetMode="External"/><Relationship Id="rId185" Type="http://schemas.openxmlformats.org/officeDocument/2006/relationships/hyperlink" Target="https://drive.google.com/file/d/1rxv_EXi5zJHgEzEqjLSz4tAcajCn8e08/view?usp=drive_link" TargetMode="External"/><Relationship Id="rId392" Type="http://schemas.openxmlformats.org/officeDocument/2006/relationships/hyperlink" Target="https://drive.google.com/file/d/1mNWyp3j2q3B3BB2yne7MJH1pHcTzNzvz/view?usp=drive_link" TargetMode="External"/><Relationship Id="rId697" Type="http://schemas.openxmlformats.org/officeDocument/2006/relationships/hyperlink" Target="https://drive.google.com/file/d/1DNrciVnntuZrvcgfiyFx_4fD1WgtmgAX/view?usp=drive_link" TargetMode="External"/><Relationship Id="rId252" Type="http://schemas.openxmlformats.org/officeDocument/2006/relationships/hyperlink" Target="https://drive.google.com/file/d/1unK6kiIseRRJAAC1bDb4tlG0mICrHARC/view?usp=sharing" TargetMode="External"/><Relationship Id="rId1187" Type="http://schemas.openxmlformats.org/officeDocument/2006/relationships/hyperlink" Target="https://drive.google.com/file/d/1tdwsWx_9kH9HBbWvw0L-m5MqE0mTJhDH/view?usp=drive_link" TargetMode="External"/><Relationship Id="rId112" Type="http://schemas.openxmlformats.org/officeDocument/2006/relationships/hyperlink" Target="https://drive.google.com/file/d/1Kx8R9tkMCJSrHGHB9M6liQcnTtk2iQp0/view?usp=drive_link" TargetMode="External"/><Relationship Id="rId557" Type="http://schemas.openxmlformats.org/officeDocument/2006/relationships/hyperlink" Target="https://drive.google.com/file/d/1e5UWgDYSVjDj5F70okTq5HBKJd6PKHpq/view?usp=drive_link" TargetMode="External"/><Relationship Id="rId764" Type="http://schemas.openxmlformats.org/officeDocument/2006/relationships/hyperlink" Target="https://drive.google.com/file/d/16LvMKxN7X8iAmubh0qkV2PdLszhHN-8R/view?usp=drive_link" TargetMode="External"/><Relationship Id="rId971" Type="http://schemas.openxmlformats.org/officeDocument/2006/relationships/hyperlink" Target="https://drive.google.com/file/d/1C4LHU2rJiRTWwvIVOIVcgVBdyCZqpvpb/view?usp=drive_link" TargetMode="External"/><Relationship Id="rId417" Type="http://schemas.openxmlformats.org/officeDocument/2006/relationships/hyperlink" Target="https://drive.google.com/file/d/1lQDTV7FnMNZLeUdI3lXn3iOZNAEALy7j/view?usp=drive_link" TargetMode="External"/><Relationship Id="rId624" Type="http://schemas.openxmlformats.org/officeDocument/2006/relationships/hyperlink" Target="https://drive.google.com/file/d/1w80AIWGZgeDlzvaajow6Qgw5GQRKVAB-/view?usp=drive_link" TargetMode="External"/><Relationship Id="rId831" Type="http://schemas.openxmlformats.org/officeDocument/2006/relationships/hyperlink" Target="https://drive.google.com/file/d/1KHLvfJ-eJPBdBjEscidWXSaXebMJXFyD/view?usp=drive_link" TargetMode="External"/><Relationship Id="rId1047" Type="http://schemas.openxmlformats.org/officeDocument/2006/relationships/hyperlink" Target="https://drive.google.com/file/d/1g49qYGsJeoIEQrL1gshQFRn2Z0hRZyYB/view?usp=drive_link" TargetMode="External"/><Relationship Id="rId929" Type="http://schemas.openxmlformats.org/officeDocument/2006/relationships/hyperlink" Target="https://drive.google.com/file/d/1jCuuZXf40fRImXbZF2xns-e0-6bIepLF/view?usp=drive_link" TargetMode="External"/><Relationship Id="rId1114" Type="http://schemas.openxmlformats.org/officeDocument/2006/relationships/hyperlink" Target="https://drive.google.com/file/d/1Xx4djoH4BH_n0mbWhrePRY5M0XtpDJ-N/view?usp=drive_link" TargetMode="External"/><Relationship Id="rId58" Type="http://schemas.openxmlformats.org/officeDocument/2006/relationships/hyperlink" Target="https://drive.google.com/file/d/1fhoNPoYrc_Kl1tAtqquQZkso1dF4mpSt/view?usp=drive_link" TargetMode="External"/><Relationship Id="rId274" Type="http://schemas.openxmlformats.org/officeDocument/2006/relationships/hyperlink" Target="https://drive.google.com/file/d/1_uh7wgKzPYOUigojNPLoAb5v4b5zRCpA/view?usp=drive_link" TargetMode="External"/><Relationship Id="rId481" Type="http://schemas.openxmlformats.org/officeDocument/2006/relationships/hyperlink" Target="https://drive.google.com/file/d/1OCGGAMlB73TeZYg5vxVqHcoa_7X3FQMI/view?usp=drive_link" TargetMode="External"/><Relationship Id="rId134" Type="http://schemas.openxmlformats.org/officeDocument/2006/relationships/hyperlink" Target="https://drive.google.com/file/d/1dSSyz50Yhn8tlwxEOO1PcDG10yigOaJy/view?usp=drive_link" TargetMode="External"/><Relationship Id="rId579" Type="http://schemas.openxmlformats.org/officeDocument/2006/relationships/hyperlink" Target="https://drive.google.com/file/d/1908tweOw8BFAti3iGUr5SEvT59trGAVp/view?usp=drive_link" TargetMode="External"/><Relationship Id="rId786" Type="http://schemas.openxmlformats.org/officeDocument/2006/relationships/hyperlink" Target="https://drive.google.com/file/d/15_Je0dWtHUUXnOqVQYw0Y8zESU6kX8Tc/view?usp=drive_link" TargetMode="External"/><Relationship Id="rId993" Type="http://schemas.openxmlformats.org/officeDocument/2006/relationships/hyperlink" Target="https://drive.google.com/file/d/1DRsoLo4dr9_mQZHhmCD1Nkji8FdQ3oUR/view?usp=drive_link" TargetMode="External"/><Relationship Id="rId341" Type="http://schemas.openxmlformats.org/officeDocument/2006/relationships/hyperlink" Target="https://drive.google.com/file/d/1gKN8UOlMOiPs42GQOOqAu7HqQgDJDUTz/view?usp=drive_link" TargetMode="External"/><Relationship Id="rId439" Type="http://schemas.openxmlformats.org/officeDocument/2006/relationships/hyperlink" Target="https://drive.google.com/file/d/1xcVjWYM5sUdH5V0mVahQII_6OjTt3XI2/view?usp=drive_link" TargetMode="External"/><Relationship Id="rId646" Type="http://schemas.openxmlformats.org/officeDocument/2006/relationships/hyperlink" Target="https://drive.google.com/file/d/1XrrsepjOgav2l56HTv2Sv5VpSvkSPjiI/view?usp=drive_link" TargetMode="External"/><Relationship Id="rId1069" Type="http://schemas.openxmlformats.org/officeDocument/2006/relationships/hyperlink" Target="https://drive.google.com/file/d/1LmG-iVHAG3NUsfjmNCP7g34j9Rv-757m/view?usp=drive_link" TargetMode="External"/><Relationship Id="rId201" Type="http://schemas.openxmlformats.org/officeDocument/2006/relationships/hyperlink" Target="https://drive.google.com/file/d/10DLOE-pNnmAYytMTfENaUkPPIOqI8T2s/view?usp=drive_link" TargetMode="External"/><Relationship Id="rId506" Type="http://schemas.openxmlformats.org/officeDocument/2006/relationships/hyperlink" Target="https://drive.google.com/file/d/1qLCXlimMurpBltXGNjDbj1BaeE1s5ugP/view?usp=drive_link" TargetMode="External"/><Relationship Id="rId853" Type="http://schemas.openxmlformats.org/officeDocument/2006/relationships/hyperlink" Target="https://drive.google.com/file/d/1LyzYTM7e98MEkYpRJgOD1ThtVHPpexCj/view?usp=drive_link" TargetMode="External"/><Relationship Id="rId1136" Type="http://schemas.openxmlformats.org/officeDocument/2006/relationships/hyperlink" Target="https://drive.google.com/file/d/13VJRZUcZ_LQ53FucdZOypZESTDX6lNx_/view?usp=drive_link" TargetMode="External"/><Relationship Id="rId713" Type="http://schemas.openxmlformats.org/officeDocument/2006/relationships/hyperlink" Target="https://drive.google.com/file/d/1JnYlzTaR4I0bzohjfLOthfm17V0JncKk/view?usp=drive_link" TargetMode="External"/><Relationship Id="rId920" Type="http://schemas.openxmlformats.org/officeDocument/2006/relationships/hyperlink" Target="https://drive.google.com/file/d/1hZGqkgzTEUEQTXUCphCq3FzkFyrSkoRf/view?usp=drive_link" TargetMode="External"/><Relationship Id="rId1203" Type="http://schemas.openxmlformats.org/officeDocument/2006/relationships/hyperlink" Target="https://drive.google.com/file/d/1rQd_vKwxa0DwhGkpud5GRIbtDLX-N7tW/view?usp=drive_link" TargetMode="External"/><Relationship Id="rId296" Type="http://schemas.openxmlformats.org/officeDocument/2006/relationships/hyperlink" Target="https://drive.google.com/file/d/1L_kDACDL1U4awdHRzQSbey3tSyP7l1EJ/view?usp=drive_link" TargetMode="External"/><Relationship Id="rId156" Type="http://schemas.openxmlformats.org/officeDocument/2006/relationships/hyperlink" Target="https://drive.google.com/file/d/1ZhgSiyWqGMA1QB61A3bNVyRUJFHDdgEF/view?usp=drive_link" TargetMode="External"/><Relationship Id="rId363" Type="http://schemas.openxmlformats.org/officeDocument/2006/relationships/hyperlink" Target="https://drive.google.com/file/d/1hgBaVvNpC4xvhCwMl9r5S6rVKDaLlTiZ/view?usp=drive_link" TargetMode="External"/><Relationship Id="rId570" Type="http://schemas.openxmlformats.org/officeDocument/2006/relationships/hyperlink" Target="https://drive.google.com/file/d/1VIH2i5OllZp9RFem0DK48sZgfo5LBcQ-/view?usp=drive_link" TargetMode="External"/><Relationship Id="rId223" Type="http://schemas.openxmlformats.org/officeDocument/2006/relationships/hyperlink" Target="https://drive.google.com/file/d/1kU3kwDEZCerMJvUEmNveDOPFsQQAP-w7/view?usp=drive_link" TargetMode="External"/><Relationship Id="rId430" Type="http://schemas.openxmlformats.org/officeDocument/2006/relationships/hyperlink" Target="https://drive.google.com/file/d/1MQA9-yhhxNUnhT5ykDY1ekVk9HMmrorD/view?usp=drive_link" TargetMode="External"/><Relationship Id="rId668" Type="http://schemas.openxmlformats.org/officeDocument/2006/relationships/hyperlink" Target="https://drive.google.com/file/d/1VinssmAzCBChNBqlDgGiKclxWk8_0sPm/view?usp=drive_link" TargetMode="External"/><Relationship Id="rId875" Type="http://schemas.openxmlformats.org/officeDocument/2006/relationships/hyperlink" Target="https://drive.google.com/file/d/1Kr7OtGYXVQ86yMgNT1wUzUj_J0QxnBOp/view?usp=drive_link" TargetMode="External"/><Relationship Id="rId1060" Type="http://schemas.openxmlformats.org/officeDocument/2006/relationships/hyperlink" Target="https://drive.google.com/file/d/1gff6vsnRWBPrnNe2pM2IR9Jilxj77XPX/view?usp=drive_link" TargetMode="External"/><Relationship Id="rId528" Type="http://schemas.openxmlformats.org/officeDocument/2006/relationships/hyperlink" Target="https://drive.google.com/file/d/19Btd4c4Tv1AcP8aMaG1Rx5oGoC1VaDz6/view?usp=drive_link" TargetMode="External"/><Relationship Id="rId735" Type="http://schemas.openxmlformats.org/officeDocument/2006/relationships/hyperlink" Target="https://drive.google.com/file/d/1qfvr1rZUxZIu5rnW_XWXOq1XMwmYkxtH/view?usp=drive_link" TargetMode="External"/><Relationship Id="rId942" Type="http://schemas.openxmlformats.org/officeDocument/2006/relationships/hyperlink" Target="https://drive.google.com/file/d/1ihrGfI4UHvewRLMa25nGVWXXgJUWySb2/view?usp=drive_link" TargetMode="External"/><Relationship Id="rId1158" Type="http://schemas.openxmlformats.org/officeDocument/2006/relationships/hyperlink" Target="https://drive.google.com/file/d/1vnDLtw2r9PA5WY0tozYZtBh6I7D31T9c/view?usp=drive_link" TargetMode="External"/><Relationship Id="rId1018" Type="http://schemas.openxmlformats.org/officeDocument/2006/relationships/hyperlink" Target="https://drive.google.com/file/d/1mfFuRINec6CggPBernecpIrS0yuLeYh5/view?usp=drive_link" TargetMode="External"/><Relationship Id="rId1225" Type="http://schemas.openxmlformats.org/officeDocument/2006/relationships/hyperlink" Target="https://drive.google.com/file/d/1JH4q4b4oG4kNH4VQH5JwGMYpjoYOikdO/view?usp=drive_link" TargetMode="External"/><Relationship Id="rId71" Type="http://schemas.openxmlformats.org/officeDocument/2006/relationships/hyperlink" Target="https://drive.google.com/file/d/1er_WiT-lEP6QGgk-mTueowEyNAEV7UIy/view?usp=drive_link" TargetMode="External"/><Relationship Id="rId802" Type="http://schemas.openxmlformats.org/officeDocument/2006/relationships/hyperlink" Target="https://drive.google.com/file/d/1HozDdcvSXvjPK8TcWyweuR46Cl9QYaxO/view?usp=drive_link" TargetMode="External"/><Relationship Id="rId29" Type="http://schemas.openxmlformats.org/officeDocument/2006/relationships/hyperlink" Target="https://drive.google.com/file/d/1gVx7t-k74UwLvm6ra3lU5WcG_4VPlQvA/view?usp=drive_link" TargetMode="External"/><Relationship Id="rId178" Type="http://schemas.openxmlformats.org/officeDocument/2006/relationships/hyperlink" Target="https://drive.google.com/file/d/19UOj_1PgAU28z9xgsBSl6uAhQlTZHK5i/view?usp=drive_link" TargetMode="External"/><Relationship Id="rId82" Type="http://schemas.openxmlformats.org/officeDocument/2006/relationships/hyperlink" Target="https://drive.google.com/file/d/1H3BPEDhFVRQcf9lHWN5WHGTq47HIeWjb/view?usp=drive_link" TargetMode="External"/><Relationship Id="rId385" Type="http://schemas.openxmlformats.org/officeDocument/2006/relationships/hyperlink" Target="https://drive.google.com/file/d/1o0b5J1AfHoqAzZ_O98Qflncb4U_Vb6Ff/view?usp=drive_link" TargetMode="External"/><Relationship Id="rId592" Type="http://schemas.openxmlformats.org/officeDocument/2006/relationships/hyperlink" Target="https://drive.google.com/file/d/13hh8HBT6YHjZF7MN5F_9HItbfhQxTxr3/view?usp=drive_link" TargetMode="External"/><Relationship Id="rId606" Type="http://schemas.openxmlformats.org/officeDocument/2006/relationships/hyperlink" Target="https://drive.google.com/file/d/1oyrcWiYRWdb3digwXiStb8ored9Y9WGu/view?usp=drive_link" TargetMode="External"/><Relationship Id="rId813" Type="http://schemas.openxmlformats.org/officeDocument/2006/relationships/hyperlink" Target="https://drive.google.com/file/d/1HHmEIz65ijuLuszQCwJrhInbFbx7dcrG/view?usp=drive_link" TargetMode="External"/><Relationship Id="rId245" Type="http://schemas.openxmlformats.org/officeDocument/2006/relationships/hyperlink" Target="https://drive.google.com/file/d/1PSPbU_t2ddJsy_-NcTEhdeE977LeHnH-/view?usp=sharing" TargetMode="External"/><Relationship Id="rId452" Type="http://schemas.openxmlformats.org/officeDocument/2006/relationships/hyperlink" Target="https://drive.google.com/file/d/1DtF6fghF3ACRjoQZaEDFjg69zzRhXecD/view?usp=drive_link" TargetMode="External"/><Relationship Id="rId897" Type="http://schemas.openxmlformats.org/officeDocument/2006/relationships/hyperlink" Target="https://drive.google.com/file/d/196lFTUbMC9tqRvUM5zy0JXicZ_DY3nP8/view?usp=sharing" TargetMode="External"/><Relationship Id="rId1082" Type="http://schemas.openxmlformats.org/officeDocument/2006/relationships/hyperlink" Target="https://drive.google.com/file/d/1E4_HmXMNqksr-TEKhrIkdK23WVFteqjE/view?usp=drive_link" TargetMode="External"/><Relationship Id="rId105" Type="http://schemas.openxmlformats.org/officeDocument/2006/relationships/hyperlink" Target="https://drive.google.com/file/d/1pkygnXNkLJKo-96x2ujfVLNOGNN7RMNl/view?usp=drive_link" TargetMode="External"/><Relationship Id="rId312" Type="http://schemas.openxmlformats.org/officeDocument/2006/relationships/hyperlink" Target="https://drive.google.com/file/d/18HLn3lHKei99Ii6IiZihTUwq2lF60jDP/view?usp=drive_link" TargetMode="External"/><Relationship Id="rId757" Type="http://schemas.openxmlformats.org/officeDocument/2006/relationships/hyperlink" Target="https://drive.google.com/file/d/1RjHIPJjltIHATfM-wsKOe9yzcZ-JtOGO/view?usp=drive_link" TargetMode="External"/><Relationship Id="rId964" Type="http://schemas.openxmlformats.org/officeDocument/2006/relationships/hyperlink" Target="https://drive.google.com/file/d/1skN-lZGj9p8Zh0We8GK9h-RYUdSbkTrp/view?usp=drive_link" TargetMode="External"/><Relationship Id="rId93" Type="http://schemas.openxmlformats.org/officeDocument/2006/relationships/hyperlink" Target="https://drive.google.com/file/d/1hA6SqaQjMk4B1uTZV7LDQJNSsWvtXrRI/view?usp=drive_link" TargetMode="External"/><Relationship Id="rId189" Type="http://schemas.openxmlformats.org/officeDocument/2006/relationships/hyperlink" Target="https://drive.google.com/file/d/10DLOE-pNnmAYytMTfENaUkPPIOqI8T2s/view?usp=drive_link" TargetMode="External"/><Relationship Id="rId396" Type="http://schemas.openxmlformats.org/officeDocument/2006/relationships/hyperlink" Target="https://drive.google.com/file/d/1l11Hr-D-sDyxe6d_567DzUORuRJBmin9/view?usp=drive_link" TargetMode="External"/><Relationship Id="rId617" Type="http://schemas.openxmlformats.org/officeDocument/2006/relationships/hyperlink" Target="https://drive.google.com/file/d/1okIAHd2JcNAVWJXGg6iDGY14hZFAmWlk/view?usp=drive_link" TargetMode="External"/><Relationship Id="rId824" Type="http://schemas.openxmlformats.org/officeDocument/2006/relationships/hyperlink" Target="https://drive.google.com/file/d/1KU5oAYAck0XXPzrDzmEzxZvFNc3joqZN/view?usp=drive_link" TargetMode="External"/><Relationship Id="rId256" Type="http://schemas.openxmlformats.org/officeDocument/2006/relationships/hyperlink" Target="https://drive.google.com/file/d/14g0WyxdYiJ8lXdaVsGH0tC1a3JoKwMVi/view?usp=sharing" TargetMode="External"/><Relationship Id="rId463" Type="http://schemas.openxmlformats.org/officeDocument/2006/relationships/hyperlink" Target="https://drive.google.com/file/d/1-7RaHy-j8KxrCivf_8I0hCQ720W3kAaT/view?usp=drive_link" TargetMode="External"/><Relationship Id="rId670" Type="http://schemas.openxmlformats.org/officeDocument/2006/relationships/hyperlink" Target="https://drive.google.com/file/d/1WKcAhzPzhUThiSchaMmbVIJz5kg9jIZh/view?usp=drive_link" TargetMode="External"/><Relationship Id="rId1093" Type="http://schemas.openxmlformats.org/officeDocument/2006/relationships/hyperlink" Target="https://drive.google.com/file/d/1DZmAc_4UGoA0Ljbf6rFH9nhKL59b29TZ/view?usp=drive_link" TargetMode="External"/><Relationship Id="rId1107" Type="http://schemas.openxmlformats.org/officeDocument/2006/relationships/hyperlink" Target="https://drive.google.com/file/d/1RjNRwEfkluK2jf-o_leOXfrj-XMVgsQR/view?usp=drive_link" TargetMode="External"/><Relationship Id="rId116" Type="http://schemas.openxmlformats.org/officeDocument/2006/relationships/hyperlink" Target="https://drive.google.com/file/d/1jxzoy5NytjuLhfxSrTkS-471-9whOFTA/view?usp=drive_link" TargetMode="External"/><Relationship Id="rId323" Type="http://schemas.openxmlformats.org/officeDocument/2006/relationships/hyperlink" Target="https://drive.google.com/file/d/1BB3F1NDA6B691zWdDmlp9BAIgN5YL0is/view?usp=drive_link" TargetMode="External"/><Relationship Id="rId530" Type="http://schemas.openxmlformats.org/officeDocument/2006/relationships/hyperlink" Target="https://drive.google.com/file/d/19JWJ1D8dbF2RMNT9jUnvA4RSKxn3xMBj/view?usp=drive_link" TargetMode="External"/><Relationship Id="rId768" Type="http://schemas.openxmlformats.org/officeDocument/2006/relationships/hyperlink" Target="https://drive.google.com/file/d/16sA_tfuNWxz45gLXo7aHcuy6TBNUz8yv/view?usp=drive_link" TargetMode="External"/><Relationship Id="rId975" Type="http://schemas.openxmlformats.org/officeDocument/2006/relationships/hyperlink" Target="https://drive.google.com/file/d/1B_ptMGPN5NTUQJ8cD0skKWabZ8G_fDbT/view?usp=drive_link" TargetMode="External"/><Relationship Id="rId1160" Type="http://schemas.openxmlformats.org/officeDocument/2006/relationships/hyperlink" Target="https://drive.google.com/file/d/1xjEuqiwNmHbgtXXeZ4RUjfipyL4fIQln/view?usp=drive_link" TargetMode="External"/><Relationship Id="rId20" Type="http://schemas.openxmlformats.org/officeDocument/2006/relationships/hyperlink" Target="https://drive.google.com/file/d/1zuMb7x9GSyK2C-E7J9Sa0_iF98tyFvzN/view?usp=drive_link" TargetMode="External"/><Relationship Id="rId628" Type="http://schemas.openxmlformats.org/officeDocument/2006/relationships/hyperlink" Target="https://drive.google.com/file/d/1FD_oqWpeSZOQZG4z8V4ASSD9MbuHJNYJ/view?usp=drive_link" TargetMode="External"/><Relationship Id="rId835" Type="http://schemas.openxmlformats.org/officeDocument/2006/relationships/hyperlink" Target="https://drive.google.com/file/d/1Gk8OJXUMfKkULlu8KeTk_9LUtZTQb4bW/view?usp=drive_link" TargetMode="External"/><Relationship Id="rId267" Type="http://schemas.openxmlformats.org/officeDocument/2006/relationships/hyperlink" Target="https://drive.google.com/file/d/13LyMg5ls9e9GA6hjOYsiGLE_2P0nkX0a/view?usp=sharing" TargetMode="External"/><Relationship Id="rId474" Type="http://schemas.openxmlformats.org/officeDocument/2006/relationships/hyperlink" Target="https://drive.google.com/file/d/1bwOiUvBSlDiY77XjzAQzxHzGf_6YiHzY/view?usp=drive_link" TargetMode="External"/><Relationship Id="rId1020" Type="http://schemas.openxmlformats.org/officeDocument/2006/relationships/hyperlink" Target="https://drive.google.com/file/d/1mqEcvsS7v15yyPjQWE4Rs2zNg7SxpxQg/view?usp=drive_link" TargetMode="External"/><Relationship Id="rId1118" Type="http://schemas.openxmlformats.org/officeDocument/2006/relationships/hyperlink" Target="https://drive.google.com/file/d/17BGPOhcdI7JBWsL0KOnqwFNM6jgyzi__/view?usp=drive_link" TargetMode="External"/><Relationship Id="rId127" Type="http://schemas.openxmlformats.org/officeDocument/2006/relationships/hyperlink" Target="https://drive.google.com/file/d/1cwGmmR6CHiQ1lWiAlr-ZOoRd0o_faY32/view?usp=drive_link" TargetMode="External"/><Relationship Id="rId681" Type="http://schemas.openxmlformats.org/officeDocument/2006/relationships/hyperlink" Target="https://drive.google.com/file/d/1UhbqArDvAZ2rx1fCPr0UM6m6Xuh7Xtpe/view?usp=drive_link" TargetMode="External"/><Relationship Id="rId779" Type="http://schemas.openxmlformats.org/officeDocument/2006/relationships/hyperlink" Target="https://drive.google.com/file/d/12d5n4mBeiz8zc36rBjiHGKXJ8gXNGapy/view?usp=drive_link" TargetMode="External"/><Relationship Id="rId902" Type="http://schemas.openxmlformats.org/officeDocument/2006/relationships/hyperlink" Target="https://drive.google.com/file/d/1ZLVQE1tr91xeVQkbzMEMx8VOIlOE2i_o/view?usp=drive_link" TargetMode="External"/><Relationship Id="rId986" Type="http://schemas.openxmlformats.org/officeDocument/2006/relationships/hyperlink" Target="https://drive.google.com/file/d/1BXL_f0WTlX-q1_hC4GLQT2e4ukkmfX21/view?usp=drive_link" TargetMode="External"/><Relationship Id="rId31" Type="http://schemas.openxmlformats.org/officeDocument/2006/relationships/hyperlink" Target="https://drive.google.com/file/d/1li4qYK9hiurSClqAoDPtHiI01gbo0Uz7/view?usp=drive_link" TargetMode="External"/><Relationship Id="rId334" Type="http://schemas.openxmlformats.org/officeDocument/2006/relationships/hyperlink" Target="https://drive.google.com/file/d/1fmVl6YYRCh98iSKRbsY5XXKn1XBx7NQF/view?usp=drive_link" TargetMode="External"/><Relationship Id="rId541" Type="http://schemas.openxmlformats.org/officeDocument/2006/relationships/hyperlink" Target="https://drive.google.com/file/d/1IikQzNJ4pPhpfC-X2DtVWlHkzT0ac6KK/view?usp=drive_link" TargetMode="External"/><Relationship Id="rId639" Type="http://schemas.openxmlformats.org/officeDocument/2006/relationships/hyperlink" Target="https://drive.google.com/file/d/1gffNjNIYp_3VhCDnd6kd__BJ2KkFs-ke/view?usp=drive_link" TargetMode="External"/><Relationship Id="rId1171" Type="http://schemas.openxmlformats.org/officeDocument/2006/relationships/hyperlink" Target="https://drive.google.com/file/d/1rs9mwjMdHxwhRxhzqfJUgMdvm8MkriHr/view?usp=drive_link" TargetMode="External"/><Relationship Id="rId180" Type="http://schemas.openxmlformats.org/officeDocument/2006/relationships/hyperlink" Target="https://drive.google.com/file/d/19UOj_1PgAU28z9xgsBSl6uAhQlTZHK5i/view?usp=drive_link" TargetMode="External"/><Relationship Id="rId278" Type="http://schemas.openxmlformats.org/officeDocument/2006/relationships/hyperlink" Target="https://drive.google.com/file/d/1rQqsHX5UqhW96FpQbciyTeWk1V9xuMtA/view?usp=drive_link" TargetMode="External"/><Relationship Id="rId401" Type="http://schemas.openxmlformats.org/officeDocument/2006/relationships/hyperlink" Target="https://drive.google.com/file/d/1zp_phTq0HW_yjx1islUFgNOj9sQVMgqm/view?usp=drive_link" TargetMode="External"/><Relationship Id="rId846" Type="http://schemas.openxmlformats.org/officeDocument/2006/relationships/hyperlink" Target="https://drive.google.com/file/d/1x6YM3yuIrxUtTUini9YH3-npAd6NWp5Z/view?usp=drive_link" TargetMode="External"/><Relationship Id="rId1031" Type="http://schemas.openxmlformats.org/officeDocument/2006/relationships/hyperlink" Target="https://drive.google.com/file/d/1gk7Yhft9lZGkmeZ7dQhu1J17XwbK4q4O/view?usp=drive_link" TargetMode="External"/><Relationship Id="rId1129" Type="http://schemas.openxmlformats.org/officeDocument/2006/relationships/hyperlink" Target="https://drive.google.com/file/d/1yltwK06ZKPnd6dVkm8jfBM8hMO51wy7w/view?usp=drive_link" TargetMode="External"/><Relationship Id="rId485" Type="http://schemas.openxmlformats.org/officeDocument/2006/relationships/hyperlink" Target="https://drive.google.com/file/d/1w7JlvtlJ20OGBE376xJQoMMhPEXVnNa3/view?usp=drive_link" TargetMode="External"/><Relationship Id="rId692" Type="http://schemas.openxmlformats.org/officeDocument/2006/relationships/hyperlink" Target="https://drive.google.com/file/d/1V1MxDyPlFxDXhQIYVUBbviiS1MfyMXFv/view?usp=drive_link" TargetMode="External"/><Relationship Id="rId706" Type="http://schemas.openxmlformats.org/officeDocument/2006/relationships/hyperlink" Target="https://drive.google.com/file/d/1KQL9lNlMUByIyRTIUWueKMTTu-4_2fcR/view?usp=drive_link" TargetMode="External"/><Relationship Id="rId913" Type="http://schemas.openxmlformats.org/officeDocument/2006/relationships/hyperlink" Target="https://drive.google.com/file/d/1ho5m3uMJHWHvNYvGyYPCrm6f1vScCD1L/view?usp=drive_link" TargetMode="External"/><Relationship Id="rId42" Type="http://schemas.openxmlformats.org/officeDocument/2006/relationships/hyperlink" Target="https://drive.google.com/file/d/1c68zcu54VkBSQRZWLwcmDdT9BfTUXLuT/view?usp=drive_link" TargetMode="External"/><Relationship Id="rId138" Type="http://schemas.openxmlformats.org/officeDocument/2006/relationships/hyperlink" Target="https://drive.google.com/file/d/173UV5cvBQmk5HMecWcKdrqzYatm6ytC6/view?usp=drive_link" TargetMode="External"/><Relationship Id="rId345" Type="http://schemas.openxmlformats.org/officeDocument/2006/relationships/hyperlink" Target="https://drive.google.com/file/d/1nvI5XtwE0hXBBi8OjrnEqYw4OHPSvcUq/view?usp=drive_link" TargetMode="External"/><Relationship Id="rId552" Type="http://schemas.openxmlformats.org/officeDocument/2006/relationships/hyperlink" Target="https://drive.google.com/file/d/16RH56Z3fkj8pOlg200zUpZdSmhHudE6h/view?usp=drive_link" TargetMode="External"/><Relationship Id="rId997" Type="http://schemas.openxmlformats.org/officeDocument/2006/relationships/hyperlink" Target="https://drive.google.com/file/d/1D7WMkgbJBLFdZ7XbgPr4XtVW9a2bN6or/view?usp=drive_link" TargetMode="External"/><Relationship Id="rId1182" Type="http://schemas.openxmlformats.org/officeDocument/2006/relationships/hyperlink" Target="https://drive.google.com/file/d/1sf7Llf0r-y9fqIoAWQqdZ17et_Fho_P9/view?usp=drive_link" TargetMode="External"/><Relationship Id="rId191" Type="http://schemas.openxmlformats.org/officeDocument/2006/relationships/hyperlink" Target="https://drive.google.com/file/d/10DLOE-pNnmAYytMTfENaUkPPIOqI8T2s/view?usp=drive_link" TargetMode="External"/><Relationship Id="rId205" Type="http://schemas.openxmlformats.org/officeDocument/2006/relationships/hyperlink" Target="https://drive.google.com/file/d/1HTkEwEDY537V60TQGm2uzQT3zPIswOqt/view?usp=drive_link" TargetMode="External"/><Relationship Id="rId412" Type="http://schemas.openxmlformats.org/officeDocument/2006/relationships/hyperlink" Target="https://drive.google.com/file/d/1lq-MhPtLTRMg2TIYIXuDINXiA3pgRtZv/view?usp=drive_link" TargetMode="External"/><Relationship Id="rId857" Type="http://schemas.openxmlformats.org/officeDocument/2006/relationships/hyperlink" Target="https://drive.google.com/file/d/1KzqhdRVzlT8lAU4C8HUTWY_cSZkxQ5oX/view?usp=drive_link" TargetMode="External"/><Relationship Id="rId1042" Type="http://schemas.openxmlformats.org/officeDocument/2006/relationships/hyperlink" Target="https://drive.google.com/file/d/1hEZ98ON6zxD4aAZK4XYK1cSCz4ary_5w/view?usp=drive_link" TargetMode="External"/><Relationship Id="rId289" Type="http://schemas.openxmlformats.org/officeDocument/2006/relationships/hyperlink" Target="https://drive.google.com/file/d/1FwKLZ-MCZ1LOFRoY5luj6j5k8W0307iS/view?usp=drive_link" TargetMode="External"/><Relationship Id="rId496" Type="http://schemas.openxmlformats.org/officeDocument/2006/relationships/hyperlink" Target="https://drive.google.com/file/d/1KGcsTkiugHVrb_0tJAZ8P0Q1nsWUgxr2/view?usp=drive_link" TargetMode="External"/><Relationship Id="rId717" Type="http://schemas.openxmlformats.org/officeDocument/2006/relationships/hyperlink" Target="https://drive.google.com/file/d/1JVOFf5TgrjSmOEQrLSIdrw8G414r4Ft8/view?usp=drive_link" TargetMode="External"/><Relationship Id="rId924" Type="http://schemas.openxmlformats.org/officeDocument/2006/relationships/hyperlink" Target="https://drive.google.com/file/d/1iICf1rIqlQY8RMqZPA8FQwkuJGxFQkp2/view?usp=drive_link" TargetMode="External"/><Relationship Id="rId53" Type="http://schemas.openxmlformats.org/officeDocument/2006/relationships/hyperlink" Target="https://drive.google.com/file/d/1FT7ce_fgGgyZQXw2kr0Z1ZaBK21bSBJ1/view?usp=drive_link" TargetMode="External"/><Relationship Id="rId149" Type="http://schemas.openxmlformats.org/officeDocument/2006/relationships/hyperlink" Target="https://drive.google.com/file/d/1_L7ug237mbd50669Z1Rtc-7sKn_WjnRv/view?usp=drive_link" TargetMode="External"/><Relationship Id="rId356" Type="http://schemas.openxmlformats.org/officeDocument/2006/relationships/hyperlink" Target="https://drive.google.com/file/d/1jnKJvXDd3lMCjmef8Nrq5EE8RgmPJRsl/view?usp=drive_link" TargetMode="External"/><Relationship Id="rId563" Type="http://schemas.openxmlformats.org/officeDocument/2006/relationships/hyperlink" Target="https://drive.google.com/file/d/1Tl2TrRZ-55TpvBavY8ZhK9epcgEBTrn5/view?usp=drive_link" TargetMode="External"/><Relationship Id="rId770" Type="http://schemas.openxmlformats.org/officeDocument/2006/relationships/hyperlink" Target="https://drive.google.com/file/d/16mh07PrFI4e7jDBl9wMqbCguoGxhzjGh/view?usp=drive_link" TargetMode="External"/><Relationship Id="rId1193" Type="http://schemas.openxmlformats.org/officeDocument/2006/relationships/hyperlink" Target="https://drive.google.com/file/d/1tQGCunIH9SzO3l6UKkjZ9sHfVJYkj_AK/view?usp=drive_link" TargetMode="External"/><Relationship Id="rId1207" Type="http://schemas.openxmlformats.org/officeDocument/2006/relationships/hyperlink" Target="https://drive.google.com/file/d/1rPvSzHhCRUj9_yczAI8yPjCfJ0CRFItA/view?usp=drive_link" TargetMode="External"/><Relationship Id="rId216" Type="http://schemas.openxmlformats.org/officeDocument/2006/relationships/hyperlink" Target="https://drive.google.com/file/d/1jHaFRQ-x3JV4Qpas15aVS4QKRBSjoxst/view?usp=drive_link" TargetMode="External"/><Relationship Id="rId423" Type="http://schemas.openxmlformats.org/officeDocument/2006/relationships/hyperlink" Target="https://drive.google.com/file/d/1jtlM3AjpdVNtu665cDnvKvBeiIEwed3F/view?usp=drive_link" TargetMode="External"/><Relationship Id="rId868" Type="http://schemas.openxmlformats.org/officeDocument/2006/relationships/hyperlink" Target="https://drive.google.com/file/d/1LUqB79RjseiBuLlgsQHxcjvI_Zqqk_ZA/view?usp=drive_link" TargetMode="External"/><Relationship Id="rId1053" Type="http://schemas.openxmlformats.org/officeDocument/2006/relationships/hyperlink" Target="https://drive.google.com/file/d/1gIs7C5B3Sz3nHqOvQTX38DXqJal4fQFv/view?usp=drive_link" TargetMode="External"/><Relationship Id="rId630" Type="http://schemas.openxmlformats.org/officeDocument/2006/relationships/hyperlink" Target="https://drive.google.com/file/d/1ZJs6fMfEHdtyqWO1U2wZAcnoB6eLYqjy/view?usp=drive_link" TargetMode="External"/><Relationship Id="rId728" Type="http://schemas.openxmlformats.org/officeDocument/2006/relationships/hyperlink" Target="https://drive.google.com/file/d/1r1wA7cb-ZsWuNo0i-eJ76NF_FlgLyGML/view?usp=drive_link" TargetMode="External"/><Relationship Id="rId935" Type="http://schemas.openxmlformats.org/officeDocument/2006/relationships/hyperlink" Target="https://drive.google.com/file/d/1je8a8gVphlTGY_dL8WzrSQrPKcEyDphV/view?usp=drive_link" TargetMode="External"/><Relationship Id="rId64" Type="http://schemas.openxmlformats.org/officeDocument/2006/relationships/hyperlink" Target="https://drive.google.com/file/d/13Vcv2Ue4S18PRjEs0vkq3RHBnz73OVsU/view?usp=drive_link" TargetMode="External"/><Relationship Id="rId367" Type="http://schemas.openxmlformats.org/officeDocument/2006/relationships/hyperlink" Target="https://drive.google.com/file/d/1hXFl6rDX0kLlT0nMaj7XZPEXUH_nH0bQ/view?usp=drive_link" TargetMode="External"/><Relationship Id="rId574" Type="http://schemas.openxmlformats.org/officeDocument/2006/relationships/hyperlink" Target="https://drive.google.com/file/d/1ziQq0IgMyTDT6M1zIjJyD-w09tWa1jzh/view?usp=drive_link" TargetMode="External"/><Relationship Id="rId1120" Type="http://schemas.openxmlformats.org/officeDocument/2006/relationships/hyperlink" Target="https://drive.google.com/file/d/10ei3tUKGrzgKhuav_Zo0VgYcbQAHSOW_/view?usp=drive_link" TargetMode="External"/><Relationship Id="rId1218" Type="http://schemas.openxmlformats.org/officeDocument/2006/relationships/hyperlink" Target="https://drive.google.com/file/d/1NLlrT53b_4Asu9_-AghvjNa-4Pip4gH-/view?usp=drive_link" TargetMode="External"/><Relationship Id="rId227" Type="http://schemas.openxmlformats.org/officeDocument/2006/relationships/hyperlink" Target="https://drive.google.com/file/d/1owEHv0SHSKoWCFw-AHlvn-ApfIiNIPPB/view?usp=drive_link" TargetMode="External"/><Relationship Id="rId781" Type="http://schemas.openxmlformats.org/officeDocument/2006/relationships/hyperlink" Target="https://drive.google.com/file/d/1VDMhOGVlHFAlIH_7G2SMly_LceNO3Nn8/view?usp=drive_link" TargetMode="External"/><Relationship Id="rId879" Type="http://schemas.openxmlformats.org/officeDocument/2006/relationships/hyperlink" Target="https://drive.google.com/file/d/1DnjH5MRyn9K3N10IO2gEjXrqzjqvVBed/view?usp=drive_link" TargetMode="External"/><Relationship Id="rId434" Type="http://schemas.openxmlformats.org/officeDocument/2006/relationships/hyperlink" Target="https://drive.google.com/file/d/1QXUFhFt2v6ghAkhranrGBCmtwcoqlirf/view?usp=drive_link" TargetMode="External"/><Relationship Id="rId641" Type="http://schemas.openxmlformats.org/officeDocument/2006/relationships/hyperlink" Target="https://drive.google.com/file/d/1RLGtRmpTjRscMh-_em4T_Ri893cy7ihY/view?usp=drive_link" TargetMode="External"/><Relationship Id="rId739" Type="http://schemas.openxmlformats.org/officeDocument/2006/relationships/hyperlink" Target="https://drive.google.com/file/d/1r-pB9HWEt4eTGhEZFtUsmtY-ESrOeYq2/view?usp=drive_link" TargetMode="External"/><Relationship Id="rId1064" Type="http://schemas.openxmlformats.org/officeDocument/2006/relationships/hyperlink" Target="https://drive.google.com/file/d/1M-hTqUSctDElUnpls3zIBC50GSg6WcDS/view?usp=drive_link" TargetMode="External"/><Relationship Id="rId280" Type="http://schemas.openxmlformats.org/officeDocument/2006/relationships/hyperlink" Target="https://drive.google.com/file/d/1peQiRztYuekbDUSUdyBrax1zBY2F6u1S/view?usp=drive_link" TargetMode="External"/><Relationship Id="rId501" Type="http://schemas.openxmlformats.org/officeDocument/2006/relationships/hyperlink" Target="https://drive.google.com/file/d/1ymQngrx49hdNv-OTepzQYgbvYbyQ_aYn/view?usp=drive_link" TargetMode="External"/><Relationship Id="rId946" Type="http://schemas.openxmlformats.org/officeDocument/2006/relationships/hyperlink" Target="https://drive.google.com/file/d/1xHw424YfaD3qwCh_aOjAjyku_W19CG9o/view?usp=drive_link" TargetMode="External"/><Relationship Id="rId1131" Type="http://schemas.openxmlformats.org/officeDocument/2006/relationships/hyperlink" Target="https://drive.google.com/file/d/13N8LGddw4lVlVPfodIbeFP4R-uaimFw3/view?usp=drive_link" TargetMode="External"/><Relationship Id="rId1229" Type="http://schemas.openxmlformats.org/officeDocument/2006/relationships/hyperlink" Target="https://drive.google.com/file/d/1srdmtYQ12gdFY5n0TbWry1DtVyRpRzoy/view?usp=drive_link" TargetMode="External"/><Relationship Id="rId75" Type="http://schemas.openxmlformats.org/officeDocument/2006/relationships/hyperlink" Target="https://drive.google.com/file/d/1TYZjcRQEV8rz5R1t_DjGEe7k1UdPl_KN/view?usp=drive_link" TargetMode="External"/><Relationship Id="rId140" Type="http://schemas.openxmlformats.org/officeDocument/2006/relationships/hyperlink" Target="https://drive.google.com/file/d/1oWaj4ATe-btSyunpispb3rZsFjEYAE9w/view?usp=drive_link" TargetMode="External"/><Relationship Id="rId378" Type="http://schemas.openxmlformats.org/officeDocument/2006/relationships/hyperlink" Target="https://drive.google.com/file/d/1fXRbRb-4m7CVcQ1wDo-MJ0LuueYjHTlW/view?usp=drive_link" TargetMode="External"/><Relationship Id="rId585" Type="http://schemas.openxmlformats.org/officeDocument/2006/relationships/hyperlink" Target="https://drive.google.com/file/d/1TNdWyyxKuC_Sc5PHmcV3Sj7FWDJuvtri/view?usp=drive_link" TargetMode="External"/><Relationship Id="rId792" Type="http://schemas.openxmlformats.org/officeDocument/2006/relationships/hyperlink" Target="https://drive.google.com/file/d/1S_l2bzHOJ4mKhFCIrx27gYjBv6ZY5xzZ/view?usp=drive_link" TargetMode="External"/><Relationship Id="rId806" Type="http://schemas.openxmlformats.org/officeDocument/2006/relationships/hyperlink" Target="https://drive.google.com/file/d/1H_P4TQtRXiytE3Up-0wQsiJUBE6c_EwD/view?usp=drive_link" TargetMode="External"/><Relationship Id="rId6" Type="http://schemas.openxmlformats.org/officeDocument/2006/relationships/hyperlink" Target="https://drive.google.com/file/d/1x_RvKzDbaQyBUtSlkpdoQ72YLO5tslT3/view?usp=drive_link" TargetMode="External"/><Relationship Id="rId238" Type="http://schemas.openxmlformats.org/officeDocument/2006/relationships/hyperlink" Target="https://drive.google.com/file/d/1QTPCTJosCEJrsmX2zlIoO9Ol7xfqMJz1/view?usp=drive_link" TargetMode="External"/><Relationship Id="rId445" Type="http://schemas.openxmlformats.org/officeDocument/2006/relationships/hyperlink" Target="https://drive.google.com/file/d/1EoM0uPrC7XZFXaciZ7ZmHIo4T1B9W9Ij/view?usp=drive_link" TargetMode="External"/><Relationship Id="rId652" Type="http://schemas.openxmlformats.org/officeDocument/2006/relationships/hyperlink" Target="https://drive.google.com/file/d/1ekyvWo4XI8Z2OuAz-Evkw1UAo1Bq3W4I/view?usp=drive_link" TargetMode="External"/><Relationship Id="rId1075" Type="http://schemas.openxmlformats.org/officeDocument/2006/relationships/hyperlink" Target="https://drive.google.com/file/d/1EHYQpdagV3I_kLLWwwlWiL1UCCaZMQnF/view?usp=drive_link" TargetMode="External"/><Relationship Id="rId291" Type="http://schemas.openxmlformats.org/officeDocument/2006/relationships/hyperlink" Target="https://drive.google.com/file/d/1I7MgNL0byp9xcvORDcqjMhBdRCQjl39A/view?usp=drive_link" TargetMode="External"/><Relationship Id="rId305" Type="http://schemas.openxmlformats.org/officeDocument/2006/relationships/hyperlink" Target="https://drive.google.com/file/d/11nlbCFvVDsM5mp2rGRho46Ry1wahztd2/view?usp=sharing" TargetMode="External"/><Relationship Id="rId512" Type="http://schemas.openxmlformats.org/officeDocument/2006/relationships/hyperlink" Target="https://drive.google.com/file/d/19j_QibHJw41tQHL1LrBdoxRa-bZkwD7n/view?usp=drive_link" TargetMode="External"/><Relationship Id="rId957" Type="http://schemas.openxmlformats.org/officeDocument/2006/relationships/hyperlink" Target="https://drive.google.com/file/d/1w2PTzt1ZyoOWcYaJlJ2fV-KC0DrXPhet/view?usp=drive_link" TargetMode="External"/><Relationship Id="rId1142" Type="http://schemas.openxmlformats.org/officeDocument/2006/relationships/hyperlink" Target="https://drive.google.com/file/d/13HxU8D61s2Dy0BO-f1DDzHVpeN7VCjjh/view?usp=drive_link" TargetMode="External"/><Relationship Id="rId86" Type="http://schemas.openxmlformats.org/officeDocument/2006/relationships/hyperlink" Target="https://drive.google.com/file/d/1HZmkWW0rcD5Can8oRePrNL5HAVB3QApD/view?usp=drive_link" TargetMode="External"/><Relationship Id="rId151" Type="http://schemas.openxmlformats.org/officeDocument/2006/relationships/hyperlink" Target="https://drive.google.com/file/d/1ZwA-5Xca8JvJrsC_IfC2VueSiZhSt4Sj/view?usp=drive_link" TargetMode="External"/><Relationship Id="rId389" Type="http://schemas.openxmlformats.org/officeDocument/2006/relationships/hyperlink" Target="https://drive.google.com/file/d/1mqXnuMTwx_u1nRjnYNZO2COYPeHEHXks/view?usp=drive_link" TargetMode="External"/><Relationship Id="rId596" Type="http://schemas.openxmlformats.org/officeDocument/2006/relationships/hyperlink" Target="https://drive.google.com/file/d/1mSVTVAgXy7KZBspXqST6lGbfXWP6jY8f/view?usp=drive_link" TargetMode="External"/><Relationship Id="rId817" Type="http://schemas.openxmlformats.org/officeDocument/2006/relationships/hyperlink" Target="https://drive.google.com/file/d/1Y3gvzYCf_Y0Y-p7aSc9KZusvFgMJqOFb/view?usp=drive_link" TargetMode="External"/><Relationship Id="rId1002" Type="http://schemas.openxmlformats.org/officeDocument/2006/relationships/hyperlink" Target="https://drive.google.com/file/d/1CEGl64_s6hwAI0JyRN-A5AUpQ3vr-MSB/view?usp=drive_link" TargetMode="External"/><Relationship Id="rId249" Type="http://schemas.openxmlformats.org/officeDocument/2006/relationships/hyperlink" Target="https://drive.google.com/file/d/1xXJLRuIYVTUx5WnfuOw69CUWFn0PPs8h/view?usp=sharing" TargetMode="External"/><Relationship Id="rId456" Type="http://schemas.openxmlformats.org/officeDocument/2006/relationships/hyperlink" Target="https://drive.google.com/file/d/1po4XJcciHEk0yYgcwb_4X7cnVLL93vuR/view?usp=drive_link" TargetMode="External"/><Relationship Id="rId663" Type="http://schemas.openxmlformats.org/officeDocument/2006/relationships/hyperlink" Target="https://drive.google.com/file/d/1VOwcG5t_JreDsIvmnlv3z9E_eUG1G2nh/view?usp=drive_link" TargetMode="External"/><Relationship Id="rId870" Type="http://schemas.openxmlformats.org/officeDocument/2006/relationships/hyperlink" Target="https://drive.google.com/file/d/1LToI1Njm__wZVIaShs0l2U8uxFi3Zn5w/view?usp=drive_link" TargetMode="External"/><Relationship Id="rId1086" Type="http://schemas.openxmlformats.org/officeDocument/2006/relationships/hyperlink" Target="https://drive.google.com/file/d/1DibIwhjhlIkz89EvlRIOc8YwZmHi7lKX/view?usp=drive_link" TargetMode="External"/><Relationship Id="rId13" Type="http://schemas.openxmlformats.org/officeDocument/2006/relationships/hyperlink" Target="https://drive.google.com/file/d/1zzIMln7ioS903Qk2thzMcL9cErhTF1Mr/view?usp=drive_link" TargetMode="External"/><Relationship Id="rId109" Type="http://schemas.openxmlformats.org/officeDocument/2006/relationships/hyperlink" Target="https://drive.google.com/file/d/1l-xIoxsPg3WiT2ltFC4VTFL0WetS3MnQ/view?usp=drive_link" TargetMode="External"/><Relationship Id="rId316" Type="http://schemas.openxmlformats.org/officeDocument/2006/relationships/hyperlink" Target="https://drive.google.com/file/d/1oBWt5FATozwE8FSJOGeAMJ0e0_OcNvjq/view?usp=drive_link" TargetMode="External"/><Relationship Id="rId523" Type="http://schemas.openxmlformats.org/officeDocument/2006/relationships/hyperlink" Target="https://drive.google.com/file/d/18s42zUpg6Mry-NPEA1yvh1wBl8mzPpZ7/view?usp=drive_link" TargetMode="External"/><Relationship Id="rId968" Type="http://schemas.openxmlformats.org/officeDocument/2006/relationships/hyperlink" Target="https://drive.google.com/file/d/1By3eSxhettJCyof7aLaETOPM4o-_wXk3/view?usp=drive_link" TargetMode="External"/><Relationship Id="rId1153" Type="http://schemas.openxmlformats.org/officeDocument/2006/relationships/hyperlink" Target="https://drive.google.com/file/d/1wNbYSogMUTFsySKpqVqvMG2CcZ5dT-ly/view?usp=drive_link" TargetMode="External"/><Relationship Id="rId97" Type="http://schemas.openxmlformats.org/officeDocument/2006/relationships/hyperlink" Target="https://drive.google.com/file/d/1IFr4X0TjWfkstDJUg5tZOabb9e7FQypq/view?usp=drive_link" TargetMode="External"/><Relationship Id="rId730" Type="http://schemas.openxmlformats.org/officeDocument/2006/relationships/hyperlink" Target="https://drive.google.com/file/d/1qfHrJEEydndQ-nJ_az9kKgfHH3OzAbrz/view?usp=drive_link" TargetMode="External"/><Relationship Id="rId828" Type="http://schemas.openxmlformats.org/officeDocument/2006/relationships/hyperlink" Target="https://drive.google.com/file/d/1KG8p5_PiDkp_zNmtkS_4BED-IoqBK4Rj/view?usp=drive_link" TargetMode="External"/><Relationship Id="rId1013" Type="http://schemas.openxmlformats.org/officeDocument/2006/relationships/hyperlink" Target="https://drive.google.com/file/d/14lVSj-yc7n0ezfy4YCyxvei3QfuaizRl/view?usp=drive_link" TargetMode="External"/><Relationship Id="rId162" Type="http://schemas.openxmlformats.org/officeDocument/2006/relationships/hyperlink" Target="https://drive.google.com/file/d/1m1Cq7XrZeSpKTLYBU71pOL-qqbcslsx9/view?usp=drive_link" TargetMode="External"/><Relationship Id="rId467" Type="http://schemas.openxmlformats.org/officeDocument/2006/relationships/hyperlink" Target="https://drive.google.com/file/d/1N3X7NkTnY1diI-QhtXPqAPtp5Dyd6_n_/view?usp=drive_link" TargetMode="External"/><Relationship Id="rId1097" Type="http://schemas.openxmlformats.org/officeDocument/2006/relationships/hyperlink" Target="https://drive.google.com/file/d/1PauMhSp0fUKexfpEwbYWeFuc02px1Vp4/view?usp=drive_link" TargetMode="External"/><Relationship Id="rId1220" Type="http://schemas.openxmlformats.org/officeDocument/2006/relationships/hyperlink" Target="https://drive.google.com/file/d/1yyq2iM_nxpbyK7EzEOMBf7f4lMaIg2f4/view?usp=drive_link" TargetMode="External"/><Relationship Id="rId674" Type="http://schemas.openxmlformats.org/officeDocument/2006/relationships/hyperlink" Target="https://drive.google.com/file/d/1Ghzo39ZHa-PNQl2jcXxlIjHltRtmxCj8/view?usp=drive_link" TargetMode="External"/><Relationship Id="rId881" Type="http://schemas.openxmlformats.org/officeDocument/2006/relationships/hyperlink" Target="https://drive.google.com/file/d/1SR4NP6SKGGkkr6-mY75Iv6-MAvcXfp2j/view?usp=drive_link" TargetMode="External"/><Relationship Id="rId979" Type="http://schemas.openxmlformats.org/officeDocument/2006/relationships/hyperlink" Target="https://drive.google.com/file/d/1B2-WQbi9irc6H9ZzpP7BKe2sXO2Sx-t5/view?usp=drive_link" TargetMode="External"/><Relationship Id="rId24" Type="http://schemas.openxmlformats.org/officeDocument/2006/relationships/hyperlink" Target="https://drive.google.com/file/d/1zb_1_cvZT9_21cYP8Nc8eWv8Q57_FZ6g/view?usp=drive_link" TargetMode="External"/><Relationship Id="rId327" Type="http://schemas.openxmlformats.org/officeDocument/2006/relationships/hyperlink" Target="https://drive.google.com/file/d/1ARdtixMmn8piHMsfjWvJXVIcbsgvKWWL/view?usp=drive_link" TargetMode="External"/><Relationship Id="rId534" Type="http://schemas.openxmlformats.org/officeDocument/2006/relationships/hyperlink" Target="https://drive.google.com/file/d/1tQeblmFqtdKO49FWdwVhRYx7xru67vPC/view?usp=drive_link" TargetMode="External"/><Relationship Id="rId741" Type="http://schemas.openxmlformats.org/officeDocument/2006/relationships/hyperlink" Target="https://drive.google.com/file/d/1rJ1r6zPE5N7Sq-Gmf97cNfP4neR6fzLr/view?usp=drive_link" TargetMode="External"/><Relationship Id="rId839" Type="http://schemas.openxmlformats.org/officeDocument/2006/relationships/hyperlink" Target="https://drive.google.com/file/d/1RbZQ132p0Sz7J7-Vtpi10Yyis_V3nutq/view?usp=drive_link" TargetMode="External"/><Relationship Id="rId1164" Type="http://schemas.openxmlformats.org/officeDocument/2006/relationships/hyperlink" Target="https://drive.google.com/file/d/1ws_bZBzOE4JDmEOQn8yDQY9A9-g-UduP/view?usp=drive_link" TargetMode="External"/><Relationship Id="rId173" Type="http://schemas.openxmlformats.org/officeDocument/2006/relationships/hyperlink" Target="https://drive.google.com/file/d/12rRDgVcdmPR06R-LOTdw1CHIvHoNHLpx/view?usp=drive_link" TargetMode="External"/><Relationship Id="rId380" Type="http://schemas.openxmlformats.org/officeDocument/2006/relationships/hyperlink" Target="https://drive.google.com/file/d/1fqGg4DHvOkLeJNCXFp_rb5RqaFMESZ5f/view?usp=drive_link" TargetMode="External"/><Relationship Id="rId601" Type="http://schemas.openxmlformats.org/officeDocument/2006/relationships/hyperlink" Target="https://drive.google.com/file/d/1ojmzL5SVeK2Mh-O9lO8ZTv4RuvDrysdM/view?usp=drive_link" TargetMode="External"/><Relationship Id="rId1024" Type="http://schemas.openxmlformats.org/officeDocument/2006/relationships/hyperlink" Target="https://drive.google.com/file/d/1fMWCVAcShJdgkB4iFbeBbAJT3lUpMvT5/view?usp=drive_link" TargetMode="External"/><Relationship Id="rId1231" Type="http://schemas.openxmlformats.org/officeDocument/2006/relationships/hyperlink" Target="https://drive.google.com/file/d/1xhpnqk_7Kf9dIkwgMALQmOb72d6P4u2T/view?usp=drive_link" TargetMode="External"/><Relationship Id="rId240" Type="http://schemas.openxmlformats.org/officeDocument/2006/relationships/hyperlink" Target="https://drive.google.com/file/d/1QTPCTJosCEJrsmX2zlIoO9Ol7xfqMJz1/view?usp=drive_link" TargetMode="External"/><Relationship Id="rId478" Type="http://schemas.openxmlformats.org/officeDocument/2006/relationships/hyperlink" Target="https://drive.google.com/file/d/1-82r1X35Q7u4cDW0wn1BWuqqZCTEdxxf/view?usp=drive_link" TargetMode="External"/><Relationship Id="rId685" Type="http://schemas.openxmlformats.org/officeDocument/2006/relationships/hyperlink" Target="https://drive.google.com/file/d/1V7bUOa5-_51v4oDWs80o1nfkbTfTLjV5/view?usp=drive_link" TargetMode="External"/><Relationship Id="rId892" Type="http://schemas.openxmlformats.org/officeDocument/2006/relationships/hyperlink" Target="https://drive.google.com/file/d/1K80lh16uKq1ePafO4Gx6JPxCzyP4mgmP/view?usp=drive_link" TargetMode="External"/><Relationship Id="rId906" Type="http://schemas.openxmlformats.org/officeDocument/2006/relationships/hyperlink" Target="https://drive.google.com/file/d/1jxlsvyxB8dj6DNCm6ydczD_SyEQmDdfX/view?usp=drive_link" TargetMode="External"/><Relationship Id="rId35" Type="http://schemas.openxmlformats.org/officeDocument/2006/relationships/hyperlink" Target="https://drive.google.com/file/d/1yaJBu3c2Qr4ZEGA6WAC8PUgfhhbLhwgm/view?usp=drive_link" TargetMode="External"/><Relationship Id="rId100" Type="http://schemas.openxmlformats.org/officeDocument/2006/relationships/hyperlink" Target="https://drive.google.com/file/d/18EVU1Q95tMT3Lkx-jEuxtUxLnP2JXEFl/view?usp=drive_link" TargetMode="External"/><Relationship Id="rId338" Type="http://schemas.openxmlformats.org/officeDocument/2006/relationships/hyperlink" Target="https://drive.google.com/file/d/1fcWwX5GIWuYT7zLHIdxhO5okFBNbXEDk/view?usp=drive_link" TargetMode="External"/><Relationship Id="rId545" Type="http://schemas.openxmlformats.org/officeDocument/2006/relationships/hyperlink" Target="https://drive.google.com/file/d/1HlTxViMBFsO-krvYqSUliT9pKvDmXtXH/view?usp=drive_link" TargetMode="External"/><Relationship Id="rId752" Type="http://schemas.openxmlformats.org/officeDocument/2006/relationships/hyperlink" Target="https://drive.google.com/file/d/1UFTA8nU8WmvaLHJTUW5CVaUjS4mhwJ5A/view?usp=drive_link" TargetMode="External"/><Relationship Id="rId1175" Type="http://schemas.openxmlformats.org/officeDocument/2006/relationships/hyperlink" Target="https://drive.google.com/file/d/1sFMHt5Yj9io-FLs9oyiCodBpPK3OR_C7/view?usp=drive_link" TargetMode="External"/><Relationship Id="rId184" Type="http://schemas.openxmlformats.org/officeDocument/2006/relationships/hyperlink" Target="https://drive.google.com/file/d/1rxv_EXi5zJHgEzEqjLSz4tAcajCn8e08/view?usp=drive_link" TargetMode="External"/><Relationship Id="rId391" Type="http://schemas.openxmlformats.org/officeDocument/2006/relationships/hyperlink" Target="https://drive.google.com/file/d/1nS_GCvCsbEGVqwPm6BSDgGUmxp9IGUbu/view?usp=drive_link" TargetMode="External"/><Relationship Id="rId405" Type="http://schemas.openxmlformats.org/officeDocument/2006/relationships/hyperlink" Target="https://drive.google.com/file/d/1mBkoVMVztCnTVtA7Z0eSxY1oxVkcqEe2/view?usp=drive_link" TargetMode="External"/><Relationship Id="rId612" Type="http://schemas.openxmlformats.org/officeDocument/2006/relationships/hyperlink" Target="https://drive.google.com/file/d/1y--tMt1SbJjV2MZIzextH4aeJr9VEqXb/view?usp=drive_link" TargetMode="External"/><Relationship Id="rId1035" Type="http://schemas.openxmlformats.org/officeDocument/2006/relationships/hyperlink" Target="https://drive.google.com/file/d/1gp0oFdeQODY92e4jRFO8grn1fn19Ie-L/view?usp=drive_link" TargetMode="External"/><Relationship Id="rId251" Type="http://schemas.openxmlformats.org/officeDocument/2006/relationships/hyperlink" Target="https://drive.google.com/file/d/1SbAjGoFejX-wObDGawy9YtOWQV0f_G0I/view?usp=sharing" TargetMode="External"/><Relationship Id="rId489" Type="http://schemas.openxmlformats.org/officeDocument/2006/relationships/hyperlink" Target="https://drive.google.com/file/d/1zFt_1zgOVpoB63VzZcVbbBFLLC9XXtgo/view?usp=drive_link" TargetMode="External"/><Relationship Id="rId696" Type="http://schemas.openxmlformats.org/officeDocument/2006/relationships/hyperlink" Target="https://drive.google.com/file/d/1LNpWuv7SVdEwyYPxjbAdCUqhHQHHvW2a/view?usp=drive_link" TargetMode="External"/><Relationship Id="rId917" Type="http://schemas.openxmlformats.org/officeDocument/2006/relationships/hyperlink" Target="https://drive.google.com/file/d/1iBSQbhXvkqVTJGu3ea8C4FEy7XoMd5fx/view?usp=drive_link" TargetMode="External"/><Relationship Id="rId1102" Type="http://schemas.openxmlformats.org/officeDocument/2006/relationships/hyperlink" Target="https://drive.google.com/file/d/1PauMhSp0fUKexfpEwbYWeFuc02px1Vp4/view?usp=drive_link" TargetMode="External"/><Relationship Id="rId46" Type="http://schemas.openxmlformats.org/officeDocument/2006/relationships/hyperlink" Target="https://drive.google.com/file/d/1cLHOkGEi-1Hv6HWLqdCIY9TKF-rSYypo/view?usp=drive_link" TargetMode="External"/><Relationship Id="rId349" Type="http://schemas.openxmlformats.org/officeDocument/2006/relationships/hyperlink" Target="https://drive.google.com/file/d/1gRQVtZWsoYm9BQ1IfgnLBTZqmAkWNj02/view?usp=drive_link" TargetMode="External"/><Relationship Id="rId556" Type="http://schemas.openxmlformats.org/officeDocument/2006/relationships/hyperlink" Target="https://drive.google.com/file/d/1HPlucG-ROQcvi_yL7fi4d2JFz6o4wPik/view?usp=drive_link" TargetMode="External"/><Relationship Id="rId763" Type="http://schemas.openxmlformats.org/officeDocument/2006/relationships/hyperlink" Target="https://drive.google.com/file/d/166CBWHvppZ9pRYzl0DnC0I2tduDkWjdE/view?usp=drive_link" TargetMode="External"/><Relationship Id="rId1186" Type="http://schemas.openxmlformats.org/officeDocument/2006/relationships/hyperlink" Target="https://drive.google.com/file/d/1tTImBkiWQpf9eaqYOU_rXDE0udygJqyr/view?usp=drive_link" TargetMode="External"/><Relationship Id="rId111" Type="http://schemas.openxmlformats.org/officeDocument/2006/relationships/hyperlink" Target="https://drive.google.com/file/d/1XPm8o6GhOzD5VCY2R-qe0IBWMPwxrGf8/view?usp=drive_link" TargetMode="External"/><Relationship Id="rId195" Type="http://schemas.openxmlformats.org/officeDocument/2006/relationships/hyperlink" Target="https://drive.google.com/file/d/10DLOE-pNnmAYytMTfENaUkPPIOqI8T2s/view?usp=drive_link" TargetMode="External"/><Relationship Id="rId209" Type="http://schemas.openxmlformats.org/officeDocument/2006/relationships/hyperlink" Target="https://drive.google.com/file/d/1HV77_VNGNIMISTRvuyd9Art0ROYQZs3k/view?usp=drive_link" TargetMode="External"/><Relationship Id="rId416" Type="http://schemas.openxmlformats.org/officeDocument/2006/relationships/hyperlink" Target="https://drive.google.com/file/d/1lVDbUk0byNK0XLm8ppWRaApTgSabjFf_/view?usp=drive_link" TargetMode="External"/><Relationship Id="rId970" Type="http://schemas.openxmlformats.org/officeDocument/2006/relationships/hyperlink" Target="https://drive.google.com/file/d/1Bk60bpV2VeEY35RddYBQwfBkedQhyt1f/view?usp=drive_link" TargetMode="External"/><Relationship Id="rId1046" Type="http://schemas.openxmlformats.org/officeDocument/2006/relationships/hyperlink" Target="https://drive.google.com/file/d/1g6JLuaJXwFumBXJu4l-HBHTfaqCeYX5J/view?usp=drive_link" TargetMode="External"/><Relationship Id="rId623" Type="http://schemas.openxmlformats.org/officeDocument/2006/relationships/hyperlink" Target="https://drive.google.com/file/d/1oDKzFkMu52s2p11ImdyJzVVxcwgy77ke/view?usp=drive_link" TargetMode="External"/><Relationship Id="rId830" Type="http://schemas.openxmlformats.org/officeDocument/2006/relationships/hyperlink" Target="https://drive.google.com/file/d/13n4L35z6LM_OgFe3Bj--RurL5TvJz2zT/view?usp=drive_link" TargetMode="External"/><Relationship Id="rId928" Type="http://schemas.openxmlformats.org/officeDocument/2006/relationships/hyperlink" Target="https://drive.google.com/file/d/1j4Jq6yZ490M383lCndbSZeIq0ovCdM4m/view?usp=drive_link" TargetMode="External"/><Relationship Id="rId57" Type="http://schemas.openxmlformats.org/officeDocument/2006/relationships/hyperlink" Target="https://drive.google.com/file/d/1qSDCxQ1pVPOHc1xFWQOYXc7PssCVOCNW/view?usp=drive_link" TargetMode="External"/><Relationship Id="rId262" Type="http://schemas.openxmlformats.org/officeDocument/2006/relationships/hyperlink" Target="https://drive.google.com/file/d/1xBpyLwQzdRzZP0OHxwZ9g744iLNRDCL8/view?usp=sharing" TargetMode="External"/><Relationship Id="rId567" Type="http://schemas.openxmlformats.org/officeDocument/2006/relationships/hyperlink" Target="https://drive.google.com/file/d/1Wu0z_nHNRfr6WLcSXaevDiRiBmlC6SnM/view?usp=drive_link" TargetMode="External"/><Relationship Id="rId1113" Type="http://schemas.openxmlformats.org/officeDocument/2006/relationships/hyperlink" Target="https://drive.google.com/file/d/11Hntx5yhIONS-TphLqLV35S5CzQEnJQZ/view?usp=drive_link" TargetMode="External"/><Relationship Id="rId1197" Type="http://schemas.openxmlformats.org/officeDocument/2006/relationships/hyperlink" Target="https://drive.google.com/file/d/1u7tCqmAExUS7wJUUNgA1hzRhPVaIV2DW/view?usp=drive_link" TargetMode="External"/><Relationship Id="rId122" Type="http://schemas.openxmlformats.org/officeDocument/2006/relationships/hyperlink" Target="https://drive.google.com/file/d/15ekAuxYzBmoHyUEpNNAC2zEGfyKwkAn1/view?usp=drive_link" TargetMode="External"/><Relationship Id="rId774" Type="http://schemas.openxmlformats.org/officeDocument/2006/relationships/hyperlink" Target="https://drive.google.com/file/d/177lNk-pX-5Q-vyhRjq4NsYzxSWEMQWaT/view?usp=drive_link" TargetMode="External"/><Relationship Id="rId981" Type="http://schemas.openxmlformats.org/officeDocument/2006/relationships/hyperlink" Target="https://drive.google.com/file/d/1B2-WQbi9irc6H9ZzpP7BKe2sXO2Sx-t5/view?usp=drive_link" TargetMode="External"/><Relationship Id="rId1057" Type="http://schemas.openxmlformats.org/officeDocument/2006/relationships/hyperlink" Target="https://drive.google.com/file/d/1gaYmpnXw5FrziO8R7cuNztfvvbJyoTiu/view?usp=drive_link" TargetMode="External"/><Relationship Id="rId427" Type="http://schemas.openxmlformats.org/officeDocument/2006/relationships/hyperlink" Target="https://drive.google.com/file/d/13vHhRBjJ6_dxYWOgdFKlP1nOH2t_blxz/view?usp=drive_link" TargetMode="External"/><Relationship Id="rId634" Type="http://schemas.openxmlformats.org/officeDocument/2006/relationships/hyperlink" Target="https://drive.google.com/file/d/1Zc1HSUSKiFMlPw189sYPa8yc3Z0G2ljV/view?usp=drive_link" TargetMode="External"/><Relationship Id="rId841" Type="http://schemas.openxmlformats.org/officeDocument/2006/relationships/hyperlink" Target="https://drive.google.com/file/d/1IiHjcdcHc-bfyo49fM64qs6Mb3V-3lgL/view?usp=drive_link" TargetMode="External"/><Relationship Id="rId273" Type="http://schemas.openxmlformats.org/officeDocument/2006/relationships/hyperlink" Target="https://drive.google.com/file/d/1bm-2Q5R8Gr6S7QA0X7e2YSYZmqbfAq3z/view?usp=drive_link" TargetMode="External"/><Relationship Id="rId480" Type="http://schemas.openxmlformats.org/officeDocument/2006/relationships/hyperlink" Target="https://drive.google.com/file/d/1twC0V0MTseK8Eli42pCpnXbGPSTY5blI/view?usp=drive_link" TargetMode="External"/><Relationship Id="rId701" Type="http://schemas.openxmlformats.org/officeDocument/2006/relationships/hyperlink" Target="https://drive.google.com/file/d/1LW-wjT-P6OSbwYux9pjyV6xF-lnJRunj/view?usp=drive_link" TargetMode="External"/><Relationship Id="rId939" Type="http://schemas.openxmlformats.org/officeDocument/2006/relationships/hyperlink" Target="https://drive.google.com/file/d/1w9ODmqOlRLTlp5ghIJLKmYYFExy61JzG/view?usp=drive_link" TargetMode="External"/><Relationship Id="rId1124" Type="http://schemas.openxmlformats.org/officeDocument/2006/relationships/hyperlink" Target="https://drive.google.com/file/d/10ei3tUKGrzgKhuav_Zo0VgYcbQAHSOW_/view?usp=drive_link" TargetMode="External"/><Relationship Id="rId68" Type="http://schemas.openxmlformats.org/officeDocument/2006/relationships/hyperlink" Target="https://drive.google.com/file/d/1tBwqJMt5trpvEPPxOauP06PE7ffv9CPw/view?usp=drive_link" TargetMode="External"/><Relationship Id="rId133" Type="http://schemas.openxmlformats.org/officeDocument/2006/relationships/hyperlink" Target="https://drive.google.com/file/d/1bruVGKNHs23n9lM1NgSvSygQnacS3seZ/view?usp=drive_link" TargetMode="External"/><Relationship Id="rId340" Type="http://schemas.openxmlformats.org/officeDocument/2006/relationships/hyperlink" Target="https://drive.google.com/file/d/1gDWoVDRvIgrSXBncivF9-RaWHtfFwm-Z/view?usp=drive_link" TargetMode="External"/><Relationship Id="rId578" Type="http://schemas.openxmlformats.org/officeDocument/2006/relationships/hyperlink" Target="https://drive.google.com/file/d/1whhoFN6hFh4AD6soUlZ_55w9aOxHJm8T/view?usp=drive_link" TargetMode="External"/><Relationship Id="rId785" Type="http://schemas.openxmlformats.org/officeDocument/2006/relationships/hyperlink" Target="https://drive.google.com/file/d/15ZVEM_4b0WE70N6azKR9QQHXEVkHCMm8/view?usp=drive_link" TargetMode="External"/><Relationship Id="rId992" Type="http://schemas.openxmlformats.org/officeDocument/2006/relationships/hyperlink" Target="https://drive.google.com/file/d/1ANyNc75HpXoOnv-s_Uolpa7PaUuqMDGM/view?usp=drive_link" TargetMode="External"/><Relationship Id="rId200" Type="http://schemas.openxmlformats.org/officeDocument/2006/relationships/hyperlink" Target="https://drive.google.com/file/d/10DLOE-pNnmAYytMTfENaUkPPIOqI8T2s/view?usp=drive_link" TargetMode="External"/><Relationship Id="rId438" Type="http://schemas.openxmlformats.org/officeDocument/2006/relationships/hyperlink" Target="https://drive.google.com/file/d/1c9WVTAc-5fSAsE9RH3ojjL2Nk3tD8v0W/view?usp=drive_link" TargetMode="External"/><Relationship Id="rId645" Type="http://schemas.openxmlformats.org/officeDocument/2006/relationships/hyperlink" Target="https://drive.google.com/file/d/1Fl_3JylCQkB3Dt5fARKKx5s9w7nHqixI/view?usp=drive_link" TargetMode="External"/><Relationship Id="rId852" Type="http://schemas.openxmlformats.org/officeDocument/2006/relationships/hyperlink" Target="https://drive.google.com/file/d/1LrYMqZlbDJEq0tgaq4nQQgN_fJrNZivT/view?usp=drive_link" TargetMode="External"/><Relationship Id="rId1068" Type="http://schemas.openxmlformats.org/officeDocument/2006/relationships/hyperlink" Target="https://drive.google.com/file/d/1LnYYEjCtxkw0QSFhoktLx__aI9jlnKVz/view?usp=drive_link" TargetMode="External"/><Relationship Id="rId284" Type="http://schemas.openxmlformats.org/officeDocument/2006/relationships/hyperlink" Target="https://drive.google.com/file/d/1ubgvsMZbUSOQp0aH69T8lGyLDozgSOCw/view?usp=drive_link" TargetMode="External"/><Relationship Id="rId491" Type="http://schemas.openxmlformats.org/officeDocument/2006/relationships/hyperlink" Target="https://drive.google.com/file/d/1Zb51h8uFkGMbeMp-rVfvsqVGtFanjZq8/view?usp=drive_link" TargetMode="External"/><Relationship Id="rId505" Type="http://schemas.openxmlformats.org/officeDocument/2006/relationships/hyperlink" Target="https://drive.google.com/file/d/1fA8bFa-LFbg6X62kDiy_cm6LBefgWRRJ/view?usp=drive_link" TargetMode="External"/><Relationship Id="rId712" Type="http://schemas.openxmlformats.org/officeDocument/2006/relationships/hyperlink" Target="https://drive.google.com/file/d/1K7Avv-L4D2uJRYkr7t_N2Mgwwgk5pV4_/view?usp=drive_link" TargetMode="External"/><Relationship Id="rId1135" Type="http://schemas.openxmlformats.org/officeDocument/2006/relationships/hyperlink" Target="https://drive.google.com/file/d/13HxU8D61s2Dy0BO-f1DDzHVpeN7VCjjh/view?usp=drive_link" TargetMode="External"/><Relationship Id="rId79" Type="http://schemas.openxmlformats.org/officeDocument/2006/relationships/hyperlink" Target="https://drive.google.com/file/d/1UFJg2azWMzWVQT3vJyPZgA48Cb7ZiEjb/view?usp=drive_link" TargetMode="External"/><Relationship Id="rId144" Type="http://schemas.openxmlformats.org/officeDocument/2006/relationships/hyperlink" Target="https://drive.google.com/file/d/1ZkgDFrzaZ4-TbfOsaRBNYQaEQpHm5dp6/view?usp=drive_link" TargetMode="External"/><Relationship Id="rId589" Type="http://schemas.openxmlformats.org/officeDocument/2006/relationships/hyperlink" Target="https://drive.google.com/file/d/18wPU5TVzqsgzF5VH9fRYjQ1ibYrdN8K5/view?usp=drive_link" TargetMode="External"/><Relationship Id="rId796" Type="http://schemas.openxmlformats.org/officeDocument/2006/relationships/hyperlink" Target="https://drive.google.com/file/d/15CzM-UNuULYrJwr_4aDTJPnyz3770z_V/view?usp=drive_link" TargetMode="External"/><Relationship Id="rId1202" Type="http://schemas.openxmlformats.org/officeDocument/2006/relationships/hyperlink" Target="https://drive.google.com/file/d/1rQcu0PoNzE15P9OFkYHXOcLE5ArYv0WX/view?usp=drive_link" TargetMode="External"/><Relationship Id="rId351" Type="http://schemas.openxmlformats.org/officeDocument/2006/relationships/hyperlink" Target="https://drive.google.com/file/d/1gWyvVrR7cKBQmpXNQZrtSeSplJZ7TS6S/view?usp=drive_link" TargetMode="External"/><Relationship Id="rId449" Type="http://schemas.openxmlformats.org/officeDocument/2006/relationships/hyperlink" Target="https://drive.google.com/file/d/1tdmwLjOhDhjN2V0YuQ2xRm0ddT01CLcx/view?usp=drive_link" TargetMode="External"/><Relationship Id="rId656" Type="http://schemas.openxmlformats.org/officeDocument/2006/relationships/hyperlink" Target="https://drive.google.com/file/d/1KGcsTkiugHVrb_0tJAZ8P0Q1nsWUgxr2/view?usp=drive_link" TargetMode="External"/><Relationship Id="rId863" Type="http://schemas.openxmlformats.org/officeDocument/2006/relationships/hyperlink" Target="https://drive.google.com/file/d/1mN7hBUpAdjGJXKLSM5WD47Z2CZiHiA1e/view?usp=drive_link" TargetMode="External"/><Relationship Id="rId1079" Type="http://schemas.openxmlformats.org/officeDocument/2006/relationships/hyperlink" Target="https://drive.google.com/file/d/1E7X5_uPydhBegH2EGjGy-yDB0dIkPxxo/view?usp=drive_link" TargetMode="External"/><Relationship Id="rId211" Type="http://schemas.openxmlformats.org/officeDocument/2006/relationships/hyperlink" Target="https://drive.google.com/file/d/1jYPjEe8yPaG3fET2lty_r-euoadAHqnQ/view?usp=drive_link" TargetMode="External"/><Relationship Id="rId295" Type="http://schemas.openxmlformats.org/officeDocument/2006/relationships/hyperlink" Target="https://drive.google.com/file/d/1L_kDACDL1U4awdHRzQSbey3tSyP7l1EJ/view?usp=drive_link" TargetMode="External"/><Relationship Id="rId309" Type="http://schemas.openxmlformats.org/officeDocument/2006/relationships/hyperlink" Target="https://drive.google.com/file/d/1ukasFFzITjtyIQJ52LStp_AUk05gqygG/view?usp=drive_link" TargetMode="External"/><Relationship Id="rId516" Type="http://schemas.openxmlformats.org/officeDocument/2006/relationships/hyperlink" Target="https://drive.google.com/file/d/1A-U46XWkNP3DJunTuzc5cx7Tyvmn5GK9/view?usp=drive_link" TargetMode="External"/><Relationship Id="rId1146" Type="http://schemas.openxmlformats.org/officeDocument/2006/relationships/hyperlink" Target="https://drive.google.com/file/d/1voiUdzhhq-Z9UwsmWjB8IFCCCwvHtOfS/view?usp=drive_link" TargetMode="External"/><Relationship Id="rId723" Type="http://schemas.openxmlformats.org/officeDocument/2006/relationships/hyperlink" Target="https://drive.google.com/file/d/15cU7Bkc91dBQ5HWjkmLiqRT5GHVBfgq1/view?usp=drive_link" TargetMode="External"/><Relationship Id="rId930" Type="http://schemas.openxmlformats.org/officeDocument/2006/relationships/hyperlink" Target="https://drive.google.com/file/d/1jUNN_Yu4KIxwsiAKx0f_m_4wYF2SXnwk/view?usp=drive_link" TargetMode="External"/><Relationship Id="rId1006" Type="http://schemas.openxmlformats.org/officeDocument/2006/relationships/hyperlink" Target="https://drive.google.com/file/d/1AME5fq7_tp7PUQToYgiwAev3BG5Gne7i/view?usp=drive_link" TargetMode="External"/><Relationship Id="rId155" Type="http://schemas.openxmlformats.org/officeDocument/2006/relationships/hyperlink" Target="https://drive.google.com/file/d/1ZbehsikZrzHpDsJPbedBqIlfyJH_GrDJ/view?usp=drive_link" TargetMode="External"/><Relationship Id="rId362" Type="http://schemas.openxmlformats.org/officeDocument/2006/relationships/hyperlink" Target="https://drive.google.com/file/d/1UrZ7wQtia-zzdzTvn8ItYYk-y17Btkao/view?usp=drive_link" TargetMode="External"/><Relationship Id="rId1213" Type="http://schemas.openxmlformats.org/officeDocument/2006/relationships/hyperlink" Target="https://drive.google.com/file/d/1kDbhD_GBCfgrWNplJ8Qc6xNqOndrLCWn/view?usp=drive_link" TargetMode="External"/><Relationship Id="rId222" Type="http://schemas.openxmlformats.org/officeDocument/2006/relationships/hyperlink" Target="https://drive.google.com/file/d/1kU3kwDEZCerMJvUEmNveDOPFsQQAP-w7/view?usp=drive_link" TargetMode="External"/><Relationship Id="rId667" Type="http://schemas.openxmlformats.org/officeDocument/2006/relationships/hyperlink" Target="https://drive.google.com/file/d/1VXOjwtZEuLIWDPutn4VIzsiVnFJK_jyr/view?usp=drive_link" TargetMode="External"/><Relationship Id="rId874" Type="http://schemas.openxmlformats.org/officeDocument/2006/relationships/hyperlink" Target="https://drive.google.com/file/d/1YLluu4lPWGInzXacPFJpxa4eYEn9gyLY/view?usp=sharing" TargetMode="External"/><Relationship Id="rId17" Type="http://schemas.openxmlformats.org/officeDocument/2006/relationships/hyperlink" Target="https://drive.google.com/file/d/1ypxiIwobiN0i0K5i3tuTK5fGZN9Rlx90/view?usp=drive_link" TargetMode="External"/><Relationship Id="rId527" Type="http://schemas.openxmlformats.org/officeDocument/2006/relationships/hyperlink" Target="https://drive.google.com/file/d/19AgBOHeDuLFUbnQlhApTYiDD22SCfqSZ/view?usp=drive_link" TargetMode="External"/><Relationship Id="rId734" Type="http://schemas.openxmlformats.org/officeDocument/2006/relationships/hyperlink" Target="https://drive.google.com/file/d/1rGmXg1R1Zmn16hUvjFh_bS3ktXdVKeGo/view?usp=drive_link" TargetMode="External"/><Relationship Id="rId941" Type="http://schemas.openxmlformats.org/officeDocument/2006/relationships/hyperlink" Target="https://drive.google.com/file/d/1icwilq0fdo6hwyb4KrbX_bPlCXgb7qGE/view?usp=drive_link" TargetMode="External"/><Relationship Id="rId1157" Type="http://schemas.openxmlformats.org/officeDocument/2006/relationships/hyperlink" Target="https://drive.google.com/file/d/1walRGVzqODSFhEhghq73Mo5tc5SJB4HW/view?usp=drive_link" TargetMode="External"/><Relationship Id="rId70" Type="http://schemas.openxmlformats.org/officeDocument/2006/relationships/hyperlink" Target="https://drive.google.com/file/d/1lgLkWvXYK6_4Fm-6Ghp8TWBARTtNi4jA/view?usp=drive_link" TargetMode="External"/><Relationship Id="rId166" Type="http://schemas.openxmlformats.org/officeDocument/2006/relationships/hyperlink" Target="https://drive.google.com/file/d/10Yf_E6hhvPaccrRGl1mRxNWtDDbozmFN/view?usp=drive_link" TargetMode="External"/><Relationship Id="rId373" Type="http://schemas.openxmlformats.org/officeDocument/2006/relationships/hyperlink" Target="https://drive.google.com/file/d/1hHz32gw-mrprBnF_4eSHLV4Q80EidrOu/view?usp=drive_link" TargetMode="External"/><Relationship Id="rId580" Type="http://schemas.openxmlformats.org/officeDocument/2006/relationships/hyperlink" Target="https://drive.google.com/file/d/1KP5H4jUnbLulYAzhX_qeFZHcMFyQun9q/view?usp=drive_link" TargetMode="External"/><Relationship Id="rId801" Type="http://schemas.openxmlformats.org/officeDocument/2006/relationships/hyperlink" Target="https://drive.google.com/file/d/1I-q1ujJW90x5q2cuW6eNDyuOUh3zbl1O/view?usp=drive_link" TargetMode="External"/><Relationship Id="rId1017" Type="http://schemas.openxmlformats.org/officeDocument/2006/relationships/hyperlink" Target="https://drive.google.com/file/d/1XEPwvTqGVHxGZA1EY1YUtqqrMaL_nTUn/view?usp=drive_link" TargetMode="External"/><Relationship Id="rId1224" Type="http://schemas.openxmlformats.org/officeDocument/2006/relationships/hyperlink" Target="https://drive.google.com/file/d/1S4DZyIZH3QUh4PeihlZcOAs2Z1WIozuA/view?usp=drive_link" TargetMode="External"/><Relationship Id="rId1" Type="http://schemas.openxmlformats.org/officeDocument/2006/relationships/hyperlink" Target="https://drive.google.com/file/d/1y0EMPFY3N-jl7J6ZNv6G_24LmBtqNsyg/view?usp=drive_link" TargetMode="External"/><Relationship Id="rId233" Type="http://schemas.openxmlformats.org/officeDocument/2006/relationships/hyperlink" Target="https://drive.google.com/file/d/1QTPCTJosCEJrsmX2zlIoO9Ol7xfqMJz1/view?usp=drive_link" TargetMode="External"/><Relationship Id="rId440" Type="http://schemas.openxmlformats.org/officeDocument/2006/relationships/hyperlink" Target="https://drive.google.com/file/d/1tZArsDbcd2sPceJPxYpmjapnXtq0vZa8/view?usp=drive_link" TargetMode="External"/><Relationship Id="rId678" Type="http://schemas.openxmlformats.org/officeDocument/2006/relationships/hyperlink" Target="https://drive.google.com/file/d/1UhbqArDvAZ2rx1fCPr0UM6m6Xuh7Xtpe/view?usp=drive_link" TargetMode="External"/><Relationship Id="rId885" Type="http://schemas.openxmlformats.org/officeDocument/2006/relationships/hyperlink" Target="https://drive.google.com/file/d/1Mstet5IAzFqF2fqsrSMfbuFZgk22imla/view?usp=drive_link" TargetMode="External"/><Relationship Id="rId1070" Type="http://schemas.openxmlformats.org/officeDocument/2006/relationships/hyperlink" Target="https://drive.google.com/file/d/1Ee8C27MGkZLYcQkJtsd4Ge5jl16iEJyU/view?usp=drive_link" TargetMode="External"/><Relationship Id="rId28" Type="http://schemas.openxmlformats.org/officeDocument/2006/relationships/hyperlink" Target="https://drive.google.com/file/d/1-Ar1JOR4YGZHMi--rSfbzcOHn1LNupJQ/view?usp=drive_link" TargetMode="External"/><Relationship Id="rId300" Type="http://schemas.openxmlformats.org/officeDocument/2006/relationships/hyperlink" Target="https://drive.google.com/file/d/15p0ZIYdjMraJZS43LqGlB06mVlS6u8Ew/view?usp=sharing" TargetMode="External"/><Relationship Id="rId538" Type="http://schemas.openxmlformats.org/officeDocument/2006/relationships/hyperlink" Target="https://drive.google.com/file/d/1HntIRfU07EO0CeLIhM6Mt9YO1QquU3Fg/view?usp=drive_link" TargetMode="External"/><Relationship Id="rId745" Type="http://schemas.openxmlformats.org/officeDocument/2006/relationships/hyperlink" Target="https://drive.google.com/file/d/16SWBXVynhsyAjpGXK9MURvXFs2If4Mi3/view?usp=drive_link" TargetMode="External"/><Relationship Id="rId952" Type="http://schemas.openxmlformats.org/officeDocument/2006/relationships/hyperlink" Target="https://drive.google.com/file/d/1s7AAukDPSExxZ4ZXXJUM11Qnv5vA4iOQ/view?usp=drive_link" TargetMode="External"/><Relationship Id="rId1168" Type="http://schemas.openxmlformats.org/officeDocument/2006/relationships/hyperlink" Target="https://drive.google.com/file/d/1xzdEmACgdQPkZIak9jCYRx0fHz5vtJx4/view?usp=drive_link" TargetMode="External"/><Relationship Id="rId81" Type="http://schemas.openxmlformats.org/officeDocument/2006/relationships/hyperlink" Target="https://drive.google.com/file/d/1I9Dbl5PhJJwsZ48IBHtYvBwkBfzn5F00/view?usp=drive_link" TargetMode="External"/><Relationship Id="rId177" Type="http://schemas.openxmlformats.org/officeDocument/2006/relationships/hyperlink" Target="https://drive.google.com/file/d/1M2epZRnJwO4-P42xZ78UDqddYvtiCt_9/view?usp=drive_link" TargetMode="External"/><Relationship Id="rId384" Type="http://schemas.openxmlformats.org/officeDocument/2006/relationships/hyperlink" Target="https://drive.google.com/file/d/1mh4LNgHnaPYJjPwGgmVmx8k7NLNfb3EF/view?usp=drive_link" TargetMode="External"/><Relationship Id="rId591" Type="http://schemas.openxmlformats.org/officeDocument/2006/relationships/hyperlink" Target="https://drive.google.com/file/d/13hh8HBT6YHjZF7MN5F_9HItbfhQxTxr3/view?usp=drive_link" TargetMode="External"/><Relationship Id="rId605" Type="http://schemas.openxmlformats.org/officeDocument/2006/relationships/hyperlink" Target="https://drive.google.com/file/d/1oqiScNaMnkEzoVIioDrtfKoqzlRYDDGN/view?usp=drive_link" TargetMode="External"/><Relationship Id="rId812" Type="http://schemas.openxmlformats.org/officeDocument/2006/relationships/hyperlink" Target="https://drive.google.com/file/d/1HHmEIz65ijuLuszQCwJrhInbFbx7dcrG/view?usp=drive_link" TargetMode="External"/><Relationship Id="rId1028" Type="http://schemas.openxmlformats.org/officeDocument/2006/relationships/hyperlink" Target="https://drive.google.com/file/d/1fhR8cWS6ZniQ07Cb2d7eZzz5zFnWexRO/view?usp=drive_link" TargetMode="External"/><Relationship Id="rId244" Type="http://schemas.openxmlformats.org/officeDocument/2006/relationships/hyperlink" Target="https://drive.google.com/file/d/1QTPCTJosCEJrsmX2zlIoO9Ol7xfqMJz1/view?usp=drive_link" TargetMode="External"/><Relationship Id="rId689" Type="http://schemas.openxmlformats.org/officeDocument/2006/relationships/hyperlink" Target="https://drive.google.com/file/d/1Ff6bspg-NnLQvEkBKG2GSTUr4UoeHGXw/view?usp=drive_link" TargetMode="External"/><Relationship Id="rId896" Type="http://schemas.openxmlformats.org/officeDocument/2006/relationships/hyperlink" Target="https://drive.google.com/file/d/1S8zHBoy6Z6JlZTKKVlPvpNt5fNSe2gqw/view?usp=drive_link" TargetMode="External"/><Relationship Id="rId1081" Type="http://schemas.openxmlformats.org/officeDocument/2006/relationships/hyperlink" Target="https://drive.google.com/file/d/1E09VnG6ta7KY_mzQZhJfCyCLMuPo1Wlk/view?usp=drive_link" TargetMode="External"/><Relationship Id="rId39" Type="http://schemas.openxmlformats.org/officeDocument/2006/relationships/hyperlink" Target="https://drive.google.com/file/d/1c1e6qma-XeosEEvBzcLPanaGaQBKmgyM/view?usp=drive_link" TargetMode="External"/><Relationship Id="rId451" Type="http://schemas.openxmlformats.org/officeDocument/2006/relationships/hyperlink" Target="https://drive.google.com/file/d/11YYBFsdWsJI6aBBXppGFAK6zcS97UO_q/view?usp=drive_link" TargetMode="External"/><Relationship Id="rId549" Type="http://schemas.openxmlformats.org/officeDocument/2006/relationships/hyperlink" Target="https://drive.google.com/file/d/1Ioc7Ghwgb5bYxoVLXiUZVtWHnRIozShH/view?usp=drive_link" TargetMode="External"/><Relationship Id="rId756" Type="http://schemas.openxmlformats.org/officeDocument/2006/relationships/hyperlink" Target="https://drive.google.com/file/d/1RXs9LqtCs1eQk3ez1SXSTOk-1lWC7x6S/view?usp=drive_link" TargetMode="External"/><Relationship Id="rId1179" Type="http://schemas.openxmlformats.org/officeDocument/2006/relationships/hyperlink" Target="https://drive.google.com/file/d/1sVOmuLXu-ztNfCH8hpmCSgXCZ0gb6eD8/view?usp=drive_link" TargetMode="External"/><Relationship Id="rId104" Type="http://schemas.openxmlformats.org/officeDocument/2006/relationships/hyperlink" Target="https://drive.google.com/file/d/11v0_A9YDlBD1vzwOf9yty-QU3f7rsk8V/view?usp=drive_link" TargetMode="External"/><Relationship Id="rId188" Type="http://schemas.openxmlformats.org/officeDocument/2006/relationships/hyperlink" Target="https://drive.google.com/file/d/10DLOE-pNnmAYytMTfENaUkPPIOqI8T2s/view?usp=drive_link" TargetMode="External"/><Relationship Id="rId311" Type="http://schemas.openxmlformats.org/officeDocument/2006/relationships/hyperlink" Target="https://drive.google.com/file/d/18HK3FLmSr1YvmtQEsXBKZ3HdNwffTcyJ/view?usp=drive_link" TargetMode="External"/><Relationship Id="rId395" Type="http://schemas.openxmlformats.org/officeDocument/2006/relationships/hyperlink" Target="https://drive.google.com/file/d/1l2lmRNvweczKL0Og-tjD5PuYr6pzTJ5L/view?usp=drive_link" TargetMode="External"/><Relationship Id="rId409" Type="http://schemas.openxmlformats.org/officeDocument/2006/relationships/hyperlink" Target="https://drive.google.com/file/d/1kS4QJfgpKQqXaaZIB0xNcMz2trPPV-5a/view?usp=drive_link" TargetMode="External"/><Relationship Id="rId963" Type="http://schemas.openxmlformats.org/officeDocument/2006/relationships/hyperlink" Target="https://drive.google.com/file/d/1soxFu8e8G4wEXXo-GxxvCX076FxbFEvL/view?usp=drive_link" TargetMode="External"/><Relationship Id="rId1039" Type="http://schemas.openxmlformats.org/officeDocument/2006/relationships/hyperlink" Target="https://drive.google.com/file/d/1fvHz6Tm7E_3K1QJs9N1FbGJev7eEE8g6/view?usp=drive_link" TargetMode="External"/><Relationship Id="rId92" Type="http://schemas.openxmlformats.org/officeDocument/2006/relationships/hyperlink" Target="https://drive.google.com/file/d/1dhNFiztjlqRCtf4vqzdzqYL1Er6Wb9BM/view?usp=drive_link" TargetMode="External"/><Relationship Id="rId616" Type="http://schemas.openxmlformats.org/officeDocument/2006/relationships/hyperlink" Target="https://drive.google.com/file/d/1okIAHd2JcNAVWJXGg6iDGY14hZFAmWlk/view?usp=drive_link" TargetMode="External"/><Relationship Id="rId823" Type="http://schemas.openxmlformats.org/officeDocument/2006/relationships/hyperlink" Target="https://drive.google.com/file/d/1AHm3U6vNdFo4pJYzcA2tTOTciDloyUoz/view?usp=drive_link" TargetMode="External"/><Relationship Id="rId255" Type="http://schemas.openxmlformats.org/officeDocument/2006/relationships/hyperlink" Target="https://drive.google.com/file/d/14ZnDDHc9fHTs9ksG8d2Gc0v_VHQwe8Ml/view?usp=sharing" TargetMode="External"/><Relationship Id="rId462" Type="http://schemas.openxmlformats.org/officeDocument/2006/relationships/hyperlink" Target="https://drive.google.com/file/d/1APxjjVgG0W730_3Bx4ItrKGoaQiUy6xc/view?usp=drive_link" TargetMode="External"/><Relationship Id="rId1092" Type="http://schemas.openxmlformats.org/officeDocument/2006/relationships/hyperlink" Target="https://drive.google.com/file/d/1EpKi1K7sstchCleoE3QGJMSjjjAw50Vg/view?usp=drive_link" TargetMode="External"/><Relationship Id="rId1106" Type="http://schemas.openxmlformats.org/officeDocument/2006/relationships/hyperlink" Target="https://drive.google.com/file/d/1RjNRwEfkluK2jf-o_leOXfrj-XMVgsQR/view?usp=drive_link" TargetMode="External"/><Relationship Id="rId115" Type="http://schemas.openxmlformats.org/officeDocument/2006/relationships/hyperlink" Target="https://drive.google.com/file/d/1OJo4eYlUMgtznbVenB9fnKao9UonePg0/view?usp=drive_link" TargetMode="External"/><Relationship Id="rId322" Type="http://schemas.openxmlformats.org/officeDocument/2006/relationships/hyperlink" Target="https://drive.google.com/file/d/1ATVn0jEfGJCvtwInBkJP3QpkFzKrfqWb/view?usp=sharing" TargetMode="External"/><Relationship Id="rId767" Type="http://schemas.openxmlformats.org/officeDocument/2006/relationships/hyperlink" Target="https://drive.google.com/file/d/16sA_tfuNWxz45gLXo7aHcuy6TBNUz8yv/view?usp=drive_link" TargetMode="External"/><Relationship Id="rId974" Type="http://schemas.openxmlformats.org/officeDocument/2006/relationships/hyperlink" Target="https://drive.google.com/file/d/1BYVIr-HBH6YLaURYOJp7vYat9KZfeHIK/view?usp=drive_link" TargetMode="External"/><Relationship Id="rId199" Type="http://schemas.openxmlformats.org/officeDocument/2006/relationships/hyperlink" Target="https://drive.google.com/file/d/10DLOE-pNnmAYytMTfENaUkPPIOqI8T2s/view?usp=drive_link" TargetMode="External"/><Relationship Id="rId627" Type="http://schemas.openxmlformats.org/officeDocument/2006/relationships/hyperlink" Target="https://drive.google.com/file/d/1wvu95_9Zh98ksnTaWE20-P3LW7bv2RmL/view?usp=drive_link" TargetMode="External"/><Relationship Id="rId834" Type="http://schemas.openxmlformats.org/officeDocument/2006/relationships/hyperlink" Target="https://drive.google.com/file/d/1Jr6NQa0WtASpYLtO1w455MUrjV0I9umq/view?usp=drive_link" TargetMode="External"/><Relationship Id="rId266" Type="http://schemas.openxmlformats.org/officeDocument/2006/relationships/hyperlink" Target="https://drive.google.com/file/d/1P13JY64glKSDV-pK3Z_GgkrsCA4kETbz/view?usp=sharing" TargetMode="External"/><Relationship Id="rId473" Type="http://schemas.openxmlformats.org/officeDocument/2006/relationships/hyperlink" Target="https://drive.google.com/file/d/1ygXcuPEsbIR9GDnnyFM5wOFTRhBBMVNU/view?usp=drive_link" TargetMode="External"/><Relationship Id="rId680" Type="http://schemas.openxmlformats.org/officeDocument/2006/relationships/hyperlink" Target="https://drive.google.com/file/d/1UQKunaFezilDE4XSCr27dd1TcxGY5krf/view?usp=drive_link" TargetMode="External"/><Relationship Id="rId901" Type="http://schemas.openxmlformats.org/officeDocument/2006/relationships/hyperlink" Target="https://drive.google.com/file/d/1CPybep_CRXuqO8iZ6E8-Vdfe7NogtZqi/view?usp=drive_link" TargetMode="External"/><Relationship Id="rId1117" Type="http://schemas.openxmlformats.org/officeDocument/2006/relationships/hyperlink" Target="https://drive.google.com/file/d/17BGPOhcdI7JBWsL0KOnqwFNM6jgyzi__/view?usp=drive_link" TargetMode="External"/><Relationship Id="rId30" Type="http://schemas.openxmlformats.org/officeDocument/2006/relationships/hyperlink" Target="https://drive.google.com/file/d/15VFAqXRHztIB1Bv8L7S_KdyegyZOlfxU/view?usp=drive_link" TargetMode="External"/><Relationship Id="rId126" Type="http://schemas.openxmlformats.org/officeDocument/2006/relationships/hyperlink" Target="https://drive.google.com/file/d/1dFucHbBsKM7iMiP_r1_ZdcWd7hbfEKIJ/view?usp=drive_link" TargetMode="External"/><Relationship Id="rId333" Type="http://schemas.openxmlformats.org/officeDocument/2006/relationships/hyperlink" Target="https://drive.google.com/file/d/1fadlRYZfwRc9xNzq-Gv6qXVgJ3xxVN7r/view?usp=drive_link" TargetMode="External"/><Relationship Id="rId540" Type="http://schemas.openxmlformats.org/officeDocument/2006/relationships/hyperlink" Target="https://drive.google.com/file/d/1I2zGz5_gD1FWNehYKJ6dmkqnszbCJ9gD/view?usp=drive_link" TargetMode="External"/><Relationship Id="rId778" Type="http://schemas.openxmlformats.org/officeDocument/2006/relationships/hyperlink" Target="https://drive.google.com/file/d/1UwO_8ZyWl3IYKV4Qp_KZhzqG3aFN95BO/view?usp=drive_link" TargetMode="External"/><Relationship Id="rId985" Type="http://schemas.openxmlformats.org/officeDocument/2006/relationships/hyperlink" Target="https://drive.google.com/file/d/1AvAeUMjfEPE2neu163wdHmjs4_iu16Ei/view?usp=drive_link" TargetMode="External"/><Relationship Id="rId1170" Type="http://schemas.openxmlformats.org/officeDocument/2006/relationships/hyperlink" Target="https://drive.google.com/file/d/1sLVNu7IquG9kaHDGm-otQWYwEikKhv1z/view?usp=drive_link" TargetMode="External"/><Relationship Id="rId638" Type="http://schemas.openxmlformats.org/officeDocument/2006/relationships/hyperlink" Target="https://drive.google.com/file/d/1lDZaIkiFfs7BGDH33wsmWOe4LAvslSSk/view?usp=drive_link" TargetMode="External"/><Relationship Id="rId845" Type="http://schemas.openxmlformats.org/officeDocument/2006/relationships/hyperlink" Target="https://drive.google.com/file/d/1IDxfVC-sEju30sCN6GP2kV-XXPh_TnVb/view?usp=drive_link" TargetMode="External"/><Relationship Id="rId1030" Type="http://schemas.openxmlformats.org/officeDocument/2006/relationships/hyperlink" Target="https://drive.google.com/file/d/1feEgbjEW17T4V_yCKFtkw3-buISuvrWw/view?usp=drive_link" TargetMode="External"/><Relationship Id="rId277" Type="http://schemas.openxmlformats.org/officeDocument/2006/relationships/hyperlink" Target="https://drive.google.com/file/d/1A8JWV0m6uhPInaTtWHo9F_-bNL_hfGw9/view?usp=drive_link" TargetMode="External"/><Relationship Id="rId400" Type="http://schemas.openxmlformats.org/officeDocument/2006/relationships/hyperlink" Target="https://drive.google.com/file/d/1kbnVqbuMAG4RsF0OCeXecJX12yDv2Mdj/view?usp=drive_link" TargetMode="External"/><Relationship Id="rId484" Type="http://schemas.openxmlformats.org/officeDocument/2006/relationships/hyperlink" Target="https://drive.google.com/file/d/1P1nMdP9GXehh35meW8wZWoHOP1wRzWFU/view?usp=drive_link" TargetMode="External"/><Relationship Id="rId705" Type="http://schemas.openxmlformats.org/officeDocument/2006/relationships/hyperlink" Target="https://drive.google.com/file/d/1L73FiUu6yhwbE9vGuD_0v-YQFcJccc-i/view?usp=drive_link" TargetMode="External"/><Relationship Id="rId1128" Type="http://schemas.openxmlformats.org/officeDocument/2006/relationships/hyperlink" Target="https://drive.google.com/file/d/10ei3tUKGrzgKhuav_Zo0VgYcbQAHSOW_/view?usp=drive_link" TargetMode="External"/><Relationship Id="rId137" Type="http://schemas.openxmlformats.org/officeDocument/2006/relationships/hyperlink" Target="https://drive.google.com/file/d/1qZVbvZj6pMV2uNcb2BQUngVQ4dL2F_M1/view?usp=drive_link" TargetMode="External"/><Relationship Id="rId344" Type="http://schemas.openxmlformats.org/officeDocument/2006/relationships/hyperlink" Target="https://drive.google.com/file/d/1gLNtBXKqdjNJrmhF4hx6WI3Lv3TVpzRL/view?usp=drive_link" TargetMode="External"/><Relationship Id="rId691" Type="http://schemas.openxmlformats.org/officeDocument/2006/relationships/hyperlink" Target="https://drive.google.com/file/d/1W3_bCg0a4if7CEg9Z9vSWtQzKGQwCn57/view?usp=drive_link" TargetMode="External"/><Relationship Id="rId789" Type="http://schemas.openxmlformats.org/officeDocument/2006/relationships/hyperlink" Target="https://drive.google.com/file/d/1S1bJRr5Vu3aWCo9p4Oswb9IZeP7gjt8Q/view?usp=drive_link" TargetMode="External"/><Relationship Id="rId912" Type="http://schemas.openxmlformats.org/officeDocument/2006/relationships/hyperlink" Target="https://drive.google.com/file/d/1u1UfD8p-Yl2L_1wlv8srF0LfpwhOHkwg/view?usp=drive_link" TargetMode="External"/><Relationship Id="rId996" Type="http://schemas.openxmlformats.org/officeDocument/2006/relationships/hyperlink" Target="https://drive.google.com/file/d/1DA-O3m73W2V8X_tkc5q57Sy0djj2Jtrq/view?usp=drive_link" TargetMode="External"/><Relationship Id="rId41" Type="http://schemas.openxmlformats.org/officeDocument/2006/relationships/hyperlink" Target="https://drive.google.com/file/d/1c2ilL1HRvBy4zoiMe6R4VsZJyX6FeD03/view?usp=drive_link" TargetMode="External"/><Relationship Id="rId551" Type="http://schemas.openxmlformats.org/officeDocument/2006/relationships/hyperlink" Target="https://drive.google.com/file/d/1Gv67Cxl1X1LfvLlR_PL9hT9iTpLlbLeZ/view?usp=drive_link" TargetMode="External"/><Relationship Id="rId649" Type="http://schemas.openxmlformats.org/officeDocument/2006/relationships/hyperlink" Target="https://drive.google.com/file/d/1zFt_1zgOVpoB63VzZcVbbBFLLC9XXtgo/view?usp=drive_link" TargetMode="External"/><Relationship Id="rId856" Type="http://schemas.openxmlformats.org/officeDocument/2006/relationships/hyperlink" Target="https://drive.google.com/file/d/1LiH6twxr8OaeejF2-6djQNdm8Hs2-7of/view?usp=drive_link" TargetMode="External"/><Relationship Id="rId1181" Type="http://schemas.openxmlformats.org/officeDocument/2006/relationships/hyperlink" Target="https://drive.google.com/file/d/1sXrSHRqnQJpyKZctAIhhYUvgUmNAGKn4/view?usp=drive_link" TargetMode="External"/><Relationship Id="rId190" Type="http://schemas.openxmlformats.org/officeDocument/2006/relationships/hyperlink" Target="https://drive.google.com/file/d/10DLOE-pNnmAYytMTfENaUkPPIOqI8T2s/view?usp=drive_link" TargetMode="External"/><Relationship Id="rId204" Type="http://schemas.openxmlformats.org/officeDocument/2006/relationships/hyperlink" Target="https://drive.google.com/file/d/10DLOE-pNnmAYytMTfENaUkPPIOqI8T2s/view?usp=drive_link" TargetMode="External"/><Relationship Id="rId288" Type="http://schemas.openxmlformats.org/officeDocument/2006/relationships/hyperlink" Target="https://drive.google.com/file/d/1z5DbtGLpvbQvAxIN8oYXfu7KlIH45Z2v/view?usp=drive_link" TargetMode="External"/><Relationship Id="rId411" Type="http://schemas.openxmlformats.org/officeDocument/2006/relationships/hyperlink" Target="https://drive.google.com/file/d/1lx557z0SLbvMk2TtWdUd1qymDZ4yNYOj/view?usp=drive_link" TargetMode="External"/><Relationship Id="rId509" Type="http://schemas.openxmlformats.org/officeDocument/2006/relationships/hyperlink" Target="https://drive.google.com/file/d/19LE_K60jLYj2g_YvQ3FRKrPv9-9MwpFk/view?usp=drive_link" TargetMode="External"/><Relationship Id="rId1041" Type="http://schemas.openxmlformats.org/officeDocument/2006/relationships/hyperlink" Target="https://drive.google.com/file/d/1hUYrj4hgqrh6C2HuS5__vxGIDbS66w2f/view?usp=drive_link" TargetMode="External"/><Relationship Id="rId1139" Type="http://schemas.openxmlformats.org/officeDocument/2006/relationships/hyperlink" Target="https://drive.google.com/file/d/13N8LGddw4lVlVPfodIbeFP4R-uaimFw3/view?usp=drive_link" TargetMode="External"/><Relationship Id="rId495" Type="http://schemas.openxmlformats.org/officeDocument/2006/relationships/hyperlink" Target="https://drive.google.com/file/d/10Acq8Pm4Uxq9hqI6V6yqsWK5gQc6R0Qc/view?usp=drive_link" TargetMode="External"/><Relationship Id="rId716" Type="http://schemas.openxmlformats.org/officeDocument/2006/relationships/hyperlink" Target="https://drive.google.com/file/d/1JkjFHSnkudjnSJ5BprIgrAVO56Jajei0/view?usp=drive_link" TargetMode="External"/><Relationship Id="rId923" Type="http://schemas.openxmlformats.org/officeDocument/2006/relationships/hyperlink" Target="https://drive.google.com/file/d/1ixlBL-gB8JjPSAjlBEgGvAl6tJLc5-ge/view?usp=drive_link" TargetMode="External"/><Relationship Id="rId52" Type="http://schemas.openxmlformats.org/officeDocument/2006/relationships/hyperlink" Target="https://drive.google.com/file/d/1vSMwCBdpBRuzFBSx0avSgDVSHMjvi9us/view?usp=drive_link" TargetMode="External"/><Relationship Id="rId148" Type="http://schemas.openxmlformats.org/officeDocument/2006/relationships/hyperlink" Target="https://drive.google.com/file/d/1_9NtFVfVCXSP9BGG-iMbE0MUEbEuLpv8/view?usp=drive_link" TargetMode="External"/><Relationship Id="rId355" Type="http://schemas.openxmlformats.org/officeDocument/2006/relationships/hyperlink" Target="https://drive.google.com/file/d/1h5IeRThJXVTA4wyIruz447uhVAeOK6MP/view?usp=drive_link" TargetMode="External"/><Relationship Id="rId562" Type="http://schemas.openxmlformats.org/officeDocument/2006/relationships/hyperlink" Target="https://drive.google.com/file/d/1TkTATEae0rF1vd2jVB9eTkRQh1GU-SEW/view?usp=drive_link" TargetMode="External"/><Relationship Id="rId1192" Type="http://schemas.openxmlformats.org/officeDocument/2006/relationships/hyperlink" Target="https://drive.google.com/file/d/1tQGCunIH9SzO3l6UKkjZ9sHfVJYkj_AK/view?usp=drive_link" TargetMode="External"/><Relationship Id="rId1206" Type="http://schemas.openxmlformats.org/officeDocument/2006/relationships/hyperlink" Target="https://drive.google.com/file/d/1rDlMaO4-ZjEELaCgWCaqg_d3lnRtOf_N/view?usp=drive_link" TargetMode="External"/><Relationship Id="rId215" Type="http://schemas.openxmlformats.org/officeDocument/2006/relationships/hyperlink" Target="https://drive.google.com/file/d/1jQr2FXmLYUt__vcs9EK4e9BmEoPjF4-3/view?usp=drive_link" TargetMode="External"/><Relationship Id="rId422" Type="http://schemas.openxmlformats.org/officeDocument/2006/relationships/hyperlink" Target="https://drive.google.com/file/d/1kIM0jEBVO_O1PdejUezso_962QUxl9Vi/view?usp=drive_link" TargetMode="External"/><Relationship Id="rId867" Type="http://schemas.openxmlformats.org/officeDocument/2006/relationships/hyperlink" Target="https://drive.google.com/file/d/1LW6vD8TBc8kPg5fOn8YOD-KOjLgQ8jjE/view?usp=drive_link" TargetMode="External"/><Relationship Id="rId1052" Type="http://schemas.openxmlformats.org/officeDocument/2006/relationships/hyperlink" Target="https://drive.google.com/file/d/1gSJF4Is2mhiOJpWxHOaUyJD3oYlsCTaN/view?usp=drive_link" TargetMode="External"/><Relationship Id="rId299" Type="http://schemas.openxmlformats.org/officeDocument/2006/relationships/hyperlink" Target="https://drive.google.com/file/d/1mDb97YK38NBNSjHo2Pjv5oiS8_IvED_N/view?usp=sharing" TargetMode="External"/><Relationship Id="rId727" Type="http://schemas.openxmlformats.org/officeDocument/2006/relationships/hyperlink" Target="https://drive.google.com/file/d/1r1Siehysl9eNmghlH9zyqhRsxb7lwt3x/view?usp=drive_link" TargetMode="External"/><Relationship Id="rId934" Type="http://schemas.openxmlformats.org/officeDocument/2006/relationships/hyperlink" Target="https://drive.google.com/file/d/1jaJ-PTaRgaCYbk3yeJuMhZDmooiPxTOA/view?usp=drive_link" TargetMode="External"/><Relationship Id="rId63" Type="http://schemas.openxmlformats.org/officeDocument/2006/relationships/hyperlink" Target="https://drive.google.com/file/d/1ejj_H1jQBbfDxtPY5MwMyoAigQWJnYfa/view?usp=drive_link" TargetMode="External"/><Relationship Id="rId159" Type="http://schemas.openxmlformats.org/officeDocument/2006/relationships/hyperlink" Target="https://drive.google.com/file/d/1uPI6YS-5CpgdlGvbU-f-YqXqEWe55Lw9/view?usp=drive_link" TargetMode="External"/><Relationship Id="rId366" Type="http://schemas.openxmlformats.org/officeDocument/2006/relationships/hyperlink" Target="https://drive.google.com/file/d/1pYf--J6R2ErdI8ExRMNFKwSCdsQ0cPk0/view?usp=drive_link" TargetMode="External"/><Relationship Id="rId573" Type="http://schemas.openxmlformats.org/officeDocument/2006/relationships/hyperlink" Target="https://drive.google.com/file/d/14DNKLpHtgoy4BU9aImTHmJ61wrCVT5BP/view?usp=drive_link" TargetMode="External"/><Relationship Id="rId780" Type="http://schemas.openxmlformats.org/officeDocument/2006/relationships/hyperlink" Target="https://drive.google.com/file/d/12gftsNGafltoQJXj_bNldGr6Ie9tlTX_/view?usp=drive_link" TargetMode="External"/><Relationship Id="rId1217" Type="http://schemas.openxmlformats.org/officeDocument/2006/relationships/hyperlink" Target="https://drive.google.com/file/d/1ZK2W7G0PqNZpGwJVoMcmUg1UEyC0cloe/view?usp=drive_link" TargetMode="External"/><Relationship Id="rId226" Type="http://schemas.openxmlformats.org/officeDocument/2006/relationships/hyperlink" Target="https://drive.google.com/file/d/1kU3kwDEZCerMJvUEmNveDOPFsQQAP-w7/view?usp=drive_link" TargetMode="External"/><Relationship Id="rId433" Type="http://schemas.openxmlformats.org/officeDocument/2006/relationships/hyperlink" Target="https://drive.google.com/file/d/1Qf5jtHj2FBtwE1Cl2qaJkHq2IWvelNT4/view?usp=drive_link" TargetMode="External"/><Relationship Id="rId878" Type="http://schemas.openxmlformats.org/officeDocument/2006/relationships/hyperlink" Target="https://drive.google.com/file/d/1VfLqShow9yB0dGqZCDYvQiEpEMcAuYQe/view?usp=drive_link" TargetMode="External"/><Relationship Id="rId1063" Type="http://schemas.openxmlformats.org/officeDocument/2006/relationships/hyperlink" Target="https://drive.google.com/file/d/1M-hTqUSctDElUnpls3zIBC50GSg6WcDS/view?usp=drive_link" TargetMode="External"/><Relationship Id="rId640" Type="http://schemas.openxmlformats.org/officeDocument/2006/relationships/hyperlink" Target="https://drive.google.com/file/d/1I1GO-nRhPrpDV9Xob8vR4Heq9uzqIr2D/view?usp=drive_link" TargetMode="External"/><Relationship Id="rId738" Type="http://schemas.openxmlformats.org/officeDocument/2006/relationships/hyperlink" Target="https://drive.google.com/file/d/1qtpr_u0jo3JxxAGmLLJ91pkrVmm-ckQk/view?usp=drive_link" TargetMode="External"/><Relationship Id="rId945" Type="http://schemas.openxmlformats.org/officeDocument/2006/relationships/hyperlink" Target="https://drive.google.com/file/d/1xCLfqHtsXk8Cmtxw-3QG3xCM8Z8DCCvw/view?usp=drive_link" TargetMode="External"/><Relationship Id="rId74" Type="http://schemas.openxmlformats.org/officeDocument/2006/relationships/hyperlink" Target="https://drive.google.com/file/d/1jQkbHV0ywHd_dLRX3I3Mx0Q6sWrGp3NB/view?usp=drive_link" TargetMode="External"/><Relationship Id="rId377" Type="http://schemas.openxmlformats.org/officeDocument/2006/relationships/hyperlink" Target="https://drive.google.com/file/d/1gYZAku9cNCkoZNVqALeZmJ4ZfsqBjZtV/view?usp=drive_link" TargetMode="External"/><Relationship Id="rId500" Type="http://schemas.openxmlformats.org/officeDocument/2006/relationships/hyperlink" Target="https://drive.google.com/file/d/1Abk07FxS4CQllYcMDuBDq_wTfTrsnRrc/view?usp=drive_link" TargetMode="External"/><Relationship Id="rId584" Type="http://schemas.openxmlformats.org/officeDocument/2006/relationships/hyperlink" Target="https://drive.google.com/file/d/1SugGBGKxR0TBe8TloGlrS-R8HNo7EH4j/view?usp=drive_link" TargetMode="External"/><Relationship Id="rId805" Type="http://schemas.openxmlformats.org/officeDocument/2006/relationships/hyperlink" Target="https://drive.google.com/file/d/1HGUCy-WMP8b7GPjRwrE7goXH5pT4hLhY/view?usp=drive_link" TargetMode="External"/><Relationship Id="rId1130" Type="http://schemas.openxmlformats.org/officeDocument/2006/relationships/hyperlink" Target="https://drive.google.com/file/d/13KxxzEGBbtUFV19hZwgnUxIchBP4Gz0z/view?usp=drive_link" TargetMode="External"/><Relationship Id="rId1228" Type="http://schemas.openxmlformats.org/officeDocument/2006/relationships/hyperlink" Target="https://drive.google.com/file/d/1UV2p1GQu7Gs6gUTM1yK4zgH0MzxBXpNQ/view?usp=drive_link" TargetMode="External"/><Relationship Id="rId5" Type="http://schemas.openxmlformats.org/officeDocument/2006/relationships/hyperlink" Target="https://drive.google.com/file/d/1xYq_J23jxDsLTg91ZslRIJfVARVxRR_B/view?usp=drive_link" TargetMode="External"/><Relationship Id="rId237" Type="http://schemas.openxmlformats.org/officeDocument/2006/relationships/hyperlink" Target="https://drive.google.com/file/d/1QTPCTJosCEJrsmX2zlIoO9Ol7xfqMJz1/view?usp=drive_link" TargetMode="External"/><Relationship Id="rId791" Type="http://schemas.openxmlformats.org/officeDocument/2006/relationships/hyperlink" Target="https://drive.google.com/file/d/1SZbJvggnTFIBXnaoemgEa9QjWii2o2ht/view?usp=drive_link" TargetMode="External"/><Relationship Id="rId889" Type="http://schemas.openxmlformats.org/officeDocument/2006/relationships/hyperlink" Target="https://drive.google.com/file/d/1NIuVL1jBjXJHg9mWtaANtC6WTS-GW5Rn/view?usp=drive_link" TargetMode="External"/><Relationship Id="rId1074" Type="http://schemas.openxmlformats.org/officeDocument/2006/relationships/hyperlink" Target="https://drive.google.com/file/d/1EQ-H7u5YAqNxviz32MsxEO9zCt_h310E/view?usp=drive_link" TargetMode="External"/><Relationship Id="rId444" Type="http://schemas.openxmlformats.org/officeDocument/2006/relationships/hyperlink" Target="https://drive.google.com/file/d/16TCgEf5zNywN81SJgLNIGiPPm_njtGUv/view?usp=drive_link" TargetMode="External"/><Relationship Id="rId651" Type="http://schemas.openxmlformats.org/officeDocument/2006/relationships/hyperlink" Target="https://drive.google.com/file/d/1Zb51h8uFkGMbeMp-rVfvsqVGtFanjZq8/view?usp=drive_link" TargetMode="External"/><Relationship Id="rId749" Type="http://schemas.openxmlformats.org/officeDocument/2006/relationships/hyperlink" Target="https://drive.google.com/file/d/1Xdq8AzXCIptDBahTt4Fk6EvwYqA9znxN/view?usp=drive_link" TargetMode="External"/><Relationship Id="rId290" Type="http://schemas.openxmlformats.org/officeDocument/2006/relationships/hyperlink" Target="https://drive.google.com/file/d/1r_Jmuy5uJ2dHcvxo1hsMrpOqBmKgO9wt/view?usp=drive_link" TargetMode="External"/><Relationship Id="rId304" Type="http://schemas.openxmlformats.org/officeDocument/2006/relationships/hyperlink" Target="https://drive.google.com/file/d/1oF9XTpcaxxgBy_mmRt7bf-P_IuQW5gVJ/view?usp=drive_link" TargetMode="External"/><Relationship Id="rId388" Type="http://schemas.openxmlformats.org/officeDocument/2006/relationships/hyperlink" Target="https://drive.google.com/file/d/1mfXJ1ZL5PVUse5x8gEFsrCPbgFLfSp_0/view?usp=drive_link" TargetMode="External"/><Relationship Id="rId511" Type="http://schemas.openxmlformats.org/officeDocument/2006/relationships/hyperlink" Target="https://drive.google.com/file/d/19MAMnuIjYp_xNYXzkGcNU2uDqMH92exf/view?usp=drive_link" TargetMode="External"/><Relationship Id="rId609" Type="http://schemas.openxmlformats.org/officeDocument/2006/relationships/hyperlink" Target="https://drive.google.com/file/d/1o_U8hUbgAEelaof3CLreed56Q4Vuy3IZ/view?usp=drive_link" TargetMode="External"/><Relationship Id="rId956" Type="http://schemas.openxmlformats.org/officeDocument/2006/relationships/hyperlink" Target="https://drive.google.com/file/d/1sJGaxLry60adzCfZL4aHHGq2sT_PdF53/view?usp=drive_link" TargetMode="External"/><Relationship Id="rId1141" Type="http://schemas.openxmlformats.org/officeDocument/2006/relationships/hyperlink" Target="https://drive.google.com/file/d/10MJFjma7etvq2C1rEe1kdWUSwOQMHuuw/view?usp=drive_link" TargetMode="External"/><Relationship Id="rId85" Type="http://schemas.openxmlformats.org/officeDocument/2006/relationships/hyperlink" Target="https://drive.google.com/file/d/1nY3FzvsWN4jwJ5cGKxTswHGex9nvLZUd/view?usp=drive_link" TargetMode="External"/><Relationship Id="rId150" Type="http://schemas.openxmlformats.org/officeDocument/2006/relationships/hyperlink" Target="https://drive.google.com/file/d/1_UfydhUOw9PLIh_eZ0ONQRTf24MWDIKl/view?usp=drive_link" TargetMode="External"/><Relationship Id="rId595" Type="http://schemas.openxmlformats.org/officeDocument/2006/relationships/hyperlink" Target="https://drive.google.com/file/d/1mBJ_cRjZ2D7cWs5pmN9kuxPZRrl2C3bL/view?usp=drive_link" TargetMode="External"/><Relationship Id="rId816" Type="http://schemas.openxmlformats.org/officeDocument/2006/relationships/hyperlink" Target="https://drive.google.com/file/d/1Jnpx1O_4KjlwEvlB-TRcFxdBd_rx5U3q/view?usp=drive_link" TargetMode="External"/><Relationship Id="rId1001" Type="http://schemas.openxmlformats.org/officeDocument/2006/relationships/hyperlink" Target="https://drive.google.com/file/d/1CPN_iZESj8xjs6FR5Bg_-MLNWq6-ZgmM/view?usp=drive_link" TargetMode="External"/><Relationship Id="rId248" Type="http://schemas.openxmlformats.org/officeDocument/2006/relationships/hyperlink" Target="https://drive.google.com/file/d/148E7pjQITC_xAcja78pFhX5g347QvDhn/view?usp=sharing" TargetMode="External"/><Relationship Id="rId455" Type="http://schemas.openxmlformats.org/officeDocument/2006/relationships/hyperlink" Target="https://drive.google.com/file/d/1po4XJcciHEk0yYgcwb_4X7cnVLL93vuR/view?usp=drive_link" TargetMode="External"/><Relationship Id="rId662" Type="http://schemas.openxmlformats.org/officeDocument/2006/relationships/hyperlink" Target="https://drive.google.com/file/d/1VShT42gpIKf5r_E2Vem1QF2jDYL6HZ-F/view?usp=drive_link" TargetMode="External"/><Relationship Id="rId1085" Type="http://schemas.openxmlformats.org/officeDocument/2006/relationships/hyperlink" Target="https://drive.google.com/file/d/1DkEbHLzuB3XMQu0SPYTstje_hjp2mWKO/view?usp=drive_link" TargetMode="External"/><Relationship Id="rId12" Type="http://schemas.openxmlformats.org/officeDocument/2006/relationships/hyperlink" Target="https://drive.google.com/file/d/1zLWikTWBg03ZyRSEOoKtybEEt8Qys3RS/view?usp=drive_link" TargetMode="External"/><Relationship Id="rId108" Type="http://schemas.openxmlformats.org/officeDocument/2006/relationships/hyperlink" Target="https://drive.google.com/file/d/1by8897zVXF0_AjYVOJITKEJ1lXKr_Jev/view?usp=drive_link" TargetMode="External"/><Relationship Id="rId315" Type="http://schemas.openxmlformats.org/officeDocument/2006/relationships/hyperlink" Target="https://drive.google.com/file/d/1Al55BK4UAxez24pmUxvDC54WCB_BFdyl/view?usp=sharing" TargetMode="External"/><Relationship Id="rId522" Type="http://schemas.openxmlformats.org/officeDocument/2006/relationships/hyperlink" Target="https://drive.google.com/file/d/18sWkHgphyw3giWsHn-S0yiNMDnfseim9/view?usp=drive_link" TargetMode="External"/><Relationship Id="rId967" Type="http://schemas.openxmlformats.org/officeDocument/2006/relationships/hyperlink" Target="https://drive.google.com/file/d/1sf0YzWsLIUm4OoUq1v_BTNqyLHKdyieo/view?usp=drive_link" TargetMode="External"/><Relationship Id="rId1152" Type="http://schemas.openxmlformats.org/officeDocument/2006/relationships/hyperlink" Target="https://drive.google.com/file/d/1wKh7kNiklqbFIG25fPFnFRMSVBnZOf5X/view?usp=drive_link" TargetMode="External"/><Relationship Id="rId96" Type="http://schemas.openxmlformats.org/officeDocument/2006/relationships/hyperlink" Target="https://drive.google.com/file/d/17hc95w0Y59SWyumoXJ3sTgzpF4N-eadH/view?usp=drive_link" TargetMode="External"/><Relationship Id="rId161" Type="http://schemas.openxmlformats.org/officeDocument/2006/relationships/hyperlink" Target="https://drive.google.com/file/d/1m1Cq7XrZeSpKTLYBU71pOL-qqbcslsx9/view?usp=drive_link" TargetMode="External"/><Relationship Id="rId399" Type="http://schemas.openxmlformats.org/officeDocument/2006/relationships/hyperlink" Target="https://drive.google.com/file/d/1l1VWSdhssRWyr0_6VOGOjYSsVEs-YoIk/view?usp=drive_link" TargetMode="External"/><Relationship Id="rId827" Type="http://schemas.openxmlformats.org/officeDocument/2006/relationships/hyperlink" Target="https://drive.google.com/file/d/1KHaxQ0vLvV1GXdUaoMmwy1058B-4MDhY/view?usp=drive_link" TargetMode="External"/><Relationship Id="rId1012" Type="http://schemas.openxmlformats.org/officeDocument/2006/relationships/hyperlink" Target="https://drive.google.com/file/d/1599QZaJl2rjLl457sdi6uJpLXrOBKspw/view?usp=drive_link" TargetMode="External"/><Relationship Id="rId259" Type="http://schemas.openxmlformats.org/officeDocument/2006/relationships/hyperlink" Target="https://drive.google.com/file/d/13iP2fNUyR3VUCzOlEN3d_V6dH9GgpFue/view?usp=sharing" TargetMode="External"/><Relationship Id="rId466" Type="http://schemas.openxmlformats.org/officeDocument/2006/relationships/hyperlink" Target="https://drive.google.com/file/d/1Y6WH4WdYwdq_nQTUiCi0IUBsYCIehtfz/view?usp=drive_link" TargetMode="External"/><Relationship Id="rId673" Type="http://schemas.openxmlformats.org/officeDocument/2006/relationships/hyperlink" Target="https://drive.google.com/file/d/1kOhtPkGxcE6KUaRzhCmLo39YUDeBO69T/view?usp=drive_link" TargetMode="External"/><Relationship Id="rId880" Type="http://schemas.openxmlformats.org/officeDocument/2006/relationships/hyperlink" Target="https://drive.google.com/file/d/1u3ZNmR3xYKf0_cHcTaQmiz466J574pgR/view?usp=drive_link" TargetMode="External"/><Relationship Id="rId1096" Type="http://schemas.openxmlformats.org/officeDocument/2006/relationships/hyperlink" Target="https://drive.google.com/file/d/1D_spFVVnylI7N7IQpCIiypbw5yjCqgxE/view?usp=drive_link" TargetMode="External"/><Relationship Id="rId23" Type="http://schemas.openxmlformats.org/officeDocument/2006/relationships/hyperlink" Target="https://drive.google.com/file/d/1zramtGtnlLkeWVDpda43hYrNml9t7ht6/view?usp=drive_link" TargetMode="External"/><Relationship Id="rId119" Type="http://schemas.openxmlformats.org/officeDocument/2006/relationships/hyperlink" Target="https://drive.google.com/file/d/1IGHvocodRgKUXfRHVRzDoFMSumpLjx-v/view?usp=drive_link" TargetMode="External"/><Relationship Id="rId326" Type="http://schemas.openxmlformats.org/officeDocument/2006/relationships/hyperlink" Target="https://drive.google.com/file/d/1ACB2n535B-tyei1pnT45hgrIDKeeCVn_/view?usp=drive_link" TargetMode="External"/><Relationship Id="rId533" Type="http://schemas.openxmlformats.org/officeDocument/2006/relationships/hyperlink" Target="https://drive.google.com/file/d/1tFaj7bla9tDn0lyDHVMcz66KG7Lhoz5T/view?usp=drive_link" TargetMode="External"/><Relationship Id="rId978" Type="http://schemas.openxmlformats.org/officeDocument/2006/relationships/hyperlink" Target="https://drive.google.com/file/d/1BQ8fk8364k-mOoG9m5gtXsUM2dHSW8lX/view?usp=drive_link" TargetMode="External"/><Relationship Id="rId1163" Type="http://schemas.openxmlformats.org/officeDocument/2006/relationships/hyperlink" Target="https://drive.google.com/file/d/1xm7GCSdcAirq7m7jyG7FuwuBhh8WzFva/view?usp=drive_link" TargetMode="External"/><Relationship Id="rId740" Type="http://schemas.openxmlformats.org/officeDocument/2006/relationships/hyperlink" Target="https://drive.google.com/file/d/1r1FBbxaUlnmCi88vxfZ6AVS7Z9kQ2Mh8/view?usp=drive_link" TargetMode="External"/><Relationship Id="rId838" Type="http://schemas.openxmlformats.org/officeDocument/2006/relationships/hyperlink" Target="https://drive.google.com/file/d/16dJ7W27PDDZc6DrY8yzGeu3JILa4446n/view?usp=drive_link" TargetMode="External"/><Relationship Id="rId1023" Type="http://schemas.openxmlformats.org/officeDocument/2006/relationships/hyperlink" Target="https://drive.google.com/file/d/1mo6SpYpBSvOZh1d4Sde6ynpw4MeXAsw8/view?usp=drive_link" TargetMode="External"/><Relationship Id="rId172" Type="http://schemas.openxmlformats.org/officeDocument/2006/relationships/hyperlink" Target="https://drive.google.com/file/d/12rRDgVcdmPR06R-LOTdw1CHIvHoNHLpx/view?usp=drive_link" TargetMode="External"/><Relationship Id="rId477" Type="http://schemas.openxmlformats.org/officeDocument/2006/relationships/hyperlink" Target="https://drive.google.com/file/d/1O3m9EWhYl91En8BnBi7ICcMTZHCWGNA3/view?usp=drive_link" TargetMode="External"/><Relationship Id="rId600" Type="http://schemas.openxmlformats.org/officeDocument/2006/relationships/hyperlink" Target="https://drive.google.com/file/d/1m13tr4VjdTuqNJUqZDTUz8-m-1vmndf5/view?usp=drive_link" TargetMode="External"/><Relationship Id="rId684" Type="http://schemas.openxmlformats.org/officeDocument/2006/relationships/hyperlink" Target="https://drive.google.com/file/d/1Wu5w__ZdaTOmMlvgsU3_K-THLjtM9Ruh/view?usp=drive_link" TargetMode="External"/><Relationship Id="rId1230" Type="http://schemas.openxmlformats.org/officeDocument/2006/relationships/hyperlink" Target="https://drive.google.com/file/d/1Ka64aaLNHxGDxGaF9oxKJQdr-BH1jxbe/view?usp=drive_link" TargetMode="External"/><Relationship Id="rId337" Type="http://schemas.openxmlformats.org/officeDocument/2006/relationships/hyperlink" Target="https://drive.google.com/file/d/1ffy1c9X1ctmfRAQEE_s15nGjzykaABZ7/view?usp=drive_link" TargetMode="External"/><Relationship Id="rId891" Type="http://schemas.openxmlformats.org/officeDocument/2006/relationships/hyperlink" Target="https://drive.google.com/file/d/1qdZ5Z8qqBhjzyI6r5PY8IDUTRb87RbfU/view?usp=drive_link" TargetMode="External"/><Relationship Id="rId905" Type="http://schemas.openxmlformats.org/officeDocument/2006/relationships/hyperlink" Target="https://drive.google.com/file/d/1k1VMC7ymMlJWtvbQU2EWL8Gp8-En5byX/view?usp=drive_link" TargetMode="External"/><Relationship Id="rId989" Type="http://schemas.openxmlformats.org/officeDocument/2006/relationships/hyperlink" Target="https://drive.google.com/file/d/1AfT9uNmLmLnl6Pm0AzEPom6Q61i4h95x/view?usp=drive_link" TargetMode="External"/><Relationship Id="rId34" Type="http://schemas.openxmlformats.org/officeDocument/2006/relationships/hyperlink" Target="https://drive.google.com/file/d/1-G1E9BW57foAfJHtRGgrxx_xrxcRIfWh/view?usp=drive_link" TargetMode="External"/><Relationship Id="rId544" Type="http://schemas.openxmlformats.org/officeDocument/2006/relationships/hyperlink" Target="https://drive.google.com/file/d/1Hk4x3Eugz9NPaa21V_zzMnW0f95De41f/view?usp=drive_link" TargetMode="External"/><Relationship Id="rId751" Type="http://schemas.openxmlformats.org/officeDocument/2006/relationships/hyperlink" Target="https://drive.google.com/file/d/1Xp6ZDtddWWaN43uc4t29-b8f3jA8JL-X/view?usp=drive_link" TargetMode="External"/><Relationship Id="rId849" Type="http://schemas.openxmlformats.org/officeDocument/2006/relationships/hyperlink" Target="https://drive.google.com/file/d/1M8kHuWTfcKAK3_KLEsp5fxZXvpBdIwVc/view?usp=drive_link" TargetMode="External"/><Relationship Id="rId1174" Type="http://schemas.openxmlformats.org/officeDocument/2006/relationships/hyperlink" Target="https://drive.google.com/file/d/1sFfmOOW70-SbLnPcFEzfdmGATcDQa2y1/view?usp=drive_link" TargetMode="External"/><Relationship Id="rId183" Type="http://schemas.openxmlformats.org/officeDocument/2006/relationships/hyperlink" Target="https://drive.google.com/file/d/14Oxb7uvwLUx7Qol40x8EigoiqAQtR3m5/view?usp=drive_link" TargetMode="External"/><Relationship Id="rId390" Type="http://schemas.openxmlformats.org/officeDocument/2006/relationships/hyperlink" Target="https://drive.google.com/file/d/1mNWyp3j2q3B3BB2yne7MJH1pHcTzNzvz/view?usp=drive_link" TargetMode="External"/><Relationship Id="rId404" Type="http://schemas.openxmlformats.org/officeDocument/2006/relationships/hyperlink" Target="https://drive.google.com/file/d/1kawnxtDC_0pmzbdVLMOID5RoV1DFc5Wp/view?usp=drive_link" TargetMode="External"/><Relationship Id="rId611" Type="http://schemas.openxmlformats.org/officeDocument/2006/relationships/hyperlink" Target="https://drive.google.com/file/d/1mArVkilkSgSBtHyGLwd7uubNzF8qc3kL/view?usp=drive_link" TargetMode="External"/><Relationship Id="rId1034" Type="http://schemas.openxmlformats.org/officeDocument/2006/relationships/hyperlink" Target="https://drive.google.com/file/d/1g-vNweb6owmuebH9R2OLnThPVUHDcWUg/view?usp=drive_link" TargetMode="External"/><Relationship Id="rId250" Type="http://schemas.openxmlformats.org/officeDocument/2006/relationships/hyperlink" Target="https://drive.google.com/file/d/1VbZTmLZVrReej9z2T63HUPzh2fi9GwLV/view?usp=sharing" TargetMode="External"/><Relationship Id="rId488" Type="http://schemas.openxmlformats.org/officeDocument/2006/relationships/hyperlink" Target="https://drive.google.com/file/d/119pYeE9engVKnBE9SGw6B6uOJmg4TlJO/view?usp=drive_link" TargetMode="External"/><Relationship Id="rId695" Type="http://schemas.openxmlformats.org/officeDocument/2006/relationships/hyperlink" Target="https://drive.google.com/file/d/1UqLYtiXBzQ9TOGbHVS7mpu1vD1BgPEVU/view?usp=drive_link" TargetMode="External"/><Relationship Id="rId709" Type="http://schemas.openxmlformats.org/officeDocument/2006/relationships/hyperlink" Target="https://drive.google.com/file/d/1KBnxDRAZ9We0E-daVB9yiqNjJfCu5ucU/view?usp=drive_link" TargetMode="External"/><Relationship Id="rId916" Type="http://schemas.openxmlformats.org/officeDocument/2006/relationships/hyperlink" Target="https://drive.google.com/file/d/1iBnujwJCQFXAvGodKZsVUj7n0r-VUI3v/view?usp=drive_link" TargetMode="External"/><Relationship Id="rId1101" Type="http://schemas.openxmlformats.org/officeDocument/2006/relationships/hyperlink" Target="https://drive.google.com/file/d/1PauMhSp0fUKexfpEwbYWeFuc02px1Vp4/view?usp=drive_link" TargetMode="External"/><Relationship Id="rId45" Type="http://schemas.openxmlformats.org/officeDocument/2006/relationships/hyperlink" Target="https://drive.google.com/file/d/1c-Dw62XplyfPSwtnGa9sHlLHxTrX1gyZ/view?usp=drive_link" TargetMode="External"/><Relationship Id="rId110" Type="http://schemas.openxmlformats.org/officeDocument/2006/relationships/hyperlink" Target="https://drive.google.com/file/d/17veUOku5xQzneY81ggKTZXvF1ECqntRO/view?usp=drive_link" TargetMode="External"/><Relationship Id="rId348" Type="http://schemas.openxmlformats.org/officeDocument/2006/relationships/hyperlink" Target="https://drive.google.com/file/d/1gRx_xVHjUDA75YO752nktC0X3NxlAzp4/view?usp=drive_link" TargetMode="External"/><Relationship Id="rId555" Type="http://schemas.openxmlformats.org/officeDocument/2006/relationships/hyperlink" Target="https://drive.google.com/file/d/1EkQDT3U3lmeU4JCWQAM4nagVgp7MgcnC/view?usp=drive_link" TargetMode="External"/><Relationship Id="rId762" Type="http://schemas.openxmlformats.org/officeDocument/2006/relationships/hyperlink" Target="https://drive.google.com/file/d/1RRAgflZccf_XZ7fY7HeBlEldLMhJtywK/view?usp=drive_link" TargetMode="External"/><Relationship Id="rId1185" Type="http://schemas.openxmlformats.org/officeDocument/2006/relationships/hyperlink" Target="https://drive.google.com/file/d/1tTImBkiWQpf9eaqYOU_rXDE0udygJqyr/view?usp=drive_link" TargetMode="External"/><Relationship Id="rId194" Type="http://schemas.openxmlformats.org/officeDocument/2006/relationships/hyperlink" Target="https://drive.google.com/file/d/10DLOE-pNnmAYytMTfENaUkPPIOqI8T2s/view?usp=drive_link" TargetMode="External"/><Relationship Id="rId208" Type="http://schemas.openxmlformats.org/officeDocument/2006/relationships/hyperlink" Target="https://drive.google.com/file/d/1Y0LCZu9wJz31KFC_Vtwo-pedC1mVSNqE/view?usp=drive_link" TargetMode="External"/><Relationship Id="rId415" Type="http://schemas.openxmlformats.org/officeDocument/2006/relationships/hyperlink" Target="https://drive.google.com/file/d/1lXCCglP5paJx84npr4tUbhxqZ6oAwdsz/view?usp=drive_link" TargetMode="External"/><Relationship Id="rId622" Type="http://schemas.openxmlformats.org/officeDocument/2006/relationships/hyperlink" Target="https://drive.google.com/file/d/1oSTH5RXkGu6p2YR3NIndt4gEsPDNPj9P/view?usp=drive_link" TargetMode="External"/><Relationship Id="rId1045" Type="http://schemas.openxmlformats.org/officeDocument/2006/relationships/hyperlink" Target="https://drive.google.com/file/d/1h6skXfDiI9nAKiPj1_CvqiUEtqsbjP6Z/view?usp=drive_link" TargetMode="External"/><Relationship Id="rId261" Type="http://schemas.openxmlformats.org/officeDocument/2006/relationships/hyperlink" Target="https://drive.google.com/file/d/1vWUzgVuGHX-m0ohtebh3jljXvRE6haGN/view?usp=sharing" TargetMode="External"/><Relationship Id="rId499" Type="http://schemas.openxmlformats.org/officeDocument/2006/relationships/hyperlink" Target="https://drive.google.com/file/d/1-ovMg-1ZxsrEKXutuETdXLiq0L2NOY8C/view?usp=drive_link" TargetMode="External"/><Relationship Id="rId927" Type="http://schemas.openxmlformats.org/officeDocument/2006/relationships/hyperlink" Target="https://drive.google.com/file/d/1jMhNN2glEPkeAy2JPLOq1avMJfJ9zvZc/view?usp=drive_link" TargetMode="External"/><Relationship Id="rId1112" Type="http://schemas.openxmlformats.org/officeDocument/2006/relationships/hyperlink" Target="https://drive.google.com/file/d/1haGOo_0LZz1O5dKH-XwmpLaOYrRtzO3V/view?usp=drive_link" TargetMode="External"/><Relationship Id="rId56" Type="http://schemas.openxmlformats.org/officeDocument/2006/relationships/hyperlink" Target="https://drive.google.com/file/d/1bFNreoIZm5gIfma-78JAeaD8vX1z8KSx/view?usp=drive_link" TargetMode="External"/><Relationship Id="rId359" Type="http://schemas.openxmlformats.org/officeDocument/2006/relationships/hyperlink" Target="https://drive.google.com/file/d/1h_tuWfdI1lfnFBEMqHvfgirhMeNigCrG/view?usp=drive_link" TargetMode="External"/><Relationship Id="rId566" Type="http://schemas.openxmlformats.org/officeDocument/2006/relationships/hyperlink" Target="https://drive.google.com/file/d/1zv90zYhFp8jMNqlZTBuZFyaUNyuoczZ1/view?usp=drive_link" TargetMode="External"/><Relationship Id="rId773" Type="http://schemas.openxmlformats.org/officeDocument/2006/relationships/hyperlink" Target="https://drive.google.com/file/d/15qEfrEpPbtzmlGVUBUjJ5eksU1KRKYxa/view?usp=drive_link" TargetMode="External"/><Relationship Id="rId1196" Type="http://schemas.openxmlformats.org/officeDocument/2006/relationships/hyperlink" Target="https://drive.google.com/file/d/1uGZpE70f78AZxgEIHc9ZxBE43ghXevB4/view?usp=drive_link" TargetMode="External"/><Relationship Id="rId121" Type="http://schemas.openxmlformats.org/officeDocument/2006/relationships/hyperlink" Target="https://drive.google.com/file/d/1C6CRoSyP3mDOF9R3XWkHAe63Iu2qIsvm/view?usp=drive_link" TargetMode="External"/><Relationship Id="rId219" Type="http://schemas.openxmlformats.org/officeDocument/2006/relationships/hyperlink" Target="https://drive.google.com/file/d/1kU3kwDEZCerMJvUEmNveDOPFsQQAP-w7/view?usp=drive_link" TargetMode="External"/><Relationship Id="rId426" Type="http://schemas.openxmlformats.org/officeDocument/2006/relationships/hyperlink" Target="https://drive.google.com/file/d/1P8Mrnov-nYqQ_BQPmmg_169nFEpVcnGm/view?usp=drive_link" TargetMode="External"/><Relationship Id="rId633" Type="http://schemas.openxmlformats.org/officeDocument/2006/relationships/hyperlink" Target="https://drive.google.com/file/d/17HfO8fk8PlgMhM2YiIg7MSkqV_efrivC/view?usp=drive_link" TargetMode="External"/><Relationship Id="rId980" Type="http://schemas.openxmlformats.org/officeDocument/2006/relationships/hyperlink" Target="https://drive.google.com/file/d/1BMZCqv3pNX_QNQUMXTwWe68bo8pwDkFi/view?usp=drive_link" TargetMode="External"/><Relationship Id="rId1056" Type="http://schemas.openxmlformats.org/officeDocument/2006/relationships/hyperlink" Target="https://drive.google.com/file/d/1gaYmpnXw5FrziO8R7cuNztfvvbJyoTiu/view?usp=drive_link" TargetMode="External"/><Relationship Id="rId840" Type="http://schemas.openxmlformats.org/officeDocument/2006/relationships/hyperlink" Target="https://drive.google.com/file/d/1__z2iOepTz2SvC8vWtps3S3FhWfUWx--/view?usp=drive_link" TargetMode="External"/><Relationship Id="rId938" Type="http://schemas.openxmlformats.org/officeDocument/2006/relationships/hyperlink" Target="https://drive.google.com/file/d/1iTUCWUqzXnrqj6cmKEoP1_jJBRC37x-_/view?usp=drive_link" TargetMode="External"/><Relationship Id="rId67" Type="http://schemas.openxmlformats.org/officeDocument/2006/relationships/hyperlink" Target="https://drive.google.com/file/d/1ipM-PT1WLrb2O_YA6HZu7IJ4Nzx42Z2o/view?usp=drive_link" TargetMode="External"/><Relationship Id="rId272" Type="http://schemas.openxmlformats.org/officeDocument/2006/relationships/hyperlink" Target="https://drive.google.com/file/d/10Ay0RZrvwWY7Fe38Y0l_Xb0bnSYnImc2/view?usp=drive_link" TargetMode="External"/><Relationship Id="rId577" Type="http://schemas.openxmlformats.org/officeDocument/2006/relationships/hyperlink" Target="https://drive.google.com/file/d/1c84St8K6Teu_tkOwNoV8a_GaTDsmXq01/view?usp=drive_link" TargetMode="External"/><Relationship Id="rId700" Type="http://schemas.openxmlformats.org/officeDocument/2006/relationships/hyperlink" Target="https://drive.google.com/file/d/1LCqaJWx78Of__OjwCo1illU2dJLII-Cc/view?usp=drive_link" TargetMode="External"/><Relationship Id="rId1123" Type="http://schemas.openxmlformats.org/officeDocument/2006/relationships/hyperlink" Target="https://drive.google.com/file/d/10ei3tUKGrzgKhuav_Zo0VgYcbQAHSOW_/view?usp=drive_link" TargetMode="External"/><Relationship Id="rId132" Type="http://schemas.openxmlformats.org/officeDocument/2006/relationships/hyperlink" Target="https://drive.google.com/file/d/1dOOpRLoH2UcsUO3zyrLCR4ylBW8U4BT_/view?usp=drive_link" TargetMode="External"/><Relationship Id="rId784" Type="http://schemas.openxmlformats.org/officeDocument/2006/relationships/hyperlink" Target="https://drive.google.com/file/d/15YysCPWGTtecCYw0n0MheLQh370U6Ias/view?usp=drive_link" TargetMode="External"/><Relationship Id="rId991" Type="http://schemas.openxmlformats.org/officeDocument/2006/relationships/hyperlink" Target="https://drive.google.com/file/d/1AZh2kqbc8qOEQGWWS-qRTda8oUhGWADf/view?usp=drive_link" TargetMode="External"/><Relationship Id="rId1067" Type="http://schemas.openxmlformats.org/officeDocument/2006/relationships/hyperlink" Target="https://drive.google.com/file/d/1Lo5TOv3lAhZ91-aOSQ71NmSMimm1XzmY/view?usp=drive_link" TargetMode="External"/><Relationship Id="rId437" Type="http://schemas.openxmlformats.org/officeDocument/2006/relationships/hyperlink" Target="https://drive.google.com/file/d/1a5b78thtL8Ueu2GUTOxWUBulSxvWzPJD/view?usp=drive_link" TargetMode="External"/><Relationship Id="rId644" Type="http://schemas.openxmlformats.org/officeDocument/2006/relationships/hyperlink" Target="https://drive.google.com/file/d/1uPHX__bxa5zfBvPpAo6U82y2OQMpQrw8/view?usp=drive_link" TargetMode="External"/><Relationship Id="rId851" Type="http://schemas.openxmlformats.org/officeDocument/2006/relationships/hyperlink" Target="https://drive.google.com/file/d/1Lm-cZvzsTLazp9jHMWjjNs2pmw2d1Dx_/view?usp=drive_link" TargetMode="External"/><Relationship Id="rId283" Type="http://schemas.openxmlformats.org/officeDocument/2006/relationships/hyperlink" Target="https://drive.google.com/file/d/1DmYQkPwPSN4JWSuyvjfOvs02BcDjl-lT/view?usp=drive_link" TargetMode="External"/><Relationship Id="rId490" Type="http://schemas.openxmlformats.org/officeDocument/2006/relationships/hyperlink" Target="https://drive.google.com/file/d/11qDxlJdiIUpmATV4IFHbxhEewgUGs9Me/view?usp=drive_link" TargetMode="External"/><Relationship Id="rId504" Type="http://schemas.openxmlformats.org/officeDocument/2006/relationships/hyperlink" Target="https://drive.google.com/file/d/1mt0P0yV05HvM4xmk2ng0LKkfSm6fPjpJ/view?usp=drive_link" TargetMode="External"/><Relationship Id="rId711" Type="http://schemas.openxmlformats.org/officeDocument/2006/relationships/hyperlink" Target="https://drive.google.com/file/d/1JwEVb2j9NjEAllomBQ9mn0dFNG5lXF4N/view?usp=drive_link" TargetMode="External"/><Relationship Id="rId949" Type="http://schemas.openxmlformats.org/officeDocument/2006/relationships/hyperlink" Target="https://drive.google.com/file/d/1xAURyPRHFh6OGApZFzd83KrZaKdQ3YTw/view?usp=drive_link" TargetMode="External"/><Relationship Id="rId1134" Type="http://schemas.openxmlformats.org/officeDocument/2006/relationships/hyperlink" Target="https://drive.google.com/file/d/13HxU8D61s2Dy0BO-f1DDzHVpeN7VCjjh/view?usp=drive_link" TargetMode="External"/><Relationship Id="rId78" Type="http://schemas.openxmlformats.org/officeDocument/2006/relationships/hyperlink" Target="https://drive.google.com/file/d/1napZQwx72lJleIOjTJ8BaAdAFtT9Fff4/view?usp=drive_link" TargetMode="External"/><Relationship Id="rId143" Type="http://schemas.openxmlformats.org/officeDocument/2006/relationships/hyperlink" Target="https://drive.google.com/file/d/1c9_mcmydRFQRVqfz9EZXpb87xSJE_E80/view?usp=drive_link" TargetMode="External"/><Relationship Id="rId350" Type="http://schemas.openxmlformats.org/officeDocument/2006/relationships/hyperlink" Target="https://drive.google.com/file/d/1gM9IiXGRSwhkEOsUg4Z0KJjpwH7E3XfF/view?usp=drive_link" TargetMode="External"/><Relationship Id="rId588" Type="http://schemas.openxmlformats.org/officeDocument/2006/relationships/hyperlink" Target="https://drive.google.com/file/d/144vCA_6td8fR5IbW8mUPD_LTcAWDAlpI/view?usp=drive_link" TargetMode="External"/><Relationship Id="rId795" Type="http://schemas.openxmlformats.org/officeDocument/2006/relationships/hyperlink" Target="https://drive.google.com/file/d/1Rv7yUYk2ubzNmLS__s1KOeDRrmLVlf8f/view?usp=drive_link" TargetMode="External"/><Relationship Id="rId809" Type="http://schemas.openxmlformats.org/officeDocument/2006/relationships/hyperlink" Target="https://drive.google.com/file/d/1HLyrGU5m-2DPJLny8WocWfiPlhnuWtHi/view?usp=drive_link" TargetMode="External"/><Relationship Id="rId1201" Type="http://schemas.openxmlformats.org/officeDocument/2006/relationships/hyperlink" Target="https://drive.google.com/file/d/1rRppG2vTW04RTTNTStigFhVgqgEhMIDQ/view?usp=drive_link" TargetMode="External"/><Relationship Id="rId9" Type="http://schemas.openxmlformats.org/officeDocument/2006/relationships/hyperlink" Target="https://drive.google.com/file/d/1xWkVo_Rv9o4vi1XsVV4omWEoFeTwfpyl/view?usp=drive_link" TargetMode="External"/><Relationship Id="rId210" Type="http://schemas.openxmlformats.org/officeDocument/2006/relationships/hyperlink" Target="https://drive.google.com/file/d/1jB5HEucEUhk0BCb3ygUZkhzd9t9BMNxz/view?usp=drive_link" TargetMode="External"/><Relationship Id="rId448" Type="http://schemas.openxmlformats.org/officeDocument/2006/relationships/hyperlink" Target="https://drive.google.com/file/d/1IP9LjauUxpJqg9l6OON1asIDlOyodS7X/view?usp=drive_link" TargetMode="External"/><Relationship Id="rId655" Type="http://schemas.openxmlformats.org/officeDocument/2006/relationships/hyperlink" Target="https://drive.google.com/file/d/10Acq8Pm4Uxq9hqI6V6yqsWK5gQc6R0Qc/view?usp=drive_link" TargetMode="External"/><Relationship Id="rId862" Type="http://schemas.openxmlformats.org/officeDocument/2006/relationships/hyperlink" Target="https://drive.google.com/file/d/1X_QZLmsF1xbolunH8GwQx_4HNyiorJI4/view?usp=drive_link" TargetMode="External"/><Relationship Id="rId1078" Type="http://schemas.openxmlformats.org/officeDocument/2006/relationships/hyperlink" Target="https://drive.google.com/file/d/1EG4e5ZTo6gMkM6RgBjkJFxpCZE0A7LSY/view?usp=drive_link" TargetMode="External"/><Relationship Id="rId294" Type="http://schemas.openxmlformats.org/officeDocument/2006/relationships/hyperlink" Target="https://drive.google.com/file/d/1VzXAVONQIUK84kuujeSjAsACzNDV88i7/view?usp=drive_link" TargetMode="External"/><Relationship Id="rId308" Type="http://schemas.openxmlformats.org/officeDocument/2006/relationships/hyperlink" Target="https://drive.google.com/file/d/1BDa9Gpfu8dp4Ns0kZvQqW55GlIvmZWUE/view?usp=drive_link" TargetMode="External"/><Relationship Id="rId515" Type="http://schemas.openxmlformats.org/officeDocument/2006/relationships/hyperlink" Target="https://drive.google.com/file/d/19K4n1tQbvKV6tgICkxklxPhhG5Wk8Dj-/view?usp=drive_link" TargetMode="External"/><Relationship Id="rId722" Type="http://schemas.openxmlformats.org/officeDocument/2006/relationships/hyperlink" Target="https://drive.google.com/file/d/1JGuz-b3VM2AKrCmXPD9JioTS1zT0V5GD/view?usp=drive_link" TargetMode="External"/><Relationship Id="rId1145" Type="http://schemas.openxmlformats.org/officeDocument/2006/relationships/hyperlink" Target="https://drive.google.com/file/d/10ikjozkp7JWrTRbR04jgIcRvh_H_vJJD/view?usp=drive_link" TargetMode="External"/><Relationship Id="rId89" Type="http://schemas.openxmlformats.org/officeDocument/2006/relationships/hyperlink" Target="https://drive.google.com/file/d/1rXLHYolnOGM7LJHopMDRk2CGJFYRVawn/view?usp=drive_link" TargetMode="External"/><Relationship Id="rId154" Type="http://schemas.openxmlformats.org/officeDocument/2006/relationships/hyperlink" Target="https://drive.google.com/file/d/1Z1dAZZiCPuUorW6-4xaAIm4-IpH9-RPy/view?usp=drive_link" TargetMode="External"/><Relationship Id="rId361" Type="http://schemas.openxmlformats.org/officeDocument/2006/relationships/hyperlink" Target="https://drive.google.com/file/d/1hZtnN5bCIjGDSiAiyRed4RrbM4T10BUP/view?usp=drive_link" TargetMode="External"/><Relationship Id="rId599" Type="http://schemas.openxmlformats.org/officeDocument/2006/relationships/hyperlink" Target="https://drive.google.com/file/d/1SkdZVFQiRXyCrgINfVxH9GB9XrTwRTzj/view?usp=drive_link" TargetMode="External"/><Relationship Id="rId1005" Type="http://schemas.openxmlformats.org/officeDocument/2006/relationships/hyperlink" Target="https://drive.google.com/file/d/1Bm9jJL9zv7O_LCD0Pj-rd2r99LB9BYtj/view?usp=drive_link" TargetMode="External"/><Relationship Id="rId1212" Type="http://schemas.openxmlformats.org/officeDocument/2006/relationships/hyperlink" Target="https://drive.google.com/file/d/10pkoE_bxEfczHw4-ruRpqYJQLcL3wZMh/view?usp=drive_link" TargetMode="External"/><Relationship Id="rId459" Type="http://schemas.openxmlformats.org/officeDocument/2006/relationships/hyperlink" Target="https://drive.google.com/file/d/1VCcvFyXtL_8xV7lEBr94imqF8StA5rNL/view?usp=drive_link" TargetMode="External"/><Relationship Id="rId666" Type="http://schemas.openxmlformats.org/officeDocument/2006/relationships/hyperlink" Target="https://drive.google.com/file/d/1W8ovPnOWwtSuGKBDxxWDaECCfni-V0_W/view?usp=drive_link" TargetMode="External"/><Relationship Id="rId873" Type="http://schemas.openxmlformats.org/officeDocument/2006/relationships/hyperlink" Target="https://drive.google.com/file/d/1Le3CwLSkWx9QV6LPmDon6WrlxqocB0sz/view?usp=drive_link" TargetMode="External"/><Relationship Id="rId1089" Type="http://schemas.openxmlformats.org/officeDocument/2006/relationships/hyperlink" Target="https://drive.google.com/file/d/1EllDARE6IS8-KSmyH7c78-8TWISUr_em/view?usp=drive_link" TargetMode="External"/><Relationship Id="rId16" Type="http://schemas.openxmlformats.org/officeDocument/2006/relationships/hyperlink" Target="https://drive.google.com/file/d/1zDSFF_5UdaMAcslFeG1Xu3oYHaXtrYCA/view?usp=drive_link" TargetMode="External"/><Relationship Id="rId221" Type="http://schemas.openxmlformats.org/officeDocument/2006/relationships/hyperlink" Target="https://drive.google.com/file/d/1kU3kwDEZCerMJvUEmNveDOPFsQQAP-w7/view?usp=drive_link" TargetMode="External"/><Relationship Id="rId319" Type="http://schemas.openxmlformats.org/officeDocument/2006/relationships/hyperlink" Target="https://drive.google.com/file/d/1Af8NNASTkPIoMOttB3s5d2Lg01LlY-Y0/view?usp=drive_link" TargetMode="External"/><Relationship Id="rId526" Type="http://schemas.openxmlformats.org/officeDocument/2006/relationships/hyperlink" Target="https://drive.google.com/file/d/19FBih_YYQ2Wa3m9ohguU52REzGJUDXy3/view?usp=drive_link" TargetMode="External"/><Relationship Id="rId1156" Type="http://schemas.openxmlformats.org/officeDocument/2006/relationships/hyperlink" Target="https://drive.google.com/file/d/1walRGVzqODSFhEhghq73Mo5tc5SJB4HW/view?usp=drive_link" TargetMode="External"/><Relationship Id="rId733" Type="http://schemas.openxmlformats.org/officeDocument/2006/relationships/hyperlink" Target="https://drive.google.com/file/d/1rjaI0tFf8vlm5cjuHbR9sXexN3uTDSKt/view?usp=drive_link" TargetMode="External"/><Relationship Id="rId940" Type="http://schemas.openxmlformats.org/officeDocument/2006/relationships/hyperlink" Target="https://drive.google.com/file/d/1iKpd_8OMyz7HTEAIjA1B-KH0e8SfsZ3S/view?usp=drive_link" TargetMode="External"/><Relationship Id="rId1016" Type="http://schemas.openxmlformats.org/officeDocument/2006/relationships/hyperlink" Target="https://drive.google.com/file/d/1XEPwvTqGVHxGZA1EY1YUtqqrMaL_nTUn/view?usp=drive_link" TargetMode="External"/><Relationship Id="rId165" Type="http://schemas.openxmlformats.org/officeDocument/2006/relationships/hyperlink" Target="https://drive.google.com/file/d/1AVC7ulz0nVH07ByUPfnxZzrDjbulv5va/view?usp=drive_link" TargetMode="External"/><Relationship Id="rId372" Type="http://schemas.openxmlformats.org/officeDocument/2006/relationships/hyperlink" Target="https://drive.google.com/file/d/1pcttjjVcXg-KQdiHsjjhFSEpyUWrfoqq/view?usp=drive_link" TargetMode="External"/><Relationship Id="rId677" Type="http://schemas.openxmlformats.org/officeDocument/2006/relationships/hyperlink" Target="https://drive.google.com/file/d/1UKQT26aXKbivR73xB-X54Hm7KCcS0u9A/view?usp=drive_link" TargetMode="External"/><Relationship Id="rId800" Type="http://schemas.openxmlformats.org/officeDocument/2006/relationships/hyperlink" Target="https://drive.google.com/file/d/1HNf080HoyQAu37LED_DgTUhk6P3Ft5Xb/view?usp=drive_link" TargetMode="External"/><Relationship Id="rId1223" Type="http://schemas.openxmlformats.org/officeDocument/2006/relationships/hyperlink" Target="https://drive.google.com/file/d/1bPQHUgh9AtJnsunR27LFMGS_dV7Dd-9u/view?usp=drive_link" TargetMode="External"/><Relationship Id="rId232" Type="http://schemas.openxmlformats.org/officeDocument/2006/relationships/hyperlink" Target="https://drive.google.com/file/d/1lco_pbhsFwylaBmbyfAxUksbIkCReC8B/view?usp=drive_link" TargetMode="External"/><Relationship Id="rId884" Type="http://schemas.openxmlformats.org/officeDocument/2006/relationships/hyperlink" Target="https://drive.google.com/file/d/1MgvHlyHP5Tn9i5lD-6Lr-XxJ0SlGAeuv/view?usp=drive_link" TargetMode="External"/><Relationship Id="rId27" Type="http://schemas.openxmlformats.org/officeDocument/2006/relationships/hyperlink" Target="https://drive.google.com/file/d/1zamZuZS1EtFPIZ2_er6R1vU60CPKU1t3/view?usp=drive_link" TargetMode="External"/><Relationship Id="rId537" Type="http://schemas.openxmlformats.org/officeDocument/2006/relationships/hyperlink" Target="https://drive.google.com/file/d/1Ho2AtHhOV3Pq_qw-G1BJn6h5WKHgrEk_/view?usp=drive_link" TargetMode="External"/><Relationship Id="rId744" Type="http://schemas.openxmlformats.org/officeDocument/2006/relationships/hyperlink" Target="https://drive.google.com/file/d/1R4tKu72ho8NJumrnOT0M_dwLfSWWdsi_/view?usp=drive_link" TargetMode="External"/><Relationship Id="rId951" Type="http://schemas.openxmlformats.org/officeDocument/2006/relationships/hyperlink" Target="https://drive.google.com/file/d/1s5i2usNn5oAzHuxOCPnZkDiM5k_YwCnL/view?usp=drive_link" TargetMode="External"/><Relationship Id="rId1167" Type="http://schemas.openxmlformats.org/officeDocument/2006/relationships/hyperlink" Target="https://drive.google.com/file/d/1xy-SqdIE7J-bVP3bogba5haTP759AC1s/view?usp=drive_link" TargetMode="External"/><Relationship Id="rId80" Type="http://schemas.openxmlformats.org/officeDocument/2006/relationships/hyperlink" Target="https://drive.google.com/file/d/1cVOss6X7OeNPENzxXIKqIWhayVUsW0fV/view?usp=drive_link" TargetMode="External"/><Relationship Id="rId176" Type="http://schemas.openxmlformats.org/officeDocument/2006/relationships/hyperlink" Target="https://drive.google.com/file/d/1M2epZRnJwO4-P42xZ78UDqddYvtiCt_9/view?usp=drive_link" TargetMode="External"/><Relationship Id="rId383" Type="http://schemas.openxmlformats.org/officeDocument/2006/relationships/hyperlink" Target="https://drive.google.com/file/d/1mMS08vhkKrViRAJ5Tnzl2LBh4TqSkZ2e/view?usp=drive_link" TargetMode="External"/><Relationship Id="rId590" Type="http://schemas.openxmlformats.org/officeDocument/2006/relationships/hyperlink" Target="https://drive.google.com/file/d/13u-tj0_UHDUvSzwjsTfxd93GOw5Ngq1V/view?usp=drive_link" TargetMode="External"/><Relationship Id="rId604" Type="http://schemas.openxmlformats.org/officeDocument/2006/relationships/hyperlink" Target="https://drive.google.com/file/d/1zR9Z_ohXW12hRIhQ19McTs5Mp6TpLPaf/view?usp=drive_link" TargetMode="External"/><Relationship Id="rId811" Type="http://schemas.openxmlformats.org/officeDocument/2006/relationships/hyperlink" Target="https://drive.google.com/file/d/1HHmEIz65ijuLuszQCwJrhInbFbx7dcrG/view?usp=drive_link" TargetMode="External"/><Relationship Id="rId1027" Type="http://schemas.openxmlformats.org/officeDocument/2006/relationships/hyperlink" Target="https://drive.google.com/file/d/1fUIQnZiDDbHbaZaP9CSAkkUPU_HzBzLp/view?usp=drive_link" TargetMode="External"/><Relationship Id="rId1234" Type="http://schemas.openxmlformats.org/officeDocument/2006/relationships/table" Target="../tables/table1.xml"/><Relationship Id="rId243" Type="http://schemas.openxmlformats.org/officeDocument/2006/relationships/hyperlink" Target="https://drive.google.com/file/d/1QTPCTJosCEJrsmX2zlIoO9Ol7xfqMJz1/view?usp=drive_link" TargetMode="External"/><Relationship Id="rId450" Type="http://schemas.openxmlformats.org/officeDocument/2006/relationships/hyperlink" Target="https://drive.google.com/file/d/1xAOacw8XvZUAE4AFgNBwbFQOjW2Pe4lz/view?usp=drive_link" TargetMode="External"/><Relationship Id="rId688" Type="http://schemas.openxmlformats.org/officeDocument/2006/relationships/hyperlink" Target="https://drive.google.com/file/d/1USwQ0GYOhvkpUHT0Moeam1kT_6kdA-fb/view?usp=drive_link" TargetMode="External"/><Relationship Id="rId895" Type="http://schemas.openxmlformats.org/officeDocument/2006/relationships/hyperlink" Target="https://drive.google.com/file/d/1o8HIPEBzKrJRP5DxpmyXM9yxgTRoodA9/view?usp=drive_link" TargetMode="External"/><Relationship Id="rId909" Type="http://schemas.openxmlformats.org/officeDocument/2006/relationships/hyperlink" Target="https://drive.google.com/file/d/1hZSlyjojDhth0Ko0HM5SXe6-TKI7Zlex/view?usp=drive_link" TargetMode="External"/><Relationship Id="rId1080" Type="http://schemas.openxmlformats.org/officeDocument/2006/relationships/hyperlink" Target="https://drive.google.com/file/d/1E60z0Lhrawfr9jslVUfM2fGpYfR9Izdd/view?usp=drive_link" TargetMode="External"/><Relationship Id="rId38" Type="http://schemas.openxmlformats.org/officeDocument/2006/relationships/hyperlink" Target="https://drive.google.com/file/d/1yfiQL0PzFmfJFtYNZ8Cb4V8aBb7vtXGj/view?usp=drive_link" TargetMode="External"/><Relationship Id="rId103" Type="http://schemas.openxmlformats.org/officeDocument/2006/relationships/hyperlink" Target="https://drive.google.com/file/d/1GGxLnuqpQUqy_rZoyzU77TUUHnvl6gum/view?usp=drive_link" TargetMode="External"/><Relationship Id="rId310" Type="http://schemas.openxmlformats.org/officeDocument/2006/relationships/hyperlink" Target="https://drive.google.com/file/d/18OqJ43VzjVVfRRCag1rnQ-VD5Y4VGunv/view?usp=drive_link" TargetMode="External"/><Relationship Id="rId548" Type="http://schemas.openxmlformats.org/officeDocument/2006/relationships/hyperlink" Target="https://drive.google.com/file/d/1Iu8m_ABl5dO0JhboMAXckKp8t3hgR7is/view?usp=drive_link" TargetMode="External"/><Relationship Id="rId755" Type="http://schemas.openxmlformats.org/officeDocument/2006/relationships/hyperlink" Target="https://drive.google.com/file/d/1RbI-KI8bcbDW6JMdi4Oq7dWPxYTTRlZE/view?usp=drive_link" TargetMode="External"/><Relationship Id="rId962" Type="http://schemas.openxmlformats.org/officeDocument/2006/relationships/hyperlink" Target="https://drive.google.com/file/d/1sprrJ6t3iIOFCOkKb7EeTmeTBt5vgR6f/view?usp=drive_link" TargetMode="External"/><Relationship Id="rId1178" Type="http://schemas.openxmlformats.org/officeDocument/2006/relationships/hyperlink" Target="https://drive.google.com/file/d/1sVOmuLXu-ztNfCH8hpmCSgXCZ0gb6eD8/view?usp=drive_link" TargetMode="External"/><Relationship Id="rId91" Type="http://schemas.openxmlformats.org/officeDocument/2006/relationships/hyperlink" Target="https://drive.google.com/file/d/1IWLYjSAas0WPsOzP4Jvcnl1lyVMa3hTd/view?usp=drive_link" TargetMode="External"/><Relationship Id="rId187" Type="http://schemas.openxmlformats.org/officeDocument/2006/relationships/hyperlink" Target="https://drive.google.com/file/d/10DLOE-pNnmAYytMTfENaUkPPIOqI8T2s/view?usp=drive_link" TargetMode="External"/><Relationship Id="rId394" Type="http://schemas.openxmlformats.org/officeDocument/2006/relationships/hyperlink" Target="https://drive.google.com/file/d/1mpo6ti1H1cRjtDu0DhtOQ_8NwxQZ8BlN/view?usp=drive_link" TargetMode="External"/><Relationship Id="rId408" Type="http://schemas.openxmlformats.org/officeDocument/2006/relationships/hyperlink" Target="https://drive.google.com/file/d/1kTzW6Jj2Isrq7Z4B8uLFfR0d511szqGy/view?usp=drive_link" TargetMode="External"/><Relationship Id="rId615" Type="http://schemas.openxmlformats.org/officeDocument/2006/relationships/hyperlink" Target="https://drive.google.com/file/d/1ojEPCmSS6kA1fI0Siln_QIi_rXRp1K9F/view?usp=drive_link" TargetMode="External"/><Relationship Id="rId822" Type="http://schemas.openxmlformats.org/officeDocument/2006/relationships/hyperlink" Target="https://drive.google.com/file/d/1KHddV_dNTC_7IXC1blrPFLkgHcCrbSeZ/view?usp=drive_link" TargetMode="External"/><Relationship Id="rId1038" Type="http://schemas.openxmlformats.org/officeDocument/2006/relationships/hyperlink" Target="https://drive.google.com/file/d/1h3W2YLezx02cqnRjIH41gTiphQTp7UnC/view?usp=drive_link" TargetMode="External"/><Relationship Id="rId254" Type="http://schemas.openxmlformats.org/officeDocument/2006/relationships/hyperlink" Target="https://drive.google.com/file/d/1LttafOCKlkiV_nvtu_lhbk7kZ3-iQcr3/view?usp=sharing" TargetMode="External"/><Relationship Id="rId699" Type="http://schemas.openxmlformats.org/officeDocument/2006/relationships/hyperlink" Target="https://drive.google.com/file/d/1LVW14fWpIH9CBQ7LMwIr55yJsdfR5sgH/view?usp=drive_link" TargetMode="External"/><Relationship Id="rId1091" Type="http://schemas.openxmlformats.org/officeDocument/2006/relationships/hyperlink" Target="https://drive.google.com/file/d/1Ep5GtTcG1pH32Vd1TFlBIPqqFe3FZolg/view?usp=drive_link" TargetMode="External"/><Relationship Id="rId1105" Type="http://schemas.openxmlformats.org/officeDocument/2006/relationships/hyperlink" Target="https://drive.google.com/file/d/1RjNRwEfkluK2jf-o_leOXfrj-XMVgsQR/view?usp=drive_link" TargetMode="External"/><Relationship Id="rId49" Type="http://schemas.openxmlformats.org/officeDocument/2006/relationships/hyperlink" Target="https://drive.google.com/file/d/1bSSDNCJKnUGck6TXjph6VxA2b4WJVvz5/view?usp=drive_link" TargetMode="External"/><Relationship Id="rId114" Type="http://schemas.openxmlformats.org/officeDocument/2006/relationships/hyperlink" Target="https://drive.google.com/file/d/1BnLPkVSnIecHsS7ZzblQH8GSBxn903ho/view?usp=drive_link" TargetMode="External"/><Relationship Id="rId461" Type="http://schemas.openxmlformats.org/officeDocument/2006/relationships/hyperlink" Target="https://drive.google.com/file/d/1APxjjVgG0W730_3Bx4ItrKGoaQiUy6xc/view?usp=drive_link" TargetMode="External"/><Relationship Id="rId559" Type="http://schemas.openxmlformats.org/officeDocument/2006/relationships/hyperlink" Target="https://drive.google.com/file/d/1WV_tmTiNcblT4vFhixI72HZ-923oD4_S/view?usp=drive_link" TargetMode="External"/><Relationship Id="rId766" Type="http://schemas.openxmlformats.org/officeDocument/2006/relationships/hyperlink" Target="https://drive.google.com/file/d/1lYMWLj7v7dSAfuEyuWHDdIFjFj6UDXqZ/view?usp=drive_link" TargetMode="External"/><Relationship Id="rId1189" Type="http://schemas.openxmlformats.org/officeDocument/2006/relationships/hyperlink" Target="https://drive.google.com/file/d/1srtPzzaEDvMBlOYjPR6rVC8Jl7b0mZ5i/view?usp=drive_link" TargetMode="External"/><Relationship Id="rId198" Type="http://schemas.openxmlformats.org/officeDocument/2006/relationships/hyperlink" Target="https://drive.google.com/file/d/10DLOE-pNnmAYytMTfENaUkPPIOqI8T2s/view?usp=drive_link" TargetMode="External"/><Relationship Id="rId321" Type="http://schemas.openxmlformats.org/officeDocument/2006/relationships/hyperlink" Target="https://drive.google.com/file/d/1ASDRb4BIXCSOzHb-HRQENgaK91aipMRl/view?usp=sharing" TargetMode="External"/><Relationship Id="rId419" Type="http://schemas.openxmlformats.org/officeDocument/2006/relationships/hyperlink" Target="https://drive.google.com/file/d/1lGCsq2v201yjIPog4Uc8lYuVTEPg9tWP/view?usp=drive_link" TargetMode="External"/><Relationship Id="rId626" Type="http://schemas.openxmlformats.org/officeDocument/2006/relationships/hyperlink" Target="https://drive.google.com/file/d/1Q8f3_qcUa9tqNKEu6uv-7UTRxXf8DMWf/view?usp=drive_link" TargetMode="External"/><Relationship Id="rId973" Type="http://schemas.openxmlformats.org/officeDocument/2006/relationships/hyperlink" Target="https://drive.google.com/file/d/1BaVB45Dp-eX_bmg5HwmzSTkBBzC8FlK0/view?usp=drive_link" TargetMode="External"/><Relationship Id="rId1049" Type="http://schemas.openxmlformats.org/officeDocument/2006/relationships/hyperlink" Target="https://drive.google.com/file/d/1gGhQgYU3b1avFMOXVGHh1Btt4_iTWWZm/view?usp=drive_link" TargetMode="External"/><Relationship Id="rId833" Type="http://schemas.openxmlformats.org/officeDocument/2006/relationships/hyperlink" Target="https://drive.google.com/file/d/1KA0GF6yMXOrek8Sk3BquLhEzOoFXaDZq/view?usp=drive_link" TargetMode="External"/><Relationship Id="rId1116" Type="http://schemas.openxmlformats.org/officeDocument/2006/relationships/hyperlink" Target="https://drive.google.com/file/d/17BGPOhcdI7JBWsL0KOnqwFNM6jgyzi__/view?usp=drive_link" TargetMode="External"/><Relationship Id="rId265" Type="http://schemas.openxmlformats.org/officeDocument/2006/relationships/hyperlink" Target="https://drive.google.com/file/d/13aqZ6JnNyrbR7zKfqfxZPc4-Oi2vvInQ/view?usp=sharing" TargetMode="External"/><Relationship Id="rId472" Type="http://schemas.openxmlformats.org/officeDocument/2006/relationships/hyperlink" Target="https://drive.google.com/file/d/1aGPOinaQKNGdoQ5tU48mMB0J-Tl5J6_F/view?usp=drive_link" TargetMode="External"/><Relationship Id="rId900" Type="http://schemas.openxmlformats.org/officeDocument/2006/relationships/hyperlink" Target="https://drive.google.com/file/d/1N4tL0B5dCHhSkzmSbnqLAYDI2QAbxnAR/view?usp=drive_link" TargetMode="External"/><Relationship Id="rId125" Type="http://schemas.openxmlformats.org/officeDocument/2006/relationships/hyperlink" Target="https://drive.google.com/file/d/1d3jTE3orL6pt5Gmg8vJ-Dl9hW_qI68fS/view?usp=drive_link" TargetMode="External"/><Relationship Id="rId332" Type="http://schemas.openxmlformats.org/officeDocument/2006/relationships/hyperlink" Target="https://drive.google.com/file/d/1fkpbk11fEBg2nLHUhLy7xz5yd7PmcT6V/view?usp=drive_link" TargetMode="External"/><Relationship Id="rId777" Type="http://schemas.openxmlformats.org/officeDocument/2006/relationships/hyperlink" Target="https://drive.google.com/file/d/16_1jrqCBRnIF7HiHWZgUJ7cBWKMZVL2G/view?usp=drive_link" TargetMode="External"/><Relationship Id="rId984" Type="http://schemas.openxmlformats.org/officeDocument/2006/relationships/hyperlink" Target="https://drive.google.com/file/d/1ArQ4fcuxSoCPKdMA20ExXCtE_7U8CUMh/view?usp=drive_link" TargetMode="External"/><Relationship Id="rId637" Type="http://schemas.openxmlformats.org/officeDocument/2006/relationships/hyperlink" Target="https://drive.google.com/file/d/1lDZaIkiFfs7BGDH33wsmWOe4LAvslSSk/view?usp=drive_link" TargetMode="External"/><Relationship Id="rId844" Type="http://schemas.openxmlformats.org/officeDocument/2006/relationships/hyperlink" Target="https://drive.google.com/file/d/14dYBauqphEmpi6KLQGiYJ8w8kIuY3We0/view?usp=drive_link" TargetMode="External"/><Relationship Id="rId276" Type="http://schemas.openxmlformats.org/officeDocument/2006/relationships/hyperlink" Target="https://drive.google.com/file/d/1MXd2Zioo4XMg4pZVKsxwKbkvm7-TINkl/view?usp=drive_link" TargetMode="External"/><Relationship Id="rId483" Type="http://schemas.openxmlformats.org/officeDocument/2006/relationships/hyperlink" Target="https://drive.google.com/file/d/12acqqQPKsMxX-m1iNAskNvWt0rk7Momg/view?usp=drive_link" TargetMode="External"/><Relationship Id="rId690" Type="http://schemas.openxmlformats.org/officeDocument/2006/relationships/hyperlink" Target="https://drive.google.com/file/d/1V5hoZUOjisf9qsUf3wqansht7sD9R7-i/view?usp=drive_link" TargetMode="External"/><Relationship Id="rId704" Type="http://schemas.openxmlformats.org/officeDocument/2006/relationships/hyperlink" Target="https://drive.google.com/file/d/1L0vnmcmZwvtnxQZjWnij0btY2qu9bUf8/view?usp=drive_link" TargetMode="External"/><Relationship Id="rId911" Type="http://schemas.openxmlformats.org/officeDocument/2006/relationships/hyperlink" Target="https://drive.google.com/file/d/1h_DAIOTh2ANJuQQKJZ-jwoRQh6WIIXCT/view?usp=drive_link" TargetMode="External"/><Relationship Id="rId1127" Type="http://schemas.openxmlformats.org/officeDocument/2006/relationships/hyperlink" Target="https://drive.google.com/file/d/10ei3tUKGrzgKhuav_Zo0VgYcbQAHSOW_/view?usp=drive_link" TargetMode="External"/><Relationship Id="rId40" Type="http://schemas.openxmlformats.org/officeDocument/2006/relationships/hyperlink" Target="https://drive.google.com/file/d/1c4S1NEauJXLzpH-8VZEgMN7f8OBBBNGN/view?usp=drive_link" TargetMode="External"/><Relationship Id="rId136" Type="http://schemas.openxmlformats.org/officeDocument/2006/relationships/hyperlink" Target="https://drive.google.com/file/d/1c58azP1BMhlWHOD4sAkBrPwh--USLEpS/view?usp=drive_link" TargetMode="External"/><Relationship Id="rId343" Type="http://schemas.openxmlformats.org/officeDocument/2006/relationships/hyperlink" Target="https://drive.google.com/file/d/1nuLdjr4fiKHBei2ze-Os0u_EDM4e9U4P/view?usp=drive_link" TargetMode="External"/><Relationship Id="rId550" Type="http://schemas.openxmlformats.org/officeDocument/2006/relationships/hyperlink" Target="https://drive.google.com/file/d/1IikQzNJ4pPhpfC-X2DtVWlHkzT0ac6KK/view?usp=drive_link" TargetMode="External"/><Relationship Id="rId788" Type="http://schemas.openxmlformats.org/officeDocument/2006/relationships/hyperlink" Target="https://drive.google.com/file/d/1SDZUrhfwvFv5lMn1w4TRbtaUDdQb-wzF/view?usp=drive_link" TargetMode="External"/><Relationship Id="rId995" Type="http://schemas.openxmlformats.org/officeDocument/2006/relationships/hyperlink" Target="https://drive.google.com/file/d/1DFnBFskJduVSl-fmK_Ntuah6Fmtm1ygn/view?usp=drive_link" TargetMode="External"/><Relationship Id="rId1180" Type="http://schemas.openxmlformats.org/officeDocument/2006/relationships/hyperlink" Target="https://drive.google.com/file/d/1sXcTEMMyz_6W16Oq3oMlrNEDmt6vviQA/view?usp=drive_link" TargetMode="External"/><Relationship Id="rId203" Type="http://schemas.openxmlformats.org/officeDocument/2006/relationships/hyperlink" Target="https://drive.google.com/file/d/10DLOE-pNnmAYytMTfENaUkPPIOqI8T2s/view?usp=drive_link" TargetMode="External"/><Relationship Id="rId648" Type="http://schemas.openxmlformats.org/officeDocument/2006/relationships/hyperlink" Target="https://drive.google.com/file/d/119pYeE9engVKnBE9SGw6B6uOJmg4TlJO/view?usp=drive_link" TargetMode="External"/><Relationship Id="rId855" Type="http://schemas.openxmlformats.org/officeDocument/2006/relationships/hyperlink" Target="https://drive.google.com/file/d/1ohsPbmuGi8NWtMkq-dRDFaog1gNST_Dy/view?usp=drive_link" TargetMode="External"/><Relationship Id="rId1040" Type="http://schemas.openxmlformats.org/officeDocument/2006/relationships/hyperlink" Target="https://drive.google.com/file/d/1h4GY0NbtOB011f8fWTxZmwsVB2VJzAgj/view?usp=drive_link" TargetMode="External"/><Relationship Id="rId287" Type="http://schemas.openxmlformats.org/officeDocument/2006/relationships/hyperlink" Target="https://drive.google.com/file/d/1TuykB0DMxr2yiB2jdwLG9PPmFepjMpUs/view?usp=drive_link" TargetMode="External"/><Relationship Id="rId410" Type="http://schemas.openxmlformats.org/officeDocument/2006/relationships/hyperlink" Target="https://drive.google.com/file/d/1kRiXFUqV_RckeNyXix-HnAfyZ-PAofau/view?usp=drive_link" TargetMode="External"/><Relationship Id="rId494" Type="http://schemas.openxmlformats.org/officeDocument/2006/relationships/hyperlink" Target="https://drive.google.com/file/d/1AmXT_Ubc0xgIpa2CeDm-vkxoklezBow6/view?usp=drive_link" TargetMode="External"/><Relationship Id="rId508" Type="http://schemas.openxmlformats.org/officeDocument/2006/relationships/hyperlink" Target="https://drive.google.com/file/d/1jL1W08UXnZLUYWsW_Oq08ik3NK8xJFNt/view?usp=drive_link" TargetMode="External"/><Relationship Id="rId715" Type="http://schemas.openxmlformats.org/officeDocument/2006/relationships/hyperlink" Target="https://drive.google.com/file/d/1JsCGlPxMbGx2vovaUvTFJj_adnh9GkMt/view?usp=drive_link" TargetMode="External"/><Relationship Id="rId922" Type="http://schemas.openxmlformats.org/officeDocument/2006/relationships/hyperlink" Target="https://drive.google.com/file/d/1iaG0yfMgRbN4TEPbpR30Dd_2loehSe9d/view?usp=drive_link" TargetMode="External"/><Relationship Id="rId1138" Type="http://schemas.openxmlformats.org/officeDocument/2006/relationships/hyperlink" Target="https://drive.google.com/file/d/13KxxzEGBbtUFV19hZwgnUxIchBP4Gz0z/view?usp=drive_link" TargetMode="External"/><Relationship Id="rId147" Type="http://schemas.openxmlformats.org/officeDocument/2006/relationships/hyperlink" Target="https://drive.google.com/file/d/1ZqvL8FQG3qyonJVdTp9PDTMd8S0jvRLg/view?usp=drive_link" TargetMode="External"/><Relationship Id="rId354" Type="http://schemas.openxmlformats.org/officeDocument/2006/relationships/hyperlink" Target="https://drive.google.com/file/d/1gu2LTePmLUuWAtdgmDQDJwfpmmIfnQyX/view?usp=drive_link" TargetMode="External"/><Relationship Id="rId799" Type="http://schemas.openxmlformats.org/officeDocument/2006/relationships/hyperlink" Target="https://drive.google.com/file/d/1HR7bP5Bv-W7HDcpvyiwMBTaogx38jpkj/view?usp=drive_link" TargetMode="External"/><Relationship Id="rId1191" Type="http://schemas.openxmlformats.org/officeDocument/2006/relationships/hyperlink" Target="https://drive.google.com/file/d/1tQGCunIH9SzO3l6UKkjZ9sHfVJYkj_AK/view?usp=drive_link" TargetMode="External"/><Relationship Id="rId1205" Type="http://schemas.openxmlformats.org/officeDocument/2006/relationships/hyperlink" Target="https://drive.google.com/file/d/1rgUOXcPgvMC6l421HJVMHLBreU7bIUZz/view?usp=drive_link" TargetMode="External"/><Relationship Id="rId51" Type="http://schemas.openxmlformats.org/officeDocument/2006/relationships/hyperlink" Target="https://drive.google.com/file/d/1cV0hTd4Y9uUcab-jV_8ltv9AXOfTxp9P/view?usp=drive_link" TargetMode="External"/><Relationship Id="rId561" Type="http://schemas.openxmlformats.org/officeDocument/2006/relationships/hyperlink" Target="https://drive.google.com/file/d/1l5AQgn9UkmY_zIQ_lZhh7NMkfQ1XqhhT/view?usp=drive_link" TargetMode="External"/><Relationship Id="rId659" Type="http://schemas.openxmlformats.org/officeDocument/2006/relationships/hyperlink" Target="https://drive.google.com/file/d/1VYJcIYv_mnZLZXlrb37ZZXmuloTrdOSg/view?usp=drive_link" TargetMode="External"/><Relationship Id="rId866" Type="http://schemas.openxmlformats.org/officeDocument/2006/relationships/hyperlink" Target="https://drive.google.com/file/d/1LYc9O-pmpjmaHrbKQcY-gvzWYKf0NOTx/view?usp=drive_link" TargetMode="External"/><Relationship Id="rId214" Type="http://schemas.openxmlformats.org/officeDocument/2006/relationships/hyperlink" Target="https://drive.google.com/file/d/1jGw_k6bMaH1DuqF8QU_HbtyHWwv7RgLx/view?usp=drive_link" TargetMode="External"/><Relationship Id="rId298" Type="http://schemas.openxmlformats.org/officeDocument/2006/relationships/hyperlink" Target="https://drive.google.com/file/d/1oYISwWu514YS6GQRhif4I5sWTxQkGC_A/view?usp=drive_link" TargetMode="External"/><Relationship Id="rId421" Type="http://schemas.openxmlformats.org/officeDocument/2006/relationships/hyperlink" Target="https://drive.google.com/file/d/1k2BWjyw0txxUq6jfMyDIJY4KUFzJcdJD/view?usp=drive_link" TargetMode="External"/><Relationship Id="rId519" Type="http://schemas.openxmlformats.org/officeDocument/2006/relationships/hyperlink" Target="https://drive.google.com/file/d/196vdJcI884pZM_2zAx0xlzuPp8JZ_oOq/view?usp=drive_link" TargetMode="External"/><Relationship Id="rId1051" Type="http://schemas.openxmlformats.org/officeDocument/2006/relationships/hyperlink" Target="https://drive.google.com/file/d/1gGih2VW4VuajwBKEZC2UNEtf1MU4ugVG/view?usp=drive_link" TargetMode="External"/><Relationship Id="rId1149" Type="http://schemas.openxmlformats.org/officeDocument/2006/relationships/hyperlink" Target="https://drive.google.com/file/d/1w1sptled13orfNn4Dvt1oSUaUTKMZznc/view?usp=drive_link" TargetMode="External"/><Relationship Id="rId158" Type="http://schemas.openxmlformats.org/officeDocument/2006/relationships/hyperlink" Target="https://drive.google.com/file/d/1L9yDXOixyQzJI9PDs-2HdupYTlc-6IU-/view?usp=drive_link" TargetMode="External"/><Relationship Id="rId726" Type="http://schemas.openxmlformats.org/officeDocument/2006/relationships/hyperlink" Target="https://drive.google.com/file/d/1rCaqY4blHQRg4qTGwBVZCJ3q74GAnda1/view?usp=drive_link" TargetMode="External"/><Relationship Id="rId933" Type="http://schemas.openxmlformats.org/officeDocument/2006/relationships/hyperlink" Target="https://drive.google.com/file/d/1jYf3s-JId9auOo4ef-CbPbk35LuJkoM4/view?usp=drive_link" TargetMode="External"/><Relationship Id="rId1009" Type="http://schemas.openxmlformats.org/officeDocument/2006/relationships/hyperlink" Target="https://drive.google.com/file/d/15-IrcRc_9rrT2qwnAxa34plPHMhJTM4X/view?usp=drive_link" TargetMode="External"/><Relationship Id="rId62" Type="http://schemas.openxmlformats.org/officeDocument/2006/relationships/hyperlink" Target="https://drive.google.com/file/d/1TwXikRIK1_vK7TK7-3Jpy9c_4TIJh3gn/view?usp=drive_link" TargetMode="External"/><Relationship Id="rId365" Type="http://schemas.openxmlformats.org/officeDocument/2006/relationships/hyperlink" Target="https://drive.google.com/file/d/1hc9GWhrCL74p7nI70sppsRsYm-_pIDHu/view?usp=drive_link" TargetMode="External"/><Relationship Id="rId572" Type="http://schemas.openxmlformats.org/officeDocument/2006/relationships/hyperlink" Target="https://drive.google.com/file/d/1mX7aWWEcE6emGGZmFoqt0bzfHp2YPPC0/view?usp=drive_link" TargetMode="External"/><Relationship Id="rId1216" Type="http://schemas.openxmlformats.org/officeDocument/2006/relationships/hyperlink" Target="https://drive.google.com/file/d/1C0qJCLsPSg1lliEqoEOQ9CJ0J4MuHyUd/view?usp=drive_link" TargetMode="External"/><Relationship Id="rId225" Type="http://schemas.openxmlformats.org/officeDocument/2006/relationships/hyperlink" Target="https://drive.google.com/file/d/1kU3kwDEZCerMJvUEmNveDOPFsQQAP-w7/view?usp=drive_link" TargetMode="External"/><Relationship Id="rId432" Type="http://schemas.openxmlformats.org/officeDocument/2006/relationships/hyperlink" Target="https://drive.google.com/file/d/1eo7QoaGpY4mC_xJsYg1kBDUQFuskyraR/view?usp=drive_link" TargetMode="External"/><Relationship Id="rId877" Type="http://schemas.openxmlformats.org/officeDocument/2006/relationships/hyperlink" Target="https://drive.google.com/file/d/1MU8CHYOypHp-dEsFofsIw2UvAtG_vor4/view?usp=drive_link" TargetMode="External"/><Relationship Id="rId1062" Type="http://schemas.openxmlformats.org/officeDocument/2006/relationships/hyperlink" Target="https://drive.google.com/file/d/1LeoPqhqT261-eHSoj0o1xDnSTCdaeXLs/view?usp=drive_link" TargetMode="External"/><Relationship Id="rId737" Type="http://schemas.openxmlformats.org/officeDocument/2006/relationships/hyperlink" Target="https://drive.google.com/file/d/1qpvisRSZTYPdH-gXbIqVrHF0IGUVci4e/view?usp=drive_link" TargetMode="External"/><Relationship Id="rId944" Type="http://schemas.openxmlformats.org/officeDocument/2006/relationships/hyperlink" Target="https://drive.google.com/file/d/1xCnr99uOawV3b-QVpB1r35fYeGZeyvcO/view?usp=drive_link" TargetMode="External"/><Relationship Id="rId73" Type="http://schemas.openxmlformats.org/officeDocument/2006/relationships/hyperlink" Target="https://drive.google.com/file/d/1o9G9ViIqnBoSY-3dq0aXGxb8KBF50CE8/view?usp=drive_link" TargetMode="External"/><Relationship Id="rId169" Type="http://schemas.openxmlformats.org/officeDocument/2006/relationships/hyperlink" Target="https://drive.google.com/file/d/1O6wEwoVMgy447DvLEf6QN3KpZhlq8-6P/view?usp=drive_link" TargetMode="External"/><Relationship Id="rId376" Type="http://schemas.openxmlformats.org/officeDocument/2006/relationships/hyperlink" Target="https://drive.google.com/file/d/1gaAISzkfUuGIFdvw_TTf3ki8aKt3QqxO/view?usp=drive_link" TargetMode="External"/><Relationship Id="rId583" Type="http://schemas.openxmlformats.org/officeDocument/2006/relationships/hyperlink" Target="https://drive.google.com/file/d/1jL1W08UXnZLUYWsW_Oq08ik3NK8xJFNt/view?usp=drive_link" TargetMode="External"/><Relationship Id="rId790" Type="http://schemas.openxmlformats.org/officeDocument/2006/relationships/hyperlink" Target="https://drive.google.com/file/d/17LwPrFnJLTDlBbrSGbXFHv3u-lj2LDJi/view?usp=drive_link" TargetMode="External"/><Relationship Id="rId804" Type="http://schemas.openxmlformats.org/officeDocument/2006/relationships/hyperlink" Target="https://drive.google.com/file/d/1H8zSanhLRfMkkaNJdEueVglBvhazRjwn/view?usp=drive_link" TargetMode="External"/><Relationship Id="rId1227" Type="http://schemas.openxmlformats.org/officeDocument/2006/relationships/hyperlink" Target="https://drive.google.com/file/d/1nMxMTzI_odXZ83rot_yLqzC1LUdK-0ky/view?usp=drive_link" TargetMode="External"/><Relationship Id="rId4" Type="http://schemas.openxmlformats.org/officeDocument/2006/relationships/hyperlink" Target="https://drive.google.com/file/d/1xaMfLLKm3XZDMXOr_cV61vW4M1fYrzBj/view?usp=drive_link" TargetMode="External"/><Relationship Id="rId236" Type="http://schemas.openxmlformats.org/officeDocument/2006/relationships/hyperlink" Target="https://drive.google.com/file/d/1QTPCTJosCEJrsmX2zlIoO9Ol7xfqMJz1/view?usp=drive_link" TargetMode="External"/><Relationship Id="rId443" Type="http://schemas.openxmlformats.org/officeDocument/2006/relationships/hyperlink" Target="https://drive.google.com/file/d/1_6bbqxWOvqeZWlbAV9ijeWzHyjYYvPzu/view?usp=drive_link" TargetMode="External"/><Relationship Id="rId650" Type="http://schemas.openxmlformats.org/officeDocument/2006/relationships/hyperlink" Target="https://drive.google.com/file/d/11qDxlJdiIUpmATV4IFHbxhEewgUGs9Me/view?usp=drive_link" TargetMode="External"/><Relationship Id="rId888" Type="http://schemas.openxmlformats.org/officeDocument/2006/relationships/hyperlink" Target="https://drive.google.com/file/d/1MeDsl4QeFzztufr_lwWbWP2TtqL4Y4om/view?usp=drive_link" TargetMode="External"/><Relationship Id="rId1073" Type="http://schemas.openxmlformats.org/officeDocument/2006/relationships/hyperlink" Target="https://drive.google.com/file/d/1EWWmzn3X2A-qI5EXMWGR-mXFs0ICbfhV/view?usp=drive_link" TargetMode="External"/><Relationship Id="rId303" Type="http://schemas.openxmlformats.org/officeDocument/2006/relationships/hyperlink" Target="https://drive.google.com/file/d/1FxKEiBFbcTUa5cjF-PiJd9JT9vh_9O6d/view?usp=sharing" TargetMode="External"/><Relationship Id="rId748" Type="http://schemas.openxmlformats.org/officeDocument/2006/relationships/hyperlink" Target="https://drive.google.com/file/d/1nUpZWcE-EuZ-9WQresXJQy0EUpO1O5vh/view?usp=drive_link" TargetMode="External"/><Relationship Id="rId955" Type="http://schemas.openxmlformats.org/officeDocument/2006/relationships/hyperlink" Target="https://drive.google.com/file/d/1sWYBawwc_TdPjr2ir5YCgdBvM9MHfLsS/view?usp=drive_link" TargetMode="External"/><Relationship Id="rId1140" Type="http://schemas.openxmlformats.org/officeDocument/2006/relationships/hyperlink" Target="https://drive.google.com/file/d/13PSkIW1779dMNI9CBxaj3Naak2NcT51-/view?usp=drive_link" TargetMode="External"/><Relationship Id="rId84" Type="http://schemas.openxmlformats.org/officeDocument/2006/relationships/hyperlink" Target="https://drive.google.com/file/d/142vQUrTVSWHH9-i84b_a1mOZA70f8j72/view?usp=drive_link" TargetMode="External"/><Relationship Id="rId387" Type="http://schemas.openxmlformats.org/officeDocument/2006/relationships/hyperlink" Target="https://drive.google.com/file/d/1mbGVxb-BuUQ0KaE1Ciu95CqssQnIP38M/view?usp=drive_link" TargetMode="External"/><Relationship Id="rId510" Type="http://schemas.openxmlformats.org/officeDocument/2006/relationships/hyperlink" Target="https://drive.google.com/file/d/19cIa5P5e2d7S1Bcja_j0CwrB480np44J/view?usp=drive_link" TargetMode="External"/><Relationship Id="rId594" Type="http://schemas.openxmlformats.org/officeDocument/2006/relationships/hyperlink" Target="https://drive.google.com/file/d/1VWfYIgSiPGWbAVm_PsO2UOlLt30_KoWV/view?usp=drive_link" TargetMode="External"/><Relationship Id="rId608" Type="http://schemas.openxmlformats.org/officeDocument/2006/relationships/hyperlink" Target="https://drive.google.com/file/d/1pRo8j77cZuw9Cy-MEqiP1z8aNi3ezDOw/view?usp=drive_link" TargetMode="External"/><Relationship Id="rId815" Type="http://schemas.openxmlformats.org/officeDocument/2006/relationships/hyperlink" Target="https://drive.google.com/file/d/1JsiUZlCXHd_aoQxvVslgwnpIICMeaxzn/view?usp=drive_link" TargetMode="External"/><Relationship Id="rId247" Type="http://schemas.openxmlformats.org/officeDocument/2006/relationships/hyperlink" Target="https://drive.google.com/file/d/1XKqhpkophJfELNj7DxoH-AOdDlYSSuNX/view?usp=sharing" TargetMode="External"/><Relationship Id="rId899" Type="http://schemas.openxmlformats.org/officeDocument/2006/relationships/hyperlink" Target="https://drive.google.com/file/d/1B6Ab8rdedOKKq9nG9fffMaiPbUct2Voe/view?usp=drive_link" TargetMode="External"/><Relationship Id="rId1000" Type="http://schemas.openxmlformats.org/officeDocument/2006/relationships/hyperlink" Target="https://drive.google.com/file/d/1Ccx6xE3mQ8qFSH4DbQUp5jyvVVIP6Pri/view?usp=drive_link" TargetMode="External"/><Relationship Id="rId1084" Type="http://schemas.openxmlformats.org/officeDocument/2006/relationships/hyperlink" Target="https://drive.google.com/file/d/1DkEbHLzuB3XMQu0SPYTstje_hjp2mWKO/view?usp=drive_link" TargetMode="External"/><Relationship Id="rId107" Type="http://schemas.openxmlformats.org/officeDocument/2006/relationships/hyperlink" Target="https://drive.google.com/file/d/1U5o5TBOc5BFqh0SLKNEN6Uu1ZR4lSFhh/view?usp=drive_link" TargetMode="External"/><Relationship Id="rId454" Type="http://schemas.openxmlformats.org/officeDocument/2006/relationships/hyperlink" Target="https://drive.google.com/file/d/11w3X0tJAapxlU5ZmVLfZQeja8BHvJ9RR/view?usp=drive_link" TargetMode="External"/><Relationship Id="rId661" Type="http://schemas.openxmlformats.org/officeDocument/2006/relationships/hyperlink" Target="https://drive.google.com/file/d/1VXOjwtZEuLIWDPutn4VIzsiVnFJK_jyr/view?usp=drive_link" TargetMode="External"/><Relationship Id="rId759" Type="http://schemas.openxmlformats.org/officeDocument/2006/relationships/hyperlink" Target="https://drive.google.com/file/d/15t0gvheWuvUT_VtCvT2i_giH0hrwLbJF/view?usp=drive_link" TargetMode="External"/><Relationship Id="rId966" Type="http://schemas.openxmlformats.org/officeDocument/2006/relationships/hyperlink" Target="https://drive.google.com/file/d/1sjHCKuRKxvFaXByVgKDWf3odxhNNy-8q/view?usp=drive_link" TargetMode="External"/><Relationship Id="rId11" Type="http://schemas.openxmlformats.org/officeDocument/2006/relationships/hyperlink" Target="https://drive.google.com/file/d/1zJMGp6mZ-QsM3qjBH-fEHUfzl0xjiwwa/view?usp=drive_link" TargetMode="External"/><Relationship Id="rId314" Type="http://schemas.openxmlformats.org/officeDocument/2006/relationships/hyperlink" Target="https://drive.google.com/file/d/1ukasFFzITjtyIQJ52LStp_AUk05gqygG/view?usp=drive_link" TargetMode="External"/><Relationship Id="rId398" Type="http://schemas.openxmlformats.org/officeDocument/2006/relationships/hyperlink" Target="https://drive.google.com/file/d/1l7_0c4qjaGlt-67216I6DpBUlChyvldF/view?usp=drive_link" TargetMode="External"/><Relationship Id="rId521" Type="http://schemas.openxmlformats.org/officeDocument/2006/relationships/hyperlink" Target="https://drive.google.com/file/d/18uYAUJnsZFz8MCdsCVb3vbwWkoHQKX-M/view?usp=drive_link" TargetMode="External"/><Relationship Id="rId619" Type="http://schemas.openxmlformats.org/officeDocument/2006/relationships/hyperlink" Target="https://drive.google.com/file/d/1LPxsOrCuJ0ORm6CdAu9joWE2Y8GaJIBy/view?usp=drive_link" TargetMode="External"/><Relationship Id="rId1151" Type="http://schemas.openxmlformats.org/officeDocument/2006/relationships/hyperlink" Target="https://drive.google.com/file/d/1wHXKvpJk8ZG0OrpNqOMU_W_a0MWMLUdx/view?usp=drive_link" TargetMode="External"/><Relationship Id="rId95" Type="http://schemas.openxmlformats.org/officeDocument/2006/relationships/hyperlink" Target="https://drive.google.com/file/d/1YsvqE2cp8EWZTR6g5UpP_iEYgZx9_202/view?usp=drive_link" TargetMode="External"/><Relationship Id="rId160" Type="http://schemas.openxmlformats.org/officeDocument/2006/relationships/hyperlink" Target="https://drive.google.com/file/d/1m1Cq7XrZeSpKTLYBU71pOL-qqbcslsx9/view?usp=drive_link" TargetMode="External"/><Relationship Id="rId826" Type="http://schemas.openxmlformats.org/officeDocument/2006/relationships/hyperlink" Target="https://drive.google.com/file/d/1Jxr5jOmknJMRMjQ3jDMBQJdWkTI3Ysa-/view?usp=drive_link" TargetMode="External"/><Relationship Id="rId1011" Type="http://schemas.openxmlformats.org/officeDocument/2006/relationships/hyperlink" Target="https://drive.google.com/file/d/1n4DrO2JsyKUsZcIRyZvTb1zOQqwipqOx/view?usp=drive_link" TargetMode="External"/><Relationship Id="rId1109" Type="http://schemas.openxmlformats.org/officeDocument/2006/relationships/hyperlink" Target="https://drive.google.com/file/d/1RjNRwEfkluK2jf-o_leOXfrj-XMVgsQR/view?usp=drive_link" TargetMode="External"/><Relationship Id="rId258" Type="http://schemas.openxmlformats.org/officeDocument/2006/relationships/hyperlink" Target="https://drive.google.com/file/d/1tjBQjauvzqLLOwOQOrYuVqRQcyUiZxYb/view?usp=sharing" TargetMode="External"/><Relationship Id="rId465" Type="http://schemas.openxmlformats.org/officeDocument/2006/relationships/hyperlink" Target="https://drive.google.com/file/d/19PvwXNaSKKDEE7iJjufrmagFXzInxPcl/view?usp=drive_link" TargetMode="External"/><Relationship Id="rId672" Type="http://schemas.openxmlformats.org/officeDocument/2006/relationships/hyperlink" Target="https://drive.google.com/file/d/1W3_bCg0a4if7CEg9Z9vSWtQzKGQwCn57/view?usp=drive_link" TargetMode="External"/><Relationship Id="rId1095" Type="http://schemas.openxmlformats.org/officeDocument/2006/relationships/hyperlink" Target="https://drive.google.com/file/d/1EjhtqKBmD2nCATxvdkw1ZWj91ShcDUdy/view?usp=drive_link" TargetMode="External"/><Relationship Id="rId22" Type="http://schemas.openxmlformats.org/officeDocument/2006/relationships/hyperlink" Target="https://drive.google.com/file/d/1zu2yqM7jeGM6elwFFNcQRQuxaPYZFKQA/view?usp=drive_link" TargetMode="External"/><Relationship Id="rId118" Type="http://schemas.openxmlformats.org/officeDocument/2006/relationships/hyperlink" Target="https://drive.google.com/file/d/1RXGOCaGLH--bQKW3E_c0fglRmZR8Uj92/view?usp=drive_link" TargetMode="External"/><Relationship Id="rId325" Type="http://schemas.openxmlformats.org/officeDocument/2006/relationships/hyperlink" Target="https://drive.google.com/file/d/1A_AGvIYedFnLUQAYXFH2gVpblEKqjSSV/view?usp=drive_link" TargetMode="External"/><Relationship Id="rId532" Type="http://schemas.openxmlformats.org/officeDocument/2006/relationships/hyperlink" Target="https://drive.google.com/file/d/1tYCqi5CNRDSIwRk6Muh0EXMWOomAPcLb/view?usp=drive_link" TargetMode="External"/><Relationship Id="rId977" Type="http://schemas.openxmlformats.org/officeDocument/2006/relationships/hyperlink" Target="https://drive.google.com/file/d/1BTU1Skkvs-RB7pim4YxKrZPdhyrLe2Ly/view?usp=drive_link" TargetMode="External"/><Relationship Id="rId1162" Type="http://schemas.openxmlformats.org/officeDocument/2006/relationships/hyperlink" Target="https://drive.google.com/file/d/1xlcbruaLOL_TX5O1dsObEnGwZQ0bWxYU/view?usp=drive_link" TargetMode="External"/><Relationship Id="rId171" Type="http://schemas.openxmlformats.org/officeDocument/2006/relationships/hyperlink" Target="https://drive.google.com/file/d/1O6wEwoVMgy447DvLEf6QN3KpZhlq8-6P/view?usp=drive_link" TargetMode="External"/><Relationship Id="rId837" Type="http://schemas.openxmlformats.org/officeDocument/2006/relationships/hyperlink" Target="https://drive.google.com/file/d/1QBu9rjN7OFbC7KAfNWi1eQHvAn3t7igE/view?usp=drive_link" TargetMode="External"/><Relationship Id="rId1022" Type="http://schemas.openxmlformats.org/officeDocument/2006/relationships/hyperlink" Target="https://drive.google.com/file/d/1moUC2Jg6ECkaoXyu212yM9g9qeCbuiOC/view?usp=drive_link" TargetMode="External"/><Relationship Id="rId269" Type="http://schemas.openxmlformats.org/officeDocument/2006/relationships/hyperlink" Target="https://drive.google.com/file/d/139gz5URt-zdxfLajTqhvziAwh6KCa1aM/view?usp=sharing" TargetMode="External"/><Relationship Id="rId476" Type="http://schemas.openxmlformats.org/officeDocument/2006/relationships/hyperlink" Target="https://drive.google.com/file/d/1l0-YmFQSl1W_vRqJPEW7UyFyF5iMzaCg/view?usp=drive_link" TargetMode="External"/><Relationship Id="rId683" Type="http://schemas.openxmlformats.org/officeDocument/2006/relationships/hyperlink" Target="https://drive.google.com/file/d/1UNxHUD_TyDGjUAN-tEUQS-NOBbEbBklR/view?usp=drive_link" TargetMode="External"/><Relationship Id="rId890" Type="http://schemas.openxmlformats.org/officeDocument/2006/relationships/hyperlink" Target="https://drive.google.com/file/d/1Hf7DIdZgCdI-6tSE_HWsafZTZ-ZgmRXj/view?usp=drive_link" TargetMode="External"/><Relationship Id="rId904" Type="http://schemas.openxmlformats.org/officeDocument/2006/relationships/hyperlink" Target="https://drive.google.com/file/d/1k32INdRnx7aMIxUv0XIdD_PuYKDMiVCp/view?usp=drive_link" TargetMode="External"/><Relationship Id="rId33" Type="http://schemas.openxmlformats.org/officeDocument/2006/relationships/hyperlink" Target="https://drive.google.com/file/d/1ybS-2QlnT_m5sMP6IVL1FTgh42fQSAgn/view?usp=drive_link" TargetMode="External"/><Relationship Id="rId129" Type="http://schemas.openxmlformats.org/officeDocument/2006/relationships/hyperlink" Target="https://drive.google.com/file/d/1cr6yZasHF9tpoXtj5D45OJCwWocZgJu_/view?usp=drive_link" TargetMode="External"/><Relationship Id="rId336" Type="http://schemas.openxmlformats.org/officeDocument/2006/relationships/hyperlink" Target="https://drive.google.com/file/d/1fXLF_-gdam6j54jEqm9TEuLzSKtVxV1l/view?usp=drive_link" TargetMode="External"/><Relationship Id="rId543" Type="http://schemas.openxmlformats.org/officeDocument/2006/relationships/hyperlink" Target="https://drive.google.com/file/d/1HjTM8KWq5xzUq1ypbdSYqPAzYPy4fnFj/view?usp=drive_link" TargetMode="External"/><Relationship Id="rId988" Type="http://schemas.openxmlformats.org/officeDocument/2006/relationships/hyperlink" Target="https://drive.google.com/file/d/1Ag8DTtsBlJz02jqcwMeHsEYXrCPSOF2S/view?usp=drive_link" TargetMode="External"/><Relationship Id="rId1173" Type="http://schemas.openxmlformats.org/officeDocument/2006/relationships/hyperlink" Target="https://drive.google.com/file/d/1rs9mwjMdHxwhRxhzqfJUgMdvm8MkriHr/view?usp=drive_link" TargetMode="External"/><Relationship Id="rId182" Type="http://schemas.openxmlformats.org/officeDocument/2006/relationships/hyperlink" Target="https://drive.google.com/file/d/14Oxb7uvwLUx7Qol40x8EigoiqAQtR3m5/view?usp=drive_link" TargetMode="External"/><Relationship Id="rId403" Type="http://schemas.openxmlformats.org/officeDocument/2006/relationships/hyperlink" Target="https://drive.google.com/file/d/1kZBka7XDBwy9viHGCEPH_2HUu0b67NUS/view?usp=drive_link" TargetMode="External"/><Relationship Id="rId750" Type="http://schemas.openxmlformats.org/officeDocument/2006/relationships/hyperlink" Target="https://drive.google.com/file/d/1XnjiKQ7rJ6WdNSpS3gTM9G5jFckAZ9iH/view?usp=drive_link" TargetMode="External"/><Relationship Id="rId848" Type="http://schemas.openxmlformats.org/officeDocument/2006/relationships/hyperlink" Target="https://drive.google.com/file/d/1Ke-Pb4bM9Flm-wkPHZquSjSWjt9Bsx7T/view?usp=drive_link" TargetMode="External"/><Relationship Id="rId1033" Type="http://schemas.openxmlformats.org/officeDocument/2006/relationships/hyperlink" Target="https://drive.google.com/file/d/1gjF5g_N-z4gBSc6h_oMaRl2EHjzxYcPb/view?usp=drive_link" TargetMode="External"/><Relationship Id="rId487" Type="http://schemas.openxmlformats.org/officeDocument/2006/relationships/hyperlink" Target="https://drive.google.com/file/d/1koivjSSqkwXvf9YZWouc1SWI2W0gyReV/view?usp=drive_link" TargetMode="External"/><Relationship Id="rId610" Type="http://schemas.openxmlformats.org/officeDocument/2006/relationships/hyperlink" Target="https://drive.google.com/file/d/1KeML7dfbSEZkHK-XK5Os2O35BGsSFbCV/view?usp=drive_link" TargetMode="External"/><Relationship Id="rId694" Type="http://schemas.openxmlformats.org/officeDocument/2006/relationships/hyperlink" Target="https://drive.google.com/file/d/1qU7HqFK5lq1v0eUj9iQbNRabYRnmWQhn/view?usp=drive_link" TargetMode="External"/><Relationship Id="rId708" Type="http://schemas.openxmlformats.org/officeDocument/2006/relationships/hyperlink" Target="https://drive.google.com/file/d/1KIZ4pB8VLMLiAOBbBRRWfPrlX9ejqHxf/view?usp=drive_link" TargetMode="External"/><Relationship Id="rId915" Type="http://schemas.openxmlformats.org/officeDocument/2006/relationships/hyperlink" Target="https://drive.google.com/file/d/1i1M8KlHNSB-10XghGRsiMAba-UCtli9r/view?usp=drive_link" TargetMode="External"/><Relationship Id="rId347" Type="http://schemas.openxmlformats.org/officeDocument/2006/relationships/hyperlink" Target="https://drive.google.com/file/d/1pQ-e5Esgubo3kjEk8DTrmOb2BvSeLtXs/view?usp=drive_link" TargetMode="External"/><Relationship Id="rId999" Type="http://schemas.openxmlformats.org/officeDocument/2006/relationships/hyperlink" Target="https://drive.google.com/file/d/1CkzFuAQkPIsdHSx5Fbu6eOWjUHg1Ehpc/view?usp=drive_link" TargetMode="External"/><Relationship Id="rId1100" Type="http://schemas.openxmlformats.org/officeDocument/2006/relationships/hyperlink" Target="https://drive.google.com/file/d/1PauMhSp0fUKexfpEwbYWeFuc02px1Vp4/view?usp=drive_link" TargetMode="External"/><Relationship Id="rId1184" Type="http://schemas.openxmlformats.org/officeDocument/2006/relationships/hyperlink" Target="https://drive.google.com/file/d/1sUQzxSRKdpDXIVv4_zKmviDeyxMLGX5h/view?usp=drive_link" TargetMode="External"/><Relationship Id="rId44" Type="http://schemas.openxmlformats.org/officeDocument/2006/relationships/hyperlink" Target="https://drive.google.com/file/d/1cJHdvvzMszoVf2De4rxx_VEve0OsRe7t/view?usp=drive_link" TargetMode="External"/><Relationship Id="rId554" Type="http://schemas.openxmlformats.org/officeDocument/2006/relationships/hyperlink" Target="https://drive.google.com/file/d/19nW4S3J6YSoX_NQGQVHsaVBTRA1EaP9k/view?usp=drive_link" TargetMode="External"/><Relationship Id="rId761" Type="http://schemas.openxmlformats.org/officeDocument/2006/relationships/hyperlink" Target="https://drive.google.com/file/d/1RCzf1UfgR2hdA1ZApGgNG40KQ1Gw7pl6/view?usp=drive_link" TargetMode="External"/><Relationship Id="rId859" Type="http://schemas.openxmlformats.org/officeDocument/2006/relationships/hyperlink" Target="https://drive.google.com/file/d/1L1yEan_YdCOU-5J8dTjB9tluMSHyhHoR/view?usp=drive_link" TargetMode="External"/><Relationship Id="rId193" Type="http://schemas.openxmlformats.org/officeDocument/2006/relationships/hyperlink" Target="https://drive.google.com/file/d/10DLOE-pNnmAYytMTfENaUkPPIOqI8T2s/view?usp=drive_link" TargetMode="External"/><Relationship Id="rId207" Type="http://schemas.openxmlformats.org/officeDocument/2006/relationships/hyperlink" Target="https://drive.google.com/file/d/1dN-hX_qKEp4w7aQstonrOdK1ybKDxZNr/view?usp=drive_link" TargetMode="External"/><Relationship Id="rId414" Type="http://schemas.openxmlformats.org/officeDocument/2006/relationships/hyperlink" Target="https://drive.google.com/file/d/1lXkCTcRPNZMTkXTQ-jikp6PqLd9MC4x6/view?usp=drive_link" TargetMode="External"/><Relationship Id="rId498" Type="http://schemas.openxmlformats.org/officeDocument/2006/relationships/hyperlink" Target="https://drive.google.com/file/d/1Gp5-oyc9_vMbSS5sCj3Q_5G24UzOHyt-/view?usp=drive_link" TargetMode="External"/><Relationship Id="rId621" Type="http://schemas.openxmlformats.org/officeDocument/2006/relationships/hyperlink" Target="https://drive.google.com/file/d/1oH3BX1tjSbXyCSFDqSVxLzZvwwQUoKgQ/view?usp=drive_link" TargetMode="External"/><Relationship Id="rId1044" Type="http://schemas.openxmlformats.org/officeDocument/2006/relationships/hyperlink" Target="https://drive.google.com/file/d/1h9dM9lCbVrJ38_Tp4idZIeTCiE-sfUtB/view?usp=drive_link" TargetMode="External"/><Relationship Id="rId260" Type="http://schemas.openxmlformats.org/officeDocument/2006/relationships/hyperlink" Target="https://drive.google.com/file/d/13CpU1X2JGvrdhHWyaQTR43CwkCkBQkiF/view?usp=sharing" TargetMode="External"/><Relationship Id="rId719" Type="http://schemas.openxmlformats.org/officeDocument/2006/relationships/hyperlink" Target="https://drive.google.com/file/d/1JJzHn-u00VCptQ2ilh0Fc9y3YiUoGxE6/view?usp=drive_link" TargetMode="External"/><Relationship Id="rId926" Type="http://schemas.openxmlformats.org/officeDocument/2006/relationships/hyperlink" Target="https://drive.google.com/file/d/1jFO1kzjKL73iIBgowRUB879Lvxf3gzOT/view?usp=drive_link" TargetMode="External"/><Relationship Id="rId1111" Type="http://schemas.openxmlformats.org/officeDocument/2006/relationships/hyperlink" Target="https://drive.google.com/file/d/1FZThalOCi8ylc0JuJvt7918VDK1qvdQf/view?usp=drive_link" TargetMode="External"/><Relationship Id="rId55" Type="http://schemas.openxmlformats.org/officeDocument/2006/relationships/hyperlink" Target="https://drive.google.com/file/d/16fEy3pQXkEYT0YqY42qcmfqMO-vLxJBd/view?usp=drive_link" TargetMode="External"/><Relationship Id="rId120" Type="http://schemas.openxmlformats.org/officeDocument/2006/relationships/hyperlink" Target="https://drive.google.com/file/d/1DwskKCfqu-WXqUihlnKHQVCgJTxigMlE/view?usp=drive_link" TargetMode="External"/><Relationship Id="rId358" Type="http://schemas.openxmlformats.org/officeDocument/2006/relationships/hyperlink" Target="https://drive.google.com/file/d/1XBdjGrNB77Q8z6IT3l8drRWwjeZTJcip/view?usp=drive_link" TargetMode="External"/><Relationship Id="rId565" Type="http://schemas.openxmlformats.org/officeDocument/2006/relationships/hyperlink" Target="https://drive.google.com/file/d/1JL-9yDZSDs7zs9v8donWWfEWhZesPQ5g/view?usp=drive_link" TargetMode="External"/><Relationship Id="rId772" Type="http://schemas.openxmlformats.org/officeDocument/2006/relationships/hyperlink" Target="https://drive.google.com/file/d/172ofqQB9F2dg6v9ZQqAaw8kmCVL8H0J_/view?usp=drive_link" TargetMode="External"/><Relationship Id="rId1195" Type="http://schemas.openxmlformats.org/officeDocument/2006/relationships/hyperlink" Target="https://drive.google.com/file/d/1uL0pC-h9q1J9Hfzyqw7y3xPMStJ8Q0yx/view?usp=drive_link" TargetMode="External"/><Relationship Id="rId1209" Type="http://schemas.openxmlformats.org/officeDocument/2006/relationships/hyperlink" Target="https://drive.google.com/file/d/1yNS1zGmhNA0119ruVTNPFM7nqrp6Afap/view?usp=drive_link" TargetMode="External"/><Relationship Id="rId218" Type="http://schemas.openxmlformats.org/officeDocument/2006/relationships/hyperlink" Target="https://drive.google.com/file/d/1jRpPZM2cAwOOT1koEEelpQdRWKB9vnsI/view?usp=drive_link" TargetMode="External"/><Relationship Id="rId425" Type="http://schemas.openxmlformats.org/officeDocument/2006/relationships/hyperlink" Target="https://drive.google.com/file/d/1k2GLBfaRtlaIcl8XPctA4Id9nuGzcnu2/view?usp=drive_link" TargetMode="External"/><Relationship Id="rId632" Type="http://schemas.openxmlformats.org/officeDocument/2006/relationships/hyperlink" Target="https://drive.google.com/file/d/1vAyqPVZEhVl9UVW5ploCQV73P48r-eT3/view?usp=drive_link" TargetMode="External"/><Relationship Id="rId1055" Type="http://schemas.openxmlformats.org/officeDocument/2006/relationships/hyperlink" Target="https://drive.google.com/file/d/1gRlcQRjxoH2aNexw71sNB3SocQzvNekA/view?usp=drive_link" TargetMode="External"/><Relationship Id="rId271" Type="http://schemas.openxmlformats.org/officeDocument/2006/relationships/hyperlink" Target="https://drive.google.com/file/d/1REdYAP8KZz-96IodlHM1_U0idSbb6Bh5/view?usp=drive_link" TargetMode="External"/><Relationship Id="rId937" Type="http://schemas.openxmlformats.org/officeDocument/2006/relationships/hyperlink" Target="https://drive.google.com/file/d/1jsUTnET_o1SBC4_HAmYxL0PRbK3zzN_z/view?usp=drive_link" TargetMode="External"/><Relationship Id="rId1122" Type="http://schemas.openxmlformats.org/officeDocument/2006/relationships/hyperlink" Target="https://drive.google.com/file/d/10ei3tUKGrzgKhuav_Zo0VgYcbQAHSOW_/view?usp=drive_link" TargetMode="External"/><Relationship Id="rId66" Type="http://schemas.openxmlformats.org/officeDocument/2006/relationships/hyperlink" Target="https://drive.google.com/file/d/1YW8LzqA5soz38x1bLLJqM6CVEggw6rmi/view?usp=drive_link" TargetMode="External"/><Relationship Id="rId131" Type="http://schemas.openxmlformats.org/officeDocument/2006/relationships/hyperlink" Target="https://drive.google.com/file/d/1c7lswslYwltMwLWvubU39YkKZy885lnK/view?usp=drive_link" TargetMode="External"/><Relationship Id="rId369" Type="http://schemas.openxmlformats.org/officeDocument/2006/relationships/hyperlink" Target="https://drive.google.com/file/d/1h5r5hgsDMDEEMLplWwQCbW-AKTbmvPy0/view?usp=drive_link" TargetMode="External"/><Relationship Id="rId576" Type="http://schemas.openxmlformats.org/officeDocument/2006/relationships/hyperlink" Target="https://drive.google.com/file/d/1t18axjxJNaXy46Eo7hYWsfqSzoyTKd4u/view?usp=drive_link" TargetMode="External"/><Relationship Id="rId783" Type="http://schemas.openxmlformats.org/officeDocument/2006/relationships/hyperlink" Target="https://drive.google.com/file/d/1SWzINERCi3VEhUAjhfepZxP7VIG1BOLS/view?usp=drive_link" TargetMode="External"/><Relationship Id="rId990" Type="http://schemas.openxmlformats.org/officeDocument/2006/relationships/hyperlink" Target="https://drive.google.com/file/d/1A_pKQU7xbVAbgSQG-jvyN5vA2kyCInBK/view?usp=drive_link" TargetMode="External"/><Relationship Id="rId229" Type="http://schemas.openxmlformats.org/officeDocument/2006/relationships/hyperlink" Target="https://drive.google.com/file/d/1fhAdkfogn1YLjSwvr2PpbEkHK_VJQgr1/view?usp=drive_link" TargetMode="External"/><Relationship Id="rId436" Type="http://schemas.openxmlformats.org/officeDocument/2006/relationships/hyperlink" Target="https://drive.google.com/file/d/1AvZlHe5oTJjt3lhNqv6sNw8O_1TvIMBv/view?usp=drive_link" TargetMode="External"/><Relationship Id="rId643" Type="http://schemas.openxmlformats.org/officeDocument/2006/relationships/hyperlink" Target="https://drive.google.com/file/d/1942XO93K2BPvs9OFShpXUakVMIY_WPPY/view?usp=drive_link" TargetMode="External"/><Relationship Id="rId1066" Type="http://schemas.openxmlformats.org/officeDocument/2006/relationships/hyperlink" Target="https://drive.google.com/file/d/1LyRU71-Cn9_yJRgww2AVFY8TUaAK4J5t/view?usp=drive_link" TargetMode="External"/><Relationship Id="rId850" Type="http://schemas.openxmlformats.org/officeDocument/2006/relationships/hyperlink" Target="https://drive.google.com/file/d/1LvRb-C1idXJdQcBvF7Y6kTi3xThXYd2W/view?usp=drive_link" TargetMode="External"/><Relationship Id="rId948" Type="http://schemas.openxmlformats.org/officeDocument/2006/relationships/hyperlink" Target="https://drive.google.com/file/d/1x6Eu_jzeJ_qppe9-QgPKwST8WOKQC6Kz/view?usp=drive_link" TargetMode="External"/><Relationship Id="rId1133" Type="http://schemas.openxmlformats.org/officeDocument/2006/relationships/hyperlink" Target="https://drive.google.com/file/d/10MJFjma7etvq2C1rEe1kdWUSwOQMHuuw/view?usp=drive_link" TargetMode="External"/><Relationship Id="rId77" Type="http://schemas.openxmlformats.org/officeDocument/2006/relationships/hyperlink" Target="https://drive.google.com/file/d/1H6Rb-f2ZI4171XkOnCQAJXTDjiENwh41/view?usp=drive_link" TargetMode="External"/><Relationship Id="rId282" Type="http://schemas.openxmlformats.org/officeDocument/2006/relationships/hyperlink" Target="https://drive.google.com/file/d/1_7IliyCtJ6zc2jF88YmNJwR2902l8WVS/view?usp=drive_link" TargetMode="External"/><Relationship Id="rId503" Type="http://schemas.openxmlformats.org/officeDocument/2006/relationships/hyperlink" Target="https://drive.google.com/file/d/1K30Zbglp7VRpVp1H4UmJWy2bDhdQU7qz/view?usp=drive_link" TargetMode="External"/><Relationship Id="rId587" Type="http://schemas.openxmlformats.org/officeDocument/2006/relationships/hyperlink" Target="https://drive.google.com/file/d/1T9hkf3B8Z5Wk_xu5QxxRucTIe0kNdAnR/view?usp=drive_link" TargetMode="External"/><Relationship Id="rId710" Type="http://schemas.openxmlformats.org/officeDocument/2006/relationships/hyperlink" Target="https://drive.google.com/file/d/1KAba-UCOkgJtbWmTH6YXNEKh2FQA_JV5/view?usp=drive_link" TargetMode="External"/><Relationship Id="rId808" Type="http://schemas.openxmlformats.org/officeDocument/2006/relationships/hyperlink" Target="https://drive.google.com/file/d/1HTwo9tGfcw_jflI8UQrxcNpEw6lv6h9S/view?usp=drive_link" TargetMode="External"/><Relationship Id="rId8" Type="http://schemas.openxmlformats.org/officeDocument/2006/relationships/hyperlink" Target="https://drive.google.com/file/d/1yFwuhQ6J6KHDBaVHNfrDoDGbv4Jen3Sp/view?usp=drive_link" TargetMode="External"/><Relationship Id="rId142" Type="http://schemas.openxmlformats.org/officeDocument/2006/relationships/hyperlink" Target="https://drive.google.com/file/d/1WjHSa_6wsD14iVgj8-FHX5z4YahhdEEx/view?usp=drive_link" TargetMode="External"/><Relationship Id="rId447" Type="http://schemas.openxmlformats.org/officeDocument/2006/relationships/hyperlink" Target="https://drive.google.com/file/d/134u4PUV7WfQcIUy0LhBtqoHds_m4GOaf/view?usp=drive_link" TargetMode="External"/><Relationship Id="rId794" Type="http://schemas.openxmlformats.org/officeDocument/2006/relationships/hyperlink" Target="https://drive.google.com/file/d/1RuSYyn-MO9UoEUmWqiLJdDN-7wG9kz9L/view?usp=drive_link" TargetMode="External"/><Relationship Id="rId1077" Type="http://schemas.openxmlformats.org/officeDocument/2006/relationships/hyperlink" Target="https://drive.google.com/file/d/1EElX5kwT4klhXnPEhiqSNCItEU-8zOj2/view?usp=drive_link" TargetMode="External"/><Relationship Id="rId1200" Type="http://schemas.openxmlformats.org/officeDocument/2006/relationships/hyperlink" Target="https://drive.google.com/file/d/1tjhHy7grCEfgR4z4F4QIYBPCa87_TGwT/view?usp=drive_link" TargetMode="External"/><Relationship Id="rId654" Type="http://schemas.openxmlformats.org/officeDocument/2006/relationships/hyperlink" Target="https://drive.google.com/file/d/1AmXT_Ubc0xgIpa2CeDm-vkxoklezBow6/view?usp=drive_link" TargetMode="External"/><Relationship Id="rId861" Type="http://schemas.openxmlformats.org/officeDocument/2006/relationships/hyperlink" Target="https://drive.google.com/file/d/1W-SqrsuCtf2UBLHrFhKt32306FZNq7Qf/view?usp=drive_link" TargetMode="External"/><Relationship Id="rId959" Type="http://schemas.openxmlformats.org/officeDocument/2006/relationships/hyperlink" Target="https://drive.google.com/file/d/1sarTLQI6pDIf_koYC291Kxo_-HiXYcfx/view?usp=drive_link" TargetMode="External"/><Relationship Id="rId293" Type="http://schemas.openxmlformats.org/officeDocument/2006/relationships/hyperlink" Target="https://drive.google.com/file/d/1YAZjRfK1UIkf2vxPA3SCM0YKrFiQ9m3E/view?usp=drive_link" TargetMode="External"/><Relationship Id="rId307" Type="http://schemas.openxmlformats.org/officeDocument/2006/relationships/hyperlink" Target="https://drive.google.com/file/d/1AzLc6g9CjTk_xbNXrnSADMOMGkQGJ9Ke/view?usp=drive_link" TargetMode="External"/><Relationship Id="rId514" Type="http://schemas.openxmlformats.org/officeDocument/2006/relationships/hyperlink" Target="https://drive.google.com/file/d/19K4n1tQbvKV6tgICkxklxPhhG5Wk8Dj-/view?usp=drive_link" TargetMode="External"/><Relationship Id="rId721" Type="http://schemas.openxmlformats.org/officeDocument/2006/relationships/hyperlink" Target="https://drive.google.com/file/d/1JHPAZd-XQbTiRS-WhD2XzU__B_cfXCvX/view?usp=drive_link" TargetMode="External"/><Relationship Id="rId1144" Type="http://schemas.openxmlformats.org/officeDocument/2006/relationships/hyperlink" Target="https://drive.google.com/file/d/13VJRZUcZ_LQ53FucdZOypZESTDX6lNx_/view?usp=drive_link" TargetMode="External"/><Relationship Id="rId88" Type="http://schemas.openxmlformats.org/officeDocument/2006/relationships/hyperlink" Target="https://drive.google.com/file/d/1KDFNhdEfyOBlgSuq4EU-WPqmGqKK1tkP/view?usp=drive_link" TargetMode="External"/><Relationship Id="rId153" Type="http://schemas.openxmlformats.org/officeDocument/2006/relationships/hyperlink" Target="https://drive.google.com/file/d/1CRcKss4Vtj5o3VoMHIY7RZIU1qx3QZ9f/view?usp=drive_link" TargetMode="External"/><Relationship Id="rId360" Type="http://schemas.openxmlformats.org/officeDocument/2006/relationships/hyperlink" Target="https://drive.google.com/file/d/1hbgtUtgd2f1qA4MlzL53gZJskvoxGw9E/view?usp=drive_link" TargetMode="External"/><Relationship Id="rId598" Type="http://schemas.openxmlformats.org/officeDocument/2006/relationships/hyperlink" Target="https://drive.google.com/file/d/1SeBiAjOuxBAlg7zeR0_ifUZbwaQIwf3R/view?usp=drive_link" TargetMode="External"/><Relationship Id="rId819" Type="http://schemas.openxmlformats.org/officeDocument/2006/relationships/hyperlink" Target="https://drive.google.com/file/d/1KHCBkJ1exNDPz-8TYZXToH0Mp0NYMa_V/view?usp=drive_link" TargetMode="External"/><Relationship Id="rId1004" Type="http://schemas.openxmlformats.org/officeDocument/2006/relationships/hyperlink" Target="https://drive.google.com/file/d/1BkvYfQxGQu9ItcT6j9ei1zzO0Gl59b5-/view?usp=drive_link" TargetMode="External"/><Relationship Id="rId1211" Type="http://schemas.openxmlformats.org/officeDocument/2006/relationships/hyperlink" Target="https://drive.google.com/file/d/1pEjoJN2ngfrF7DZ1ZpPsT0m1SBnO2h8r/view?usp=drive_link" TargetMode="External"/><Relationship Id="rId220" Type="http://schemas.openxmlformats.org/officeDocument/2006/relationships/hyperlink" Target="https://drive.google.com/file/d/1kU3kwDEZCerMJvUEmNveDOPFsQQAP-w7/view?usp=drive_link" TargetMode="External"/><Relationship Id="rId458" Type="http://schemas.openxmlformats.org/officeDocument/2006/relationships/hyperlink" Target="https://drive.google.com/file/d/1YWuOsPoFTy1hdXr3xRpBYm67DJOsejhv/view?usp=drive_link" TargetMode="External"/><Relationship Id="rId665" Type="http://schemas.openxmlformats.org/officeDocument/2006/relationships/hyperlink" Target="https://drive.google.com/file/d/1VoOCErhIOS6WiKXXdsCdeBcaUEo5blmK/view?usp=drive_link" TargetMode="External"/><Relationship Id="rId872" Type="http://schemas.openxmlformats.org/officeDocument/2006/relationships/hyperlink" Target="https://drive.google.com/file/d/1LReAPMUt_RSayLdec0RnRDGj4Zc20UF6/view?usp=drive_link" TargetMode="External"/><Relationship Id="rId1088" Type="http://schemas.openxmlformats.org/officeDocument/2006/relationships/hyperlink" Target="https://drive.google.com/file/d/1EjipCu84JXfUsIzi4rBsS1ws4Wcab7e0/view?usp=drive_link" TargetMode="External"/><Relationship Id="rId15" Type="http://schemas.openxmlformats.org/officeDocument/2006/relationships/hyperlink" Target="https://drive.google.com/file/d/1zEPqYMIiKKbcXg0qyXwZ_M_CDSyktcat/view?usp=drive_link" TargetMode="External"/><Relationship Id="rId318" Type="http://schemas.openxmlformats.org/officeDocument/2006/relationships/hyperlink" Target="https://drive.google.com/file/d/1Ag7AIbSV4V2JkpbFk7-YlFY-bB755z0D/view?usp=sharing" TargetMode="External"/><Relationship Id="rId525" Type="http://schemas.openxmlformats.org/officeDocument/2006/relationships/hyperlink" Target="https://drive.google.com/file/d/18qUBuG_IpuBewbGztYYyRaY-cMiuHvii/view?usp=drive_link" TargetMode="External"/><Relationship Id="rId732" Type="http://schemas.openxmlformats.org/officeDocument/2006/relationships/hyperlink" Target="https://drive.google.com/file/d/1rmQTWXiJMw44WrKHBaWA8CvYFVyJLhLU/view?usp=drive_link" TargetMode="External"/><Relationship Id="rId1155" Type="http://schemas.openxmlformats.org/officeDocument/2006/relationships/hyperlink" Target="https://drive.google.com/file/d/1wVBixrri_Ifhk82Q4_1bajDeiR-f5VZ4/view?usp=drive_link" TargetMode="External"/><Relationship Id="rId99" Type="http://schemas.openxmlformats.org/officeDocument/2006/relationships/hyperlink" Target="https://drive.google.com/file/d/1Z--PZSUBH0PhXkG7dR7DdBCxzbZtG1se/view?usp=drive_link" TargetMode="External"/><Relationship Id="rId164" Type="http://schemas.openxmlformats.org/officeDocument/2006/relationships/hyperlink" Target="https://drive.google.com/file/d/1AVC7ulz0nVH07ByUPfnxZzrDjbulv5va/view?usp=drive_link" TargetMode="External"/><Relationship Id="rId371" Type="http://schemas.openxmlformats.org/officeDocument/2006/relationships/hyperlink" Target="https://drive.google.com/file/d/1hc9GWhrCL74p7nI70sppsRsYm-_pIDHu/view?usp=drive_link" TargetMode="External"/><Relationship Id="rId1015" Type="http://schemas.openxmlformats.org/officeDocument/2006/relationships/hyperlink" Target="https://drive.google.com/file/d/1mgFxU-vWWe25zj3UM8tBm9b66fdmf0K1/view?usp=drive_link" TargetMode="External"/><Relationship Id="rId1222" Type="http://schemas.openxmlformats.org/officeDocument/2006/relationships/hyperlink" Target="https://drive.google.com/file/d/1Tpfn9Wwh2RghcBwOmfvR88-9GK-lLrgK/view?usp=drive_link" TargetMode="External"/><Relationship Id="rId469" Type="http://schemas.openxmlformats.org/officeDocument/2006/relationships/hyperlink" Target="https://drive.google.com/file/d/1rrUvje92FxK1EdaZ86lzAe0MEZ3rarN0/view?usp=drive_link" TargetMode="External"/><Relationship Id="rId676" Type="http://schemas.openxmlformats.org/officeDocument/2006/relationships/hyperlink" Target="https://drive.google.com/file/d/1UIsDAeZ1EvvFsXAgPmUPf7a8pmDRh_sT/view?usp=drive_link" TargetMode="External"/><Relationship Id="rId883" Type="http://schemas.openxmlformats.org/officeDocument/2006/relationships/hyperlink" Target="https://drive.google.com/file/d/1MlAuhsrCQJvc8lLqMuRWRfrlr7aSsUKq/view?usp=drive_link" TargetMode="External"/><Relationship Id="rId1099" Type="http://schemas.openxmlformats.org/officeDocument/2006/relationships/hyperlink" Target="https://drive.google.com/file/d/1PauMhSp0fUKexfpEwbYWeFuc02px1Vp4/view?usp=drive_link" TargetMode="External"/><Relationship Id="rId26" Type="http://schemas.openxmlformats.org/officeDocument/2006/relationships/hyperlink" Target="https://drive.google.com/file/d/1zfNl__na-0C36hhooWaEm-d0KiNvwlCK/view?usp=drive_link" TargetMode="External"/><Relationship Id="rId231" Type="http://schemas.openxmlformats.org/officeDocument/2006/relationships/hyperlink" Target="https://drive.google.com/file/d/1w4SGc6hR2aay_7-7OSJNqnzycG6cZlWB/view?usp=drive_link" TargetMode="External"/><Relationship Id="rId329" Type="http://schemas.openxmlformats.org/officeDocument/2006/relationships/hyperlink" Target="https://drive.google.com/file/d/18Xs0JL_l2MozopOPGI4mkrUzG3qTe8tp/view?usp=sharing" TargetMode="External"/><Relationship Id="rId536" Type="http://schemas.openxmlformats.org/officeDocument/2006/relationships/hyperlink" Target="https://drive.google.com/file/d/1OXK3S36Elh5Oe2TBoA6CZPR8W82jyTbq/view?usp=drive_link" TargetMode="External"/><Relationship Id="rId1166" Type="http://schemas.openxmlformats.org/officeDocument/2006/relationships/hyperlink" Target="https://drive.google.com/file/d/1y5TzPlS0tSxCJZkkzVvMFDqAOB2szatz/view?usp=drive_link" TargetMode="External"/><Relationship Id="rId175" Type="http://schemas.openxmlformats.org/officeDocument/2006/relationships/hyperlink" Target="https://drive.google.com/file/d/1M2epZRnJwO4-P42xZ78UDqddYvtiCt_9/view?usp=drive_link" TargetMode="External"/><Relationship Id="rId743" Type="http://schemas.openxmlformats.org/officeDocument/2006/relationships/hyperlink" Target="https://drive.google.com/file/d/1Xwg0qbCCWvGRjkk_bVrFa83B7a4rQ21t/view?usp=drive_link" TargetMode="External"/><Relationship Id="rId950" Type="http://schemas.openxmlformats.org/officeDocument/2006/relationships/hyperlink" Target="https://drive.google.com/file/d/1x340NPnoxVY3YLRzqyu8fUSwhwi7mC1H/view?usp=drive_link" TargetMode="External"/><Relationship Id="rId1026" Type="http://schemas.openxmlformats.org/officeDocument/2006/relationships/hyperlink" Target="https://drive.google.com/file/d/1fVsCLpq9W56aBXHJ_m8sLQN90Aglr8TQ/view?usp=drive_link" TargetMode="External"/><Relationship Id="rId382" Type="http://schemas.openxmlformats.org/officeDocument/2006/relationships/hyperlink" Target="https://drive.google.com/file/d/1mtQ30bx5zTObmb2j6-kjRDGzcCT0Hawt/view?usp=drive_link" TargetMode="External"/><Relationship Id="rId603" Type="http://schemas.openxmlformats.org/officeDocument/2006/relationships/hyperlink" Target="https://drive.google.com/file/d/1p05yGTLOlZmDcAo6C34fDaBZ4iG_xfRB/view?usp=drive_link" TargetMode="External"/><Relationship Id="rId687" Type="http://schemas.openxmlformats.org/officeDocument/2006/relationships/hyperlink" Target="https://drive.google.com/file/d/1VAlroYF987ZTffY1tYY_awhNIb8DVK3O/view?usp=drive_link" TargetMode="External"/><Relationship Id="rId810" Type="http://schemas.openxmlformats.org/officeDocument/2006/relationships/hyperlink" Target="https://drive.google.com/file/d/1HHmEIz65ijuLuszQCwJrhInbFbx7dcrG/view?usp=drive_link" TargetMode="External"/><Relationship Id="rId908" Type="http://schemas.openxmlformats.org/officeDocument/2006/relationships/hyperlink" Target="https://drive.google.com/file/d/1hZW8xQX-O2j-xLmiiLTpoP7r40zV0LG-/view?usp=drive_link" TargetMode="External"/><Relationship Id="rId1233" Type="http://schemas.openxmlformats.org/officeDocument/2006/relationships/hyperlink" Target="https://drive.google.com/file/d/1e8Ilg141SJ8ZQYulZIRHwz7s9zFO2ALB/view?usp=drive_link" TargetMode="External"/><Relationship Id="rId242" Type="http://schemas.openxmlformats.org/officeDocument/2006/relationships/hyperlink" Target="https://drive.google.com/file/d/1QTPCTJosCEJrsmX2zlIoO9Ol7xfqMJz1/view?usp=drive_link" TargetMode="External"/><Relationship Id="rId894" Type="http://schemas.openxmlformats.org/officeDocument/2006/relationships/hyperlink" Target="https://drive.google.com/file/d/1EcLjO2_ObpAhgpXfiDi-hiuTAoO2EQqz/view?usp=drive_link" TargetMode="External"/><Relationship Id="rId1177" Type="http://schemas.openxmlformats.org/officeDocument/2006/relationships/hyperlink" Target="https://drive.google.com/file/d/1s5j-VLK1Dj6RyrVg9aUgJp8aUaos8_-V/view?usp=drive_link" TargetMode="External"/><Relationship Id="rId37" Type="http://schemas.openxmlformats.org/officeDocument/2006/relationships/hyperlink" Target="https://drive.google.com/file/d/1mkkkjbr5WRjulnlZM1oUdJvxXzxqMald/view?usp=drive_link" TargetMode="External"/><Relationship Id="rId102" Type="http://schemas.openxmlformats.org/officeDocument/2006/relationships/hyperlink" Target="https://drive.google.com/file/d/1Cb7Dphvc6JjSpoKsi2nei_kshEr5BTJT/view?usp=drive_link" TargetMode="External"/><Relationship Id="rId547" Type="http://schemas.openxmlformats.org/officeDocument/2006/relationships/hyperlink" Target="https://drive.google.com/file/d/1HY_Trg2DKjwGAC58kLxmAah-oCjJaFlB/view?usp=drive_link" TargetMode="External"/><Relationship Id="rId754" Type="http://schemas.openxmlformats.org/officeDocument/2006/relationships/hyperlink" Target="https://drive.google.com/file/d/1RliEuCtf09WTOsvPB9dsQsznoazm3pR8/view?usp=drive_link" TargetMode="External"/><Relationship Id="rId961" Type="http://schemas.openxmlformats.org/officeDocument/2006/relationships/hyperlink" Target="https://drive.google.com/file/d/1sqiCm5pWWqTC-g9LNZHY3j-BY22b8mo7/view?usp=drive_link" TargetMode="External"/><Relationship Id="rId90" Type="http://schemas.openxmlformats.org/officeDocument/2006/relationships/hyperlink" Target="https://drive.google.com/file/d/10UcnhTKgpIkYoJ7OoSHFsALe3BiChk3x/view?usp=drive_link" TargetMode="External"/><Relationship Id="rId186" Type="http://schemas.openxmlformats.org/officeDocument/2006/relationships/hyperlink" Target="https://drive.google.com/file/d/1rxv_EXi5zJHgEzEqjLSz4tAcajCn8e08/view?usp=drive_link" TargetMode="External"/><Relationship Id="rId393" Type="http://schemas.openxmlformats.org/officeDocument/2006/relationships/hyperlink" Target="https://drive.google.com/file/d/1nX_AlK3C08UAlWkuRjNPDhreyaNRxWqY/view?usp=drive_link" TargetMode="External"/><Relationship Id="rId407" Type="http://schemas.openxmlformats.org/officeDocument/2006/relationships/hyperlink" Target="https://drive.google.com/file/d/1kRiXFUqV_RckeNyXix-HnAfyZ-PAofau/view?usp=drive_link" TargetMode="External"/><Relationship Id="rId614" Type="http://schemas.openxmlformats.org/officeDocument/2006/relationships/hyperlink" Target="https://drive.google.com/file/d/1sE_4I6zqwYOE5Qc2n7rh41n4M9aKpxtw/view?usp=drive_link" TargetMode="External"/><Relationship Id="rId821" Type="http://schemas.openxmlformats.org/officeDocument/2006/relationships/hyperlink" Target="https://drive.google.com/file/d/1K8JXzWVJM6FJwe0WRAnU1J0L0kqARp_0/view?usp=drive_link" TargetMode="External"/><Relationship Id="rId1037" Type="http://schemas.openxmlformats.org/officeDocument/2006/relationships/hyperlink" Target="https://drive.google.com/file/d/1h-crMZ0_aW1j_r68GvYSIm7at2ecbSn4/view?usp=drive_link" TargetMode="External"/><Relationship Id="rId253" Type="http://schemas.openxmlformats.org/officeDocument/2006/relationships/hyperlink" Target="https://drive.google.com/file/d/19Hxg7a6yXcA85KUDqnoQaRR49_qC5OfH/view?usp=sharing" TargetMode="External"/><Relationship Id="rId460" Type="http://schemas.openxmlformats.org/officeDocument/2006/relationships/hyperlink" Target="https://drive.google.com/file/d/1APxjjVgG0W730_3Bx4ItrKGoaQiUy6xc/view?usp=drive_link" TargetMode="External"/><Relationship Id="rId698" Type="http://schemas.openxmlformats.org/officeDocument/2006/relationships/hyperlink" Target="https://drive.google.com/file/d/1LWLjnRmax47IfmA7yBvOQcKzdwvkfr_3/view?usp=drive_link" TargetMode="External"/><Relationship Id="rId919" Type="http://schemas.openxmlformats.org/officeDocument/2006/relationships/hyperlink" Target="https://drive.google.com/file/d/1i2JVrsDuzj_EbISAdKExiUf9RJoA2xS4/view?usp=drive_link" TargetMode="External"/><Relationship Id="rId1090" Type="http://schemas.openxmlformats.org/officeDocument/2006/relationships/hyperlink" Target="https://drive.google.com/file/d/1EnZeb0lgDCNzERPktpwv7bTwMy5D3NaF/view?usp=drive_link" TargetMode="External"/><Relationship Id="rId1104" Type="http://schemas.openxmlformats.org/officeDocument/2006/relationships/hyperlink" Target="https://drive.google.com/file/d/1RjNRwEfkluK2jf-o_leOXfrj-XMVgsQR/view?usp=drive_link" TargetMode="External"/><Relationship Id="rId48" Type="http://schemas.openxmlformats.org/officeDocument/2006/relationships/hyperlink" Target="https://drive.google.com/file/d/1cUX9oUHaSb9PHqCOFy6pjgIv-RaVtQjn/view?usp=drive_link" TargetMode="External"/><Relationship Id="rId113" Type="http://schemas.openxmlformats.org/officeDocument/2006/relationships/hyperlink" Target="https://drive.google.com/file/d/18IYBmkO_1ZFiFNEp5upM3tNlukdB9aqk/view?usp=drive_link" TargetMode="External"/><Relationship Id="rId320" Type="http://schemas.openxmlformats.org/officeDocument/2006/relationships/hyperlink" Target="https://drive.google.com/file/d/1AYq9yTM3BRbmlumZ6S6xi2xpBM9XRCrX/view?usp=sharing" TargetMode="External"/><Relationship Id="rId558" Type="http://schemas.openxmlformats.org/officeDocument/2006/relationships/hyperlink" Target="https://drive.google.com/file/d/1URiic7fLpUBi-32TDYf3rBuv0TWNSSPm/view?usp=drive_link" TargetMode="External"/><Relationship Id="rId765" Type="http://schemas.openxmlformats.org/officeDocument/2006/relationships/hyperlink" Target="https://drive.google.com/file/d/175hxB19Bur96n340XwLcVWzCwu2IDp6R/view?usp=drive_link" TargetMode="External"/><Relationship Id="rId972" Type="http://schemas.openxmlformats.org/officeDocument/2006/relationships/hyperlink" Target="https://drive.google.com/file/d/1Bgo-D0NE3f2EOD5JttQ_iK-3rDezO5VK/view?usp=drive_link" TargetMode="External"/><Relationship Id="rId1188" Type="http://schemas.openxmlformats.org/officeDocument/2006/relationships/hyperlink" Target="https://drive.google.com/file/d/1tdwsWx_9kH9HBbWvw0L-m5MqE0mTJhDH/view?usp=drive_link" TargetMode="External"/><Relationship Id="rId197" Type="http://schemas.openxmlformats.org/officeDocument/2006/relationships/hyperlink" Target="https://drive.google.com/file/d/10DLOE-pNnmAYytMTfENaUkPPIOqI8T2s/view?usp=drive_link" TargetMode="External"/><Relationship Id="rId418" Type="http://schemas.openxmlformats.org/officeDocument/2006/relationships/hyperlink" Target="https://drive.google.com/file/d/1lL4flqif1oPGFb5x66TX50-OivX7WfEc/view?usp=drive_link" TargetMode="External"/><Relationship Id="rId625" Type="http://schemas.openxmlformats.org/officeDocument/2006/relationships/hyperlink" Target="https://drive.google.com/file/d/1gRVLXjG4QBYBTvQsMYf7Yg3DcrTNUosM/view?usp=drive_link" TargetMode="External"/><Relationship Id="rId832" Type="http://schemas.openxmlformats.org/officeDocument/2006/relationships/hyperlink" Target="https://drive.google.com/file/d/1JwUwQYrugs4oJXMoS8yQ39YhzDt8C2S3/view?usp=drive_link" TargetMode="External"/><Relationship Id="rId1048" Type="http://schemas.openxmlformats.org/officeDocument/2006/relationships/hyperlink" Target="https://drive.google.com/file/d/1g5d0hdtXCZQkjRVyD4LrM2aPLk_-mxhq/view?usp=drive_link" TargetMode="External"/><Relationship Id="rId264" Type="http://schemas.openxmlformats.org/officeDocument/2006/relationships/hyperlink" Target="https://drive.google.com/file/d/13SPlYbBRduyQfsmZpCsrHGcsBZ4tzZmz/view?usp=sharing" TargetMode="External"/><Relationship Id="rId471" Type="http://schemas.openxmlformats.org/officeDocument/2006/relationships/hyperlink" Target="https://drive.google.com/file/d/16AXBP-nzY7TWNrRk0Z9m3lzPmmh0zArC/view?usp=drive_link" TargetMode="External"/><Relationship Id="rId1115" Type="http://schemas.openxmlformats.org/officeDocument/2006/relationships/hyperlink" Target="https://drive.google.com/file/d/1Pkz5CSxdvRTRjKv3sAFPgwDRxiIpiwCG/view?usp=drive_link" TargetMode="External"/><Relationship Id="rId59" Type="http://schemas.openxmlformats.org/officeDocument/2006/relationships/hyperlink" Target="https://drive.google.com/file/d/1_rMUMfbPfw94km6iSZw8m39_ZxInZqFy/view?usp=drive_link" TargetMode="External"/><Relationship Id="rId124" Type="http://schemas.openxmlformats.org/officeDocument/2006/relationships/hyperlink" Target="https://drive.google.com/file/d/10SepQz2WBoFLUnS75lJzoMK0DnzVfY8e/view?usp=drive_link" TargetMode="External"/><Relationship Id="rId569" Type="http://schemas.openxmlformats.org/officeDocument/2006/relationships/hyperlink" Target="https://drive.google.com/file/d/1fNwFUEvgYgtiyphNJyYpJCzYVaeoLeIg/view?usp=drive_link" TargetMode="External"/><Relationship Id="rId776" Type="http://schemas.openxmlformats.org/officeDocument/2006/relationships/hyperlink" Target="https://drive.google.com/file/d/16jXLCtIXDsupIvfsyU0muz0HSt1wN2ua/view?usp=drive_link" TargetMode="External"/><Relationship Id="rId983" Type="http://schemas.openxmlformats.org/officeDocument/2006/relationships/hyperlink" Target="https://drive.google.com/file/d/1BQ8fk8364k-mOoG9m5gtXsUM2dHSW8lX/view?usp=drive_link" TargetMode="External"/><Relationship Id="rId1199" Type="http://schemas.openxmlformats.org/officeDocument/2006/relationships/hyperlink" Target="https://drive.google.com/file/d/1tmFpGm0crOWxgZ3U3HE-4XzKnbMO6jLq/view?usp=drive_link" TargetMode="External"/><Relationship Id="rId331" Type="http://schemas.openxmlformats.org/officeDocument/2006/relationships/hyperlink" Target="https://drive.google.com/file/d/1fkpGrwM3tAugD7PxHEGxYXJ6A1y2IDbZ/view?usp=drive_link" TargetMode="External"/><Relationship Id="rId429" Type="http://schemas.openxmlformats.org/officeDocument/2006/relationships/hyperlink" Target="https://drive.google.com/file/d/1NM52wxIACazDx0jdrmhZ__fhoG6zB4Y6/view?usp=drive_link" TargetMode="External"/><Relationship Id="rId636" Type="http://schemas.openxmlformats.org/officeDocument/2006/relationships/hyperlink" Target="https://drive.google.com/file/d/1lDZaIkiFfs7BGDH33wsmWOe4LAvslSSk/view?usp=drive_link" TargetMode="External"/><Relationship Id="rId1059" Type="http://schemas.openxmlformats.org/officeDocument/2006/relationships/hyperlink" Target="https://drive.google.com/file/d/1vGuQ_zV_HVm2TW-SI12_5KUtuWbrKKc6/view?usp=drive_link" TargetMode="External"/><Relationship Id="rId843" Type="http://schemas.openxmlformats.org/officeDocument/2006/relationships/hyperlink" Target="https://drive.google.com/file/d/14UyC4uDh4e88FgLh8b2IkMLYPhAShuf2/view?usp=drive_link" TargetMode="External"/><Relationship Id="rId1126" Type="http://schemas.openxmlformats.org/officeDocument/2006/relationships/hyperlink" Target="https://drive.google.com/file/d/10ei3tUKGrzgKhuav_Zo0VgYcbQAHSOW_/view?usp=drive_link" TargetMode="External"/><Relationship Id="rId275" Type="http://schemas.openxmlformats.org/officeDocument/2006/relationships/hyperlink" Target="https://drive.google.com/file/d/1GEFngBm8QXazEi3wbPmz8vx6fqO4mMJC/view?usp=drive_link" TargetMode="External"/><Relationship Id="rId482" Type="http://schemas.openxmlformats.org/officeDocument/2006/relationships/hyperlink" Target="https://drive.google.com/file/d/1rrUvje92FxK1EdaZ86lzAe0MEZ3rarN0/view?usp=drive_link" TargetMode="External"/><Relationship Id="rId703" Type="http://schemas.openxmlformats.org/officeDocument/2006/relationships/hyperlink" Target="https://drive.google.com/file/d/1L7x7x6dkfQNQ61FMfHzXB6DTYbqyr3hW/view?usp=drive_link" TargetMode="External"/><Relationship Id="rId910" Type="http://schemas.openxmlformats.org/officeDocument/2006/relationships/hyperlink" Target="https://drive.google.com/file/d/1hfRhKPiSJLa4--O785bPr2t5qGkmB71E/view?usp=drive_link" TargetMode="External"/><Relationship Id="rId135" Type="http://schemas.openxmlformats.org/officeDocument/2006/relationships/hyperlink" Target="https://drive.google.com/file/d/1bsJk1QKcDCx7hTyKgC7iz3H4Jo9oywXl/view?usp=drive_link" TargetMode="External"/><Relationship Id="rId342" Type="http://schemas.openxmlformats.org/officeDocument/2006/relationships/hyperlink" Target="https://drive.google.com/file/d/1gBvbNKB67jqJa1_LjcYWrcYfHbd8rLpe/view?usp=drive_link" TargetMode="External"/><Relationship Id="rId787" Type="http://schemas.openxmlformats.org/officeDocument/2006/relationships/hyperlink" Target="https://drive.google.com/file/d/15RZfs63SYhkApWVPWSnVm-AXF5ykcKwT/view?usp=drive_link" TargetMode="External"/><Relationship Id="rId994" Type="http://schemas.openxmlformats.org/officeDocument/2006/relationships/hyperlink" Target="https://drive.google.com/file/d/1DJeS9E2ZvNgwJkknKBRcRZ3P2kH7pCpz/view?usp=drive_link" TargetMode="External"/><Relationship Id="rId202" Type="http://schemas.openxmlformats.org/officeDocument/2006/relationships/hyperlink" Target="https://drive.google.com/file/d/10DLOE-pNnmAYytMTfENaUkPPIOqI8T2s/view?usp=drive_link" TargetMode="External"/><Relationship Id="rId647" Type="http://schemas.openxmlformats.org/officeDocument/2006/relationships/hyperlink" Target="https://drive.google.com/file/d/1Ajprwk8mdNb-dSNBPd8DtRZY1RH7fQjr/view?usp=drive_link" TargetMode="External"/><Relationship Id="rId854" Type="http://schemas.openxmlformats.org/officeDocument/2006/relationships/hyperlink" Target="https://drive.google.com/file/d/1LyzYTM7e98MEkYpRJgOD1ThtVHPpexCj/view?usp=drive_link" TargetMode="External"/><Relationship Id="rId286" Type="http://schemas.openxmlformats.org/officeDocument/2006/relationships/hyperlink" Target="https://drive.google.com/file/d/1syMIPUpN7QOw6_lKX2D6nUP4B6Yp9mWx/view?usp=drive_link" TargetMode="External"/><Relationship Id="rId493" Type="http://schemas.openxmlformats.org/officeDocument/2006/relationships/hyperlink" Target="https://drive.google.com/file/d/188ryJ3gvukMOP03GLm6Obe8ZIHi4JPrN/view" TargetMode="External"/><Relationship Id="rId507" Type="http://schemas.openxmlformats.org/officeDocument/2006/relationships/hyperlink" Target="https://drive.google.com/file/d/1E8ggDyKyl3cOVslz-6voIGKR2TM4G-y8/view?usp=drive_link" TargetMode="External"/><Relationship Id="rId714" Type="http://schemas.openxmlformats.org/officeDocument/2006/relationships/hyperlink" Target="https://drive.google.com/file/d/1JmV8oZL5O9Djh0NaTJQ2KO2t7jTbF4Kb/view?usp=drive_link" TargetMode="External"/><Relationship Id="rId921" Type="http://schemas.openxmlformats.org/officeDocument/2006/relationships/hyperlink" Target="https://drive.google.com/file/d/1iy_WFIz5YUR-UpSRblm5R4yXfjXRc7FA/view?usp=drive_link" TargetMode="External"/><Relationship Id="rId1137" Type="http://schemas.openxmlformats.org/officeDocument/2006/relationships/hyperlink" Target="https://drive.google.com/file/d/10ikjozkp7JWrTRbR04jgIcRvh_H_vJJD/view?usp=drive_link" TargetMode="External"/><Relationship Id="rId50" Type="http://schemas.openxmlformats.org/officeDocument/2006/relationships/hyperlink" Target="https://drive.google.com/file/d/1cXak1l-uAgydycYv0LAzWBGyTWk8IF76/view?usp=drive_link" TargetMode="External"/><Relationship Id="rId146" Type="http://schemas.openxmlformats.org/officeDocument/2006/relationships/hyperlink" Target="https://drive.google.com/file/d/1Zh4rXs6DcgZspYxBh7g5Q-3kzSBVMd2W/view?usp=drive_link" TargetMode="External"/><Relationship Id="rId353" Type="http://schemas.openxmlformats.org/officeDocument/2006/relationships/hyperlink" Target="https://drive.google.com/file/d/1AIHDpWY5x4_intsMLrRe4nLp_ONgXmhU/view?usp=drive_link" TargetMode="External"/><Relationship Id="rId560" Type="http://schemas.openxmlformats.org/officeDocument/2006/relationships/hyperlink" Target="https://drive.google.com/file/d/1BVmILRTnBztdiNpvN5eWFNcNUpU1-GRY/view?usp=drive_link" TargetMode="External"/><Relationship Id="rId798" Type="http://schemas.openxmlformats.org/officeDocument/2006/relationships/hyperlink" Target="https://drive.google.com/file/d/1I0f_Q6Ay6GSPZfLh5s6O_QBPAgaqWSgJ/view?usp=drive_link" TargetMode="External"/><Relationship Id="rId1190" Type="http://schemas.openxmlformats.org/officeDocument/2006/relationships/hyperlink" Target="https://drive.google.com/file/d/1tI7coMXXeRK7xUk8oPL81LB3l_kzl3Fg/view?usp=drive_link" TargetMode="External"/><Relationship Id="rId1204" Type="http://schemas.openxmlformats.org/officeDocument/2006/relationships/hyperlink" Target="https://drive.google.com/file/d/1rNwQtU_c-db9l_4vVDf2G4dHZ4CUq6rE/view?usp=drive_link" TargetMode="External"/><Relationship Id="rId213" Type="http://schemas.openxmlformats.org/officeDocument/2006/relationships/hyperlink" Target="https://drive.google.com/file/d/1jG4bCX5CXw3RJcbTqRpqfxN9Jd1hH8oa/view?usp=drive_link" TargetMode="External"/><Relationship Id="rId420" Type="http://schemas.openxmlformats.org/officeDocument/2006/relationships/hyperlink" Target="https://drive.google.com/file/d/1m1iHOzLPvBRXFvE6VJXe-Liatn3sP5x4/view?usp=drive_link" TargetMode="External"/><Relationship Id="rId658" Type="http://schemas.openxmlformats.org/officeDocument/2006/relationships/hyperlink" Target="https://drive.google.com/file/d/1VfWiMqnc4d9TLS-neQAXyxAMKrHOzBUB/view?usp=drive_link" TargetMode="External"/><Relationship Id="rId865" Type="http://schemas.openxmlformats.org/officeDocument/2006/relationships/hyperlink" Target="https://drive.google.com/file/d/1LAQVROAxCws8q8hsK9hVH0QTSA-Y1GkT/view?usp=drive_link" TargetMode="External"/><Relationship Id="rId1050" Type="http://schemas.openxmlformats.org/officeDocument/2006/relationships/hyperlink" Target="https://drive.google.com/file/d/1gGih2VW4VuajwBKEZC2UNEtf1MU4ugVG/view?usp=drive_link" TargetMode="External"/><Relationship Id="rId297" Type="http://schemas.openxmlformats.org/officeDocument/2006/relationships/hyperlink" Target="https://drive.google.com/file/d/1L_kDACDL1U4awdHRzQSbey3tSyP7l1EJ/view?usp=drive_link" TargetMode="External"/><Relationship Id="rId518" Type="http://schemas.openxmlformats.org/officeDocument/2006/relationships/hyperlink" Target="https://drive.google.com/file/d/197IuNsVf_ld5lP0jKlw4qTF3kgGuiFA4/view?usp=drive_link" TargetMode="External"/><Relationship Id="rId725" Type="http://schemas.openxmlformats.org/officeDocument/2006/relationships/hyperlink" Target="https://drive.google.com/file/d/1JA-1ttj4qz6lQBtA8zlwxJ9j9hf9_ubK/view?usp=drive_link" TargetMode="External"/><Relationship Id="rId932" Type="http://schemas.openxmlformats.org/officeDocument/2006/relationships/hyperlink" Target="https://drive.google.com/file/d/1jWGK4zpmQi5d4gx5mw4TbB0AfAop3oOi/view?usp=drive_link" TargetMode="External"/><Relationship Id="rId1148" Type="http://schemas.openxmlformats.org/officeDocument/2006/relationships/hyperlink" Target="https://drive.google.com/file/d/1ym-ojoY1HrhXWw1ZRVFVATxw2zjKseah/view?usp=drive_link" TargetMode="External"/><Relationship Id="rId157" Type="http://schemas.openxmlformats.org/officeDocument/2006/relationships/hyperlink" Target="https://drive.google.com/file/d/1kRyx9Man1Yofk0VY1xoUkyIZ607ze1qi/view?usp=drive_link" TargetMode="External"/><Relationship Id="rId364" Type="http://schemas.openxmlformats.org/officeDocument/2006/relationships/hyperlink" Target="https://drive.google.com/file/d/1hoD7Bf7bVF2YDAHC9PFY58ZWsjFRRGLU/view?usp=drive_link" TargetMode="External"/><Relationship Id="rId1008" Type="http://schemas.openxmlformats.org/officeDocument/2006/relationships/hyperlink" Target="https://drive.google.com/file/d/1Wzl4OBszE8ONkzJIlYROFYotaO9UNwyq/view?usp=drive_link" TargetMode="External"/><Relationship Id="rId1215" Type="http://schemas.openxmlformats.org/officeDocument/2006/relationships/hyperlink" Target="https://drive.google.com/file/d/11CWpbpMKSseCeoiTrSwsZrosrRz9AvOF/view?usp=drive_link" TargetMode="External"/><Relationship Id="rId61" Type="http://schemas.openxmlformats.org/officeDocument/2006/relationships/hyperlink" Target="https://drive.google.com/file/d/1sYTmgAPrdNUAMsiSYr6D-SzrGH3cOZIf/view?usp=drive_link" TargetMode="External"/><Relationship Id="rId571" Type="http://schemas.openxmlformats.org/officeDocument/2006/relationships/hyperlink" Target="https://drive.google.com/file/d/10tENmF2SK2IYOuN_4Vt40SdbXewWE0Er/view?usp=drive_link" TargetMode="External"/><Relationship Id="rId669" Type="http://schemas.openxmlformats.org/officeDocument/2006/relationships/hyperlink" Target="https://drive.google.com/file/d/1UEsw8ywexNgi3XDO4Akb5BAzV8JSLXeE/view?usp=drive_link" TargetMode="External"/><Relationship Id="rId876" Type="http://schemas.openxmlformats.org/officeDocument/2006/relationships/hyperlink" Target="https://drive.google.com/file/d/1Kr7OtGYXVQ86yMgNT1wUzUj_J0QxnBOp/view?usp=drive_link" TargetMode="External"/><Relationship Id="rId19" Type="http://schemas.openxmlformats.org/officeDocument/2006/relationships/hyperlink" Target="https://drive.google.com/file/d/1ym_tPz5LGn4nzOkjm3iKfXCxpLP5xK80/view?usp=drive_link" TargetMode="External"/><Relationship Id="rId224" Type="http://schemas.openxmlformats.org/officeDocument/2006/relationships/hyperlink" Target="https://drive.google.com/file/d/1kU3kwDEZCerMJvUEmNveDOPFsQQAP-w7/view?usp=drive_link" TargetMode="External"/><Relationship Id="rId431" Type="http://schemas.openxmlformats.org/officeDocument/2006/relationships/hyperlink" Target="https://drive.google.com/file/d/13ZpDFJ5rZL3q8KERjaIzWNoo5JCt59oB/view?usp=drive_link" TargetMode="External"/><Relationship Id="rId529" Type="http://schemas.openxmlformats.org/officeDocument/2006/relationships/hyperlink" Target="https://drive.google.com/file/d/199gpBE0PHESLaUWBesFATUVeQ-1VrSmp/view?usp=drive_link" TargetMode="External"/><Relationship Id="rId736" Type="http://schemas.openxmlformats.org/officeDocument/2006/relationships/hyperlink" Target="https://drive.google.com/file/d/1qkbWGg-AnrkWbN-bSk98bPvw8qJnGxZK/view?usp=drive_link" TargetMode="External"/><Relationship Id="rId1061" Type="http://schemas.openxmlformats.org/officeDocument/2006/relationships/hyperlink" Target="https://drive.google.com/file/d/1gfOAkgNaJuTXK0L5720j2_sGXxBeG5V6/view?usp=drive_link" TargetMode="External"/><Relationship Id="rId1159" Type="http://schemas.openxmlformats.org/officeDocument/2006/relationships/hyperlink" Target="https://drive.google.com/file/d/1xhFQOGDcnm4kXi_5mvbQCYTCOif9bI59/view?usp=drive_link" TargetMode="External"/><Relationship Id="rId168" Type="http://schemas.openxmlformats.org/officeDocument/2006/relationships/hyperlink" Target="https://drive.google.com/file/d/10Yf_E6hhvPaccrRGl1mRxNWtDDbozmFN/view?usp=drive_link" TargetMode="External"/><Relationship Id="rId943" Type="http://schemas.openxmlformats.org/officeDocument/2006/relationships/hyperlink" Target="https://drive.google.com/file/d/1ioAyMi9iY0K9U-tyL6afRvjosP244eC0/view?usp=drive_link" TargetMode="External"/><Relationship Id="rId1019" Type="http://schemas.openxmlformats.org/officeDocument/2006/relationships/hyperlink" Target="https://drive.google.com/file/d/14pEOJ5TcvycWn1zTp9wLAcM6mBb3lbFT/view?usp=drive_link" TargetMode="External"/><Relationship Id="rId72" Type="http://schemas.openxmlformats.org/officeDocument/2006/relationships/hyperlink" Target="https://drive.google.com/file/d/11fx0UFHOWC2UIIo6O1AYrmPmqSxYI-Bp/view?usp=drive_link" TargetMode="External"/><Relationship Id="rId375" Type="http://schemas.openxmlformats.org/officeDocument/2006/relationships/hyperlink" Target="https://drive.google.com/file/d/1gibSgZvY_rr8UTAG5gV3rhzOt7GK7M9P/view?usp=drive_link" TargetMode="External"/><Relationship Id="rId582" Type="http://schemas.openxmlformats.org/officeDocument/2006/relationships/hyperlink" Target="https://drive.google.com/file/d/1E8ggDyKyl3cOVslz-6voIGKR2TM4G-y8/view?usp=drive_link" TargetMode="External"/><Relationship Id="rId803" Type="http://schemas.openxmlformats.org/officeDocument/2006/relationships/hyperlink" Target="https://drive.google.com/file/d/1Hjq3AEpeBwRINr7wIkxTb360iOzyCCv9/view?usp=drive_link" TargetMode="External"/><Relationship Id="rId1226" Type="http://schemas.openxmlformats.org/officeDocument/2006/relationships/hyperlink" Target="https://drive.google.com/file/d/1LmkZEahp6s2tw2MAYBC8GBLGDXGvzxCD/view?usp=drive_link" TargetMode="External"/><Relationship Id="rId3" Type="http://schemas.openxmlformats.org/officeDocument/2006/relationships/hyperlink" Target="https://drive.google.com/file/d/1xzNjbzEJzikKmRPAFWPZE9m-YMFaNllA/view?usp=drive_link" TargetMode="External"/><Relationship Id="rId235" Type="http://schemas.openxmlformats.org/officeDocument/2006/relationships/hyperlink" Target="https://drive.google.com/file/d/1QTPCTJosCEJrsmX2zlIoO9Ol7xfqMJz1/view?usp=drive_link" TargetMode="External"/><Relationship Id="rId442" Type="http://schemas.openxmlformats.org/officeDocument/2006/relationships/hyperlink" Target="https://drive.google.com/file/d/1x_kH-ojklAZg6XiB0xssGs4QIX5n_k6D/view?usp=drive_link" TargetMode="External"/><Relationship Id="rId887" Type="http://schemas.openxmlformats.org/officeDocument/2006/relationships/hyperlink" Target="https://drive.google.com/file/d/1Mh8T57vYF7l2_Ku3TZilzPz1wTqm3bP5/view?usp=drive_link" TargetMode="External"/><Relationship Id="rId1072" Type="http://schemas.openxmlformats.org/officeDocument/2006/relationships/hyperlink" Target="https://drive.google.com/file/d/1EcFfNdRREPc26EbRfWyHJLbprAmdMQUe/view?usp=drive_link" TargetMode="External"/><Relationship Id="rId302" Type="http://schemas.openxmlformats.org/officeDocument/2006/relationships/hyperlink" Target="https://drive.google.com/file/d/1mXNIW_PbrsXTGKHWDrgtk6BkUjfsmeir/view?usp=sharing" TargetMode="External"/><Relationship Id="rId747" Type="http://schemas.openxmlformats.org/officeDocument/2006/relationships/hyperlink" Target="https://drive.google.com/file/d/1R0mjTQGgUwPOCd6Y8AA6k-hpwrETJMRF/view?usp=drive_link" TargetMode="External"/><Relationship Id="rId954" Type="http://schemas.openxmlformats.org/officeDocument/2006/relationships/hyperlink" Target="https://drive.google.com/file/d/1sY_J5aTMv-nOx93SywHvVklzmf-G0HnM/view?usp=drive_link" TargetMode="External"/><Relationship Id="rId83" Type="http://schemas.openxmlformats.org/officeDocument/2006/relationships/hyperlink" Target="https://drive.google.com/file/d/1Qzfmtun2VFSbdId6N0yGqDZGeSd27Xwb/view?usp=drive_link" TargetMode="External"/><Relationship Id="rId179" Type="http://schemas.openxmlformats.org/officeDocument/2006/relationships/hyperlink" Target="https://drive.google.com/file/d/19UOj_1PgAU28z9xgsBSl6uAhQlTZHK5i/view?usp=drive_link" TargetMode="External"/><Relationship Id="rId386" Type="http://schemas.openxmlformats.org/officeDocument/2006/relationships/hyperlink" Target="https://drive.google.com/file/d/1o0b5J1AfHoqAzZ_O98Qflncb4U_Vb6Ff/view?usp=drive_link" TargetMode="External"/><Relationship Id="rId593" Type="http://schemas.openxmlformats.org/officeDocument/2006/relationships/hyperlink" Target="https://drive.google.com/file/d/13_Ha6ipY6gbnKfn6zXoh1dcjTsuU81wB/view?usp=drive_link" TargetMode="External"/><Relationship Id="rId607" Type="http://schemas.openxmlformats.org/officeDocument/2006/relationships/hyperlink" Target="https://drive.google.com/file/d/1ZfBK-GZLf990YobuJ18mx3R-vZmuZ7Nc/view?usp=drive_link" TargetMode="External"/><Relationship Id="rId814" Type="http://schemas.openxmlformats.org/officeDocument/2006/relationships/hyperlink" Target="https://drive.google.com/file/d/1HHmEIz65ijuLuszQCwJrhInbFbx7dcrG/view?usp=drive_link" TargetMode="External"/><Relationship Id="rId246" Type="http://schemas.openxmlformats.org/officeDocument/2006/relationships/hyperlink" Target="https://drive.google.com/file/d/1sfDs8y-PYI1lntjZkB6cPxa_WsUT-QfE/view?usp=sharing" TargetMode="External"/><Relationship Id="rId453" Type="http://schemas.openxmlformats.org/officeDocument/2006/relationships/hyperlink" Target="https://drive.google.com/file/d/1iScjcwH64slI88_S9NcOKcIZOVaYRZ5T/view?usp=drive_link" TargetMode="External"/><Relationship Id="rId660" Type="http://schemas.openxmlformats.org/officeDocument/2006/relationships/hyperlink" Target="https://drive.google.com/file/d/1VYPXrwzcgmfLUGHeeGOEpF9GXQ-GZmHo/view?usp=drive_link" TargetMode="External"/><Relationship Id="rId898" Type="http://schemas.openxmlformats.org/officeDocument/2006/relationships/hyperlink" Target="https://drive.google.com/file/d/1J72QtLg7rPqNZo7G31ef_fmOA48mSpwB/view?usp=drive_link" TargetMode="External"/><Relationship Id="rId1083" Type="http://schemas.openxmlformats.org/officeDocument/2006/relationships/hyperlink" Target="https://drive.google.com/file/d/1Dj5ZGqQd_tUYAv1UjzT92To51RY3Qioh/view?usp=drive_link" TargetMode="External"/><Relationship Id="rId106" Type="http://schemas.openxmlformats.org/officeDocument/2006/relationships/hyperlink" Target="https://drive.google.com/file/d/1-npQyW27O1R6-_avD1QUq3nMwQ8mHlUD/view?usp=drive_link" TargetMode="External"/><Relationship Id="rId313" Type="http://schemas.openxmlformats.org/officeDocument/2006/relationships/hyperlink" Target="https://drive.google.com/file/d/187y64IG2RM8xoL9A0VMHAA1iTl2yHJMY/view?usp=drive_link" TargetMode="External"/><Relationship Id="rId758" Type="http://schemas.openxmlformats.org/officeDocument/2006/relationships/hyperlink" Target="https://drive.google.com/file/d/1RjHIPJjltIHATfM-wsKOe9yzcZ-JtOGO/view?usp=drive_link" TargetMode="External"/><Relationship Id="rId965" Type="http://schemas.openxmlformats.org/officeDocument/2006/relationships/hyperlink" Target="https://drive.google.com/file/d/1sjPyc3O-GdhDSN0XihNMr3PuDGMQGm42/view?usp=drive_link" TargetMode="External"/><Relationship Id="rId1150" Type="http://schemas.openxmlformats.org/officeDocument/2006/relationships/hyperlink" Target="https://drive.google.com/file/d/1vMOb9CbjwJHmEBOv80Zkw9g6xItNADCe/view?usp=drive_link" TargetMode="External"/><Relationship Id="rId10" Type="http://schemas.openxmlformats.org/officeDocument/2006/relationships/hyperlink" Target="https://drive.google.com/file/d/1z3eK0V7Ioebuo3IYxQHXRyZFHKmv7a0j/view?usp=drive_link" TargetMode="External"/><Relationship Id="rId94" Type="http://schemas.openxmlformats.org/officeDocument/2006/relationships/hyperlink" Target="https://drive.google.com/file/d/18YVv2tzrgobm33dapNbwFDPh06-EmAa7/view?usp=drive_link" TargetMode="External"/><Relationship Id="rId397" Type="http://schemas.openxmlformats.org/officeDocument/2006/relationships/hyperlink" Target="https://drive.google.com/file/d/1l3MC45Q6bzFllPvCb2THx9-4gvp2nNH_/view?usp=drive_link" TargetMode="External"/><Relationship Id="rId520" Type="http://schemas.openxmlformats.org/officeDocument/2006/relationships/hyperlink" Target="https://drive.google.com/file/d/18tL1qpWSMemE1h3xCS1EVSI2Q9QH2kjE/view?usp=drive_link" TargetMode="External"/><Relationship Id="rId618" Type="http://schemas.openxmlformats.org/officeDocument/2006/relationships/hyperlink" Target="https://drive.google.com/file/d/1LPxsOrCuJ0ORm6CdAu9joWE2Y8GaJIBy/view?usp=drive_link" TargetMode="External"/><Relationship Id="rId825" Type="http://schemas.openxmlformats.org/officeDocument/2006/relationships/hyperlink" Target="https://drive.google.com/file/d/1Jnr9pq3cLUkXC8K0PZEQbTeKN6fhE1Jg/view?usp=drive_link" TargetMode="External"/><Relationship Id="rId257" Type="http://schemas.openxmlformats.org/officeDocument/2006/relationships/hyperlink" Target="https://drive.google.com/file/d/14kOjkJt9ClSx33wjtO8VtP3UZeoodZW2/view?usp=sharing" TargetMode="External"/><Relationship Id="rId464" Type="http://schemas.openxmlformats.org/officeDocument/2006/relationships/hyperlink" Target="https://drive.google.com/file/d/19u6WqMxDEazsHEHjL6WWj_NqiDEfxNnT/view?usp=drive_link" TargetMode="External"/><Relationship Id="rId1010" Type="http://schemas.openxmlformats.org/officeDocument/2006/relationships/hyperlink" Target="https://drive.google.com/file/d/1SeWBEDwbHc67wGY9W-VQuiSBQzqjZSiv/view?usp=drive_link" TargetMode="External"/><Relationship Id="rId1094" Type="http://schemas.openxmlformats.org/officeDocument/2006/relationships/hyperlink" Target="https://drive.google.com/file/d/1EcFfNdRREPc26EbRfWyHJLbprAmdMQUe/view?usp=drive_link" TargetMode="External"/><Relationship Id="rId1108" Type="http://schemas.openxmlformats.org/officeDocument/2006/relationships/hyperlink" Target="https://drive.google.com/file/d/1RjNRwEfkluK2jf-o_leOXfrj-XMVgsQR/view?usp=drive_link" TargetMode="External"/><Relationship Id="rId117" Type="http://schemas.openxmlformats.org/officeDocument/2006/relationships/hyperlink" Target="https://drive.google.com/file/d/1154kfLh9McRCPy9f9uQmVOskDXNVLdG0/view?usp=drive_link" TargetMode="External"/><Relationship Id="rId671" Type="http://schemas.openxmlformats.org/officeDocument/2006/relationships/hyperlink" Target="https://drive.google.com/file/d/1gIxLpBTkkIm-bG3iV6h_KKV6nRfTZ3cq/view?usp=drive_link" TargetMode="External"/><Relationship Id="rId769" Type="http://schemas.openxmlformats.org/officeDocument/2006/relationships/hyperlink" Target="https://drive.google.com/file/d/16mh07PrFI4e7jDBl9wMqbCguoGxhzjGh/view?usp=drive_link" TargetMode="External"/><Relationship Id="rId976" Type="http://schemas.openxmlformats.org/officeDocument/2006/relationships/hyperlink" Target="https://drive.google.com/file/d/1BXL_f0WTlX-q1_hC4GLQT2e4ukkmfX21/view?usp=drive_link" TargetMode="External"/><Relationship Id="rId324" Type="http://schemas.openxmlformats.org/officeDocument/2006/relationships/hyperlink" Target="https://drive.google.com/file/d/18mBB8QaqOts9va5sgaxiZixPeaOR0C4z/view?usp=drive_link" TargetMode="External"/><Relationship Id="rId531" Type="http://schemas.openxmlformats.org/officeDocument/2006/relationships/hyperlink" Target="https://drive.google.com/file/d/1tQmJJNlbHL_nVcvma99cNPAFheaIADJJ/view?usp=drive_link" TargetMode="External"/><Relationship Id="rId629" Type="http://schemas.openxmlformats.org/officeDocument/2006/relationships/hyperlink" Target="https://drive.google.com/file/d/1cVRBHR84MRTEFxwUNbi_hlHJJxLZKjFM/view?usp=drive_link" TargetMode="External"/><Relationship Id="rId1161" Type="http://schemas.openxmlformats.org/officeDocument/2006/relationships/hyperlink" Target="https://drive.google.com/file/d/1xcZNAcN3xiROJV74h6Xt3z3WvFUW1_PU/view?usp=drive_link" TargetMode="External"/><Relationship Id="rId836" Type="http://schemas.openxmlformats.org/officeDocument/2006/relationships/hyperlink" Target="https://drive.google.com/file/d/1n949I0mjFISgSdTUhbCpXMY_3y-0Q19G/view?usp=drive_link" TargetMode="External"/><Relationship Id="rId1021" Type="http://schemas.openxmlformats.org/officeDocument/2006/relationships/hyperlink" Target="https://drive.google.com/file/d/1modT-aMPVgSRkD3PV-WU_IM7Yet0JtlS/view?usp=drive_link" TargetMode="External"/><Relationship Id="rId1119" Type="http://schemas.openxmlformats.org/officeDocument/2006/relationships/hyperlink" Target="https://drive.google.com/file/d/10ei3tUKGrzgKhuav_Zo0VgYcbQAHSOW_/view?usp=drive_link" TargetMode="External"/><Relationship Id="rId903" Type="http://schemas.openxmlformats.org/officeDocument/2006/relationships/hyperlink" Target="https://drive.google.com/file/d/1WCPObnM7p0jy6v2u0TMrE-GtKVSEdx3X/view?usp=drive_link" TargetMode="External"/><Relationship Id="rId32" Type="http://schemas.openxmlformats.org/officeDocument/2006/relationships/hyperlink" Target="https://drive.google.com/file/d/1-0hTRP0JxroocpglqLhkfKCkzjEHBgxq/view?usp=drive_link" TargetMode="External"/><Relationship Id="rId181" Type="http://schemas.openxmlformats.org/officeDocument/2006/relationships/hyperlink" Target="https://drive.google.com/file/d/14Oxb7uvwLUx7Qol40x8EigoiqAQtR3m5/view?usp=drive_link" TargetMode="External"/><Relationship Id="rId279" Type="http://schemas.openxmlformats.org/officeDocument/2006/relationships/hyperlink" Target="https://drive.google.com/file/d/1lXOoEdoWoVLOBnTQCnxTNedHxHRMzDs3/view?usp=drive_link" TargetMode="External"/><Relationship Id="rId486" Type="http://schemas.openxmlformats.org/officeDocument/2006/relationships/hyperlink" Target="https://drive.google.com/file/d/1kptXibNMg9NshA0F8-Rk0puFL4dOTho9/view?usp=drive_link" TargetMode="External"/><Relationship Id="rId693" Type="http://schemas.openxmlformats.org/officeDocument/2006/relationships/hyperlink" Target="https://drive.google.com/file/d/1UrfHwkMUT7uP_vbfK16jFrHrE4ZqOwtB/view?usp=drive_link" TargetMode="External"/><Relationship Id="rId139" Type="http://schemas.openxmlformats.org/officeDocument/2006/relationships/hyperlink" Target="https://drive.google.com/file/d/1UQubUQ-5lUSxoob3c8K7_bj94L94CLDA/view?usp=drive_link" TargetMode="External"/><Relationship Id="rId346" Type="http://schemas.openxmlformats.org/officeDocument/2006/relationships/hyperlink" Target="https://drive.google.com/file/d/1LGtHcr6q5uf2Gl5mYn3fM6K-JS-sEiKL/view?usp=drive_link" TargetMode="External"/><Relationship Id="rId553" Type="http://schemas.openxmlformats.org/officeDocument/2006/relationships/hyperlink" Target="https://drive.google.com/file/d/1JRPeLBFjkbHluBBrw--ZJoaoiZ9PuGLL/view?usp=drive_link" TargetMode="External"/><Relationship Id="rId760" Type="http://schemas.openxmlformats.org/officeDocument/2006/relationships/hyperlink" Target="https://drive.google.com/file/d/161NaE6V0ZZXvO_frfcQbNdhMoVanMlsd/view?usp=drive_link" TargetMode="External"/><Relationship Id="rId998" Type="http://schemas.openxmlformats.org/officeDocument/2006/relationships/hyperlink" Target="https://drive.google.com/file/d/1CoMbDHTYlA6AhtJXuHh95lUg9H06oK2r/view?usp=drive_link" TargetMode="External"/><Relationship Id="rId1183" Type="http://schemas.openxmlformats.org/officeDocument/2006/relationships/hyperlink" Target="https://drive.google.com/file/d/1sl_v0NMO3GWxFAvduRwh26ot3P6jQteN/view?usp=drive_link" TargetMode="External"/><Relationship Id="rId206" Type="http://schemas.openxmlformats.org/officeDocument/2006/relationships/hyperlink" Target="https://drive.google.com/file/d/1DVILTSRKJmdwUgzH1UdmDtqRyhRmyytt/view?usp=drive_link" TargetMode="External"/><Relationship Id="rId413" Type="http://schemas.openxmlformats.org/officeDocument/2006/relationships/hyperlink" Target="https://drive.google.com/file/d/1lgp1AwWTKGGxnCT_4QmMhiHx14dZZ3Pj/view?usp=drive_link" TargetMode="External"/><Relationship Id="rId858" Type="http://schemas.openxmlformats.org/officeDocument/2006/relationships/hyperlink" Target="https://drive.google.com/file/d/1opcSjO8MgMQrirESMyWgn-lpX37H2v3k/view?usp=drive_link" TargetMode="External"/><Relationship Id="rId1043" Type="http://schemas.openxmlformats.org/officeDocument/2006/relationships/hyperlink" Target="https://drive.google.com/file/d/1hT7HuSpxzCDTnfcxZJjg-IbigYuSLRM0/view?usp=drive_link" TargetMode="External"/><Relationship Id="rId620" Type="http://schemas.openxmlformats.org/officeDocument/2006/relationships/hyperlink" Target="https://drive.google.com/file/d/1oZFPRDnemsxeTunqRsWutFR-OQNi5Ocu/view?usp=drive_link" TargetMode="External"/><Relationship Id="rId718" Type="http://schemas.openxmlformats.org/officeDocument/2006/relationships/hyperlink" Target="https://drive.google.com/file/d/1JKyUkzWNkrKenQYQqcnugMyQqRh3IKhM/view?usp=drive_link" TargetMode="External"/><Relationship Id="rId925" Type="http://schemas.openxmlformats.org/officeDocument/2006/relationships/hyperlink" Target="https://drive.google.com/file/d/1iICf1rIqlQY8RMqZPA8FQwkuJGxFQkp2/view?usp=drive_link" TargetMode="External"/><Relationship Id="rId1110" Type="http://schemas.openxmlformats.org/officeDocument/2006/relationships/hyperlink" Target="https://drive.google.com/file/d/18DUt1WpcycPrJSyxTszAQEphh5yBMxsy/view?usp=drive_link" TargetMode="External"/><Relationship Id="rId1208" Type="http://schemas.openxmlformats.org/officeDocument/2006/relationships/hyperlink" Target="https://drive.google.com/file/d/1rNLmUACV4ssAWN4OepRaEfU6bEGjmyBg/view?usp=drive_link" TargetMode="External"/><Relationship Id="rId54" Type="http://schemas.openxmlformats.org/officeDocument/2006/relationships/hyperlink" Target="https://drive.google.com/file/d/1ZCCZ0xrv10gfm8W83I2IQC6e9xjonV0l/view?usp=drive_link" TargetMode="External"/><Relationship Id="rId270" Type="http://schemas.openxmlformats.org/officeDocument/2006/relationships/hyperlink" Target="https://drive.google.com/file/d/1REdYAP8KZz-96IodlHM1_U0idSbb6Bh5/view?usp=sharing" TargetMode="External"/><Relationship Id="rId130" Type="http://schemas.openxmlformats.org/officeDocument/2006/relationships/hyperlink" Target="https://drive.google.com/file/d/1d1YaV5q4sjMfgbYTnTuuW6Eec9HtciRr/view?usp=drive_link" TargetMode="External"/><Relationship Id="rId368" Type="http://schemas.openxmlformats.org/officeDocument/2006/relationships/hyperlink" Target="https://drive.google.com/file/d/1hWMMCzYzHwAbzViqSKMEAiZOI7AyobQi/view?usp=drive_link" TargetMode="External"/><Relationship Id="rId575" Type="http://schemas.openxmlformats.org/officeDocument/2006/relationships/hyperlink" Target="https://drive.google.com/file/d/1gTQ1OQa4-Hpd6PDOOPuOYyBFLmoA884d/view?usp=drive_link" TargetMode="External"/><Relationship Id="rId782" Type="http://schemas.openxmlformats.org/officeDocument/2006/relationships/hyperlink" Target="https://drive.google.com/file/d/1STsFWOoS2PpawuuNfyh0ee_rK6mPfRpZ/view?usp=drive_link" TargetMode="External"/><Relationship Id="rId228" Type="http://schemas.openxmlformats.org/officeDocument/2006/relationships/hyperlink" Target="https://drive.google.com/file/d/1mA6YCn8WEXfvCnC2NTjj9LyYtgMtd4gJ/view?usp=drive_link" TargetMode="External"/><Relationship Id="rId435" Type="http://schemas.openxmlformats.org/officeDocument/2006/relationships/hyperlink" Target="https://drive.google.com/file/d/1aRtIugiyQv7ZduSjzHoIbPY-FIh7LpVd/view?usp=drive_link" TargetMode="External"/><Relationship Id="rId642" Type="http://schemas.openxmlformats.org/officeDocument/2006/relationships/hyperlink" Target="https://drive.google.com/file/d/1hWAVqsabh_RykE75_VA81uD0AEWYJ9iB/view?usp=drive_link" TargetMode="External"/><Relationship Id="rId1065" Type="http://schemas.openxmlformats.org/officeDocument/2006/relationships/hyperlink" Target="https://drive.google.com/file/d/14wZr8OCete2WFBKZrrkCzfU5UNpgE5Er/view?usp=drive_link" TargetMode="External"/><Relationship Id="rId502" Type="http://schemas.openxmlformats.org/officeDocument/2006/relationships/hyperlink" Target="https://drive.google.com/file/d/1H9qm8NfyM7iIznqvu0gFJ7-qyFv0JYNj/view?usp=drive_link" TargetMode="External"/><Relationship Id="rId947" Type="http://schemas.openxmlformats.org/officeDocument/2006/relationships/hyperlink" Target="https://drive.google.com/file/d/1xIniFe9yPoP25cIIkKE7mGW0dgXR__KR/view?usp=drive_link" TargetMode="External"/><Relationship Id="rId1132" Type="http://schemas.openxmlformats.org/officeDocument/2006/relationships/hyperlink" Target="https://drive.google.com/file/d/13PSkIW1779dMNI9CBxaj3Naak2NcT51-/view?usp=drive_link" TargetMode="External"/><Relationship Id="rId76" Type="http://schemas.openxmlformats.org/officeDocument/2006/relationships/hyperlink" Target="https://drive.google.com/file/d/1AQ5uMR9fxUQo_XdUqwW7cSoAJmqbQioE/view?usp=drive_link" TargetMode="External"/><Relationship Id="rId807" Type="http://schemas.openxmlformats.org/officeDocument/2006/relationships/hyperlink" Target="https://drive.google.com/file/d/1HXpE8h2F9zkgfgb__GjS_4ysnFtzDc0s/view?usp=drive_link" TargetMode="External"/><Relationship Id="rId292" Type="http://schemas.openxmlformats.org/officeDocument/2006/relationships/hyperlink" Target="https://drive.google.com/file/d/1I3gNab3OAT3h8na8gQ-e9ryuQ2RXWOdh/view?usp=drive_link" TargetMode="External"/><Relationship Id="rId597" Type="http://schemas.openxmlformats.org/officeDocument/2006/relationships/hyperlink" Target="https://drive.google.com/file/d/1StGmJ1lrlyuDk5SYVZ_7rzjKrUtSvT3H/view?usp=drive_link" TargetMode="External"/><Relationship Id="rId152" Type="http://schemas.openxmlformats.org/officeDocument/2006/relationships/hyperlink" Target="https://drive.google.com/file/d/1NvyVUu5HnTS5PxxXuJMLa_r4cCLALRyy/view?usp=drive_link" TargetMode="External"/><Relationship Id="rId457" Type="http://schemas.openxmlformats.org/officeDocument/2006/relationships/hyperlink" Target="https://drive.google.com/file/d/1po4XJcciHEk0yYgcwb_4X7cnVLL93vuR/view?usp=drive_link" TargetMode="External"/><Relationship Id="rId1087" Type="http://schemas.openxmlformats.org/officeDocument/2006/relationships/hyperlink" Target="https://drive.google.com/file/d/1Dcuk0CviKOqh9GWcNB7W2mLUTAMyIDVX/view?usp=drive_link" TargetMode="External"/><Relationship Id="rId664" Type="http://schemas.openxmlformats.org/officeDocument/2006/relationships/hyperlink" Target="https://drive.google.com/file/d/1VEvP4JLrrMqFKYBy2z3PKbVJn1OcEQlo/view?usp=drive_link" TargetMode="External"/><Relationship Id="rId871" Type="http://schemas.openxmlformats.org/officeDocument/2006/relationships/hyperlink" Target="https://drive.google.com/file/d/1L-Znx-ih095qH34LtOSKQrzdcyZqzQT5/view?usp=drive_link" TargetMode="External"/><Relationship Id="rId969" Type="http://schemas.openxmlformats.org/officeDocument/2006/relationships/hyperlink" Target="https://drive.google.com/file/d/1BwmVeCmHsammxaT_elIbx-56uJIrue4T/view?usp=drive_link" TargetMode="External"/><Relationship Id="rId317" Type="http://schemas.openxmlformats.org/officeDocument/2006/relationships/hyperlink" Target="https://drive.google.com/file/d/1Abk_WqpBk-QxckFJPAFn2mabJM-9K0dg/view?usp=sharing" TargetMode="External"/><Relationship Id="rId524" Type="http://schemas.openxmlformats.org/officeDocument/2006/relationships/hyperlink" Target="https://drive.google.com/file/d/18lgI0U-sovugL_pGUxlZ6jdpcFZjAQ1r/view?usp=drive_link" TargetMode="External"/><Relationship Id="rId731" Type="http://schemas.openxmlformats.org/officeDocument/2006/relationships/hyperlink" Target="https://drive.google.com/file/d/1qfHrJEEydndQ-nJ_az9kKgfHH3OzAbrz/view?usp=drive_link" TargetMode="External"/><Relationship Id="rId1154" Type="http://schemas.openxmlformats.org/officeDocument/2006/relationships/hyperlink" Target="https://drive.google.com/file/d/1vT90ceSmxeg3obLVAV_Nw_fdeYYyqST9/view?usp=drive_link" TargetMode="External"/><Relationship Id="rId98" Type="http://schemas.openxmlformats.org/officeDocument/2006/relationships/hyperlink" Target="https://drive.google.com/file/d/19OS8qb8rGMKSC3aZbhzLNqZAXyfuULeL/view?usp=drive_link" TargetMode="External"/><Relationship Id="rId829" Type="http://schemas.openxmlformats.org/officeDocument/2006/relationships/hyperlink" Target="https://drive.google.com/file/d/1KNrmKwrqdbQRQ2FsjMa-fulelfRTpBLF/view?usp=drive_link" TargetMode="External"/><Relationship Id="rId1014" Type="http://schemas.openxmlformats.org/officeDocument/2006/relationships/hyperlink" Target="https://drive.google.com/file/d/1U4sFT0ecWOrYdpdlvSsltNezc4njkwsm/view?usp=drive_link" TargetMode="External"/><Relationship Id="rId1221" Type="http://schemas.openxmlformats.org/officeDocument/2006/relationships/hyperlink" Target="https://drive.google.com/file/d/1-7cm7jRihShs2-tsngOOLfPSBHZduBmk/view?usp=drive_link" TargetMode="External"/><Relationship Id="rId25" Type="http://schemas.openxmlformats.org/officeDocument/2006/relationships/hyperlink" Target="https://drive.google.com/file/d/1-G1E9BW57foAfJHtRGgrxx_xrxcRIfWh/view?usp=drive_link" TargetMode="External"/><Relationship Id="rId174" Type="http://schemas.openxmlformats.org/officeDocument/2006/relationships/hyperlink" Target="https://drive.google.com/file/d/12rRDgVcdmPR06R-LOTdw1CHIvHoNHLpx/view?usp=drive_link" TargetMode="External"/><Relationship Id="rId381" Type="http://schemas.openxmlformats.org/officeDocument/2006/relationships/hyperlink" Target="https://drive.google.com/file/d/1mnuqfXd7hpn5QZ9z2KcPetxnXwccFGdx/view?usp=drive_link" TargetMode="External"/><Relationship Id="rId241" Type="http://schemas.openxmlformats.org/officeDocument/2006/relationships/hyperlink" Target="https://drive.google.com/file/d/1QTPCTJosCEJrsmX2zlIoO9Ol7xfqMJz1/view?usp=drive_link" TargetMode="External"/><Relationship Id="rId479" Type="http://schemas.openxmlformats.org/officeDocument/2006/relationships/hyperlink" Target="https://drive.google.com/file/d/1hpeX_wmlrYWz9aO4PU4pGrs4nEjkUmFu/view?usp=drive_link" TargetMode="External"/><Relationship Id="rId686" Type="http://schemas.openxmlformats.org/officeDocument/2006/relationships/hyperlink" Target="https://drive.google.com/file/d/1V8MXj73Uj9thDLluWCwiW2pA1t-7jkdq/view?usp=drive_link" TargetMode="External"/><Relationship Id="rId893" Type="http://schemas.openxmlformats.org/officeDocument/2006/relationships/hyperlink" Target="https://drive.google.com/file/d/1gtcVGiKoEoU89qM81xKw0TpurrkJ5d80/view?usp=drive_link" TargetMode="External"/><Relationship Id="rId339" Type="http://schemas.openxmlformats.org/officeDocument/2006/relationships/hyperlink" Target="https://drive.google.com/file/d/1g7bLcNC60cut5uC92nTdIlRmz6Mf3ycx/view?usp=drive_link" TargetMode="External"/><Relationship Id="rId546" Type="http://schemas.openxmlformats.org/officeDocument/2006/relationships/hyperlink" Target="https://drive.google.com/file/d/1HZL9YDtCd1F7KIUCmF7DhGaJxwveKcIU/view?usp=drive_link" TargetMode="External"/><Relationship Id="rId753" Type="http://schemas.openxmlformats.org/officeDocument/2006/relationships/hyperlink" Target="https://drive.google.com/file/d/1ReKhRaQYpUiUSJEVk8g_1ayAUmcQIPbQ/view?usp=drive_link" TargetMode="External"/><Relationship Id="rId1176" Type="http://schemas.openxmlformats.org/officeDocument/2006/relationships/hyperlink" Target="https://drive.google.com/file/d/1sELlJA33wc-YUla5ySxp1Fq3VeG5Vtok/view?usp=drive_link" TargetMode="External"/><Relationship Id="rId101" Type="http://schemas.openxmlformats.org/officeDocument/2006/relationships/hyperlink" Target="https://drive.google.com/file/d/11buk3YaL5Zvdnjr8WXmzwmsQBXLsU49Y/view?usp=drive_link" TargetMode="External"/><Relationship Id="rId406" Type="http://schemas.openxmlformats.org/officeDocument/2006/relationships/hyperlink" Target="https://drive.google.com/file/d/1kRiXFUqV_RckeNyXix-HnAfyZ-PAofau/view?usp=drive_link" TargetMode="External"/><Relationship Id="rId960" Type="http://schemas.openxmlformats.org/officeDocument/2006/relationships/hyperlink" Target="https://drive.google.com/file/d/1ssSELS9nQnmqMJq_ix0d7MdOMZoybDbW/view?usp=drive_link" TargetMode="External"/><Relationship Id="rId1036" Type="http://schemas.openxmlformats.org/officeDocument/2006/relationships/hyperlink" Target="https://drive.google.com/file/d/1gpOxrBKj-cSo5d8NllzrYkGgh1V0037v/view?usp=drive_link" TargetMode="External"/><Relationship Id="rId613" Type="http://schemas.openxmlformats.org/officeDocument/2006/relationships/hyperlink" Target="https://drive.google.com/file/d/1phLDwrQffUDo2A_bqFOlmOzJTe0KRFme/view?usp=drive_link" TargetMode="External"/><Relationship Id="rId820" Type="http://schemas.openxmlformats.org/officeDocument/2006/relationships/hyperlink" Target="https://drive.google.com/file/d/1KY-9ZjAlWNUNE1zTNUcGnN_gvEvjsTV9/view?usp=drive_link" TargetMode="External"/><Relationship Id="rId918" Type="http://schemas.openxmlformats.org/officeDocument/2006/relationships/hyperlink" Target="https://drive.google.com/file/d/1i31yvB-B452OezSj3CrpiQFIBsM0WMQC/view?usp=drive_link" TargetMode="External"/><Relationship Id="rId1103" Type="http://schemas.openxmlformats.org/officeDocument/2006/relationships/hyperlink" Target="https://drive.google.com/file/d/1VBl60PZx9A6t5P7NaNCJRnSO00WnS_KR/view?usp=drive_link" TargetMode="External"/><Relationship Id="rId47" Type="http://schemas.openxmlformats.org/officeDocument/2006/relationships/hyperlink" Target="https://drive.google.com/file/d/1c7VLWnt13ZN3A61Qai7aE9seW2SamJ5V/view?usp=drive_link" TargetMode="External"/><Relationship Id="rId196" Type="http://schemas.openxmlformats.org/officeDocument/2006/relationships/hyperlink" Target="https://drive.google.com/file/d/10DLOE-pNnmAYytMTfENaUkPPIOqI8T2s/view?usp=drive_link" TargetMode="External"/><Relationship Id="rId263" Type="http://schemas.openxmlformats.org/officeDocument/2006/relationships/hyperlink" Target="https://drive.google.com/file/d/13YyZx4rBHqeQXAy8D6v_HsAkCm_VUqkX/view?usp=sharing" TargetMode="External"/><Relationship Id="rId470" Type="http://schemas.openxmlformats.org/officeDocument/2006/relationships/hyperlink" Target="https://drive.google.com/file/d/1I0aha-JrR3uuCMrfqff6ktVE6CGBxAXq/view?usp=drive_link" TargetMode="External"/><Relationship Id="rId123" Type="http://schemas.openxmlformats.org/officeDocument/2006/relationships/hyperlink" Target="https://drive.google.com/file/d/1fkBwVZAcwt7v5YeY3ZZoscUhMTXr2Tei/view?usp=drive_link" TargetMode="External"/><Relationship Id="rId330" Type="http://schemas.openxmlformats.org/officeDocument/2006/relationships/hyperlink" Target="https://drive.google.com/file/d/1Ald6sRhwQlxT3UDTegoI1BBkNwtCd7Bn/view?usp=drive_link" TargetMode="External"/><Relationship Id="rId568" Type="http://schemas.openxmlformats.org/officeDocument/2006/relationships/hyperlink" Target="https://drive.google.com/file/d/1J9BZQHX8svNZBLqovG2mcgTsVfNvO5Ww/view?usp=drive_link" TargetMode="External"/><Relationship Id="rId775" Type="http://schemas.openxmlformats.org/officeDocument/2006/relationships/hyperlink" Target="https://drive.google.com/file/d/16a_FUv2kJGLeJgSP6W4K43OZ8XI4n2LR/view?usp=drive_link" TargetMode="External"/><Relationship Id="rId982" Type="http://schemas.openxmlformats.org/officeDocument/2006/relationships/hyperlink" Target="https://drive.google.com/file/d/1BMZCqv3pNX_QNQUMXTwWe68bo8pwDkFi/view?usp=drive_link" TargetMode="External"/><Relationship Id="rId1198" Type="http://schemas.openxmlformats.org/officeDocument/2006/relationships/hyperlink" Target="https://drive.google.com/file/d/1tkCyOwha2LwMtPO5BOFDhNlwTx4l8h-5/view?usp=drive_link" TargetMode="External"/><Relationship Id="rId428" Type="http://schemas.openxmlformats.org/officeDocument/2006/relationships/hyperlink" Target="https://drive.google.com/file/d/1YjwNt3w5ijj49rrl5a1IcD2izvXPrXzt/view?usp=drive_link" TargetMode="External"/><Relationship Id="rId635" Type="http://schemas.openxmlformats.org/officeDocument/2006/relationships/hyperlink" Target="https://drive.google.com/file/d/1t2GGpXDL_08PcIpXI5wSAS4IEYfbYIx-/view?usp=drive_link" TargetMode="External"/><Relationship Id="rId842" Type="http://schemas.openxmlformats.org/officeDocument/2006/relationships/hyperlink" Target="https://drive.google.com/file/d/1MREyjZ5ZqE2r5o2BopRpu2X3wkX_hEJD/view?usp=drive_link" TargetMode="External"/><Relationship Id="rId1058" Type="http://schemas.openxmlformats.org/officeDocument/2006/relationships/hyperlink" Target="https://drive.google.com/file/d/1gaYmpnXw5FrziO8R7cuNztfvvbJyoTiu/view?usp=drive_link" TargetMode="External"/><Relationship Id="rId702" Type="http://schemas.openxmlformats.org/officeDocument/2006/relationships/hyperlink" Target="https://drive.google.com/file/d/1KpsHqS8f4WgcV9D-mKyTVZaSCu6amfOe/view?usp=drive_link" TargetMode="External"/><Relationship Id="rId1125" Type="http://schemas.openxmlformats.org/officeDocument/2006/relationships/hyperlink" Target="https://drive.google.com/file/d/10ei3tUKGrzgKhuav_Zo0VgYcbQAHSOW_/view?usp=drive_link" TargetMode="External"/><Relationship Id="rId69" Type="http://schemas.openxmlformats.org/officeDocument/2006/relationships/hyperlink" Target="https://drive.google.com/file/d/1HcNKhMUmrTqFNSAk0d2yDz4x8wlL0R_7/view?usp=drive_link" TargetMode="External"/><Relationship Id="rId285" Type="http://schemas.openxmlformats.org/officeDocument/2006/relationships/hyperlink" Target="https://drive.google.com/file/d/1lJC3FZ04-0bPu2H_uvCJXCseNE43yIah/view?usp=drive_link" TargetMode="External"/><Relationship Id="rId492" Type="http://schemas.openxmlformats.org/officeDocument/2006/relationships/hyperlink" Target="https://drive.google.com/file/d/1ekyvWo4XI8Z2OuAz-Evkw1UAo1Bq3W4I/view?usp=drive_link" TargetMode="External"/><Relationship Id="rId797" Type="http://schemas.openxmlformats.org/officeDocument/2006/relationships/hyperlink" Target="https://drive.google.com/file/d/15GL1IQlF9JUNSewseUv1R4Asf5Bt2UQL/view?usp=drive_link" TargetMode="External"/><Relationship Id="rId145" Type="http://schemas.openxmlformats.org/officeDocument/2006/relationships/hyperlink" Target="https://drive.google.com/file/d/13qjCBYoYJUnlHmCWPZTSlvePt6Pjv2Th/view?usp=drive_link" TargetMode="External"/><Relationship Id="rId352" Type="http://schemas.openxmlformats.org/officeDocument/2006/relationships/hyperlink" Target="https://drive.google.com/file/d/1gsdCWDPFZj8fXrOoUkuuPf8Ki9zAtkoy/view?usp=drive_link" TargetMode="External"/><Relationship Id="rId212" Type="http://schemas.openxmlformats.org/officeDocument/2006/relationships/hyperlink" Target="https://drive.google.com/file/d/1jIkRWby_c9ng_H9UOshpFpLvsL_khjpH/view?usp=drive_link" TargetMode="External"/><Relationship Id="rId657" Type="http://schemas.openxmlformats.org/officeDocument/2006/relationships/hyperlink" Target="https://drive.google.com/file/d/16gKe_BTOgglNeE2ZbVl8XVzyEv1LmaYP/view?usp=drive_link" TargetMode="External"/><Relationship Id="rId864" Type="http://schemas.openxmlformats.org/officeDocument/2006/relationships/hyperlink" Target="https://drive.google.com/file/d/1NwOScOJKW9N5Tf3L6ZEno3LX8DOx6oUW/view?usp=drive_link" TargetMode="External"/><Relationship Id="rId517" Type="http://schemas.openxmlformats.org/officeDocument/2006/relationships/hyperlink" Target="https://drive.google.com/file/d/1A0LKsh06a1YihXsxlxN31ZJ83wP6HAEo/view?usp=drive_link" TargetMode="External"/><Relationship Id="rId724" Type="http://schemas.openxmlformats.org/officeDocument/2006/relationships/hyperlink" Target="https://drive.google.com/file/d/15cU7Bkc91dBQ5HWjkmLiqRT5GHVBfgq1/view?usp=drive_link" TargetMode="External"/><Relationship Id="rId931" Type="http://schemas.openxmlformats.org/officeDocument/2006/relationships/hyperlink" Target="https://drive.google.com/file/d/1jWmZ36amwjIHZSkWjpl-y8FktRgEt6xH/view?usp=drive_link" TargetMode="External"/><Relationship Id="rId1147" Type="http://schemas.openxmlformats.org/officeDocument/2006/relationships/hyperlink" Target="https://drive.google.com/file/d/1vb6Nw4-0B-mTI6N2DspfjgDDVxvT1OI6/view?usp=drive_link" TargetMode="External"/><Relationship Id="rId60" Type="http://schemas.openxmlformats.org/officeDocument/2006/relationships/hyperlink" Target="https://drive.google.com/file/d/11E6_C0ljU0-_ei-7FO0Q_vByzSsiBe8_/view?usp=drive_link" TargetMode="External"/><Relationship Id="rId1007" Type="http://schemas.openxmlformats.org/officeDocument/2006/relationships/hyperlink" Target="https://drive.google.com/file/d/1BumZSxRKjHb0mGFt1M3O8jU_AZYxYfJk/view?usp=drive_link" TargetMode="External"/><Relationship Id="rId1214" Type="http://schemas.openxmlformats.org/officeDocument/2006/relationships/hyperlink" Target="https://drive.google.com/file/d/11CWpbpMKSseCeoiTrSwsZrosrRz9AvOF/view?usp=drive_link" TargetMode="External"/><Relationship Id="rId18" Type="http://schemas.openxmlformats.org/officeDocument/2006/relationships/hyperlink" Target="https://drive.google.com/file/d/1rZXBGmarKyi25qrmFQM3ddz5t0IEh7gD/view?usp=drive_link" TargetMode="External"/><Relationship Id="rId167" Type="http://schemas.openxmlformats.org/officeDocument/2006/relationships/hyperlink" Target="https://drive.google.com/file/d/10Yf_E6hhvPaccrRGl1mRxNWtDDbozmFN/view?usp=drive_link" TargetMode="External"/><Relationship Id="rId374" Type="http://schemas.openxmlformats.org/officeDocument/2006/relationships/hyperlink" Target="https://drive.google.com/file/d/1ny9aFFv9IWGhrDdYtkeY6wApbQOcXNzu/view?usp=drive_link" TargetMode="External"/><Relationship Id="rId581" Type="http://schemas.openxmlformats.org/officeDocument/2006/relationships/hyperlink" Target="https://drive.google.com/file/d/1fA8bFa-LFbg6X62kDiy_cm6LBefgWRRJ/view?usp=drive_link" TargetMode="External"/><Relationship Id="rId234" Type="http://schemas.openxmlformats.org/officeDocument/2006/relationships/hyperlink" Target="https://drive.google.com/file/d/1QTPCTJosCEJrsmX2zlIoO9Ol7xfqMJz1/view?usp=drive_link" TargetMode="External"/><Relationship Id="rId679" Type="http://schemas.openxmlformats.org/officeDocument/2006/relationships/hyperlink" Target="https://drive.google.com/file/d/1UhbqArDvAZ2rx1fCPr0UM6m6Xuh7Xtpe/view?usp=drive_link" TargetMode="External"/><Relationship Id="rId886" Type="http://schemas.openxmlformats.org/officeDocument/2006/relationships/hyperlink" Target="https://drive.google.com/file/d/1Mstet5IAzFqF2fqsrSMfbuFZgk22imla/view?usp=drive_link" TargetMode="External"/><Relationship Id="rId2" Type="http://schemas.openxmlformats.org/officeDocument/2006/relationships/hyperlink" Target="https://drive.google.com/file/d/1y-mIVJwO_cKl4_dbRB-3JvMk2oDaTuq0/view?usp=drive_link" TargetMode="External"/><Relationship Id="rId441" Type="http://schemas.openxmlformats.org/officeDocument/2006/relationships/hyperlink" Target="https://drive.google.com/file/d/1TIWxtIZCptkXQoty59y_YE1nl3p_eo5c/view?usp=drive_link" TargetMode="External"/><Relationship Id="rId539" Type="http://schemas.openxmlformats.org/officeDocument/2006/relationships/hyperlink" Target="https://drive.google.com/file/d/1INQtVXgmDtef83uiQCdvZ_IP78kM_C0N/view?usp=drive_link" TargetMode="External"/><Relationship Id="rId746" Type="http://schemas.openxmlformats.org/officeDocument/2006/relationships/hyperlink" Target="https://drive.google.com/file/d/1Xy7noQKZL1bfbata5IJk7H64KU_DUwx6/view?usp=drive_link" TargetMode="External"/><Relationship Id="rId1071" Type="http://schemas.openxmlformats.org/officeDocument/2006/relationships/hyperlink" Target="https://drive.google.com/file/d/1EiYUaucM7QnXF2M1gqeE2tSngoP7o5mg/view?usp=drive_link" TargetMode="External"/><Relationship Id="rId1169" Type="http://schemas.openxmlformats.org/officeDocument/2006/relationships/hyperlink" Target="https://drive.google.com/file/d/1rotR_VxN5DYZCL2510ntNvsezkpFGpXX/view?usp=drive_link" TargetMode="External"/><Relationship Id="rId301" Type="http://schemas.openxmlformats.org/officeDocument/2006/relationships/hyperlink" Target="https://drive.google.com/file/d/11KKKcSxbl-P86RQxmgT9JOxEaigDRQaX/view?usp=sharing" TargetMode="External"/><Relationship Id="rId953" Type="http://schemas.openxmlformats.org/officeDocument/2006/relationships/hyperlink" Target="https://drive.google.com/file/d/1sZEhJkZ72M71kTBl1739kMVImWh6w5SI/view?usp=drive_link" TargetMode="External"/><Relationship Id="rId1029" Type="http://schemas.openxmlformats.org/officeDocument/2006/relationships/hyperlink" Target="https://drive.google.com/file/d/1fdFr1VtS6vxdCUPc7oyhkaU2aOVcKEp9/view?usp=drive_link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romart.pe/foco-led-tube-8w-765-g-hv-600mm/p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s://www.pelikano.com/catalogo/p/agave-72whj" TargetMode="External"/><Relationship Id="rId7" Type="http://schemas.openxmlformats.org/officeDocument/2006/relationships/hyperlink" Target="https://www.lighting.philips.com.pe/api/assets/v1/file/Signify/content/LP_CF_8685906_EU.es_PE.PROF.CF/Localized_commercial_leaflet_L_mpara_solar_All_In_One_de_alumbrado_p_blico_SmartBright_Essential_es_PE.pdf" TargetMode="External"/><Relationship Id="rId12" Type="http://schemas.openxmlformats.org/officeDocument/2006/relationships/hyperlink" Target="https://www.sodimac.com.pe/sodimac-pe/articulo/113328551/Macetero-Autorregante-Taupe-32x30x/113328556?kid=goosho_100252&amp;shop=googleShopping&amp;gad_source=1&amp;gclid=Cj0KCQjwqIm_BhDnARIsAKBYcmtjAFd4VXXl9UyHolmbAEIpvM9KBrXyGUhzxYnnNWlvOiFMV9vxXhgaAl68EALw_wcB" TargetMode="External"/><Relationship Id="rId2" Type="http://schemas.openxmlformats.org/officeDocument/2006/relationships/hyperlink" Target="https://www.pelikano.com/catalogo/p/nacar" TargetMode="External"/><Relationship Id="rId1" Type="http://schemas.openxmlformats.org/officeDocument/2006/relationships/hyperlink" Target="http://aroni.pe/cortinas-roller/" TargetMode="External"/><Relationship Id="rId6" Type="http://schemas.openxmlformats.org/officeDocument/2006/relationships/hyperlink" Target="https://ledvance.lifestore.pe/producto/panel-led-ledvance-rectangular-60x120-54w-6500k-50000hrs-2/" TargetMode="External"/><Relationship Id="rId11" Type="http://schemas.openxmlformats.org/officeDocument/2006/relationships/hyperlink" Target="https://sodimac.falabella.com.pe/sodimac-pe/product/123893091/Silla-de-Visita-Tela-Negro/123893092" TargetMode="External"/><Relationship Id="rId5" Type="http://schemas.openxmlformats.org/officeDocument/2006/relationships/hyperlink" Target="https://lumiserperu.com/producto/panel-led-60x60-empotrable-40w-macroled/" TargetMode="External"/><Relationship Id="rId10" Type="http://schemas.openxmlformats.org/officeDocument/2006/relationships/hyperlink" Target="https://www.sodimac.com.pe/sodimac-pe/articulo/115905565/Silla-Giratoria-Ergonomica-Gerencial-Londres-Colors-Black/115905567?exp=so_com" TargetMode="External"/><Relationship Id="rId4" Type="http://schemas.openxmlformats.org/officeDocument/2006/relationships/hyperlink" Target="https://www.promart.pe/pintura-american-colors-satinado-gris-clasico-1gl/p?srsltid=AfmBOopREJKwWbUrh_WxFy9BBTMGssfJD75SQd7VSa6pIB1qyjQsBf5X" TargetMode="External"/><Relationship Id="rId9" Type="http://schemas.openxmlformats.org/officeDocument/2006/relationships/hyperlink" Target="https://www.sodimac.com.pe/sodimac-pe/articulo/113085276/Silla-de-Oficina-Verona-Negro/113085279?kid=goosho_669250&amp;shop=googleShopping&amp;gad_source=1&amp;gclid=Cj0KCQjwqIm_BhDnARIsAKBYcmsXxi5e2ZzaHuZzxJNy5c8zmi37NJUVeTIIdfvqOhSbqld0WjNTzGAaAk6qEALw_wcB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HWiUA_3m2eTfRxByQXymqaeoB_sF3vhk/view?usp=drive_link" TargetMode="External"/><Relationship Id="rId2" Type="http://schemas.openxmlformats.org/officeDocument/2006/relationships/hyperlink" Target="https://drive.google.com/file/d/1HWiUA_3m2eTfRxByQXymqaeoB_sF3vhk/view?usp=drive_link" TargetMode="External"/><Relationship Id="rId1" Type="http://schemas.openxmlformats.org/officeDocument/2006/relationships/hyperlink" Target="https://drive.google.com/file/d/1-NitUxXyZ6b-QCPiY64Nrn_6fIZIbyaO/view?usp=drive_link" TargetMode="External"/><Relationship Id="rId5" Type="http://schemas.openxmlformats.org/officeDocument/2006/relationships/hyperlink" Target="https://drive.google.com/file/d/1iiUYCc-GmbH82fWgZp5K6WNvquqk7FgK/view?usp=drive_link" TargetMode="External"/><Relationship Id="rId4" Type="http://schemas.openxmlformats.org/officeDocument/2006/relationships/hyperlink" Target="https://docs.google.com/document/d/1GmHa-YGrrC5BeSU6WSUcv42zYv1VR4mh/edit?usp=drive_link&amp;ouid=101712067077976356670&amp;rtpof=true&amp;sd=true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3942"/>
  <sheetViews>
    <sheetView topLeftCell="C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outlineLevelCol="1"/>
  <cols>
    <col min="1" max="1" width="4.33203125" customWidth="1"/>
    <col min="2" max="2" width="22.109375" customWidth="1" outlineLevel="1"/>
    <col min="3" max="3" width="7" customWidth="1"/>
    <col min="4" max="4" width="22.21875" customWidth="1" outlineLevel="1"/>
    <col min="5" max="5" width="33" customWidth="1"/>
    <col min="6" max="6" width="14.88671875" customWidth="1"/>
    <col min="7" max="7" width="43.109375" customWidth="1"/>
    <col min="8" max="8" width="18.21875" customWidth="1"/>
    <col min="9" max="9" width="18.109375" customWidth="1"/>
    <col min="10" max="11" width="30.88671875" hidden="1" customWidth="1"/>
    <col min="12" max="12" width="25.21875" hidden="1" customWidth="1"/>
    <col min="13" max="13" width="26.44140625" customWidth="1"/>
    <col min="14" max="14" width="17.77734375" customWidth="1" outlineLevel="1"/>
    <col min="15" max="15" width="28.88671875" customWidth="1" outlineLevel="1"/>
    <col min="16" max="16" width="29.77734375" customWidth="1" outlineLevel="1"/>
    <col min="17" max="21" width="39" hidden="1" customWidth="1"/>
    <col min="22" max="22" width="32.6640625" hidden="1" customWidth="1"/>
    <col min="23" max="23" width="39" customWidth="1"/>
    <col min="24" max="24" width="20.88671875" customWidth="1"/>
    <col min="26" max="26" width="17.33203125" customWidth="1"/>
    <col min="27" max="27" width="12" customWidth="1"/>
    <col min="28" max="28" width="8.88671875" customWidth="1"/>
    <col min="29" max="29" width="35.44140625" customWidth="1"/>
    <col min="30" max="30" width="25.77734375" customWidth="1"/>
  </cols>
  <sheetData>
    <row r="1" spans="1:29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 t="s">
        <v>20</v>
      </c>
      <c r="V1" s="5" t="s">
        <v>21</v>
      </c>
      <c r="W1" s="1" t="s">
        <v>22</v>
      </c>
      <c r="X1" s="1" t="s">
        <v>23</v>
      </c>
      <c r="Y1" s="1" t="s">
        <v>25</v>
      </c>
      <c r="Z1" s="1" t="s">
        <v>28</v>
      </c>
      <c r="AA1" s="1" t="s">
        <v>30</v>
      </c>
      <c r="AB1" s="8" t="s">
        <v>31</v>
      </c>
      <c r="AC1" s="8" t="s">
        <v>33</v>
      </c>
    </row>
    <row r="2" spans="1:29" ht="13.8">
      <c r="A2" s="9" t="s">
        <v>34</v>
      </c>
      <c r="B2" s="10" t="s">
        <v>24</v>
      </c>
      <c r="C2" s="11"/>
      <c r="D2" s="11"/>
      <c r="E2" s="11"/>
      <c r="F2" s="11"/>
      <c r="G2" s="12" t="s">
        <v>35</v>
      </c>
      <c r="H2" s="9" t="str">
        <f t="shared" ref="H2:H3942" si="0">CONCATENATE(A2,"-",C2,"-",F2)</f>
        <v>ALM--</v>
      </c>
      <c r="I2" s="11"/>
      <c r="J2" s="13"/>
      <c r="K2" s="13"/>
      <c r="L2" s="13"/>
      <c r="M2" s="14" t="s">
        <v>36</v>
      </c>
      <c r="N2" s="14" t="s">
        <v>37</v>
      </c>
      <c r="O2" s="15"/>
      <c r="P2" s="13"/>
      <c r="Q2" s="13"/>
      <c r="R2" s="13"/>
      <c r="S2" s="13"/>
      <c r="T2" s="13"/>
      <c r="U2" s="16"/>
      <c r="V2" s="17"/>
      <c r="W2" s="12" t="s">
        <v>39</v>
      </c>
      <c r="X2" s="19">
        <v>30539</v>
      </c>
      <c r="Y2" s="20"/>
      <c r="Z2" s="13"/>
      <c r="AA2" s="13"/>
    </row>
    <row r="3" spans="1:29" ht="13.8">
      <c r="A3" s="9" t="s">
        <v>34</v>
      </c>
      <c r="B3" s="10" t="s">
        <v>24</v>
      </c>
      <c r="C3" s="11"/>
      <c r="D3" s="11"/>
      <c r="E3" s="11"/>
      <c r="F3" s="11"/>
      <c r="G3" s="12" t="s">
        <v>35</v>
      </c>
      <c r="H3" s="9" t="str">
        <f t="shared" si="0"/>
        <v>ALM--</v>
      </c>
      <c r="I3" s="11"/>
      <c r="J3" s="13"/>
      <c r="K3" s="13"/>
      <c r="L3" s="13"/>
      <c r="M3" s="14" t="s">
        <v>49</v>
      </c>
      <c r="N3" s="14" t="s">
        <v>51</v>
      </c>
      <c r="O3" s="15"/>
      <c r="P3" s="13"/>
      <c r="Q3" s="13"/>
      <c r="R3" s="13"/>
      <c r="S3" s="13"/>
      <c r="T3" s="13"/>
      <c r="U3" s="16"/>
      <c r="V3" s="17"/>
      <c r="W3" s="12" t="s">
        <v>39</v>
      </c>
      <c r="X3" s="19">
        <v>30539</v>
      </c>
      <c r="Y3" s="20"/>
      <c r="Z3" s="13"/>
      <c r="AA3" s="13"/>
    </row>
    <row r="4" spans="1:29" ht="13.8">
      <c r="A4" s="18" t="s">
        <v>34</v>
      </c>
      <c r="B4" s="18" t="s">
        <v>24</v>
      </c>
      <c r="C4" s="18" t="s">
        <v>40</v>
      </c>
      <c r="D4" s="18" t="s">
        <v>41</v>
      </c>
      <c r="E4" s="18" t="s">
        <v>42</v>
      </c>
      <c r="F4" s="21" t="s">
        <v>40</v>
      </c>
      <c r="G4" s="21" t="s">
        <v>35</v>
      </c>
      <c r="H4" s="9" t="str">
        <f t="shared" si="0"/>
        <v>ALM-SUM-SUM</v>
      </c>
      <c r="I4" s="22"/>
      <c r="J4" s="23"/>
      <c r="K4" s="23"/>
      <c r="L4" s="23"/>
      <c r="M4" s="24" t="s">
        <v>36</v>
      </c>
      <c r="N4" s="24" t="s">
        <v>90</v>
      </c>
      <c r="O4" s="25">
        <v>1</v>
      </c>
      <c r="P4" s="21" t="s">
        <v>94</v>
      </c>
      <c r="Q4" s="21" t="s">
        <v>96</v>
      </c>
      <c r="R4" s="23"/>
      <c r="S4" s="23"/>
      <c r="T4" s="23"/>
      <c r="U4" s="26"/>
      <c r="V4" s="27"/>
      <c r="W4" s="21" t="s">
        <v>107</v>
      </c>
      <c r="X4" s="28">
        <v>35045</v>
      </c>
      <c r="Y4" s="29">
        <v>45966</v>
      </c>
      <c r="Z4" s="21" t="s">
        <v>113</v>
      </c>
      <c r="AA4" s="23"/>
      <c r="AB4" s="8" t="s">
        <v>117</v>
      </c>
    </row>
    <row r="5" spans="1:29" ht="13.8">
      <c r="A5" s="18" t="s">
        <v>34</v>
      </c>
      <c r="B5" s="18" t="s">
        <v>24</v>
      </c>
      <c r="C5" s="18" t="s">
        <v>40</v>
      </c>
      <c r="D5" s="18" t="s">
        <v>41</v>
      </c>
      <c r="E5" s="18" t="s">
        <v>42</v>
      </c>
      <c r="F5" s="21" t="s">
        <v>40</v>
      </c>
      <c r="G5" s="21" t="s">
        <v>35</v>
      </c>
      <c r="H5" s="9" t="str">
        <f t="shared" si="0"/>
        <v>ALM-SUM-SUM</v>
      </c>
      <c r="I5" s="22"/>
      <c r="J5" s="23"/>
      <c r="K5" s="23"/>
      <c r="L5" s="23"/>
      <c r="M5" s="24" t="s">
        <v>36</v>
      </c>
      <c r="N5" s="24" t="s">
        <v>140</v>
      </c>
      <c r="O5" s="25">
        <v>1</v>
      </c>
      <c r="P5" s="21" t="s">
        <v>94</v>
      </c>
      <c r="Q5" s="21" t="s">
        <v>96</v>
      </c>
      <c r="R5" s="23"/>
      <c r="S5" s="23"/>
      <c r="T5" s="23"/>
      <c r="U5" s="26"/>
      <c r="V5" s="27"/>
      <c r="W5" s="21" t="s">
        <v>149</v>
      </c>
      <c r="X5" s="28">
        <v>33781</v>
      </c>
      <c r="Y5" s="29">
        <v>45966</v>
      </c>
      <c r="Z5" s="21" t="s">
        <v>113</v>
      </c>
      <c r="AA5" s="23"/>
      <c r="AB5" s="8" t="s">
        <v>117</v>
      </c>
    </row>
    <row r="6" spans="1:29" ht="13.8">
      <c r="A6" s="18" t="s">
        <v>34</v>
      </c>
      <c r="B6" s="18" t="s">
        <v>24</v>
      </c>
      <c r="C6" s="18" t="s">
        <v>40</v>
      </c>
      <c r="D6" s="18" t="s">
        <v>41</v>
      </c>
      <c r="E6" s="18" t="s">
        <v>42</v>
      </c>
      <c r="F6" s="21" t="s">
        <v>40</v>
      </c>
      <c r="G6" s="21" t="s">
        <v>35</v>
      </c>
      <c r="H6" s="9" t="str">
        <f t="shared" si="0"/>
        <v>ALM-SUM-SUM</v>
      </c>
      <c r="I6" s="22"/>
      <c r="J6" s="23"/>
      <c r="K6" s="23"/>
      <c r="L6" s="23"/>
      <c r="M6" s="24" t="s">
        <v>36</v>
      </c>
      <c r="N6" s="24" t="s">
        <v>167</v>
      </c>
      <c r="O6" s="25">
        <v>1</v>
      </c>
      <c r="P6" s="21" t="s">
        <v>94</v>
      </c>
      <c r="Q6" s="21" t="s">
        <v>96</v>
      </c>
      <c r="R6" s="23"/>
      <c r="S6" s="23"/>
      <c r="T6" s="23"/>
      <c r="U6" s="26"/>
      <c r="V6" s="27"/>
      <c r="W6" s="21" t="s">
        <v>175</v>
      </c>
      <c r="X6" s="28">
        <v>34818</v>
      </c>
      <c r="Y6" s="29">
        <v>45966</v>
      </c>
      <c r="Z6" s="21" t="s">
        <v>113</v>
      </c>
      <c r="AA6" s="23"/>
      <c r="AB6" s="8" t="s">
        <v>117</v>
      </c>
    </row>
    <row r="7" spans="1:29" ht="13.8">
      <c r="A7" s="18" t="s">
        <v>34</v>
      </c>
      <c r="B7" s="18" t="s">
        <v>24</v>
      </c>
      <c r="C7" s="18" t="s">
        <v>40</v>
      </c>
      <c r="D7" s="18" t="s">
        <v>41</v>
      </c>
      <c r="E7" s="18" t="s">
        <v>42</v>
      </c>
      <c r="F7" s="21" t="s">
        <v>40</v>
      </c>
      <c r="G7" s="21" t="s">
        <v>35</v>
      </c>
      <c r="H7" s="9" t="str">
        <f t="shared" si="0"/>
        <v>ALM-SUM-SUM</v>
      </c>
      <c r="I7" s="22"/>
      <c r="J7" s="23"/>
      <c r="K7" s="23"/>
      <c r="L7" s="23"/>
      <c r="M7" s="24" t="s">
        <v>36</v>
      </c>
      <c r="N7" s="24" t="s">
        <v>193</v>
      </c>
      <c r="O7" s="25">
        <v>1</v>
      </c>
      <c r="P7" s="21" t="s">
        <v>94</v>
      </c>
      <c r="Q7" s="21" t="s">
        <v>96</v>
      </c>
      <c r="R7" s="23"/>
      <c r="S7" s="23"/>
      <c r="T7" s="23"/>
      <c r="U7" s="26"/>
      <c r="V7" s="27"/>
      <c r="W7" s="21" t="s">
        <v>203</v>
      </c>
      <c r="X7" s="28">
        <v>20024</v>
      </c>
      <c r="Y7" s="29">
        <v>45966</v>
      </c>
      <c r="Z7" s="21" t="s">
        <v>113</v>
      </c>
      <c r="AA7" s="23"/>
      <c r="AB7" s="8" t="s">
        <v>117</v>
      </c>
    </row>
    <row r="8" spans="1:29" ht="13.8">
      <c r="A8" s="38" t="s">
        <v>34</v>
      </c>
      <c r="B8" s="39" t="s">
        <v>24</v>
      </c>
      <c r="C8" s="40" t="s">
        <v>214</v>
      </c>
      <c r="D8" s="40" t="s">
        <v>218</v>
      </c>
      <c r="E8" s="41" t="s">
        <v>220</v>
      </c>
      <c r="F8" s="41" t="s">
        <v>34</v>
      </c>
      <c r="G8" s="42" t="s">
        <v>38</v>
      </c>
      <c r="H8" s="9" t="str">
        <f t="shared" si="0"/>
        <v>ALM-HIL-ALM</v>
      </c>
      <c r="I8" s="43" t="s">
        <v>228</v>
      </c>
      <c r="J8" s="13"/>
      <c r="K8" s="13"/>
      <c r="L8" s="13"/>
      <c r="M8" s="44" t="s">
        <v>49</v>
      </c>
      <c r="N8" s="44" t="s">
        <v>235</v>
      </c>
      <c r="O8" s="45">
        <v>1</v>
      </c>
      <c r="P8" s="46" t="s">
        <v>238</v>
      </c>
      <c r="Q8" s="13"/>
      <c r="R8" s="13"/>
      <c r="S8" s="13"/>
      <c r="T8" s="13"/>
      <c r="U8" s="47"/>
      <c r="V8" s="17"/>
      <c r="W8" s="42" t="s">
        <v>250</v>
      </c>
      <c r="X8" s="48">
        <v>33036</v>
      </c>
      <c r="Y8" s="49">
        <v>46120</v>
      </c>
      <c r="Z8" s="48" t="s">
        <v>113</v>
      </c>
      <c r="AA8" s="50"/>
    </row>
    <row r="9" spans="1:29" ht="13.8">
      <c r="A9" s="38" t="s">
        <v>34</v>
      </c>
      <c r="B9" s="39" t="s">
        <v>24</v>
      </c>
      <c r="C9" s="40" t="s">
        <v>214</v>
      </c>
      <c r="D9" s="40" t="s">
        <v>218</v>
      </c>
      <c r="E9" s="41" t="s">
        <v>220</v>
      </c>
      <c r="F9" s="41" t="s">
        <v>34</v>
      </c>
      <c r="G9" s="42" t="s">
        <v>38</v>
      </c>
      <c r="H9" s="9" t="str">
        <f t="shared" si="0"/>
        <v>ALM-HIL-ALM</v>
      </c>
      <c r="I9" s="43" t="s">
        <v>266</v>
      </c>
      <c r="J9" s="13"/>
      <c r="K9" s="13"/>
      <c r="L9" s="13"/>
      <c r="M9" s="44" t="s">
        <v>49</v>
      </c>
      <c r="N9" s="44" t="s">
        <v>271</v>
      </c>
      <c r="O9" s="45">
        <v>1</v>
      </c>
      <c r="P9" s="46" t="s">
        <v>238</v>
      </c>
      <c r="Q9" s="13"/>
      <c r="R9" s="13"/>
      <c r="S9" s="13"/>
      <c r="T9" s="13"/>
      <c r="U9" s="47"/>
      <c r="V9" s="17"/>
      <c r="W9" s="42" t="s">
        <v>282</v>
      </c>
      <c r="X9" s="48">
        <v>20030</v>
      </c>
      <c r="Y9" s="49">
        <v>46120</v>
      </c>
      <c r="Z9" s="48" t="s">
        <v>287</v>
      </c>
      <c r="AA9" s="50"/>
    </row>
    <row r="10" spans="1:29" ht="13.8">
      <c r="A10" s="38" t="s">
        <v>34</v>
      </c>
      <c r="B10" s="39" t="s">
        <v>24</v>
      </c>
      <c r="C10" s="40" t="s">
        <v>214</v>
      </c>
      <c r="D10" s="40" t="s">
        <v>218</v>
      </c>
      <c r="E10" s="41" t="s">
        <v>220</v>
      </c>
      <c r="F10" s="41" t="s">
        <v>34</v>
      </c>
      <c r="G10" s="42" t="s">
        <v>38</v>
      </c>
      <c r="H10" s="9" t="str">
        <f t="shared" si="0"/>
        <v>ALM-HIL-ALM</v>
      </c>
      <c r="I10" s="43" t="s">
        <v>298</v>
      </c>
      <c r="J10" s="13"/>
      <c r="K10" s="13"/>
      <c r="L10" s="13"/>
      <c r="M10" s="44" t="s">
        <v>49</v>
      </c>
      <c r="N10" s="44" t="s">
        <v>301</v>
      </c>
      <c r="O10" s="45">
        <v>1</v>
      </c>
      <c r="P10" s="46" t="s">
        <v>238</v>
      </c>
      <c r="Q10" s="13"/>
      <c r="R10" s="13"/>
      <c r="S10" s="13"/>
      <c r="T10" s="13"/>
      <c r="U10" s="47"/>
      <c r="V10" s="17"/>
      <c r="W10" s="42" t="s">
        <v>282</v>
      </c>
      <c r="X10" s="48">
        <v>20030</v>
      </c>
      <c r="Y10" s="49">
        <v>46120</v>
      </c>
      <c r="Z10" s="48" t="s">
        <v>287</v>
      </c>
      <c r="AA10" s="50"/>
    </row>
    <row r="11" spans="1:29" ht="13.8">
      <c r="A11" s="38" t="s">
        <v>34</v>
      </c>
      <c r="B11" s="39" t="s">
        <v>24</v>
      </c>
      <c r="C11" s="40" t="s">
        <v>214</v>
      </c>
      <c r="D11" s="40" t="s">
        <v>218</v>
      </c>
      <c r="E11" s="41" t="s">
        <v>220</v>
      </c>
      <c r="F11" s="41" t="s">
        <v>34</v>
      </c>
      <c r="G11" s="42" t="s">
        <v>38</v>
      </c>
      <c r="H11" s="9" t="str">
        <f t="shared" si="0"/>
        <v>ALM-HIL-ALM</v>
      </c>
      <c r="I11" s="43" t="s">
        <v>326</v>
      </c>
      <c r="J11" s="13"/>
      <c r="K11" s="13"/>
      <c r="L11" s="13"/>
      <c r="M11" s="44" t="s">
        <v>49</v>
      </c>
      <c r="N11" s="44" t="s">
        <v>332</v>
      </c>
      <c r="O11" s="45">
        <v>1</v>
      </c>
      <c r="P11" s="46" t="s">
        <v>238</v>
      </c>
      <c r="Q11" s="13"/>
      <c r="R11" s="13"/>
      <c r="S11" s="13"/>
      <c r="T11" s="13"/>
      <c r="U11" s="47"/>
      <c r="V11" s="17"/>
      <c r="W11" s="42" t="s">
        <v>282</v>
      </c>
      <c r="X11" s="48">
        <v>20030</v>
      </c>
      <c r="Y11" s="49">
        <v>46120</v>
      </c>
      <c r="Z11" s="48" t="s">
        <v>287</v>
      </c>
      <c r="AA11" s="50"/>
    </row>
    <row r="12" spans="1:29" ht="13.8">
      <c r="A12" s="38" t="s">
        <v>34</v>
      </c>
      <c r="B12" s="39" t="s">
        <v>24</v>
      </c>
      <c r="C12" s="40" t="s">
        <v>214</v>
      </c>
      <c r="D12" s="40" t="s">
        <v>218</v>
      </c>
      <c r="E12" s="41" t="s">
        <v>220</v>
      </c>
      <c r="F12" s="41" t="s">
        <v>34</v>
      </c>
      <c r="G12" s="42" t="s">
        <v>38</v>
      </c>
      <c r="H12" s="9" t="str">
        <f t="shared" si="0"/>
        <v>ALM-HIL-ALM</v>
      </c>
      <c r="I12" s="43" t="s">
        <v>362</v>
      </c>
      <c r="J12" s="13"/>
      <c r="K12" s="13"/>
      <c r="L12" s="13"/>
      <c r="M12" s="44" t="s">
        <v>49</v>
      </c>
      <c r="N12" s="44" t="s">
        <v>367</v>
      </c>
      <c r="O12" s="45">
        <v>1</v>
      </c>
      <c r="P12" s="46" t="s">
        <v>238</v>
      </c>
      <c r="Q12" s="13"/>
      <c r="R12" s="13"/>
      <c r="S12" s="13"/>
      <c r="T12" s="13"/>
      <c r="U12" s="47"/>
      <c r="V12" s="17"/>
      <c r="W12" s="42" t="s">
        <v>411</v>
      </c>
      <c r="X12" s="48">
        <v>20008</v>
      </c>
      <c r="Y12" s="49">
        <v>46120</v>
      </c>
      <c r="Z12" s="48" t="s">
        <v>287</v>
      </c>
      <c r="AA12" s="50"/>
    </row>
    <row r="13" spans="1:29" ht="13.8">
      <c r="A13" s="38" t="s">
        <v>34</v>
      </c>
      <c r="B13" s="39" t="s">
        <v>24</v>
      </c>
      <c r="C13" s="40" t="s">
        <v>214</v>
      </c>
      <c r="D13" s="40" t="s">
        <v>218</v>
      </c>
      <c r="E13" s="41" t="s">
        <v>220</v>
      </c>
      <c r="F13" s="41" t="s">
        <v>34</v>
      </c>
      <c r="G13" s="42" t="s">
        <v>38</v>
      </c>
      <c r="H13" s="9" t="str">
        <f t="shared" si="0"/>
        <v>ALM-HIL-ALM</v>
      </c>
      <c r="I13" s="43" t="s">
        <v>428</v>
      </c>
      <c r="J13" s="13"/>
      <c r="K13" s="13"/>
      <c r="L13" s="13"/>
      <c r="M13" s="44" t="s">
        <v>49</v>
      </c>
      <c r="N13" s="44" t="s">
        <v>431</v>
      </c>
      <c r="O13" s="45">
        <v>1</v>
      </c>
      <c r="P13" s="46" t="s">
        <v>238</v>
      </c>
      <c r="Q13" s="13"/>
      <c r="R13" s="13"/>
      <c r="S13" s="13"/>
      <c r="T13" s="13"/>
      <c r="U13" s="47"/>
      <c r="V13" s="17"/>
      <c r="W13" s="42" t="s">
        <v>282</v>
      </c>
      <c r="X13" s="48">
        <v>20030</v>
      </c>
      <c r="Y13" s="49">
        <v>46120</v>
      </c>
      <c r="Z13" s="48" t="s">
        <v>287</v>
      </c>
      <c r="AA13" s="50"/>
    </row>
    <row r="14" spans="1:29" ht="13.8">
      <c r="A14" s="38" t="s">
        <v>34</v>
      </c>
      <c r="B14" s="39" t="s">
        <v>24</v>
      </c>
      <c r="C14" s="40" t="s">
        <v>214</v>
      </c>
      <c r="D14" s="40" t="s">
        <v>218</v>
      </c>
      <c r="E14" s="41" t="s">
        <v>220</v>
      </c>
      <c r="F14" s="41" t="s">
        <v>34</v>
      </c>
      <c r="G14" s="42" t="s">
        <v>38</v>
      </c>
      <c r="H14" s="9" t="str">
        <f t="shared" si="0"/>
        <v>ALM-HIL-ALM</v>
      </c>
      <c r="I14" s="43" t="s">
        <v>428</v>
      </c>
      <c r="J14" s="13"/>
      <c r="K14" s="13"/>
      <c r="L14" s="13"/>
      <c r="M14" s="44" t="s">
        <v>49</v>
      </c>
      <c r="N14" s="44" t="s">
        <v>458</v>
      </c>
      <c r="O14" s="45">
        <v>1</v>
      </c>
      <c r="P14" s="46" t="s">
        <v>238</v>
      </c>
      <c r="Q14" s="13"/>
      <c r="R14" s="13"/>
      <c r="S14" s="13"/>
      <c r="T14" s="13"/>
      <c r="U14" s="47"/>
      <c r="V14" s="17"/>
      <c r="W14" s="42" t="s">
        <v>282</v>
      </c>
      <c r="X14" s="48">
        <v>20030</v>
      </c>
      <c r="Y14" s="49">
        <v>46120</v>
      </c>
      <c r="Z14" s="48" t="s">
        <v>287</v>
      </c>
      <c r="AA14" s="50"/>
    </row>
    <row r="15" spans="1:29" ht="13.8">
      <c r="A15" s="38" t="s">
        <v>34</v>
      </c>
      <c r="B15" s="39" t="s">
        <v>24</v>
      </c>
      <c r="C15" s="40" t="s">
        <v>214</v>
      </c>
      <c r="D15" s="40" t="s">
        <v>218</v>
      </c>
      <c r="E15" s="41" t="s">
        <v>220</v>
      </c>
      <c r="F15" s="41" t="s">
        <v>34</v>
      </c>
      <c r="G15" s="42" t="s">
        <v>38</v>
      </c>
      <c r="H15" s="9" t="str">
        <f t="shared" si="0"/>
        <v>ALM-HIL-ALM</v>
      </c>
      <c r="I15" s="43" t="s">
        <v>479</v>
      </c>
      <c r="J15" s="13"/>
      <c r="K15" s="13"/>
      <c r="L15" s="13"/>
      <c r="M15" s="44" t="s">
        <v>49</v>
      </c>
      <c r="N15" s="44" t="s">
        <v>484</v>
      </c>
      <c r="O15" s="45">
        <v>1</v>
      </c>
      <c r="P15" s="46" t="s">
        <v>238</v>
      </c>
      <c r="Q15" s="13"/>
      <c r="R15" s="13"/>
      <c r="S15" s="13"/>
      <c r="T15" s="13"/>
      <c r="U15" s="47"/>
      <c r="V15" s="17"/>
      <c r="W15" s="42" t="s">
        <v>282</v>
      </c>
      <c r="X15" s="48">
        <v>20030</v>
      </c>
      <c r="Y15" s="49">
        <v>46120</v>
      </c>
      <c r="Z15" s="48" t="s">
        <v>287</v>
      </c>
      <c r="AA15" s="50"/>
    </row>
    <row r="16" spans="1:29" ht="13.8">
      <c r="A16" s="38" t="s">
        <v>34</v>
      </c>
      <c r="B16" s="39" t="s">
        <v>24</v>
      </c>
      <c r="C16" s="40" t="s">
        <v>214</v>
      </c>
      <c r="D16" s="40" t="s">
        <v>218</v>
      </c>
      <c r="E16" s="41" t="s">
        <v>220</v>
      </c>
      <c r="F16" s="41" t="s">
        <v>34</v>
      </c>
      <c r="G16" s="42" t="s">
        <v>38</v>
      </c>
      <c r="H16" s="9" t="str">
        <f t="shared" si="0"/>
        <v>ALM-HIL-ALM</v>
      </c>
      <c r="I16" s="43" t="s">
        <v>510</v>
      </c>
      <c r="J16" s="13"/>
      <c r="K16" s="13"/>
      <c r="L16" s="13"/>
      <c r="M16" s="44" t="s">
        <v>49</v>
      </c>
      <c r="N16" s="44" t="s">
        <v>514</v>
      </c>
      <c r="O16" s="45">
        <v>1</v>
      </c>
      <c r="P16" s="46" t="s">
        <v>238</v>
      </c>
      <c r="Q16" s="13"/>
      <c r="R16" s="13"/>
      <c r="S16" s="13"/>
      <c r="T16" s="13"/>
      <c r="U16" s="47"/>
      <c r="V16" s="17"/>
      <c r="W16" s="42" t="s">
        <v>523</v>
      </c>
      <c r="X16" s="48">
        <v>34819</v>
      </c>
      <c r="Y16" s="49">
        <v>46120</v>
      </c>
      <c r="Z16" s="48" t="s">
        <v>113</v>
      </c>
      <c r="AA16" s="50"/>
    </row>
    <row r="17" spans="1:27" ht="13.8">
      <c r="A17" s="38" t="s">
        <v>34</v>
      </c>
      <c r="B17" s="39" t="s">
        <v>24</v>
      </c>
      <c r="C17" s="40" t="s">
        <v>214</v>
      </c>
      <c r="D17" s="40" t="s">
        <v>218</v>
      </c>
      <c r="E17" s="41" t="s">
        <v>220</v>
      </c>
      <c r="F17" s="41" t="s">
        <v>34</v>
      </c>
      <c r="G17" s="42" t="s">
        <v>38</v>
      </c>
      <c r="H17" s="9" t="str">
        <f t="shared" si="0"/>
        <v>ALM-HIL-ALM</v>
      </c>
      <c r="I17" s="43" t="s">
        <v>545</v>
      </c>
      <c r="J17" s="13"/>
      <c r="K17" s="13"/>
      <c r="L17" s="13"/>
      <c r="M17" s="44" t="s">
        <v>49</v>
      </c>
      <c r="N17" s="44" t="s">
        <v>550</v>
      </c>
      <c r="O17" s="45">
        <v>1</v>
      </c>
      <c r="P17" s="46" t="s">
        <v>238</v>
      </c>
      <c r="Q17" s="13"/>
      <c r="R17" s="13"/>
      <c r="S17" s="13"/>
      <c r="T17" s="13"/>
      <c r="U17" s="47"/>
      <c r="V17" s="17"/>
      <c r="W17" s="42" t="s">
        <v>559</v>
      </c>
      <c r="X17" s="48">
        <v>34962</v>
      </c>
      <c r="Y17" s="49">
        <v>46120</v>
      </c>
      <c r="Z17" s="48" t="s">
        <v>113</v>
      </c>
      <c r="AA17" s="13"/>
    </row>
    <row r="18" spans="1:27" ht="13.8">
      <c r="A18" s="38" t="s">
        <v>34</v>
      </c>
      <c r="B18" s="39" t="s">
        <v>24</v>
      </c>
      <c r="C18" s="40" t="s">
        <v>214</v>
      </c>
      <c r="D18" s="40" t="s">
        <v>218</v>
      </c>
      <c r="E18" s="41" t="s">
        <v>220</v>
      </c>
      <c r="F18" s="41" t="s">
        <v>34</v>
      </c>
      <c r="G18" s="42" t="s">
        <v>38</v>
      </c>
      <c r="H18" s="9" t="str">
        <f t="shared" si="0"/>
        <v>ALM-HIL-ALM</v>
      </c>
      <c r="I18" s="43" t="s">
        <v>326</v>
      </c>
      <c r="J18" s="13"/>
      <c r="K18" s="13"/>
      <c r="L18" s="13"/>
      <c r="M18" s="44" t="s">
        <v>36</v>
      </c>
      <c r="N18" s="44" t="s">
        <v>584</v>
      </c>
      <c r="O18" s="45">
        <v>1</v>
      </c>
      <c r="P18" s="46" t="s">
        <v>587</v>
      </c>
      <c r="Q18" s="13"/>
      <c r="R18" s="13"/>
      <c r="S18" s="13"/>
      <c r="T18" s="13"/>
      <c r="U18" s="47"/>
      <c r="V18" s="17"/>
      <c r="W18" s="42" t="s">
        <v>282</v>
      </c>
      <c r="X18" s="48">
        <v>20030</v>
      </c>
      <c r="Y18" s="49">
        <v>46209</v>
      </c>
      <c r="Z18" s="48" t="s">
        <v>287</v>
      </c>
      <c r="AA18" s="50"/>
    </row>
    <row r="19" spans="1:27" ht="13.8">
      <c r="A19" s="38" t="s">
        <v>34</v>
      </c>
      <c r="B19" s="39" t="s">
        <v>24</v>
      </c>
      <c r="C19" s="40" t="s">
        <v>214</v>
      </c>
      <c r="D19" s="40" t="s">
        <v>218</v>
      </c>
      <c r="E19" s="41" t="s">
        <v>220</v>
      </c>
      <c r="F19" s="41" t="s">
        <v>34</v>
      </c>
      <c r="G19" s="42" t="s">
        <v>38</v>
      </c>
      <c r="H19" s="9" t="str">
        <f t="shared" si="0"/>
        <v>ALM-HIL-ALM</v>
      </c>
      <c r="I19" s="43" t="s">
        <v>228</v>
      </c>
      <c r="J19" s="13"/>
      <c r="K19" s="13"/>
      <c r="L19" s="13"/>
      <c r="M19" s="44" t="s">
        <v>36</v>
      </c>
      <c r="N19" s="44" t="s">
        <v>623</v>
      </c>
      <c r="O19" s="45">
        <v>1</v>
      </c>
      <c r="P19" s="46" t="s">
        <v>587</v>
      </c>
      <c r="Q19" s="17"/>
      <c r="R19" s="17"/>
      <c r="S19" s="17"/>
      <c r="T19" s="17"/>
      <c r="U19" s="47"/>
      <c r="V19" s="17"/>
      <c r="W19" s="42" t="s">
        <v>250</v>
      </c>
      <c r="X19" s="48">
        <v>33036</v>
      </c>
      <c r="Y19" s="49">
        <v>46209</v>
      </c>
      <c r="Z19" s="48" t="s">
        <v>287</v>
      </c>
      <c r="AA19" s="60"/>
    </row>
    <row r="20" spans="1:27" ht="13.8">
      <c r="A20" s="18" t="s">
        <v>34</v>
      </c>
      <c r="B20" s="18" t="s">
        <v>24</v>
      </c>
      <c r="C20" s="18" t="s">
        <v>639</v>
      </c>
      <c r="D20" s="18" t="s">
        <v>218</v>
      </c>
      <c r="E20" s="21" t="s">
        <v>220</v>
      </c>
      <c r="F20" s="22"/>
      <c r="G20" s="21" t="s">
        <v>220</v>
      </c>
      <c r="H20" s="9" t="str">
        <f t="shared" si="0"/>
        <v>ALM-PTE-</v>
      </c>
      <c r="I20" s="22"/>
      <c r="J20" s="23"/>
      <c r="K20" s="23"/>
      <c r="L20" s="23"/>
      <c r="M20" s="24" t="s">
        <v>49</v>
      </c>
      <c r="N20" s="24" t="s">
        <v>651</v>
      </c>
      <c r="O20" s="71"/>
      <c r="P20" s="23"/>
      <c r="Q20" s="23"/>
      <c r="R20" s="23"/>
      <c r="S20" s="23"/>
      <c r="T20" s="23"/>
      <c r="U20" s="26"/>
      <c r="V20" s="27"/>
      <c r="W20" s="21" t="s">
        <v>660</v>
      </c>
      <c r="X20" s="28">
        <v>20047</v>
      </c>
      <c r="Y20" s="29">
        <v>45625</v>
      </c>
      <c r="Z20" s="23"/>
      <c r="AA20" s="23"/>
    </row>
    <row r="21" spans="1:27" ht="13.8">
      <c r="A21" s="18" t="s">
        <v>34</v>
      </c>
      <c r="B21" s="18" t="s">
        <v>24</v>
      </c>
      <c r="C21" s="18" t="s">
        <v>639</v>
      </c>
      <c r="D21" s="18" t="s">
        <v>218</v>
      </c>
      <c r="E21" s="21" t="s">
        <v>220</v>
      </c>
      <c r="F21" s="22"/>
      <c r="G21" s="21" t="s">
        <v>220</v>
      </c>
      <c r="H21" s="9" t="str">
        <f t="shared" si="0"/>
        <v>ALM-PTE-</v>
      </c>
      <c r="I21" s="22"/>
      <c r="J21" s="23"/>
      <c r="K21" s="23"/>
      <c r="L21" s="23"/>
      <c r="M21" s="24" t="s">
        <v>49</v>
      </c>
      <c r="N21" s="24" t="s">
        <v>682</v>
      </c>
      <c r="O21" s="71"/>
      <c r="P21" s="23"/>
      <c r="Q21" s="23"/>
      <c r="R21" s="23"/>
      <c r="S21" s="23"/>
      <c r="T21" s="23"/>
      <c r="U21" s="26"/>
      <c r="V21" s="27"/>
      <c r="W21" s="21" t="s">
        <v>691</v>
      </c>
      <c r="X21" s="75"/>
      <c r="Y21" s="29">
        <v>45629</v>
      </c>
      <c r="Z21" s="23"/>
      <c r="AA21" s="23"/>
    </row>
    <row r="22" spans="1:27" ht="13.8">
      <c r="A22" s="18" t="s">
        <v>34</v>
      </c>
      <c r="B22" s="18" t="s">
        <v>24</v>
      </c>
      <c r="C22" s="18" t="s">
        <v>639</v>
      </c>
      <c r="D22" s="18" t="s">
        <v>218</v>
      </c>
      <c r="E22" s="21" t="s">
        <v>220</v>
      </c>
      <c r="F22" s="22"/>
      <c r="G22" s="21" t="s">
        <v>220</v>
      </c>
      <c r="H22" s="9" t="str">
        <f t="shared" si="0"/>
        <v>ALM-PTE-</v>
      </c>
      <c r="I22" s="22"/>
      <c r="J22" s="23"/>
      <c r="K22" s="23"/>
      <c r="L22" s="23"/>
      <c r="M22" s="24" t="s">
        <v>711</v>
      </c>
      <c r="N22" s="24" t="s">
        <v>293</v>
      </c>
      <c r="O22" s="71"/>
      <c r="P22" s="23"/>
      <c r="Q22" s="23"/>
      <c r="R22" s="23"/>
      <c r="S22" s="23"/>
      <c r="T22" s="23"/>
      <c r="U22" s="26"/>
      <c r="V22" s="27"/>
      <c r="W22" s="21" t="s">
        <v>691</v>
      </c>
      <c r="X22" s="75"/>
      <c r="Y22" s="29">
        <v>45629</v>
      </c>
      <c r="Z22" s="23"/>
      <c r="AA22" s="23"/>
    </row>
    <row r="23" spans="1:27" ht="13.8">
      <c r="A23" s="18" t="s">
        <v>34</v>
      </c>
      <c r="B23" s="18" t="s">
        <v>24</v>
      </c>
      <c r="C23" s="18" t="s">
        <v>639</v>
      </c>
      <c r="D23" s="18" t="s">
        <v>218</v>
      </c>
      <c r="E23" s="21" t="s">
        <v>220</v>
      </c>
      <c r="F23" s="22"/>
      <c r="G23" s="21" t="s">
        <v>220</v>
      </c>
      <c r="H23" s="9" t="str">
        <f t="shared" si="0"/>
        <v>ALM-PTE-</v>
      </c>
      <c r="I23" s="22"/>
      <c r="J23" s="23"/>
      <c r="K23" s="23"/>
      <c r="L23" s="23"/>
      <c r="M23" s="24" t="s">
        <v>711</v>
      </c>
      <c r="N23" s="24" t="s">
        <v>294</v>
      </c>
      <c r="O23" s="71"/>
      <c r="P23" s="23"/>
      <c r="Q23" s="23"/>
      <c r="R23" s="23"/>
      <c r="S23" s="23"/>
      <c r="T23" s="23"/>
      <c r="U23" s="26"/>
      <c r="V23" s="27"/>
      <c r="W23" s="21" t="s">
        <v>660</v>
      </c>
      <c r="X23" s="28">
        <v>20047</v>
      </c>
      <c r="Y23" s="29">
        <v>45629</v>
      </c>
      <c r="Z23" s="23"/>
      <c r="AA23" s="23"/>
    </row>
    <row r="24" spans="1:27" ht="13.8">
      <c r="A24" s="18" t="s">
        <v>34</v>
      </c>
      <c r="B24" s="18" t="s">
        <v>24</v>
      </c>
      <c r="C24" s="18" t="s">
        <v>639</v>
      </c>
      <c r="D24" s="18" t="s">
        <v>218</v>
      </c>
      <c r="E24" s="21" t="s">
        <v>220</v>
      </c>
      <c r="F24" s="22"/>
      <c r="G24" s="21" t="s">
        <v>220</v>
      </c>
      <c r="H24" s="9" t="str">
        <f t="shared" si="0"/>
        <v>ALM-PTE-</v>
      </c>
      <c r="I24" s="22"/>
      <c r="J24" s="23"/>
      <c r="K24" s="23"/>
      <c r="L24" s="23"/>
      <c r="M24" s="78" t="s">
        <v>436</v>
      </c>
      <c r="N24" s="24" t="s">
        <v>53</v>
      </c>
      <c r="O24" s="71"/>
      <c r="P24" s="23"/>
      <c r="Q24" s="23"/>
      <c r="R24" s="23"/>
      <c r="S24" s="23"/>
      <c r="T24" s="23"/>
      <c r="U24" s="26"/>
      <c r="V24" s="27"/>
      <c r="W24" s="21" t="s">
        <v>887</v>
      </c>
      <c r="X24" s="28">
        <v>21835</v>
      </c>
      <c r="Y24" s="29">
        <v>45297</v>
      </c>
      <c r="Z24" s="23"/>
      <c r="AA24" s="23"/>
    </row>
    <row r="25" spans="1:27" ht="13.8">
      <c r="A25" s="18" t="s">
        <v>34</v>
      </c>
      <c r="B25" s="18" t="s">
        <v>24</v>
      </c>
      <c r="C25" s="18" t="s">
        <v>639</v>
      </c>
      <c r="D25" s="18" t="s">
        <v>218</v>
      </c>
      <c r="E25" s="21" t="s">
        <v>220</v>
      </c>
      <c r="F25" s="22"/>
      <c r="G25" s="21" t="s">
        <v>220</v>
      </c>
      <c r="H25" s="9" t="str">
        <f t="shared" si="0"/>
        <v>ALM-PTE-</v>
      </c>
      <c r="I25" s="22"/>
      <c r="J25" s="23"/>
      <c r="K25" s="23"/>
      <c r="L25" s="23"/>
      <c r="M25" s="78" t="s">
        <v>436</v>
      </c>
      <c r="N25" s="24" t="s">
        <v>54</v>
      </c>
      <c r="O25" s="71"/>
      <c r="P25" s="23"/>
      <c r="Q25" s="23"/>
      <c r="R25" s="23"/>
      <c r="S25" s="23"/>
      <c r="T25" s="23"/>
      <c r="U25" s="26"/>
      <c r="V25" s="27"/>
      <c r="W25" s="21" t="s">
        <v>887</v>
      </c>
      <c r="X25" s="28">
        <v>21835</v>
      </c>
      <c r="Y25" s="29">
        <v>45297</v>
      </c>
      <c r="Z25" s="23"/>
      <c r="AA25" s="23"/>
    </row>
    <row r="26" spans="1:27" ht="13.8">
      <c r="A26" s="18" t="s">
        <v>34</v>
      </c>
      <c r="B26" s="18" t="s">
        <v>24</v>
      </c>
      <c r="C26" s="18" t="s">
        <v>639</v>
      </c>
      <c r="D26" s="18" t="s">
        <v>218</v>
      </c>
      <c r="E26" s="21" t="s">
        <v>220</v>
      </c>
      <c r="F26" s="22"/>
      <c r="G26" s="21" t="s">
        <v>220</v>
      </c>
      <c r="H26" s="9" t="str">
        <f t="shared" si="0"/>
        <v>ALM-PTE-</v>
      </c>
      <c r="I26" s="22"/>
      <c r="J26" s="23"/>
      <c r="K26" s="23"/>
      <c r="L26" s="23"/>
      <c r="M26" s="78" t="s">
        <v>436</v>
      </c>
      <c r="N26" s="24" t="s">
        <v>55</v>
      </c>
      <c r="O26" s="71"/>
      <c r="P26" s="23"/>
      <c r="Q26" s="23"/>
      <c r="R26" s="23"/>
      <c r="S26" s="23"/>
      <c r="T26" s="23"/>
      <c r="U26" s="26"/>
      <c r="V26" s="27"/>
      <c r="W26" s="21" t="s">
        <v>887</v>
      </c>
      <c r="X26" s="28">
        <v>21835</v>
      </c>
      <c r="Y26" s="29">
        <v>45297</v>
      </c>
      <c r="Z26" s="23"/>
      <c r="AA26" s="23"/>
    </row>
    <row r="27" spans="1:27" ht="13.8">
      <c r="A27" s="18" t="s">
        <v>34</v>
      </c>
      <c r="B27" s="18" t="s">
        <v>24</v>
      </c>
      <c r="C27" s="18" t="s">
        <v>639</v>
      </c>
      <c r="D27" s="18" t="s">
        <v>218</v>
      </c>
      <c r="E27" s="21" t="s">
        <v>220</v>
      </c>
      <c r="F27" s="22"/>
      <c r="G27" s="21" t="s">
        <v>220</v>
      </c>
      <c r="H27" s="9" t="str">
        <f t="shared" si="0"/>
        <v>ALM-PTE-</v>
      </c>
      <c r="I27" s="22"/>
      <c r="J27" s="23"/>
      <c r="K27" s="23"/>
      <c r="L27" s="23"/>
      <c r="M27" s="24" t="s">
        <v>938</v>
      </c>
      <c r="N27" s="24" t="s">
        <v>405</v>
      </c>
      <c r="O27" s="71"/>
      <c r="P27" s="23"/>
      <c r="Q27" s="23"/>
      <c r="R27" s="23"/>
      <c r="S27" s="23"/>
      <c r="T27" s="23"/>
      <c r="U27" s="26"/>
      <c r="V27" s="23"/>
      <c r="W27" s="21" t="s">
        <v>972</v>
      </c>
      <c r="X27" s="28">
        <v>73990757</v>
      </c>
      <c r="Y27" s="29">
        <v>45558</v>
      </c>
      <c r="Z27" s="23"/>
      <c r="AA27" s="23"/>
    </row>
    <row r="28" spans="1:27" ht="13.8">
      <c r="A28" s="9" t="s">
        <v>34</v>
      </c>
      <c r="B28" s="9" t="s">
        <v>24</v>
      </c>
      <c r="C28" s="9" t="s">
        <v>639</v>
      </c>
      <c r="D28" s="9" t="s">
        <v>218</v>
      </c>
      <c r="E28" s="12" t="s">
        <v>220</v>
      </c>
      <c r="F28" s="11"/>
      <c r="G28" s="12" t="s">
        <v>220</v>
      </c>
      <c r="H28" s="9" t="str">
        <f t="shared" si="0"/>
        <v>ALM-PTE-</v>
      </c>
      <c r="I28" s="11"/>
      <c r="J28" s="13"/>
      <c r="K28" s="13"/>
      <c r="L28" s="13"/>
      <c r="M28" s="14" t="s">
        <v>49</v>
      </c>
      <c r="N28" s="14" t="s">
        <v>988</v>
      </c>
      <c r="O28" s="15"/>
      <c r="P28" s="13"/>
      <c r="Q28" s="13"/>
      <c r="R28" s="13"/>
      <c r="S28" s="13"/>
      <c r="T28" s="13"/>
      <c r="U28" s="16"/>
      <c r="V28" s="17"/>
      <c r="W28" s="12" t="s">
        <v>972</v>
      </c>
      <c r="X28" s="19">
        <v>73990757</v>
      </c>
      <c r="Y28" s="80">
        <v>45668</v>
      </c>
      <c r="Z28" s="13"/>
      <c r="AA28" s="13"/>
    </row>
    <row r="29" spans="1:27" ht="13.8">
      <c r="A29" s="18" t="s">
        <v>34</v>
      </c>
      <c r="B29" s="18" t="s">
        <v>24</v>
      </c>
      <c r="C29" s="18" t="s">
        <v>639</v>
      </c>
      <c r="D29" s="18" t="s">
        <v>218</v>
      </c>
      <c r="E29" s="21" t="s">
        <v>220</v>
      </c>
      <c r="F29" s="22"/>
      <c r="G29" s="21" t="s">
        <v>220</v>
      </c>
      <c r="H29" s="9" t="str">
        <f t="shared" si="0"/>
        <v>ALM-PTE-</v>
      </c>
      <c r="I29" s="22"/>
      <c r="J29" s="23"/>
      <c r="K29" s="23"/>
      <c r="L29" s="23"/>
      <c r="M29" s="24" t="s">
        <v>711</v>
      </c>
      <c r="N29" s="24" t="s">
        <v>295</v>
      </c>
      <c r="O29" s="71"/>
      <c r="P29" s="23"/>
      <c r="Q29" s="23"/>
      <c r="R29" s="23"/>
      <c r="S29" s="23"/>
      <c r="T29" s="23"/>
      <c r="U29" s="26"/>
      <c r="V29" s="23"/>
      <c r="W29" s="21" t="s">
        <v>1024</v>
      </c>
      <c r="X29" s="28">
        <v>21335</v>
      </c>
      <c r="Y29" s="29">
        <v>45297</v>
      </c>
      <c r="Z29" s="23"/>
      <c r="AA29" s="23"/>
    </row>
    <row r="30" spans="1:27" ht="13.8">
      <c r="A30" s="18" t="s">
        <v>34</v>
      </c>
      <c r="B30" s="18" t="s">
        <v>24</v>
      </c>
      <c r="C30" s="18" t="s">
        <v>639</v>
      </c>
      <c r="D30" s="18" t="s">
        <v>218</v>
      </c>
      <c r="E30" s="21" t="s">
        <v>220</v>
      </c>
      <c r="F30" s="22"/>
      <c r="G30" s="21" t="s">
        <v>220</v>
      </c>
      <c r="H30" s="9" t="str">
        <f t="shared" si="0"/>
        <v>ALM-PTE-</v>
      </c>
      <c r="I30" s="22"/>
      <c r="J30" s="23"/>
      <c r="K30" s="23"/>
      <c r="L30" s="23"/>
      <c r="M30" s="24" t="s">
        <v>49</v>
      </c>
      <c r="N30" s="24" t="s">
        <v>1039</v>
      </c>
      <c r="O30" s="71"/>
      <c r="P30" s="23"/>
      <c r="Q30" s="23"/>
      <c r="R30" s="23"/>
      <c r="S30" s="23"/>
      <c r="T30" s="23"/>
      <c r="U30" s="26"/>
      <c r="V30" s="23"/>
      <c r="W30" s="21" t="s">
        <v>887</v>
      </c>
      <c r="X30" s="28">
        <v>21835</v>
      </c>
      <c r="Y30" s="29">
        <v>45297</v>
      </c>
      <c r="Z30" s="23"/>
      <c r="AA30" s="23"/>
    </row>
    <row r="31" spans="1:27" ht="13.8">
      <c r="A31" s="18" t="s">
        <v>34</v>
      </c>
      <c r="B31" s="18" t="s">
        <v>24</v>
      </c>
      <c r="C31" s="18" t="s">
        <v>639</v>
      </c>
      <c r="D31" s="18" t="s">
        <v>218</v>
      </c>
      <c r="E31" s="21" t="s">
        <v>220</v>
      </c>
      <c r="F31" s="22"/>
      <c r="G31" s="21" t="s">
        <v>220</v>
      </c>
      <c r="H31" s="9" t="str">
        <f t="shared" si="0"/>
        <v>ALM-PTE-</v>
      </c>
      <c r="I31" s="22"/>
      <c r="J31" s="23"/>
      <c r="K31" s="23"/>
      <c r="L31" s="23"/>
      <c r="M31" s="24" t="s">
        <v>551</v>
      </c>
      <c r="N31" s="24" t="s">
        <v>1068</v>
      </c>
      <c r="O31" s="71"/>
      <c r="P31" s="23"/>
      <c r="Q31" s="23"/>
      <c r="R31" s="23"/>
      <c r="S31" s="23"/>
      <c r="T31" s="23"/>
      <c r="U31" s="26"/>
      <c r="V31" s="23"/>
      <c r="W31" s="21" t="s">
        <v>887</v>
      </c>
      <c r="X31" s="28">
        <v>21835</v>
      </c>
      <c r="Y31" s="82"/>
      <c r="Z31" s="23"/>
      <c r="AA31" s="23"/>
    </row>
    <row r="32" spans="1:27" ht="13.8">
      <c r="A32" s="18" t="s">
        <v>34</v>
      </c>
      <c r="B32" s="18" t="s">
        <v>24</v>
      </c>
      <c r="C32" s="18" t="s">
        <v>639</v>
      </c>
      <c r="D32" s="18" t="s">
        <v>218</v>
      </c>
      <c r="E32" s="21" t="s">
        <v>220</v>
      </c>
      <c r="F32" s="22"/>
      <c r="G32" s="21" t="s">
        <v>220</v>
      </c>
      <c r="H32" s="9" t="str">
        <f t="shared" si="0"/>
        <v>ALM-PTE-</v>
      </c>
      <c r="I32" s="22"/>
      <c r="J32" s="23"/>
      <c r="K32" s="23"/>
      <c r="L32" s="23"/>
      <c r="M32" s="24" t="s">
        <v>36</v>
      </c>
      <c r="N32" s="24" t="s">
        <v>1102</v>
      </c>
      <c r="O32" s="71"/>
      <c r="P32" s="23"/>
      <c r="Q32" s="23"/>
      <c r="R32" s="23"/>
      <c r="S32" s="23"/>
      <c r="T32" s="23"/>
      <c r="U32" s="26"/>
      <c r="V32" s="23"/>
      <c r="W32" s="21" t="s">
        <v>691</v>
      </c>
      <c r="X32" s="75"/>
      <c r="Y32" s="29">
        <v>45481</v>
      </c>
      <c r="Z32" s="23"/>
      <c r="AA32" s="23"/>
    </row>
    <row r="33" spans="1:29" ht="13.8">
      <c r="A33" s="18" t="s">
        <v>34</v>
      </c>
      <c r="B33" s="18" t="s">
        <v>24</v>
      </c>
      <c r="C33" s="18" t="s">
        <v>639</v>
      </c>
      <c r="D33" s="18" t="s">
        <v>218</v>
      </c>
      <c r="E33" s="21" t="s">
        <v>220</v>
      </c>
      <c r="F33" s="22"/>
      <c r="G33" s="21" t="s">
        <v>220</v>
      </c>
      <c r="H33" s="9" t="str">
        <f t="shared" si="0"/>
        <v>ALM-PTE-</v>
      </c>
      <c r="I33" s="22"/>
      <c r="J33" s="23"/>
      <c r="K33" s="23"/>
      <c r="L33" s="23"/>
      <c r="M33" s="24" t="s">
        <v>36</v>
      </c>
      <c r="N33" s="24" t="s">
        <v>1128</v>
      </c>
      <c r="O33" s="71"/>
      <c r="P33" s="23"/>
      <c r="Q33" s="23"/>
      <c r="R33" s="23"/>
      <c r="S33" s="23"/>
      <c r="T33" s="23"/>
      <c r="U33" s="26"/>
      <c r="V33" s="23"/>
      <c r="W33" s="21" t="s">
        <v>972</v>
      </c>
      <c r="X33" s="28">
        <v>73990757</v>
      </c>
      <c r="Y33" s="29">
        <v>45558</v>
      </c>
      <c r="Z33" s="23"/>
      <c r="AA33" s="23"/>
    </row>
    <row r="34" spans="1:29" ht="13.8">
      <c r="A34" s="18" t="s">
        <v>34</v>
      </c>
      <c r="B34" s="18" t="s">
        <v>24</v>
      </c>
      <c r="C34" s="18" t="s">
        <v>639</v>
      </c>
      <c r="D34" s="18" t="s">
        <v>218</v>
      </c>
      <c r="E34" s="21" t="s">
        <v>220</v>
      </c>
      <c r="F34" s="22"/>
      <c r="G34" s="21" t="s">
        <v>220</v>
      </c>
      <c r="H34" s="9" t="str">
        <f t="shared" si="0"/>
        <v>ALM-PTE-</v>
      </c>
      <c r="I34" s="22"/>
      <c r="J34" s="23"/>
      <c r="K34" s="23"/>
      <c r="L34" s="23"/>
      <c r="M34" s="24" t="s">
        <v>1148</v>
      </c>
      <c r="N34" s="24" t="s">
        <v>1150</v>
      </c>
      <c r="O34" s="71"/>
      <c r="P34" s="23"/>
      <c r="Q34" s="23"/>
      <c r="R34" s="23"/>
      <c r="S34" s="23"/>
      <c r="T34" s="23"/>
      <c r="U34" s="26"/>
      <c r="V34" s="23"/>
      <c r="W34" s="21" t="s">
        <v>1155</v>
      </c>
      <c r="X34" s="28">
        <v>20767</v>
      </c>
      <c r="Y34" s="29">
        <v>45601</v>
      </c>
      <c r="Z34" s="23"/>
      <c r="AA34" s="23"/>
    </row>
    <row r="35" spans="1:29" ht="13.8">
      <c r="A35" s="18" t="s">
        <v>34</v>
      </c>
      <c r="B35" s="18" t="s">
        <v>24</v>
      </c>
      <c r="C35" s="18" t="s">
        <v>639</v>
      </c>
      <c r="D35" s="18" t="s">
        <v>218</v>
      </c>
      <c r="E35" s="21" t="s">
        <v>220</v>
      </c>
      <c r="F35" s="22"/>
      <c r="G35" s="21" t="s">
        <v>220</v>
      </c>
      <c r="H35" s="9" t="str">
        <f t="shared" si="0"/>
        <v>ALM-PTE-</v>
      </c>
      <c r="I35" s="22"/>
      <c r="J35" s="23"/>
      <c r="K35" s="23"/>
      <c r="L35" s="23"/>
      <c r="M35" s="24" t="s">
        <v>36</v>
      </c>
      <c r="N35" s="24" t="s">
        <v>1163</v>
      </c>
      <c r="O35" s="71"/>
      <c r="P35" s="23"/>
      <c r="Q35" s="23"/>
      <c r="R35" s="23"/>
      <c r="S35" s="23"/>
      <c r="T35" s="23"/>
      <c r="U35" s="26"/>
      <c r="V35" s="27"/>
      <c r="W35" s="21" t="s">
        <v>1170</v>
      </c>
      <c r="X35" s="28">
        <v>2188</v>
      </c>
      <c r="Y35" s="29">
        <v>45404</v>
      </c>
      <c r="Z35" s="23"/>
      <c r="AA35" s="23"/>
    </row>
    <row r="36" spans="1:29" ht="13.8">
      <c r="A36" s="18" t="s">
        <v>34</v>
      </c>
      <c r="B36" s="18" t="s">
        <v>24</v>
      </c>
      <c r="C36" s="18" t="s">
        <v>639</v>
      </c>
      <c r="D36" s="18" t="s">
        <v>218</v>
      </c>
      <c r="E36" s="21" t="s">
        <v>220</v>
      </c>
      <c r="F36" s="22"/>
      <c r="G36" s="21" t="s">
        <v>220</v>
      </c>
      <c r="H36" s="9" t="str">
        <f t="shared" si="0"/>
        <v>ALM-PTE-</v>
      </c>
      <c r="I36" s="22"/>
      <c r="J36" s="23"/>
      <c r="K36" s="23"/>
      <c r="L36" s="23"/>
      <c r="M36" s="24" t="s">
        <v>1148</v>
      </c>
      <c r="N36" s="24" t="s">
        <v>1186</v>
      </c>
      <c r="O36" s="71"/>
      <c r="P36" s="23"/>
      <c r="Q36" s="23"/>
      <c r="R36" s="23"/>
      <c r="S36" s="23"/>
      <c r="T36" s="23"/>
      <c r="U36" s="26"/>
      <c r="V36" s="27"/>
      <c r="W36" s="21" t="s">
        <v>1155</v>
      </c>
      <c r="X36" s="28">
        <v>20767</v>
      </c>
      <c r="Y36" s="29">
        <v>45601</v>
      </c>
      <c r="Z36" s="23"/>
      <c r="AA36" s="23"/>
    </row>
    <row r="37" spans="1:29" ht="13.8">
      <c r="A37" s="18" t="s">
        <v>34</v>
      </c>
      <c r="B37" s="18" t="s">
        <v>24</v>
      </c>
      <c r="C37" s="18" t="s">
        <v>639</v>
      </c>
      <c r="D37" s="18" t="s">
        <v>218</v>
      </c>
      <c r="E37" s="21" t="s">
        <v>220</v>
      </c>
      <c r="F37" s="22"/>
      <c r="G37" s="21" t="s">
        <v>220</v>
      </c>
      <c r="H37" s="9" t="str">
        <f t="shared" si="0"/>
        <v>ALM-PTE-</v>
      </c>
      <c r="I37" s="22"/>
      <c r="J37" s="23"/>
      <c r="K37" s="23"/>
      <c r="L37" s="23"/>
      <c r="M37" s="24" t="s">
        <v>36</v>
      </c>
      <c r="N37" s="24" t="s">
        <v>1210</v>
      </c>
      <c r="O37" s="71"/>
      <c r="P37" s="23"/>
      <c r="Q37" s="23"/>
      <c r="R37" s="23"/>
      <c r="S37" s="23"/>
      <c r="T37" s="23"/>
      <c r="U37" s="26"/>
      <c r="V37" s="23"/>
      <c r="W37" s="21" t="s">
        <v>1218</v>
      </c>
      <c r="X37" s="28">
        <v>31509</v>
      </c>
      <c r="Y37" s="29">
        <v>45546</v>
      </c>
      <c r="Z37" s="23"/>
      <c r="AA37" s="23"/>
    </row>
    <row r="38" spans="1:29" ht="13.8">
      <c r="A38" s="9" t="s">
        <v>34</v>
      </c>
      <c r="B38" s="9" t="s">
        <v>24</v>
      </c>
      <c r="C38" s="9" t="s">
        <v>639</v>
      </c>
      <c r="D38" s="9" t="s">
        <v>1228</v>
      </c>
      <c r="E38" s="9" t="s">
        <v>1229</v>
      </c>
      <c r="F38" s="9"/>
      <c r="G38" s="9" t="s">
        <v>1232</v>
      </c>
      <c r="H38" s="9" t="str">
        <f t="shared" si="0"/>
        <v>ALM-PTE-</v>
      </c>
      <c r="I38" s="9"/>
      <c r="J38" s="60"/>
      <c r="K38" s="60"/>
      <c r="L38" s="60"/>
      <c r="M38" s="61" t="s">
        <v>1238</v>
      </c>
      <c r="N38" s="61" t="s">
        <v>1240</v>
      </c>
      <c r="O38" s="62">
        <v>1</v>
      </c>
      <c r="P38" s="9" t="s">
        <v>1244</v>
      </c>
      <c r="Q38" s="9"/>
      <c r="R38" s="9"/>
      <c r="S38" s="9"/>
      <c r="T38" s="9"/>
      <c r="U38" s="83"/>
      <c r="V38" s="73"/>
      <c r="W38" s="74" t="s">
        <v>1253</v>
      </c>
      <c r="X38" s="65">
        <v>21984</v>
      </c>
      <c r="Y38" s="66">
        <v>45310</v>
      </c>
      <c r="Z38" s="60"/>
      <c r="AA38" s="60"/>
    </row>
    <row r="39" spans="1:29" ht="13.8">
      <c r="A39" s="9" t="s">
        <v>34</v>
      </c>
      <c r="B39" s="9" t="s">
        <v>24</v>
      </c>
      <c r="C39" s="9" t="s">
        <v>639</v>
      </c>
      <c r="D39" s="9" t="s">
        <v>1228</v>
      </c>
      <c r="E39" s="9" t="s">
        <v>1229</v>
      </c>
      <c r="F39" s="9"/>
      <c r="G39" s="9" t="s">
        <v>1232</v>
      </c>
      <c r="H39" s="9" t="str">
        <f t="shared" si="0"/>
        <v>ALM-PTE-</v>
      </c>
      <c r="I39" s="9"/>
      <c r="J39" s="60"/>
      <c r="K39" s="60"/>
      <c r="L39" s="60"/>
      <c r="M39" s="61" t="s">
        <v>1238</v>
      </c>
      <c r="N39" s="61" t="s">
        <v>1275</v>
      </c>
      <c r="O39" s="62">
        <v>1</v>
      </c>
      <c r="P39" s="9" t="s">
        <v>1244</v>
      </c>
      <c r="Q39" s="9"/>
      <c r="R39" s="9"/>
      <c r="S39" s="9"/>
      <c r="T39" s="9"/>
      <c r="U39" s="83"/>
      <c r="V39" s="73"/>
      <c r="W39" s="74" t="s">
        <v>1253</v>
      </c>
      <c r="X39" s="65">
        <v>21984</v>
      </c>
      <c r="Y39" s="66">
        <v>45310</v>
      </c>
      <c r="Z39" s="60"/>
      <c r="AA39" s="60"/>
    </row>
    <row r="40" spans="1:29" ht="13.8">
      <c r="A40" s="9" t="s">
        <v>34</v>
      </c>
      <c r="B40" s="9" t="s">
        <v>24</v>
      </c>
      <c r="C40" s="9" t="s">
        <v>639</v>
      </c>
      <c r="D40" s="9" t="s">
        <v>1228</v>
      </c>
      <c r="E40" s="9" t="s">
        <v>1229</v>
      </c>
      <c r="F40" s="9"/>
      <c r="G40" s="9" t="s">
        <v>1232</v>
      </c>
      <c r="H40" s="9" t="str">
        <f t="shared" si="0"/>
        <v>ALM-PTE-</v>
      </c>
      <c r="I40" s="9"/>
      <c r="J40" s="60"/>
      <c r="K40" s="60"/>
      <c r="L40" s="60"/>
      <c r="M40" s="61" t="s">
        <v>1238</v>
      </c>
      <c r="N40" s="61" t="s">
        <v>1304</v>
      </c>
      <c r="O40" s="62">
        <v>1</v>
      </c>
      <c r="P40" s="9" t="s">
        <v>1244</v>
      </c>
      <c r="Q40" s="9"/>
      <c r="R40" s="9"/>
      <c r="S40" s="9"/>
      <c r="T40" s="9"/>
      <c r="U40" s="83"/>
      <c r="V40" s="73"/>
      <c r="W40" s="74" t="s">
        <v>1253</v>
      </c>
      <c r="X40" s="65">
        <v>21984</v>
      </c>
      <c r="Y40" s="66">
        <v>45310</v>
      </c>
      <c r="Z40" s="60"/>
      <c r="AA40" s="60"/>
    </row>
    <row r="41" spans="1:29" ht="13.8">
      <c r="A41" s="9" t="s">
        <v>34</v>
      </c>
      <c r="B41" s="9" t="s">
        <v>24</v>
      </c>
      <c r="C41" s="9" t="s">
        <v>639</v>
      </c>
      <c r="D41" s="9" t="s">
        <v>1228</v>
      </c>
      <c r="E41" s="9" t="s">
        <v>1229</v>
      </c>
      <c r="F41" s="9"/>
      <c r="G41" s="9" t="s">
        <v>1232</v>
      </c>
      <c r="H41" s="9" t="str">
        <f t="shared" si="0"/>
        <v>ALM-PTE-</v>
      </c>
      <c r="I41" s="9"/>
      <c r="J41" s="60"/>
      <c r="K41" s="60"/>
      <c r="L41" s="60"/>
      <c r="M41" s="61" t="s">
        <v>1329</v>
      </c>
      <c r="N41" s="61" t="s">
        <v>1331</v>
      </c>
      <c r="O41" s="62">
        <v>1</v>
      </c>
      <c r="P41" s="9"/>
      <c r="Q41" s="9"/>
      <c r="R41" s="9"/>
      <c r="S41" s="9"/>
      <c r="T41" s="9"/>
      <c r="U41" s="83"/>
      <c r="V41" s="73"/>
      <c r="W41" s="74" t="s">
        <v>1253</v>
      </c>
      <c r="X41" s="65">
        <v>21984</v>
      </c>
      <c r="Y41" s="66">
        <v>45365</v>
      </c>
      <c r="Z41" s="60"/>
      <c r="AA41" s="60"/>
    </row>
    <row r="42" spans="1:29" ht="13.8">
      <c r="A42" s="9" t="s">
        <v>34</v>
      </c>
      <c r="B42" s="9" t="s">
        <v>24</v>
      </c>
      <c r="C42" s="9" t="s">
        <v>639</v>
      </c>
      <c r="D42" s="9" t="s">
        <v>1228</v>
      </c>
      <c r="E42" s="9" t="s">
        <v>1229</v>
      </c>
      <c r="F42" s="9"/>
      <c r="G42" s="9" t="s">
        <v>1232</v>
      </c>
      <c r="H42" s="9" t="str">
        <f t="shared" si="0"/>
        <v>ALM-PTE-</v>
      </c>
      <c r="I42" s="9"/>
      <c r="J42" s="60"/>
      <c r="K42" s="60"/>
      <c r="L42" s="60"/>
      <c r="M42" s="61" t="s">
        <v>1329</v>
      </c>
      <c r="N42" s="61" t="s">
        <v>1352</v>
      </c>
      <c r="O42" s="62">
        <v>1</v>
      </c>
      <c r="P42" s="9"/>
      <c r="Q42" s="9"/>
      <c r="R42" s="9"/>
      <c r="S42" s="9"/>
      <c r="T42" s="9"/>
      <c r="U42" s="83"/>
      <c r="V42" s="73"/>
      <c r="W42" s="74" t="s">
        <v>1253</v>
      </c>
      <c r="X42" s="65">
        <v>21984</v>
      </c>
      <c r="Y42" s="66">
        <v>45365</v>
      </c>
      <c r="Z42" s="60"/>
      <c r="AA42" s="60"/>
    </row>
    <row r="43" spans="1:29" ht="13.8">
      <c r="A43" s="9" t="s">
        <v>34</v>
      </c>
      <c r="B43" s="9" t="s">
        <v>24</v>
      </c>
      <c r="C43" s="9" t="s">
        <v>639</v>
      </c>
      <c r="D43" s="9" t="s">
        <v>1228</v>
      </c>
      <c r="E43" s="9" t="s">
        <v>1229</v>
      </c>
      <c r="F43" s="9"/>
      <c r="G43" s="9" t="s">
        <v>1232</v>
      </c>
      <c r="H43" s="9" t="str">
        <f t="shared" si="0"/>
        <v>ALM-PTE-</v>
      </c>
      <c r="I43" s="9"/>
      <c r="J43" s="60"/>
      <c r="K43" s="60"/>
      <c r="L43" s="60"/>
      <c r="M43" s="61" t="s">
        <v>1329</v>
      </c>
      <c r="N43" s="61" t="s">
        <v>1370</v>
      </c>
      <c r="O43" s="62">
        <v>1</v>
      </c>
      <c r="P43" s="9"/>
      <c r="Q43" s="9"/>
      <c r="R43" s="9"/>
      <c r="S43" s="9"/>
      <c r="T43" s="9"/>
      <c r="U43" s="83"/>
      <c r="V43" s="73"/>
      <c r="W43" s="74" t="s">
        <v>1253</v>
      </c>
      <c r="X43" s="65">
        <v>21984</v>
      </c>
      <c r="Y43" s="66">
        <v>45365</v>
      </c>
      <c r="Z43" s="60"/>
      <c r="AA43" s="60"/>
    </row>
    <row r="44" spans="1:29" ht="13.8">
      <c r="A44" s="9" t="s">
        <v>34</v>
      </c>
      <c r="B44" s="9" t="s">
        <v>24</v>
      </c>
      <c r="C44" s="9" t="s">
        <v>639</v>
      </c>
      <c r="D44" s="9" t="s">
        <v>1228</v>
      </c>
      <c r="E44" s="9" t="s">
        <v>1229</v>
      </c>
      <c r="F44" s="9"/>
      <c r="G44" s="9" t="s">
        <v>1232</v>
      </c>
      <c r="H44" s="9" t="str">
        <f t="shared" si="0"/>
        <v>ALM-PTE-</v>
      </c>
      <c r="I44" s="9"/>
      <c r="J44" s="60"/>
      <c r="K44" s="60"/>
      <c r="L44" s="60"/>
      <c r="M44" s="61" t="s">
        <v>1329</v>
      </c>
      <c r="N44" s="61" t="s">
        <v>1391</v>
      </c>
      <c r="O44" s="62">
        <v>1</v>
      </c>
      <c r="P44" s="9"/>
      <c r="Q44" s="9"/>
      <c r="R44" s="9"/>
      <c r="S44" s="9"/>
      <c r="T44" s="9"/>
      <c r="U44" s="83"/>
      <c r="V44" s="73"/>
      <c r="W44" s="74" t="s">
        <v>1253</v>
      </c>
      <c r="X44" s="65">
        <v>21984</v>
      </c>
      <c r="Y44" s="66">
        <v>45365</v>
      </c>
      <c r="Z44" s="60"/>
      <c r="AA44" s="60"/>
    </row>
    <row r="45" spans="1:29" ht="13.8">
      <c r="A45" s="9" t="s">
        <v>34</v>
      </c>
      <c r="B45" s="9" t="s">
        <v>24</v>
      </c>
      <c r="C45" s="9" t="s">
        <v>639</v>
      </c>
      <c r="D45" s="9" t="s">
        <v>1228</v>
      </c>
      <c r="E45" s="9" t="s">
        <v>1229</v>
      </c>
      <c r="F45" s="9"/>
      <c r="G45" s="9" t="s">
        <v>1232</v>
      </c>
      <c r="H45" s="9" t="str">
        <f t="shared" si="0"/>
        <v>ALM-PTE-</v>
      </c>
      <c r="I45" s="9"/>
      <c r="J45" s="60"/>
      <c r="K45" s="60"/>
      <c r="L45" s="60"/>
      <c r="M45" s="61" t="s">
        <v>1329</v>
      </c>
      <c r="N45" s="61" t="s">
        <v>1404</v>
      </c>
      <c r="O45" s="62">
        <v>1</v>
      </c>
      <c r="P45" s="9"/>
      <c r="Q45" s="9"/>
      <c r="R45" s="9"/>
      <c r="S45" s="9"/>
      <c r="T45" s="9"/>
      <c r="U45" s="83"/>
      <c r="V45" s="73"/>
      <c r="W45" s="74" t="s">
        <v>1253</v>
      </c>
      <c r="X45" s="65">
        <v>21984</v>
      </c>
      <c r="Y45" s="66">
        <v>45365</v>
      </c>
      <c r="Z45" s="60"/>
      <c r="AA45" s="60"/>
    </row>
    <row r="46" spans="1:29" ht="13.8">
      <c r="A46" s="11" t="s">
        <v>34</v>
      </c>
      <c r="B46" s="11" t="s">
        <v>24</v>
      </c>
      <c r="C46" s="11" t="s">
        <v>1415</v>
      </c>
      <c r="D46" s="11" t="s">
        <v>1416</v>
      </c>
      <c r="E46" s="11" t="s">
        <v>1417</v>
      </c>
      <c r="F46" s="13"/>
      <c r="G46" s="11" t="s">
        <v>1232</v>
      </c>
      <c r="H46" s="9" t="str">
        <f t="shared" si="0"/>
        <v>ALM-REM-</v>
      </c>
      <c r="I46" s="13"/>
      <c r="J46" s="13"/>
      <c r="K46" s="13"/>
      <c r="L46" s="13"/>
      <c r="M46" s="85" t="s">
        <v>1329</v>
      </c>
      <c r="N46" s="85" t="s">
        <v>1426</v>
      </c>
      <c r="O46" s="86">
        <v>1</v>
      </c>
      <c r="P46" s="13"/>
      <c r="Q46" s="13"/>
      <c r="R46" s="13"/>
      <c r="S46" s="13"/>
      <c r="T46" s="13"/>
      <c r="U46" s="87"/>
      <c r="V46" s="13"/>
      <c r="W46" s="11" t="s">
        <v>1434</v>
      </c>
      <c r="X46" s="88">
        <v>33483</v>
      </c>
      <c r="Y46" s="20">
        <v>45709</v>
      </c>
      <c r="Z46" s="13"/>
      <c r="AA46" s="13"/>
    </row>
    <row r="47" spans="1:29" ht="13.8">
      <c r="A47" s="9" t="s">
        <v>34</v>
      </c>
      <c r="B47" s="9" t="s">
        <v>24</v>
      </c>
      <c r="C47" s="9" t="s">
        <v>1441</v>
      </c>
      <c r="D47" s="9" t="s">
        <v>1443</v>
      </c>
      <c r="E47" s="9" t="s">
        <v>1445</v>
      </c>
      <c r="F47" s="12" t="s">
        <v>1446</v>
      </c>
      <c r="G47" s="12" t="s">
        <v>1445</v>
      </c>
      <c r="H47" s="9" t="str">
        <f t="shared" si="0"/>
        <v>ALM-MPR-AMP</v>
      </c>
      <c r="I47" s="11"/>
      <c r="J47" s="13"/>
      <c r="K47" s="13"/>
      <c r="L47" s="13"/>
      <c r="M47" s="14" t="s">
        <v>1148</v>
      </c>
      <c r="N47" s="14" t="s">
        <v>1455</v>
      </c>
      <c r="O47" s="15"/>
      <c r="P47" s="13"/>
      <c r="Q47" s="13"/>
      <c r="R47" s="13"/>
      <c r="S47" s="13"/>
      <c r="T47" s="13"/>
      <c r="U47" s="16"/>
      <c r="V47" s="13"/>
      <c r="W47" s="12" t="s">
        <v>1463</v>
      </c>
      <c r="X47" s="88"/>
      <c r="Y47" s="20">
        <f t="shared" ref="Y47:Y50" si="1">DATE(2025,7,7)</f>
        <v>45845</v>
      </c>
      <c r="Z47" s="13"/>
      <c r="AA47" s="89">
        <v>46057</v>
      </c>
      <c r="AB47" s="8" t="s">
        <v>1477</v>
      </c>
      <c r="AC47" s="8" t="s">
        <v>1479</v>
      </c>
    </row>
    <row r="48" spans="1:29" ht="13.8">
      <c r="A48" s="9" t="s">
        <v>34</v>
      </c>
      <c r="B48" s="9" t="s">
        <v>24</v>
      </c>
      <c r="C48" s="9" t="s">
        <v>1441</v>
      </c>
      <c r="D48" s="9" t="s">
        <v>1443</v>
      </c>
      <c r="E48" s="9" t="s">
        <v>1445</v>
      </c>
      <c r="F48" s="12" t="s">
        <v>1446</v>
      </c>
      <c r="G48" s="12" t="s">
        <v>1445</v>
      </c>
      <c r="H48" s="9" t="str">
        <f t="shared" si="0"/>
        <v>ALM-MPR-AMP</v>
      </c>
      <c r="I48" s="11"/>
      <c r="J48" s="13"/>
      <c r="K48" s="13"/>
      <c r="L48" s="13"/>
      <c r="M48" s="14" t="s">
        <v>1148</v>
      </c>
      <c r="N48" s="14" t="s">
        <v>1493</v>
      </c>
      <c r="O48" s="15"/>
      <c r="P48" s="13"/>
      <c r="Q48" s="13"/>
      <c r="R48" s="13"/>
      <c r="S48" s="13"/>
      <c r="T48" s="13"/>
      <c r="U48" s="16"/>
      <c r="V48" s="13"/>
      <c r="W48" s="91" t="s">
        <v>1505</v>
      </c>
      <c r="X48" s="88"/>
      <c r="Y48" s="20">
        <f t="shared" si="1"/>
        <v>45845</v>
      </c>
      <c r="Z48" s="13"/>
      <c r="AA48" s="89">
        <v>46057</v>
      </c>
      <c r="AB48" s="8" t="s">
        <v>1477</v>
      </c>
      <c r="AC48" s="8" t="s">
        <v>1479</v>
      </c>
    </row>
    <row r="49" spans="1:29" ht="13.8">
      <c r="A49" s="9" t="s">
        <v>34</v>
      </c>
      <c r="B49" s="9" t="s">
        <v>24</v>
      </c>
      <c r="C49" s="9" t="s">
        <v>1441</v>
      </c>
      <c r="D49" s="9" t="s">
        <v>1443</v>
      </c>
      <c r="E49" s="9" t="s">
        <v>1445</v>
      </c>
      <c r="F49" s="12" t="s">
        <v>1446</v>
      </c>
      <c r="G49" s="12" t="s">
        <v>1445</v>
      </c>
      <c r="H49" s="9" t="str">
        <f t="shared" si="0"/>
        <v>ALM-MPR-AMP</v>
      </c>
      <c r="I49" s="11"/>
      <c r="J49" s="13"/>
      <c r="K49" s="13"/>
      <c r="L49" s="13"/>
      <c r="M49" s="14" t="s">
        <v>1148</v>
      </c>
      <c r="N49" s="14" t="s">
        <v>1523</v>
      </c>
      <c r="O49" s="15"/>
      <c r="P49" s="13"/>
      <c r="Q49" s="13"/>
      <c r="R49" s="13"/>
      <c r="S49" s="13"/>
      <c r="T49" s="13"/>
      <c r="U49" s="16"/>
      <c r="V49" s="13"/>
      <c r="W49" s="91" t="s">
        <v>1544</v>
      </c>
      <c r="X49" s="88"/>
      <c r="Y49" s="20">
        <f t="shared" si="1"/>
        <v>45845</v>
      </c>
      <c r="Z49" s="13"/>
      <c r="AA49" s="89">
        <v>46057</v>
      </c>
      <c r="AB49" s="8" t="s">
        <v>1477</v>
      </c>
      <c r="AC49" s="8" t="s">
        <v>1479</v>
      </c>
    </row>
    <row r="50" spans="1:29" ht="13.8">
      <c r="A50" s="9" t="s">
        <v>34</v>
      </c>
      <c r="B50" s="9" t="s">
        <v>24</v>
      </c>
      <c r="C50" s="9" t="s">
        <v>1441</v>
      </c>
      <c r="D50" s="9" t="s">
        <v>1443</v>
      </c>
      <c r="E50" s="9" t="s">
        <v>1445</v>
      </c>
      <c r="F50" s="12" t="s">
        <v>1446</v>
      </c>
      <c r="G50" s="12" t="s">
        <v>1445</v>
      </c>
      <c r="H50" s="9" t="str">
        <f t="shared" si="0"/>
        <v>ALM-MPR-AMP</v>
      </c>
      <c r="I50" s="11"/>
      <c r="J50" s="13"/>
      <c r="K50" s="13"/>
      <c r="L50" s="13"/>
      <c r="M50" s="14" t="s">
        <v>1148</v>
      </c>
      <c r="N50" s="14" t="s">
        <v>1563</v>
      </c>
      <c r="O50" s="15"/>
      <c r="P50" s="13"/>
      <c r="Q50" s="13"/>
      <c r="R50" s="13"/>
      <c r="S50" s="13"/>
      <c r="T50" s="13"/>
      <c r="U50" s="16"/>
      <c r="V50" s="13"/>
      <c r="W50" s="91" t="s">
        <v>1570</v>
      </c>
      <c r="X50" s="88"/>
      <c r="Y50" s="20">
        <f t="shared" si="1"/>
        <v>45845</v>
      </c>
      <c r="Z50" s="13"/>
      <c r="AA50" s="89">
        <v>46057</v>
      </c>
      <c r="AB50" s="8" t="s">
        <v>1477</v>
      </c>
      <c r="AC50" s="8" t="s">
        <v>1479</v>
      </c>
    </row>
    <row r="51" spans="1:29" ht="13.8">
      <c r="A51" s="9" t="s">
        <v>34</v>
      </c>
      <c r="B51" s="9" t="s">
        <v>24</v>
      </c>
      <c r="C51" s="9" t="s">
        <v>1441</v>
      </c>
      <c r="D51" s="9" t="s">
        <v>1443</v>
      </c>
      <c r="E51" s="9" t="s">
        <v>1445</v>
      </c>
      <c r="F51" s="12" t="s">
        <v>1446</v>
      </c>
      <c r="G51" s="12" t="s">
        <v>1445</v>
      </c>
      <c r="H51" s="9" t="str">
        <f t="shared" si="0"/>
        <v>ALM-MPR-AMP</v>
      </c>
      <c r="I51" s="11"/>
      <c r="J51" s="13"/>
      <c r="K51" s="13"/>
      <c r="L51" s="13"/>
      <c r="M51" s="14" t="s">
        <v>1148</v>
      </c>
      <c r="N51" s="14" t="s">
        <v>1455</v>
      </c>
      <c r="O51" s="15"/>
      <c r="P51" s="13"/>
      <c r="Q51" s="13"/>
      <c r="R51" s="13"/>
      <c r="S51" s="13"/>
      <c r="T51" s="13"/>
      <c r="U51" s="16"/>
      <c r="V51" s="13"/>
      <c r="W51" s="92" t="s">
        <v>1589</v>
      </c>
      <c r="X51" s="88"/>
      <c r="Y51" s="80">
        <v>46057</v>
      </c>
      <c r="Z51" s="13"/>
      <c r="AA51" s="89"/>
      <c r="AB51" s="8" t="s">
        <v>117</v>
      </c>
    </row>
    <row r="52" spans="1:29" ht="13.8">
      <c r="A52" s="9" t="s">
        <v>34</v>
      </c>
      <c r="B52" s="9" t="s">
        <v>24</v>
      </c>
      <c r="C52" s="9" t="s">
        <v>1441</v>
      </c>
      <c r="D52" s="9" t="s">
        <v>1443</v>
      </c>
      <c r="E52" s="9" t="s">
        <v>1445</v>
      </c>
      <c r="F52" s="12" t="s">
        <v>1446</v>
      </c>
      <c r="G52" s="12" t="s">
        <v>1445</v>
      </c>
      <c r="H52" s="9" t="str">
        <f t="shared" si="0"/>
        <v>ALM-MPR-AMP</v>
      </c>
      <c r="I52" s="12"/>
      <c r="J52" s="13"/>
      <c r="K52" s="13"/>
      <c r="L52" s="13"/>
      <c r="M52" s="14" t="s">
        <v>1148</v>
      </c>
      <c r="N52" s="14" t="s">
        <v>1523</v>
      </c>
      <c r="O52" s="15"/>
      <c r="P52" s="13"/>
      <c r="Q52" s="13"/>
      <c r="R52" s="13"/>
      <c r="S52" s="13"/>
      <c r="T52" s="13"/>
      <c r="U52" s="16"/>
      <c r="V52" s="13"/>
      <c r="W52" s="92" t="s">
        <v>1589</v>
      </c>
      <c r="X52" s="88"/>
      <c r="Y52" s="80">
        <v>46057</v>
      </c>
      <c r="Z52" s="13"/>
      <c r="AA52" s="89"/>
      <c r="AB52" s="8" t="s">
        <v>117</v>
      </c>
    </row>
    <row r="53" spans="1:29" ht="13.8">
      <c r="A53" s="9" t="s">
        <v>34</v>
      </c>
      <c r="B53" s="9" t="s">
        <v>24</v>
      </c>
      <c r="C53" s="9" t="s">
        <v>1441</v>
      </c>
      <c r="D53" s="9" t="s">
        <v>1443</v>
      </c>
      <c r="E53" s="9" t="s">
        <v>1445</v>
      </c>
      <c r="F53" s="12" t="s">
        <v>1446</v>
      </c>
      <c r="G53" s="12" t="s">
        <v>1445</v>
      </c>
      <c r="H53" s="9" t="str">
        <f t="shared" si="0"/>
        <v>ALM-MPR-AMP</v>
      </c>
      <c r="I53" s="11"/>
      <c r="J53" s="13"/>
      <c r="K53" s="13"/>
      <c r="L53" s="13"/>
      <c r="M53" s="14" t="s">
        <v>1148</v>
      </c>
      <c r="N53" s="14" t="s">
        <v>1563</v>
      </c>
      <c r="O53" s="15"/>
      <c r="P53" s="13"/>
      <c r="Q53" s="13"/>
      <c r="R53" s="13"/>
      <c r="S53" s="13"/>
      <c r="T53" s="13"/>
      <c r="U53" s="16"/>
      <c r="V53" s="13"/>
      <c r="W53" s="92" t="s">
        <v>1633</v>
      </c>
      <c r="X53" s="19">
        <v>30651</v>
      </c>
      <c r="Y53" s="80">
        <v>46057</v>
      </c>
      <c r="Z53" s="13"/>
      <c r="AA53" s="89"/>
      <c r="AB53" s="8" t="s">
        <v>117</v>
      </c>
    </row>
    <row r="54" spans="1:29" ht="13.8">
      <c r="A54" s="18" t="s">
        <v>34</v>
      </c>
      <c r="B54" s="18" t="s">
        <v>24</v>
      </c>
      <c r="C54" s="18" t="s">
        <v>639</v>
      </c>
      <c r="D54" s="18" t="s">
        <v>1228</v>
      </c>
      <c r="E54" s="18" t="s">
        <v>1229</v>
      </c>
      <c r="F54" s="22"/>
      <c r="G54" s="21" t="s">
        <v>1645</v>
      </c>
      <c r="H54" s="9" t="str">
        <f t="shared" si="0"/>
        <v>ALM-PTE-</v>
      </c>
      <c r="I54" s="22"/>
      <c r="J54" s="23"/>
      <c r="K54" s="23"/>
      <c r="L54" s="23"/>
      <c r="M54" s="24" t="s">
        <v>36</v>
      </c>
      <c r="N54" s="24" t="s">
        <v>1651</v>
      </c>
      <c r="O54" s="71"/>
      <c r="P54" s="23"/>
      <c r="Q54" s="23"/>
      <c r="R54" s="23"/>
      <c r="S54" s="23"/>
      <c r="T54" s="23"/>
      <c r="U54" s="26"/>
      <c r="V54" s="23"/>
      <c r="W54" s="21" t="s">
        <v>1658</v>
      </c>
      <c r="X54" s="28">
        <v>20781</v>
      </c>
      <c r="Y54" s="29">
        <v>45482</v>
      </c>
      <c r="Z54" s="23"/>
      <c r="AA54" s="23"/>
    </row>
    <row r="55" spans="1:29" ht="13.8">
      <c r="A55" s="18" t="s">
        <v>34</v>
      </c>
      <c r="B55" s="18" t="s">
        <v>24</v>
      </c>
      <c r="C55" s="18" t="s">
        <v>639</v>
      </c>
      <c r="D55" s="18" t="s">
        <v>1228</v>
      </c>
      <c r="E55" s="18" t="s">
        <v>1229</v>
      </c>
      <c r="F55" s="22"/>
      <c r="G55" s="21" t="s">
        <v>1645</v>
      </c>
      <c r="H55" s="9" t="str">
        <f t="shared" si="0"/>
        <v>ALM-PTE-</v>
      </c>
      <c r="I55" s="22"/>
      <c r="J55" s="23"/>
      <c r="K55" s="23"/>
      <c r="L55" s="23"/>
      <c r="M55" s="24" t="s">
        <v>1329</v>
      </c>
      <c r="N55" s="24" t="s">
        <v>1590</v>
      </c>
      <c r="O55" s="71"/>
      <c r="P55" s="23"/>
      <c r="Q55" s="23"/>
      <c r="R55" s="23"/>
      <c r="S55" s="23"/>
      <c r="T55" s="23"/>
      <c r="U55" s="26"/>
      <c r="V55" s="23"/>
      <c r="W55" s="21" t="s">
        <v>1681</v>
      </c>
      <c r="X55" s="28">
        <v>20920</v>
      </c>
      <c r="Y55" s="29">
        <v>45558</v>
      </c>
      <c r="Z55" s="23"/>
      <c r="AA55" s="23"/>
    </row>
    <row r="56" spans="1:29" ht="13.8">
      <c r="A56" s="18" t="s">
        <v>34</v>
      </c>
      <c r="B56" s="18" t="s">
        <v>24</v>
      </c>
      <c r="C56" s="18" t="s">
        <v>639</v>
      </c>
      <c r="D56" s="18" t="s">
        <v>1228</v>
      </c>
      <c r="E56" s="18" t="s">
        <v>1229</v>
      </c>
      <c r="F56" s="22"/>
      <c r="G56" s="21" t="s">
        <v>1645</v>
      </c>
      <c r="H56" s="9" t="str">
        <f t="shared" si="0"/>
        <v>ALM-PTE-</v>
      </c>
      <c r="I56" s="22"/>
      <c r="J56" s="23"/>
      <c r="K56" s="23"/>
      <c r="L56" s="23"/>
      <c r="M56" s="24" t="s">
        <v>49</v>
      </c>
      <c r="N56" s="24" t="s">
        <v>1136</v>
      </c>
      <c r="O56" s="71"/>
      <c r="P56" s="23"/>
      <c r="Q56" s="23"/>
      <c r="R56" s="23"/>
      <c r="S56" s="23"/>
      <c r="T56" s="23"/>
      <c r="U56" s="26"/>
      <c r="V56" s="27"/>
      <c r="W56" s="21" t="s">
        <v>1708</v>
      </c>
      <c r="X56" s="28">
        <v>20784</v>
      </c>
      <c r="Y56" s="29">
        <v>45552</v>
      </c>
      <c r="Z56" s="23"/>
      <c r="AA56" s="23"/>
    </row>
    <row r="57" spans="1:29" ht="13.8">
      <c r="A57" s="18" t="s">
        <v>34</v>
      </c>
      <c r="B57" s="18" t="s">
        <v>24</v>
      </c>
      <c r="C57" s="18" t="s">
        <v>639</v>
      </c>
      <c r="D57" s="18" t="s">
        <v>1228</v>
      </c>
      <c r="E57" s="18" t="s">
        <v>1229</v>
      </c>
      <c r="F57" s="22"/>
      <c r="G57" s="21" t="s">
        <v>1645</v>
      </c>
      <c r="H57" s="9" t="str">
        <f t="shared" si="0"/>
        <v>ALM-PTE-</v>
      </c>
      <c r="I57" s="22"/>
      <c r="J57" s="23"/>
      <c r="K57" s="23"/>
      <c r="L57" s="23"/>
      <c r="M57" s="24" t="s">
        <v>1730</v>
      </c>
      <c r="N57" s="24" t="s">
        <v>1732</v>
      </c>
      <c r="O57" s="71"/>
      <c r="P57" s="23"/>
      <c r="Q57" s="23"/>
      <c r="R57" s="23"/>
      <c r="S57" s="23"/>
      <c r="T57" s="23"/>
      <c r="U57" s="26"/>
      <c r="V57" s="23"/>
      <c r="W57" s="21" t="s">
        <v>1708</v>
      </c>
      <c r="X57" s="28">
        <v>20784</v>
      </c>
      <c r="Y57" s="29">
        <v>45552</v>
      </c>
      <c r="Z57" s="23"/>
      <c r="AA57" s="23"/>
    </row>
    <row r="58" spans="1:29" ht="13.8">
      <c r="A58" s="18" t="s">
        <v>34</v>
      </c>
      <c r="B58" s="18" t="s">
        <v>24</v>
      </c>
      <c r="C58" s="18" t="s">
        <v>639</v>
      </c>
      <c r="D58" s="18" t="s">
        <v>1228</v>
      </c>
      <c r="E58" s="18" t="s">
        <v>1229</v>
      </c>
      <c r="F58" s="22"/>
      <c r="G58" s="21" t="s">
        <v>1645</v>
      </c>
      <c r="H58" s="9" t="str">
        <f t="shared" si="0"/>
        <v>ALM-PTE-</v>
      </c>
      <c r="I58" s="22"/>
      <c r="J58" s="23"/>
      <c r="K58" s="23"/>
      <c r="L58" s="23"/>
      <c r="M58" s="24" t="s">
        <v>1329</v>
      </c>
      <c r="N58" s="24" t="s">
        <v>1585</v>
      </c>
      <c r="O58" s="71"/>
      <c r="P58" s="23"/>
      <c r="Q58" s="23"/>
      <c r="R58" s="23"/>
      <c r="S58" s="23"/>
      <c r="T58" s="23"/>
      <c r="U58" s="26"/>
      <c r="V58" s="23"/>
      <c r="W58" s="21" t="s">
        <v>1708</v>
      </c>
      <c r="X58" s="28">
        <v>20784</v>
      </c>
      <c r="Y58" s="29">
        <v>45558</v>
      </c>
      <c r="Z58" s="23"/>
      <c r="AA58" s="23"/>
    </row>
    <row r="59" spans="1:29" ht="13.8">
      <c r="A59" s="18" t="s">
        <v>34</v>
      </c>
      <c r="B59" s="18" t="s">
        <v>24</v>
      </c>
      <c r="C59" s="18" t="s">
        <v>639</v>
      </c>
      <c r="D59" s="18" t="s">
        <v>1228</v>
      </c>
      <c r="E59" s="18" t="s">
        <v>1229</v>
      </c>
      <c r="F59" s="22"/>
      <c r="G59" s="21" t="s">
        <v>1645</v>
      </c>
      <c r="H59" s="9" t="str">
        <f t="shared" si="0"/>
        <v>ALM-PTE-</v>
      </c>
      <c r="I59" s="22"/>
      <c r="J59" s="23"/>
      <c r="K59" s="23"/>
      <c r="L59" s="23"/>
      <c r="M59" s="24" t="s">
        <v>1329</v>
      </c>
      <c r="N59" s="24" t="s">
        <v>1586</v>
      </c>
      <c r="O59" s="71"/>
      <c r="P59" s="23"/>
      <c r="Q59" s="23"/>
      <c r="R59" s="23"/>
      <c r="S59" s="23"/>
      <c r="T59" s="23"/>
      <c r="U59" s="26"/>
      <c r="V59" s="23"/>
      <c r="W59" s="21" t="s">
        <v>1708</v>
      </c>
      <c r="X59" s="28">
        <v>20784</v>
      </c>
      <c r="Y59" s="29">
        <v>45558</v>
      </c>
      <c r="Z59" s="23"/>
      <c r="AA59" s="23"/>
    </row>
    <row r="60" spans="1:29" ht="13.8">
      <c r="A60" s="18" t="s">
        <v>34</v>
      </c>
      <c r="B60" s="18" t="s">
        <v>24</v>
      </c>
      <c r="C60" s="18" t="s">
        <v>639</v>
      </c>
      <c r="D60" s="18" t="s">
        <v>1228</v>
      </c>
      <c r="E60" s="18" t="s">
        <v>1229</v>
      </c>
      <c r="F60" s="22"/>
      <c r="G60" s="21" t="s">
        <v>1645</v>
      </c>
      <c r="H60" s="9" t="str">
        <f t="shared" si="0"/>
        <v>ALM-PTE-</v>
      </c>
      <c r="I60" s="22"/>
      <c r="J60" s="23"/>
      <c r="K60" s="23"/>
      <c r="L60" s="23"/>
      <c r="M60" s="24" t="s">
        <v>49</v>
      </c>
      <c r="N60" s="24" t="s">
        <v>1138</v>
      </c>
      <c r="O60" s="71"/>
      <c r="P60" s="23"/>
      <c r="Q60" s="23"/>
      <c r="R60" s="23"/>
      <c r="S60" s="23"/>
      <c r="T60" s="23"/>
      <c r="U60" s="26"/>
      <c r="V60" s="23"/>
      <c r="W60" s="21" t="s">
        <v>1823</v>
      </c>
      <c r="X60" s="28">
        <v>32847</v>
      </c>
      <c r="Y60" s="29">
        <v>45558</v>
      </c>
      <c r="Z60" s="23"/>
      <c r="AA60" s="23"/>
    </row>
    <row r="61" spans="1:29" ht="13.8">
      <c r="A61" s="18" t="s">
        <v>34</v>
      </c>
      <c r="B61" s="18" t="s">
        <v>24</v>
      </c>
      <c r="C61" s="18" t="s">
        <v>639</v>
      </c>
      <c r="D61" s="18" t="s">
        <v>1228</v>
      </c>
      <c r="E61" s="18" t="s">
        <v>1229</v>
      </c>
      <c r="F61" s="22"/>
      <c r="G61" s="21" t="s">
        <v>1645</v>
      </c>
      <c r="H61" s="9" t="str">
        <f t="shared" si="0"/>
        <v>ALM-PTE-</v>
      </c>
      <c r="I61" s="22"/>
      <c r="J61" s="23"/>
      <c r="K61" s="23"/>
      <c r="L61" s="23"/>
      <c r="M61" s="24" t="s">
        <v>36</v>
      </c>
      <c r="N61" s="24" t="s">
        <v>1840</v>
      </c>
      <c r="O61" s="71"/>
      <c r="P61" s="23"/>
      <c r="Q61" s="23"/>
      <c r="R61" s="23"/>
      <c r="S61" s="23"/>
      <c r="T61" s="23"/>
      <c r="U61" s="26"/>
      <c r="V61" s="23"/>
      <c r="W61" s="21" t="s">
        <v>1823</v>
      </c>
      <c r="X61" s="28">
        <v>32847</v>
      </c>
      <c r="Y61" s="29">
        <v>45552</v>
      </c>
      <c r="Z61" s="23"/>
      <c r="AA61" s="23"/>
    </row>
    <row r="62" spans="1:29" ht="13.8">
      <c r="A62" s="18" t="s">
        <v>34</v>
      </c>
      <c r="B62" s="18" t="s">
        <v>24</v>
      </c>
      <c r="C62" s="18" t="s">
        <v>639</v>
      </c>
      <c r="D62" s="18" t="s">
        <v>1228</v>
      </c>
      <c r="E62" s="18" t="s">
        <v>1229</v>
      </c>
      <c r="F62" s="22"/>
      <c r="G62" s="21" t="s">
        <v>1645</v>
      </c>
      <c r="H62" s="9" t="str">
        <f t="shared" si="0"/>
        <v>ALM-PTE-</v>
      </c>
      <c r="I62" s="22"/>
      <c r="J62" s="23"/>
      <c r="K62" s="23"/>
      <c r="L62" s="23"/>
      <c r="M62" s="24" t="s">
        <v>1329</v>
      </c>
      <c r="N62" s="24" t="s">
        <v>1587</v>
      </c>
      <c r="O62" s="71"/>
      <c r="P62" s="23"/>
      <c r="Q62" s="23"/>
      <c r="R62" s="23"/>
      <c r="S62" s="23"/>
      <c r="T62" s="23"/>
      <c r="U62" s="26"/>
      <c r="V62" s="23"/>
      <c r="W62" s="21" t="s">
        <v>1823</v>
      </c>
      <c r="X62" s="28">
        <v>32847</v>
      </c>
      <c r="Y62" s="29">
        <v>45558</v>
      </c>
      <c r="Z62" s="23"/>
      <c r="AA62" s="23"/>
    </row>
    <row r="63" spans="1:29" ht="13.8">
      <c r="A63" s="18" t="s">
        <v>34</v>
      </c>
      <c r="B63" s="18" t="s">
        <v>24</v>
      </c>
      <c r="C63" s="18" t="s">
        <v>639</v>
      </c>
      <c r="D63" s="18" t="s">
        <v>1228</v>
      </c>
      <c r="E63" s="18" t="s">
        <v>1229</v>
      </c>
      <c r="F63" s="22"/>
      <c r="G63" s="21" t="s">
        <v>1645</v>
      </c>
      <c r="H63" s="9" t="str">
        <f t="shared" si="0"/>
        <v>ALM-PTE-</v>
      </c>
      <c r="I63" s="22"/>
      <c r="J63" s="23"/>
      <c r="K63" s="23"/>
      <c r="L63" s="23"/>
      <c r="M63" s="24" t="s">
        <v>49</v>
      </c>
      <c r="N63" s="24" t="s">
        <v>1139</v>
      </c>
      <c r="O63" s="71"/>
      <c r="P63" s="23"/>
      <c r="Q63" s="23"/>
      <c r="R63" s="23"/>
      <c r="S63" s="23"/>
      <c r="T63" s="23"/>
      <c r="U63" s="26"/>
      <c r="V63" s="23"/>
      <c r="W63" s="21" t="s">
        <v>1658</v>
      </c>
      <c r="X63" s="28">
        <v>20781</v>
      </c>
      <c r="Y63" s="29">
        <v>45558</v>
      </c>
      <c r="Z63" s="23"/>
      <c r="AA63" s="23"/>
    </row>
    <row r="64" spans="1:29" ht="13.8">
      <c r="A64" s="18" t="s">
        <v>34</v>
      </c>
      <c r="B64" s="18" t="s">
        <v>24</v>
      </c>
      <c r="C64" s="18" t="s">
        <v>639</v>
      </c>
      <c r="D64" s="18" t="s">
        <v>1228</v>
      </c>
      <c r="E64" s="18" t="s">
        <v>1229</v>
      </c>
      <c r="F64" s="22"/>
      <c r="G64" s="21" t="s">
        <v>1645</v>
      </c>
      <c r="H64" s="9" t="str">
        <f t="shared" si="0"/>
        <v>ALM-PTE-</v>
      </c>
      <c r="I64" s="22"/>
      <c r="J64" s="23"/>
      <c r="K64" s="23"/>
      <c r="L64" s="23"/>
      <c r="M64" s="24" t="s">
        <v>1329</v>
      </c>
      <c r="N64" s="24" t="s">
        <v>1588</v>
      </c>
      <c r="O64" s="71"/>
      <c r="P64" s="23"/>
      <c r="Q64" s="23"/>
      <c r="R64" s="23"/>
      <c r="S64" s="23"/>
      <c r="T64" s="23"/>
      <c r="U64" s="26"/>
      <c r="V64" s="23"/>
      <c r="W64" s="21" t="s">
        <v>1658</v>
      </c>
      <c r="X64" s="28">
        <v>20781</v>
      </c>
      <c r="Y64" s="29">
        <v>45558</v>
      </c>
      <c r="Z64" s="23"/>
      <c r="AA64" s="23"/>
    </row>
    <row r="65" spans="1:29" ht="13.8">
      <c r="A65" s="93" t="s">
        <v>34</v>
      </c>
      <c r="B65" s="18" t="s">
        <v>24</v>
      </c>
      <c r="C65" s="18" t="s">
        <v>639</v>
      </c>
      <c r="D65" s="18" t="s">
        <v>1228</v>
      </c>
      <c r="E65" s="18" t="s">
        <v>1229</v>
      </c>
      <c r="F65" s="22"/>
      <c r="G65" s="21" t="s">
        <v>1645</v>
      </c>
      <c r="H65" s="9" t="str">
        <f t="shared" si="0"/>
        <v>ALM-PTE-</v>
      </c>
      <c r="I65" s="22"/>
      <c r="J65" s="23"/>
      <c r="K65" s="23"/>
      <c r="L65" s="23"/>
      <c r="M65" s="24" t="s">
        <v>49</v>
      </c>
      <c r="N65" s="24" t="s">
        <v>1140</v>
      </c>
      <c r="O65" s="71"/>
      <c r="P65" s="23"/>
      <c r="Q65" s="23"/>
      <c r="R65" s="23"/>
      <c r="S65" s="23"/>
      <c r="T65" s="23"/>
      <c r="U65" s="26"/>
      <c r="V65" s="23"/>
      <c r="W65" s="21" t="s">
        <v>1681</v>
      </c>
      <c r="X65" s="28">
        <v>20920</v>
      </c>
      <c r="Y65" s="29">
        <v>45552</v>
      </c>
      <c r="Z65" s="23"/>
      <c r="AA65" s="23"/>
    </row>
    <row r="66" spans="1:29" ht="13.8">
      <c r="A66" s="93" t="s">
        <v>34</v>
      </c>
      <c r="B66" s="18" t="s">
        <v>24</v>
      </c>
      <c r="C66" s="18" t="s">
        <v>639</v>
      </c>
      <c r="D66" s="18" t="s">
        <v>1228</v>
      </c>
      <c r="E66" s="18" t="s">
        <v>1229</v>
      </c>
      <c r="F66" s="22"/>
      <c r="G66" s="21" t="s">
        <v>1645</v>
      </c>
      <c r="H66" s="9" t="str">
        <f t="shared" si="0"/>
        <v>ALM-PTE-</v>
      </c>
      <c r="I66" s="22"/>
      <c r="J66" s="23"/>
      <c r="K66" s="23"/>
      <c r="L66" s="23"/>
      <c r="M66" s="24" t="s">
        <v>36</v>
      </c>
      <c r="N66" s="24" t="s">
        <v>1953</v>
      </c>
      <c r="O66" s="71"/>
      <c r="P66" s="23"/>
      <c r="Q66" s="23"/>
      <c r="R66" s="23"/>
      <c r="S66" s="23"/>
      <c r="T66" s="23"/>
      <c r="U66" s="26"/>
      <c r="V66" s="23"/>
      <c r="W66" s="21" t="s">
        <v>1681</v>
      </c>
      <c r="X66" s="28">
        <v>20920</v>
      </c>
      <c r="Y66" s="29">
        <v>45552</v>
      </c>
      <c r="Z66" s="23"/>
      <c r="AA66" s="23"/>
    </row>
    <row r="67" spans="1:29" ht="13.8">
      <c r="A67" s="93" t="s">
        <v>34</v>
      </c>
      <c r="B67" s="18" t="s">
        <v>24</v>
      </c>
      <c r="C67" s="18" t="s">
        <v>639</v>
      </c>
      <c r="D67" s="18" t="s">
        <v>1228</v>
      </c>
      <c r="E67" s="18" t="s">
        <v>1229</v>
      </c>
      <c r="F67" s="22"/>
      <c r="G67" s="21" t="s">
        <v>1645</v>
      </c>
      <c r="H67" s="9" t="str">
        <f t="shared" si="0"/>
        <v>ALM-PTE-</v>
      </c>
      <c r="I67" s="22"/>
      <c r="J67" s="23"/>
      <c r="K67" s="23"/>
      <c r="L67" s="23"/>
      <c r="M67" s="24" t="s">
        <v>551</v>
      </c>
      <c r="N67" s="24" t="s">
        <v>1464</v>
      </c>
      <c r="O67" s="71"/>
      <c r="P67" s="23"/>
      <c r="Q67" s="23"/>
      <c r="R67" s="23"/>
      <c r="S67" s="23"/>
      <c r="T67" s="23"/>
      <c r="U67" s="26"/>
      <c r="V67" s="23"/>
      <c r="W67" s="21" t="s">
        <v>1218</v>
      </c>
      <c r="X67" s="28">
        <v>31509</v>
      </c>
      <c r="Y67" s="29">
        <v>45558</v>
      </c>
      <c r="Z67" s="23"/>
      <c r="AA67" s="23"/>
    </row>
    <row r="68" spans="1:29" ht="13.8">
      <c r="A68" s="93" t="s">
        <v>34</v>
      </c>
      <c r="B68" s="18" t="s">
        <v>24</v>
      </c>
      <c r="C68" s="18" t="s">
        <v>639</v>
      </c>
      <c r="D68" s="18" t="s">
        <v>1228</v>
      </c>
      <c r="E68" s="18" t="s">
        <v>1229</v>
      </c>
      <c r="F68" s="22"/>
      <c r="G68" s="21" t="s">
        <v>1645</v>
      </c>
      <c r="H68" s="9" t="str">
        <f t="shared" si="0"/>
        <v>ALM-PTE-</v>
      </c>
      <c r="I68" s="22"/>
      <c r="J68" s="23"/>
      <c r="K68" s="23"/>
      <c r="L68" s="23"/>
      <c r="M68" s="24" t="s">
        <v>1329</v>
      </c>
      <c r="N68" s="24" t="s">
        <v>1584</v>
      </c>
      <c r="O68" s="71"/>
      <c r="P68" s="23"/>
      <c r="Q68" s="23"/>
      <c r="R68" s="23"/>
      <c r="S68" s="23"/>
      <c r="T68" s="23"/>
      <c r="U68" s="26"/>
      <c r="V68" s="23"/>
      <c r="W68" s="21" t="s">
        <v>1218</v>
      </c>
      <c r="X68" s="28">
        <v>31509</v>
      </c>
      <c r="Y68" s="29">
        <v>45558</v>
      </c>
      <c r="Z68" s="23"/>
      <c r="AA68" s="23"/>
    </row>
    <row r="69" spans="1:29" ht="13.8">
      <c r="A69" s="93" t="s">
        <v>34</v>
      </c>
      <c r="B69" s="18" t="s">
        <v>24</v>
      </c>
      <c r="C69" s="18" t="s">
        <v>639</v>
      </c>
      <c r="D69" s="18" t="s">
        <v>1228</v>
      </c>
      <c r="E69" s="18" t="s">
        <v>1229</v>
      </c>
      <c r="F69" s="22"/>
      <c r="G69" s="21" t="s">
        <v>1645</v>
      </c>
      <c r="H69" s="9" t="str">
        <f t="shared" si="0"/>
        <v>ALM-PTE-</v>
      </c>
      <c r="I69" s="22"/>
      <c r="J69" s="23"/>
      <c r="K69" s="23"/>
      <c r="L69" s="23"/>
      <c r="M69" s="24" t="s">
        <v>49</v>
      </c>
      <c r="N69" s="24" t="s">
        <v>1135</v>
      </c>
      <c r="O69" s="71"/>
      <c r="P69" s="23"/>
      <c r="Q69" s="23"/>
      <c r="R69" s="23"/>
      <c r="S69" s="23"/>
      <c r="T69" s="23"/>
      <c r="U69" s="26"/>
      <c r="V69" s="23"/>
      <c r="W69" s="21" t="s">
        <v>1218</v>
      </c>
      <c r="X69" s="28">
        <v>31509</v>
      </c>
      <c r="Y69" s="29">
        <v>45552</v>
      </c>
      <c r="Z69" s="23"/>
      <c r="AA69" s="23"/>
    </row>
    <row r="70" spans="1:29" ht="13.8">
      <c r="A70" s="93" t="s">
        <v>34</v>
      </c>
      <c r="B70" s="18" t="s">
        <v>24</v>
      </c>
      <c r="C70" s="18" t="s">
        <v>639</v>
      </c>
      <c r="D70" s="18" t="s">
        <v>1228</v>
      </c>
      <c r="E70" s="18" t="s">
        <v>1229</v>
      </c>
      <c r="F70" s="22"/>
      <c r="G70" s="21" t="s">
        <v>1645</v>
      </c>
      <c r="H70" s="9" t="str">
        <f t="shared" si="0"/>
        <v>ALM-PTE-</v>
      </c>
      <c r="I70" s="22"/>
      <c r="J70" s="23"/>
      <c r="K70" s="23"/>
      <c r="L70" s="23"/>
      <c r="M70" s="24" t="s">
        <v>36</v>
      </c>
      <c r="N70" s="24" t="s">
        <v>1958</v>
      </c>
      <c r="O70" s="71"/>
      <c r="P70" s="23"/>
      <c r="Q70" s="23"/>
      <c r="R70" s="23"/>
      <c r="S70" s="23"/>
      <c r="T70" s="23"/>
      <c r="U70" s="26"/>
      <c r="V70" s="23"/>
      <c r="W70" s="21" t="s">
        <v>2079</v>
      </c>
      <c r="X70" s="28">
        <v>33360</v>
      </c>
      <c r="Y70" s="29">
        <v>45552</v>
      </c>
      <c r="Z70" s="23"/>
      <c r="AA70" s="23"/>
    </row>
    <row r="71" spans="1:29" ht="13.8">
      <c r="A71" s="93" t="s">
        <v>34</v>
      </c>
      <c r="B71" s="18" t="s">
        <v>24</v>
      </c>
      <c r="C71" s="18" t="s">
        <v>639</v>
      </c>
      <c r="D71" s="18" t="s">
        <v>1228</v>
      </c>
      <c r="E71" s="18" t="s">
        <v>1229</v>
      </c>
      <c r="F71" s="22"/>
      <c r="G71" s="21" t="s">
        <v>1645</v>
      </c>
      <c r="H71" s="9" t="str">
        <f t="shared" si="0"/>
        <v>ALM-PTE-</v>
      </c>
      <c r="I71" s="22"/>
      <c r="J71" s="23"/>
      <c r="K71" s="23"/>
      <c r="L71" s="23"/>
      <c r="M71" s="24" t="s">
        <v>49</v>
      </c>
      <c r="N71" s="24" t="s">
        <v>1134</v>
      </c>
      <c r="O71" s="71"/>
      <c r="P71" s="23"/>
      <c r="Q71" s="23"/>
      <c r="R71" s="23"/>
      <c r="S71" s="23"/>
      <c r="T71" s="23"/>
      <c r="U71" s="26"/>
      <c r="V71" s="23"/>
      <c r="W71" s="21" t="s">
        <v>2079</v>
      </c>
      <c r="X71" s="28">
        <v>33360</v>
      </c>
      <c r="Y71" s="29">
        <v>45552</v>
      </c>
      <c r="Z71" s="23"/>
      <c r="AA71" s="23"/>
    </row>
    <row r="72" spans="1:29" ht="13.8">
      <c r="A72" s="93" t="s">
        <v>34</v>
      </c>
      <c r="B72" s="18" t="s">
        <v>24</v>
      </c>
      <c r="C72" s="18" t="s">
        <v>639</v>
      </c>
      <c r="D72" s="18" t="s">
        <v>1228</v>
      </c>
      <c r="E72" s="18" t="s">
        <v>1229</v>
      </c>
      <c r="F72" s="22"/>
      <c r="G72" s="21" t="s">
        <v>1645</v>
      </c>
      <c r="H72" s="9" t="str">
        <f t="shared" si="0"/>
        <v>ALM-PTE-</v>
      </c>
      <c r="I72" s="22"/>
      <c r="J72" s="23"/>
      <c r="K72" s="23"/>
      <c r="L72" s="23"/>
      <c r="M72" s="24" t="s">
        <v>1329</v>
      </c>
      <c r="N72" s="24" t="s">
        <v>1583</v>
      </c>
      <c r="O72" s="71"/>
      <c r="P72" s="23"/>
      <c r="Q72" s="23"/>
      <c r="R72" s="23"/>
      <c r="S72" s="23"/>
      <c r="T72" s="23"/>
      <c r="U72" s="26"/>
      <c r="V72" s="23"/>
      <c r="W72" s="21" t="s">
        <v>2079</v>
      </c>
      <c r="X72" s="28">
        <v>33360</v>
      </c>
      <c r="Y72" s="29">
        <v>45558</v>
      </c>
      <c r="Z72" s="23"/>
      <c r="AA72" s="23"/>
    </row>
    <row r="73" spans="1:29" ht="13.8">
      <c r="A73" s="93" t="s">
        <v>34</v>
      </c>
      <c r="B73" s="18" t="s">
        <v>24</v>
      </c>
      <c r="C73" s="18" t="s">
        <v>639</v>
      </c>
      <c r="D73" s="18" t="s">
        <v>1228</v>
      </c>
      <c r="E73" s="18" t="s">
        <v>1229</v>
      </c>
      <c r="F73" s="22"/>
      <c r="G73" s="12" t="s">
        <v>1645</v>
      </c>
      <c r="H73" s="9" t="str">
        <f t="shared" si="0"/>
        <v>ALM-PTE-</v>
      </c>
      <c r="I73" s="22"/>
      <c r="J73" s="23"/>
      <c r="K73" s="23"/>
      <c r="L73" s="23"/>
      <c r="M73" s="24" t="s">
        <v>551</v>
      </c>
      <c r="N73" s="24" t="s">
        <v>1462</v>
      </c>
      <c r="O73" s="71"/>
      <c r="P73" s="23"/>
      <c r="Q73" s="23"/>
      <c r="R73" s="23"/>
      <c r="S73" s="23"/>
      <c r="T73" s="23"/>
      <c r="U73" s="26"/>
      <c r="V73" s="23"/>
      <c r="W73" s="21" t="s">
        <v>2079</v>
      </c>
      <c r="X73" s="28">
        <v>33360</v>
      </c>
      <c r="Y73" s="29">
        <v>45558</v>
      </c>
      <c r="Z73" s="23"/>
      <c r="AA73" s="23"/>
    </row>
    <row r="74" spans="1:29" ht="13.2">
      <c r="A74" s="8" t="s">
        <v>34</v>
      </c>
      <c r="B74" s="9" t="s">
        <v>24</v>
      </c>
      <c r="C74" s="9" t="s">
        <v>40</v>
      </c>
      <c r="D74" s="9" t="s">
        <v>41</v>
      </c>
      <c r="E74" s="9" t="s">
        <v>2195</v>
      </c>
      <c r="F74" s="9" t="s">
        <v>336</v>
      </c>
      <c r="G74" s="9" t="s">
        <v>338</v>
      </c>
      <c r="H74" s="9" t="str">
        <f t="shared" si="0"/>
        <v>ALM-SUM-CCO</v>
      </c>
      <c r="I74" s="9"/>
      <c r="J74" s="60"/>
      <c r="K74" s="60"/>
      <c r="L74" s="60"/>
      <c r="M74" s="61" t="s">
        <v>347</v>
      </c>
      <c r="N74" s="61" t="s">
        <v>349</v>
      </c>
      <c r="O74" s="62">
        <v>1</v>
      </c>
      <c r="P74" s="60"/>
      <c r="Q74" s="9"/>
      <c r="R74" s="9"/>
      <c r="S74" s="9"/>
      <c r="T74" s="9"/>
      <c r="U74" s="63" t="s">
        <v>357</v>
      </c>
      <c r="V74" s="64"/>
      <c r="W74" s="9" t="s">
        <v>378</v>
      </c>
      <c r="X74" s="65">
        <v>20069</v>
      </c>
      <c r="Y74" s="66">
        <v>45524</v>
      </c>
      <c r="Z74" s="1"/>
      <c r="AA74" s="1"/>
      <c r="AB74" s="59"/>
      <c r="AC74" s="59"/>
    </row>
    <row r="75" spans="1:29" ht="13.2">
      <c r="A75" s="8" t="s">
        <v>34</v>
      </c>
      <c r="B75" s="9" t="s">
        <v>24</v>
      </c>
      <c r="C75" s="9" t="s">
        <v>40</v>
      </c>
      <c r="D75" s="9" t="s">
        <v>41</v>
      </c>
      <c r="E75" s="9" t="s">
        <v>2195</v>
      </c>
      <c r="F75" s="9" t="s">
        <v>336</v>
      </c>
      <c r="G75" s="9" t="s">
        <v>338</v>
      </c>
      <c r="H75" s="9" t="str">
        <f t="shared" si="0"/>
        <v>ALM-SUM-CCO</v>
      </c>
      <c r="I75" s="9"/>
      <c r="J75" s="60"/>
      <c r="K75" s="60"/>
      <c r="L75" s="60"/>
      <c r="M75" s="61" t="s">
        <v>347</v>
      </c>
      <c r="N75" s="61" t="s">
        <v>394</v>
      </c>
      <c r="O75" s="62">
        <v>1</v>
      </c>
      <c r="P75" s="60"/>
      <c r="Q75" s="9"/>
      <c r="R75" s="9"/>
      <c r="S75" s="9"/>
      <c r="T75" s="9"/>
      <c r="U75" s="63" t="s">
        <v>399</v>
      </c>
      <c r="V75" s="64"/>
      <c r="W75" s="9" t="s">
        <v>378</v>
      </c>
      <c r="X75" s="65">
        <v>20069</v>
      </c>
      <c r="Y75" s="66">
        <v>45524</v>
      </c>
      <c r="Z75" s="1"/>
      <c r="AA75" s="1"/>
      <c r="AB75" s="59"/>
      <c r="AC75" s="59"/>
    </row>
    <row r="76" spans="1:29" ht="13.2">
      <c r="A76" s="8" t="s">
        <v>34</v>
      </c>
      <c r="B76" s="9" t="s">
        <v>24</v>
      </c>
      <c r="C76" s="9" t="s">
        <v>40</v>
      </c>
      <c r="D76" s="9" t="s">
        <v>41</v>
      </c>
      <c r="E76" s="9" t="s">
        <v>2195</v>
      </c>
      <c r="F76" s="9" t="s">
        <v>336</v>
      </c>
      <c r="G76" s="9" t="s">
        <v>338</v>
      </c>
      <c r="H76" s="9" t="str">
        <f t="shared" si="0"/>
        <v>ALM-SUM-CCO</v>
      </c>
      <c r="I76" s="9"/>
      <c r="J76" s="60"/>
      <c r="K76" s="60"/>
      <c r="L76" s="60"/>
      <c r="M76" s="61" t="s">
        <v>347</v>
      </c>
      <c r="N76" s="61" t="s">
        <v>450</v>
      </c>
      <c r="O76" s="62">
        <v>1</v>
      </c>
      <c r="P76" s="60"/>
      <c r="Q76" s="9"/>
      <c r="R76" s="9"/>
      <c r="S76" s="9"/>
      <c r="T76" s="9"/>
      <c r="U76" s="67"/>
      <c r="V76" s="64"/>
      <c r="W76" s="9" t="s">
        <v>378</v>
      </c>
      <c r="X76" s="65">
        <v>20069</v>
      </c>
      <c r="Y76" s="66">
        <v>45524</v>
      </c>
      <c r="Z76" s="1"/>
      <c r="AA76" s="1"/>
      <c r="AB76" s="59"/>
      <c r="AC76" s="59"/>
    </row>
    <row r="77" spans="1:29" ht="13.2">
      <c r="A77" s="8" t="s">
        <v>34</v>
      </c>
      <c r="B77" s="9" t="s">
        <v>24</v>
      </c>
      <c r="C77" s="9" t="s">
        <v>40</v>
      </c>
      <c r="D77" s="9" t="s">
        <v>41</v>
      </c>
      <c r="E77" s="9" t="s">
        <v>2195</v>
      </c>
      <c r="F77" s="9" t="s">
        <v>336</v>
      </c>
      <c r="G77" s="9" t="s">
        <v>338</v>
      </c>
      <c r="H77" s="9" t="str">
        <f t="shared" si="0"/>
        <v>ALM-SUM-CCO</v>
      </c>
      <c r="I77" s="9"/>
      <c r="J77" s="60"/>
      <c r="K77" s="60"/>
      <c r="L77" s="60"/>
      <c r="M77" s="61" t="s">
        <v>347</v>
      </c>
      <c r="N77" s="61" t="s">
        <v>476</v>
      </c>
      <c r="O77" s="62">
        <v>1</v>
      </c>
      <c r="P77" s="60"/>
      <c r="Q77" s="9"/>
      <c r="R77" s="9"/>
      <c r="S77" s="9"/>
      <c r="T77" s="9"/>
      <c r="U77" s="67"/>
      <c r="V77" s="64"/>
      <c r="W77" s="9" t="s">
        <v>378</v>
      </c>
      <c r="X77" s="65">
        <v>20069</v>
      </c>
      <c r="Y77" s="66">
        <v>45524</v>
      </c>
      <c r="Z77" s="1"/>
      <c r="AA77" s="1"/>
      <c r="AB77" s="59"/>
      <c r="AC77" s="59"/>
    </row>
    <row r="78" spans="1:29" ht="13.2">
      <c r="A78" s="8" t="s">
        <v>34</v>
      </c>
      <c r="B78" s="9" t="s">
        <v>24</v>
      </c>
      <c r="C78" s="9" t="s">
        <v>40</v>
      </c>
      <c r="D78" s="9" t="s">
        <v>41</v>
      </c>
      <c r="E78" s="9" t="s">
        <v>2195</v>
      </c>
      <c r="F78" s="9" t="s">
        <v>336</v>
      </c>
      <c r="G78" s="9" t="s">
        <v>338</v>
      </c>
      <c r="H78" s="9" t="str">
        <f t="shared" si="0"/>
        <v>ALM-SUM-CCO</v>
      </c>
      <c r="I78" s="9"/>
      <c r="J78" s="60"/>
      <c r="K78" s="60"/>
      <c r="L78" s="60"/>
      <c r="M78" s="61" t="s">
        <v>347</v>
      </c>
      <c r="N78" s="61" t="s">
        <v>503</v>
      </c>
      <c r="O78" s="62">
        <v>1</v>
      </c>
      <c r="P78" s="60"/>
      <c r="Q78" s="9"/>
      <c r="R78" s="9"/>
      <c r="S78" s="9"/>
      <c r="T78" s="9"/>
      <c r="U78" s="67"/>
      <c r="V78" s="64"/>
      <c r="W78" s="9" t="s">
        <v>378</v>
      </c>
      <c r="X78" s="65">
        <v>20069</v>
      </c>
      <c r="Y78" s="66">
        <v>45524</v>
      </c>
      <c r="Z78" s="1"/>
      <c r="AA78" s="1"/>
      <c r="AB78" s="59"/>
      <c r="AC78" s="59"/>
    </row>
    <row r="79" spans="1:29" ht="13.2">
      <c r="A79" s="8" t="s">
        <v>34</v>
      </c>
      <c r="B79" s="9" t="s">
        <v>24</v>
      </c>
      <c r="C79" s="9" t="s">
        <v>40</v>
      </c>
      <c r="D79" s="9" t="s">
        <v>41</v>
      </c>
      <c r="E79" s="9" t="s">
        <v>2195</v>
      </c>
      <c r="F79" s="9" t="s">
        <v>336</v>
      </c>
      <c r="G79" s="9" t="s">
        <v>338</v>
      </c>
      <c r="H79" s="9" t="str">
        <f t="shared" si="0"/>
        <v>ALM-SUM-CCO</v>
      </c>
      <c r="I79" s="9"/>
      <c r="J79" s="60"/>
      <c r="K79" s="60"/>
      <c r="L79" s="60"/>
      <c r="M79" s="61" t="s">
        <v>347</v>
      </c>
      <c r="N79" s="61" t="s">
        <v>526</v>
      </c>
      <c r="O79" s="62">
        <v>1</v>
      </c>
      <c r="P79" s="60"/>
      <c r="Q79" s="9"/>
      <c r="R79" s="9"/>
      <c r="S79" s="9"/>
      <c r="T79" s="9"/>
      <c r="U79" s="67"/>
      <c r="V79" s="64"/>
      <c r="W79" s="9" t="s">
        <v>378</v>
      </c>
      <c r="X79" s="65">
        <v>20069</v>
      </c>
      <c r="Y79" s="66">
        <v>45524</v>
      </c>
      <c r="Z79" s="1"/>
      <c r="AA79" s="1"/>
      <c r="AB79" s="59"/>
      <c r="AC79" s="59"/>
    </row>
    <row r="80" spans="1:29" ht="13.2">
      <c r="A80" s="8" t="s">
        <v>34</v>
      </c>
      <c r="B80" s="9" t="s">
        <v>24</v>
      </c>
      <c r="C80" s="9" t="s">
        <v>40</v>
      </c>
      <c r="D80" s="9" t="s">
        <v>41</v>
      </c>
      <c r="E80" s="9" t="s">
        <v>2195</v>
      </c>
      <c r="F80" s="9" t="s">
        <v>336</v>
      </c>
      <c r="G80" s="9" t="s">
        <v>338</v>
      </c>
      <c r="H80" s="9" t="str">
        <f t="shared" si="0"/>
        <v>ALM-SUM-CCO</v>
      </c>
      <c r="I80" s="9"/>
      <c r="J80" s="60"/>
      <c r="K80" s="60"/>
      <c r="L80" s="60"/>
      <c r="M80" s="61" t="s">
        <v>551</v>
      </c>
      <c r="N80" s="61" t="s">
        <v>553</v>
      </c>
      <c r="O80" s="62">
        <v>1</v>
      </c>
      <c r="P80" s="60"/>
      <c r="Q80" s="9"/>
      <c r="R80" s="9"/>
      <c r="S80" s="9"/>
      <c r="T80" s="9"/>
      <c r="U80" s="63" t="s">
        <v>560</v>
      </c>
      <c r="V80" s="64"/>
      <c r="W80" s="9" t="s">
        <v>378</v>
      </c>
      <c r="X80" s="65">
        <v>20069</v>
      </c>
      <c r="Y80" s="66">
        <v>45524</v>
      </c>
      <c r="Z80" s="1"/>
      <c r="AA80" s="1"/>
      <c r="AB80" s="59"/>
      <c r="AC80" s="59"/>
    </row>
    <row r="81" spans="1:29" ht="13.2">
      <c r="A81" s="8" t="s">
        <v>34</v>
      </c>
      <c r="B81" s="9" t="s">
        <v>24</v>
      </c>
      <c r="C81" s="9" t="s">
        <v>40</v>
      </c>
      <c r="D81" s="9" t="s">
        <v>41</v>
      </c>
      <c r="E81" s="9" t="s">
        <v>2195</v>
      </c>
      <c r="F81" s="9" t="s">
        <v>336</v>
      </c>
      <c r="G81" s="9" t="s">
        <v>338</v>
      </c>
      <c r="H81" s="9" t="str">
        <f t="shared" si="0"/>
        <v>ALM-SUM-CCO</v>
      </c>
      <c r="I81" s="9"/>
      <c r="J81" s="60"/>
      <c r="K81" s="60"/>
      <c r="L81" s="60"/>
      <c r="M81" s="61" t="s">
        <v>595</v>
      </c>
      <c r="N81" s="61" t="s">
        <v>599</v>
      </c>
      <c r="O81" s="62">
        <v>0.75</v>
      </c>
      <c r="P81" s="9" t="s">
        <v>602</v>
      </c>
      <c r="Q81" s="60"/>
      <c r="R81" s="60"/>
      <c r="S81" s="60"/>
      <c r="T81" s="60"/>
      <c r="U81" s="69"/>
      <c r="V81" s="64"/>
      <c r="W81" s="9" t="s">
        <v>378</v>
      </c>
      <c r="X81" s="65">
        <v>20069</v>
      </c>
      <c r="Y81" s="66">
        <v>45524</v>
      </c>
      <c r="Z81" s="1"/>
      <c r="AA81" s="1"/>
      <c r="AB81" s="59"/>
      <c r="AC81" s="59"/>
    </row>
    <row r="82" spans="1:29" ht="13.8">
      <c r="A82" s="8" t="s">
        <v>34</v>
      </c>
      <c r="B82" s="9" t="s">
        <v>24</v>
      </c>
      <c r="C82" s="9" t="s">
        <v>40</v>
      </c>
      <c r="D82" s="9" t="s">
        <v>41</v>
      </c>
      <c r="E82" s="9" t="s">
        <v>2195</v>
      </c>
      <c r="F82" s="9" t="s">
        <v>336</v>
      </c>
      <c r="G82" s="9" t="s">
        <v>338</v>
      </c>
      <c r="H82" s="9" t="str">
        <f t="shared" si="0"/>
        <v>ALM-SUM-CCO</v>
      </c>
      <c r="I82" s="9"/>
      <c r="J82" s="60"/>
      <c r="K82" s="60"/>
      <c r="L82" s="60"/>
      <c r="M82" s="61" t="s">
        <v>595</v>
      </c>
      <c r="N82" s="61" t="s">
        <v>635</v>
      </c>
      <c r="O82" s="62">
        <v>1</v>
      </c>
      <c r="P82" s="60"/>
      <c r="Q82" s="70"/>
      <c r="R82" s="70"/>
      <c r="S82" s="70"/>
      <c r="T82" s="70"/>
      <c r="U82" s="72" t="s">
        <v>644</v>
      </c>
      <c r="V82" s="73"/>
      <c r="W82" s="74" t="s">
        <v>378</v>
      </c>
      <c r="X82" s="65">
        <v>20069</v>
      </c>
      <c r="Y82" s="66">
        <v>45524</v>
      </c>
      <c r="Z82" s="1"/>
      <c r="AA82" s="1"/>
      <c r="AB82" s="59"/>
      <c r="AC82" s="59"/>
    </row>
    <row r="83" spans="1:29" ht="13.8">
      <c r="A83" s="8" t="s">
        <v>34</v>
      </c>
      <c r="B83" s="9" t="s">
        <v>24</v>
      </c>
      <c r="C83" s="9" t="s">
        <v>40</v>
      </c>
      <c r="D83" s="9" t="s">
        <v>41</v>
      </c>
      <c r="E83" s="9" t="s">
        <v>2195</v>
      </c>
      <c r="F83" s="9" t="s">
        <v>336</v>
      </c>
      <c r="G83" s="9" t="s">
        <v>338</v>
      </c>
      <c r="H83" s="9" t="str">
        <f t="shared" si="0"/>
        <v>ALM-SUM-CCO</v>
      </c>
      <c r="I83" s="9"/>
      <c r="J83" s="60"/>
      <c r="K83" s="60"/>
      <c r="L83" s="60"/>
      <c r="M83" s="61" t="s">
        <v>595</v>
      </c>
      <c r="N83" s="61" t="s">
        <v>680</v>
      </c>
      <c r="O83" s="62">
        <v>1</v>
      </c>
      <c r="P83" s="60"/>
      <c r="Q83" s="70"/>
      <c r="R83" s="70"/>
      <c r="S83" s="70"/>
      <c r="T83" s="70"/>
      <c r="U83" s="72" t="s">
        <v>644</v>
      </c>
      <c r="V83" s="73"/>
      <c r="W83" s="74" t="s">
        <v>378</v>
      </c>
      <c r="X83" s="65">
        <v>20069</v>
      </c>
      <c r="Y83" s="66">
        <v>45524</v>
      </c>
      <c r="Z83" s="1"/>
      <c r="AA83" s="1"/>
      <c r="AB83" s="59"/>
      <c r="AC83" s="59"/>
    </row>
    <row r="84" spans="1:29" ht="13.8">
      <c r="A84" s="8" t="s">
        <v>34</v>
      </c>
      <c r="B84" s="9" t="s">
        <v>24</v>
      </c>
      <c r="C84" s="9" t="s">
        <v>40</v>
      </c>
      <c r="D84" s="9" t="s">
        <v>41</v>
      </c>
      <c r="E84" s="9" t="s">
        <v>2195</v>
      </c>
      <c r="F84" s="9" t="s">
        <v>336</v>
      </c>
      <c r="G84" s="9" t="s">
        <v>338</v>
      </c>
      <c r="H84" s="9" t="str">
        <f t="shared" si="0"/>
        <v>ALM-SUM-CCO</v>
      </c>
      <c r="I84" s="9" t="s">
        <v>705</v>
      </c>
      <c r="J84" s="60"/>
      <c r="K84" s="60"/>
      <c r="L84" s="60"/>
      <c r="M84" s="61" t="s">
        <v>49</v>
      </c>
      <c r="N84" s="61" t="s">
        <v>710</v>
      </c>
      <c r="O84" s="62">
        <v>0.8</v>
      </c>
      <c r="P84" s="9" t="s">
        <v>713</v>
      </c>
      <c r="Q84" s="9"/>
      <c r="R84" s="9"/>
      <c r="S84" s="9"/>
      <c r="T84" s="9"/>
      <c r="U84" s="76" t="s">
        <v>718</v>
      </c>
      <c r="V84" s="73"/>
      <c r="W84" s="74" t="s">
        <v>378</v>
      </c>
      <c r="X84" s="65">
        <v>20069</v>
      </c>
      <c r="Y84" s="66">
        <v>45524</v>
      </c>
      <c r="Z84" s="1"/>
      <c r="AA84" s="1"/>
      <c r="AB84" s="59"/>
      <c r="AC84" s="59"/>
    </row>
    <row r="85" spans="1:29" ht="13.8">
      <c r="A85" s="8" t="s">
        <v>34</v>
      </c>
      <c r="B85" s="9" t="s">
        <v>24</v>
      </c>
      <c r="C85" s="9" t="s">
        <v>40</v>
      </c>
      <c r="D85" s="9" t="s">
        <v>41</v>
      </c>
      <c r="E85" s="9" t="s">
        <v>2195</v>
      </c>
      <c r="F85" s="9" t="s">
        <v>336</v>
      </c>
      <c r="G85" s="9" t="s">
        <v>338</v>
      </c>
      <c r="H85" s="9" t="str">
        <f t="shared" si="0"/>
        <v>ALM-SUM-CCO</v>
      </c>
      <c r="I85" s="9" t="s">
        <v>705</v>
      </c>
      <c r="J85" s="60"/>
      <c r="K85" s="60"/>
      <c r="L85" s="60"/>
      <c r="M85" s="61" t="s">
        <v>36</v>
      </c>
      <c r="N85" s="61" t="s">
        <v>748</v>
      </c>
      <c r="O85" s="77"/>
      <c r="P85" s="60"/>
      <c r="Q85" s="70"/>
      <c r="R85" s="70"/>
      <c r="S85" s="70"/>
      <c r="T85" s="70"/>
      <c r="U85" s="72" t="s">
        <v>757</v>
      </c>
      <c r="V85" s="73"/>
      <c r="W85" s="74" t="s">
        <v>378</v>
      </c>
      <c r="X85" s="65">
        <v>20069</v>
      </c>
      <c r="Y85" s="66">
        <v>45524</v>
      </c>
      <c r="Z85" s="1"/>
      <c r="AA85" s="1"/>
      <c r="AB85" s="59"/>
      <c r="AC85" s="59"/>
    </row>
    <row r="86" spans="1:29" ht="13.8">
      <c r="A86" s="93" t="s">
        <v>34</v>
      </c>
      <c r="B86" s="18" t="s">
        <v>24</v>
      </c>
      <c r="C86" s="18" t="s">
        <v>214</v>
      </c>
      <c r="D86" s="18" t="s">
        <v>218</v>
      </c>
      <c r="E86" s="18" t="s">
        <v>220</v>
      </c>
      <c r="F86" s="21" t="s">
        <v>2040</v>
      </c>
      <c r="G86" s="21" t="s">
        <v>2042</v>
      </c>
      <c r="H86" s="9" t="str">
        <f t="shared" si="0"/>
        <v>ALM-HIL-CWH</v>
      </c>
      <c r="I86" s="22"/>
      <c r="J86" s="23"/>
      <c r="K86" s="23"/>
      <c r="L86" s="23"/>
      <c r="M86" s="24" t="s">
        <v>36</v>
      </c>
      <c r="N86" s="24" t="s">
        <v>1879</v>
      </c>
      <c r="O86" s="25">
        <v>1</v>
      </c>
      <c r="P86" s="21" t="s">
        <v>36</v>
      </c>
      <c r="Q86" s="21" t="s">
        <v>587</v>
      </c>
      <c r="R86" s="23"/>
      <c r="S86" s="23"/>
      <c r="T86" s="23"/>
      <c r="U86" s="26"/>
      <c r="V86" s="23"/>
      <c r="W86" s="21" t="s">
        <v>282</v>
      </c>
      <c r="X86" s="28">
        <v>20030</v>
      </c>
      <c r="Y86" s="29">
        <v>45960</v>
      </c>
      <c r="Z86" s="21" t="s">
        <v>113</v>
      </c>
      <c r="AA86" s="23"/>
      <c r="AB86" s="8" t="s">
        <v>117</v>
      </c>
    </row>
    <row r="87" spans="1:29" ht="13.8">
      <c r="A87" s="8" t="s">
        <v>34</v>
      </c>
      <c r="B87" s="9" t="s">
        <v>24</v>
      </c>
      <c r="C87" s="9" t="s">
        <v>639</v>
      </c>
      <c r="D87" s="9" t="s">
        <v>1228</v>
      </c>
      <c r="E87" s="9"/>
      <c r="F87" s="9"/>
      <c r="G87" s="9" t="s">
        <v>2603</v>
      </c>
      <c r="H87" s="9" t="str">
        <f t="shared" si="0"/>
        <v>ALM-PTE-</v>
      </c>
      <c r="I87" s="9" t="s">
        <v>2608</v>
      </c>
      <c r="J87" s="60"/>
      <c r="K87" s="60"/>
      <c r="L87" s="60"/>
      <c r="M87" s="61" t="s">
        <v>49</v>
      </c>
      <c r="N87" s="61" t="s">
        <v>1113</v>
      </c>
      <c r="O87" s="62">
        <v>0.9</v>
      </c>
      <c r="P87" s="9" t="s">
        <v>2617</v>
      </c>
      <c r="Q87" s="9"/>
      <c r="R87" s="9"/>
      <c r="S87" s="9"/>
      <c r="T87" s="9"/>
      <c r="U87" s="76" t="s">
        <v>2620</v>
      </c>
      <c r="V87" s="73"/>
      <c r="W87" s="74" t="s">
        <v>2623</v>
      </c>
      <c r="X87" s="65">
        <v>34061</v>
      </c>
      <c r="Y87" s="66">
        <v>45552</v>
      </c>
      <c r="Z87" s="60"/>
      <c r="AA87" s="60"/>
    </row>
    <row r="88" spans="1:29" ht="13.8">
      <c r="A88" s="8" t="s">
        <v>34</v>
      </c>
      <c r="B88" s="9" t="s">
        <v>24</v>
      </c>
      <c r="C88" s="9" t="s">
        <v>639</v>
      </c>
      <c r="D88" s="9" t="s">
        <v>1228</v>
      </c>
      <c r="E88" s="9"/>
      <c r="F88" s="9"/>
      <c r="G88" s="9" t="s">
        <v>2603</v>
      </c>
      <c r="H88" s="9" t="str">
        <f t="shared" si="0"/>
        <v>ALM-PTE-</v>
      </c>
      <c r="I88" s="9" t="s">
        <v>2608</v>
      </c>
      <c r="J88" s="60"/>
      <c r="K88" s="60"/>
      <c r="L88" s="60"/>
      <c r="M88" s="61" t="s">
        <v>36</v>
      </c>
      <c r="N88" s="61" t="s">
        <v>1947</v>
      </c>
      <c r="O88" s="62">
        <v>1</v>
      </c>
      <c r="P88" s="9"/>
      <c r="Q88" s="9"/>
      <c r="R88" s="9"/>
      <c r="S88" s="9"/>
      <c r="T88" s="9"/>
      <c r="U88" s="76" t="s">
        <v>2627</v>
      </c>
      <c r="V88" s="73"/>
      <c r="W88" s="74" t="s">
        <v>2623</v>
      </c>
      <c r="X88" s="65">
        <v>34061</v>
      </c>
      <c r="Y88" s="66">
        <v>45552</v>
      </c>
      <c r="Z88" s="60"/>
      <c r="AA88" s="60"/>
    </row>
    <row r="89" spans="1:29" ht="13.8">
      <c r="A89" s="8" t="s">
        <v>34</v>
      </c>
      <c r="B89" s="9" t="s">
        <v>24</v>
      </c>
      <c r="C89" s="9" t="s">
        <v>639</v>
      </c>
      <c r="D89" s="9" t="s">
        <v>1228</v>
      </c>
      <c r="E89" s="9"/>
      <c r="F89" s="9"/>
      <c r="G89" s="9" t="s">
        <v>2603</v>
      </c>
      <c r="H89" s="9" t="str">
        <f t="shared" si="0"/>
        <v>ALM-PTE-</v>
      </c>
      <c r="I89" s="9" t="s">
        <v>2608</v>
      </c>
      <c r="J89" s="60"/>
      <c r="K89" s="60"/>
      <c r="L89" s="60"/>
      <c r="M89" s="61" t="s">
        <v>938</v>
      </c>
      <c r="N89" s="61" t="s">
        <v>400</v>
      </c>
      <c r="O89" s="62">
        <v>1</v>
      </c>
      <c r="P89" s="9"/>
      <c r="Q89" s="9"/>
      <c r="R89" s="9"/>
      <c r="S89" s="9"/>
      <c r="T89" s="9"/>
      <c r="U89" s="76" t="s">
        <v>2620</v>
      </c>
      <c r="V89" s="73"/>
      <c r="W89" s="74" t="s">
        <v>2623</v>
      </c>
      <c r="X89" s="65">
        <v>34061</v>
      </c>
      <c r="Y89" s="66">
        <v>45552</v>
      </c>
      <c r="Z89" s="60"/>
      <c r="AA89" s="60"/>
    </row>
    <row r="90" spans="1:29" ht="13.8">
      <c r="A90" s="8" t="s">
        <v>34</v>
      </c>
      <c r="B90" s="9" t="s">
        <v>24</v>
      </c>
      <c r="C90" s="9" t="s">
        <v>639</v>
      </c>
      <c r="D90" s="9" t="s">
        <v>1228</v>
      </c>
      <c r="E90" s="9"/>
      <c r="F90" s="9"/>
      <c r="G90" s="9" t="s">
        <v>2603</v>
      </c>
      <c r="H90" s="9" t="str">
        <f t="shared" si="0"/>
        <v>ALM-PTE-</v>
      </c>
      <c r="I90" s="9" t="s">
        <v>2631</v>
      </c>
      <c r="J90" s="60"/>
      <c r="K90" s="60"/>
      <c r="L90" s="60"/>
      <c r="M90" s="61" t="s">
        <v>49</v>
      </c>
      <c r="N90" s="61" t="s">
        <v>1114</v>
      </c>
      <c r="O90" s="62">
        <v>1</v>
      </c>
      <c r="P90" s="9"/>
      <c r="Q90" s="9"/>
      <c r="R90" s="9"/>
      <c r="S90" s="9"/>
      <c r="T90" s="9"/>
      <c r="U90" s="76" t="s">
        <v>2634</v>
      </c>
      <c r="V90" s="73"/>
      <c r="W90" s="74" t="s">
        <v>2221</v>
      </c>
      <c r="X90" s="65">
        <v>21835</v>
      </c>
      <c r="Y90" s="66">
        <v>45553</v>
      </c>
      <c r="Z90" s="60"/>
      <c r="AA90" s="60"/>
    </row>
    <row r="91" spans="1:29" ht="13.8">
      <c r="A91" s="8" t="s">
        <v>34</v>
      </c>
      <c r="B91" s="9" t="s">
        <v>24</v>
      </c>
      <c r="C91" s="9" t="s">
        <v>639</v>
      </c>
      <c r="D91" s="9" t="s">
        <v>1228</v>
      </c>
      <c r="E91" s="9"/>
      <c r="F91" s="9"/>
      <c r="G91" s="9" t="s">
        <v>2603</v>
      </c>
      <c r="H91" s="9" t="str">
        <f t="shared" si="0"/>
        <v>ALM-PTE-</v>
      </c>
      <c r="I91" s="9" t="s">
        <v>2636</v>
      </c>
      <c r="J91" s="60"/>
      <c r="K91" s="60"/>
      <c r="L91" s="60"/>
      <c r="M91" s="61" t="s">
        <v>49</v>
      </c>
      <c r="N91" s="61" t="s">
        <v>1115</v>
      </c>
      <c r="O91" s="62">
        <v>0.8</v>
      </c>
      <c r="P91" s="9" t="s">
        <v>2637</v>
      </c>
      <c r="Q91" s="9"/>
      <c r="R91" s="9"/>
      <c r="S91" s="9"/>
      <c r="T91" s="9"/>
      <c r="U91" s="76" t="s">
        <v>2638</v>
      </c>
      <c r="V91" s="73"/>
      <c r="W91" s="74" t="s">
        <v>1253</v>
      </c>
      <c r="X91" s="65">
        <v>21984</v>
      </c>
      <c r="Y91" s="66">
        <v>45310</v>
      </c>
      <c r="Z91" s="60"/>
      <c r="AA91" s="60"/>
    </row>
    <row r="92" spans="1:29" ht="13.8">
      <c r="A92" s="8" t="s">
        <v>34</v>
      </c>
      <c r="B92" s="9" t="s">
        <v>24</v>
      </c>
      <c r="C92" s="9" t="s">
        <v>639</v>
      </c>
      <c r="D92" s="9" t="s">
        <v>1228</v>
      </c>
      <c r="E92" s="9"/>
      <c r="F92" s="9"/>
      <c r="G92" s="9" t="s">
        <v>2603</v>
      </c>
      <c r="H92" s="9" t="str">
        <f t="shared" si="0"/>
        <v>ALM-PTE-</v>
      </c>
      <c r="I92" s="9" t="s">
        <v>2636</v>
      </c>
      <c r="J92" s="60"/>
      <c r="K92" s="60"/>
      <c r="L92" s="60"/>
      <c r="M92" s="61" t="s">
        <v>36</v>
      </c>
      <c r="N92" s="61" t="s">
        <v>1949</v>
      </c>
      <c r="O92" s="62">
        <v>0.9</v>
      </c>
      <c r="P92" s="9" t="s">
        <v>2644</v>
      </c>
      <c r="Q92" s="9"/>
      <c r="R92" s="9"/>
      <c r="S92" s="9"/>
      <c r="T92" s="9"/>
      <c r="U92" s="76" t="s">
        <v>2645</v>
      </c>
      <c r="V92" s="73"/>
      <c r="W92" s="74" t="s">
        <v>1253</v>
      </c>
      <c r="X92" s="65">
        <v>21984</v>
      </c>
      <c r="Y92" s="66">
        <v>45310</v>
      </c>
      <c r="Z92" s="60"/>
      <c r="AA92" s="60"/>
    </row>
    <row r="93" spans="1:29" ht="13.8">
      <c r="A93" s="8" t="s">
        <v>34</v>
      </c>
      <c r="B93" s="9" t="s">
        <v>24</v>
      </c>
      <c r="C93" s="9" t="s">
        <v>639</v>
      </c>
      <c r="D93" s="9" t="s">
        <v>1228</v>
      </c>
      <c r="E93" s="9"/>
      <c r="F93" s="9"/>
      <c r="G93" s="9" t="s">
        <v>2603</v>
      </c>
      <c r="H93" s="9" t="str">
        <f t="shared" si="0"/>
        <v>ALM-PTE-</v>
      </c>
      <c r="I93" s="9" t="s">
        <v>2636</v>
      </c>
      <c r="J93" s="60"/>
      <c r="K93" s="60"/>
      <c r="L93" s="60"/>
      <c r="M93" s="61" t="s">
        <v>36</v>
      </c>
      <c r="N93" s="61" t="s">
        <v>2367</v>
      </c>
      <c r="O93" s="62"/>
      <c r="P93" s="9"/>
      <c r="Q93" s="9"/>
      <c r="R93" s="9"/>
      <c r="S93" s="9"/>
      <c r="T93" s="9"/>
      <c r="U93" s="83"/>
      <c r="V93" s="73"/>
      <c r="W93" s="74" t="s">
        <v>1253</v>
      </c>
      <c r="X93" s="65">
        <v>21984</v>
      </c>
      <c r="Y93" s="9">
        <v>20625</v>
      </c>
      <c r="Z93" s="60"/>
      <c r="AA93" s="60"/>
    </row>
    <row r="94" spans="1:29" ht="13.8">
      <c r="A94" s="8" t="s">
        <v>34</v>
      </c>
      <c r="B94" s="9" t="s">
        <v>24</v>
      </c>
      <c r="C94" s="9" t="s">
        <v>639</v>
      </c>
      <c r="D94" s="9" t="s">
        <v>1228</v>
      </c>
      <c r="E94" s="9"/>
      <c r="F94" s="9"/>
      <c r="G94" s="9" t="s">
        <v>2603</v>
      </c>
      <c r="H94" s="9" t="str">
        <f t="shared" si="0"/>
        <v>ALM-PTE-</v>
      </c>
      <c r="I94" s="9" t="s">
        <v>2651</v>
      </c>
      <c r="J94" s="60"/>
      <c r="K94" s="60"/>
      <c r="L94" s="60"/>
      <c r="M94" s="61" t="s">
        <v>49</v>
      </c>
      <c r="N94" s="61" t="s">
        <v>1116</v>
      </c>
      <c r="O94" s="62">
        <v>1</v>
      </c>
      <c r="P94" s="9"/>
      <c r="Q94" s="9"/>
      <c r="R94" s="9"/>
      <c r="S94" s="9"/>
      <c r="T94" s="9"/>
      <c r="U94" s="76" t="s">
        <v>2653</v>
      </c>
      <c r="V94" s="73"/>
      <c r="W94" s="74" t="s">
        <v>2656</v>
      </c>
      <c r="X94" s="65">
        <v>20023</v>
      </c>
      <c r="Y94" s="66">
        <v>45552</v>
      </c>
      <c r="Z94" s="60"/>
      <c r="AA94" s="60"/>
    </row>
    <row r="95" spans="1:29" ht="13.8">
      <c r="A95" s="8" t="s">
        <v>34</v>
      </c>
      <c r="B95" s="9" t="s">
        <v>24</v>
      </c>
      <c r="C95" s="9" t="s">
        <v>639</v>
      </c>
      <c r="D95" s="9" t="s">
        <v>1228</v>
      </c>
      <c r="E95" s="9"/>
      <c r="F95" s="9"/>
      <c r="G95" s="9" t="s">
        <v>2603</v>
      </c>
      <c r="H95" s="9" t="str">
        <f t="shared" si="0"/>
        <v>ALM-PTE-</v>
      </c>
      <c r="I95" s="9" t="s">
        <v>2651</v>
      </c>
      <c r="J95" s="60"/>
      <c r="K95" s="60"/>
      <c r="L95" s="60"/>
      <c r="M95" s="61" t="s">
        <v>36</v>
      </c>
      <c r="N95" s="61" t="s">
        <v>1952</v>
      </c>
      <c r="O95" s="62">
        <v>0.9</v>
      </c>
      <c r="P95" s="9" t="s">
        <v>2644</v>
      </c>
      <c r="Q95" s="9"/>
      <c r="R95" s="9"/>
      <c r="S95" s="9"/>
      <c r="T95" s="9"/>
      <c r="U95" s="76" t="s">
        <v>2659</v>
      </c>
      <c r="V95" s="73"/>
      <c r="W95" s="74" t="s">
        <v>2656</v>
      </c>
      <c r="X95" s="65">
        <v>20023</v>
      </c>
      <c r="Y95" s="66">
        <v>45552</v>
      </c>
      <c r="Z95" s="60"/>
      <c r="AA95" s="60"/>
    </row>
    <row r="96" spans="1:29" ht="13.8">
      <c r="A96" s="8" t="s">
        <v>34</v>
      </c>
      <c r="B96" s="9" t="s">
        <v>24</v>
      </c>
      <c r="C96" s="9" t="s">
        <v>639</v>
      </c>
      <c r="D96" s="9" t="s">
        <v>1228</v>
      </c>
      <c r="E96" s="9"/>
      <c r="F96" s="9"/>
      <c r="G96" s="9" t="s">
        <v>2603</v>
      </c>
      <c r="H96" s="9" t="str">
        <f t="shared" si="0"/>
        <v>ALM-PTE-</v>
      </c>
      <c r="I96" s="9" t="s">
        <v>2651</v>
      </c>
      <c r="J96" s="60"/>
      <c r="K96" s="60"/>
      <c r="L96" s="60"/>
      <c r="M96" s="61" t="s">
        <v>938</v>
      </c>
      <c r="N96" s="61" t="s">
        <v>401</v>
      </c>
      <c r="O96" s="62">
        <v>1</v>
      </c>
      <c r="P96" s="9"/>
      <c r="Q96" s="9"/>
      <c r="R96" s="9"/>
      <c r="S96" s="9"/>
      <c r="T96" s="9"/>
      <c r="U96" s="76" t="s">
        <v>2661</v>
      </c>
      <c r="V96" s="73"/>
      <c r="W96" s="74" t="s">
        <v>2656</v>
      </c>
      <c r="X96" s="65">
        <v>20023</v>
      </c>
      <c r="Y96" s="66">
        <v>45552</v>
      </c>
      <c r="Z96" s="60"/>
      <c r="AA96" s="60"/>
    </row>
    <row r="97" spans="1:29" ht="13.8">
      <c r="A97" s="8" t="s">
        <v>34</v>
      </c>
      <c r="B97" s="9" t="s">
        <v>24</v>
      </c>
      <c r="C97" s="9" t="s">
        <v>639</v>
      </c>
      <c r="D97" s="9" t="s">
        <v>1228</v>
      </c>
      <c r="E97" s="9"/>
      <c r="F97" s="9"/>
      <c r="G97" s="9" t="s">
        <v>2603</v>
      </c>
      <c r="H97" s="9" t="str">
        <f t="shared" si="0"/>
        <v>ALM-PTE-</v>
      </c>
      <c r="I97" s="9"/>
      <c r="J97" s="60"/>
      <c r="K97" s="60"/>
      <c r="L97" s="60"/>
      <c r="M97" s="61" t="s">
        <v>2665</v>
      </c>
      <c r="N97" s="61" t="s">
        <v>806</v>
      </c>
      <c r="O97" s="62">
        <v>1</v>
      </c>
      <c r="P97" s="60"/>
      <c r="Q97" s="9"/>
      <c r="R97" s="9"/>
      <c r="S97" s="9"/>
      <c r="T97" s="9"/>
      <c r="U97" s="76" t="s">
        <v>2666</v>
      </c>
      <c r="V97" s="73"/>
      <c r="W97" s="74" t="s">
        <v>2221</v>
      </c>
      <c r="X97" s="65">
        <v>21835</v>
      </c>
      <c r="Y97" s="66">
        <v>45553</v>
      </c>
      <c r="Z97" s="60"/>
      <c r="AA97" s="60"/>
    </row>
    <row r="98" spans="1:29" ht="13.8">
      <c r="A98" s="8" t="s">
        <v>34</v>
      </c>
      <c r="B98" s="9" t="s">
        <v>24</v>
      </c>
      <c r="C98" s="9" t="s">
        <v>639</v>
      </c>
      <c r="D98" s="9" t="s">
        <v>1228</v>
      </c>
      <c r="E98" s="9"/>
      <c r="F98" s="9"/>
      <c r="G98" s="9" t="s">
        <v>2603</v>
      </c>
      <c r="H98" s="9" t="str">
        <f t="shared" si="0"/>
        <v>ALM-PTE-</v>
      </c>
      <c r="I98" s="9"/>
      <c r="J98" s="60"/>
      <c r="K98" s="60"/>
      <c r="L98" s="60"/>
      <c r="M98" s="61" t="s">
        <v>347</v>
      </c>
      <c r="N98" s="61" t="s">
        <v>823</v>
      </c>
      <c r="O98" s="62">
        <v>1</v>
      </c>
      <c r="P98" s="60"/>
      <c r="Q98" s="9"/>
      <c r="R98" s="9"/>
      <c r="S98" s="9"/>
      <c r="T98" s="9"/>
      <c r="U98" s="76" t="s">
        <v>2670</v>
      </c>
      <c r="V98" s="73"/>
      <c r="W98" s="74" t="s">
        <v>2221</v>
      </c>
      <c r="X98" s="65">
        <v>21835</v>
      </c>
      <c r="Y98" s="66">
        <v>45553</v>
      </c>
      <c r="Z98" s="60"/>
      <c r="AA98" s="60"/>
    </row>
    <row r="99" spans="1:29" ht="13.8">
      <c r="A99" s="8" t="s">
        <v>34</v>
      </c>
      <c r="B99" s="9" t="s">
        <v>24</v>
      </c>
      <c r="C99" s="9" t="s">
        <v>639</v>
      </c>
      <c r="D99" s="9" t="s">
        <v>1228</v>
      </c>
      <c r="E99" s="9"/>
      <c r="F99" s="9"/>
      <c r="G99" s="9" t="s">
        <v>2603</v>
      </c>
      <c r="H99" s="9" t="str">
        <f t="shared" si="0"/>
        <v>ALM-PTE-</v>
      </c>
      <c r="I99" s="9"/>
      <c r="J99" s="60"/>
      <c r="K99" s="60"/>
      <c r="L99" s="60"/>
      <c r="M99" s="61" t="s">
        <v>347</v>
      </c>
      <c r="N99" s="61" t="s">
        <v>824</v>
      </c>
      <c r="O99" s="62">
        <v>1</v>
      </c>
      <c r="P99" s="9"/>
      <c r="Q99" s="9"/>
      <c r="R99" s="9"/>
      <c r="S99" s="9"/>
      <c r="T99" s="9"/>
      <c r="U99" s="76" t="s">
        <v>2688</v>
      </c>
      <c r="V99" s="73"/>
      <c r="W99" s="74" t="s">
        <v>2221</v>
      </c>
      <c r="X99" s="65">
        <v>21835</v>
      </c>
      <c r="Y99" s="66">
        <v>45553</v>
      </c>
      <c r="Z99" s="60"/>
      <c r="AA99" s="60"/>
    </row>
    <row r="100" spans="1:29" ht="13.8">
      <c r="A100" s="8" t="s">
        <v>34</v>
      </c>
      <c r="B100" s="9" t="s">
        <v>24</v>
      </c>
      <c r="C100" s="9" t="s">
        <v>639</v>
      </c>
      <c r="D100" s="9" t="s">
        <v>1228</v>
      </c>
      <c r="E100" s="9"/>
      <c r="F100" s="9"/>
      <c r="G100" s="9" t="s">
        <v>2603</v>
      </c>
      <c r="H100" s="9" t="str">
        <f t="shared" si="0"/>
        <v>ALM-PTE-</v>
      </c>
      <c r="I100" s="9"/>
      <c r="J100" s="60"/>
      <c r="K100" s="60"/>
      <c r="L100" s="60"/>
      <c r="M100" s="61" t="s">
        <v>551</v>
      </c>
      <c r="N100" s="61" t="s">
        <v>1460</v>
      </c>
      <c r="O100" s="62">
        <v>0.95</v>
      </c>
      <c r="P100" s="9" t="s">
        <v>2711</v>
      </c>
      <c r="Q100" s="9"/>
      <c r="R100" s="9"/>
      <c r="S100" s="9"/>
      <c r="T100" s="9"/>
      <c r="U100" s="76" t="s">
        <v>2717</v>
      </c>
      <c r="V100" s="73"/>
      <c r="W100" s="74" t="s">
        <v>2221</v>
      </c>
      <c r="X100" s="65">
        <v>21835</v>
      </c>
      <c r="Y100" s="66">
        <v>45553</v>
      </c>
      <c r="Z100" s="60"/>
      <c r="AA100" s="60"/>
    </row>
    <row r="101" spans="1:29" ht="13.8">
      <c r="A101" s="8" t="s">
        <v>34</v>
      </c>
      <c r="B101" s="9" t="s">
        <v>24</v>
      </c>
      <c r="C101" s="9" t="s">
        <v>639</v>
      </c>
      <c r="D101" s="9" t="s">
        <v>1228</v>
      </c>
      <c r="E101" s="9"/>
      <c r="F101" s="9"/>
      <c r="G101" s="9" t="s">
        <v>2603</v>
      </c>
      <c r="H101" s="9" t="str">
        <f t="shared" si="0"/>
        <v>ALM-PTE-</v>
      </c>
      <c r="I101" s="9"/>
      <c r="J101" s="60"/>
      <c r="K101" s="60"/>
      <c r="L101" s="60"/>
      <c r="M101" s="61" t="s">
        <v>36</v>
      </c>
      <c r="N101" s="61" t="s">
        <v>1954</v>
      </c>
      <c r="O101" s="62">
        <v>0.05</v>
      </c>
      <c r="P101" s="9" t="s">
        <v>2735</v>
      </c>
      <c r="Q101" s="9"/>
      <c r="R101" s="9"/>
      <c r="S101" s="9"/>
      <c r="T101" s="9"/>
      <c r="U101" s="76" t="s">
        <v>2736</v>
      </c>
      <c r="V101" s="73"/>
      <c r="W101" s="74" t="s">
        <v>2221</v>
      </c>
      <c r="X101" s="65">
        <v>21835</v>
      </c>
      <c r="Y101" s="66">
        <v>45553</v>
      </c>
      <c r="Z101" s="60"/>
      <c r="AA101" s="60"/>
    </row>
    <row r="102" spans="1:29" ht="13.8">
      <c r="A102" s="8" t="s">
        <v>34</v>
      </c>
      <c r="B102" s="9" t="s">
        <v>24</v>
      </c>
      <c r="C102" s="9" t="s">
        <v>639</v>
      </c>
      <c r="D102" s="9" t="s">
        <v>1228</v>
      </c>
      <c r="E102" s="9"/>
      <c r="F102" s="9"/>
      <c r="G102" s="9" t="s">
        <v>2603</v>
      </c>
      <c r="H102" s="9" t="str">
        <f t="shared" si="0"/>
        <v>ALM-PTE-</v>
      </c>
      <c r="I102" s="9"/>
      <c r="J102" s="60"/>
      <c r="K102" s="60"/>
      <c r="L102" s="60"/>
      <c r="M102" s="61" t="s">
        <v>36</v>
      </c>
      <c r="N102" s="61" t="s">
        <v>1955</v>
      </c>
      <c r="O102" s="62">
        <v>0.05</v>
      </c>
      <c r="P102" s="9" t="s">
        <v>2740</v>
      </c>
      <c r="Q102" s="9"/>
      <c r="R102" s="9"/>
      <c r="S102" s="9"/>
      <c r="T102" s="9"/>
      <c r="U102" s="76" t="s">
        <v>2742</v>
      </c>
      <c r="V102" s="73"/>
      <c r="W102" s="74" t="s">
        <v>2221</v>
      </c>
      <c r="X102" s="65">
        <v>21835</v>
      </c>
      <c r="Y102" s="66">
        <v>45553</v>
      </c>
      <c r="Z102" s="60"/>
      <c r="AA102" s="60"/>
    </row>
    <row r="103" spans="1:29" ht="13.2">
      <c r="A103" s="8" t="s">
        <v>34</v>
      </c>
      <c r="B103" s="10" t="s">
        <v>24</v>
      </c>
      <c r="C103" s="10" t="s">
        <v>40</v>
      </c>
      <c r="D103" s="10" t="s">
        <v>41</v>
      </c>
      <c r="E103" s="10" t="s">
        <v>2195</v>
      </c>
      <c r="F103" s="10" t="s">
        <v>263</v>
      </c>
      <c r="G103" s="10" t="s">
        <v>264</v>
      </c>
      <c r="H103" s="10" t="str">
        <f t="shared" si="0"/>
        <v>ALM-SUM-CAL</v>
      </c>
      <c r="I103" s="10" t="s">
        <v>268</v>
      </c>
      <c r="J103" s="51"/>
      <c r="K103" s="51"/>
      <c r="L103" s="51"/>
      <c r="M103" s="52" t="s">
        <v>49</v>
      </c>
      <c r="N103" s="52" t="s">
        <v>276</v>
      </c>
      <c r="O103" s="53"/>
      <c r="P103" s="51"/>
      <c r="Q103" s="10"/>
      <c r="R103" s="10"/>
      <c r="S103" s="10"/>
      <c r="T103" s="10"/>
      <c r="U103" s="54"/>
      <c r="V103" s="55"/>
      <c r="W103" s="10" t="s">
        <v>290</v>
      </c>
      <c r="X103" s="56">
        <v>21983</v>
      </c>
      <c r="Y103" s="57">
        <v>45667</v>
      </c>
      <c r="Z103" s="58"/>
      <c r="AA103" s="58"/>
      <c r="AB103" s="59"/>
      <c r="AC103" s="59"/>
    </row>
    <row r="104" spans="1:29" ht="13.2">
      <c r="A104" s="8" t="s">
        <v>34</v>
      </c>
      <c r="B104" s="10" t="s">
        <v>24</v>
      </c>
      <c r="C104" s="10" t="s">
        <v>40</v>
      </c>
      <c r="D104" s="10" t="s">
        <v>41</v>
      </c>
      <c r="E104" s="10" t="s">
        <v>2195</v>
      </c>
      <c r="F104" s="10" t="s">
        <v>263</v>
      </c>
      <c r="G104" s="10" t="s">
        <v>264</v>
      </c>
      <c r="H104" s="10" t="str">
        <f t="shared" si="0"/>
        <v>ALM-SUM-CAL</v>
      </c>
      <c r="I104" s="10" t="s">
        <v>308</v>
      </c>
      <c r="J104" s="51"/>
      <c r="K104" s="51"/>
      <c r="L104" s="51"/>
      <c r="M104" s="52" t="s">
        <v>36</v>
      </c>
      <c r="N104" s="52" t="s">
        <v>315</v>
      </c>
      <c r="O104" s="53"/>
      <c r="P104" s="51"/>
      <c r="Q104" s="10"/>
      <c r="R104" s="10"/>
      <c r="S104" s="10"/>
      <c r="T104" s="10"/>
      <c r="U104" s="54"/>
      <c r="V104" s="55"/>
      <c r="W104" s="10" t="s">
        <v>290</v>
      </c>
      <c r="X104" s="56">
        <v>21983</v>
      </c>
      <c r="Y104" s="57">
        <v>45667</v>
      </c>
      <c r="Z104" s="58"/>
      <c r="AA104" s="58"/>
      <c r="AB104" s="59"/>
      <c r="AC104" s="59"/>
    </row>
    <row r="105" spans="1:29" ht="13.2">
      <c r="A105" s="8" t="s">
        <v>34</v>
      </c>
      <c r="B105" s="9" t="s">
        <v>24</v>
      </c>
      <c r="C105" s="9" t="s">
        <v>40</v>
      </c>
      <c r="D105" s="9" t="s">
        <v>41</v>
      </c>
      <c r="E105" s="9" t="s">
        <v>2195</v>
      </c>
      <c r="F105" s="9" t="s">
        <v>336</v>
      </c>
      <c r="G105" s="9" t="s">
        <v>877</v>
      </c>
      <c r="H105" s="9" t="str">
        <f t="shared" si="0"/>
        <v>ALM-SUM-CCO</v>
      </c>
      <c r="I105" s="79" t="s">
        <v>881</v>
      </c>
      <c r="J105" s="60"/>
      <c r="K105" s="60"/>
      <c r="L105" s="60"/>
      <c r="M105" s="61" t="s">
        <v>49</v>
      </c>
      <c r="N105" s="61" t="s">
        <v>888</v>
      </c>
      <c r="O105" s="62">
        <v>0.9</v>
      </c>
      <c r="P105" s="9" t="s">
        <v>891</v>
      </c>
      <c r="Q105" s="9"/>
      <c r="R105" s="9"/>
      <c r="S105" s="9"/>
      <c r="T105" s="9"/>
      <c r="U105" s="67"/>
      <c r="V105" s="64"/>
      <c r="W105" s="9" t="s">
        <v>899</v>
      </c>
      <c r="X105" s="65">
        <v>21807</v>
      </c>
      <c r="Y105" s="66">
        <v>45524</v>
      </c>
      <c r="Z105" s="1"/>
      <c r="AA105" s="1"/>
      <c r="AB105" s="59"/>
      <c r="AC105" s="59"/>
    </row>
    <row r="106" spans="1:29" ht="13.2">
      <c r="A106" s="8" t="s">
        <v>34</v>
      </c>
      <c r="B106" s="9" t="s">
        <v>24</v>
      </c>
      <c r="C106" s="9" t="s">
        <v>40</v>
      </c>
      <c r="D106" s="9" t="s">
        <v>41</v>
      </c>
      <c r="E106" s="9" t="s">
        <v>2195</v>
      </c>
      <c r="F106" s="9" t="s">
        <v>336</v>
      </c>
      <c r="G106" s="9" t="s">
        <v>877</v>
      </c>
      <c r="H106" s="9" t="str">
        <f t="shared" si="0"/>
        <v>ALM-SUM-CCO</v>
      </c>
      <c r="I106" s="9" t="s">
        <v>912</v>
      </c>
      <c r="J106" s="60"/>
      <c r="K106" s="60"/>
      <c r="L106" s="60"/>
      <c r="M106" s="61" t="s">
        <v>36</v>
      </c>
      <c r="N106" s="61" t="s">
        <v>916</v>
      </c>
      <c r="O106" s="62">
        <v>1</v>
      </c>
      <c r="P106" s="60"/>
      <c r="Q106" s="9"/>
      <c r="R106" s="9"/>
      <c r="S106" s="9"/>
      <c r="T106" s="9"/>
      <c r="U106" s="67"/>
      <c r="V106" s="64"/>
      <c r="W106" s="9" t="s">
        <v>899</v>
      </c>
      <c r="X106" s="65">
        <v>21807</v>
      </c>
      <c r="Y106" s="66">
        <v>45524</v>
      </c>
      <c r="Z106" s="1"/>
      <c r="AA106" s="1"/>
      <c r="AB106" s="59"/>
      <c r="AC106" s="59"/>
    </row>
    <row r="107" spans="1:29" ht="13.2">
      <c r="A107" s="8" t="s">
        <v>34</v>
      </c>
      <c r="B107" s="9" t="s">
        <v>24</v>
      </c>
      <c r="C107" s="9" t="s">
        <v>40</v>
      </c>
      <c r="D107" s="9" t="s">
        <v>41</v>
      </c>
      <c r="E107" s="9" t="s">
        <v>2195</v>
      </c>
      <c r="F107" s="9" t="s">
        <v>336</v>
      </c>
      <c r="G107" s="9" t="s">
        <v>877</v>
      </c>
      <c r="H107" s="9" t="str">
        <f t="shared" si="0"/>
        <v>ALM-SUM-CCO</v>
      </c>
      <c r="I107" s="9" t="s">
        <v>912</v>
      </c>
      <c r="J107" s="60"/>
      <c r="K107" s="60"/>
      <c r="L107" s="60"/>
      <c r="M107" s="61" t="s">
        <v>938</v>
      </c>
      <c r="N107" s="61" t="s">
        <v>397</v>
      </c>
      <c r="O107" s="62">
        <v>1</v>
      </c>
      <c r="P107" s="60"/>
      <c r="Q107" s="9"/>
      <c r="R107" s="9"/>
      <c r="S107" s="9"/>
      <c r="T107" s="9"/>
      <c r="U107" s="67"/>
      <c r="V107" s="64"/>
      <c r="W107" s="9" t="s">
        <v>899</v>
      </c>
      <c r="X107" s="65">
        <v>21807</v>
      </c>
      <c r="Y107" s="66">
        <v>45524</v>
      </c>
      <c r="Z107" s="1"/>
      <c r="AA107" s="1"/>
      <c r="AB107" s="59"/>
      <c r="AC107" s="59"/>
    </row>
    <row r="108" spans="1:29" ht="13.2">
      <c r="A108" s="8" t="s">
        <v>34</v>
      </c>
      <c r="B108" s="9" t="s">
        <v>24</v>
      </c>
      <c r="C108" s="9" t="s">
        <v>40</v>
      </c>
      <c r="D108" s="9" t="s">
        <v>41</v>
      </c>
      <c r="E108" s="9" t="s">
        <v>2195</v>
      </c>
      <c r="F108" s="9" t="s">
        <v>336</v>
      </c>
      <c r="G108" s="9" t="s">
        <v>877</v>
      </c>
      <c r="H108" s="9" t="str">
        <f t="shared" si="0"/>
        <v>ALM-SUM-CCO</v>
      </c>
      <c r="I108" s="9" t="s">
        <v>964</v>
      </c>
      <c r="J108" s="60"/>
      <c r="K108" s="60"/>
      <c r="L108" s="60"/>
      <c r="M108" s="61" t="s">
        <v>49</v>
      </c>
      <c r="N108" s="61" t="s">
        <v>969</v>
      </c>
      <c r="O108" s="62">
        <v>0.8</v>
      </c>
      <c r="P108" s="9" t="s">
        <v>973</v>
      </c>
      <c r="Q108" s="9"/>
      <c r="R108" s="9"/>
      <c r="S108" s="9"/>
      <c r="T108" s="9"/>
      <c r="U108" s="63" t="s">
        <v>976</v>
      </c>
      <c r="V108" s="64"/>
      <c r="W108" s="9" t="s">
        <v>989</v>
      </c>
      <c r="X108" s="65">
        <v>22011</v>
      </c>
      <c r="Y108" s="66">
        <v>45524</v>
      </c>
      <c r="Z108" s="1"/>
      <c r="AA108" s="1"/>
      <c r="AB108" s="59"/>
      <c r="AC108" s="59"/>
    </row>
    <row r="109" spans="1:29" ht="13.2">
      <c r="A109" s="8" t="s">
        <v>34</v>
      </c>
      <c r="B109" s="9" t="s">
        <v>24</v>
      </c>
      <c r="C109" s="9" t="s">
        <v>40</v>
      </c>
      <c r="D109" s="9" t="s">
        <v>41</v>
      </c>
      <c r="E109" s="9" t="s">
        <v>2195</v>
      </c>
      <c r="F109" s="9" t="s">
        <v>336</v>
      </c>
      <c r="G109" s="9" t="s">
        <v>877</v>
      </c>
      <c r="H109" s="9" t="str">
        <f t="shared" si="0"/>
        <v>ALM-SUM-CCO</v>
      </c>
      <c r="I109" s="9" t="s">
        <v>964</v>
      </c>
      <c r="J109" s="60"/>
      <c r="K109" s="60"/>
      <c r="L109" s="60"/>
      <c r="M109" s="61" t="s">
        <v>36</v>
      </c>
      <c r="N109" s="61" t="s">
        <v>1006</v>
      </c>
      <c r="O109" s="62">
        <v>1</v>
      </c>
      <c r="P109" s="60"/>
      <c r="Q109" s="9"/>
      <c r="R109" s="9"/>
      <c r="S109" s="9"/>
      <c r="T109" s="9"/>
      <c r="U109" s="63" t="s">
        <v>1013</v>
      </c>
      <c r="V109" s="64"/>
      <c r="W109" s="9" t="s">
        <v>989</v>
      </c>
      <c r="X109" s="65">
        <v>22011</v>
      </c>
      <c r="Y109" s="66">
        <v>45524</v>
      </c>
      <c r="Z109" s="1"/>
      <c r="AA109" s="1"/>
      <c r="AB109" s="59"/>
      <c r="AC109" s="59"/>
    </row>
    <row r="110" spans="1:29" ht="13.2">
      <c r="A110" s="8" t="s">
        <v>34</v>
      </c>
      <c r="B110" s="9" t="s">
        <v>24</v>
      </c>
      <c r="C110" s="9" t="s">
        <v>40</v>
      </c>
      <c r="D110" s="9" t="s">
        <v>41</v>
      </c>
      <c r="E110" s="9" t="s">
        <v>2195</v>
      </c>
      <c r="F110" s="9" t="s">
        <v>336</v>
      </c>
      <c r="G110" s="9" t="s">
        <v>877</v>
      </c>
      <c r="H110" s="9" t="str">
        <f t="shared" si="0"/>
        <v>ALM-SUM-CCO</v>
      </c>
      <c r="I110" s="9" t="s">
        <v>1040</v>
      </c>
      <c r="J110" s="60"/>
      <c r="K110" s="60"/>
      <c r="L110" s="60"/>
      <c r="M110" s="61" t="s">
        <v>49</v>
      </c>
      <c r="N110" s="61" t="s">
        <v>1047</v>
      </c>
      <c r="O110" s="62">
        <v>0.8</v>
      </c>
      <c r="P110" s="9" t="s">
        <v>1050</v>
      </c>
      <c r="Q110" s="70"/>
      <c r="R110" s="70"/>
      <c r="S110" s="70"/>
      <c r="T110" s="70"/>
      <c r="U110" s="81" t="s">
        <v>1055</v>
      </c>
      <c r="V110" s="64"/>
      <c r="W110" s="9" t="s">
        <v>1078</v>
      </c>
      <c r="X110" s="65">
        <v>21928</v>
      </c>
      <c r="Y110" s="66">
        <v>45524</v>
      </c>
      <c r="Z110" s="1"/>
      <c r="AA110" s="1"/>
      <c r="AB110" s="59"/>
      <c r="AC110" s="59"/>
    </row>
    <row r="111" spans="1:29" ht="13.2">
      <c r="A111" s="8" t="s">
        <v>34</v>
      </c>
      <c r="B111" s="9" t="s">
        <v>24</v>
      </c>
      <c r="C111" s="9" t="s">
        <v>40</v>
      </c>
      <c r="D111" s="9" t="s">
        <v>41</v>
      </c>
      <c r="E111" s="9" t="s">
        <v>2195</v>
      </c>
      <c r="F111" s="9" t="s">
        <v>336</v>
      </c>
      <c r="G111" s="9" t="s">
        <v>877</v>
      </c>
      <c r="H111" s="9" t="str">
        <f t="shared" si="0"/>
        <v>ALM-SUM-CCO</v>
      </c>
      <c r="I111" s="9" t="s">
        <v>1040</v>
      </c>
      <c r="J111" s="60"/>
      <c r="K111" s="60"/>
      <c r="L111" s="60"/>
      <c r="M111" s="61" t="s">
        <v>36</v>
      </c>
      <c r="N111" s="61" t="s">
        <v>1098</v>
      </c>
      <c r="O111" s="62">
        <v>0.9</v>
      </c>
      <c r="P111" s="9" t="s">
        <v>1101</v>
      </c>
      <c r="Q111" s="9"/>
      <c r="R111" s="9"/>
      <c r="S111" s="9"/>
      <c r="T111" s="9"/>
      <c r="U111" s="63" t="s">
        <v>1109</v>
      </c>
      <c r="V111" s="64"/>
      <c r="W111" s="9" t="s">
        <v>1078</v>
      </c>
      <c r="X111" s="65">
        <v>21928</v>
      </c>
      <c r="Y111" s="66">
        <v>45524</v>
      </c>
      <c r="Z111" s="1"/>
      <c r="AA111" s="1"/>
      <c r="AB111" s="59"/>
      <c r="AC111" s="59"/>
    </row>
    <row r="112" spans="1:29" ht="13.2">
      <c r="A112" s="8" t="s">
        <v>34</v>
      </c>
      <c r="B112" s="9" t="s">
        <v>24</v>
      </c>
      <c r="C112" s="9" t="s">
        <v>40</v>
      </c>
      <c r="D112" s="9" t="s">
        <v>41</v>
      </c>
      <c r="E112" s="9" t="s">
        <v>2195</v>
      </c>
      <c r="F112" s="9" t="s">
        <v>336</v>
      </c>
      <c r="G112" s="9" t="s">
        <v>877</v>
      </c>
      <c r="H112" s="9" t="str">
        <f t="shared" si="0"/>
        <v>ALM-SUM-CCO</v>
      </c>
      <c r="I112" s="9" t="s">
        <v>1040</v>
      </c>
      <c r="J112" s="60"/>
      <c r="K112" s="60"/>
      <c r="L112" s="60"/>
      <c r="M112" s="61" t="s">
        <v>938</v>
      </c>
      <c r="N112" s="61" t="s">
        <v>396</v>
      </c>
      <c r="O112" s="62">
        <v>1</v>
      </c>
      <c r="P112" s="60"/>
      <c r="Q112" s="70"/>
      <c r="R112" s="70"/>
      <c r="S112" s="70"/>
      <c r="T112" s="70"/>
      <c r="U112" s="81" t="s">
        <v>1055</v>
      </c>
      <c r="V112" s="64"/>
      <c r="W112" s="9" t="s">
        <v>1078</v>
      </c>
      <c r="X112" s="65">
        <v>21928</v>
      </c>
      <c r="Y112" s="66">
        <v>45524</v>
      </c>
      <c r="Z112" s="1"/>
      <c r="AA112" s="1"/>
      <c r="AB112" s="59"/>
      <c r="AC112" s="59"/>
    </row>
    <row r="113" spans="1:29" ht="13.8">
      <c r="A113" s="8" t="s">
        <v>34</v>
      </c>
      <c r="B113" s="9" t="s">
        <v>24</v>
      </c>
      <c r="C113" s="9" t="s">
        <v>40</v>
      </c>
      <c r="D113" s="9" t="s">
        <v>41</v>
      </c>
      <c r="E113" s="9" t="s">
        <v>2195</v>
      </c>
      <c r="F113" s="9" t="s">
        <v>336</v>
      </c>
      <c r="G113" s="9" t="s">
        <v>877</v>
      </c>
      <c r="H113" s="9" t="str">
        <f t="shared" si="0"/>
        <v>ALM-SUM-CCO</v>
      </c>
      <c r="I113" s="9" t="s">
        <v>1157</v>
      </c>
      <c r="J113" s="60"/>
      <c r="K113" s="60"/>
      <c r="L113" s="60"/>
      <c r="M113" s="61" t="s">
        <v>49</v>
      </c>
      <c r="N113" s="61" t="s">
        <v>1110</v>
      </c>
      <c r="O113" s="77"/>
      <c r="P113" s="60"/>
      <c r="Q113" s="9"/>
      <c r="R113" s="9"/>
      <c r="S113" s="9"/>
      <c r="T113" s="9"/>
      <c r="U113" s="83"/>
      <c r="V113" s="73"/>
      <c r="W113" s="74" t="s">
        <v>1171</v>
      </c>
      <c r="X113" s="65">
        <v>21485</v>
      </c>
      <c r="Y113" s="66">
        <v>45524</v>
      </c>
      <c r="Z113" s="1"/>
      <c r="AA113" s="1"/>
      <c r="AB113" s="59"/>
      <c r="AC113" s="59"/>
    </row>
    <row r="114" spans="1:29" ht="13.8">
      <c r="A114" s="8" t="s">
        <v>34</v>
      </c>
      <c r="B114" s="9" t="s">
        <v>24</v>
      </c>
      <c r="C114" s="9" t="s">
        <v>40</v>
      </c>
      <c r="D114" s="9" t="s">
        <v>41</v>
      </c>
      <c r="E114" s="9" t="s">
        <v>2195</v>
      </c>
      <c r="F114" s="9" t="s">
        <v>336</v>
      </c>
      <c r="G114" s="9" t="s">
        <v>877</v>
      </c>
      <c r="H114" s="9" t="str">
        <f t="shared" si="0"/>
        <v>ALM-SUM-CCO</v>
      </c>
      <c r="I114" s="9" t="s">
        <v>1157</v>
      </c>
      <c r="J114" s="60"/>
      <c r="K114" s="60"/>
      <c r="L114" s="60"/>
      <c r="M114" s="61" t="s">
        <v>36</v>
      </c>
      <c r="N114" s="61" t="s">
        <v>1190</v>
      </c>
      <c r="O114" s="77"/>
      <c r="P114" s="60"/>
      <c r="Q114" s="9"/>
      <c r="R114" s="9"/>
      <c r="S114" s="9"/>
      <c r="T114" s="9"/>
      <c r="U114" s="83"/>
      <c r="V114" s="73"/>
      <c r="W114" s="74" t="s">
        <v>1171</v>
      </c>
      <c r="X114" s="65">
        <v>21485</v>
      </c>
      <c r="Y114" s="66">
        <v>45524</v>
      </c>
      <c r="Z114" s="1"/>
      <c r="AA114" s="1"/>
      <c r="AB114" s="59"/>
      <c r="AC114" s="59"/>
    </row>
    <row r="115" spans="1:29" ht="13.8">
      <c r="A115" s="8" t="s">
        <v>34</v>
      </c>
      <c r="B115" s="9" t="s">
        <v>24</v>
      </c>
      <c r="C115" s="9" t="s">
        <v>40</v>
      </c>
      <c r="D115" s="9" t="s">
        <v>41</v>
      </c>
      <c r="E115" s="9" t="s">
        <v>2195</v>
      </c>
      <c r="F115" s="9" t="s">
        <v>336</v>
      </c>
      <c r="G115" s="9" t="s">
        <v>877</v>
      </c>
      <c r="H115" s="9" t="str">
        <f t="shared" si="0"/>
        <v>ALM-SUM-CCO</v>
      </c>
      <c r="I115" s="9" t="s">
        <v>1157</v>
      </c>
      <c r="J115" s="60"/>
      <c r="K115" s="60"/>
      <c r="L115" s="60"/>
      <c r="M115" s="61" t="s">
        <v>938</v>
      </c>
      <c r="N115" s="61" t="s">
        <v>398</v>
      </c>
      <c r="O115" s="77"/>
      <c r="P115" s="60"/>
      <c r="Q115" s="9"/>
      <c r="R115" s="9"/>
      <c r="S115" s="9"/>
      <c r="T115" s="9"/>
      <c r="U115" s="83"/>
      <c r="V115" s="73"/>
      <c r="W115" s="74" t="s">
        <v>1171</v>
      </c>
      <c r="X115" s="65">
        <v>21485</v>
      </c>
      <c r="Y115" s="66">
        <v>45524</v>
      </c>
      <c r="Z115" s="1"/>
      <c r="AA115" s="1"/>
      <c r="AB115" s="59"/>
      <c r="AC115" s="59"/>
    </row>
    <row r="116" spans="1:29" ht="13.8">
      <c r="A116" s="84" t="s">
        <v>34</v>
      </c>
      <c r="B116" s="11" t="s">
        <v>24</v>
      </c>
      <c r="C116" s="11" t="s">
        <v>40</v>
      </c>
      <c r="D116" s="11" t="s">
        <v>41</v>
      </c>
      <c r="E116" s="11" t="s">
        <v>2195</v>
      </c>
      <c r="F116" s="11" t="s">
        <v>336</v>
      </c>
      <c r="G116" s="11" t="s">
        <v>877</v>
      </c>
      <c r="H116" s="9" t="str">
        <f t="shared" si="0"/>
        <v>ALM-SUM-CCO</v>
      </c>
      <c r="I116" s="11" t="s">
        <v>1242</v>
      </c>
      <c r="J116" s="13"/>
      <c r="K116" s="13"/>
      <c r="L116" s="13"/>
      <c r="M116" s="85" t="s">
        <v>49</v>
      </c>
      <c r="N116" s="85" t="s">
        <v>1166</v>
      </c>
      <c r="O116" s="86">
        <v>0.9</v>
      </c>
      <c r="P116" s="11" t="s">
        <v>1256</v>
      </c>
      <c r="Q116" s="13"/>
      <c r="R116" s="13"/>
      <c r="S116" s="13"/>
      <c r="T116" s="13"/>
      <c r="U116" s="87"/>
      <c r="V116" s="13"/>
      <c r="W116" s="11" t="s">
        <v>1265</v>
      </c>
      <c r="X116" s="88">
        <v>2230</v>
      </c>
      <c r="Y116" s="20">
        <v>45716</v>
      </c>
      <c r="Z116" s="13"/>
      <c r="AA116" s="13"/>
    </row>
    <row r="117" spans="1:29" ht="13.8">
      <c r="A117" s="8" t="s">
        <v>34</v>
      </c>
      <c r="B117" s="9" t="s">
        <v>24</v>
      </c>
      <c r="C117" s="9" t="s">
        <v>214</v>
      </c>
      <c r="D117" s="9" t="s">
        <v>218</v>
      </c>
      <c r="E117" s="9" t="s">
        <v>220</v>
      </c>
      <c r="F117" s="9" t="s">
        <v>2073</v>
      </c>
      <c r="G117" s="9" t="s">
        <v>2075</v>
      </c>
      <c r="H117" s="9" t="str">
        <f t="shared" si="0"/>
        <v>ALM-HIL-CHI</v>
      </c>
      <c r="I117" s="11"/>
      <c r="J117" s="13"/>
      <c r="K117" s="13"/>
      <c r="L117" s="13"/>
      <c r="M117" s="14" t="s">
        <v>1148</v>
      </c>
      <c r="N117" s="14" t="s">
        <v>2001</v>
      </c>
      <c r="O117" s="15"/>
      <c r="P117" s="13"/>
      <c r="Q117" s="13"/>
      <c r="R117" s="13"/>
      <c r="S117" s="13"/>
      <c r="T117" s="13"/>
      <c r="U117" s="16"/>
      <c r="V117" s="13"/>
      <c r="W117" s="12" t="s">
        <v>2096</v>
      </c>
      <c r="X117" s="19">
        <v>21835</v>
      </c>
      <c r="Y117" s="80">
        <v>45297</v>
      </c>
      <c r="Z117" s="13"/>
      <c r="AA117" s="13"/>
    </row>
    <row r="118" spans="1:29" ht="13.8">
      <c r="A118" s="8" t="s">
        <v>34</v>
      </c>
      <c r="B118" s="9" t="s">
        <v>24</v>
      </c>
      <c r="C118" s="9" t="s">
        <v>214</v>
      </c>
      <c r="D118" s="9" t="s">
        <v>218</v>
      </c>
      <c r="E118" s="9" t="s">
        <v>220</v>
      </c>
      <c r="F118" s="9" t="s">
        <v>2073</v>
      </c>
      <c r="G118" s="9" t="s">
        <v>2075</v>
      </c>
      <c r="H118" s="9" t="str">
        <f t="shared" si="0"/>
        <v>ALM-HIL-CHI</v>
      </c>
      <c r="I118" s="11"/>
      <c r="J118" s="13"/>
      <c r="K118" s="13"/>
      <c r="L118" s="13"/>
      <c r="M118" s="14" t="s">
        <v>1148</v>
      </c>
      <c r="N118" s="14" t="s">
        <v>2002</v>
      </c>
      <c r="O118" s="15"/>
      <c r="P118" s="13"/>
      <c r="Q118" s="13"/>
      <c r="R118" s="13"/>
      <c r="S118" s="13"/>
      <c r="T118" s="13"/>
      <c r="U118" s="16"/>
      <c r="V118" s="13"/>
      <c r="W118" s="12" t="s">
        <v>2096</v>
      </c>
      <c r="X118" s="19">
        <v>21835</v>
      </c>
      <c r="Y118" s="80">
        <v>45297</v>
      </c>
      <c r="Z118" s="13"/>
      <c r="AA118" s="13"/>
    </row>
    <row r="119" spans="1:29" ht="13.8">
      <c r="A119" s="93" t="s">
        <v>34</v>
      </c>
      <c r="B119" s="18" t="s">
        <v>24</v>
      </c>
      <c r="C119" s="18" t="s">
        <v>639</v>
      </c>
      <c r="D119" s="18" t="s">
        <v>1228</v>
      </c>
      <c r="E119" s="18" t="s">
        <v>1229</v>
      </c>
      <c r="F119" s="18"/>
      <c r="G119" s="18" t="s">
        <v>2773</v>
      </c>
      <c r="H119" s="9" t="str">
        <f t="shared" si="0"/>
        <v>ALM-PTE-</v>
      </c>
      <c r="I119" s="22"/>
      <c r="J119" s="23"/>
      <c r="K119" s="23"/>
      <c r="L119" s="23"/>
      <c r="M119" s="24" t="s">
        <v>347</v>
      </c>
      <c r="N119" s="24" t="s">
        <v>830</v>
      </c>
      <c r="O119" s="71"/>
      <c r="P119" s="21" t="s">
        <v>2775</v>
      </c>
      <c r="Q119" s="23"/>
      <c r="R119" s="23"/>
      <c r="S119" s="23"/>
      <c r="T119" s="23"/>
      <c r="U119" s="26"/>
      <c r="V119" s="23"/>
      <c r="W119" s="21" t="s">
        <v>1681</v>
      </c>
      <c r="X119" s="28">
        <v>20920</v>
      </c>
      <c r="Y119" s="29">
        <v>45558</v>
      </c>
      <c r="Z119" s="23"/>
      <c r="AA119" s="23"/>
    </row>
    <row r="120" spans="1:29" ht="13.8">
      <c r="A120" s="8" t="s">
        <v>34</v>
      </c>
      <c r="B120" s="9" t="s">
        <v>24</v>
      </c>
      <c r="C120" s="9" t="s">
        <v>639</v>
      </c>
      <c r="D120" s="9" t="s">
        <v>1228</v>
      </c>
      <c r="E120" s="9" t="s">
        <v>1229</v>
      </c>
      <c r="F120" s="9"/>
      <c r="G120" s="9" t="s">
        <v>2573</v>
      </c>
      <c r="H120" s="9" t="str">
        <f t="shared" si="0"/>
        <v>ALM-PTE-</v>
      </c>
      <c r="I120" s="9"/>
      <c r="J120" s="60"/>
      <c r="K120" s="60"/>
      <c r="L120" s="60"/>
      <c r="M120" s="61" t="s">
        <v>2546</v>
      </c>
      <c r="N120" s="61" t="s">
        <v>632</v>
      </c>
      <c r="O120" s="62">
        <v>1</v>
      </c>
      <c r="P120" s="9"/>
      <c r="Q120" s="60"/>
      <c r="R120" s="60"/>
      <c r="S120" s="60"/>
      <c r="T120" s="60"/>
      <c r="U120" s="94"/>
      <c r="V120" s="95"/>
      <c r="W120" s="96"/>
      <c r="X120" s="97"/>
      <c r="Y120" s="60"/>
      <c r="Z120" s="60"/>
      <c r="AA120" s="60"/>
    </row>
    <row r="121" spans="1:29" ht="13.8">
      <c r="A121" s="8" t="s">
        <v>34</v>
      </c>
      <c r="B121" s="9" t="s">
        <v>24</v>
      </c>
      <c r="C121" s="9" t="s">
        <v>639</v>
      </c>
      <c r="D121" s="9" t="s">
        <v>1228</v>
      </c>
      <c r="E121" s="9" t="s">
        <v>1229</v>
      </c>
      <c r="F121" s="9"/>
      <c r="G121" s="9" t="s">
        <v>2573</v>
      </c>
      <c r="H121" s="9" t="str">
        <f t="shared" si="0"/>
        <v>ALM-PTE-</v>
      </c>
      <c r="I121" s="9"/>
      <c r="J121" s="60"/>
      <c r="K121" s="60"/>
      <c r="L121" s="60"/>
      <c r="M121" s="61" t="s">
        <v>2573</v>
      </c>
      <c r="N121" s="61" t="s">
        <v>756</v>
      </c>
      <c r="O121" s="62">
        <v>1</v>
      </c>
      <c r="P121" s="60"/>
      <c r="Q121" s="60"/>
      <c r="R121" s="60"/>
      <c r="S121" s="60"/>
      <c r="T121" s="60"/>
      <c r="U121" s="94"/>
      <c r="V121" s="95"/>
      <c r="W121" s="96"/>
      <c r="X121" s="97"/>
      <c r="Y121" s="60"/>
      <c r="Z121" s="60"/>
      <c r="AA121" s="60"/>
      <c r="AB121" s="8" t="s">
        <v>117</v>
      </c>
    </row>
    <row r="122" spans="1:29" ht="13.8">
      <c r="A122" s="93" t="s">
        <v>34</v>
      </c>
      <c r="B122" s="18" t="s">
        <v>24</v>
      </c>
      <c r="C122" s="18" t="s">
        <v>214</v>
      </c>
      <c r="D122" s="18" t="s">
        <v>218</v>
      </c>
      <c r="E122" s="18" t="s">
        <v>220</v>
      </c>
      <c r="F122" s="21" t="s">
        <v>214</v>
      </c>
      <c r="G122" s="21" t="s">
        <v>2145</v>
      </c>
      <c r="H122" s="9" t="str">
        <f t="shared" si="0"/>
        <v>ALM-HIL-HIL</v>
      </c>
      <c r="I122" s="21" t="s">
        <v>2149</v>
      </c>
      <c r="J122" s="23"/>
      <c r="K122" s="23"/>
      <c r="L122" s="23"/>
      <c r="M122" s="24" t="s">
        <v>36</v>
      </c>
      <c r="N122" s="24" t="s">
        <v>2156</v>
      </c>
      <c r="O122" s="25">
        <v>1</v>
      </c>
      <c r="P122" s="21" t="s">
        <v>36</v>
      </c>
      <c r="Q122" s="21" t="s">
        <v>587</v>
      </c>
      <c r="R122" s="23"/>
      <c r="S122" s="23"/>
      <c r="T122" s="23"/>
      <c r="U122" s="26"/>
      <c r="V122" s="23"/>
      <c r="W122" s="21" t="s">
        <v>887</v>
      </c>
      <c r="X122" s="28">
        <v>21835</v>
      </c>
      <c r="Y122" s="29">
        <v>45971</v>
      </c>
      <c r="Z122" s="21" t="s">
        <v>113</v>
      </c>
      <c r="AA122" s="23"/>
      <c r="AB122" s="8" t="s">
        <v>117</v>
      </c>
    </row>
    <row r="123" spans="1:29" ht="13.8">
      <c r="A123" s="84" t="s">
        <v>34</v>
      </c>
      <c r="B123" s="11" t="s">
        <v>24</v>
      </c>
      <c r="C123" s="11" t="s">
        <v>1441</v>
      </c>
      <c r="D123" s="11" t="s">
        <v>1443</v>
      </c>
      <c r="E123" s="11" t="s">
        <v>1445</v>
      </c>
      <c r="F123" s="11" t="s">
        <v>2411</v>
      </c>
      <c r="G123" s="11" t="s">
        <v>2413</v>
      </c>
      <c r="H123" s="9" t="str">
        <f t="shared" si="0"/>
        <v>ALM-MPR-OMP</v>
      </c>
      <c r="I123" s="13"/>
      <c r="J123" s="13"/>
      <c r="K123" s="13"/>
      <c r="L123" s="13"/>
      <c r="M123" s="85" t="s">
        <v>528</v>
      </c>
      <c r="N123" s="85" t="s">
        <v>2230</v>
      </c>
      <c r="O123" s="15"/>
      <c r="P123" s="13"/>
      <c r="Q123" s="13"/>
      <c r="R123" s="13"/>
      <c r="S123" s="13"/>
      <c r="T123" s="13"/>
      <c r="U123" s="87"/>
      <c r="V123" s="13"/>
      <c r="W123" s="11" t="s">
        <v>1589</v>
      </c>
      <c r="X123" s="13"/>
      <c r="Y123" s="20">
        <v>45762</v>
      </c>
      <c r="Z123" s="13"/>
      <c r="AA123" s="13"/>
      <c r="AB123" s="8" t="s">
        <v>117</v>
      </c>
    </row>
    <row r="124" spans="1:29" ht="13.8">
      <c r="A124" s="84" t="s">
        <v>34</v>
      </c>
      <c r="B124" s="11" t="s">
        <v>24</v>
      </c>
      <c r="C124" s="11" t="s">
        <v>1441</v>
      </c>
      <c r="D124" s="11" t="s">
        <v>1443</v>
      </c>
      <c r="E124" s="11" t="s">
        <v>1445</v>
      </c>
      <c r="F124" s="11" t="s">
        <v>2411</v>
      </c>
      <c r="G124" s="11" t="s">
        <v>2413</v>
      </c>
      <c r="H124" s="9" t="str">
        <f t="shared" si="0"/>
        <v>ALM-MPR-OMP</v>
      </c>
      <c r="I124" s="13"/>
      <c r="J124" s="13"/>
      <c r="K124" s="13"/>
      <c r="L124" s="13"/>
      <c r="M124" s="85" t="s">
        <v>528</v>
      </c>
      <c r="N124" s="85" t="s">
        <v>2231</v>
      </c>
      <c r="O124" s="15"/>
      <c r="P124" s="13"/>
      <c r="Q124" s="13"/>
      <c r="R124" s="13"/>
      <c r="S124" s="13"/>
      <c r="T124" s="13"/>
      <c r="U124" s="87"/>
      <c r="V124" s="13"/>
      <c r="W124" s="11" t="s">
        <v>1589</v>
      </c>
      <c r="X124" s="13"/>
      <c r="Y124" s="20">
        <v>45762</v>
      </c>
      <c r="Z124" s="13"/>
      <c r="AA124" s="13"/>
      <c r="AB124" s="8" t="s">
        <v>117</v>
      </c>
    </row>
    <row r="125" spans="1:29" ht="13.8">
      <c r="A125" s="8" t="s">
        <v>34</v>
      </c>
      <c r="B125" s="9" t="s">
        <v>24</v>
      </c>
      <c r="C125" s="9" t="s">
        <v>639</v>
      </c>
      <c r="D125" s="9" t="s">
        <v>218</v>
      </c>
      <c r="E125" s="9"/>
      <c r="F125" s="9"/>
      <c r="G125" s="9" t="s">
        <v>2180</v>
      </c>
      <c r="H125" s="9" t="str">
        <f t="shared" si="0"/>
        <v>ALM-PTE-</v>
      </c>
      <c r="I125" s="9" t="s">
        <v>2183</v>
      </c>
      <c r="J125" s="60"/>
      <c r="K125" s="60"/>
      <c r="L125" s="60"/>
      <c r="M125" s="61" t="s">
        <v>36</v>
      </c>
      <c r="N125" s="61" t="s">
        <v>1948</v>
      </c>
      <c r="O125" s="62">
        <v>1</v>
      </c>
      <c r="P125" s="9"/>
      <c r="Q125" s="9"/>
      <c r="R125" s="9"/>
      <c r="S125" s="9"/>
      <c r="T125" s="9"/>
      <c r="U125" s="76" t="s">
        <v>2201</v>
      </c>
      <c r="V125" s="73"/>
      <c r="W125" s="74" t="s">
        <v>2221</v>
      </c>
      <c r="X125" s="65">
        <v>21835</v>
      </c>
      <c r="Y125" s="66">
        <v>45629</v>
      </c>
      <c r="Z125" s="60"/>
      <c r="AA125" s="60"/>
    </row>
    <row r="126" spans="1:29" ht="13.8">
      <c r="A126" s="8" t="s">
        <v>34</v>
      </c>
      <c r="B126" s="9" t="s">
        <v>24</v>
      </c>
      <c r="C126" s="9" t="s">
        <v>1441</v>
      </c>
      <c r="D126" s="9" t="s">
        <v>1443</v>
      </c>
      <c r="E126" s="9" t="s">
        <v>1445</v>
      </c>
      <c r="F126" s="9"/>
      <c r="G126" s="79" t="s">
        <v>2455</v>
      </c>
      <c r="H126" s="9" t="str">
        <f t="shared" si="0"/>
        <v>ALM-MPR-</v>
      </c>
      <c r="I126" s="9"/>
      <c r="J126" s="60"/>
      <c r="K126" s="60"/>
      <c r="L126" s="60"/>
      <c r="M126" s="61" t="s">
        <v>2462</v>
      </c>
      <c r="N126" s="61" t="s">
        <v>1756</v>
      </c>
      <c r="O126" s="62">
        <v>1</v>
      </c>
      <c r="P126" s="60"/>
      <c r="Q126" s="60"/>
      <c r="R126" s="60"/>
      <c r="S126" s="60"/>
      <c r="T126" s="60"/>
      <c r="U126" s="94"/>
      <c r="V126" s="95"/>
      <c r="W126" s="96"/>
      <c r="X126" s="97"/>
      <c r="Y126" s="60"/>
      <c r="Z126" s="60"/>
      <c r="AA126" s="60"/>
    </row>
    <row r="127" spans="1:29" ht="13.8">
      <c r="A127" s="8" t="s">
        <v>34</v>
      </c>
      <c r="B127" s="9" t="s">
        <v>24</v>
      </c>
      <c r="C127" s="9" t="s">
        <v>1441</v>
      </c>
      <c r="D127" s="9" t="s">
        <v>1443</v>
      </c>
      <c r="E127" s="9" t="s">
        <v>1445</v>
      </c>
      <c r="F127" s="9" t="s">
        <v>2485</v>
      </c>
      <c r="G127" s="9" t="s">
        <v>2487</v>
      </c>
      <c r="H127" s="9" t="str">
        <f t="shared" si="0"/>
        <v>ALM-MPR-SHD</v>
      </c>
      <c r="I127" s="9"/>
      <c r="J127" s="60"/>
      <c r="K127" s="60"/>
      <c r="L127" s="60"/>
      <c r="M127" s="61" t="s">
        <v>2494</v>
      </c>
      <c r="N127" s="61" t="s">
        <v>543</v>
      </c>
      <c r="O127" s="62">
        <v>1</v>
      </c>
      <c r="P127" s="60"/>
      <c r="Q127" s="60"/>
      <c r="R127" s="60"/>
      <c r="S127" s="60"/>
      <c r="T127" s="60"/>
      <c r="U127" s="94"/>
      <c r="V127" s="95"/>
      <c r="W127" s="96"/>
      <c r="X127" s="97"/>
      <c r="Y127" s="60"/>
      <c r="Z127" s="60"/>
      <c r="AA127" s="60"/>
      <c r="AB127" s="8" t="s">
        <v>117</v>
      </c>
    </row>
    <row r="128" spans="1:29" ht="13.8">
      <c r="A128" s="8" t="s">
        <v>34</v>
      </c>
      <c r="B128" s="9" t="s">
        <v>24</v>
      </c>
      <c r="C128" s="9" t="s">
        <v>1441</v>
      </c>
      <c r="D128" s="9" t="s">
        <v>1443</v>
      </c>
      <c r="E128" s="9" t="s">
        <v>1445</v>
      </c>
      <c r="F128" s="9"/>
      <c r="G128" s="9" t="s">
        <v>2487</v>
      </c>
      <c r="H128" s="9" t="str">
        <f t="shared" si="0"/>
        <v>ALM-MPR-</v>
      </c>
      <c r="I128" s="9"/>
      <c r="J128" s="60"/>
      <c r="K128" s="60"/>
      <c r="L128" s="60"/>
      <c r="M128" s="61" t="s">
        <v>2462</v>
      </c>
      <c r="N128" s="61" t="s">
        <v>1755</v>
      </c>
      <c r="O128" s="62">
        <v>1</v>
      </c>
      <c r="P128" s="60"/>
      <c r="Q128" s="60"/>
      <c r="R128" s="60"/>
      <c r="S128" s="60"/>
      <c r="T128" s="60"/>
      <c r="U128" s="94"/>
      <c r="V128" s="95"/>
      <c r="W128" s="96"/>
      <c r="X128" s="97"/>
      <c r="Y128" s="60"/>
      <c r="Z128" s="60"/>
      <c r="AA128" s="60"/>
    </row>
    <row r="129" spans="1:28" ht="13.8">
      <c r="A129" s="8" t="s">
        <v>34</v>
      </c>
      <c r="B129" s="9" t="s">
        <v>24</v>
      </c>
      <c r="C129" s="9" t="s">
        <v>1441</v>
      </c>
      <c r="D129" s="9" t="s">
        <v>1443</v>
      </c>
      <c r="E129" s="9" t="s">
        <v>1445</v>
      </c>
      <c r="F129" s="9"/>
      <c r="G129" s="9" t="s">
        <v>2487</v>
      </c>
      <c r="H129" s="9" t="str">
        <f t="shared" si="0"/>
        <v>ALM-MPR-</v>
      </c>
      <c r="I129" s="9"/>
      <c r="J129" s="60"/>
      <c r="K129" s="60"/>
      <c r="L129" s="60"/>
      <c r="M129" s="61" t="s">
        <v>2546</v>
      </c>
      <c r="N129" s="61" t="s">
        <v>617</v>
      </c>
      <c r="O129" s="62">
        <v>1</v>
      </c>
      <c r="P129" s="60"/>
      <c r="Q129" s="60"/>
      <c r="R129" s="60"/>
      <c r="S129" s="60"/>
      <c r="T129" s="60"/>
      <c r="U129" s="94"/>
      <c r="V129" s="95"/>
      <c r="W129" s="96"/>
      <c r="X129" s="97"/>
      <c r="Y129" s="60"/>
      <c r="Z129" s="60"/>
      <c r="AA129" s="60"/>
    </row>
    <row r="130" spans="1:28" ht="13.8">
      <c r="A130" s="8" t="s">
        <v>34</v>
      </c>
      <c r="B130" s="9" t="s">
        <v>24</v>
      </c>
      <c r="C130" s="9" t="s">
        <v>1441</v>
      </c>
      <c r="D130" s="9" t="s">
        <v>1443</v>
      </c>
      <c r="E130" s="9" t="s">
        <v>1445</v>
      </c>
      <c r="F130" s="9"/>
      <c r="G130" s="9" t="s">
        <v>2487</v>
      </c>
      <c r="H130" s="9" t="str">
        <f t="shared" si="0"/>
        <v>ALM-MPR-</v>
      </c>
      <c r="I130" s="9"/>
      <c r="J130" s="60"/>
      <c r="K130" s="60"/>
      <c r="L130" s="60"/>
      <c r="M130" s="61" t="s">
        <v>2573</v>
      </c>
      <c r="N130" s="61" t="s">
        <v>721</v>
      </c>
      <c r="O130" s="62">
        <v>1</v>
      </c>
      <c r="P130" s="60"/>
      <c r="Q130" s="60"/>
      <c r="R130" s="60"/>
      <c r="S130" s="60"/>
      <c r="T130" s="60"/>
      <c r="U130" s="94"/>
      <c r="V130" s="95"/>
      <c r="W130" s="96"/>
      <c r="X130" s="97"/>
      <c r="Y130" s="60"/>
      <c r="Z130" s="60"/>
      <c r="AA130" s="60"/>
      <c r="AB130" s="8" t="s">
        <v>117</v>
      </c>
    </row>
    <row r="131" spans="1:28" ht="13.8">
      <c r="A131" s="8" t="s">
        <v>34</v>
      </c>
      <c r="B131" s="9" t="s">
        <v>24</v>
      </c>
      <c r="C131" s="9" t="s">
        <v>1441</v>
      </c>
      <c r="D131" s="9" t="s">
        <v>1443</v>
      </c>
      <c r="E131" s="9" t="s">
        <v>1445</v>
      </c>
      <c r="F131" s="9"/>
      <c r="G131" s="9" t="s">
        <v>2487</v>
      </c>
      <c r="H131" s="9" t="str">
        <f t="shared" si="0"/>
        <v>ALM-MPR-</v>
      </c>
      <c r="I131" s="9"/>
      <c r="J131" s="60"/>
      <c r="K131" s="60"/>
      <c r="L131" s="60"/>
      <c r="M131" s="61" t="s">
        <v>2573</v>
      </c>
      <c r="N131" s="61" t="s">
        <v>722</v>
      </c>
      <c r="O131" s="62">
        <v>1</v>
      </c>
      <c r="P131" s="60"/>
      <c r="Q131" s="60"/>
      <c r="R131" s="60"/>
      <c r="S131" s="60"/>
      <c r="T131" s="60"/>
      <c r="U131" s="94"/>
      <c r="V131" s="95"/>
      <c r="W131" s="96"/>
      <c r="X131" s="97"/>
      <c r="Y131" s="60"/>
      <c r="Z131" s="60"/>
      <c r="AA131" s="60"/>
      <c r="AB131" s="8" t="s">
        <v>117</v>
      </c>
    </row>
    <row r="132" spans="1:28" ht="13.8">
      <c r="A132" s="8" t="s">
        <v>34</v>
      </c>
      <c r="B132" s="9" t="s">
        <v>24</v>
      </c>
      <c r="C132" s="9" t="s">
        <v>1441</v>
      </c>
      <c r="D132" s="9" t="s">
        <v>1443</v>
      </c>
      <c r="E132" s="9" t="s">
        <v>1445</v>
      </c>
      <c r="F132" s="9" t="s">
        <v>2612</v>
      </c>
      <c r="G132" s="9" t="s">
        <v>2613</v>
      </c>
      <c r="H132" s="9" t="str">
        <f t="shared" si="0"/>
        <v>ALM-MPR-SHV</v>
      </c>
      <c r="I132" s="9"/>
      <c r="J132" s="60"/>
      <c r="K132" s="60"/>
      <c r="L132" s="60"/>
      <c r="M132" s="61" t="s">
        <v>2494</v>
      </c>
      <c r="N132" s="61" t="s">
        <v>544</v>
      </c>
      <c r="O132" s="62">
        <v>1</v>
      </c>
      <c r="P132" s="60"/>
      <c r="Q132" s="60"/>
      <c r="R132" s="60"/>
      <c r="S132" s="60"/>
      <c r="T132" s="60"/>
      <c r="U132" s="94"/>
      <c r="V132" s="95"/>
      <c r="W132" s="96"/>
      <c r="X132" s="97"/>
      <c r="Y132" s="60"/>
      <c r="Z132" s="60"/>
      <c r="AA132" s="60"/>
      <c r="AB132" s="8" t="s">
        <v>117</v>
      </c>
    </row>
    <row r="133" spans="1:28" ht="13.8">
      <c r="A133" s="8" t="s">
        <v>34</v>
      </c>
      <c r="B133" s="9" t="s">
        <v>24</v>
      </c>
      <c r="C133" s="9" t="s">
        <v>1441</v>
      </c>
      <c r="D133" s="9" t="s">
        <v>1443</v>
      </c>
      <c r="E133" s="9" t="s">
        <v>1445</v>
      </c>
      <c r="F133" s="9" t="s">
        <v>2612</v>
      </c>
      <c r="G133" s="9" t="s">
        <v>2613</v>
      </c>
      <c r="H133" s="9" t="str">
        <f t="shared" si="0"/>
        <v>ALM-MPR-SHV</v>
      </c>
      <c r="I133" s="9"/>
      <c r="J133" s="60"/>
      <c r="K133" s="60"/>
      <c r="L133" s="60"/>
      <c r="M133" s="61" t="s">
        <v>2494</v>
      </c>
      <c r="N133" s="61" t="s">
        <v>546</v>
      </c>
      <c r="O133" s="62">
        <v>1</v>
      </c>
      <c r="P133" s="60"/>
      <c r="Q133" s="60"/>
      <c r="R133" s="60"/>
      <c r="S133" s="60"/>
      <c r="T133" s="60"/>
      <c r="U133" s="94"/>
      <c r="V133" s="95"/>
      <c r="W133" s="96"/>
      <c r="X133" s="97"/>
      <c r="Y133" s="60"/>
      <c r="Z133" s="60"/>
      <c r="AA133" s="60"/>
      <c r="AB133" s="8" t="s">
        <v>117</v>
      </c>
    </row>
    <row r="134" spans="1:28" ht="13.8">
      <c r="A134" s="8" t="s">
        <v>34</v>
      </c>
      <c r="B134" s="9" t="s">
        <v>24</v>
      </c>
      <c r="C134" s="9" t="s">
        <v>1441</v>
      </c>
      <c r="D134" s="9" t="s">
        <v>1443</v>
      </c>
      <c r="E134" s="9" t="s">
        <v>1445</v>
      </c>
      <c r="F134" s="9"/>
      <c r="G134" s="9" t="s">
        <v>2613</v>
      </c>
      <c r="H134" s="9" t="str">
        <f t="shared" si="0"/>
        <v>ALM-MPR-</v>
      </c>
      <c r="I134" s="9"/>
      <c r="J134" s="60"/>
      <c r="K134" s="60"/>
      <c r="L134" s="60"/>
      <c r="M134" s="61" t="s">
        <v>2628</v>
      </c>
      <c r="N134" s="61" t="s">
        <v>2562</v>
      </c>
      <c r="O134" s="62">
        <v>1</v>
      </c>
      <c r="P134" s="60"/>
      <c r="Q134" s="60"/>
      <c r="R134" s="60"/>
      <c r="S134" s="60"/>
      <c r="T134" s="60"/>
      <c r="U134" s="94"/>
      <c r="V134" s="95"/>
      <c r="W134" s="96"/>
      <c r="X134" s="97"/>
      <c r="Y134" s="60"/>
      <c r="Z134" s="60"/>
      <c r="AA134" s="60"/>
      <c r="AB134" s="8" t="s">
        <v>117</v>
      </c>
    </row>
    <row r="135" spans="1:28" ht="13.8">
      <c r="A135" s="8" t="s">
        <v>34</v>
      </c>
      <c r="B135" s="9" t="s">
        <v>24</v>
      </c>
      <c r="C135" s="9" t="s">
        <v>1441</v>
      </c>
      <c r="D135" s="9" t="s">
        <v>1443</v>
      </c>
      <c r="E135" s="9" t="s">
        <v>1445</v>
      </c>
      <c r="F135" s="9"/>
      <c r="G135" s="9" t="s">
        <v>2613</v>
      </c>
      <c r="H135" s="9" t="str">
        <f t="shared" si="0"/>
        <v>ALM-MPR-</v>
      </c>
      <c r="I135" s="9"/>
      <c r="J135" s="60"/>
      <c r="K135" s="60"/>
      <c r="L135" s="60"/>
      <c r="M135" s="61" t="s">
        <v>2628</v>
      </c>
      <c r="N135" s="61" t="s">
        <v>2563</v>
      </c>
      <c r="O135" s="62">
        <v>1</v>
      </c>
      <c r="P135" s="60"/>
      <c r="Q135" s="60"/>
      <c r="R135" s="60"/>
      <c r="S135" s="60"/>
      <c r="T135" s="60"/>
      <c r="U135" s="94"/>
      <c r="V135" s="95"/>
      <c r="W135" s="96"/>
      <c r="X135" s="97"/>
      <c r="Y135" s="60"/>
      <c r="Z135" s="60"/>
      <c r="AA135" s="60"/>
      <c r="AB135" s="8" t="s">
        <v>117</v>
      </c>
    </row>
    <row r="136" spans="1:28" ht="13.8">
      <c r="A136" s="8" t="s">
        <v>34</v>
      </c>
      <c r="B136" s="9" t="s">
        <v>24</v>
      </c>
      <c r="C136" s="9" t="s">
        <v>1441</v>
      </c>
      <c r="D136" s="9" t="s">
        <v>1443</v>
      </c>
      <c r="E136" s="9" t="s">
        <v>1445</v>
      </c>
      <c r="F136" s="9"/>
      <c r="G136" s="9" t="s">
        <v>2613</v>
      </c>
      <c r="H136" s="9" t="str">
        <f t="shared" si="0"/>
        <v>ALM-MPR-</v>
      </c>
      <c r="I136" s="9"/>
      <c r="J136" s="60"/>
      <c r="K136" s="60"/>
      <c r="L136" s="60"/>
      <c r="M136" s="61" t="s">
        <v>2546</v>
      </c>
      <c r="N136" s="61" t="s">
        <v>618</v>
      </c>
      <c r="O136" s="62">
        <v>1</v>
      </c>
      <c r="P136" s="60"/>
      <c r="Q136" s="60"/>
      <c r="R136" s="60"/>
      <c r="S136" s="60"/>
      <c r="T136" s="60"/>
      <c r="U136" s="94"/>
      <c r="V136" s="95"/>
      <c r="W136" s="96"/>
      <c r="X136" s="97"/>
      <c r="Y136" s="60"/>
      <c r="Z136" s="60"/>
      <c r="AA136" s="60"/>
    </row>
    <row r="137" spans="1:28" ht="13.8">
      <c r="A137" s="8" t="s">
        <v>34</v>
      </c>
      <c r="B137" s="9" t="s">
        <v>24</v>
      </c>
      <c r="C137" s="9" t="s">
        <v>1441</v>
      </c>
      <c r="D137" s="9" t="s">
        <v>1443</v>
      </c>
      <c r="E137" s="9" t="s">
        <v>1445</v>
      </c>
      <c r="F137" s="9"/>
      <c r="G137" s="9" t="s">
        <v>2613</v>
      </c>
      <c r="H137" s="9" t="str">
        <f t="shared" si="0"/>
        <v>ALM-MPR-</v>
      </c>
      <c r="I137" s="9"/>
      <c r="J137" s="60"/>
      <c r="K137" s="60"/>
      <c r="L137" s="60"/>
      <c r="M137" s="61" t="s">
        <v>2573</v>
      </c>
      <c r="N137" s="61" t="s">
        <v>723</v>
      </c>
      <c r="O137" s="62">
        <v>1</v>
      </c>
      <c r="P137" s="60"/>
      <c r="Q137" s="60"/>
      <c r="R137" s="60"/>
      <c r="S137" s="60"/>
      <c r="T137" s="60"/>
      <c r="U137" s="94"/>
      <c r="V137" s="95"/>
      <c r="W137" s="96"/>
      <c r="X137" s="97"/>
      <c r="Y137" s="60"/>
      <c r="Z137" s="60"/>
      <c r="AA137" s="60"/>
      <c r="AB137" s="8" t="s">
        <v>117</v>
      </c>
    </row>
    <row r="138" spans="1:28" ht="13.8">
      <c r="A138" s="8" t="s">
        <v>34</v>
      </c>
      <c r="B138" s="9" t="s">
        <v>24</v>
      </c>
      <c r="C138" s="9" t="s">
        <v>1441</v>
      </c>
      <c r="D138" s="9" t="s">
        <v>1443</v>
      </c>
      <c r="E138" s="9" t="s">
        <v>1445</v>
      </c>
      <c r="F138" s="9"/>
      <c r="G138" s="9" t="s">
        <v>2613</v>
      </c>
      <c r="H138" s="9" t="str">
        <f t="shared" si="0"/>
        <v>ALM-MPR-</v>
      </c>
      <c r="I138" s="9"/>
      <c r="J138" s="60"/>
      <c r="K138" s="60"/>
      <c r="L138" s="60"/>
      <c r="M138" s="61" t="s">
        <v>2573</v>
      </c>
      <c r="N138" s="61" t="s">
        <v>724</v>
      </c>
      <c r="O138" s="62">
        <v>1</v>
      </c>
      <c r="P138" s="60"/>
      <c r="Q138" s="60"/>
      <c r="R138" s="60"/>
      <c r="S138" s="60"/>
      <c r="T138" s="60"/>
      <c r="U138" s="94"/>
      <c r="V138" s="95"/>
      <c r="W138" s="96"/>
      <c r="X138" s="97"/>
      <c r="Y138" s="60"/>
      <c r="Z138" s="60"/>
      <c r="AA138" s="60"/>
      <c r="AB138" s="8" t="s">
        <v>117</v>
      </c>
    </row>
    <row r="139" spans="1:28" ht="13.8">
      <c r="A139" s="98" t="s">
        <v>34</v>
      </c>
      <c r="B139" s="22" t="s">
        <v>24</v>
      </c>
      <c r="C139" s="22" t="s">
        <v>1441</v>
      </c>
      <c r="D139" s="22" t="s">
        <v>1443</v>
      </c>
      <c r="E139" s="22" t="s">
        <v>1445</v>
      </c>
      <c r="F139" s="22"/>
      <c r="G139" s="22"/>
      <c r="H139" s="9" t="str">
        <f t="shared" si="0"/>
        <v>ALM-MPR-</v>
      </c>
      <c r="I139" s="22"/>
      <c r="J139" s="23"/>
      <c r="K139" s="23"/>
      <c r="L139" s="23"/>
      <c r="M139" s="24" t="s">
        <v>36</v>
      </c>
      <c r="N139" s="24" t="s">
        <v>1867</v>
      </c>
      <c r="O139" s="71"/>
      <c r="P139" s="23"/>
      <c r="Q139" s="23"/>
      <c r="R139" s="23"/>
      <c r="S139" s="23"/>
      <c r="T139" s="23"/>
      <c r="U139" s="26"/>
      <c r="V139" s="23"/>
      <c r="W139" s="21" t="s">
        <v>2646</v>
      </c>
      <c r="X139" s="28">
        <v>34299</v>
      </c>
      <c r="Y139" s="29">
        <v>45478</v>
      </c>
      <c r="Z139" s="23"/>
      <c r="AA139" s="23"/>
      <c r="AB139" s="8" t="s">
        <v>117</v>
      </c>
    </row>
    <row r="140" spans="1:28" ht="13.8">
      <c r="A140" s="98" t="s">
        <v>34</v>
      </c>
      <c r="B140" s="22" t="s">
        <v>24</v>
      </c>
      <c r="C140" s="22" t="s">
        <v>1441</v>
      </c>
      <c r="D140" s="22" t="s">
        <v>1443</v>
      </c>
      <c r="E140" s="22" t="s">
        <v>1445</v>
      </c>
      <c r="F140" s="22"/>
      <c r="G140" s="22"/>
      <c r="H140" s="9" t="str">
        <f t="shared" si="0"/>
        <v>ALM-MPR-</v>
      </c>
      <c r="I140" s="22"/>
      <c r="J140" s="23"/>
      <c r="K140" s="23"/>
      <c r="L140" s="23"/>
      <c r="M140" s="99" t="s">
        <v>36</v>
      </c>
      <c r="N140" s="24" t="s">
        <v>1868</v>
      </c>
      <c r="O140" s="71"/>
      <c r="P140" s="23"/>
      <c r="Q140" s="23"/>
      <c r="R140" s="23"/>
      <c r="S140" s="23"/>
      <c r="T140" s="23"/>
      <c r="U140" s="26"/>
      <c r="V140" s="23"/>
      <c r="W140" s="21" t="s">
        <v>2648</v>
      </c>
      <c r="X140" s="28">
        <v>30318</v>
      </c>
      <c r="Y140" s="29">
        <v>45478</v>
      </c>
      <c r="Z140" s="23"/>
      <c r="AA140" s="23"/>
      <c r="AB140" s="8" t="s">
        <v>117</v>
      </c>
    </row>
    <row r="141" spans="1:28" ht="13.8">
      <c r="A141" s="93" t="s">
        <v>34</v>
      </c>
      <c r="B141" s="18" t="s">
        <v>24</v>
      </c>
      <c r="C141" s="22"/>
      <c r="D141" s="22"/>
      <c r="E141" s="22"/>
      <c r="F141" s="22"/>
      <c r="G141" s="22"/>
      <c r="H141" s="9" t="str">
        <f t="shared" si="0"/>
        <v>ALM--</v>
      </c>
      <c r="I141" s="22"/>
      <c r="J141" s="23"/>
      <c r="K141" s="23"/>
      <c r="L141" s="23"/>
      <c r="M141" s="24" t="s">
        <v>938</v>
      </c>
      <c r="N141" s="24" t="s">
        <v>406</v>
      </c>
      <c r="O141" s="71"/>
      <c r="P141" s="23"/>
      <c r="Q141" s="23"/>
      <c r="R141" s="23"/>
      <c r="S141" s="23"/>
      <c r="T141" s="23"/>
      <c r="U141" s="26"/>
      <c r="V141" s="23"/>
      <c r="W141" s="21" t="s">
        <v>2856</v>
      </c>
      <c r="X141" s="28">
        <v>32709</v>
      </c>
      <c r="Y141" s="29">
        <v>45563</v>
      </c>
      <c r="Z141" s="23"/>
      <c r="AA141" s="23"/>
    </row>
    <row r="142" spans="1:28" ht="13.8">
      <c r="A142" s="93" t="s">
        <v>34</v>
      </c>
      <c r="B142" s="18" t="s">
        <v>24</v>
      </c>
      <c r="C142" s="22"/>
      <c r="D142" s="22"/>
      <c r="E142" s="22"/>
      <c r="F142" s="22"/>
      <c r="G142" s="22"/>
      <c r="H142" s="9" t="str">
        <f t="shared" si="0"/>
        <v>ALM--</v>
      </c>
      <c r="I142" s="22"/>
      <c r="J142" s="23"/>
      <c r="K142" s="23"/>
      <c r="L142" s="23"/>
      <c r="M142" s="24" t="s">
        <v>49</v>
      </c>
      <c r="N142" s="24" t="s">
        <v>1156</v>
      </c>
      <c r="O142" s="71"/>
      <c r="P142" s="23"/>
      <c r="Q142" s="23"/>
      <c r="R142" s="23"/>
      <c r="S142" s="23"/>
      <c r="T142" s="23"/>
      <c r="U142" s="26"/>
      <c r="V142" s="27"/>
      <c r="W142" s="21" t="s">
        <v>2856</v>
      </c>
      <c r="X142" s="28">
        <v>32709</v>
      </c>
      <c r="Y142" s="29">
        <v>45563</v>
      </c>
      <c r="Z142" s="23"/>
      <c r="AA142" s="23"/>
    </row>
    <row r="143" spans="1:28" ht="13.8">
      <c r="A143" s="93" t="s">
        <v>34</v>
      </c>
      <c r="B143" s="18" t="s">
        <v>24</v>
      </c>
      <c r="C143" s="22"/>
      <c r="D143" s="22"/>
      <c r="E143" s="22"/>
      <c r="F143" s="22"/>
      <c r="G143" s="22"/>
      <c r="H143" s="9" t="str">
        <f t="shared" si="0"/>
        <v>ALM--</v>
      </c>
      <c r="I143" s="22"/>
      <c r="J143" s="23"/>
      <c r="K143" s="23"/>
      <c r="L143" s="23"/>
      <c r="M143" s="24" t="s">
        <v>36</v>
      </c>
      <c r="N143" s="24" t="s">
        <v>1978</v>
      </c>
      <c r="O143" s="71"/>
      <c r="P143" s="23"/>
      <c r="Q143" s="23"/>
      <c r="R143" s="23"/>
      <c r="S143" s="23"/>
      <c r="T143" s="23"/>
      <c r="U143" s="26"/>
      <c r="V143" s="27"/>
      <c r="W143" s="21" t="s">
        <v>2856</v>
      </c>
      <c r="X143" s="28">
        <v>32709</v>
      </c>
      <c r="Y143" s="29">
        <v>45558</v>
      </c>
      <c r="Z143" s="23"/>
      <c r="AA143" s="23"/>
    </row>
    <row r="144" spans="1:28" ht="13.8">
      <c r="A144" s="93" t="s">
        <v>34</v>
      </c>
      <c r="B144" s="18" t="s">
        <v>24</v>
      </c>
      <c r="C144" s="22"/>
      <c r="D144" s="22"/>
      <c r="E144" s="22"/>
      <c r="F144" s="22"/>
      <c r="G144" s="22"/>
      <c r="H144" s="9" t="str">
        <f t="shared" si="0"/>
        <v>ALM--</v>
      </c>
      <c r="I144" s="22"/>
      <c r="J144" s="23"/>
      <c r="K144" s="23"/>
      <c r="L144" s="23"/>
      <c r="M144" s="24" t="s">
        <v>938</v>
      </c>
      <c r="N144" s="24" t="s">
        <v>403</v>
      </c>
      <c r="O144" s="71"/>
      <c r="P144" s="23"/>
      <c r="Q144" s="23"/>
      <c r="R144" s="23"/>
      <c r="S144" s="23"/>
      <c r="T144" s="23"/>
      <c r="U144" s="26"/>
      <c r="V144" s="27"/>
      <c r="W144" s="21" t="s">
        <v>2867</v>
      </c>
      <c r="X144" s="28">
        <v>30539</v>
      </c>
      <c r="Y144" s="29">
        <v>45558</v>
      </c>
      <c r="Z144" s="23"/>
      <c r="AA144" s="23"/>
    </row>
    <row r="145" spans="1:28" ht="13.8">
      <c r="A145" s="8" t="s">
        <v>34</v>
      </c>
      <c r="B145" s="10" t="s">
        <v>24</v>
      </c>
      <c r="C145" s="11"/>
      <c r="D145" s="11"/>
      <c r="E145" s="11"/>
      <c r="F145" s="11"/>
      <c r="G145" s="11"/>
      <c r="H145" s="9" t="str">
        <f t="shared" si="0"/>
        <v>ALM--</v>
      </c>
      <c r="I145" s="11"/>
      <c r="J145" s="13"/>
      <c r="K145" s="13"/>
      <c r="L145" s="13"/>
      <c r="M145" s="14" t="s">
        <v>938</v>
      </c>
      <c r="N145" s="14" t="s">
        <v>404</v>
      </c>
      <c r="O145" s="15"/>
      <c r="P145" s="13"/>
      <c r="Q145" s="13"/>
      <c r="R145" s="13"/>
      <c r="S145" s="13"/>
      <c r="T145" s="13"/>
      <c r="U145" s="16"/>
      <c r="V145" s="17"/>
      <c r="W145" s="12" t="s">
        <v>203</v>
      </c>
      <c r="X145" s="19">
        <v>20024</v>
      </c>
      <c r="Y145" s="20"/>
      <c r="Z145" s="13"/>
      <c r="AA145" s="13"/>
    </row>
    <row r="146" spans="1:28" ht="13.8">
      <c r="A146" s="8" t="s">
        <v>34</v>
      </c>
      <c r="B146" s="10" t="s">
        <v>24</v>
      </c>
      <c r="C146" s="11"/>
      <c r="D146" s="11"/>
      <c r="E146" s="11"/>
      <c r="F146" s="11"/>
      <c r="G146" s="11"/>
      <c r="H146" s="9" t="str">
        <f t="shared" si="0"/>
        <v>ALM--</v>
      </c>
      <c r="I146" s="11"/>
      <c r="J146" s="13"/>
      <c r="K146" s="13"/>
      <c r="L146" s="13"/>
      <c r="M146" s="14" t="s">
        <v>49</v>
      </c>
      <c r="N146" s="14" t="s">
        <v>1154</v>
      </c>
      <c r="O146" s="15"/>
      <c r="P146" s="13"/>
      <c r="Q146" s="13"/>
      <c r="R146" s="13"/>
      <c r="S146" s="13"/>
      <c r="T146" s="13"/>
      <c r="U146" s="16"/>
      <c r="V146" s="17"/>
      <c r="W146" s="12" t="s">
        <v>203</v>
      </c>
      <c r="X146" s="19">
        <v>20024</v>
      </c>
      <c r="Y146" s="20"/>
      <c r="Z146" s="13"/>
      <c r="AA146" s="13"/>
    </row>
    <row r="147" spans="1:28" ht="13.8">
      <c r="A147" s="8" t="s">
        <v>34</v>
      </c>
      <c r="B147" s="10" t="s">
        <v>24</v>
      </c>
      <c r="C147" s="11"/>
      <c r="D147" s="11"/>
      <c r="E147" s="11"/>
      <c r="F147" s="11"/>
      <c r="G147" s="11"/>
      <c r="H147" s="9" t="str">
        <f t="shared" si="0"/>
        <v>ALM--</v>
      </c>
      <c r="I147" s="11"/>
      <c r="J147" s="13"/>
      <c r="K147" s="13"/>
      <c r="L147" s="13"/>
      <c r="M147" s="14" t="s">
        <v>36</v>
      </c>
      <c r="N147" s="14" t="s">
        <v>1977</v>
      </c>
      <c r="O147" s="15"/>
      <c r="P147" s="13"/>
      <c r="Q147" s="13"/>
      <c r="R147" s="13"/>
      <c r="S147" s="13"/>
      <c r="T147" s="13"/>
      <c r="U147" s="16"/>
      <c r="V147" s="17"/>
      <c r="W147" s="12" t="s">
        <v>203</v>
      </c>
      <c r="X147" s="19">
        <v>20024</v>
      </c>
      <c r="Y147" s="20"/>
      <c r="Z147" s="13"/>
      <c r="AA147" s="13"/>
    </row>
    <row r="148" spans="1:28" ht="13.8">
      <c r="A148" s="8" t="s">
        <v>34</v>
      </c>
      <c r="B148" s="10" t="s">
        <v>24</v>
      </c>
      <c r="C148" s="11"/>
      <c r="D148" s="11"/>
      <c r="E148" s="11"/>
      <c r="F148" s="11"/>
      <c r="G148" s="11"/>
      <c r="H148" s="9" t="str">
        <f t="shared" si="0"/>
        <v>ALM--</v>
      </c>
      <c r="I148" s="11"/>
      <c r="J148" s="13"/>
      <c r="K148" s="13"/>
      <c r="L148" s="13"/>
      <c r="M148" s="14" t="s">
        <v>347</v>
      </c>
      <c r="N148" s="14" t="s">
        <v>831</v>
      </c>
      <c r="O148" s="15"/>
      <c r="P148" s="13"/>
      <c r="Q148" s="13"/>
      <c r="R148" s="13"/>
      <c r="S148" s="13"/>
      <c r="T148" s="13"/>
      <c r="U148" s="16"/>
      <c r="V148" s="17"/>
      <c r="W148" s="12" t="s">
        <v>2878</v>
      </c>
      <c r="X148" s="88"/>
      <c r="Y148" s="20"/>
      <c r="Z148" s="13"/>
      <c r="AA148" s="13"/>
    </row>
    <row r="149" spans="1:28" ht="13.8">
      <c r="A149" s="93" t="s">
        <v>34</v>
      </c>
      <c r="B149" s="18" t="s">
        <v>24</v>
      </c>
      <c r="C149" s="18" t="s">
        <v>1441</v>
      </c>
      <c r="D149" s="18" t="s">
        <v>1443</v>
      </c>
      <c r="E149" s="18" t="s">
        <v>1445</v>
      </c>
      <c r="F149" s="22"/>
      <c r="G149" s="22"/>
      <c r="H149" s="9" t="str">
        <f t="shared" si="0"/>
        <v>ALM-MPR-</v>
      </c>
      <c r="I149" s="22"/>
      <c r="J149" s="23"/>
      <c r="K149" s="23"/>
      <c r="L149" s="23"/>
      <c r="M149" s="24" t="s">
        <v>36</v>
      </c>
      <c r="N149" s="24" t="s">
        <v>1976</v>
      </c>
      <c r="O149" s="71"/>
      <c r="P149" s="23"/>
      <c r="Q149" s="23"/>
      <c r="R149" s="23"/>
      <c r="S149" s="23"/>
      <c r="T149" s="23"/>
      <c r="U149" s="26"/>
      <c r="V149" s="27"/>
      <c r="W149" s="21" t="s">
        <v>2655</v>
      </c>
      <c r="X149" s="28">
        <v>33440</v>
      </c>
      <c r="Y149" s="29">
        <v>45558</v>
      </c>
      <c r="Z149" s="23"/>
      <c r="AA149" s="23"/>
      <c r="AB149" s="8" t="s">
        <v>117</v>
      </c>
    </row>
    <row r="150" spans="1:28" ht="13.8">
      <c r="A150" s="93" t="s">
        <v>34</v>
      </c>
      <c r="B150" s="18" t="s">
        <v>24</v>
      </c>
      <c r="C150" s="18" t="s">
        <v>1441</v>
      </c>
      <c r="D150" s="18" t="s">
        <v>1443</v>
      </c>
      <c r="E150" s="18" t="s">
        <v>1445</v>
      </c>
      <c r="F150" s="22"/>
      <c r="G150" s="22"/>
      <c r="H150" s="9" t="str">
        <f t="shared" si="0"/>
        <v>ALM-MPR-</v>
      </c>
      <c r="I150" s="22"/>
      <c r="J150" s="23"/>
      <c r="K150" s="23"/>
      <c r="L150" s="23"/>
      <c r="M150" s="24" t="s">
        <v>36</v>
      </c>
      <c r="N150" s="24" t="s">
        <v>1973</v>
      </c>
      <c r="O150" s="71"/>
      <c r="P150" s="23"/>
      <c r="Q150" s="23"/>
      <c r="R150" s="23"/>
      <c r="S150" s="23"/>
      <c r="T150" s="23"/>
      <c r="U150" s="26"/>
      <c r="V150" s="27"/>
      <c r="W150" s="21" t="s">
        <v>2658</v>
      </c>
      <c r="X150" s="28">
        <v>33552</v>
      </c>
      <c r="Y150" s="29">
        <v>45558</v>
      </c>
      <c r="Z150" s="23"/>
      <c r="AA150" s="23"/>
      <c r="AB150" s="8" t="s">
        <v>117</v>
      </c>
    </row>
    <row r="151" spans="1:28" ht="13.8">
      <c r="A151" s="93" t="s">
        <v>34</v>
      </c>
      <c r="B151" s="18" t="s">
        <v>24</v>
      </c>
      <c r="C151" s="18" t="s">
        <v>1441</v>
      </c>
      <c r="D151" s="18" t="s">
        <v>1443</v>
      </c>
      <c r="E151" s="18" t="s">
        <v>1445</v>
      </c>
      <c r="F151" s="22"/>
      <c r="G151" s="22"/>
      <c r="H151" s="9" t="str">
        <f t="shared" si="0"/>
        <v>ALM-MPR-</v>
      </c>
      <c r="I151" s="22"/>
      <c r="J151" s="23"/>
      <c r="K151" s="23"/>
      <c r="L151" s="23"/>
      <c r="M151" s="24" t="s">
        <v>49</v>
      </c>
      <c r="N151" s="24" t="s">
        <v>1146</v>
      </c>
      <c r="O151" s="71"/>
      <c r="P151" s="23"/>
      <c r="Q151" s="23"/>
      <c r="R151" s="23"/>
      <c r="S151" s="23"/>
      <c r="T151" s="23"/>
      <c r="U151" s="26"/>
      <c r="V151" s="27"/>
      <c r="W151" s="21" t="s">
        <v>2658</v>
      </c>
      <c r="X151" s="28">
        <v>33552</v>
      </c>
      <c r="Y151" s="29">
        <v>45558</v>
      </c>
      <c r="Z151" s="23"/>
      <c r="AA151" s="23"/>
    </row>
    <row r="152" spans="1:28" ht="13.8">
      <c r="A152" s="93" t="s">
        <v>34</v>
      </c>
      <c r="B152" s="18" t="s">
        <v>24</v>
      </c>
      <c r="C152" s="18" t="s">
        <v>1441</v>
      </c>
      <c r="D152" s="18" t="s">
        <v>1443</v>
      </c>
      <c r="E152" s="18" t="s">
        <v>1445</v>
      </c>
      <c r="F152" s="22"/>
      <c r="G152" s="22"/>
      <c r="H152" s="9" t="str">
        <f t="shared" si="0"/>
        <v>ALM-MPR-</v>
      </c>
      <c r="I152" s="22"/>
      <c r="J152" s="23"/>
      <c r="K152" s="23"/>
      <c r="L152" s="23"/>
      <c r="M152" s="24" t="s">
        <v>551</v>
      </c>
      <c r="N152" s="24" t="s">
        <v>1465</v>
      </c>
      <c r="O152" s="71"/>
      <c r="P152" s="23"/>
      <c r="Q152" s="23"/>
      <c r="R152" s="23"/>
      <c r="S152" s="23"/>
      <c r="T152" s="23"/>
      <c r="U152" s="26"/>
      <c r="V152" s="27"/>
      <c r="W152" s="21" t="s">
        <v>2658</v>
      </c>
      <c r="X152" s="28">
        <v>33552</v>
      </c>
      <c r="Y152" s="29">
        <v>45558</v>
      </c>
      <c r="Z152" s="23"/>
      <c r="AA152" s="23"/>
    </row>
    <row r="153" spans="1:28" ht="13.8">
      <c r="A153" s="93" t="s">
        <v>34</v>
      </c>
      <c r="B153" s="18" t="s">
        <v>24</v>
      </c>
      <c r="C153" s="18" t="s">
        <v>1441</v>
      </c>
      <c r="D153" s="18" t="s">
        <v>1443</v>
      </c>
      <c r="E153" s="18" t="s">
        <v>1445</v>
      </c>
      <c r="F153" s="22"/>
      <c r="G153" s="22"/>
      <c r="H153" s="9" t="str">
        <f t="shared" si="0"/>
        <v>ALM-MPR-</v>
      </c>
      <c r="I153" s="22"/>
      <c r="J153" s="23"/>
      <c r="K153" s="23"/>
      <c r="L153" s="23"/>
      <c r="M153" s="24" t="s">
        <v>36</v>
      </c>
      <c r="N153" s="24" t="s">
        <v>1974</v>
      </c>
      <c r="O153" s="71"/>
      <c r="P153" s="23"/>
      <c r="Q153" s="23"/>
      <c r="R153" s="23"/>
      <c r="S153" s="23"/>
      <c r="T153" s="23"/>
      <c r="U153" s="26"/>
      <c r="V153" s="27"/>
      <c r="W153" s="21" t="s">
        <v>290</v>
      </c>
      <c r="X153" s="28">
        <v>21983</v>
      </c>
      <c r="Y153" s="29">
        <v>45558</v>
      </c>
      <c r="Z153" s="23"/>
      <c r="AA153" s="23"/>
      <c r="AB153" s="8" t="s">
        <v>117</v>
      </c>
    </row>
    <row r="154" spans="1:28" ht="13.8">
      <c r="A154" s="93" t="s">
        <v>34</v>
      </c>
      <c r="B154" s="18" t="s">
        <v>24</v>
      </c>
      <c r="C154" s="18" t="s">
        <v>1441</v>
      </c>
      <c r="D154" s="18" t="s">
        <v>1443</v>
      </c>
      <c r="E154" s="18" t="s">
        <v>1445</v>
      </c>
      <c r="F154" s="22"/>
      <c r="G154" s="22"/>
      <c r="H154" s="9" t="str">
        <f t="shared" si="0"/>
        <v>ALM-MPR-</v>
      </c>
      <c r="I154" s="22"/>
      <c r="J154" s="23"/>
      <c r="K154" s="23"/>
      <c r="L154" s="23"/>
      <c r="M154" s="24" t="s">
        <v>49</v>
      </c>
      <c r="N154" s="24" t="s">
        <v>1149</v>
      </c>
      <c r="O154" s="71"/>
      <c r="P154" s="23"/>
      <c r="Q154" s="23"/>
      <c r="R154" s="23"/>
      <c r="S154" s="23"/>
      <c r="T154" s="23"/>
      <c r="U154" s="26"/>
      <c r="V154" s="27"/>
      <c r="W154" s="21" t="s">
        <v>290</v>
      </c>
      <c r="X154" s="28">
        <v>21983</v>
      </c>
      <c r="Y154" s="29">
        <v>45558</v>
      </c>
      <c r="Z154" s="23"/>
      <c r="AA154" s="23"/>
    </row>
    <row r="155" spans="1:28" ht="13.8">
      <c r="A155" s="93" t="s">
        <v>34</v>
      </c>
      <c r="B155" s="18" t="s">
        <v>24</v>
      </c>
      <c r="C155" s="18" t="s">
        <v>1441</v>
      </c>
      <c r="D155" s="18" t="s">
        <v>1443</v>
      </c>
      <c r="E155" s="18" t="s">
        <v>1445</v>
      </c>
      <c r="F155" s="22"/>
      <c r="G155" s="22"/>
      <c r="H155" s="9" t="str">
        <f t="shared" si="0"/>
        <v>ALM-MPR-</v>
      </c>
      <c r="I155" s="22"/>
      <c r="J155" s="23"/>
      <c r="K155" s="23"/>
      <c r="L155" s="23"/>
      <c r="M155" s="24" t="s">
        <v>49</v>
      </c>
      <c r="N155" s="24" t="s">
        <v>1151</v>
      </c>
      <c r="O155" s="71"/>
      <c r="P155" s="23"/>
      <c r="Q155" s="23"/>
      <c r="R155" s="23"/>
      <c r="S155" s="23"/>
      <c r="T155" s="23"/>
      <c r="U155" s="26"/>
      <c r="V155" s="27"/>
      <c r="W155" s="21" t="s">
        <v>2676</v>
      </c>
      <c r="X155" s="28">
        <v>33462</v>
      </c>
      <c r="Y155" s="29">
        <v>45558</v>
      </c>
      <c r="Z155" s="23"/>
      <c r="AA155" s="23"/>
    </row>
    <row r="156" spans="1:28" ht="13.8">
      <c r="A156" s="93" t="s">
        <v>34</v>
      </c>
      <c r="B156" s="18" t="s">
        <v>24</v>
      </c>
      <c r="C156" s="18" t="s">
        <v>1441</v>
      </c>
      <c r="D156" s="18" t="s">
        <v>1443</v>
      </c>
      <c r="E156" s="18" t="s">
        <v>1445</v>
      </c>
      <c r="F156" s="22"/>
      <c r="G156" s="22"/>
      <c r="H156" s="9" t="str">
        <f t="shared" si="0"/>
        <v>ALM-MPR-</v>
      </c>
      <c r="I156" s="22"/>
      <c r="J156" s="23"/>
      <c r="K156" s="23"/>
      <c r="L156" s="23"/>
      <c r="M156" s="24" t="s">
        <v>36</v>
      </c>
      <c r="N156" s="24" t="s">
        <v>1975</v>
      </c>
      <c r="O156" s="71"/>
      <c r="P156" s="23"/>
      <c r="Q156" s="23"/>
      <c r="R156" s="23"/>
      <c r="S156" s="23"/>
      <c r="T156" s="23"/>
      <c r="U156" s="26"/>
      <c r="V156" s="27"/>
      <c r="W156" s="21" t="s">
        <v>2676</v>
      </c>
      <c r="X156" s="28">
        <v>33462</v>
      </c>
      <c r="Y156" s="29">
        <v>45558</v>
      </c>
      <c r="Z156" s="23"/>
      <c r="AA156" s="23"/>
      <c r="AB156" s="8" t="s">
        <v>117</v>
      </c>
    </row>
    <row r="157" spans="1:28" ht="13.8">
      <c r="A157" s="93" t="s">
        <v>34</v>
      </c>
      <c r="B157" s="18" t="s">
        <v>24</v>
      </c>
      <c r="C157" s="18" t="s">
        <v>1441</v>
      </c>
      <c r="D157" s="18" t="s">
        <v>1443</v>
      </c>
      <c r="E157" s="18" t="s">
        <v>1445</v>
      </c>
      <c r="F157" s="22"/>
      <c r="G157" s="22"/>
      <c r="H157" s="9" t="str">
        <f t="shared" si="0"/>
        <v>ALM-MPR-</v>
      </c>
      <c r="I157" s="22"/>
      <c r="J157" s="23"/>
      <c r="K157" s="23"/>
      <c r="L157" s="23"/>
      <c r="M157" s="24" t="s">
        <v>49</v>
      </c>
      <c r="N157" s="24" t="s">
        <v>1152</v>
      </c>
      <c r="O157" s="71"/>
      <c r="P157" s="23"/>
      <c r="Q157" s="23"/>
      <c r="R157" s="23"/>
      <c r="S157" s="23"/>
      <c r="T157" s="23"/>
      <c r="U157" s="26"/>
      <c r="V157" s="27"/>
      <c r="W157" s="21" t="s">
        <v>2716</v>
      </c>
      <c r="X157" s="28">
        <v>33440</v>
      </c>
      <c r="Y157" s="29">
        <v>45558</v>
      </c>
      <c r="Z157" s="23"/>
      <c r="AA157" s="23"/>
    </row>
    <row r="158" spans="1:28" ht="13.8">
      <c r="A158" s="93" t="s">
        <v>2902</v>
      </c>
      <c r="B158" s="18" t="s">
        <v>27</v>
      </c>
      <c r="C158" s="18" t="s">
        <v>2905</v>
      </c>
      <c r="D158" s="18" t="s">
        <v>2906</v>
      </c>
      <c r="E158" s="18" t="s">
        <v>2908</v>
      </c>
      <c r="F158" s="21" t="s">
        <v>2909</v>
      </c>
      <c r="G158" s="21" t="s">
        <v>2910</v>
      </c>
      <c r="H158" s="9" t="str">
        <f t="shared" si="0"/>
        <v>EAD-CAS-CEG</v>
      </c>
      <c r="I158" s="22"/>
      <c r="J158" s="23"/>
      <c r="K158" s="23"/>
      <c r="L158" s="23"/>
      <c r="M158" s="24" t="s">
        <v>2697</v>
      </c>
      <c r="N158" s="24" t="s">
        <v>1095</v>
      </c>
      <c r="O158" s="71"/>
      <c r="P158" s="23"/>
      <c r="Q158" s="23"/>
      <c r="R158" s="23"/>
      <c r="S158" s="23"/>
      <c r="T158" s="23"/>
      <c r="U158" s="26"/>
      <c r="V158" s="27"/>
      <c r="W158" s="21" t="s">
        <v>2911</v>
      </c>
      <c r="X158" s="28">
        <v>20711</v>
      </c>
      <c r="Y158" s="29">
        <v>45476</v>
      </c>
      <c r="Z158" s="23"/>
      <c r="AA158" s="23"/>
    </row>
    <row r="159" spans="1:28" ht="13.8">
      <c r="A159" s="93" t="s">
        <v>2902</v>
      </c>
      <c r="B159" s="18" t="s">
        <v>27</v>
      </c>
      <c r="C159" s="18" t="s">
        <v>2905</v>
      </c>
      <c r="D159" s="18" t="s">
        <v>2906</v>
      </c>
      <c r="E159" s="18" t="s">
        <v>2908</v>
      </c>
      <c r="F159" s="21" t="s">
        <v>2909</v>
      </c>
      <c r="G159" s="21" t="s">
        <v>2910</v>
      </c>
      <c r="H159" s="9" t="str">
        <f t="shared" si="0"/>
        <v>EAD-CAS-CEG</v>
      </c>
      <c r="I159" s="22"/>
      <c r="J159" s="23"/>
      <c r="K159" s="23"/>
      <c r="L159" s="23"/>
      <c r="M159" s="24" t="s">
        <v>2698</v>
      </c>
      <c r="N159" s="24" t="s">
        <v>1064</v>
      </c>
      <c r="O159" s="71"/>
      <c r="P159" s="21" t="s">
        <v>2914</v>
      </c>
      <c r="Q159" s="23"/>
      <c r="R159" s="23"/>
      <c r="S159" s="23"/>
      <c r="T159" s="23"/>
      <c r="U159" s="26"/>
      <c r="V159" s="27"/>
      <c r="W159" s="21" t="s">
        <v>2917</v>
      </c>
      <c r="X159" s="28">
        <v>21742</v>
      </c>
      <c r="Y159" s="29">
        <v>45475</v>
      </c>
      <c r="Z159" s="23"/>
      <c r="AA159" s="23"/>
    </row>
    <row r="160" spans="1:28" ht="13.8">
      <c r="A160" s="93" t="s">
        <v>2902</v>
      </c>
      <c r="B160" s="18" t="s">
        <v>27</v>
      </c>
      <c r="C160" s="18" t="s">
        <v>2905</v>
      </c>
      <c r="D160" s="18" t="s">
        <v>2906</v>
      </c>
      <c r="E160" s="18" t="s">
        <v>2908</v>
      </c>
      <c r="F160" s="21" t="s">
        <v>2909</v>
      </c>
      <c r="G160" s="21" t="s">
        <v>2910</v>
      </c>
      <c r="H160" s="9" t="str">
        <f t="shared" si="0"/>
        <v>EAD-CAS-CEG</v>
      </c>
      <c r="I160" s="22"/>
      <c r="J160" s="23"/>
      <c r="K160" s="23"/>
      <c r="L160" s="23"/>
      <c r="M160" s="24" t="s">
        <v>1730</v>
      </c>
      <c r="N160" s="24" t="s">
        <v>1861</v>
      </c>
      <c r="O160" s="71"/>
      <c r="P160" s="23"/>
      <c r="Q160" s="23"/>
      <c r="R160" s="23"/>
      <c r="S160" s="23"/>
      <c r="T160" s="23"/>
      <c r="U160" s="26"/>
      <c r="V160" s="27"/>
      <c r="W160" s="21" t="s">
        <v>2917</v>
      </c>
      <c r="X160" s="28">
        <v>21742</v>
      </c>
      <c r="Y160" s="29">
        <v>45475</v>
      </c>
      <c r="Z160" s="23"/>
      <c r="AA160" s="23"/>
    </row>
    <row r="161" spans="1:27" ht="13.8">
      <c r="A161" s="93" t="s">
        <v>2902</v>
      </c>
      <c r="B161" s="18" t="s">
        <v>27</v>
      </c>
      <c r="C161" s="18" t="s">
        <v>2905</v>
      </c>
      <c r="D161" s="18" t="s">
        <v>2906</v>
      </c>
      <c r="E161" s="18" t="s">
        <v>2908</v>
      </c>
      <c r="F161" s="21" t="s">
        <v>2909</v>
      </c>
      <c r="G161" s="21" t="s">
        <v>2910</v>
      </c>
      <c r="H161" s="9" t="str">
        <f t="shared" si="0"/>
        <v>EAD-CAS-CEG</v>
      </c>
      <c r="I161" s="22"/>
      <c r="J161" s="23"/>
      <c r="K161" s="23"/>
      <c r="L161" s="23"/>
      <c r="M161" s="24" t="s">
        <v>1148</v>
      </c>
      <c r="N161" s="24" t="s">
        <v>1863</v>
      </c>
      <c r="O161" s="71"/>
      <c r="P161" s="23"/>
      <c r="Q161" s="23"/>
      <c r="R161" s="23"/>
      <c r="S161" s="23"/>
      <c r="T161" s="23"/>
      <c r="U161" s="26"/>
      <c r="V161" s="27"/>
      <c r="W161" s="21" t="s">
        <v>2922</v>
      </c>
      <c r="X161" s="28">
        <v>21163</v>
      </c>
      <c r="Y161" s="29">
        <v>45475</v>
      </c>
      <c r="Z161" s="23"/>
      <c r="AA161" s="23"/>
    </row>
    <row r="162" spans="1:27" ht="13.8">
      <c r="A162" s="93" t="s">
        <v>2902</v>
      </c>
      <c r="B162" s="18" t="s">
        <v>27</v>
      </c>
      <c r="C162" s="18" t="s">
        <v>2905</v>
      </c>
      <c r="D162" s="18" t="s">
        <v>2906</v>
      </c>
      <c r="E162" s="18" t="s">
        <v>2908</v>
      </c>
      <c r="F162" s="21" t="s">
        <v>2909</v>
      </c>
      <c r="G162" s="21" t="s">
        <v>2910</v>
      </c>
      <c r="H162" s="9" t="str">
        <f t="shared" si="0"/>
        <v>EAD-CAS-CEG</v>
      </c>
      <c r="I162" s="22"/>
      <c r="J162" s="23"/>
      <c r="K162" s="23"/>
      <c r="L162" s="23"/>
      <c r="M162" s="24" t="s">
        <v>49</v>
      </c>
      <c r="N162" s="24" t="s">
        <v>1065</v>
      </c>
      <c r="O162" s="71"/>
      <c r="P162" s="23"/>
      <c r="Q162" s="23"/>
      <c r="R162" s="23"/>
      <c r="S162" s="23"/>
      <c r="T162" s="23"/>
      <c r="U162" s="26"/>
      <c r="V162" s="27"/>
      <c r="W162" s="21" t="s">
        <v>2922</v>
      </c>
      <c r="X162" s="28">
        <v>21163</v>
      </c>
      <c r="Y162" s="29">
        <v>45475</v>
      </c>
      <c r="Z162" s="23"/>
      <c r="AA162" s="23"/>
    </row>
    <row r="163" spans="1:27" ht="13.8">
      <c r="A163" s="93" t="s">
        <v>2902</v>
      </c>
      <c r="B163" s="18" t="s">
        <v>27</v>
      </c>
      <c r="C163" s="18" t="s">
        <v>2905</v>
      </c>
      <c r="D163" s="18" t="s">
        <v>2906</v>
      </c>
      <c r="E163" s="18" t="s">
        <v>2908</v>
      </c>
      <c r="F163" s="21" t="s">
        <v>2909</v>
      </c>
      <c r="G163" s="21" t="s">
        <v>2910</v>
      </c>
      <c r="H163" s="9" t="str">
        <f t="shared" si="0"/>
        <v>EAD-CAS-CEG</v>
      </c>
      <c r="I163" s="22"/>
      <c r="J163" s="23"/>
      <c r="K163" s="23"/>
      <c r="L163" s="23"/>
      <c r="M163" s="24" t="s">
        <v>1730</v>
      </c>
      <c r="N163" s="24" t="s">
        <v>1859</v>
      </c>
      <c r="O163" s="71"/>
      <c r="P163" s="23"/>
      <c r="Q163" s="23"/>
      <c r="R163" s="23"/>
      <c r="S163" s="23"/>
      <c r="T163" s="23"/>
      <c r="U163" s="26"/>
      <c r="V163" s="27"/>
      <c r="W163" s="21" t="s">
        <v>2935</v>
      </c>
      <c r="X163" s="28">
        <v>21762</v>
      </c>
      <c r="Y163" s="29">
        <v>45475</v>
      </c>
      <c r="Z163" s="23"/>
      <c r="AA163" s="23"/>
    </row>
    <row r="164" spans="1:27" ht="13.8">
      <c r="A164" s="93" t="s">
        <v>2902</v>
      </c>
      <c r="B164" s="18" t="s">
        <v>27</v>
      </c>
      <c r="C164" s="18" t="s">
        <v>2905</v>
      </c>
      <c r="D164" s="18" t="s">
        <v>2906</v>
      </c>
      <c r="E164" s="18" t="s">
        <v>2908</v>
      </c>
      <c r="F164" s="21" t="s">
        <v>2909</v>
      </c>
      <c r="G164" s="21" t="s">
        <v>2910</v>
      </c>
      <c r="H164" s="9" t="str">
        <f t="shared" si="0"/>
        <v>EAD-CAS-CEG</v>
      </c>
      <c r="I164" s="22"/>
      <c r="J164" s="23"/>
      <c r="K164" s="23"/>
      <c r="L164" s="23"/>
      <c r="M164" s="24" t="s">
        <v>2698</v>
      </c>
      <c r="N164" s="24" t="s">
        <v>1063</v>
      </c>
      <c r="O164" s="71"/>
      <c r="P164" s="23"/>
      <c r="Q164" s="23"/>
      <c r="R164" s="23"/>
      <c r="S164" s="23"/>
      <c r="T164" s="23"/>
      <c r="U164" s="26"/>
      <c r="V164" s="23"/>
      <c r="W164" s="21" t="s">
        <v>2935</v>
      </c>
      <c r="X164" s="28">
        <v>21762</v>
      </c>
      <c r="Y164" s="29">
        <v>45475</v>
      </c>
      <c r="Z164" s="23"/>
      <c r="AA164" s="23"/>
    </row>
    <row r="165" spans="1:27" ht="13.8">
      <c r="A165" s="93" t="s">
        <v>2902</v>
      </c>
      <c r="B165" s="18" t="s">
        <v>27</v>
      </c>
      <c r="C165" s="18" t="s">
        <v>2905</v>
      </c>
      <c r="D165" s="18" t="s">
        <v>2906</v>
      </c>
      <c r="E165" s="18" t="s">
        <v>2908</v>
      </c>
      <c r="F165" s="21" t="s">
        <v>2909</v>
      </c>
      <c r="G165" s="21" t="s">
        <v>2910</v>
      </c>
      <c r="H165" s="9" t="str">
        <f t="shared" si="0"/>
        <v>EAD-CAS-CEG</v>
      </c>
      <c r="I165" s="22"/>
      <c r="J165" s="23"/>
      <c r="K165" s="23"/>
      <c r="L165" s="23"/>
      <c r="M165" s="24" t="s">
        <v>2698</v>
      </c>
      <c r="N165" s="24" t="s">
        <v>1066</v>
      </c>
      <c r="O165" s="71"/>
      <c r="P165" s="23"/>
      <c r="Q165" s="23"/>
      <c r="R165" s="23"/>
      <c r="S165" s="23"/>
      <c r="T165" s="23"/>
      <c r="U165" s="26"/>
      <c r="V165" s="23"/>
      <c r="W165" s="21" t="s">
        <v>2945</v>
      </c>
      <c r="X165" s="28">
        <v>76938980</v>
      </c>
      <c r="Y165" s="29">
        <v>45475</v>
      </c>
      <c r="Z165" s="23"/>
      <c r="AA165" s="23"/>
    </row>
    <row r="166" spans="1:27" ht="13.8">
      <c r="A166" s="93" t="s">
        <v>2902</v>
      </c>
      <c r="B166" s="18" t="s">
        <v>27</v>
      </c>
      <c r="C166" s="18" t="s">
        <v>2905</v>
      </c>
      <c r="D166" s="18" t="s">
        <v>2906</v>
      </c>
      <c r="E166" s="18" t="s">
        <v>2908</v>
      </c>
      <c r="F166" s="21" t="s">
        <v>2909</v>
      </c>
      <c r="G166" s="21" t="s">
        <v>2946</v>
      </c>
      <c r="H166" s="9" t="str">
        <f t="shared" si="0"/>
        <v>EAD-CAS-CEG</v>
      </c>
      <c r="I166" s="22"/>
      <c r="J166" s="23"/>
      <c r="K166" s="23"/>
      <c r="L166" s="23"/>
      <c r="M166" s="24" t="s">
        <v>1730</v>
      </c>
      <c r="N166" s="24" t="s">
        <v>1865</v>
      </c>
      <c r="O166" s="71"/>
      <c r="P166" s="23"/>
      <c r="Q166" s="23"/>
      <c r="R166" s="23"/>
      <c r="S166" s="23"/>
      <c r="T166" s="23"/>
      <c r="U166" s="26"/>
      <c r="V166" s="23"/>
      <c r="W166" s="21" t="s">
        <v>2949</v>
      </c>
      <c r="X166" s="28">
        <v>21189</v>
      </c>
      <c r="Y166" s="29">
        <v>45475</v>
      </c>
      <c r="Z166" s="23"/>
      <c r="AA166" s="23"/>
    </row>
    <row r="167" spans="1:27" ht="13.8">
      <c r="A167" s="93" t="s">
        <v>2902</v>
      </c>
      <c r="B167" s="18" t="s">
        <v>27</v>
      </c>
      <c r="C167" s="18" t="s">
        <v>2905</v>
      </c>
      <c r="D167" s="18" t="s">
        <v>2906</v>
      </c>
      <c r="E167" s="18" t="s">
        <v>2908</v>
      </c>
      <c r="F167" s="21" t="s">
        <v>2909</v>
      </c>
      <c r="G167" s="21" t="s">
        <v>2946</v>
      </c>
      <c r="H167" s="9" t="str">
        <f t="shared" si="0"/>
        <v>EAD-CAS-CEG</v>
      </c>
      <c r="I167" s="22"/>
      <c r="J167" s="23"/>
      <c r="K167" s="23"/>
      <c r="L167" s="23"/>
      <c r="M167" s="24" t="s">
        <v>2697</v>
      </c>
      <c r="N167" s="24" t="s">
        <v>1060</v>
      </c>
      <c r="O167" s="71"/>
      <c r="P167" s="23"/>
      <c r="Q167" s="23"/>
      <c r="R167" s="23"/>
      <c r="S167" s="23"/>
      <c r="T167" s="23"/>
      <c r="U167" s="26"/>
      <c r="V167" s="23"/>
      <c r="W167" s="21" t="s">
        <v>2949</v>
      </c>
      <c r="X167" s="28">
        <v>21189</v>
      </c>
      <c r="Y167" s="29">
        <v>45475</v>
      </c>
      <c r="Z167" s="23"/>
      <c r="AA167" s="23"/>
    </row>
    <row r="168" spans="1:27" ht="13.8">
      <c r="A168" s="84" t="s">
        <v>2902</v>
      </c>
      <c r="B168" s="11" t="s">
        <v>27</v>
      </c>
      <c r="C168" s="11" t="s">
        <v>2956</v>
      </c>
      <c r="D168" s="11" t="s">
        <v>2957</v>
      </c>
      <c r="E168" s="11" t="s">
        <v>2958</v>
      </c>
      <c r="F168" s="11" t="s">
        <v>2959</v>
      </c>
      <c r="G168" s="11" t="s">
        <v>2960</v>
      </c>
      <c r="H168" s="9" t="str">
        <f t="shared" si="0"/>
        <v>EAD-RHU-ARC</v>
      </c>
      <c r="I168" s="13"/>
      <c r="J168" s="13"/>
      <c r="K168" s="13"/>
      <c r="L168" s="13"/>
      <c r="M168" s="85" t="s">
        <v>2734</v>
      </c>
      <c r="N168" s="85" t="s">
        <v>2536</v>
      </c>
      <c r="O168" s="15"/>
      <c r="P168" s="13"/>
      <c r="Q168" s="13"/>
      <c r="R168" s="13"/>
      <c r="S168" s="13"/>
      <c r="T168" s="13"/>
      <c r="U168" s="156" t="s">
        <v>2965</v>
      </c>
      <c r="V168" s="13"/>
      <c r="W168" s="11" t="s">
        <v>2967</v>
      </c>
      <c r="X168" s="88">
        <v>10088</v>
      </c>
      <c r="Y168" s="20">
        <v>45735</v>
      </c>
      <c r="Z168" s="13"/>
      <c r="AA168" s="13"/>
    </row>
    <row r="169" spans="1:27" ht="13.8">
      <c r="A169" s="84" t="s">
        <v>2902</v>
      </c>
      <c r="B169" s="11" t="s">
        <v>27</v>
      </c>
      <c r="C169" s="11" t="s">
        <v>2956</v>
      </c>
      <c r="D169" s="11" t="s">
        <v>2957</v>
      </c>
      <c r="E169" s="11" t="s">
        <v>2958</v>
      </c>
      <c r="F169" s="11" t="s">
        <v>2959</v>
      </c>
      <c r="G169" s="11" t="s">
        <v>2960</v>
      </c>
      <c r="H169" s="9" t="str">
        <f t="shared" si="0"/>
        <v>EAD-RHU-ARC</v>
      </c>
      <c r="I169" s="13"/>
      <c r="J169" s="13"/>
      <c r="K169" s="13"/>
      <c r="L169" s="13"/>
      <c r="M169" s="85" t="s">
        <v>494</v>
      </c>
      <c r="N169" s="85" t="s">
        <v>1481</v>
      </c>
      <c r="O169" s="15"/>
      <c r="P169" s="13"/>
      <c r="Q169" s="13"/>
      <c r="R169" s="13"/>
      <c r="S169" s="13"/>
      <c r="T169" s="13"/>
      <c r="U169" s="156" t="s">
        <v>2973</v>
      </c>
      <c r="V169" s="13"/>
      <c r="W169" s="11" t="s">
        <v>2967</v>
      </c>
      <c r="X169" s="88">
        <v>10088</v>
      </c>
      <c r="Y169" s="20">
        <v>45735</v>
      </c>
      <c r="Z169" s="13"/>
      <c r="AA169" s="13"/>
    </row>
    <row r="170" spans="1:27" ht="13.8">
      <c r="A170" s="84" t="s">
        <v>2902</v>
      </c>
      <c r="B170" s="11" t="s">
        <v>27</v>
      </c>
      <c r="C170" s="11" t="s">
        <v>2956</v>
      </c>
      <c r="D170" s="11" t="s">
        <v>2957</v>
      </c>
      <c r="E170" s="11" t="s">
        <v>2958</v>
      </c>
      <c r="F170" s="11" t="s">
        <v>2959</v>
      </c>
      <c r="G170" s="11" t="s">
        <v>2960</v>
      </c>
      <c r="H170" s="9" t="str">
        <f t="shared" si="0"/>
        <v>EAD-RHU-ARC</v>
      </c>
      <c r="I170" s="13"/>
      <c r="J170" s="13"/>
      <c r="K170" s="13"/>
      <c r="L170" s="13"/>
      <c r="M170" s="85" t="s">
        <v>494</v>
      </c>
      <c r="N170" s="85" t="s">
        <v>1482</v>
      </c>
      <c r="O170" s="15"/>
      <c r="P170" s="13"/>
      <c r="Q170" s="13"/>
      <c r="R170" s="13"/>
      <c r="S170" s="13"/>
      <c r="T170" s="13"/>
      <c r="U170" s="156" t="s">
        <v>2978</v>
      </c>
      <c r="V170" s="13"/>
      <c r="W170" s="11" t="s">
        <v>2967</v>
      </c>
      <c r="X170" s="88">
        <v>10088</v>
      </c>
      <c r="Y170" s="20">
        <v>45735</v>
      </c>
      <c r="Z170" s="13"/>
      <c r="AA170" s="13"/>
    </row>
    <row r="171" spans="1:27" ht="13.8">
      <c r="A171" s="160" t="s">
        <v>2902</v>
      </c>
      <c r="B171" s="162" t="s">
        <v>27</v>
      </c>
      <c r="C171" s="162" t="s">
        <v>2924</v>
      </c>
      <c r="D171" s="162" t="s">
        <v>2925</v>
      </c>
      <c r="E171" s="12" t="s">
        <v>2981</v>
      </c>
      <c r="F171" s="11"/>
      <c r="G171" s="12" t="s">
        <v>2960</v>
      </c>
      <c r="H171" s="9" t="str">
        <f t="shared" si="0"/>
        <v>EAD-ADM-</v>
      </c>
      <c r="I171" s="11"/>
      <c r="J171" s="13"/>
      <c r="K171" s="13"/>
      <c r="L171" s="13"/>
      <c r="M171" s="14" t="s">
        <v>494</v>
      </c>
      <c r="N171" s="14" t="s">
        <v>1513</v>
      </c>
      <c r="O171" s="15"/>
      <c r="P171" s="13"/>
      <c r="Q171" s="13"/>
      <c r="R171" s="13"/>
      <c r="S171" s="13"/>
      <c r="T171" s="13"/>
      <c r="U171" s="16"/>
      <c r="V171" s="13"/>
      <c r="W171" s="11"/>
      <c r="X171" s="88"/>
      <c r="Y171" s="20"/>
      <c r="Z171" s="13"/>
      <c r="AA171" s="13"/>
    </row>
    <row r="172" spans="1:27" ht="13.8">
      <c r="A172" s="160" t="s">
        <v>2902</v>
      </c>
      <c r="B172" s="162" t="s">
        <v>27</v>
      </c>
      <c r="C172" s="162" t="s">
        <v>2924</v>
      </c>
      <c r="D172" s="162" t="s">
        <v>2925</v>
      </c>
      <c r="E172" s="12" t="s">
        <v>2981</v>
      </c>
      <c r="F172" s="11"/>
      <c r="G172" s="12" t="s">
        <v>2960</v>
      </c>
      <c r="H172" s="9" t="str">
        <f t="shared" si="0"/>
        <v>EAD-ADM-</v>
      </c>
      <c r="I172" s="11"/>
      <c r="J172" s="13"/>
      <c r="K172" s="13"/>
      <c r="L172" s="13"/>
      <c r="M172" s="14" t="s">
        <v>494</v>
      </c>
      <c r="N172" s="14" t="s">
        <v>1514</v>
      </c>
      <c r="O172" s="15"/>
      <c r="P172" s="13"/>
      <c r="Q172" s="13"/>
      <c r="R172" s="13"/>
      <c r="S172" s="13"/>
      <c r="T172" s="13"/>
      <c r="U172" s="16"/>
      <c r="V172" s="13"/>
      <c r="W172" s="11"/>
      <c r="X172" s="88"/>
      <c r="Y172" s="20"/>
      <c r="Z172" s="13"/>
      <c r="AA172" s="13"/>
    </row>
    <row r="173" spans="1:27" ht="13.8">
      <c r="A173" s="84" t="s">
        <v>2902</v>
      </c>
      <c r="B173" s="11" t="s">
        <v>27</v>
      </c>
      <c r="C173" s="11" t="s">
        <v>2956</v>
      </c>
      <c r="D173" s="11" t="s">
        <v>2957</v>
      </c>
      <c r="E173" s="11" t="s">
        <v>2958</v>
      </c>
      <c r="F173" s="11" t="s">
        <v>2992</v>
      </c>
      <c r="G173" s="11" t="s">
        <v>2993</v>
      </c>
      <c r="H173" s="9" t="str">
        <f t="shared" si="0"/>
        <v>EAD-RHU-OLE</v>
      </c>
      <c r="I173" s="13"/>
      <c r="J173" s="13"/>
      <c r="K173" s="13"/>
      <c r="L173" s="13"/>
      <c r="M173" s="85" t="s">
        <v>1700</v>
      </c>
      <c r="N173" s="14" t="s">
        <v>2053</v>
      </c>
      <c r="O173" s="15"/>
      <c r="P173" s="13"/>
      <c r="Q173" s="13"/>
      <c r="R173" s="13"/>
      <c r="S173" s="13"/>
      <c r="T173" s="13"/>
      <c r="U173" s="156" t="s">
        <v>2995</v>
      </c>
      <c r="V173" s="13"/>
      <c r="W173" s="11" t="s">
        <v>2999</v>
      </c>
      <c r="X173" s="88">
        <v>21179</v>
      </c>
      <c r="Y173" s="20">
        <v>45735</v>
      </c>
      <c r="Z173" s="13"/>
      <c r="AA173" s="13"/>
    </row>
    <row r="174" spans="1:27" ht="13.8">
      <c r="A174" s="84" t="s">
        <v>2902</v>
      </c>
      <c r="B174" s="11" t="s">
        <v>27</v>
      </c>
      <c r="C174" s="11" t="s">
        <v>2956</v>
      </c>
      <c r="D174" s="11" t="s">
        <v>2957</v>
      </c>
      <c r="E174" s="11" t="s">
        <v>2958</v>
      </c>
      <c r="F174" s="11" t="s">
        <v>2992</v>
      </c>
      <c r="G174" s="11" t="s">
        <v>2993</v>
      </c>
      <c r="H174" s="9" t="str">
        <f t="shared" si="0"/>
        <v>EAD-RHU-OLE</v>
      </c>
      <c r="I174" s="13"/>
      <c r="J174" s="13"/>
      <c r="K174" s="13"/>
      <c r="L174" s="13"/>
      <c r="M174" s="85" t="s">
        <v>1700</v>
      </c>
      <c r="N174" s="85" t="s">
        <v>2054</v>
      </c>
      <c r="O174" s="15"/>
      <c r="P174" s="13"/>
      <c r="Q174" s="13"/>
      <c r="R174" s="13"/>
      <c r="S174" s="13"/>
      <c r="T174" s="13"/>
      <c r="U174" s="156" t="s">
        <v>3002</v>
      </c>
      <c r="V174" s="13"/>
      <c r="W174" s="11" t="s">
        <v>2999</v>
      </c>
      <c r="X174" s="88">
        <v>21179</v>
      </c>
      <c r="Y174" s="20">
        <v>45735</v>
      </c>
      <c r="Z174" s="13"/>
      <c r="AA174" s="13"/>
    </row>
    <row r="175" spans="1:27" ht="13.8">
      <c r="A175" s="84" t="s">
        <v>2902</v>
      </c>
      <c r="B175" s="11" t="s">
        <v>27</v>
      </c>
      <c r="C175" s="11" t="s">
        <v>2956</v>
      </c>
      <c r="D175" s="11" t="s">
        <v>2957</v>
      </c>
      <c r="E175" s="11" t="s">
        <v>2958</v>
      </c>
      <c r="F175" s="11" t="s">
        <v>2992</v>
      </c>
      <c r="G175" s="11" t="s">
        <v>2993</v>
      </c>
      <c r="H175" s="9" t="str">
        <f t="shared" si="0"/>
        <v>EAD-RHU-OLE</v>
      </c>
      <c r="I175" s="13"/>
      <c r="J175" s="13"/>
      <c r="K175" s="13"/>
      <c r="L175" s="13"/>
      <c r="M175" s="85" t="s">
        <v>241</v>
      </c>
      <c r="N175" s="14" t="s">
        <v>1870</v>
      </c>
      <c r="O175" s="15"/>
      <c r="P175" s="12" t="s">
        <v>1726</v>
      </c>
      <c r="Q175" s="12" t="s">
        <v>3008</v>
      </c>
      <c r="R175" s="13"/>
      <c r="S175" s="13"/>
      <c r="T175" s="13"/>
      <c r="U175" s="164" t="s">
        <v>3009</v>
      </c>
      <c r="V175" s="13"/>
      <c r="W175" s="11" t="s">
        <v>2999</v>
      </c>
      <c r="X175" s="88">
        <v>21179</v>
      </c>
      <c r="Y175" s="80">
        <v>45735</v>
      </c>
      <c r="Z175" s="13"/>
      <c r="AA175" s="13"/>
    </row>
    <row r="176" spans="1:27" ht="13.8">
      <c r="A176" s="84" t="s">
        <v>2902</v>
      </c>
      <c r="B176" s="11" t="s">
        <v>27</v>
      </c>
      <c r="C176" s="11" t="s">
        <v>2956</v>
      </c>
      <c r="D176" s="11" t="s">
        <v>2957</v>
      </c>
      <c r="E176" s="11" t="s">
        <v>2958</v>
      </c>
      <c r="F176" s="11" t="s">
        <v>2992</v>
      </c>
      <c r="G176" s="11" t="s">
        <v>2993</v>
      </c>
      <c r="H176" s="9" t="str">
        <f t="shared" si="0"/>
        <v>EAD-RHU-OLE</v>
      </c>
      <c r="I176" s="13"/>
      <c r="J176" s="13"/>
      <c r="K176" s="13"/>
      <c r="L176" s="13"/>
      <c r="M176" s="85" t="s">
        <v>273</v>
      </c>
      <c r="N176" s="85" t="s">
        <v>1183</v>
      </c>
      <c r="O176" s="15"/>
      <c r="P176" s="13"/>
      <c r="Q176" s="13"/>
      <c r="R176" s="13"/>
      <c r="S176" s="13"/>
      <c r="T176" s="13"/>
      <c r="U176" s="156" t="s">
        <v>3019</v>
      </c>
      <c r="V176" s="13"/>
      <c r="W176" s="11" t="s">
        <v>2999</v>
      </c>
      <c r="X176" s="88">
        <v>21179</v>
      </c>
      <c r="Y176" s="20">
        <v>45735</v>
      </c>
      <c r="Z176" s="13"/>
      <c r="AA176" s="13"/>
    </row>
    <row r="177" spans="1:27" ht="13.8">
      <c r="A177" s="84" t="s">
        <v>2902</v>
      </c>
      <c r="B177" s="11" t="s">
        <v>27</v>
      </c>
      <c r="C177" s="11" t="s">
        <v>2956</v>
      </c>
      <c r="D177" s="11" t="s">
        <v>2957</v>
      </c>
      <c r="E177" s="11" t="s">
        <v>2958</v>
      </c>
      <c r="F177" s="11" t="s">
        <v>2992</v>
      </c>
      <c r="G177" s="11" t="s">
        <v>2993</v>
      </c>
      <c r="H177" s="9" t="str">
        <f t="shared" si="0"/>
        <v>EAD-RHU-OLE</v>
      </c>
      <c r="I177" s="13"/>
      <c r="J177" s="13"/>
      <c r="K177" s="13"/>
      <c r="L177" s="13"/>
      <c r="M177" s="85" t="s">
        <v>273</v>
      </c>
      <c r="N177" s="85" t="s">
        <v>1182</v>
      </c>
      <c r="O177" s="15"/>
      <c r="P177" s="13"/>
      <c r="Q177" s="13"/>
      <c r="R177" s="13"/>
      <c r="S177" s="13"/>
      <c r="T177" s="13"/>
      <c r="U177" s="156" t="s">
        <v>3019</v>
      </c>
      <c r="V177" s="13"/>
      <c r="W177" s="11" t="s">
        <v>2999</v>
      </c>
      <c r="X177" s="88">
        <v>21179</v>
      </c>
      <c r="Y177" s="20">
        <v>45735</v>
      </c>
      <c r="Z177" s="13"/>
      <c r="AA177" s="13"/>
    </row>
    <row r="178" spans="1:27" ht="13.8">
      <c r="A178" s="84" t="s">
        <v>2902</v>
      </c>
      <c r="B178" s="11" t="s">
        <v>27</v>
      </c>
      <c r="C178" s="11" t="s">
        <v>2956</v>
      </c>
      <c r="D178" s="11" t="s">
        <v>2957</v>
      </c>
      <c r="E178" s="11" t="s">
        <v>2958</v>
      </c>
      <c r="F178" s="11" t="s">
        <v>2992</v>
      </c>
      <c r="G178" s="11" t="s">
        <v>2993</v>
      </c>
      <c r="H178" s="9" t="str">
        <f t="shared" si="0"/>
        <v>EAD-RHU-OLE</v>
      </c>
      <c r="I178" s="13"/>
      <c r="J178" s="13"/>
      <c r="K178" s="13"/>
      <c r="L178" s="13"/>
      <c r="M178" s="78" t="s">
        <v>436</v>
      </c>
      <c r="N178" s="85" t="s">
        <v>61</v>
      </c>
      <c r="O178" s="15"/>
      <c r="P178" s="13"/>
      <c r="Q178" s="13"/>
      <c r="R178" s="13"/>
      <c r="S178" s="13"/>
      <c r="T178" s="13"/>
      <c r="U178" s="156" t="s">
        <v>3030</v>
      </c>
      <c r="V178" s="13"/>
      <c r="W178" s="11" t="s">
        <v>2999</v>
      </c>
      <c r="X178" s="88">
        <v>21179</v>
      </c>
      <c r="Y178" s="20">
        <v>45735</v>
      </c>
      <c r="Z178" s="13"/>
      <c r="AA178" s="13"/>
    </row>
    <row r="179" spans="1:27" ht="13.8">
      <c r="A179" s="84" t="s">
        <v>2902</v>
      </c>
      <c r="B179" s="11" t="s">
        <v>27</v>
      </c>
      <c r="C179" s="11" t="s">
        <v>2924</v>
      </c>
      <c r="D179" s="11" t="s">
        <v>3034</v>
      </c>
      <c r="E179" s="11" t="s">
        <v>3035</v>
      </c>
      <c r="F179" s="13"/>
      <c r="G179" s="11" t="s">
        <v>2906</v>
      </c>
      <c r="H179" s="9" t="str">
        <f t="shared" si="0"/>
        <v>EAD-ADM-</v>
      </c>
      <c r="I179" s="13"/>
      <c r="J179" s="13"/>
      <c r="K179" s="13"/>
      <c r="L179" s="13"/>
      <c r="M179" s="85" t="s">
        <v>241</v>
      </c>
      <c r="N179" s="14" t="s">
        <v>1824</v>
      </c>
      <c r="O179" s="15"/>
      <c r="P179" s="13"/>
      <c r="Q179" s="13"/>
      <c r="R179" s="13"/>
      <c r="S179" s="13"/>
      <c r="T179" s="13"/>
      <c r="U179" s="87"/>
      <c r="V179" s="13"/>
      <c r="W179" s="11" t="s">
        <v>3040</v>
      </c>
      <c r="X179" s="88">
        <v>22047</v>
      </c>
      <c r="Y179" s="20">
        <v>45687</v>
      </c>
      <c r="Z179" s="13"/>
      <c r="AA179" s="13"/>
    </row>
    <row r="180" spans="1:27" ht="13.8">
      <c r="A180" s="84" t="s">
        <v>2902</v>
      </c>
      <c r="B180" s="11" t="s">
        <v>27</v>
      </c>
      <c r="C180" s="11" t="s">
        <v>2924</v>
      </c>
      <c r="D180" s="11" t="s">
        <v>3034</v>
      </c>
      <c r="E180" s="11" t="s">
        <v>3035</v>
      </c>
      <c r="F180" s="13"/>
      <c r="G180" s="11" t="s">
        <v>2906</v>
      </c>
      <c r="H180" s="9" t="str">
        <f t="shared" si="0"/>
        <v>EAD-ADM-</v>
      </c>
      <c r="I180" s="13"/>
      <c r="J180" s="13"/>
      <c r="K180" s="13"/>
      <c r="L180" s="13"/>
      <c r="M180" s="14" t="s">
        <v>36</v>
      </c>
      <c r="N180" s="14" t="s">
        <v>2275</v>
      </c>
      <c r="O180" s="15"/>
      <c r="P180" s="12" t="s">
        <v>3042</v>
      </c>
      <c r="Q180" s="13"/>
      <c r="R180" s="13"/>
      <c r="S180" s="13"/>
      <c r="T180" s="13"/>
      <c r="U180" s="87"/>
      <c r="V180" s="13"/>
      <c r="W180" s="12" t="s">
        <v>3043</v>
      </c>
      <c r="X180" s="19">
        <v>22107</v>
      </c>
      <c r="Y180" s="80">
        <v>45793</v>
      </c>
      <c r="Z180" s="13"/>
      <c r="AA180" s="13"/>
    </row>
    <row r="181" spans="1:27" ht="13.8">
      <c r="A181" s="84" t="s">
        <v>2902</v>
      </c>
      <c r="B181" s="11" t="s">
        <v>27</v>
      </c>
      <c r="C181" s="11" t="s">
        <v>2924</v>
      </c>
      <c r="D181" s="11" t="s">
        <v>3034</v>
      </c>
      <c r="E181" s="11" t="s">
        <v>3035</v>
      </c>
      <c r="F181" s="13"/>
      <c r="G181" s="11" t="s">
        <v>2906</v>
      </c>
      <c r="H181" s="9" t="str">
        <f t="shared" si="0"/>
        <v>EAD-ADM-</v>
      </c>
      <c r="I181" s="13"/>
      <c r="J181" s="13"/>
      <c r="K181" s="13"/>
      <c r="L181" s="13"/>
      <c r="M181" s="85" t="s">
        <v>241</v>
      </c>
      <c r="N181" s="85" t="s">
        <v>2005</v>
      </c>
      <c r="O181" s="15"/>
      <c r="P181" s="13"/>
      <c r="Q181" s="13"/>
      <c r="R181" s="13"/>
      <c r="S181" s="13"/>
      <c r="T181" s="13"/>
      <c r="U181" s="87"/>
      <c r="V181" s="13"/>
      <c r="W181" s="11" t="s">
        <v>3048</v>
      </c>
      <c r="X181" s="88">
        <v>21991</v>
      </c>
      <c r="Y181" s="20">
        <v>45749</v>
      </c>
      <c r="Z181" s="13"/>
      <c r="AA181" s="13"/>
    </row>
    <row r="182" spans="1:27" ht="13.8">
      <c r="A182" s="84" t="s">
        <v>2902</v>
      </c>
      <c r="B182" s="11" t="s">
        <v>27</v>
      </c>
      <c r="C182" s="11" t="s">
        <v>3049</v>
      </c>
      <c r="D182" s="11" t="s">
        <v>2894</v>
      </c>
      <c r="E182" s="11" t="s">
        <v>3050</v>
      </c>
      <c r="F182" s="11" t="s">
        <v>3051</v>
      </c>
      <c r="G182" s="11" t="s">
        <v>3052</v>
      </c>
      <c r="H182" s="9" t="str">
        <f t="shared" si="0"/>
        <v>EAD-CDE-ZRE</v>
      </c>
      <c r="I182" s="13"/>
      <c r="J182" s="13"/>
      <c r="K182" s="13"/>
      <c r="L182" s="13"/>
      <c r="M182" s="85" t="s">
        <v>2733</v>
      </c>
      <c r="N182" s="85" t="s">
        <v>2492</v>
      </c>
      <c r="O182" s="15"/>
      <c r="P182" s="13"/>
      <c r="Q182" s="13"/>
      <c r="R182" s="13"/>
      <c r="S182" s="13"/>
      <c r="T182" s="13"/>
      <c r="U182" s="156" t="s">
        <v>3055</v>
      </c>
      <c r="V182" s="13"/>
      <c r="W182" s="11" t="s">
        <v>3058</v>
      </c>
      <c r="X182" s="88">
        <v>21821</v>
      </c>
      <c r="Y182" s="20">
        <v>45735</v>
      </c>
      <c r="Z182" s="13"/>
      <c r="AA182" s="13"/>
    </row>
    <row r="183" spans="1:27" ht="13.8">
      <c r="A183" s="84" t="s">
        <v>2902</v>
      </c>
      <c r="B183" s="11" t="s">
        <v>27</v>
      </c>
      <c r="C183" s="11" t="s">
        <v>3049</v>
      </c>
      <c r="D183" s="11" t="s">
        <v>2894</v>
      </c>
      <c r="E183" s="11" t="s">
        <v>3050</v>
      </c>
      <c r="F183" s="11" t="s">
        <v>3051</v>
      </c>
      <c r="G183" s="11" t="s">
        <v>3052</v>
      </c>
      <c r="H183" s="9" t="str">
        <f t="shared" si="0"/>
        <v>EAD-CDE-ZRE</v>
      </c>
      <c r="I183" s="13"/>
      <c r="J183" s="13"/>
      <c r="K183" s="13"/>
      <c r="L183" s="13"/>
      <c r="M183" s="85" t="s">
        <v>2699</v>
      </c>
      <c r="N183" s="14" t="s">
        <v>1041</v>
      </c>
      <c r="O183" s="15"/>
      <c r="P183" s="13"/>
      <c r="Q183" s="13"/>
      <c r="R183" s="13"/>
      <c r="S183" s="13"/>
      <c r="T183" s="13"/>
      <c r="U183" s="156" t="s">
        <v>3055</v>
      </c>
      <c r="V183" s="13"/>
      <c r="W183" s="11" t="s">
        <v>3058</v>
      </c>
      <c r="X183" s="88">
        <v>21821</v>
      </c>
      <c r="Y183" s="20">
        <v>45735</v>
      </c>
      <c r="Z183" s="13"/>
      <c r="AA183" s="13"/>
    </row>
    <row r="184" spans="1:27" ht="13.8">
      <c r="A184" s="84" t="s">
        <v>2902</v>
      </c>
      <c r="B184" s="11" t="s">
        <v>27</v>
      </c>
      <c r="C184" s="11" t="s">
        <v>3049</v>
      </c>
      <c r="D184" s="11" t="s">
        <v>2894</v>
      </c>
      <c r="E184" s="11" t="s">
        <v>3050</v>
      </c>
      <c r="F184" s="11" t="s">
        <v>3051</v>
      </c>
      <c r="G184" s="11" t="s">
        <v>3052</v>
      </c>
      <c r="H184" s="9" t="str">
        <f t="shared" si="0"/>
        <v>EAD-CDE-ZRE</v>
      </c>
      <c r="I184" s="13"/>
      <c r="J184" s="13"/>
      <c r="K184" s="13"/>
      <c r="L184" s="13"/>
      <c r="M184" s="85" t="s">
        <v>2733</v>
      </c>
      <c r="N184" s="85" t="s">
        <v>2493</v>
      </c>
      <c r="O184" s="15"/>
      <c r="P184" s="13"/>
      <c r="Q184" s="13"/>
      <c r="R184" s="13"/>
      <c r="S184" s="13"/>
      <c r="T184" s="13"/>
      <c r="U184" s="156" t="s">
        <v>3055</v>
      </c>
      <c r="V184" s="13"/>
      <c r="W184" s="11" t="s">
        <v>3058</v>
      </c>
      <c r="X184" s="88">
        <v>21821</v>
      </c>
      <c r="Y184" s="20">
        <v>45735</v>
      </c>
      <c r="Z184" s="13"/>
      <c r="AA184" s="13"/>
    </row>
    <row r="185" spans="1:27" ht="13.8">
      <c r="A185" s="84" t="s">
        <v>2902</v>
      </c>
      <c r="B185" s="11" t="s">
        <v>27</v>
      </c>
      <c r="C185" s="11" t="s">
        <v>3049</v>
      </c>
      <c r="D185" s="11" t="s">
        <v>2894</v>
      </c>
      <c r="E185" s="11" t="s">
        <v>3050</v>
      </c>
      <c r="F185" s="11" t="s">
        <v>3051</v>
      </c>
      <c r="G185" s="11" t="s">
        <v>3052</v>
      </c>
      <c r="H185" s="9" t="str">
        <f t="shared" si="0"/>
        <v>EAD-CDE-ZRE</v>
      </c>
      <c r="I185" s="13"/>
      <c r="J185" s="13"/>
      <c r="K185" s="13"/>
      <c r="L185" s="13"/>
      <c r="M185" s="85" t="s">
        <v>2699</v>
      </c>
      <c r="N185" s="14" t="s">
        <v>1042</v>
      </c>
      <c r="O185" s="15"/>
      <c r="P185" s="13"/>
      <c r="Q185" s="13"/>
      <c r="R185" s="13"/>
      <c r="S185" s="13"/>
      <c r="T185" s="13"/>
      <c r="U185" s="156" t="s">
        <v>3055</v>
      </c>
      <c r="V185" s="13"/>
      <c r="W185" s="11" t="s">
        <v>3058</v>
      </c>
      <c r="X185" s="88">
        <v>21821</v>
      </c>
      <c r="Y185" s="20">
        <v>45735</v>
      </c>
      <c r="Z185" s="13"/>
      <c r="AA185" s="13"/>
    </row>
    <row r="186" spans="1:27" ht="13.8">
      <c r="A186" s="84" t="s">
        <v>2902</v>
      </c>
      <c r="B186" s="11" t="s">
        <v>27</v>
      </c>
      <c r="C186" s="11" t="s">
        <v>3049</v>
      </c>
      <c r="D186" s="11" t="s">
        <v>2894</v>
      </c>
      <c r="E186" s="11" t="s">
        <v>3050</v>
      </c>
      <c r="F186" s="11" t="s">
        <v>3051</v>
      </c>
      <c r="G186" s="11" t="s">
        <v>3052</v>
      </c>
      <c r="H186" s="9" t="str">
        <f t="shared" si="0"/>
        <v>EAD-CDE-ZRE</v>
      </c>
      <c r="I186" s="13"/>
      <c r="J186" s="13"/>
      <c r="K186" s="13"/>
      <c r="L186" s="13"/>
      <c r="M186" s="85" t="s">
        <v>2733</v>
      </c>
      <c r="N186" s="85" t="s">
        <v>2495</v>
      </c>
      <c r="O186" s="15"/>
      <c r="P186" s="13"/>
      <c r="Q186" s="13"/>
      <c r="R186" s="13"/>
      <c r="S186" s="13"/>
      <c r="T186" s="13"/>
      <c r="U186" s="156" t="s">
        <v>3055</v>
      </c>
      <c r="V186" s="13"/>
      <c r="W186" s="11" t="s">
        <v>3058</v>
      </c>
      <c r="X186" s="88">
        <v>21821</v>
      </c>
      <c r="Y186" s="20">
        <v>45735</v>
      </c>
      <c r="Z186" s="13"/>
      <c r="AA186" s="13"/>
    </row>
    <row r="187" spans="1:27" ht="13.8">
      <c r="A187" s="84" t="s">
        <v>2902</v>
      </c>
      <c r="B187" s="11" t="s">
        <v>27</v>
      </c>
      <c r="C187" s="11" t="s">
        <v>3049</v>
      </c>
      <c r="D187" s="11" t="s">
        <v>2894</v>
      </c>
      <c r="E187" s="11" t="s">
        <v>3050</v>
      </c>
      <c r="F187" s="11" t="s">
        <v>3051</v>
      </c>
      <c r="G187" s="11" t="s">
        <v>3052</v>
      </c>
      <c r="H187" s="9" t="str">
        <f t="shared" si="0"/>
        <v>EAD-CDE-ZRE</v>
      </c>
      <c r="I187" s="13"/>
      <c r="J187" s="13"/>
      <c r="K187" s="13"/>
      <c r="L187" s="13"/>
      <c r="M187" s="85" t="s">
        <v>2699</v>
      </c>
      <c r="N187" s="14" t="s">
        <v>1043</v>
      </c>
      <c r="O187" s="15"/>
      <c r="P187" s="13"/>
      <c r="Q187" s="13"/>
      <c r="R187" s="13"/>
      <c r="S187" s="13"/>
      <c r="T187" s="13"/>
      <c r="U187" s="156" t="s">
        <v>3055</v>
      </c>
      <c r="V187" s="13"/>
      <c r="W187" s="11" t="s">
        <v>3058</v>
      </c>
      <c r="X187" s="88">
        <v>21821</v>
      </c>
      <c r="Y187" s="20">
        <v>45735</v>
      </c>
      <c r="Z187" s="13"/>
      <c r="AA187" s="13"/>
    </row>
    <row r="188" spans="1:27" ht="13.8">
      <c r="A188" s="84" t="s">
        <v>2902</v>
      </c>
      <c r="B188" s="11" t="s">
        <v>27</v>
      </c>
      <c r="C188" s="11" t="s">
        <v>3049</v>
      </c>
      <c r="D188" s="11" t="s">
        <v>2894</v>
      </c>
      <c r="E188" s="11" t="s">
        <v>3050</v>
      </c>
      <c r="F188" s="11" t="s">
        <v>3051</v>
      </c>
      <c r="G188" s="11" t="s">
        <v>3052</v>
      </c>
      <c r="H188" s="9" t="str">
        <f t="shared" si="0"/>
        <v>EAD-CDE-ZRE</v>
      </c>
      <c r="I188" s="13"/>
      <c r="J188" s="13"/>
      <c r="K188" s="13"/>
      <c r="L188" s="13"/>
      <c r="M188" s="85" t="s">
        <v>2733</v>
      </c>
      <c r="N188" s="85" t="s">
        <v>2496</v>
      </c>
      <c r="O188" s="15"/>
      <c r="P188" s="13"/>
      <c r="Q188" s="13"/>
      <c r="R188" s="13"/>
      <c r="S188" s="13"/>
      <c r="T188" s="13"/>
      <c r="U188" s="156" t="s">
        <v>3078</v>
      </c>
      <c r="V188" s="13"/>
      <c r="W188" s="11" t="s">
        <v>3058</v>
      </c>
      <c r="X188" s="88">
        <v>21821</v>
      </c>
      <c r="Y188" s="20">
        <v>45735</v>
      </c>
      <c r="Z188" s="13"/>
      <c r="AA188" s="13"/>
    </row>
    <row r="189" spans="1:27" ht="13.8">
      <c r="A189" s="84" t="s">
        <v>2902</v>
      </c>
      <c r="B189" s="11" t="s">
        <v>27</v>
      </c>
      <c r="C189" s="11" t="s">
        <v>3049</v>
      </c>
      <c r="D189" s="11" t="s">
        <v>2894</v>
      </c>
      <c r="E189" s="11" t="s">
        <v>3050</v>
      </c>
      <c r="F189" s="11" t="s">
        <v>3051</v>
      </c>
      <c r="G189" s="11" t="s">
        <v>3052</v>
      </c>
      <c r="H189" s="9" t="str">
        <f t="shared" si="0"/>
        <v>EAD-CDE-ZRE</v>
      </c>
      <c r="I189" s="13"/>
      <c r="J189" s="13"/>
      <c r="K189" s="13"/>
      <c r="L189" s="13"/>
      <c r="M189" s="85" t="s">
        <v>2699</v>
      </c>
      <c r="N189" s="14" t="s">
        <v>1044</v>
      </c>
      <c r="O189" s="15"/>
      <c r="P189" s="13"/>
      <c r="Q189" s="13"/>
      <c r="R189" s="13"/>
      <c r="S189" s="13"/>
      <c r="T189" s="13"/>
      <c r="U189" s="156" t="s">
        <v>3078</v>
      </c>
      <c r="V189" s="13"/>
      <c r="W189" s="11" t="s">
        <v>3058</v>
      </c>
      <c r="X189" s="88">
        <v>21821</v>
      </c>
      <c r="Y189" s="20">
        <v>45735</v>
      </c>
      <c r="Z189" s="13"/>
      <c r="AA189" s="13"/>
    </row>
    <row r="190" spans="1:27" ht="13.8">
      <c r="A190" s="84" t="s">
        <v>2902</v>
      </c>
      <c r="B190" s="11" t="s">
        <v>27</v>
      </c>
      <c r="C190" s="11" t="s">
        <v>3049</v>
      </c>
      <c r="D190" s="11" t="s">
        <v>2894</v>
      </c>
      <c r="E190" s="11" t="s">
        <v>3050</v>
      </c>
      <c r="F190" s="11" t="s">
        <v>3051</v>
      </c>
      <c r="G190" s="11" t="s">
        <v>3052</v>
      </c>
      <c r="H190" s="9" t="str">
        <f t="shared" si="0"/>
        <v>EAD-CDE-ZRE</v>
      </c>
      <c r="I190" s="13"/>
      <c r="J190" s="13"/>
      <c r="K190" s="13"/>
      <c r="L190" s="13"/>
      <c r="M190" s="85" t="s">
        <v>2733</v>
      </c>
      <c r="N190" s="85" t="s">
        <v>2497</v>
      </c>
      <c r="O190" s="15"/>
      <c r="P190" s="13"/>
      <c r="Q190" s="13"/>
      <c r="R190" s="13"/>
      <c r="S190" s="13"/>
      <c r="T190" s="13"/>
      <c r="U190" s="156" t="s">
        <v>3077</v>
      </c>
      <c r="V190" s="13"/>
      <c r="W190" s="11" t="s">
        <v>3058</v>
      </c>
      <c r="X190" s="88">
        <v>21821</v>
      </c>
      <c r="Y190" s="20">
        <v>45735</v>
      </c>
      <c r="Z190" s="13"/>
      <c r="AA190" s="13"/>
    </row>
    <row r="191" spans="1:27" ht="13.8">
      <c r="A191" s="84" t="s">
        <v>2902</v>
      </c>
      <c r="B191" s="11" t="s">
        <v>27</v>
      </c>
      <c r="C191" s="11" t="s">
        <v>3049</v>
      </c>
      <c r="D191" s="11" t="s">
        <v>2894</v>
      </c>
      <c r="E191" s="11" t="s">
        <v>3050</v>
      </c>
      <c r="F191" s="11" t="s">
        <v>3051</v>
      </c>
      <c r="G191" s="11" t="s">
        <v>3052</v>
      </c>
      <c r="H191" s="9" t="str">
        <f t="shared" si="0"/>
        <v>EAD-CDE-ZRE</v>
      </c>
      <c r="I191" s="13"/>
      <c r="J191" s="13"/>
      <c r="K191" s="13"/>
      <c r="L191" s="13"/>
      <c r="M191" s="85" t="s">
        <v>2699</v>
      </c>
      <c r="N191" s="14" t="s">
        <v>1046</v>
      </c>
      <c r="O191" s="15"/>
      <c r="P191" s="13"/>
      <c r="Q191" s="13"/>
      <c r="R191" s="13"/>
      <c r="S191" s="13"/>
      <c r="T191" s="13"/>
      <c r="U191" s="156" t="s">
        <v>3077</v>
      </c>
      <c r="V191" s="13"/>
      <c r="W191" s="11" t="s">
        <v>3058</v>
      </c>
      <c r="X191" s="88">
        <v>21821</v>
      </c>
      <c r="Y191" s="20">
        <v>45735</v>
      </c>
      <c r="Z191" s="13"/>
      <c r="AA191" s="13"/>
    </row>
    <row r="192" spans="1:27" ht="13.8">
      <c r="A192" s="84" t="s">
        <v>2902</v>
      </c>
      <c r="B192" s="11" t="s">
        <v>27</v>
      </c>
      <c r="C192" s="11" t="s">
        <v>3049</v>
      </c>
      <c r="D192" s="11" t="s">
        <v>2894</v>
      </c>
      <c r="E192" s="11" t="s">
        <v>3050</v>
      </c>
      <c r="F192" s="11" t="s">
        <v>3051</v>
      </c>
      <c r="G192" s="11" t="s">
        <v>3052</v>
      </c>
      <c r="H192" s="9" t="str">
        <f t="shared" si="0"/>
        <v>EAD-CDE-ZRE</v>
      </c>
      <c r="I192" s="13"/>
      <c r="J192" s="13"/>
      <c r="K192" s="13"/>
      <c r="L192" s="13"/>
      <c r="M192" s="85" t="s">
        <v>2733</v>
      </c>
      <c r="N192" s="14" t="s">
        <v>2498</v>
      </c>
      <c r="O192" s="15"/>
      <c r="P192" s="13"/>
      <c r="Q192" s="13"/>
      <c r="R192" s="13"/>
      <c r="S192" s="13"/>
      <c r="T192" s="13"/>
      <c r="U192" s="156" t="s">
        <v>3090</v>
      </c>
      <c r="V192" s="13"/>
      <c r="W192" s="11" t="s">
        <v>3058</v>
      </c>
      <c r="X192" s="88">
        <v>21821</v>
      </c>
      <c r="Y192" s="20">
        <v>45735</v>
      </c>
      <c r="Z192" s="13"/>
      <c r="AA192" s="13"/>
    </row>
    <row r="193" spans="1:27" ht="13.8">
      <c r="A193" s="84" t="s">
        <v>2902</v>
      </c>
      <c r="B193" s="11" t="s">
        <v>27</v>
      </c>
      <c r="C193" s="11" t="s">
        <v>3049</v>
      </c>
      <c r="D193" s="11" t="s">
        <v>2894</v>
      </c>
      <c r="E193" s="11" t="s">
        <v>3050</v>
      </c>
      <c r="F193" s="11" t="s">
        <v>3051</v>
      </c>
      <c r="G193" s="11" t="s">
        <v>3052</v>
      </c>
      <c r="H193" s="9" t="str">
        <f t="shared" si="0"/>
        <v>EAD-CDE-ZRE</v>
      </c>
      <c r="I193" s="13"/>
      <c r="J193" s="13"/>
      <c r="K193" s="13"/>
      <c r="L193" s="13"/>
      <c r="M193" s="85" t="s">
        <v>2699</v>
      </c>
      <c r="N193" s="14" t="s">
        <v>1048</v>
      </c>
      <c r="O193" s="15"/>
      <c r="P193" s="13"/>
      <c r="Q193" s="13"/>
      <c r="R193" s="13"/>
      <c r="S193" s="13"/>
      <c r="T193" s="13"/>
      <c r="U193" s="156" t="s">
        <v>3090</v>
      </c>
      <c r="V193" s="13"/>
      <c r="W193" s="11" t="s">
        <v>3058</v>
      </c>
      <c r="X193" s="88">
        <v>21821</v>
      </c>
      <c r="Y193" s="20">
        <v>45735</v>
      </c>
      <c r="Z193" s="13"/>
      <c r="AA193" s="13"/>
    </row>
    <row r="194" spans="1:27" ht="13.8">
      <c r="A194" s="8" t="s">
        <v>2902</v>
      </c>
      <c r="B194" s="9" t="s">
        <v>27</v>
      </c>
      <c r="C194" s="9" t="s">
        <v>3049</v>
      </c>
      <c r="D194" s="9" t="s">
        <v>2894</v>
      </c>
      <c r="E194" s="9" t="s">
        <v>3103</v>
      </c>
      <c r="F194" s="9"/>
      <c r="G194" s="9" t="s">
        <v>3104</v>
      </c>
      <c r="H194" s="9" t="str">
        <f t="shared" si="0"/>
        <v>EAD-CDE-</v>
      </c>
      <c r="I194" s="9"/>
      <c r="J194" s="60"/>
      <c r="K194" s="60"/>
      <c r="L194" s="60"/>
      <c r="M194" s="61" t="s">
        <v>2686</v>
      </c>
      <c r="N194" s="61" t="s">
        <v>2520</v>
      </c>
      <c r="O194" s="62">
        <v>1</v>
      </c>
      <c r="P194" s="60"/>
      <c r="Q194" s="60"/>
      <c r="R194" s="60"/>
      <c r="S194" s="60"/>
      <c r="T194" s="60"/>
      <c r="U194" s="94"/>
      <c r="V194" s="95"/>
      <c r="W194" s="96"/>
      <c r="X194" s="97"/>
      <c r="Y194" s="60"/>
      <c r="Z194" s="60"/>
      <c r="AA194" s="60"/>
    </row>
    <row r="195" spans="1:27" ht="13.8">
      <c r="A195" s="84"/>
      <c r="B195" s="12" t="s">
        <v>27</v>
      </c>
      <c r="C195" s="11"/>
      <c r="D195" s="11"/>
      <c r="E195" s="60"/>
      <c r="F195" s="60"/>
      <c r="G195" s="46" t="s">
        <v>491</v>
      </c>
      <c r="H195" s="9" t="str">
        <f t="shared" si="0"/>
        <v>--</v>
      </c>
      <c r="I195" s="60"/>
      <c r="J195" s="60"/>
      <c r="K195" s="60"/>
      <c r="L195" s="60"/>
      <c r="M195" s="44" t="s">
        <v>241</v>
      </c>
      <c r="N195" s="44" t="s">
        <v>1418</v>
      </c>
      <c r="O195" s="174"/>
      <c r="P195" s="60"/>
      <c r="Q195" s="60"/>
      <c r="R195" s="13"/>
      <c r="S195" s="13"/>
      <c r="T195" s="13"/>
      <c r="U195" s="47" t="s">
        <v>1421</v>
      </c>
      <c r="V195" s="60"/>
      <c r="W195" s="46" t="s">
        <v>1389</v>
      </c>
      <c r="X195" s="88"/>
      <c r="Y195" s="20"/>
      <c r="Z195" s="13"/>
      <c r="AA195" s="13"/>
    </row>
    <row r="196" spans="1:27" ht="13.8">
      <c r="A196" s="84" t="s">
        <v>2902</v>
      </c>
      <c r="B196" s="11" t="s">
        <v>27</v>
      </c>
      <c r="C196" s="11" t="s">
        <v>2924</v>
      </c>
      <c r="D196" s="11" t="s">
        <v>3037</v>
      </c>
      <c r="E196" s="11" t="s">
        <v>3037</v>
      </c>
      <c r="F196" s="11" t="s">
        <v>3112</v>
      </c>
      <c r="G196" s="11" t="s">
        <v>2757</v>
      </c>
      <c r="H196" s="9" t="str">
        <f t="shared" si="0"/>
        <v>EAD-ADM-CAW</v>
      </c>
      <c r="I196" s="13"/>
      <c r="J196" s="13"/>
      <c r="K196" s="13"/>
      <c r="L196" s="13"/>
      <c r="M196" s="85" t="s">
        <v>528</v>
      </c>
      <c r="N196" s="85" t="s">
        <v>2121</v>
      </c>
      <c r="O196" s="15"/>
      <c r="P196" s="13"/>
      <c r="Q196" s="13"/>
      <c r="R196" s="13"/>
      <c r="S196" s="13"/>
      <c r="T196" s="13"/>
      <c r="U196" s="156" t="s">
        <v>3115</v>
      </c>
      <c r="V196" s="13"/>
      <c r="W196" s="11" t="s">
        <v>2759</v>
      </c>
      <c r="X196" s="88">
        <v>20893</v>
      </c>
      <c r="Y196" s="20">
        <v>45751</v>
      </c>
      <c r="Z196" s="13"/>
      <c r="AA196" s="13"/>
    </row>
    <row r="197" spans="1:27" ht="13.8">
      <c r="A197" s="84" t="s">
        <v>2902</v>
      </c>
      <c r="B197" s="11" t="s">
        <v>27</v>
      </c>
      <c r="C197" s="11" t="s">
        <v>2924</v>
      </c>
      <c r="D197" s="11" t="s">
        <v>3037</v>
      </c>
      <c r="E197" s="11" t="s">
        <v>3037</v>
      </c>
      <c r="F197" s="11" t="s">
        <v>3112</v>
      </c>
      <c r="G197" s="11" t="s">
        <v>2757</v>
      </c>
      <c r="H197" s="9" t="str">
        <f t="shared" si="0"/>
        <v>EAD-ADM-CAW</v>
      </c>
      <c r="I197" s="13"/>
      <c r="J197" s="13"/>
      <c r="K197" s="13"/>
      <c r="L197" s="13"/>
      <c r="M197" s="85" t="s">
        <v>528</v>
      </c>
      <c r="N197" s="85" t="s">
        <v>2122</v>
      </c>
      <c r="O197" s="15"/>
      <c r="P197" s="13"/>
      <c r="Q197" s="13"/>
      <c r="R197" s="13"/>
      <c r="S197" s="13"/>
      <c r="T197" s="13"/>
      <c r="U197" s="156" t="s">
        <v>3122</v>
      </c>
      <c r="V197" s="13"/>
      <c r="W197" s="11" t="s">
        <v>2759</v>
      </c>
      <c r="X197" s="88">
        <v>20893</v>
      </c>
      <c r="Y197" s="20">
        <v>45751</v>
      </c>
      <c r="Z197" s="13"/>
      <c r="AA197" s="13"/>
    </row>
    <row r="198" spans="1:27" ht="13.8">
      <c r="A198" s="84" t="s">
        <v>2902</v>
      </c>
      <c r="B198" s="11" t="s">
        <v>27</v>
      </c>
      <c r="C198" s="11" t="s">
        <v>2924</v>
      </c>
      <c r="D198" s="11" t="s">
        <v>3037</v>
      </c>
      <c r="E198" s="11" t="s">
        <v>3037</v>
      </c>
      <c r="F198" s="11" t="s">
        <v>3112</v>
      </c>
      <c r="G198" s="11" t="s">
        <v>2757</v>
      </c>
      <c r="H198" s="9" t="str">
        <f t="shared" si="0"/>
        <v>EAD-ADM-CAW</v>
      </c>
      <c r="I198" s="13"/>
      <c r="J198" s="13"/>
      <c r="K198" s="13"/>
      <c r="L198" s="13"/>
      <c r="M198" s="85" t="s">
        <v>528</v>
      </c>
      <c r="N198" s="85" t="s">
        <v>2123</v>
      </c>
      <c r="O198" s="15"/>
      <c r="P198" s="13"/>
      <c r="Q198" s="13"/>
      <c r="R198" s="13"/>
      <c r="S198" s="13"/>
      <c r="T198" s="13"/>
      <c r="U198" s="156" t="s">
        <v>3126</v>
      </c>
      <c r="V198" s="13"/>
      <c r="W198" s="11" t="s">
        <v>2759</v>
      </c>
      <c r="X198" s="88">
        <v>20893</v>
      </c>
      <c r="Y198" s="20">
        <v>45751</v>
      </c>
      <c r="Z198" s="13"/>
      <c r="AA198" s="13"/>
    </row>
    <row r="199" spans="1:27" ht="13.8">
      <c r="A199" s="84" t="s">
        <v>2902</v>
      </c>
      <c r="B199" s="11" t="s">
        <v>27</v>
      </c>
      <c r="C199" s="11" t="s">
        <v>2924</v>
      </c>
      <c r="D199" s="11" t="s">
        <v>3037</v>
      </c>
      <c r="E199" s="11" t="s">
        <v>3037</v>
      </c>
      <c r="F199" s="11" t="s">
        <v>3112</v>
      </c>
      <c r="G199" s="11" t="s">
        <v>2757</v>
      </c>
      <c r="H199" s="9" t="str">
        <f t="shared" si="0"/>
        <v>EAD-ADM-CAW</v>
      </c>
      <c r="I199" s="13"/>
      <c r="J199" s="13"/>
      <c r="K199" s="13"/>
      <c r="L199" s="13"/>
      <c r="M199" s="85" t="s">
        <v>528</v>
      </c>
      <c r="N199" s="85" t="s">
        <v>2124</v>
      </c>
      <c r="O199" s="15"/>
      <c r="P199" s="13"/>
      <c r="Q199" s="13"/>
      <c r="R199" s="13"/>
      <c r="S199" s="13"/>
      <c r="T199" s="13"/>
      <c r="U199" s="156" t="s">
        <v>3130</v>
      </c>
      <c r="V199" s="13"/>
      <c r="W199" s="11" t="s">
        <v>2759</v>
      </c>
      <c r="X199" s="88">
        <v>20893</v>
      </c>
      <c r="Y199" s="20">
        <v>45751</v>
      </c>
      <c r="Z199" s="13"/>
      <c r="AA199" s="13"/>
    </row>
    <row r="200" spans="1:27" ht="13.8">
      <c r="A200" s="84" t="s">
        <v>2902</v>
      </c>
      <c r="B200" s="11" t="s">
        <v>27</v>
      </c>
      <c r="C200" s="11" t="s">
        <v>2924</v>
      </c>
      <c r="D200" s="11" t="s">
        <v>3037</v>
      </c>
      <c r="E200" s="11" t="s">
        <v>3037</v>
      </c>
      <c r="F200" s="11" t="s">
        <v>3112</v>
      </c>
      <c r="G200" s="11" t="s">
        <v>2757</v>
      </c>
      <c r="H200" s="9" t="str">
        <f t="shared" si="0"/>
        <v>EAD-ADM-CAW</v>
      </c>
      <c r="I200" s="13"/>
      <c r="J200" s="13"/>
      <c r="K200" s="13"/>
      <c r="L200" s="13"/>
      <c r="M200" s="85" t="s">
        <v>528</v>
      </c>
      <c r="N200" s="85" t="s">
        <v>2125</v>
      </c>
      <c r="O200" s="15"/>
      <c r="P200" s="13"/>
      <c r="Q200" s="13"/>
      <c r="R200" s="13"/>
      <c r="S200" s="13"/>
      <c r="T200" s="13"/>
      <c r="U200" s="156" t="s">
        <v>3134</v>
      </c>
      <c r="V200" s="13"/>
      <c r="W200" s="11" t="s">
        <v>2759</v>
      </c>
      <c r="X200" s="88">
        <v>20893</v>
      </c>
      <c r="Y200" s="20">
        <v>45751</v>
      </c>
      <c r="Z200" s="13"/>
      <c r="AA200" s="13"/>
    </row>
    <row r="201" spans="1:27" ht="13.8">
      <c r="A201" s="84" t="s">
        <v>2902</v>
      </c>
      <c r="B201" s="11" t="s">
        <v>27</v>
      </c>
      <c r="C201" s="11" t="s">
        <v>2924</v>
      </c>
      <c r="D201" s="11" t="s">
        <v>3037</v>
      </c>
      <c r="E201" s="11" t="s">
        <v>3037</v>
      </c>
      <c r="F201" s="11" t="s">
        <v>3112</v>
      </c>
      <c r="G201" s="11" t="s">
        <v>2757</v>
      </c>
      <c r="H201" s="9" t="str">
        <f t="shared" si="0"/>
        <v>EAD-ADM-CAW</v>
      </c>
      <c r="I201" s="13"/>
      <c r="J201" s="13"/>
      <c r="K201" s="13"/>
      <c r="L201" s="13"/>
      <c r="M201" s="85" t="s">
        <v>528</v>
      </c>
      <c r="N201" s="85" t="s">
        <v>2126</v>
      </c>
      <c r="O201" s="15"/>
      <c r="P201" s="13"/>
      <c r="Q201" s="13"/>
      <c r="R201" s="13"/>
      <c r="S201" s="13"/>
      <c r="T201" s="13"/>
      <c r="U201" s="156" t="s">
        <v>3138</v>
      </c>
      <c r="V201" s="13"/>
      <c r="W201" s="11" t="s">
        <v>2759</v>
      </c>
      <c r="X201" s="88">
        <v>20893</v>
      </c>
      <c r="Y201" s="20">
        <v>45751</v>
      </c>
      <c r="Z201" s="13"/>
      <c r="AA201" s="13"/>
    </row>
    <row r="202" spans="1:27" ht="13.8">
      <c r="A202" s="84" t="s">
        <v>2902</v>
      </c>
      <c r="B202" s="11" t="s">
        <v>27</v>
      </c>
      <c r="C202" s="11" t="s">
        <v>2924</v>
      </c>
      <c r="D202" s="11" t="s">
        <v>3037</v>
      </c>
      <c r="E202" s="11" t="s">
        <v>3037</v>
      </c>
      <c r="F202" s="11" t="s">
        <v>3112</v>
      </c>
      <c r="G202" s="11" t="s">
        <v>2757</v>
      </c>
      <c r="H202" s="9" t="str">
        <f t="shared" si="0"/>
        <v>EAD-ADM-CAW</v>
      </c>
      <c r="I202" s="13"/>
      <c r="J202" s="13"/>
      <c r="K202" s="13"/>
      <c r="L202" s="13"/>
      <c r="M202" s="85" t="s">
        <v>528</v>
      </c>
      <c r="N202" s="85" t="s">
        <v>2119</v>
      </c>
      <c r="O202" s="15"/>
      <c r="P202" s="13"/>
      <c r="Q202" s="13"/>
      <c r="R202" s="13"/>
      <c r="S202" s="13"/>
      <c r="T202" s="13"/>
      <c r="U202" s="156" t="s">
        <v>3145</v>
      </c>
      <c r="V202" s="13"/>
      <c r="W202" s="11" t="s">
        <v>2759</v>
      </c>
      <c r="X202" s="88">
        <v>20893</v>
      </c>
      <c r="Y202" s="20">
        <v>45751</v>
      </c>
      <c r="Z202" s="13"/>
      <c r="AA202" s="13"/>
    </row>
    <row r="203" spans="1:27" ht="13.8">
      <c r="A203" s="84" t="s">
        <v>2902</v>
      </c>
      <c r="B203" s="11" t="s">
        <v>27</v>
      </c>
      <c r="C203" s="11" t="s">
        <v>2924</v>
      </c>
      <c r="D203" s="11" t="s">
        <v>3037</v>
      </c>
      <c r="E203" s="11" t="s">
        <v>3037</v>
      </c>
      <c r="F203" s="11" t="s">
        <v>3112</v>
      </c>
      <c r="G203" s="11" t="s">
        <v>2757</v>
      </c>
      <c r="H203" s="9" t="str">
        <f t="shared" si="0"/>
        <v>EAD-ADM-CAW</v>
      </c>
      <c r="I203" s="13"/>
      <c r="J203" s="13"/>
      <c r="K203" s="13"/>
      <c r="L203" s="13"/>
      <c r="M203" s="85" t="s">
        <v>528</v>
      </c>
      <c r="N203" s="85" t="s">
        <v>2120</v>
      </c>
      <c r="O203" s="15"/>
      <c r="P203" s="13"/>
      <c r="Q203" s="13"/>
      <c r="R203" s="13"/>
      <c r="S203" s="13"/>
      <c r="T203" s="13"/>
      <c r="U203" s="156" t="s">
        <v>3152</v>
      </c>
      <c r="V203" s="13"/>
      <c r="W203" s="11" t="s">
        <v>2759</v>
      </c>
      <c r="X203" s="88">
        <v>20893</v>
      </c>
      <c r="Y203" s="20">
        <v>45751</v>
      </c>
      <c r="Z203" s="13"/>
      <c r="AA203" s="13"/>
    </row>
    <row r="204" spans="1:27" ht="13.8">
      <c r="A204" s="84" t="s">
        <v>2902</v>
      </c>
      <c r="B204" s="11" t="s">
        <v>27</v>
      </c>
      <c r="C204" s="11" t="s">
        <v>2924</v>
      </c>
      <c r="D204" s="11" t="s">
        <v>3037</v>
      </c>
      <c r="E204" s="11" t="s">
        <v>3037</v>
      </c>
      <c r="F204" s="11" t="s">
        <v>3112</v>
      </c>
      <c r="G204" s="11" t="s">
        <v>2757</v>
      </c>
      <c r="H204" s="9" t="str">
        <f t="shared" si="0"/>
        <v>EAD-ADM-CAW</v>
      </c>
      <c r="I204" s="13"/>
      <c r="J204" s="13"/>
      <c r="K204" s="13"/>
      <c r="L204" s="13"/>
      <c r="M204" s="85" t="s">
        <v>630</v>
      </c>
      <c r="N204" s="85" t="s">
        <v>1606</v>
      </c>
      <c r="O204" s="15"/>
      <c r="P204" s="13"/>
      <c r="Q204" s="13"/>
      <c r="R204" s="13"/>
      <c r="S204" s="13"/>
      <c r="T204" s="13"/>
      <c r="U204" s="156" t="s">
        <v>3158</v>
      </c>
      <c r="V204" s="13"/>
      <c r="W204" s="11" t="s">
        <v>2759</v>
      </c>
      <c r="X204" s="88">
        <v>20893</v>
      </c>
      <c r="Y204" s="20">
        <v>45751</v>
      </c>
      <c r="Z204" s="13"/>
      <c r="AA204" s="13"/>
    </row>
    <row r="205" spans="1:27" ht="13.8">
      <c r="A205" s="84" t="s">
        <v>2902</v>
      </c>
      <c r="B205" s="11" t="s">
        <v>27</v>
      </c>
      <c r="C205" s="11" t="s">
        <v>2924</v>
      </c>
      <c r="D205" s="11" t="s">
        <v>3037</v>
      </c>
      <c r="E205" s="11" t="s">
        <v>3037</v>
      </c>
      <c r="F205" s="11" t="s">
        <v>3112</v>
      </c>
      <c r="G205" s="11" t="s">
        <v>2757</v>
      </c>
      <c r="H205" s="9" t="str">
        <f t="shared" si="0"/>
        <v>EAD-ADM-CAW</v>
      </c>
      <c r="I205" s="13"/>
      <c r="J205" s="13"/>
      <c r="K205" s="13"/>
      <c r="L205" s="13"/>
      <c r="M205" s="85" t="s">
        <v>494</v>
      </c>
      <c r="N205" s="14" t="s">
        <v>1553</v>
      </c>
      <c r="O205" s="15"/>
      <c r="P205" s="13"/>
      <c r="Q205" s="13"/>
      <c r="R205" s="13"/>
      <c r="S205" s="13"/>
      <c r="T205" s="13"/>
      <c r="U205" s="156" t="s">
        <v>3160</v>
      </c>
      <c r="V205" s="13"/>
      <c r="W205" s="11" t="s">
        <v>2759</v>
      </c>
      <c r="X205" s="88">
        <v>20893</v>
      </c>
      <c r="Y205" s="20">
        <v>45751</v>
      </c>
      <c r="Z205" s="13"/>
      <c r="AA205" s="13"/>
    </row>
    <row r="206" spans="1:27" ht="13.8">
      <c r="A206" s="84" t="s">
        <v>2902</v>
      </c>
      <c r="B206" s="11" t="s">
        <v>27</v>
      </c>
      <c r="C206" s="11" t="s">
        <v>2924</v>
      </c>
      <c r="D206" s="11" t="s">
        <v>3037</v>
      </c>
      <c r="E206" s="11" t="s">
        <v>3037</v>
      </c>
      <c r="F206" s="11" t="s">
        <v>3112</v>
      </c>
      <c r="G206" s="11" t="s">
        <v>2757</v>
      </c>
      <c r="H206" s="9" t="str">
        <f t="shared" si="0"/>
        <v>EAD-ADM-CAW</v>
      </c>
      <c r="I206" s="13"/>
      <c r="J206" s="13"/>
      <c r="K206" s="13"/>
      <c r="L206" s="13"/>
      <c r="M206" s="85" t="s">
        <v>273</v>
      </c>
      <c r="N206" s="85" t="s">
        <v>1197</v>
      </c>
      <c r="O206" s="15"/>
      <c r="P206" s="13"/>
      <c r="Q206" s="13"/>
      <c r="R206" s="13"/>
      <c r="S206" s="13"/>
      <c r="T206" s="13"/>
      <c r="U206" s="156" t="s">
        <v>3164</v>
      </c>
      <c r="V206" s="13"/>
      <c r="W206" s="11" t="s">
        <v>2759</v>
      </c>
      <c r="X206" s="88">
        <v>20893</v>
      </c>
      <c r="Y206" s="20">
        <v>45754</v>
      </c>
      <c r="Z206" s="13"/>
      <c r="AA206" s="13"/>
    </row>
    <row r="207" spans="1:27" ht="13.8">
      <c r="A207" s="84" t="s">
        <v>2902</v>
      </c>
      <c r="B207" s="11" t="s">
        <v>27</v>
      </c>
      <c r="C207" s="11" t="s">
        <v>2924</v>
      </c>
      <c r="D207" s="11" t="s">
        <v>3037</v>
      </c>
      <c r="E207" s="11" t="s">
        <v>3037</v>
      </c>
      <c r="F207" s="11" t="s">
        <v>3112</v>
      </c>
      <c r="G207" s="11" t="s">
        <v>2757</v>
      </c>
      <c r="H207" s="9" t="str">
        <f t="shared" si="0"/>
        <v>EAD-ADM-CAW</v>
      </c>
      <c r="I207" s="13"/>
      <c r="J207" s="13"/>
      <c r="K207" s="13"/>
      <c r="L207" s="13"/>
      <c r="M207" s="85" t="s">
        <v>273</v>
      </c>
      <c r="N207" s="85" t="s">
        <v>1198</v>
      </c>
      <c r="O207" s="15"/>
      <c r="P207" s="13"/>
      <c r="Q207" s="13"/>
      <c r="R207" s="13"/>
      <c r="S207" s="13"/>
      <c r="T207" s="13"/>
      <c r="U207" s="156" t="s">
        <v>3168</v>
      </c>
      <c r="V207" s="13"/>
      <c r="W207" s="11" t="s">
        <v>2759</v>
      </c>
      <c r="X207" s="88">
        <v>20893</v>
      </c>
      <c r="Y207" s="20">
        <v>45754</v>
      </c>
      <c r="Z207" s="13"/>
      <c r="AA207" s="13"/>
    </row>
    <row r="208" spans="1:27" ht="13.8">
      <c r="A208" s="84" t="s">
        <v>2902</v>
      </c>
      <c r="B208" s="11" t="s">
        <v>27</v>
      </c>
      <c r="C208" s="11" t="s">
        <v>2924</v>
      </c>
      <c r="D208" s="11" t="s">
        <v>3037</v>
      </c>
      <c r="E208" s="11" t="s">
        <v>3037</v>
      </c>
      <c r="F208" s="11" t="s">
        <v>3112</v>
      </c>
      <c r="G208" s="11" t="s">
        <v>2757</v>
      </c>
      <c r="H208" s="9" t="str">
        <f t="shared" si="0"/>
        <v>EAD-ADM-CAW</v>
      </c>
      <c r="I208" s="13"/>
      <c r="J208" s="13"/>
      <c r="K208" s="13"/>
      <c r="L208" s="13"/>
      <c r="M208" s="85" t="s">
        <v>273</v>
      </c>
      <c r="N208" s="85" t="s">
        <v>1199</v>
      </c>
      <c r="O208" s="15"/>
      <c r="P208" s="13"/>
      <c r="Q208" s="13"/>
      <c r="R208" s="13"/>
      <c r="S208" s="13"/>
      <c r="T208" s="13"/>
      <c r="U208" s="156" t="s">
        <v>3173</v>
      </c>
      <c r="V208" s="13"/>
      <c r="W208" s="11" t="s">
        <v>2759</v>
      </c>
      <c r="X208" s="88">
        <v>20893</v>
      </c>
      <c r="Y208" s="20">
        <v>45754</v>
      </c>
      <c r="Z208" s="13"/>
      <c r="AA208" s="13"/>
    </row>
    <row r="209" spans="1:27" ht="13.8">
      <c r="A209" s="84" t="s">
        <v>2902</v>
      </c>
      <c r="B209" s="11" t="s">
        <v>27</v>
      </c>
      <c r="C209" s="11" t="s">
        <v>2924</v>
      </c>
      <c r="D209" s="11" t="s">
        <v>3037</v>
      </c>
      <c r="E209" s="11" t="s">
        <v>3037</v>
      </c>
      <c r="F209" s="11" t="s">
        <v>3112</v>
      </c>
      <c r="G209" s="11" t="s">
        <v>2757</v>
      </c>
      <c r="H209" s="9" t="str">
        <f t="shared" si="0"/>
        <v>EAD-ADM-CAW</v>
      </c>
      <c r="I209" s="13"/>
      <c r="J209" s="13"/>
      <c r="K209" s="13"/>
      <c r="L209" s="13"/>
      <c r="M209" s="85" t="s">
        <v>273</v>
      </c>
      <c r="N209" s="85" t="s">
        <v>1200</v>
      </c>
      <c r="O209" s="15"/>
      <c r="P209" s="13"/>
      <c r="Q209" s="13"/>
      <c r="R209" s="13"/>
      <c r="S209" s="13"/>
      <c r="T209" s="13"/>
      <c r="U209" s="156" t="s">
        <v>3177</v>
      </c>
      <c r="V209" s="13"/>
      <c r="W209" s="11" t="s">
        <v>2759</v>
      </c>
      <c r="X209" s="88">
        <v>20893</v>
      </c>
      <c r="Y209" s="20">
        <v>45754</v>
      </c>
      <c r="Z209" s="13"/>
      <c r="AA209" s="13"/>
    </row>
    <row r="210" spans="1:27" ht="13.8">
      <c r="A210" s="84" t="s">
        <v>2902</v>
      </c>
      <c r="B210" s="11" t="s">
        <v>27</v>
      </c>
      <c r="C210" s="11" t="s">
        <v>2924</v>
      </c>
      <c r="D210" s="11" t="s">
        <v>3037</v>
      </c>
      <c r="E210" s="11" t="s">
        <v>3037</v>
      </c>
      <c r="F210" s="11" t="s">
        <v>3112</v>
      </c>
      <c r="G210" s="11" t="s">
        <v>2757</v>
      </c>
      <c r="H210" s="9" t="str">
        <f t="shared" si="0"/>
        <v>EAD-ADM-CAW</v>
      </c>
      <c r="I210" s="13"/>
      <c r="J210" s="13"/>
      <c r="K210" s="13"/>
      <c r="L210" s="13"/>
      <c r="M210" s="85" t="s">
        <v>273</v>
      </c>
      <c r="N210" s="85" t="s">
        <v>1201</v>
      </c>
      <c r="O210" s="15"/>
      <c r="P210" s="13"/>
      <c r="Q210" s="13"/>
      <c r="R210" s="13"/>
      <c r="S210" s="13"/>
      <c r="T210" s="13"/>
      <c r="U210" s="156" t="s">
        <v>3183</v>
      </c>
      <c r="V210" s="13"/>
      <c r="W210" s="11" t="s">
        <v>2759</v>
      </c>
      <c r="X210" s="88">
        <v>20893</v>
      </c>
      <c r="Y210" s="20">
        <v>45754</v>
      </c>
      <c r="Z210" s="13"/>
      <c r="AA210" s="13"/>
    </row>
    <row r="211" spans="1:27" ht="13.8">
      <c r="A211" s="84" t="s">
        <v>2902</v>
      </c>
      <c r="B211" s="11" t="s">
        <v>27</v>
      </c>
      <c r="C211" s="11" t="s">
        <v>2924</v>
      </c>
      <c r="D211" s="11" t="s">
        <v>3037</v>
      </c>
      <c r="E211" s="11" t="s">
        <v>3037</v>
      </c>
      <c r="F211" s="11" t="s">
        <v>3112</v>
      </c>
      <c r="G211" s="11" t="s">
        <v>2757</v>
      </c>
      <c r="H211" s="9" t="str">
        <f t="shared" si="0"/>
        <v>EAD-ADM-CAW</v>
      </c>
      <c r="I211" s="13"/>
      <c r="J211" s="13"/>
      <c r="K211" s="13"/>
      <c r="L211" s="13"/>
      <c r="M211" s="85" t="s">
        <v>273</v>
      </c>
      <c r="N211" s="85" t="s">
        <v>1202</v>
      </c>
      <c r="O211" s="15"/>
      <c r="P211" s="13"/>
      <c r="Q211" s="13"/>
      <c r="R211" s="13"/>
      <c r="S211" s="13"/>
      <c r="T211" s="13"/>
      <c r="U211" s="156" t="s">
        <v>3189</v>
      </c>
      <c r="V211" s="13"/>
      <c r="W211" s="11" t="s">
        <v>2759</v>
      </c>
      <c r="X211" s="88">
        <v>20893</v>
      </c>
      <c r="Y211" s="20">
        <v>45754</v>
      </c>
      <c r="Z211" s="13"/>
      <c r="AA211" s="13"/>
    </row>
    <row r="212" spans="1:27" ht="13.8">
      <c r="A212" s="84" t="s">
        <v>2902</v>
      </c>
      <c r="B212" s="11" t="s">
        <v>27</v>
      </c>
      <c r="C212" s="11" t="s">
        <v>2924</v>
      </c>
      <c r="D212" s="11" t="s">
        <v>3037</v>
      </c>
      <c r="E212" s="11" t="s">
        <v>3037</v>
      </c>
      <c r="F212" s="11" t="s">
        <v>3112</v>
      </c>
      <c r="G212" s="11" t="s">
        <v>2757</v>
      </c>
      <c r="H212" s="9" t="str">
        <f t="shared" si="0"/>
        <v>EAD-ADM-CAW</v>
      </c>
      <c r="I212" s="13"/>
      <c r="J212" s="13"/>
      <c r="K212" s="13"/>
      <c r="L212" s="13"/>
      <c r="M212" s="78" t="s">
        <v>436</v>
      </c>
      <c r="N212" s="85" t="s">
        <v>68</v>
      </c>
      <c r="O212" s="15"/>
      <c r="P212" s="13"/>
      <c r="Q212" s="13"/>
      <c r="R212" s="13"/>
      <c r="S212" s="13"/>
      <c r="T212" s="13"/>
      <c r="U212" s="156" t="s">
        <v>3194</v>
      </c>
      <c r="V212" s="13"/>
      <c r="W212" s="11" t="s">
        <v>2759</v>
      </c>
      <c r="X212" s="88">
        <v>20893</v>
      </c>
      <c r="Y212" s="20">
        <v>45756</v>
      </c>
      <c r="Z212" s="13"/>
      <c r="AA212" s="13"/>
    </row>
    <row r="213" spans="1:27" ht="13.8">
      <c r="A213" s="84" t="s">
        <v>2902</v>
      </c>
      <c r="B213" s="11" t="s">
        <v>27</v>
      </c>
      <c r="C213" s="11" t="s">
        <v>2924</v>
      </c>
      <c r="D213" s="11" t="s">
        <v>3037</v>
      </c>
      <c r="E213" s="11" t="s">
        <v>3037</v>
      </c>
      <c r="F213" s="11" t="s">
        <v>3112</v>
      </c>
      <c r="G213" s="11" t="s">
        <v>2757</v>
      </c>
      <c r="H213" s="9" t="str">
        <f t="shared" si="0"/>
        <v>EAD-ADM-CAW</v>
      </c>
      <c r="I213" s="13"/>
      <c r="J213" s="13"/>
      <c r="K213" s="13"/>
      <c r="L213" s="13"/>
      <c r="M213" s="85" t="s">
        <v>2731</v>
      </c>
      <c r="N213" s="14" t="s">
        <v>2516</v>
      </c>
      <c r="O213" s="15"/>
      <c r="P213" s="11" t="s">
        <v>3201</v>
      </c>
      <c r="Q213" s="13"/>
      <c r="R213" s="13"/>
      <c r="S213" s="13"/>
      <c r="T213" s="13"/>
      <c r="U213" s="156" t="s">
        <v>3202</v>
      </c>
      <c r="V213" s="13"/>
      <c r="W213" s="11" t="s">
        <v>2759</v>
      </c>
      <c r="X213" s="88">
        <v>20893</v>
      </c>
      <c r="Y213" s="20">
        <v>45756</v>
      </c>
      <c r="Z213" s="13"/>
      <c r="AA213" s="13"/>
    </row>
    <row r="214" spans="1:27" ht="13.8">
      <c r="A214" s="84" t="s">
        <v>2902</v>
      </c>
      <c r="B214" s="11" t="s">
        <v>27</v>
      </c>
      <c r="C214" s="11" t="s">
        <v>2924</v>
      </c>
      <c r="D214" s="11" t="s">
        <v>3037</v>
      </c>
      <c r="E214" s="11" t="s">
        <v>3037</v>
      </c>
      <c r="F214" s="11" t="s">
        <v>3112</v>
      </c>
      <c r="G214" s="11" t="s">
        <v>2757</v>
      </c>
      <c r="H214" s="9" t="str">
        <f t="shared" si="0"/>
        <v>EAD-ADM-CAW</v>
      </c>
      <c r="I214" s="13"/>
      <c r="J214" s="13"/>
      <c r="K214" s="13"/>
      <c r="L214" s="13"/>
      <c r="M214" s="85" t="s">
        <v>2731</v>
      </c>
      <c r="N214" s="14" t="s">
        <v>2514</v>
      </c>
      <c r="O214" s="15"/>
      <c r="P214" s="11" t="s">
        <v>3207</v>
      </c>
      <c r="Q214" s="13"/>
      <c r="R214" s="13"/>
      <c r="S214" s="13"/>
      <c r="T214" s="13"/>
      <c r="U214" s="156" t="s">
        <v>3208</v>
      </c>
      <c r="V214" s="13"/>
      <c r="W214" s="11" t="s">
        <v>2759</v>
      </c>
      <c r="X214" s="88">
        <v>20893</v>
      </c>
      <c r="Y214" s="20">
        <v>45756</v>
      </c>
      <c r="Z214" s="13"/>
      <c r="AA214" s="13"/>
    </row>
    <row r="215" spans="1:27" ht="13.8">
      <c r="A215" s="189" t="s">
        <v>2902</v>
      </c>
      <c r="B215" s="39" t="s">
        <v>27</v>
      </c>
      <c r="C215" s="40" t="s">
        <v>2905</v>
      </c>
      <c r="D215" s="40" t="s">
        <v>2906</v>
      </c>
      <c r="E215" s="41" t="s">
        <v>3034</v>
      </c>
      <c r="F215" s="41" t="s">
        <v>3214</v>
      </c>
      <c r="G215" s="42" t="s">
        <v>3215</v>
      </c>
      <c r="H215" s="9" t="str">
        <f t="shared" si="0"/>
        <v>EAD-CAS-CW</v>
      </c>
      <c r="I215" s="43"/>
      <c r="J215" s="13"/>
      <c r="K215" s="13"/>
      <c r="L215" s="13"/>
      <c r="M215" s="44" t="s">
        <v>49</v>
      </c>
      <c r="N215" s="44" t="s">
        <v>1395</v>
      </c>
      <c r="O215" s="45">
        <v>1</v>
      </c>
      <c r="P215" s="46"/>
      <c r="Q215" s="13"/>
      <c r="R215" s="13"/>
      <c r="S215" s="13"/>
      <c r="T215" s="13"/>
      <c r="U215" s="47"/>
      <c r="V215" s="13"/>
      <c r="W215" s="42" t="s">
        <v>3216</v>
      </c>
      <c r="X215" s="48">
        <v>71596881</v>
      </c>
      <c r="Y215" s="49">
        <v>46087</v>
      </c>
      <c r="Z215" s="48" t="s">
        <v>113</v>
      </c>
      <c r="AA215" s="50"/>
    </row>
    <row r="216" spans="1:27" ht="13.8">
      <c r="A216" s="189" t="s">
        <v>2902</v>
      </c>
      <c r="B216" s="39" t="s">
        <v>27</v>
      </c>
      <c r="C216" s="40" t="s">
        <v>2905</v>
      </c>
      <c r="D216" s="40" t="s">
        <v>2906</v>
      </c>
      <c r="E216" s="41" t="s">
        <v>3034</v>
      </c>
      <c r="F216" s="41" t="s">
        <v>3214</v>
      </c>
      <c r="G216" s="42" t="s">
        <v>3215</v>
      </c>
      <c r="H216" s="9" t="str">
        <f t="shared" si="0"/>
        <v>EAD-CAS-CW</v>
      </c>
      <c r="I216" s="43"/>
      <c r="J216" s="13"/>
      <c r="K216" s="13"/>
      <c r="L216" s="13"/>
      <c r="M216" s="44" t="s">
        <v>36</v>
      </c>
      <c r="N216" s="44" t="s">
        <v>2464</v>
      </c>
      <c r="O216" s="45">
        <v>1</v>
      </c>
      <c r="P216" s="46"/>
      <c r="Q216" s="13"/>
      <c r="R216" s="13"/>
      <c r="S216" s="13"/>
      <c r="T216" s="13"/>
      <c r="U216" s="47"/>
      <c r="V216" s="13"/>
      <c r="W216" s="42" t="s">
        <v>3216</v>
      </c>
      <c r="X216" s="48">
        <v>71596881</v>
      </c>
      <c r="Y216" s="49">
        <v>46087</v>
      </c>
      <c r="Z216" s="48" t="s">
        <v>113</v>
      </c>
      <c r="AA216" s="50"/>
    </row>
    <row r="217" spans="1:27" ht="13.8">
      <c r="A217" s="189" t="s">
        <v>2902</v>
      </c>
      <c r="B217" s="39" t="s">
        <v>27</v>
      </c>
      <c r="C217" s="40" t="s">
        <v>2905</v>
      </c>
      <c r="D217" s="40" t="s">
        <v>2906</v>
      </c>
      <c r="E217" s="41" t="s">
        <v>3034</v>
      </c>
      <c r="F217" s="41" t="s">
        <v>3214</v>
      </c>
      <c r="G217" s="42" t="s">
        <v>3215</v>
      </c>
      <c r="H217" s="9" t="str">
        <f t="shared" si="0"/>
        <v>EAD-CAS-CW</v>
      </c>
      <c r="I217" s="43"/>
      <c r="J217" s="13"/>
      <c r="K217" s="13"/>
      <c r="L217" s="13"/>
      <c r="M217" s="44" t="s">
        <v>711</v>
      </c>
      <c r="N217" s="44" t="s">
        <v>330</v>
      </c>
      <c r="O217" s="45">
        <v>1</v>
      </c>
      <c r="P217" s="46"/>
      <c r="Q217" s="13"/>
      <c r="R217" s="13"/>
      <c r="S217" s="13"/>
      <c r="T217" s="13"/>
      <c r="U217" s="47"/>
      <c r="V217" s="13"/>
      <c r="W217" s="42" t="s">
        <v>3216</v>
      </c>
      <c r="X217" s="48">
        <v>71596881</v>
      </c>
      <c r="Y217" s="49">
        <v>46087</v>
      </c>
      <c r="Z217" s="48" t="s">
        <v>113</v>
      </c>
      <c r="AA217" s="50"/>
    </row>
    <row r="218" spans="1:27" ht="13.8">
      <c r="A218" s="84" t="s">
        <v>2902</v>
      </c>
      <c r="B218" s="11" t="s">
        <v>27</v>
      </c>
      <c r="C218" s="11" t="s">
        <v>2956</v>
      </c>
      <c r="D218" s="11" t="s">
        <v>2957</v>
      </c>
      <c r="E218" s="11" t="s">
        <v>2958</v>
      </c>
      <c r="F218" s="11" t="s">
        <v>3231</v>
      </c>
      <c r="G218" s="11" t="s">
        <v>3232</v>
      </c>
      <c r="H218" s="9" t="str">
        <f t="shared" si="0"/>
        <v>EAD-RHU-CWC</v>
      </c>
      <c r="I218" s="13"/>
      <c r="J218" s="13"/>
      <c r="K218" s="13"/>
      <c r="L218" s="13"/>
      <c r="M218" s="85" t="s">
        <v>528</v>
      </c>
      <c r="N218" s="85" t="s">
        <v>2055</v>
      </c>
      <c r="O218" s="15"/>
      <c r="P218" s="13"/>
      <c r="Q218" s="13"/>
      <c r="R218" s="13"/>
      <c r="S218" s="13"/>
      <c r="T218" s="13"/>
      <c r="U218" s="156" t="s">
        <v>3235</v>
      </c>
      <c r="V218" s="13"/>
      <c r="W218" s="11" t="s">
        <v>3239</v>
      </c>
      <c r="X218" s="88">
        <v>21193</v>
      </c>
      <c r="Y218" s="20">
        <v>45735</v>
      </c>
      <c r="Z218" s="13"/>
      <c r="AA218" s="13"/>
    </row>
    <row r="219" spans="1:27" ht="13.8">
      <c r="A219" s="84" t="s">
        <v>2902</v>
      </c>
      <c r="B219" s="11" t="s">
        <v>27</v>
      </c>
      <c r="C219" s="11" t="s">
        <v>2956</v>
      </c>
      <c r="D219" s="11" t="s">
        <v>2957</v>
      </c>
      <c r="E219" s="11" t="s">
        <v>2958</v>
      </c>
      <c r="F219" s="11" t="s">
        <v>3231</v>
      </c>
      <c r="G219" s="11" t="s">
        <v>3232</v>
      </c>
      <c r="H219" s="9" t="str">
        <f t="shared" si="0"/>
        <v>EAD-RHU-CWC</v>
      </c>
      <c r="I219" s="13"/>
      <c r="J219" s="13"/>
      <c r="K219" s="13"/>
      <c r="L219" s="13"/>
      <c r="M219" s="85" t="s">
        <v>528</v>
      </c>
      <c r="N219" s="14" t="s">
        <v>1884</v>
      </c>
      <c r="O219" s="15"/>
      <c r="P219" s="13"/>
      <c r="Q219" s="13"/>
      <c r="R219" s="13"/>
      <c r="S219" s="13"/>
      <c r="T219" s="11"/>
      <c r="U219" s="156" t="s">
        <v>3243</v>
      </c>
      <c r="V219" s="13"/>
      <c r="W219" s="11" t="s">
        <v>3245</v>
      </c>
      <c r="X219" s="88">
        <v>21095</v>
      </c>
      <c r="Y219" s="20">
        <v>45735</v>
      </c>
      <c r="Z219" s="13"/>
      <c r="AA219" s="13"/>
    </row>
    <row r="220" spans="1:27" ht="13.8">
      <c r="A220" s="84" t="s">
        <v>2902</v>
      </c>
      <c r="B220" s="11" t="s">
        <v>27</v>
      </c>
      <c r="C220" s="11" t="s">
        <v>2956</v>
      </c>
      <c r="D220" s="11" t="s">
        <v>2957</v>
      </c>
      <c r="E220" s="11" t="s">
        <v>2958</v>
      </c>
      <c r="F220" s="11" t="s">
        <v>3231</v>
      </c>
      <c r="G220" s="11" t="s">
        <v>3232</v>
      </c>
      <c r="H220" s="9" t="str">
        <f t="shared" si="0"/>
        <v>EAD-RHU-CWC</v>
      </c>
      <c r="I220" s="13"/>
      <c r="J220" s="13"/>
      <c r="K220" s="13"/>
      <c r="L220" s="13"/>
      <c r="M220" s="85" t="s">
        <v>528</v>
      </c>
      <c r="N220" s="14" t="s">
        <v>1882</v>
      </c>
      <c r="O220" s="15"/>
      <c r="P220" s="13"/>
      <c r="Q220" s="13"/>
      <c r="R220" s="13"/>
      <c r="S220" s="13"/>
      <c r="T220" s="13"/>
      <c r="U220" s="156" t="s">
        <v>3249</v>
      </c>
      <c r="V220" s="13"/>
      <c r="W220" s="11" t="s">
        <v>3251</v>
      </c>
      <c r="X220" s="88">
        <v>21830</v>
      </c>
      <c r="Y220" s="20">
        <v>45735</v>
      </c>
      <c r="Z220" s="13"/>
      <c r="AA220" s="13"/>
    </row>
    <row r="221" spans="1:27" ht="13.8">
      <c r="A221" s="84" t="s">
        <v>2902</v>
      </c>
      <c r="B221" s="11" t="s">
        <v>27</v>
      </c>
      <c r="C221" s="11" t="s">
        <v>2956</v>
      </c>
      <c r="D221" s="11" t="s">
        <v>2957</v>
      </c>
      <c r="E221" s="11" t="s">
        <v>2958</v>
      </c>
      <c r="F221" s="11" t="s">
        <v>3231</v>
      </c>
      <c r="G221" s="11" t="s">
        <v>3232</v>
      </c>
      <c r="H221" s="9" t="str">
        <f t="shared" si="0"/>
        <v>EAD-RHU-CWC</v>
      </c>
      <c r="I221" s="13"/>
      <c r="J221" s="13"/>
      <c r="K221" s="13"/>
      <c r="L221" s="13"/>
      <c r="M221" s="85" t="s">
        <v>528</v>
      </c>
      <c r="N221" s="14" t="s">
        <v>2366</v>
      </c>
      <c r="O221" s="15"/>
      <c r="P221" s="13"/>
      <c r="Q221" s="13"/>
      <c r="R221" s="13"/>
      <c r="S221" s="13"/>
      <c r="T221" s="13"/>
      <c r="U221" s="156" t="s">
        <v>3253</v>
      </c>
      <c r="V221" s="13"/>
      <c r="W221" s="11" t="s">
        <v>3255</v>
      </c>
      <c r="X221" s="88">
        <v>21193</v>
      </c>
      <c r="Y221" s="80">
        <v>45810</v>
      </c>
      <c r="Z221" s="13"/>
      <c r="AA221" s="13"/>
    </row>
    <row r="222" spans="1:27" ht="13.8">
      <c r="A222" s="84" t="s">
        <v>2902</v>
      </c>
      <c r="B222" s="11" t="s">
        <v>27</v>
      </c>
      <c r="C222" s="11" t="s">
        <v>2956</v>
      </c>
      <c r="D222" s="11" t="s">
        <v>2957</v>
      </c>
      <c r="E222" s="11" t="s">
        <v>2958</v>
      </c>
      <c r="F222" s="11" t="s">
        <v>3231</v>
      </c>
      <c r="G222" s="11" t="s">
        <v>3232</v>
      </c>
      <c r="H222" s="9" t="str">
        <f t="shared" si="0"/>
        <v>EAD-RHU-CWC</v>
      </c>
      <c r="I222" s="13"/>
      <c r="J222" s="13"/>
      <c r="K222" s="13"/>
      <c r="L222" s="13"/>
      <c r="M222" s="85" t="s">
        <v>195</v>
      </c>
      <c r="N222" s="85" t="s">
        <v>857</v>
      </c>
      <c r="O222" s="15"/>
      <c r="P222" s="13"/>
      <c r="Q222" s="13"/>
      <c r="R222" s="13"/>
      <c r="S222" s="13"/>
      <c r="T222" s="13"/>
      <c r="U222" s="156" t="s">
        <v>3262</v>
      </c>
      <c r="V222" s="13"/>
      <c r="W222" s="11" t="s">
        <v>2967</v>
      </c>
      <c r="X222" s="88">
        <v>10088</v>
      </c>
      <c r="Y222" s="20">
        <v>45735</v>
      </c>
      <c r="Z222" s="13"/>
      <c r="AA222" s="13"/>
    </row>
    <row r="223" spans="1:27" ht="13.8">
      <c r="A223" s="84" t="s">
        <v>2902</v>
      </c>
      <c r="B223" s="11" t="s">
        <v>27</v>
      </c>
      <c r="C223" s="11" t="s">
        <v>2956</v>
      </c>
      <c r="D223" s="11" t="s">
        <v>2957</v>
      </c>
      <c r="E223" s="11" t="s">
        <v>2958</v>
      </c>
      <c r="F223" s="11" t="s">
        <v>3231</v>
      </c>
      <c r="G223" s="11" t="s">
        <v>3232</v>
      </c>
      <c r="H223" s="9" t="str">
        <f t="shared" si="0"/>
        <v>EAD-RHU-CWC</v>
      </c>
      <c r="I223" s="13"/>
      <c r="J223" s="13"/>
      <c r="K223" s="13"/>
      <c r="L223" s="13"/>
      <c r="M223" s="85" t="s">
        <v>273</v>
      </c>
      <c r="N223" s="85" t="s">
        <v>1185</v>
      </c>
      <c r="O223" s="15"/>
      <c r="P223" s="13"/>
      <c r="Q223" s="13"/>
      <c r="R223" s="13"/>
      <c r="S223" s="13"/>
      <c r="T223" s="13"/>
      <c r="U223" s="156" t="s">
        <v>3269</v>
      </c>
      <c r="V223" s="13"/>
      <c r="W223" s="11" t="s">
        <v>3239</v>
      </c>
      <c r="X223" s="88">
        <v>21193</v>
      </c>
      <c r="Y223" s="20">
        <v>45735</v>
      </c>
      <c r="Z223" s="13"/>
      <c r="AA223" s="13"/>
    </row>
    <row r="224" spans="1:27" ht="13.8">
      <c r="A224" s="84" t="s">
        <v>2902</v>
      </c>
      <c r="B224" s="11" t="s">
        <v>27</v>
      </c>
      <c r="C224" s="11" t="s">
        <v>2956</v>
      </c>
      <c r="D224" s="11" t="s">
        <v>2957</v>
      </c>
      <c r="E224" s="11" t="s">
        <v>2958</v>
      </c>
      <c r="F224" s="11" t="s">
        <v>3231</v>
      </c>
      <c r="G224" s="11" t="s">
        <v>3232</v>
      </c>
      <c r="H224" s="9" t="str">
        <f t="shared" si="0"/>
        <v>EAD-RHU-CWC</v>
      </c>
      <c r="I224" s="13"/>
      <c r="J224" s="13"/>
      <c r="K224" s="13"/>
      <c r="L224" s="13"/>
      <c r="M224" s="85" t="s">
        <v>273</v>
      </c>
      <c r="N224" s="85" t="s">
        <v>1184</v>
      </c>
      <c r="O224" s="15"/>
      <c r="P224" s="13"/>
      <c r="Q224" s="13"/>
      <c r="R224" s="13"/>
      <c r="S224" s="13"/>
      <c r="T224" s="13"/>
      <c r="U224" s="156" t="s">
        <v>3274</v>
      </c>
      <c r="V224" s="13"/>
      <c r="W224" s="11" t="s">
        <v>3255</v>
      </c>
      <c r="X224" s="88">
        <v>21193</v>
      </c>
      <c r="Y224" s="20">
        <v>45735</v>
      </c>
      <c r="Z224" s="13"/>
      <c r="AA224" s="13"/>
    </row>
    <row r="225" spans="1:27" ht="13.8">
      <c r="A225" s="84" t="s">
        <v>2902</v>
      </c>
      <c r="B225" s="11" t="s">
        <v>27</v>
      </c>
      <c r="C225" s="11" t="s">
        <v>2956</v>
      </c>
      <c r="D225" s="11" t="s">
        <v>2957</v>
      </c>
      <c r="E225" s="11" t="s">
        <v>2958</v>
      </c>
      <c r="F225" s="11" t="s">
        <v>3231</v>
      </c>
      <c r="G225" s="11" t="s">
        <v>3232</v>
      </c>
      <c r="H225" s="9" t="str">
        <f t="shared" si="0"/>
        <v>EAD-RHU-CWC</v>
      </c>
      <c r="I225" s="13"/>
      <c r="J225" s="13"/>
      <c r="K225" s="13"/>
      <c r="L225" s="13"/>
      <c r="M225" s="85" t="s">
        <v>273</v>
      </c>
      <c r="N225" s="85" t="s">
        <v>1079</v>
      </c>
      <c r="O225" s="15"/>
      <c r="P225" s="13"/>
      <c r="Q225" s="13"/>
      <c r="R225" s="13"/>
      <c r="S225" s="13"/>
      <c r="T225" s="13"/>
      <c r="U225" s="156" t="s">
        <v>3279</v>
      </c>
      <c r="V225" s="13"/>
      <c r="W225" s="11" t="s">
        <v>3251</v>
      </c>
      <c r="X225" s="88">
        <v>21830</v>
      </c>
      <c r="Y225" s="20">
        <v>45735</v>
      </c>
      <c r="Z225" s="13"/>
      <c r="AA225" s="13"/>
    </row>
    <row r="226" spans="1:27" ht="13.8">
      <c r="A226" s="84" t="s">
        <v>2902</v>
      </c>
      <c r="B226" s="11" t="s">
        <v>27</v>
      </c>
      <c r="C226" s="11" t="s">
        <v>2956</v>
      </c>
      <c r="D226" s="11" t="s">
        <v>2957</v>
      </c>
      <c r="E226" s="11" t="s">
        <v>2958</v>
      </c>
      <c r="F226" s="11" t="s">
        <v>3231</v>
      </c>
      <c r="G226" s="11" t="s">
        <v>3232</v>
      </c>
      <c r="H226" s="9" t="str">
        <f t="shared" si="0"/>
        <v>EAD-RHU-CWC</v>
      </c>
      <c r="I226" s="13"/>
      <c r="J226" s="13"/>
      <c r="K226" s="13"/>
      <c r="L226" s="13"/>
      <c r="M226" s="85" t="s">
        <v>630</v>
      </c>
      <c r="N226" s="85" t="s">
        <v>1604</v>
      </c>
      <c r="O226" s="15"/>
      <c r="P226" s="13"/>
      <c r="Q226" s="13"/>
      <c r="R226" s="13"/>
      <c r="S226" s="13"/>
      <c r="T226" s="13"/>
      <c r="U226" s="156" t="s">
        <v>3285</v>
      </c>
      <c r="V226" s="13"/>
      <c r="W226" s="11" t="s">
        <v>3245</v>
      </c>
      <c r="X226" s="88">
        <v>21095</v>
      </c>
      <c r="Y226" s="20">
        <v>45735</v>
      </c>
      <c r="Z226" s="13"/>
      <c r="AA226" s="13"/>
    </row>
    <row r="227" spans="1:27" ht="13.8">
      <c r="A227" s="84" t="s">
        <v>2902</v>
      </c>
      <c r="B227" s="11" t="s">
        <v>27</v>
      </c>
      <c r="C227" s="11" t="s">
        <v>2956</v>
      </c>
      <c r="D227" s="11" t="s">
        <v>2957</v>
      </c>
      <c r="E227" s="11" t="s">
        <v>2958</v>
      </c>
      <c r="F227" s="11" t="s">
        <v>3231</v>
      </c>
      <c r="G227" s="12" t="s">
        <v>3232</v>
      </c>
      <c r="H227" s="9" t="str">
        <f t="shared" si="0"/>
        <v>EAD-RHU-CWC</v>
      </c>
      <c r="I227" s="11"/>
      <c r="J227" s="13"/>
      <c r="K227" s="13"/>
      <c r="L227" s="13"/>
      <c r="M227" s="14" t="s">
        <v>938</v>
      </c>
      <c r="N227" s="14" t="s">
        <v>416</v>
      </c>
      <c r="O227" s="15"/>
      <c r="P227" s="13"/>
      <c r="Q227" s="13"/>
      <c r="R227" s="13"/>
      <c r="S227" s="13"/>
      <c r="T227" s="13"/>
      <c r="U227" s="16"/>
      <c r="V227" s="13"/>
      <c r="W227" s="11"/>
      <c r="X227" s="88"/>
      <c r="Y227" s="20"/>
      <c r="Z227" s="13"/>
      <c r="AA227" s="13"/>
    </row>
    <row r="228" spans="1:27" ht="13.8">
      <c r="A228" s="84"/>
      <c r="B228" s="12" t="s">
        <v>27</v>
      </c>
      <c r="C228" s="11"/>
      <c r="D228" s="11"/>
      <c r="E228" s="43"/>
      <c r="F228" s="43"/>
      <c r="G228" s="46" t="s">
        <v>1764</v>
      </c>
      <c r="H228" s="9" t="str">
        <f t="shared" si="0"/>
        <v>--</v>
      </c>
      <c r="I228" s="60"/>
      <c r="J228" s="60"/>
      <c r="K228" s="60"/>
      <c r="L228" s="60"/>
      <c r="M228" s="44" t="s">
        <v>273</v>
      </c>
      <c r="N228" s="44" t="s">
        <v>1348</v>
      </c>
      <c r="O228" s="60"/>
      <c r="P228" s="46" t="s">
        <v>1770</v>
      </c>
      <c r="Q228" s="60"/>
      <c r="R228" s="60"/>
      <c r="S228" s="13"/>
      <c r="T228" s="13"/>
      <c r="U228" s="195" t="s">
        <v>3294</v>
      </c>
      <c r="V228" s="60"/>
      <c r="W228" s="46" t="s">
        <v>1785</v>
      </c>
      <c r="X228" s="88"/>
      <c r="Y228" s="20"/>
      <c r="Z228" s="13"/>
      <c r="AA228" s="13"/>
    </row>
    <row r="229" spans="1:27" ht="13.8">
      <c r="A229" s="84"/>
      <c r="B229" s="12" t="s">
        <v>27</v>
      </c>
      <c r="C229" s="11"/>
      <c r="D229" s="11"/>
      <c r="E229" s="43"/>
      <c r="F229" s="43"/>
      <c r="G229" s="46" t="s">
        <v>1764</v>
      </c>
      <c r="H229" s="9" t="str">
        <f t="shared" si="0"/>
        <v>--</v>
      </c>
      <c r="I229" s="60"/>
      <c r="J229" s="60"/>
      <c r="K229" s="60"/>
      <c r="L229" s="60"/>
      <c r="M229" s="44" t="s">
        <v>241</v>
      </c>
      <c r="N229" s="44" t="s">
        <v>1793</v>
      </c>
      <c r="O229" s="60"/>
      <c r="P229" s="46" t="s">
        <v>1796</v>
      </c>
      <c r="Q229" s="60"/>
      <c r="R229" s="60"/>
      <c r="S229" s="13"/>
      <c r="T229" s="13"/>
      <c r="U229" s="195" t="s">
        <v>3300</v>
      </c>
      <c r="V229" s="60"/>
      <c r="W229" s="46" t="s">
        <v>1785</v>
      </c>
      <c r="X229" s="88"/>
      <c r="Y229" s="20"/>
      <c r="Z229" s="13"/>
      <c r="AA229" s="13"/>
    </row>
    <row r="230" spans="1:27" ht="13.8">
      <c r="A230" s="84"/>
      <c r="B230" s="12" t="s">
        <v>27</v>
      </c>
      <c r="C230" s="11"/>
      <c r="D230" s="11"/>
      <c r="E230" s="43"/>
      <c r="F230" s="43"/>
      <c r="G230" s="46" t="s">
        <v>1764</v>
      </c>
      <c r="H230" s="9" t="str">
        <f t="shared" si="0"/>
        <v>--</v>
      </c>
      <c r="I230" s="60"/>
      <c r="J230" s="60"/>
      <c r="K230" s="60"/>
      <c r="L230" s="60"/>
      <c r="M230" s="44" t="s">
        <v>528</v>
      </c>
      <c r="N230" s="44" t="s">
        <v>1815</v>
      </c>
      <c r="O230" s="60"/>
      <c r="P230" s="46" t="s">
        <v>1817</v>
      </c>
      <c r="Q230" s="60"/>
      <c r="R230" s="60"/>
      <c r="S230" s="13"/>
      <c r="T230" s="13"/>
      <c r="U230" s="195" t="s">
        <v>3304</v>
      </c>
      <c r="V230" s="60"/>
      <c r="W230" s="46" t="s">
        <v>1785</v>
      </c>
      <c r="X230" s="88"/>
      <c r="Y230" s="20"/>
      <c r="Z230" s="13"/>
      <c r="AA230" s="13"/>
    </row>
    <row r="231" spans="1:27" ht="13.8">
      <c r="A231" s="84"/>
      <c r="B231" s="12" t="s">
        <v>27</v>
      </c>
      <c r="C231" s="11"/>
      <c r="D231" s="11"/>
      <c r="E231" s="43"/>
      <c r="F231" s="43"/>
      <c r="G231" s="46" t="s">
        <v>1764</v>
      </c>
      <c r="H231" s="9" t="str">
        <f t="shared" si="0"/>
        <v>--</v>
      </c>
      <c r="I231" s="60"/>
      <c r="J231" s="60"/>
      <c r="K231" s="60"/>
      <c r="L231" s="60"/>
      <c r="M231" s="196" t="s">
        <v>436</v>
      </c>
      <c r="N231" s="44" t="s">
        <v>182</v>
      </c>
      <c r="O231" s="60"/>
      <c r="P231" s="46" t="s">
        <v>1839</v>
      </c>
      <c r="Q231" s="60"/>
      <c r="R231" s="60"/>
      <c r="S231" s="13"/>
      <c r="T231" s="13"/>
      <c r="U231" s="195" t="s">
        <v>3309</v>
      </c>
      <c r="V231" s="60"/>
      <c r="W231" s="46" t="s">
        <v>1785</v>
      </c>
      <c r="X231" s="88"/>
      <c r="Y231" s="20"/>
      <c r="Z231" s="13"/>
      <c r="AA231" s="13"/>
    </row>
    <row r="232" spans="1:27" ht="13.8">
      <c r="A232" s="84"/>
      <c r="B232" s="12" t="s">
        <v>27</v>
      </c>
      <c r="C232" s="11"/>
      <c r="D232" s="11"/>
      <c r="E232" s="43"/>
      <c r="F232" s="43"/>
      <c r="G232" s="46" t="s">
        <v>1764</v>
      </c>
      <c r="H232" s="9" t="str">
        <f t="shared" si="0"/>
        <v>--</v>
      </c>
      <c r="I232" s="60"/>
      <c r="J232" s="60"/>
      <c r="K232" s="60"/>
      <c r="L232" s="60"/>
      <c r="M232" s="44" t="s">
        <v>494</v>
      </c>
      <c r="N232" s="44" t="s">
        <v>1564</v>
      </c>
      <c r="O232" s="60"/>
      <c r="P232" s="46" t="s">
        <v>1862</v>
      </c>
      <c r="Q232" s="60"/>
      <c r="R232" s="60"/>
      <c r="S232" s="13"/>
      <c r="T232" s="13"/>
      <c r="U232" s="195" t="s">
        <v>3313</v>
      </c>
      <c r="V232" s="60"/>
      <c r="W232" s="46" t="s">
        <v>1875</v>
      </c>
      <c r="X232" s="88"/>
      <c r="Y232" s="20"/>
      <c r="Z232" s="13"/>
      <c r="AA232" s="13"/>
    </row>
    <row r="233" spans="1:27" ht="13.8">
      <c r="A233" s="84"/>
      <c r="B233" s="12" t="s">
        <v>27</v>
      </c>
      <c r="C233" s="11"/>
      <c r="D233" s="11"/>
      <c r="E233" s="43"/>
      <c r="F233" s="43"/>
      <c r="G233" s="46" t="s">
        <v>1764</v>
      </c>
      <c r="H233" s="9" t="str">
        <f t="shared" si="0"/>
        <v>--</v>
      </c>
      <c r="I233" s="60"/>
      <c r="J233" s="60"/>
      <c r="K233" s="60"/>
      <c r="L233" s="60"/>
      <c r="M233" s="44" t="s">
        <v>273</v>
      </c>
      <c r="N233" s="44" t="s">
        <v>1350</v>
      </c>
      <c r="O233" s="60"/>
      <c r="P233" s="46" t="s">
        <v>1885</v>
      </c>
      <c r="Q233" s="60"/>
      <c r="R233" s="60"/>
      <c r="S233" s="13"/>
      <c r="T233" s="13"/>
      <c r="U233" s="195" t="s">
        <v>3319</v>
      </c>
      <c r="V233" s="60"/>
      <c r="W233" s="46" t="s">
        <v>1899</v>
      </c>
      <c r="X233" s="88"/>
      <c r="Y233" s="20"/>
      <c r="Z233" s="13"/>
      <c r="AA233" s="13"/>
    </row>
    <row r="234" spans="1:27" ht="13.8">
      <c r="A234" s="84"/>
      <c r="B234" s="12" t="s">
        <v>27</v>
      </c>
      <c r="C234" s="11"/>
      <c r="D234" s="11"/>
      <c r="E234" s="43"/>
      <c r="F234" s="43"/>
      <c r="G234" s="46" t="s">
        <v>1764</v>
      </c>
      <c r="H234" s="9" t="str">
        <f t="shared" si="0"/>
        <v>--</v>
      </c>
      <c r="I234" s="60"/>
      <c r="J234" s="60"/>
      <c r="K234" s="60"/>
      <c r="L234" s="60"/>
      <c r="M234" s="44" t="s">
        <v>528</v>
      </c>
      <c r="N234" s="44" t="s">
        <v>1908</v>
      </c>
      <c r="O234" s="60"/>
      <c r="P234" s="46" t="s">
        <v>1911</v>
      </c>
      <c r="Q234" s="60"/>
      <c r="R234" s="60"/>
      <c r="S234" s="13"/>
      <c r="T234" s="13"/>
      <c r="U234" s="195" t="s">
        <v>3322</v>
      </c>
      <c r="V234" s="60"/>
      <c r="W234" s="46" t="s">
        <v>1899</v>
      </c>
      <c r="X234" s="88"/>
      <c r="Y234" s="20"/>
      <c r="Z234" s="13"/>
      <c r="AA234" s="13"/>
    </row>
    <row r="235" spans="1:27" ht="13.8">
      <c r="A235" s="84"/>
      <c r="B235" s="12" t="s">
        <v>27</v>
      </c>
      <c r="C235" s="11"/>
      <c r="D235" s="11"/>
      <c r="E235" s="43"/>
      <c r="F235" s="43"/>
      <c r="G235" s="46" t="s">
        <v>1764</v>
      </c>
      <c r="H235" s="9" t="str">
        <f t="shared" si="0"/>
        <v>--</v>
      </c>
      <c r="I235" s="60"/>
      <c r="J235" s="60"/>
      <c r="K235" s="60"/>
      <c r="L235" s="60"/>
      <c r="M235" s="44" t="s">
        <v>195</v>
      </c>
      <c r="N235" s="44" t="s">
        <v>975</v>
      </c>
      <c r="O235" s="60"/>
      <c r="P235" s="46" t="s">
        <v>1931</v>
      </c>
      <c r="Q235" s="60"/>
      <c r="R235" s="60"/>
      <c r="S235" s="13"/>
      <c r="T235" s="13"/>
      <c r="U235" s="195" t="s">
        <v>3326</v>
      </c>
      <c r="V235" s="60"/>
      <c r="W235" s="46" t="s">
        <v>1899</v>
      </c>
      <c r="X235" s="88"/>
      <c r="Y235" s="20"/>
      <c r="Z235" s="13"/>
      <c r="AA235" s="13"/>
    </row>
    <row r="236" spans="1:27" ht="13.8">
      <c r="A236" s="84"/>
      <c r="B236" s="12" t="s">
        <v>27</v>
      </c>
      <c r="C236" s="11"/>
      <c r="D236" s="11"/>
      <c r="E236" s="43"/>
      <c r="F236" s="43"/>
      <c r="G236" s="46" t="s">
        <v>1764</v>
      </c>
      <c r="H236" s="9" t="str">
        <f t="shared" si="0"/>
        <v>--</v>
      </c>
      <c r="I236" s="60"/>
      <c r="J236" s="60"/>
      <c r="K236" s="60"/>
      <c r="L236" s="60"/>
      <c r="M236" s="44" t="s">
        <v>195</v>
      </c>
      <c r="N236" s="44" t="s">
        <v>980</v>
      </c>
      <c r="O236" s="60"/>
      <c r="P236" s="46" t="s">
        <v>1942</v>
      </c>
      <c r="Q236" s="60"/>
      <c r="R236" s="60"/>
      <c r="S236" s="13"/>
      <c r="T236" s="13"/>
      <c r="U236" s="195" t="s">
        <v>3336</v>
      </c>
      <c r="V236" s="60"/>
      <c r="W236" s="46" t="s">
        <v>1899</v>
      </c>
      <c r="X236" s="88"/>
      <c r="Y236" s="20"/>
      <c r="Z236" s="13"/>
      <c r="AA236" s="13"/>
    </row>
    <row r="237" spans="1:27" ht="13.8">
      <c r="A237" s="84"/>
      <c r="B237" s="12" t="s">
        <v>27</v>
      </c>
      <c r="C237" s="11"/>
      <c r="D237" s="11"/>
      <c r="E237" s="43"/>
      <c r="F237" s="43"/>
      <c r="G237" s="46" t="s">
        <v>1764</v>
      </c>
      <c r="H237" s="9" t="str">
        <f t="shared" si="0"/>
        <v>--</v>
      </c>
      <c r="I237" s="60"/>
      <c r="J237" s="60"/>
      <c r="K237" s="60"/>
      <c r="L237" s="60"/>
      <c r="M237" s="44" t="s">
        <v>494</v>
      </c>
      <c r="N237" s="44" t="s">
        <v>1562</v>
      </c>
      <c r="O237" s="60"/>
      <c r="P237" s="46" t="s">
        <v>1950</v>
      </c>
      <c r="Q237" s="60"/>
      <c r="R237" s="60"/>
      <c r="S237" s="13"/>
      <c r="T237" s="13"/>
      <c r="U237" s="195" t="s">
        <v>3342</v>
      </c>
      <c r="V237" s="60"/>
      <c r="W237" s="46" t="s">
        <v>1875</v>
      </c>
      <c r="X237" s="88"/>
      <c r="Y237" s="20"/>
      <c r="Z237" s="13"/>
      <c r="AA237" s="13"/>
    </row>
    <row r="238" spans="1:27" ht="13.8">
      <c r="A238" s="84"/>
      <c r="B238" s="12" t="s">
        <v>27</v>
      </c>
      <c r="C238" s="11"/>
      <c r="D238" s="11"/>
      <c r="E238" s="43"/>
      <c r="F238" s="43"/>
      <c r="G238" s="46" t="s">
        <v>1764</v>
      </c>
      <c r="H238" s="9" t="str">
        <f t="shared" si="0"/>
        <v>--</v>
      </c>
      <c r="I238" s="60"/>
      <c r="J238" s="60"/>
      <c r="K238" s="60"/>
      <c r="L238" s="60"/>
      <c r="M238" s="44" t="s">
        <v>273</v>
      </c>
      <c r="N238" s="44" t="s">
        <v>1351</v>
      </c>
      <c r="O238" s="60"/>
      <c r="P238" s="46" t="s">
        <v>1967</v>
      </c>
      <c r="Q238" s="60"/>
      <c r="R238" s="60"/>
      <c r="S238" s="13"/>
      <c r="T238" s="13"/>
      <c r="U238" s="195" t="s">
        <v>3346</v>
      </c>
      <c r="V238" s="60"/>
      <c r="W238" s="46" t="s">
        <v>1979</v>
      </c>
      <c r="X238" s="88"/>
      <c r="Y238" s="20"/>
      <c r="Z238" s="13"/>
      <c r="AA238" s="13"/>
    </row>
    <row r="239" spans="1:27" ht="13.8">
      <c r="A239" s="84"/>
      <c r="B239" s="12" t="s">
        <v>27</v>
      </c>
      <c r="C239" s="11"/>
      <c r="D239" s="11"/>
      <c r="E239" s="43"/>
      <c r="F239" s="43"/>
      <c r="G239" s="46" t="s">
        <v>1764</v>
      </c>
      <c r="H239" s="9" t="str">
        <f t="shared" si="0"/>
        <v>--</v>
      </c>
      <c r="I239" s="60"/>
      <c r="J239" s="60"/>
      <c r="K239" s="60"/>
      <c r="L239" s="60"/>
      <c r="M239" s="44" t="s">
        <v>241</v>
      </c>
      <c r="N239" s="44" t="s">
        <v>1989</v>
      </c>
      <c r="O239" s="60"/>
      <c r="P239" s="46" t="s">
        <v>1992</v>
      </c>
      <c r="Q239" s="60"/>
      <c r="R239" s="60"/>
      <c r="S239" s="13"/>
      <c r="T239" s="13"/>
      <c r="U239" s="195" t="s">
        <v>3351</v>
      </c>
      <c r="V239" s="60"/>
      <c r="W239" s="46" t="s">
        <v>1979</v>
      </c>
      <c r="X239" s="88"/>
      <c r="Y239" s="20"/>
      <c r="Z239" s="13"/>
      <c r="AA239" s="13"/>
    </row>
    <row r="240" spans="1:27" ht="13.8">
      <c r="A240" s="84"/>
      <c r="B240" s="12" t="s">
        <v>27</v>
      </c>
      <c r="C240" s="11"/>
      <c r="D240" s="11"/>
      <c r="E240" s="43"/>
      <c r="F240" s="43"/>
      <c r="G240" s="46" t="s">
        <v>1764</v>
      </c>
      <c r="H240" s="9" t="str">
        <f t="shared" si="0"/>
        <v>--</v>
      </c>
      <c r="I240" s="60"/>
      <c r="J240" s="60"/>
      <c r="K240" s="60"/>
      <c r="L240" s="60"/>
      <c r="M240" s="44" t="s">
        <v>1700</v>
      </c>
      <c r="N240" s="44" t="s">
        <v>2015</v>
      </c>
      <c r="O240" s="60"/>
      <c r="P240" s="46" t="s">
        <v>2017</v>
      </c>
      <c r="Q240" s="60"/>
      <c r="R240" s="60"/>
      <c r="S240" s="13"/>
      <c r="T240" s="13"/>
      <c r="U240" s="195" t="s">
        <v>3358</v>
      </c>
      <c r="V240" s="60"/>
      <c r="W240" s="46" t="s">
        <v>1979</v>
      </c>
      <c r="X240" s="88"/>
      <c r="Y240" s="20"/>
      <c r="Z240" s="13"/>
      <c r="AA240" s="13"/>
    </row>
    <row r="241" spans="1:27" ht="13.8">
      <c r="A241" s="84"/>
      <c r="B241" s="12" t="s">
        <v>27</v>
      </c>
      <c r="C241" s="11"/>
      <c r="D241" s="11"/>
      <c r="E241" s="43"/>
      <c r="F241" s="43"/>
      <c r="G241" s="46" t="s">
        <v>1764</v>
      </c>
      <c r="H241" s="9" t="str">
        <f t="shared" si="0"/>
        <v>--</v>
      </c>
      <c r="I241" s="60"/>
      <c r="J241" s="60"/>
      <c r="K241" s="60"/>
      <c r="L241" s="60"/>
      <c r="M241" s="44" t="s">
        <v>195</v>
      </c>
      <c r="N241" s="44" t="s">
        <v>981</v>
      </c>
      <c r="O241" s="60"/>
      <c r="P241" s="46" t="s">
        <v>2047</v>
      </c>
      <c r="Q241" s="60"/>
      <c r="R241" s="60"/>
      <c r="S241" s="13"/>
      <c r="T241" s="13"/>
      <c r="U241" s="195" t="s">
        <v>3364</v>
      </c>
      <c r="V241" s="60"/>
      <c r="W241" s="46" t="s">
        <v>1979</v>
      </c>
      <c r="X241" s="88"/>
      <c r="Y241" s="20"/>
      <c r="Z241" s="13"/>
      <c r="AA241" s="13"/>
    </row>
    <row r="242" spans="1:27" ht="13.8">
      <c r="A242" s="84"/>
      <c r="B242" s="12" t="s">
        <v>27</v>
      </c>
      <c r="C242" s="11"/>
      <c r="D242" s="11"/>
      <c r="E242" s="43"/>
      <c r="F242" s="43"/>
      <c r="G242" s="46" t="s">
        <v>1764</v>
      </c>
      <c r="H242" s="9" t="str">
        <f t="shared" si="0"/>
        <v>--</v>
      </c>
      <c r="I242" s="60"/>
      <c r="J242" s="60"/>
      <c r="K242" s="60"/>
      <c r="L242" s="60"/>
      <c r="M242" s="44" t="s">
        <v>1700</v>
      </c>
      <c r="N242" s="44" t="s">
        <v>2060</v>
      </c>
      <c r="O242" s="60"/>
      <c r="P242" s="46" t="s">
        <v>2062</v>
      </c>
      <c r="Q242" s="60"/>
      <c r="R242" s="60"/>
      <c r="S242" s="13"/>
      <c r="T242" s="13"/>
      <c r="U242" s="195" t="s">
        <v>3366</v>
      </c>
      <c r="V242" s="60"/>
      <c r="W242" s="46" t="s">
        <v>1979</v>
      </c>
      <c r="X242" s="88"/>
      <c r="Y242" s="20"/>
      <c r="Z242" s="13"/>
      <c r="AA242" s="13"/>
    </row>
    <row r="243" spans="1:27" ht="13.8">
      <c r="A243" s="84"/>
      <c r="B243" s="12" t="s">
        <v>27</v>
      </c>
      <c r="C243" s="11"/>
      <c r="D243" s="11"/>
      <c r="E243" s="43"/>
      <c r="F243" s="43"/>
      <c r="G243" s="46" t="s">
        <v>1764</v>
      </c>
      <c r="H243" s="9" t="str">
        <f t="shared" si="0"/>
        <v>--</v>
      </c>
      <c r="I243" s="60"/>
      <c r="J243" s="60"/>
      <c r="K243" s="60"/>
      <c r="L243" s="60"/>
      <c r="M243" s="44" t="s">
        <v>436</v>
      </c>
      <c r="N243" s="44" t="s">
        <v>183</v>
      </c>
      <c r="O243" s="60"/>
      <c r="P243" s="46" t="s">
        <v>2088</v>
      </c>
      <c r="Q243" s="60"/>
      <c r="R243" s="60"/>
      <c r="S243" s="13"/>
      <c r="T243" s="13"/>
      <c r="U243" s="195" t="s">
        <v>3372</v>
      </c>
      <c r="V243" s="60"/>
      <c r="W243" s="46" t="s">
        <v>1979</v>
      </c>
      <c r="X243" s="88"/>
      <c r="Y243" s="20"/>
      <c r="Z243" s="13"/>
      <c r="AA243" s="13"/>
    </row>
    <row r="244" spans="1:27" ht="13.8">
      <c r="A244" s="84"/>
      <c r="B244" s="12" t="s">
        <v>27</v>
      </c>
      <c r="C244" s="11"/>
      <c r="D244" s="11"/>
      <c r="E244" s="43"/>
      <c r="F244" s="43"/>
      <c r="G244" s="46" t="s">
        <v>1764</v>
      </c>
      <c r="H244" s="9" t="str">
        <f t="shared" si="0"/>
        <v>--</v>
      </c>
      <c r="I244" s="60"/>
      <c r="J244" s="60"/>
      <c r="K244" s="60"/>
      <c r="L244" s="60"/>
      <c r="M244" s="44" t="s">
        <v>494</v>
      </c>
      <c r="N244" s="44" t="s">
        <v>1561</v>
      </c>
      <c r="O244" s="60"/>
      <c r="P244" s="46" t="s">
        <v>2113</v>
      </c>
      <c r="Q244" s="60"/>
      <c r="R244" s="60"/>
      <c r="S244" s="13"/>
      <c r="T244" s="13"/>
      <c r="U244" s="195" t="s">
        <v>3374</v>
      </c>
      <c r="V244" s="60"/>
      <c r="W244" s="46" t="s">
        <v>1875</v>
      </c>
      <c r="X244" s="88"/>
      <c r="Y244" s="20"/>
      <c r="Z244" s="13"/>
      <c r="AA244" s="13"/>
    </row>
    <row r="245" spans="1:27" ht="13.8">
      <c r="A245" s="84"/>
      <c r="B245" s="12" t="s">
        <v>27</v>
      </c>
      <c r="C245" s="11"/>
      <c r="D245" s="11"/>
      <c r="E245" s="43"/>
      <c r="F245" s="43"/>
      <c r="G245" s="46" t="s">
        <v>1764</v>
      </c>
      <c r="H245" s="9" t="str">
        <f t="shared" si="0"/>
        <v>--</v>
      </c>
      <c r="I245" s="60"/>
      <c r="J245" s="60"/>
      <c r="K245" s="60"/>
      <c r="L245" s="60"/>
      <c r="M245" s="44" t="s">
        <v>494</v>
      </c>
      <c r="N245" s="44" t="s">
        <v>1560</v>
      </c>
      <c r="O245" s="60"/>
      <c r="P245" s="46" t="s">
        <v>2138</v>
      </c>
      <c r="Q245" s="60"/>
      <c r="R245" s="60"/>
      <c r="S245" s="13"/>
      <c r="T245" s="13"/>
      <c r="U245" s="195" t="s">
        <v>3378</v>
      </c>
      <c r="V245" s="60"/>
      <c r="W245" s="46" t="s">
        <v>1875</v>
      </c>
      <c r="X245" s="88"/>
      <c r="Y245" s="20"/>
      <c r="Z245" s="13"/>
      <c r="AA245" s="13"/>
    </row>
    <row r="246" spans="1:27" ht="13.8">
      <c r="A246" s="84"/>
      <c r="B246" s="12" t="s">
        <v>27</v>
      </c>
      <c r="C246" s="11"/>
      <c r="D246" s="11"/>
      <c r="E246" s="43"/>
      <c r="F246" s="43"/>
      <c r="G246" s="46" t="s">
        <v>1764</v>
      </c>
      <c r="H246" s="9" t="str">
        <f t="shared" si="0"/>
        <v>--</v>
      </c>
      <c r="I246" s="60"/>
      <c r="J246" s="60"/>
      <c r="K246" s="60"/>
      <c r="L246" s="60"/>
      <c r="M246" s="44" t="s">
        <v>273</v>
      </c>
      <c r="N246" s="44" t="s">
        <v>1353</v>
      </c>
      <c r="O246" s="60"/>
      <c r="P246" s="46" t="s">
        <v>2163</v>
      </c>
      <c r="Q246" s="60"/>
      <c r="R246" s="60"/>
      <c r="S246" s="13"/>
      <c r="T246" s="13"/>
      <c r="U246" s="195" t="s">
        <v>3383</v>
      </c>
      <c r="V246" s="60"/>
      <c r="W246" s="46" t="s">
        <v>2176</v>
      </c>
      <c r="X246" s="88"/>
      <c r="Y246" s="20"/>
      <c r="Z246" s="13"/>
      <c r="AA246" s="13"/>
    </row>
    <row r="247" spans="1:27" ht="13.8">
      <c r="A247" s="84"/>
      <c r="B247" s="12" t="s">
        <v>27</v>
      </c>
      <c r="C247" s="11"/>
      <c r="D247" s="11"/>
      <c r="E247" s="43"/>
      <c r="F247" s="43"/>
      <c r="G247" s="46" t="s">
        <v>1764</v>
      </c>
      <c r="H247" s="9" t="str">
        <f t="shared" si="0"/>
        <v>--</v>
      </c>
      <c r="I247" s="60"/>
      <c r="J247" s="60"/>
      <c r="K247" s="60"/>
      <c r="L247" s="60"/>
      <c r="M247" s="44" t="s">
        <v>528</v>
      </c>
      <c r="N247" s="44" t="s">
        <v>2186</v>
      </c>
      <c r="O247" s="60"/>
      <c r="P247" s="46" t="s">
        <v>2189</v>
      </c>
      <c r="Q247" s="60"/>
      <c r="R247" s="60"/>
      <c r="S247" s="13"/>
      <c r="T247" s="13"/>
      <c r="U247" s="195" t="s">
        <v>3388</v>
      </c>
      <c r="V247" s="60"/>
      <c r="W247" s="46" t="s">
        <v>2176</v>
      </c>
      <c r="X247" s="88"/>
      <c r="Y247" s="20"/>
      <c r="Z247" s="13"/>
      <c r="AA247" s="13"/>
    </row>
    <row r="248" spans="1:27" ht="13.8">
      <c r="A248" s="84"/>
      <c r="B248" s="12" t="s">
        <v>27</v>
      </c>
      <c r="C248" s="11"/>
      <c r="D248" s="11"/>
      <c r="E248" s="43"/>
      <c r="F248" s="43"/>
      <c r="G248" s="46" t="s">
        <v>1764</v>
      </c>
      <c r="H248" s="9" t="str">
        <f t="shared" si="0"/>
        <v>--</v>
      </c>
      <c r="I248" s="60"/>
      <c r="J248" s="60"/>
      <c r="K248" s="60"/>
      <c r="L248" s="60"/>
      <c r="M248" s="44" t="s">
        <v>436</v>
      </c>
      <c r="N248" s="44" t="s">
        <v>205</v>
      </c>
      <c r="O248" s="60"/>
      <c r="P248" s="46" t="s">
        <v>2215</v>
      </c>
      <c r="Q248" s="60"/>
      <c r="R248" s="60"/>
      <c r="S248" s="13"/>
      <c r="T248" s="13"/>
      <c r="U248" s="195" t="s">
        <v>3393</v>
      </c>
      <c r="V248" s="60"/>
      <c r="W248" s="46" t="s">
        <v>2176</v>
      </c>
      <c r="X248" s="88"/>
      <c r="Y248" s="20"/>
      <c r="Z248" s="13"/>
      <c r="AA248" s="13"/>
    </row>
    <row r="249" spans="1:27" ht="13.8">
      <c r="A249" s="84"/>
      <c r="B249" s="12" t="s">
        <v>27</v>
      </c>
      <c r="C249" s="11"/>
      <c r="D249" s="11"/>
      <c r="E249" s="43"/>
      <c r="F249" s="43"/>
      <c r="G249" s="46" t="s">
        <v>1764</v>
      </c>
      <c r="H249" s="9" t="str">
        <f t="shared" si="0"/>
        <v>--</v>
      </c>
      <c r="I249" s="60"/>
      <c r="J249" s="60"/>
      <c r="K249" s="60"/>
      <c r="L249" s="60"/>
      <c r="M249" s="44" t="s">
        <v>273</v>
      </c>
      <c r="N249" s="44" t="s">
        <v>1354</v>
      </c>
      <c r="O249" s="60"/>
      <c r="P249" s="46" t="s">
        <v>2238</v>
      </c>
      <c r="Q249" s="60"/>
      <c r="R249" s="60"/>
      <c r="S249" s="13"/>
      <c r="T249" s="13"/>
      <c r="U249" s="195" t="s">
        <v>3395</v>
      </c>
      <c r="V249" s="60"/>
      <c r="W249" s="46" t="s">
        <v>2251</v>
      </c>
      <c r="X249" s="88"/>
      <c r="Y249" s="20"/>
      <c r="Z249" s="13"/>
      <c r="AA249" s="13"/>
    </row>
    <row r="250" spans="1:27" ht="13.8">
      <c r="A250" s="84"/>
      <c r="B250" s="12" t="s">
        <v>27</v>
      </c>
      <c r="C250" s="11"/>
      <c r="D250" s="11"/>
      <c r="E250" s="43"/>
      <c r="F250" s="43"/>
      <c r="G250" s="46" t="s">
        <v>1764</v>
      </c>
      <c r="H250" s="9" t="str">
        <f t="shared" si="0"/>
        <v>--</v>
      </c>
      <c r="I250" s="60"/>
      <c r="J250" s="60"/>
      <c r="K250" s="60"/>
      <c r="L250" s="60"/>
      <c r="M250" s="44" t="s">
        <v>1700</v>
      </c>
      <c r="N250" s="44" t="s">
        <v>2260</v>
      </c>
      <c r="O250" s="60"/>
      <c r="P250" s="46" t="s">
        <v>2261</v>
      </c>
      <c r="Q250" s="60"/>
      <c r="R250" s="60"/>
      <c r="S250" s="13"/>
      <c r="T250" s="13"/>
      <c r="U250" s="195" t="s">
        <v>3400</v>
      </c>
      <c r="V250" s="60"/>
      <c r="W250" s="46" t="s">
        <v>2251</v>
      </c>
      <c r="X250" s="88"/>
      <c r="Y250" s="20"/>
      <c r="Z250" s="13"/>
      <c r="AA250" s="13"/>
    </row>
    <row r="251" spans="1:27" ht="13.8">
      <c r="A251" s="84"/>
      <c r="B251" s="12" t="s">
        <v>27</v>
      </c>
      <c r="C251" s="11"/>
      <c r="D251" s="11"/>
      <c r="E251" s="43"/>
      <c r="F251" s="43"/>
      <c r="G251" s="46" t="s">
        <v>1764</v>
      </c>
      <c r="H251" s="9" t="str">
        <f t="shared" si="0"/>
        <v>--</v>
      </c>
      <c r="I251" s="60"/>
      <c r="J251" s="60"/>
      <c r="K251" s="60"/>
      <c r="L251" s="60"/>
      <c r="M251" s="44" t="s">
        <v>436</v>
      </c>
      <c r="N251" s="44" t="s">
        <v>185</v>
      </c>
      <c r="O251" s="60"/>
      <c r="P251" s="46" t="s">
        <v>2088</v>
      </c>
      <c r="Q251" s="60"/>
      <c r="R251" s="60"/>
      <c r="S251" s="13"/>
      <c r="T251" s="13"/>
      <c r="U251" s="195" t="s">
        <v>3405</v>
      </c>
      <c r="V251" s="60"/>
      <c r="W251" s="46" t="s">
        <v>2251</v>
      </c>
      <c r="X251" s="88"/>
      <c r="Y251" s="20"/>
      <c r="Z251" s="13"/>
      <c r="AA251" s="13"/>
    </row>
    <row r="252" spans="1:27" ht="13.8">
      <c r="A252" s="84"/>
      <c r="B252" s="12" t="s">
        <v>27</v>
      </c>
      <c r="C252" s="11"/>
      <c r="D252" s="11"/>
      <c r="E252" s="43"/>
      <c r="F252" s="43"/>
      <c r="G252" s="46" t="s">
        <v>1764</v>
      </c>
      <c r="H252" s="9" t="str">
        <f t="shared" si="0"/>
        <v>--</v>
      </c>
      <c r="I252" s="60"/>
      <c r="J252" s="60"/>
      <c r="K252" s="60"/>
      <c r="L252" s="60"/>
      <c r="M252" s="44" t="s">
        <v>273</v>
      </c>
      <c r="N252" s="44" t="s">
        <v>1355</v>
      </c>
      <c r="O252" s="60"/>
      <c r="P252" s="46" t="s">
        <v>2304</v>
      </c>
      <c r="Q252" s="60"/>
      <c r="R252" s="60"/>
      <c r="S252" s="13"/>
      <c r="T252" s="13"/>
      <c r="U252" s="195" t="s">
        <v>3411</v>
      </c>
      <c r="V252" s="60"/>
      <c r="W252" s="46" t="s">
        <v>2316</v>
      </c>
      <c r="X252" s="88"/>
      <c r="Y252" s="20"/>
      <c r="Z252" s="13"/>
      <c r="AA252" s="13"/>
    </row>
    <row r="253" spans="1:27" ht="13.8">
      <c r="A253" s="84"/>
      <c r="B253" s="12" t="s">
        <v>27</v>
      </c>
      <c r="C253" s="11"/>
      <c r="D253" s="11"/>
      <c r="E253" s="43"/>
      <c r="F253" s="43"/>
      <c r="G253" s="46" t="s">
        <v>1764</v>
      </c>
      <c r="H253" s="9" t="str">
        <f t="shared" si="0"/>
        <v>--</v>
      </c>
      <c r="I253" s="60"/>
      <c r="J253" s="60"/>
      <c r="K253" s="60"/>
      <c r="L253" s="60"/>
      <c r="M253" s="44" t="s">
        <v>528</v>
      </c>
      <c r="N253" s="44" t="s">
        <v>2323</v>
      </c>
      <c r="O253" s="60"/>
      <c r="P253" s="46" t="s">
        <v>2325</v>
      </c>
      <c r="Q253" s="60"/>
      <c r="R253" s="60"/>
      <c r="S253" s="13"/>
      <c r="T253" s="13"/>
      <c r="U253" s="195" t="s">
        <v>3417</v>
      </c>
      <c r="V253" s="60"/>
      <c r="W253" s="46" t="s">
        <v>2316</v>
      </c>
      <c r="X253" s="88"/>
      <c r="Y253" s="20"/>
      <c r="Z253" s="13"/>
      <c r="AA253" s="13"/>
    </row>
    <row r="254" spans="1:27" ht="13.8">
      <c r="A254" s="84"/>
      <c r="B254" s="12" t="s">
        <v>27</v>
      </c>
      <c r="C254" s="11"/>
      <c r="D254" s="11"/>
      <c r="E254" s="43"/>
      <c r="F254" s="43"/>
      <c r="G254" s="46" t="s">
        <v>1764</v>
      </c>
      <c r="H254" s="9" t="str">
        <f t="shared" si="0"/>
        <v>--</v>
      </c>
      <c r="I254" s="60"/>
      <c r="J254" s="60"/>
      <c r="K254" s="60"/>
      <c r="L254" s="60"/>
      <c r="M254" s="44" t="s">
        <v>528</v>
      </c>
      <c r="N254" s="44" t="s">
        <v>2343</v>
      </c>
      <c r="O254" s="60"/>
      <c r="P254" s="46" t="s">
        <v>2346</v>
      </c>
      <c r="Q254" s="60"/>
      <c r="R254" s="60"/>
      <c r="S254" s="13"/>
      <c r="T254" s="13"/>
      <c r="U254" s="195" t="s">
        <v>3422</v>
      </c>
      <c r="V254" s="60"/>
      <c r="W254" s="46" t="s">
        <v>2316</v>
      </c>
      <c r="X254" s="88"/>
      <c r="Y254" s="20"/>
      <c r="Z254" s="13"/>
      <c r="AA254" s="13"/>
    </row>
    <row r="255" spans="1:27" ht="13.8">
      <c r="A255" s="84"/>
      <c r="B255" s="12" t="s">
        <v>27</v>
      </c>
      <c r="C255" s="11"/>
      <c r="D255" s="11"/>
      <c r="E255" s="43"/>
      <c r="F255" s="43"/>
      <c r="G255" s="46" t="s">
        <v>1764</v>
      </c>
      <c r="H255" s="9" t="str">
        <f t="shared" si="0"/>
        <v>--</v>
      </c>
      <c r="I255" s="60"/>
      <c r="J255" s="60"/>
      <c r="K255" s="60"/>
      <c r="L255" s="60"/>
      <c r="M255" s="44" t="s">
        <v>436</v>
      </c>
      <c r="N255" s="44" t="s">
        <v>186</v>
      </c>
      <c r="O255" s="60"/>
      <c r="P255" s="46" t="s">
        <v>2215</v>
      </c>
      <c r="Q255" s="60"/>
      <c r="R255" s="60"/>
      <c r="S255" s="13"/>
      <c r="T255" s="13"/>
      <c r="U255" s="195" t="s">
        <v>3428</v>
      </c>
      <c r="V255" s="60"/>
      <c r="W255" s="46" t="s">
        <v>2316</v>
      </c>
      <c r="X255" s="88"/>
      <c r="Y255" s="20"/>
      <c r="Z255" s="13"/>
      <c r="AA255" s="13"/>
    </row>
    <row r="256" spans="1:27" ht="13.8">
      <c r="A256" s="84"/>
      <c r="B256" s="12" t="s">
        <v>27</v>
      </c>
      <c r="C256" s="11"/>
      <c r="D256" s="11"/>
      <c r="E256" s="43"/>
      <c r="F256" s="43"/>
      <c r="G256" s="46" t="s">
        <v>1764</v>
      </c>
      <c r="H256" s="9" t="str">
        <f t="shared" si="0"/>
        <v>--</v>
      </c>
      <c r="I256" s="60"/>
      <c r="J256" s="60"/>
      <c r="K256" s="60"/>
      <c r="L256" s="60"/>
      <c r="M256" s="44" t="s">
        <v>494</v>
      </c>
      <c r="N256" s="44" t="s">
        <v>1559</v>
      </c>
      <c r="O256" s="60"/>
      <c r="P256" s="46" t="s">
        <v>2379</v>
      </c>
      <c r="Q256" s="60"/>
      <c r="R256" s="60"/>
      <c r="S256" s="13"/>
      <c r="T256" s="13"/>
      <c r="U256" s="195" t="s">
        <v>3435</v>
      </c>
      <c r="V256" s="60"/>
      <c r="W256" s="46" t="s">
        <v>1875</v>
      </c>
      <c r="X256" s="88"/>
      <c r="Y256" s="20"/>
      <c r="Z256" s="13"/>
      <c r="AA256" s="13"/>
    </row>
    <row r="257" spans="1:27" ht="13.8">
      <c r="A257" s="84"/>
      <c r="B257" s="12" t="s">
        <v>27</v>
      </c>
      <c r="C257" s="11"/>
      <c r="D257" s="11"/>
      <c r="E257" s="43"/>
      <c r="F257" s="43"/>
      <c r="G257" s="46" t="s">
        <v>1764</v>
      </c>
      <c r="H257" s="9" t="str">
        <f t="shared" si="0"/>
        <v>--</v>
      </c>
      <c r="I257" s="60"/>
      <c r="J257" s="60"/>
      <c r="K257" s="60"/>
      <c r="L257" s="60"/>
      <c r="M257" s="44" t="s">
        <v>273</v>
      </c>
      <c r="N257" s="44" t="s">
        <v>1357</v>
      </c>
      <c r="O257" s="60"/>
      <c r="P257" s="46" t="s">
        <v>2304</v>
      </c>
      <c r="Q257" s="60"/>
      <c r="R257" s="60"/>
      <c r="S257" s="13"/>
      <c r="T257" s="13"/>
      <c r="U257" s="195" t="s">
        <v>3440</v>
      </c>
      <c r="V257" s="60"/>
      <c r="W257" s="46" t="s">
        <v>2393</v>
      </c>
      <c r="X257" s="88"/>
      <c r="Y257" s="20"/>
      <c r="Z257" s="13"/>
      <c r="AA257" s="13"/>
    </row>
    <row r="258" spans="1:27" ht="13.8">
      <c r="A258" s="84"/>
      <c r="B258" s="12" t="s">
        <v>27</v>
      </c>
      <c r="C258" s="11"/>
      <c r="D258" s="11"/>
      <c r="E258" s="43"/>
      <c r="F258" s="43"/>
      <c r="G258" s="46" t="s">
        <v>1764</v>
      </c>
      <c r="H258" s="9" t="str">
        <f t="shared" si="0"/>
        <v>--</v>
      </c>
      <c r="I258" s="60"/>
      <c r="J258" s="60"/>
      <c r="K258" s="60"/>
      <c r="L258" s="60"/>
      <c r="M258" s="44" t="s">
        <v>528</v>
      </c>
      <c r="N258" s="44" t="s">
        <v>2382</v>
      </c>
      <c r="O258" s="60"/>
      <c r="P258" s="46" t="s">
        <v>2325</v>
      </c>
      <c r="Q258" s="60"/>
      <c r="R258" s="60"/>
      <c r="S258" s="13"/>
      <c r="T258" s="13"/>
      <c r="U258" s="195" t="s">
        <v>3444</v>
      </c>
      <c r="V258" s="60"/>
      <c r="W258" s="46" t="s">
        <v>2393</v>
      </c>
      <c r="X258" s="88"/>
      <c r="Y258" s="20"/>
      <c r="Z258" s="13"/>
      <c r="AA258" s="13"/>
    </row>
    <row r="259" spans="1:27" ht="13.8">
      <c r="A259" s="84"/>
      <c r="B259" s="12" t="s">
        <v>27</v>
      </c>
      <c r="C259" s="11"/>
      <c r="D259" s="11"/>
      <c r="E259" s="43"/>
      <c r="F259" s="43"/>
      <c r="G259" s="46" t="s">
        <v>1764</v>
      </c>
      <c r="H259" s="9" t="str">
        <f t="shared" si="0"/>
        <v>--</v>
      </c>
      <c r="I259" s="60"/>
      <c r="J259" s="60"/>
      <c r="K259" s="60"/>
      <c r="L259" s="60"/>
      <c r="M259" s="44" t="s">
        <v>436</v>
      </c>
      <c r="N259" s="44" t="s">
        <v>187</v>
      </c>
      <c r="O259" s="60"/>
      <c r="P259" s="46" t="s">
        <v>2424</v>
      </c>
      <c r="Q259" s="60"/>
      <c r="R259" s="60"/>
      <c r="S259" s="13"/>
      <c r="T259" s="13"/>
      <c r="U259" s="195" t="s">
        <v>3452</v>
      </c>
      <c r="V259" s="60"/>
      <c r="W259" s="46" t="s">
        <v>2393</v>
      </c>
      <c r="X259" s="88"/>
      <c r="Y259" s="20"/>
      <c r="Z259" s="13"/>
      <c r="AA259" s="13"/>
    </row>
    <row r="260" spans="1:27" ht="13.8">
      <c r="A260" s="84"/>
      <c r="B260" s="12" t="s">
        <v>27</v>
      </c>
      <c r="C260" s="11"/>
      <c r="D260" s="11"/>
      <c r="E260" s="43"/>
      <c r="F260" s="43"/>
      <c r="G260" s="46" t="s">
        <v>1764</v>
      </c>
      <c r="H260" s="9" t="str">
        <f t="shared" si="0"/>
        <v>--</v>
      </c>
      <c r="I260" s="60"/>
      <c r="J260" s="60"/>
      <c r="K260" s="60"/>
      <c r="L260" s="60"/>
      <c r="M260" s="44" t="s">
        <v>195</v>
      </c>
      <c r="N260" s="44" t="s">
        <v>982</v>
      </c>
      <c r="O260" s="60"/>
      <c r="P260" s="46" t="s">
        <v>2443</v>
      </c>
      <c r="Q260" s="60"/>
      <c r="R260" s="60"/>
      <c r="S260" s="13"/>
      <c r="T260" s="13"/>
      <c r="U260" s="195" t="s">
        <v>3457</v>
      </c>
      <c r="V260" s="60"/>
      <c r="W260" s="46" t="s">
        <v>1875</v>
      </c>
      <c r="X260" s="88"/>
      <c r="Y260" s="20"/>
      <c r="Z260" s="13"/>
      <c r="AA260" s="13"/>
    </row>
    <row r="261" spans="1:27" ht="13.8">
      <c r="A261" s="84"/>
      <c r="B261" s="12" t="s">
        <v>27</v>
      </c>
      <c r="C261" s="11"/>
      <c r="D261" s="11"/>
      <c r="E261" s="43"/>
      <c r="F261" s="43"/>
      <c r="G261" s="46" t="s">
        <v>1764</v>
      </c>
      <c r="H261" s="9" t="str">
        <f t="shared" si="0"/>
        <v>--</v>
      </c>
      <c r="I261" s="60"/>
      <c r="J261" s="60"/>
      <c r="K261" s="60"/>
      <c r="L261" s="60"/>
      <c r="M261" s="44" t="s">
        <v>1281</v>
      </c>
      <c r="N261" s="44" t="s">
        <v>462</v>
      </c>
      <c r="O261" s="60"/>
      <c r="P261" s="46" t="s">
        <v>2325</v>
      </c>
      <c r="Q261" s="60"/>
      <c r="R261" s="60"/>
      <c r="S261" s="13"/>
      <c r="T261" s="13"/>
      <c r="U261" s="195" t="s">
        <v>3461</v>
      </c>
      <c r="V261" s="60"/>
      <c r="W261" s="46" t="s">
        <v>1875</v>
      </c>
      <c r="X261" s="88"/>
      <c r="Y261" s="20"/>
      <c r="Z261" s="13"/>
      <c r="AA261" s="13"/>
    </row>
    <row r="262" spans="1:27" ht="13.8">
      <c r="A262" s="84"/>
      <c r="B262" s="12" t="s">
        <v>27</v>
      </c>
      <c r="C262" s="11"/>
      <c r="D262" s="11"/>
      <c r="E262" s="43"/>
      <c r="F262" s="43"/>
      <c r="G262" s="46" t="s">
        <v>1764</v>
      </c>
      <c r="H262" s="9" t="str">
        <f t="shared" si="0"/>
        <v>--</v>
      </c>
      <c r="I262" s="60"/>
      <c r="J262" s="60"/>
      <c r="K262" s="60"/>
      <c r="L262" s="60"/>
      <c r="M262" s="44" t="s">
        <v>1281</v>
      </c>
      <c r="N262" s="44" t="s">
        <v>463</v>
      </c>
      <c r="O262" s="60"/>
      <c r="P262" s="46" t="s">
        <v>2325</v>
      </c>
      <c r="Q262" s="60"/>
      <c r="R262" s="60"/>
      <c r="S262" s="13"/>
      <c r="T262" s="13"/>
      <c r="U262" s="195" t="s">
        <v>3462</v>
      </c>
      <c r="V262" s="60"/>
      <c r="W262" s="46" t="s">
        <v>1875</v>
      </c>
      <c r="X262" s="88"/>
      <c r="Y262" s="20"/>
      <c r="Z262" s="13"/>
      <c r="AA262" s="13"/>
    </row>
    <row r="263" spans="1:27" ht="13.8">
      <c r="A263" s="84"/>
      <c r="B263" s="12" t="s">
        <v>27</v>
      </c>
      <c r="C263" s="11"/>
      <c r="D263" s="11"/>
      <c r="E263" s="43"/>
      <c r="F263" s="43"/>
      <c r="G263" s="46" t="s">
        <v>1764</v>
      </c>
      <c r="H263" s="9" t="str">
        <f t="shared" si="0"/>
        <v>--</v>
      </c>
      <c r="I263" s="60"/>
      <c r="J263" s="60"/>
      <c r="K263" s="60"/>
      <c r="L263" s="60"/>
      <c r="M263" s="44" t="s">
        <v>494</v>
      </c>
      <c r="N263" s="44" t="s">
        <v>1558</v>
      </c>
      <c r="O263" s="60"/>
      <c r="P263" s="46" t="s">
        <v>2443</v>
      </c>
      <c r="Q263" s="60"/>
      <c r="R263" s="60"/>
      <c r="S263" s="13"/>
      <c r="T263" s="13"/>
      <c r="U263" s="195" t="s">
        <v>3468</v>
      </c>
      <c r="V263" s="60"/>
      <c r="W263" s="46" t="s">
        <v>1875</v>
      </c>
      <c r="X263" s="88"/>
      <c r="Y263" s="20"/>
      <c r="Z263" s="13"/>
      <c r="AA263" s="13"/>
    </row>
    <row r="264" spans="1:27" ht="13.8">
      <c r="A264" s="84"/>
      <c r="B264" s="12" t="s">
        <v>27</v>
      </c>
      <c r="C264" s="11"/>
      <c r="D264" s="11"/>
      <c r="E264" s="43"/>
      <c r="F264" s="43"/>
      <c r="G264" s="46" t="s">
        <v>1764</v>
      </c>
      <c r="H264" s="9" t="str">
        <f t="shared" si="0"/>
        <v>--</v>
      </c>
      <c r="I264" s="60"/>
      <c r="J264" s="60"/>
      <c r="K264" s="60"/>
      <c r="L264" s="60"/>
      <c r="M264" s="44" t="s">
        <v>494</v>
      </c>
      <c r="N264" s="44" t="s">
        <v>1572</v>
      </c>
      <c r="O264" s="60"/>
      <c r="P264" s="46" t="s">
        <v>2530</v>
      </c>
      <c r="Q264" s="60"/>
      <c r="R264" s="60"/>
      <c r="S264" s="13"/>
      <c r="T264" s="13"/>
      <c r="U264" s="195" t="s">
        <v>3474</v>
      </c>
      <c r="V264" s="60"/>
      <c r="W264" s="46" t="s">
        <v>1875</v>
      </c>
      <c r="X264" s="88"/>
      <c r="Y264" s="20"/>
      <c r="Z264" s="13"/>
      <c r="AA264" s="13"/>
    </row>
    <row r="265" spans="1:27" ht="13.8">
      <c r="A265" s="84"/>
      <c r="B265" s="12" t="s">
        <v>27</v>
      </c>
      <c r="C265" s="11"/>
      <c r="D265" s="11"/>
      <c r="E265" s="43"/>
      <c r="F265" s="43"/>
      <c r="G265" s="46" t="s">
        <v>1764</v>
      </c>
      <c r="H265" s="9" t="str">
        <f t="shared" si="0"/>
        <v>--</v>
      </c>
      <c r="I265" s="60"/>
      <c r="J265" s="60"/>
      <c r="K265" s="60"/>
      <c r="L265" s="60"/>
      <c r="M265" s="44" t="s">
        <v>195</v>
      </c>
      <c r="N265" s="44" t="s">
        <v>983</v>
      </c>
      <c r="O265" s="60"/>
      <c r="P265" s="46" t="s">
        <v>2304</v>
      </c>
      <c r="Q265" s="60"/>
      <c r="R265" s="60"/>
      <c r="S265" s="13"/>
      <c r="T265" s="13"/>
      <c r="U265" s="195" t="s">
        <v>3481</v>
      </c>
      <c r="V265" s="60"/>
      <c r="W265" s="46" t="s">
        <v>1875</v>
      </c>
      <c r="X265" s="88"/>
      <c r="Y265" s="20"/>
      <c r="Z265" s="13"/>
      <c r="AA265" s="13"/>
    </row>
    <row r="266" spans="1:27" ht="13.8">
      <c r="A266" s="84"/>
      <c r="B266" s="12" t="s">
        <v>27</v>
      </c>
      <c r="C266" s="11"/>
      <c r="D266" s="11"/>
      <c r="E266" s="43"/>
      <c r="F266" s="43"/>
      <c r="G266" s="46" t="s">
        <v>1764</v>
      </c>
      <c r="H266" s="9" t="str">
        <f t="shared" si="0"/>
        <v>--</v>
      </c>
      <c r="I266" s="60"/>
      <c r="J266" s="60"/>
      <c r="K266" s="60"/>
      <c r="L266" s="60"/>
      <c r="M266" s="44" t="s">
        <v>494</v>
      </c>
      <c r="N266" s="44" t="s">
        <v>1571</v>
      </c>
      <c r="O266" s="60"/>
      <c r="P266" s="46" t="s">
        <v>2443</v>
      </c>
      <c r="Q266" s="60"/>
      <c r="R266" s="60"/>
      <c r="S266" s="13"/>
      <c r="T266" s="13"/>
      <c r="U266" s="195" t="s">
        <v>3488</v>
      </c>
      <c r="V266" s="60"/>
      <c r="W266" s="46" t="s">
        <v>1875</v>
      </c>
      <c r="X266" s="88"/>
      <c r="Y266" s="20"/>
      <c r="Z266" s="13"/>
      <c r="AA266" s="13"/>
    </row>
    <row r="267" spans="1:27" ht="13.8">
      <c r="A267" s="84"/>
      <c r="B267" s="12" t="s">
        <v>27</v>
      </c>
      <c r="C267" s="11"/>
      <c r="D267" s="11"/>
      <c r="E267" s="43"/>
      <c r="F267" s="43"/>
      <c r="G267" s="46" t="s">
        <v>1764</v>
      </c>
      <c r="H267" s="9" t="str">
        <f t="shared" si="0"/>
        <v>--</v>
      </c>
      <c r="I267" s="60"/>
      <c r="J267" s="60"/>
      <c r="K267" s="60"/>
      <c r="L267" s="60"/>
      <c r="M267" s="44" t="s">
        <v>593</v>
      </c>
      <c r="N267" s="44" t="s">
        <v>2604</v>
      </c>
      <c r="O267" s="60"/>
      <c r="P267" s="46" t="s">
        <v>2325</v>
      </c>
      <c r="Q267" s="60"/>
      <c r="R267" s="60"/>
      <c r="S267" s="13"/>
      <c r="T267" s="13"/>
      <c r="U267" s="195" t="s">
        <v>3494</v>
      </c>
      <c r="V267" s="60"/>
      <c r="W267" s="46" t="s">
        <v>1875</v>
      </c>
      <c r="X267" s="88"/>
      <c r="Y267" s="20"/>
      <c r="Z267" s="13"/>
      <c r="AA267" s="13"/>
    </row>
    <row r="268" spans="1:27" ht="13.8">
      <c r="A268" s="84"/>
      <c r="B268" s="12" t="s">
        <v>27</v>
      </c>
      <c r="C268" s="11"/>
      <c r="D268" s="11"/>
      <c r="E268" s="43"/>
      <c r="F268" s="43"/>
      <c r="G268" s="46" t="s">
        <v>1764</v>
      </c>
      <c r="H268" s="9" t="str">
        <f t="shared" si="0"/>
        <v>--</v>
      </c>
      <c r="I268" s="60"/>
      <c r="J268" s="60"/>
      <c r="K268" s="60"/>
      <c r="L268" s="60"/>
      <c r="M268" s="44" t="s">
        <v>528</v>
      </c>
      <c r="N268" s="44" t="s">
        <v>2381</v>
      </c>
      <c r="O268" s="60"/>
      <c r="P268" s="46" t="s">
        <v>2621</v>
      </c>
      <c r="Q268" s="60"/>
      <c r="R268" s="60"/>
      <c r="S268" s="13"/>
      <c r="T268" s="13"/>
      <c r="U268" s="195" t="s">
        <v>3497</v>
      </c>
      <c r="V268" s="60"/>
      <c r="W268" s="46" t="s">
        <v>2624</v>
      </c>
      <c r="X268" s="88"/>
      <c r="Y268" s="20"/>
      <c r="Z268" s="13"/>
      <c r="AA268" s="13"/>
    </row>
    <row r="269" spans="1:27" ht="13.8">
      <c r="A269" s="84"/>
      <c r="B269" s="12" t="s">
        <v>27</v>
      </c>
      <c r="C269" s="11"/>
      <c r="D269" s="11"/>
      <c r="E269" s="43"/>
      <c r="F269" s="43"/>
      <c r="G269" s="46" t="s">
        <v>1764</v>
      </c>
      <c r="H269" s="9" t="str">
        <f t="shared" si="0"/>
        <v>--</v>
      </c>
      <c r="I269" s="60"/>
      <c r="J269" s="60"/>
      <c r="K269" s="60"/>
      <c r="L269" s="60"/>
      <c r="M269" s="44" t="s">
        <v>273</v>
      </c>
      <c r="N269" s="44" t="s">
        <v>1364</v>
      </c>
      <c r="O269" s="60"/>
      <c r="P269" s="46" t="s">
        <v>2625</v>
      </c>
      <c r="Q269" s="60"/>
      <c r="R269" s="60"/>
      <c r="S269" s="13"/>
      <c r="T269" s="13"/>
      <c r="U269" s="195" t="s">
        <v>3501</v>
      </c>
      <c r="V269" s="60"/>
      <c r="W269" s="46" t="s">
        <v>2624</v>
      </c>
      <c r="X269" s="88"/>
      <c r="Y269" s="20"/>
      <c r="Z269" s="13"/>
      <c r="AA269" s="13"/>
    </row>
    <row r="270" spans="1:27" ht="13.8">
      <c r="A270" s="84"/>
      <c r="B270" s="12" t="s">
        <v>27</v>
      </c>
      <c r="C270" s="11"/>
      <c r="D270" s="11"/>
      <c r="E270" s="43"/>
      <c r="F270" s="43"/>
      <c r="G270" s="46" t="s">
        <v>1764</v>
      </c>
      <c r="H270" s="9" t="str">
        <f t="shared" si="0"/>
        <v>--</v>
      </c>
      <c r="I270" s="60"/>
      <c r="J270" s="60"/>
      <c r="K270" s="60"/>
      <c r="L270" s="60"/>
      <c r="M270" s="44" t="s">
        <v>528</v>
      </c>
      <c r="N270" s="44" t="s">
        <v>1983</v>
      </c>
      <c r="O270" s="60"/>
      <c r="P270" s="46" t="s">
        <v>2325</v>
      </c>
      <c r="Q270" s="60"/>
      <c r="R270" s="60"/>
      <c r="S270" s="13"/>
      <c r="T270" s="13"/>
      <c r="U270" s="195" t="s">
        <v>3506</v>
      </c>
      <c r="V270" s="60"/>
      <c r="W270" s="46" t="s">
        <v>2624</v>
      </c>
      <c r="X270" s="88"/>
      <c r="Y270" s="20"/>
      <c r="Z270" s="13"/>
      <c r="AA270" s="13"/>
    </row>
    <row r="271" spans="1:27" ht="13.8">
      <c r="A271" s="84"/>
      <c r="B271" s="12" t="s">
        <v>27</v>
      </c>
      <c r="C271" s="11"/>
      <c r="D271" s="11"/>
      <c r="E271" s="43"/>
      <c r="F271" s="43"/>
      <c r="G271" s="46" t="s">
        <v>1764</v>
      </c>
      <c r="H271" s="9" t="str">
        <f t="shared" si="0"/>
        <v>--</v>
      </c>
      <c r="I271" s="60"/>
      <c r="J271" s="60"/>
      <c r="K271" s="60"/>
      <c r="L271" s="60"/>
      <c r="M271" s="44" t="s">
        <v>436</v>
      </c>
      <c r="N271" s="44" t="s">
        <v>184</v>
      </c>
      <c r="O271" s="60"/>
      <c r="P271" s="46" t="s">
        <v>2088</v>
      </c>
      <c r="Q271" s="60"/>
      <c r="R271" s="60"/>
      <c r="S271" s="13"/>
      <c r="T271" s="13"/>
      <c r="U271" s="195" t="s">
        <v>3508</v>
      </c>
      <c r="V271" s="60"/>
      <c r="W271" s="46" t="s">
        <v>2624</v>
      </c>
      <c r="X271" s="88"/>
      <c r="Y271" s="20"/>
      <c r="Z271" s="13"/>
      <c r="AA271" s="13"/>
    </row>
    <row r="272" spans="1:27" ht="13.8">
      <c r="A272" s="84"/>
      <c r="B272" s="12" t="s">
        <v>27</v>
      </c>
      <c r="C272" s="11"/>
      <c r="D272" s="11"/>
      <c r="E272" s="43"/>
      <c r="F272" s="43"/>
      <c r="G272" s="46" t="s">
        <v>1764</v>
      </c>
      <c r="H272" s="9" t="str">
        <f t="shared" si="0"/>
        <v>--</v>
      </c>
      <c r="I272" s="60"/>
      <c r="J272" s="60"/>
      <c r="K272" s="60"/>
      <c r="L272" s="60"/>
      <c r="M272" s="44" t="s">
        <v>195</v>
      </c>
      <c r="N272" s="44" t="s">
        <v>913</v>
      </c>
      <c r="O272" s="60"/>
      <c r="P272" s="46" t="s">
        <v>2632</v>
      </c>
      <c r="Q272" s="60"/>
      <c r="R272" s="60"/>
      <c r="S272" s="13"/>
      <c r="T272" s="13"/>
      <c r="U272" s="195" t="s">
        <v>3513</v>
      </c>
      <c r="V272" s="60"/>
      <c r="W272" s="46" t="s">
        <v>2624</v>
      </c>
      <c r="X272" s="88"/>
      <c r="Y272" s="20"/>
      <c r="Z272" s="13"/>
      <c r="AA272" s="13"/>
    </row>
    <row r="273" spans="1:27" ht="13.8">
      <c r="A273" s="84"/>
      <c r="B273" s="12" t="s">
        <v>27</v>
      </c>
      <c r="C273" s="11"/>
      <c r="D273" s="11"/>
      <c r="E273" s="43"/>
      <c r="F273" s="43"/>
      <c r="G273" s="46" t="s">
        <v>1764</v>
      </c>
      <c r="H273" s="9" t="str">
        <f t="shared" si="0"/>
        <v>--</v>
      </c>
      <c r="I273" s="60"/>
      <c r="J273" s="60"/>
      <c r="K273" s="60"/>
      <c r="L273" s="60"/>
      <c r="M273" s="44" t="s">
        <v>195</v>
      </c>
      <c r="N273" s="44" t="s">
        <v>935</v>
      </c>
      <c r="O273" s="60"/>
      <c r="P273" s="46" t="s">
        <v>2632</v>
      </c>
      <c r="Q273" s="60"/>
      <c r="R273" s="60"/>
      <c r="S273" s="13"/>
      <c r="T273" s="13"/>
      <c r="U273" s="195" t="s">
        <v>3517</v>
      </c>
      <c r="V273" s="60"/>
      <c r="W273" s="46" t="s">
        <v>1875</v>
      </c>
      <c r="X273" s="88"/>
      <c r="Y273" s="20"/>
      <c r="Z273" s="13"/>
      <c r="AA273" s="13"/>
    </row>
    <row r="274" spans="1:27" ht="13.8">
      <c r="A274" s="84"/>
      <c r="B274" s="12" t="s">
        <v>27</v>
      </c>
      <c r="C274" s="11"/>
      <c r="D274" s="11"/>
      <c r="E274" s="43"/>
      <c r="F274" s="43"/>
      <c r="G274" s="46" t="s">
        <v>1764</v>
      </c>
      <c r="H274" s="9" t="str">
        <f t="shared" si="0"/>
        <v>--</v>
      </c>
      <c r="I274" s="60"/>
      <c r="J274" s="60"/>
      <c r="K274" s="60"/>
      <c r="L274" s="60"/>
      <c r="M274" s="44" t="s">
        <v>273</v>
      </c>
      <c r="N274" s="44" t="s">
        <v>1358</v>
      </c>
      <c r="O274" s="60"/>
      <c r="P274" s="46" t="s">
        <v>2639</v>
      </c>
      <c r="Q274" s="60"/>
      <c r="R274" s="60"/>
      <c r="S274" s="13"/>
      <c r="T274" s="13"/>
      <c r="U274" s="195" t="s">
        <v>3521</v>
      </c>
      <c r="V274" s="60"/>
      <c r="W274" s="46" t="s">
        <v>2641</v>
      </c>
      <c r="X274" s="88"/>
      <c r="Y274" s="20"/>
      <c r="Z274" s="13"/>
      <c r="AA274" s="13"/>
    </row>
    <row r="275" spans="1:27" ht="13.8">
      <c r="A275" s="84"/>
      <c r="B275" s="12" t="s">
        <v>27</v>
      </c>
      <c r="C275" s="11"/>
      <c r="D275" s="11"/>
      <c r="E275" s="43"/>
      <c r="F275" s="43"/>
      <c r="G275" s="46" t="s">
        <v>1764</v>
      </c>
      <c r="H275" s="9" t="str">
        <f t="shared" si="0"/>
        <v>--</v>
      </c>
      <c r="I275" s="60"/>
      <c r="J275" s="60"/>
      <c r="K275" s="60"/>
      <c r="L275" s="60"/>
      <c r="M275" s="44" t="s">
        <v>528</v>
      </c>
      <c r="N275" s="44" t="s">
        <v>2383</v>
      </c>
      <c r="O275" s="60"/>
      <c r="P275" s="46" t="s">
        <v>2642</v>
      </c>
      <c r="Q275" s="60"/>
      <c r="R275" s="60"/>
      <c r="S275" s="13"/>
      <c r="T275" s="13"/>
      <c r="U275" s="195" t="s">
        <v>3523</v>
      </c>
      <c r="V275" s="60"/>
      <c r="W275" s="46" t="s">
        <v>2641</v>
      </c>
      <c r="X275" s="88"/>
      <c r="Y275" s="20"/>
      <c r="Z275" s="13"/>
      <c r="AA275" s="13"/>
    </row>
    <row r="276" spans="1:27" ht="13.8">
      <c r="A276" s="84"/>
      <c r="B276" s="12" t="s">
        <v>27</v>
      </c>
      <c r="C276" s="11"/>
      <c r="D276" s="11"/>
      <c r="E276" s="43"/>
      <c r="F276" s="43"/>
      <c r="G276" s="46" t="s">
        <v>1764</v>
      </c>
      <c r="H276" s="9" t="str">
        <f t="shared" si="0"/>
        <v>--</v>
      </c>
      <c r="I276" s="60"/>
      <c r="J276" s="60"/>
      <c r="K276" s="60"/>
      <c r="L276" s="60"/>
      <c r="M276" s="44" t="s">
        <v>436</v>
      </c>
      <c r="N276" s="44" t="s">
        <v>188</v>
      </c>
      <c r="O276" s="60"/>
      <c r="P276" s="46" t="s">
        <v>2424</v>
      </c>
      <c r="Q276" s="60"/>
      <c r="R276" s="60"/>
      <c r="S276" s="13"/>
      <c r="T276" s="13"/>
      <c r="U276" s="195" t="s">
        <v>3527</v>
      </c>
      <c r="V276" s="60"/>
      <c r="W276" s="46" t="s">
        <v>2641</v>
      </c>
      <c r="X276" s="88"/>
      <c r="Y276" s="20"/>
      <c r="Z276" s="13"/>
      <c r="AA276" s="13"/>
    </row>
    <row r="277" spans="1:27" ht="13.8">
      <c r="A277" s="84"/>
      <c r="B277" s="12" t="s">
        <v>27</v>
      </c>
      <c r="C277" s="11"/>
      <c r="D277" s="11"/>
      <c r="E277" s="43"/>
      <c r="F277" s="43"/>
      <c r="G277" s="46" t="s">
        <v>1764</v>
      </c>
      <c r="H277" s="9" t="str">
        <f t="shared" si="0"/>
        <v>--</v>
      </c>
      <c r="I277" s="60"/>
      <c r="J277" s="60"/>
      <c r="K277" s="60"/>
      <c r="L277" s="60"/>
      <c r="M277" s="44" t="s">
        <v>273</v>
      </c>
      <c r="N277" s="44" t="s">
        <v>1359</v>
      </c>
      <c r="O277" s="60"/>
      <c r="P277" s="46" t="s">
        <v>2649</v>
      </c>
      <c r="Q277" s="60"/>
      <c r="R277" s="60"/>
      <c r="S277" s="13"/>
      <c r="T277" s="13"/>
      <c r="U277" s="195" t="s">
        <v>3530</v>
      </c>
      <c r="V277" s="60"/>
      <c r="W277" s="46" t="s">
        <v>2652</v>
      </c>
      <c r="X277" s="88"/>
      <c r="Y277" s="20"/>
      <c r="Z277" s="13"/>
      <c r="AA277" s="13"/>
    </row>
    <row r="278" spans="1:27" ht="13.8">
      <c r="A278" s="84"/>
      <c r="B278" s="12" t="s">
        <v>27</v>
      </c>
      <c r="C278" s="11"/>
      <c r="D278" s="11"/>
      <c r="E278" s="43"/>
      <c r="F278" s="43"/>
      <c r="G278" s="46" t="s">
        <v>1764</v>
      </c>
      <c r="H278" s="9" t="str">
        <f t="shared" si="0"/>
        <v>--</v>
      </c>
      <c r="I278" s="60"/>
      <c r="J278" s="60"/>
      <c r="K278" s="60"/>
      <c r="L278" s="60"/>
      <c r="M278" s="44" t="s">
        <v>528</v>
      </c>
      <c r="N278" s="44" t="s">
        <v>2384</v>
      </c>
      <c r="O278" s="60"/>
      <c r="P278" s="46" t="s">
        <v>2325</v>
      </c>
      <c r="Q278" s="60"/>
      <c r="R278" s="60"/>
      <c r="S278" s="13"/>
      <c r="T278" s="13"/>
      <c r="U278" s="195" t="s">
        <v>3533</v>
      </c>
      <c r="V278" s="60"/>
      <c r="W278" s="46" t="s">
        <v>2652</v>
      </c>
      <c r="X278" s="88"/>
      <c r="Y278" s="20"/>
      <c r="Z278" s="13"/>
      <c r="AA278" s="13"/>
    </row>
    <row r="279" spans="1:27" ht="13.8">
      <c r="A279" s="84"/>
      <c r="B279" s="12" t="s">
        <v>27</v>
      </c>
      <c r="C279" s="11"/>
      <c r="D279" s="11"/>
      <c r="E279" s="43"/>
      <c r="F279" s="43"/>
      <c r="G279" s="46" t="s">
        <v>1764</v>
      </c>
      <c r="H279" s="9" t="str">
        <f t="shared" si="0"/>
        <v>--</v>
      </c>
      <c r="I279" s="60"/>
      <c r="J279" s="60"/>
      <c r="K279" s="60"/>
      <c r="L279" s="60"/>
      <c r="M279" s="44" t="s">
        <v>436</v>
      </c>
      <c r="N279" s="44" t="s">
        <v>189</v>
      </c>
      <c r="O279" s="60"/>
      <c r="P279" s="46" t="s">
        <v>2088</v>
      </c>
      <c r="Q279" s="60"/>
      <c r="R279" s="60"/>
      <c r="S279" s="13"/>
      <c r="T279" s="13"/>
      <c r="U279" s="195" t="s">
        <v>3537</v>
      </c>
      <c r="V279" s="60"/>
      <c r="W279" s="46" t="s">
        <v>2652</v>
      </c>
      <c r="X279" s="88"/>
      <c r="Y279" s="20"/>
      <c r="Z279" s="13"/>
      <c r="AA279" s="13"/>
    </row>
    <row r="280" spans="1:27" ht="13.8">
      <c r="A280" s="84"/>
      <c r="B280" s="12" t="s">
        <v>27</v>
      </c>
      <c r="C280" s="11"/>
      <c r="D280" s="11"/>
      <c r="E280" s="43"/>
      <c r="F280" s="43"/>
      <c r="G280" s="46" t="s">
        <v>1764</v>
      </c>
      <c r="H280" s="9" t="str">
        <f t="shared" si="0"/>
        <v>--</v>
      </c>
      <c r="I280" s="60"/>
      <c r="J280" s="60"/>
      <c r="K280" s="60"/>
      <c r="L280" s="60"/>
      <c r="M280" s="44" t="s">
        <v>494</v>
      </c>
      <c r="N280" s="44" t="s">
        <v>1565</v>
      </c>
      <c r="O280" s="60"/>
      <c r="P280" s="46" t="s">
        <v>2632</v>
      </c>
      <c r="Q280" s="60"/>
      <c r="R280" s="60"/>
      <c r="S280" s="13"/>
      <c r="T280" s="13"/>
      <c r="U280" s="195" t="s">
        <v>3540</v>
      </c>
      <c r="V280" s="60"/>
      <c r="W280" s="46" t="s">
        <v>1875</v>
      </c>
      <c r="X280" s="88"/>
      <c r="Y280" s="20"/>
      <c r="Z280" s="13"/>
      <c r="AA280" s="13"/>
    </row>
    <row r="281" spans="1:27" ht="13.8">
      <c r="A281" s="84"/>
      <c r="B281" s="12" t="s">
        <v>27</v>
      </c>
      <c r="C281" s="11"/>
      <c r="D281" s="11"/>
      <c r="E281" s="43"/>
      <c r="F281" s="43"/>
      <c r="G281" s="46" t="s">
        <v>1764</v>
      </c>
      <c r="H281" s="9" t="str">
        <f t="shared" si="0"/>
        <v>--</v>
      </c>
      <c r="I281" s="60"/>
      <c r="J281" s="60"/>
      <c r="K281" s="60"/>
      <c r="L281" s="60"/>
      <c r="M281" s="44" t="s">
        <v>494</v>
      </c>
      <c r="N281" s="44" t="s">
        <v>1557</v>
      </c>
      <c r="O281" s="60"/>
      <c r="P281" s="46" t="s">
        <v>2662</v>
      </c>
      <c r="Q281" s="60"/>
      <c r="R281" s="60"/>
      <c r="S281" s="13"/>
      <c r="T281" s="13"/>
      <c r="U281" s="195" t="s">
        <v>3544</v>
      </c>
      <c r="V281" s="60"/>
      <c r="W281" s="46" t="s">
        <v>1875</v>
      </c>
      <c r="X281" s="88"/>
      <c r="Y281" s="20"/>
      <c r="Z281" s="13"/>
      <c r="AA281" s="13"/>
    </row>
    <row r="282" spans="1:27" ht="13.8">
      <c r="A282" s="84"/>
      <c r="B282" s="12" t="s">
        <v>27</v>
      </c>
      <c r="C282" s="11"/>
      <c r="D282" s="11"/>
      <c r="E282" s="43"/>
      <c r="F282" s="43"/>
      <c r="G282" s="46" t="s">
        <v>1764</v>
      </c>
      <c r="H282" s="9" t="str">
        <f t="shared" si="0"/>
        <v>--</v>
      </c>
      <c r="I282" s="60"/>
      <c r="J282" s="60"/>
      <c r="K282" s="60"/>
      <c r="L282" s="60"/>
      <c r="M282" s="44" t="s">
        <v>494</v>
      </c>
      <c r="N282" s="44" t="s">
        <v>1555</v>
      </c>
      <c r="O282" s="60"/>
      <c r="P282" s="46" t="s">
        <v>2379</v>
      </c>
      <c r="Q282" s="60"/>
      <c r="R282" s="60"/>
      <c r="S282" s="13"/>
      <c r="T282" s="13"/>
      <c r="U282" s="195" t="s">
        <v>3548</v>
      </c>
      <c r="V282" s="60"/>
      <c r="W282" s="46" t="s">
        <v>1875</v>
      </c>
      <c r="X282" s="88"/>
      <c r="Y282" s="20"/>
      <c r="Z282" s="13"/>
      <c r="AA282" s="13"/>
    </row>
    <row r="283" spans="1:27" ht="13.8">
      <c r="A283" s="84"/>
      <c r="B283" s="12" t="s">
        <v>27</v>
      </c>
      <c r="C283" s="11"/>
      <c r="D283" s="11"/>
      <c r="E283" s="43"/>
      <c r="F283" s="43"/>
      <c r="G283" s="46" t="s">
        <v>1764</v>
      </c>
      <c r="H283" s="9" t="str">
        <f t="shared" si="0"/>
        <v>--</v>
      </c>
      <c r="I283" s="60"/>
      <c r="J283" s="60"/>
      <c r="K283" s="60"/>
      <c r="L283" s="60"/>
      <c r="M283" s="44" t="s">
        <v>494</v>
      </c>
      <c r="N283" s="44" t="s">
        <v>1554</v>
      </c>
      <c r="O283" s="60"/>
      <c r="P283" s="46" t="s">
        <v>2443</v>
      </c>
      <c r="Q283" s="60"/>
      <c r="R283" s="60"/>
      <c r="S283" s="13"/>
      <c r="T283" s="13"/>
      <c r="U283" s="195" t="s">
        <v>3552</v>
      </c>
      <c r="V283" s="60"/>
      <c r="W283" s="46" t="s">
        <v>1875</v>
      </c>
      <c r="X283" s="88"/>
      <c r="Y283" s="20"/>
      <c r="Z283" s="13"/>
      <c r="AA283" s="13"/>
    </row>
    <row r="284" spans="1:27" ht="13.8">
      <c r="A284" s="145" t="s">
        <v>2902</v>
      </c>
      <c r="B284" s="12" t="s">
        <v>27</v>
      </c>
      <c r="C284" s="12" t="s">
        <v>2924</v>
      </c>
      <c r="D284" s="12" t="s">
        <v>2925</v>
      </c>
      <c r="E284" s="12" t="s">
        <v>3554</v>
      </c>
      <c r="F284" s="12" t="s">
        <v>3556</v>
      </c>
      <c r="G284" s="12" t="s">
        <v>3557</v>
      </c>
      <c r="H284" s="9" t="str">
        <f t="shared" si="0"/>
        <v>EAD-ADM-CSS</v>
      </c>
      <c r="I284" s="11"/>
      <c r="J284" s="13"/>
      <c r="K284" s="13"/>
      <c r="L284" s="13"/>
      <c r="M284" s="205" t="s">
        <v>241</v>
      </c>
      <c r="N284" s="205" t="s">
        <v>2196</v>
      </c>
      <c r="O284" s="15"/>
      <c r="P284" s="13"/>
      <c r="Q284" s="13"/>
      <c r="R284" s="13"/>
      <c r="S284" s="13"/>
      <c r="T284" s="13"/>
      <c r="U284" s="206" t="s">
        <v>3561</v>
      </c>
      <c r="V284" s="13"/>
      <c r="W284" s="208" t="s">
        <v>3564</v>
      </c>
      <c r="X284" s="88"/>
      <c r="Y284" s="20"/>
      <c r="Z284" s="13"/>
      <c r="AA284" s="13"/>
    </row>
    <row r="285" spans="1:27" ht="13.8">
      <c r="A285" s="145" t="s">
        <v>2902</v>
      </c>
      <c r="B285" s="12" t="s">
        <v>27</v>
      </c>
      <c r="C285" s="12" t="s">
        <v>2924</v>
      </c>
      <c r="D285" s="12" t="s">
        <v>2925</v>
      </c>
      <c r="E285" s="12" t="s">
        <v>3554</v>
      </c>
      <c r="F285" s="12" t="s">
        <v>3556</v>
      </c>
      <c r="G285" s="12" t="s">
        <v>3557</v>
      </c>
      <c r="H285" s="9" t="str">
        <f t="shared" si="0"/>
        <v>EAD-ADM-CSS</v>
      </c>
      <c r="I285" s="11"/>
      <c r="J285" s="13"/>
      <c r="K285" s="13"/>
      <c r="L285" s="13"/>
      <c r="M285" s="205" t="s">
        <v>273</v>
      </c>
      <c r="N285" s="205" t="s">
        <v>1268</v>
      </c>
      <c r="O285" s="15"/>
      <c r="P285" s="13"/>
      <c r="Q285" s="13"/>
      <c r="R285" s="13"/>
      <c r="S285" s="13"/>
      <c r="T285" s="13"/>
      <c r="U285" s="206" t="s">
        <v>3571</v>
      </c>
      <c r="V285" s="13"/>
      <c r="W285" s="208" t="s">
        <v>3564</v>
      </c>
      <c r="X285" s="88"/>
      <c r="Y285" s="20"/>
      <c r="Z285" s="13"/>
      <c r="AA285" s="13"/>
    </row>
    <row r="286" spans="1:27" ht="13.8">
      <c r="A286" s="145" t="s">
        <v>2902</v>
      </c>
      <c r="B286" s="12" t="s">
        <v>27</v>
      </c>
      <c r="C286" s="12" t="s">
        <v>2924</v>
      </c>
      <c r="D286" s="12" t="s">
        <v>2925</v>
      </c>
      <c r="E286" s="12" t="s">
        <v>3554</v>
      </c>
      <c r="F286" s="12" t="s">
        <v>3556</v>
      </c>
      <c r="G286" s="12" t="s">
        <v>3557</v>
      </c>
      <c r="H286" s="9" t="str">
        <f t="shared" si="0"/>
        <v>EAD-ADM-CSS</v>
      </c>
      <c r="I286" s="11"/>
      <c r="J286" s="13"/>
      <c r="K286" s="13"/>
      <c r="L286" s="13"/>
      <c r="M286" s="205" t="s">
        <v>2704</v>
      </c>
      <c r="N286" s="205" t="s">
        <v>1437</v>
      </c>
      <c r="O286" s="15"/>
      <c r="P286" s="13"/>
      <c r="Q286" s="13"/>
      <c r="R286" s="13"/>
      <c r="S286" s="13"/>
      <c r="T286" s="13"/>
      <c r="U286" s="206" t="s">
        <v>3578</v>
      </c>
      <c r="V286" s="13"/>
      <c r="W286" s="208" t="s">
        <v>3564</v>
      </c>
      <c r="X286" s="88"/>
      <c r="Y286" s="20"/>
      <c r="Z286" s="13"/>
      <c r="AA286" s="13"/>
    </row>
    <row r="287" spans="1:27" ht="13.8">
      <c r="A287" s="145" t="s">
        <v>2902</v>
      </c>
      <c r="B287" s="12" t="s">
        <v>27</v>
      </c>
      <c r="C287" s="12" t="s">
        <v>2924</v>
      </c>
      <c r="D287" s="12" t="s">
        <v>2925</v>
      </c>
      <c r="E287" s="12" t="s">
        <v>3554</v>
      </c>
      <c r="F287" s="12" t="s">
        <v>3556</v>
      </c>
      <c r="G287" s="12" t="s">
        <v>3557</v>
      </c>
      <c r="H287" s="9" t="str">
        <f t="shared" si="0"/>
        <v>EAD-ADM-CSS</v>
      </c>
      <c r="I287" s="11"/>
      <c r="J287" s="13"/>
      <c r="K287" s="13"/>
      <c r="L287" s="13"/>
      <c r="M287" s="205" t="s">
        <v>273</v>
      </c>
      <c r="N287" s="205" t="s">
        <v>1269</v>
      </c>
      <c r="O287" s="15"/>
      <c r="P287" s="13"/>
      <c r="Q287" s="13"/>
      <c r="R287" s="13"/>
      <c r="S287" s="13"/>
      <c r="T287" s="13"/>
      <c r="U287" s="206" t="s">
        <v>3585</v>
      </c>
      <c r="V287" s="13"/>
      <c r="W287" s="208" t="s">
        <v>3587</v>
      </c>
      <c r="X287" s="88"/>
      <c r="Y287" s="20"/>
      <c r="Z287" s="13"/>
      <c r="AA287" s="13"/>
    </row>
    <row r="288" spans="1:27" ht="13.8">
      <c r="A288" s="145" t="s">
        <v>2902</v>
      </c>
      <c r="B288" s="12" t="s">
        <v>27</v>
      </c>
      <c r="C288" s="12" t="s">
        <v>2924</v>
      </c>
      <c r="D288" s="12" t="s">
        <v>2925</v>
      </c>
      <c r="E288" s="12" t="s">
        <v>3554</v>
      </c>
      <c r="F288" s="12" t="s">
        <v>3556</v>
      </c>
      <c r="G288" s="12" t="s">
        <v>3557</v>
      </c>
      <c r="H288" s="9" t="str">
        <f t="shared" si="0"/>
        <v>EAD-ADM-CSS</v>
      </c>
      <c r="I288" s="11"/>
      <c r="J288" s="13"/>
      <c r="K288" s="13"/>
      <c r="L288" s="13"/>
      <c r="M288" s="205" t="s">
        <v>528</v>
      </c>
      <c r="N288" s="205" t="s">
        <v>2197</v>
      </c>
      <c r="O288" s="15"/>
      <c r="P288" s="13"/>
      <c r="Q288" s="13"/>
      <c r="R288" s="13"/>
      <c r="S288" s="13"/>
      <c r="T288" s="13"/>
      <c r="U288" s="206" t="s">
        <v>3592</v>
      </c>
      <c r="V288" s="13"/>
      <c r="W288" s="208" t="s">
        <v>3587</v>
      </c>
      <c r="X288" s="88"/>
      <c r="Y288" s="20"/>
      <c r="Z288" s="13"/>
      <c r="AA288" s="13"/>
    </row>
    <row r="289" spans="1:27" ht="13.8">
      <c r="A289" s="145" t="s">
        <v>2902</v>
      </c>
      <c r="B289" s="12" t="s">
        <v>27</v>
      </c>
      <c r="C289" s="12" t="s">
        <v>2924</v>
      </c>
      <c r="D289" s="12" t="s">
        <v>2925</v>
      </c>
      <c r="E289" s="12" t="s">
        <v>3554</v>
      </c>
      <c r="F289" s="12" t="s">
        <v>3556</v>
      </c>
      <c r="G289" s="12" t="s">
        <v>3557</v>
      </c>
      <c r="H289" s="9" t="str">
        <f t="shared" si="0"/>
        <v>EAD-ADM-CSS</v>
      </c>
      <c r="I289" s="11"/>
      <c r="J289" s="13"/>
      <c r="K289" s="13"/>
      <c r="L289" s="13"/>
      <c r="M289" s="205" t="s">
        <v>273</v>
      </c>
      <c r="N289" s="205" t="s">
        <v>1267</v>
      </c>
      <c r="O289" s="15"/>
      <c r="P289" s="13"/>
      <c r="Q289" s="13"/>
      <c r="R289" s="13"/>
      <c r="S289" s="13"/>
      <c r="T289" s="13"/>
      <c r="U289" s="206" t="s">
        <v>3601</v>
      </c>
      <c r="V289" s="13"/>
      <c r="W289" s="208" t="s">
        <v>3605</v>
      </c>
      <c r="X289" s="88"/>
      <c r="Y289" s="20"/>
      <c r="Z289" s="13"/>
      <c r="AA289" s="13"/>
    </row>
    <row r="290" spans="1:27" ht="13.8">
      <c r="A290" s="145" t="s">
        <v>2902</v>
      </c>
      <c r="B290" s="12" t="s">
        <v>27</v>
      </c>
      <c r="C290" s="12" t="s">
        <v>2924</v>
      </c>
      <c r="D290" s="12" t="s">
        <v>2925</v>
      </c>
      <c r="E290" s="12" t="s">
        <v>3554</v>
      </c>
      <c r="F290" s="12" t="s">
        <v>3556</v>
      </c>
      <c r="G290" s="12" t="s">
        <v>3557</v>
      </c>
      <c r="H290" s="9" t="str">
        <f t="shared" si="0"/>
        <v>EAD-ADM-CSS</v>
      </c>
      <c r="I290" s="11"/>
      <c r="J290" s="13"/>
      <c r="K290" s="13"/>
      <c r="L290" s="13"/>
      <c r="M290" s="205" t="s">
        <v>241</v>
      </c>
      <c r="N290" s="205" t="s">
        <v>1833</v>
      </c>
      <c r="O290" s="15"/>
      <c r="P290" s="13"/>
      <c r="Q290" s="13"/>
      <c r="R290" s="13"/>
      <c r="S290" s="13"/>
      <c r="T290" s="13"/>
      <c r="U290" s="206" t="s">
        <v>3610</v>
      </c>
      <c r="V290" s="13"/>
      <c r="W290" s="208" t="s">
        <v>3605</v>
      </c>
      <c r="X290" s="88"/>
      <c r="Y290" s="20"/>
      <c r="Z290" s="13"/>
      <c r="AA290" s="13"/>
    </row>
    <row r="291" spans="1:27" ht="13.8">
      <c r="A291" s="145" t="s">
        <v>2902</v>
      </c>
      <c r="B291" s="12" t="s">
        <v>27</v>
      </c>
      <c r="C291" s="12" t="s">
        <v>2924</v>
      </c>
      <c r="D291" s="12" t="s">
        <v>2925</v>
      </c>
      <c r="E291" s="12" t="s">
        <v>3554</v>
      </c>
      <c r="F291" s="12" t="s">
        <v>3556</v>
      </c>
      <c r="G291" s="12" t="s">
        <v>3557</v>
      </c>
      <c r="H291" s="9" t="str">
        <f t="shared" si="0"/>
        <v>EAD-ADM-CSS</v>
      </c>
      <c r="I291" s="11"/>
      <c r="J291" s="13"/>
      <c r="K291" s="13"/>
      <c r="L291" s="13"/>
      <c r="M291" s="205" t="s">
        <v>954</v>
      </c>
      <c r="N291" s="205" t="s">
        <v>309</v>
      </c>
      <c r="O291" s="15"/>
      <c r="P291" s="13"/>
      <c r="Q291" s="13"/>
      <c r="R291" s="13"/>
      <c r="S291" s="13"/>
      <c r="T291" s="13"/>
      <c r="U291" s="206" t="s">
        <v>3614</v>
      </c>
      <c r="V291" s="13"/>
      <c r="W291" s="208" t="s">
        <v>3605</v>
      </c>
      <c r="X291" s="88"/>
      <c r="Y291" s="20"/>
      <c r="Z291" s="13"/>
      <c r="AA291" s="13"/>
    </row>
    <row r="292" spans="1:27" ht="13.8">
      <c r="A292" s="145" t="s">
        <v>2902</v>
      </c>
      <c r="B292" s="12" t="s">
        <v>27</v>
      </c>
      <c r="C292" s="12" t="s">
        <v>2924</v>
      </c>
      <c r="D292" s="12" t="s">
        <v>2925</v>
      </c>
      <c r="E292" s="12" t="s">
        <v>3554</v>
      </c>
      <c r="F292" s="12" t="s">
        <v>3556</v>
      </c>
      <c r="G292" s="12" t="s">
        <v>3557</v>
      </c>
      <c r="H292" s="9" t="str">
        <f t="shared" si="0"/>
        <v>EAD-ADM-CSS</v>
      </c>
      <c r="I292" s="11"/>
      <c r="J292" s="13"/>
      <c r="K292" s="13"/>
      <c r="L292" s="13"/>
      <c r="M292" s="205" t="s">
        <v>273</v>
      </c>
      <c r="N292" s="205" t="s">
        <v>1266</v>
      </c>
      <c r="O292" s="15"/>
      <c r="P292" s="13"/>
      <c r="Q292" s="13"/>
      <c r="R292" s="13"/>
      <c r="S292" s="13"/>
      <c r="T292" s="13"/>
      <c r="U292" s="206" t="s">
        <v>3619</v>
      </c>
      <c r="V292" s="13"/>
      <c r="W292" s="208" t="s">
        <v>3310</v>
      </c>
      <c r="X292" s="88"/>
      <c r="Y292" s="20"/>
      <c r="Z292" s="13"/>
      <c r="AA292" s="13"/>
    </row>
    <row r="293" spans="1:27" ht="13.8">
      <c r="A293" s="145" t="s">
        <v>2902</v>
      </c>
      <c r="B293" s="12" t="s">
        <v>27</v>
      </c>
      <c r="C293" s="12" t="s">
        <v>2924</v>
      </c>
      <c r="D293" s="12" t="s">
        <v>2925</v>
      </c>
      <c r="E293" s="12" t="s">
        <v>3554</v>
      </c>
      <c r="F293" s="12" t="s">
        <v>3556</v>
      </c>
      <c r="G293" s="12" t="s">
        <v>3557</v>
      </c>
      <c r="H293" s="9" t="str">
        <f t="shared" si="0"/>
        <v>EAD-ADM-CSS</v>
      </c>
      <c r="I293" s="11"/>
      <c r="J293" s="13"/>
      <c r="K293" s="13"/>
      <c r="L293" s="13"/>
      <c r="M293" s="205" t="s">
        <v>241</v>
      </c>
      <c r="N293" s="205" t="s">
        <v>1832</v>
      </c>
      <c r="O293" s="15"/>
      <c r="P293" s="13"/>
      <c r="Q293" s="13"/>
      <c r="R293" s="13"/>
      <c r="S293" s="13"/>
      <c r="T293" s="13"/>
      <c r="U293" s="206" t="s">
        <v>3625</v>
      </c>
      <c r="V293" s="13"/>
      <c r="W293" s="208" t="s">
        <v>3310</v>
      </c>
      <c r="X293" s="88"/>
      <c r="Y293" s="20"/>
      <c r="Z293" s="13"/>
      <c r="AA293" s="13"/>
    </row>
    <row r="294" spans="1:27" ht="13.8">
      <c r="A294" s="145" t="s">
        <v>2902</v>
      </c>
      <c r="B294" s="12" t="s">
        <v>27</v>
      </c>
      <c r="C294" s="12" t="s">
        <v>2924</v>
      </c>
      <c r="D294" s="12" t="s">
        <v>2925</v>
      </c>
      <c r="E294" s="12" t="s">
        <v>3554</v>
      </c>
      <c r="F294" s="12" t="s">
        <v>3556</v>
      </c>
      <c r="G294" s="12" t="s">
        <v>3557</v>
      </c>
      <c r="H294" s="9" t="str">
        <f t="shared" si="0"/>
        <v>EAD-ADM-CSS</v>
      </c>
      <c r="I294" s="11"/>
      <c r="J294" s="13"/>
      <c r="K294" s="13"/>
      <c r="L294" s="13"/>
      <c r="M294" s="205" t="s">
        <v>954</v>
      </c>
      <c r="N294" s="205" t="s">
        <v>311</v>
      </c>
      <c r="O294" s="15"/>
      <c r="P294" s="13"/>
      <c r="Q294" s="13"/>
      <c r="R294" s="13"/>
      <c r="S294" s="13"/>
      <c r="T294" s="13"/>
      <c r="U294" s="206" t="s">
        <v>3631</v>
      </c>
      <c r="V294" s="13"/>
      <c r="W294" s="208" t="s">
        <v>3310</v>
      </c>
      <c r="X294" s="88"/>
      <c r="Y294" s="20"/>
      <c r="Z294" s="13"/>
      <c r="AA294" s="13"/>
    </row>
    <row r="295" spans="1:27" ht="13.8">
      <c r="A295" s="145" t="s">
        <v>2902</v>
      </c>
      <c r="B295" s="12" t="s">
        <v>27</v>
      </c>
      <c r="C295" s="12" t="s">
        <v>2924</v>
      </c>
      <c r="D295" s="12" t="s">
        <v>2925</v>
      </c>
      <c r="E295" s="12" t="s">
        <v>3554</v>
      </c>
      <c r="F295" s="12" t="s">
        <v>3556</v>
      </c>
      <c r="G295" s="12" t="s">
        <v>3557</v>
      </c>
      <c r="H295" s="9" t="str">
        <f t="shared" si="0"/>
        <v>EAD-ADM-CSS</v>
      </c>
      <c r="I295" s="11"/>
      <c r="J295" s="13"/>
      <c r="K295" s="13"/>
      <c r="L295" s="13"/>
      <c r="M295" s="205" t="s">
        <v>593</v>
      </c>
      <c r="N295" s="205" t="s">
        <v>2606</v>
      </c>
      <c r="O295" s="15"/>
      <c r="P295" s="13"/>
      <c r="Q295" s="13"/>
      <c r="R295" s="13"/>
      <c r="S295" s="13"/>
      <c r="T295" s="13"/>
      <c r="U295" s="206" t="s">
        <v>3637</v>
      </c>
      <c r="V295" s="13"/>
      <c r="W295" s="208" t="s">
        <v>3587</v>
      </c>
      <c r="X295" s="88"/>
      <c r="Y295" s="20"/>
      <c r="Z295" s="13"/>
      <c r="AA295" s="13"/>
    </row>
    <row r="296" spans="1:27" ht="13.8">
      <c r="A296" s="145" t="s">
        <v>2902</v>
      </c>
      <c r="B296" s="12" t="s">
        <v>27</v>
      </c>
      <c r="C296" s="12" t="s">
        <v>2924</v>
      </c>
      <c r="D296" s="12" t="s">
        <v>2925</v>
      </c>
      <c r="E296" s="12" t="s">
        <v>3554</v>
      </c>
      <c r="F296" s="12" t="s">
        <v>3556</v>
      </c>
      <c r="G296" s="12" t="s">
        <v>3557</v>
      </c>
      <c r="H296" s="9" t="str">
        <f t="shared" si="0"/>
        <v>EAD-ADM-CSS</v>
      </c>
      <c r="I296" s="11"/>
      <c r="J296" s="13"/>
      <c r="K296" s="13"/>
      <c r="L296" s="13"/>
      <c r="M296" s="205" t="s">
        <v>195</v>
      </c>
      <c r="N296" s="205" t="s">
        <v>911</v>
      </c>
      <c r="O296" s="15"/>
      <c r="P296" s="13"/>
      <c r="Q296" s="13"/>
      <c r="R296" s="13"/>
      <c r="S296" s="13"/>
      <c r="T296" s="13"/>
      <c r="U296" s="206" t="s">
        <v>3645</v>
      </c>
      <c r="V296" s="13"/>
      <c r="W296" s="208" t="s">
        <v>3647</v>
      </c>
      <c r="X296" s="88"/>
      <c r="Y296" s="20"/>
      <c r="Z296" s="13"/>
      <c r="AA296" s="13"/>
    </row>
    <row r="297" spans="1:27" ht="13.8">
      <c r="A297" s="145" t="s">
        <v>2902</v>
      </c>
      <c r="B297" s="12" t="s">
        <v>27</v>
      </c>
      <c r="C297" s="12" t="s">
        <v>2924</v>
      </c>
      <c r="D297" s="12" t="s">
        <v>2925</v>
      </c>
      <c r="E297" s="12" t="s">
        <v>3554</v>
      </c>
      <c r="F297" s="12" t="s">
        <v>3556</v>
      </c>
      <c r="G297" s="12" t="s">
        <v>3557</v>
      </c>
      <c r="H297" s="9" t="str">
        <f t="shared" si="0"/>
        <v>EAD-ADM-CSS</v>
      </c>
      <c r="I297" s="11"/>
      <c r="J297" s="13"/>
      <c r="K297" s="13"/>
      <c r="L297" s="13"/>
      <c r="M297" s="78" t="s">
        <v>436</v>
      </c>
      <c r="N297" s="205" t="s">
        <v>98</v>
      </c>
      <c r="O297" s="15"/>
      <c r="P297" s="13"/>
      <c r="Q297" s="13"/>
      <c r="R297" s="13"/>
      <c r="S297" s="13"/>
      <c r="T297" s="13"/>
      <c r="U297" s="206" t="s">
        <v>3651</v>
      </c>
      <c r="V297" s="13"/>
      <c r="W297" s="208" t="s">
        <v>3647</v>
      </c>
      <c r="X297" s="88"/>
      <c r="Y297" s="20"/>
      <c r="Z297" s="13"/>
      <c r="AA297" s="13"/>
    </row>
    <row r="298" spans="1:27" ht="13.8">
      <c r="A298" s="145" t="s">
        <v>2902</v>
      </c>
      <c r="B298" s="12" t="s">
        <v>27</v>
      </c>
      <c r="C298" s="12" t="s">
        <v>2924</v>
      </c>
      <c r="D298" s="12" t="s">
        <v>2925</v>
      </c>
      <c r="E298" s="12" t="s">
        <v>3554</v>
      </c>
      <c r="F298" s="12" t="s">
        <v>3556</v>
      </c>
      <c r="G298" s="12" t="s">
        <v>3557</v>
      </c>
      <c r="H298" s="9" t="str">
        <f t="shared" si="0"/>
        <v>EAD-ADM-CSS</v>
      </c>
      <c r="I298" s="11"/>
      <c r="J298" s="13"/>
      <c r="K298" s="13"/>
      <c r="L298" s="13"/>
      <c r="M298" s="205" t="s">
        <v>273</v>
      </c>
      <c r="N298" s="205" t="s">
        <v>1270</v>
      </c>
      <c r="O298" s="15"/>
      <c r="P298" s="13"/>
      <c r="Q298" s="13"/>
      <c r="R298" s="13"/>
      <c r="S298" s="13"/>
      <c r="T298" s="13"/>
      <c r="U298" s="206" t="s">
        <v>3655</v>
      </c>
      <c r="V298" s="13"/>
      <c r="W298" s="208" t="s">
        <v>3647</v>
      </c>
      <c r="X298" s="88"/>
      <c r="Y298" s="20"/>
      <c r="Z298" s="13"/>
      <c r="AA298" s="13"/>
    </row>
    <row r="299" spans="1:27" ht="13.8">
      <c r="A299" s="145" t="s">
        <v>2902</v>
      </c>
      <c r="B299" s="12" t="s">
        <v>27</v>
      </c>
      <c r="C299" s="12" t="s">
        <v>2924</v>
      </c>
      <c r="D299" s="12" t="s">
        <v>2925</v>
      </c>
      <c r="E299" s="12" t="s">
        <v>3554</v>
      </c>
      <c r="F299" s="12" t="s">
        <v>3556</v>
      </c>
      <c r="G299" s="12" t="s">
        <v>3557</v>
      </c>
      <c r="H299" s="9" t="str">
        <f t="shared" si="0"/>
        <v>EAD-ADM-CSS</v>
      </c>
      <c r="I299" s="11"/>
      <c r="J299" s="13"/>
      <c r="K299" s="13"/>
      <c r="L299" s="13"/>
      <c r="M299" s="78" t="s">
        <v>436</v>
      </c>
      <c r="N299" s="205" t="s">
        <v>97</v>
      </c>
      <c r="O299" s="15"/>
      <c r="P299" s="13"/>
      <c r="Q299" s="13"/>
      <c r="R299" s="13"/>
      <c r="S299" s="13"/>
      <c r="T299" s="13"/>
      <c r="U299" s="206" t="s">
        <v>3662</v>
      </c>
      <c r="V299" s="13"/>
      <c r="W299" s="208" t="s">
        <v>3647</v>
      </c>
      <c r="X299" s="88"/>
      <c r="Y299" s="20"/>
      <c r="Z299" s="13"/>
      <c r="AA299" s="13"/>
    </row>
    <row r="300" spans="1:27" ht="13.8">
      <c r="A300" s="145" t="s">
        <v>2902</v>
      </c>
      <c r="B300" s="12" t="s">
        <v>27</v>
      </c>
      <c r="C300" s="12" t="s">
        <v>2924</v>
      </c>
      <c r="D300" s="12" t="s">
        <v>2925</v>
      </c>
      <c r="E300" s="12" t="s">
        <v>3554</v>
      </c>
      <c r="F300" s="12" t="s">
        <v>3556</v>
      </c>
      <c r="G300" s="12" t="s">
        <v>3557</v>
      </c>
      <c r="H300" s="9" t="str">
        <f t="shared" si="0"/>
        <v>EAD-ADM-CSS</v>
      </c>
      <c r="I300" s="11"/>
      <c r="J300" s="13"/>
      <c r="K300" s="13"/>
      <c r="L300" s="13"/>
      <c r="M300" s="205" t="s">
        <v>2695</v>
      </c>
      <c r="N300" s="205" t="s">
        <v>1023</v>
      </c>
      <c r="O300" s="15"/>
      <c r="P300" s="13"/>
      <c r="Q300" s="13"/>
      <c r="R300" s="13"/>
      <c r="S300" s="13"/>
      <c r="T300" s="13"/>
      <c r="U300" s="206" t="s">
        <v>3667</v>
      </c>
      <c r="V300" s="13"/>
      <c r="W300" s="208" t="s">
        <v>3647</v>
      </c>
      <c r="X300" s="88"/>
      <c r="Y300" s="20"/>
      <c r="Z300" s="13"/>
      <c r="AA300" s="13"/>
    </row>
    <row r="301" spans="1:27" ht="13.8">
      <c r="A301" s="145" t="s">
        <v>2902</v>
      </c>
      <c r="B301" s="12" t="s">
        <v>27</v>
      </c>
      <c r="C301" s="12" t="s">
        <v>2924</v>
      </c>
      <c r="D301" s="12" t="s">
        <v>2925</v>
      </c>
      <c r="E301" s="12" t="s">
        <v>3554</v>
      </c>
      <c r="F301" s="12" t="s">
        <v>3556</v>
      </c>
      <c r="G301" s="12" t="s">
        <v>3557</v>
      </c>
      <c r="H301" s="9" t="str">
        <f t="shared" si="0"/>
        <v>EAD-ADM-CSS</v>
      </c>
      <c r="I301" s="11"/>
      <c r="J301" s="13"/>
      <c r="K301" s="13"/>
      <c r="L301" s="13"/>
      <c r="M301" s="205" t="s">
        <v>2691</v>
      </c>
      <c r="N301" s="205" t="s">
        <v>437</v>
      </c>
      <c r="O301" s="15"/>
      <c r="P301" s="13"/>
      <c r="Q301" s="13"/>
      <c r="R301" s="13"/>
      <c r="S301" s="13"/>
      <c r="T301" s="13"/>
      <c r="U301" s="206" t="s">
        <v>3673</v>
      </c>
      <c r="V301" s="13"/>
      <c r="W301" s="208" t="s">
        <v>3647</v>
      </c>
      <c r="X301" s="88"/>
      <c r="Y301" s="20"/>
      <c r="Z301" s="13"/>
      <c r="AA301" s="13"/>
    </row>
    <row r="302" spans="1:27" ht="13.8">
      <c r="A302" s="145" t="s">
        <v>2902</v>
      </c>
      <c r="B302" s="12" t="s">
        <v>27</v>
      </c>
      <c r="C302" s="12" t="s">
        <v>2924</v>
      </c>
      <c r="D302" s="12" t="s">
        <v>2925</v>
      </c>
      <c r="E302" s="217" t="s">
        <v>3677</v>
      </c>
      <c r="F302" s="12" t="s">
        <v>3679</v>
      </c>
      <c r="G302" s="217" t="s">
        <v>3677</v>
      </c>
      <c r="H302" s="9" t="str">
        <f t="shared" si="0"/>
        <v>EAD-ADM-CVN</v>
      </c>
      <c r="I302" s="11"/>
      <c r="J302" s="13"/>
      <c r="K302" s="13"/>
      <c r="L302" s="13"/>
      <c r="M302" s="221" t="s">
        <v>241</v>
      </c>
      <c r="N302" s="221" t="s">
        <v>2190</v>
      </c>
      <c r="O302" s="221"/>
      <c r="P302" s="13"/>
      <c r="Q302" s="13"/>
      <c r="R302" s="13"/>
      <c r="S302" s="13"/>
      <c r="T302" s="13"/>
      <c r="U302" s="206" t="s">
        <v>3680</v>
      </c>
      <c r="V302" s="13"/>
      <c r="W302" s="208" t="s">
        <v>3682</v>
      </c>
      <c r="X302" s="88"/>
      <c r="Y302" s="20"/>
      <c r="Z302" s="13"/>
      <c r="AA302" s="13"/>
    </row>
    <row r="303" spans="1:27" ht="13.8">
      <c r="A303" s="145" t="s">
        <v>2902</v>
      </c>
      <c r="B303" s="12" t="s">
        <v>27</v>
      </c>
      <c r="C303" s="12" t="s">
        <v>2924</v>
      </c>
      <c r="D303" s="12" t="s">
        <v>2925</v>
      </c>
      <c r="E303" s="217" t="s">
        <v>3677</v>
      </c>
      <c r="F303" s="12" t="s">
        <v>3679</v>
      </c>
      <c r="G303" s="217" t="s">
        <v>3677</v>
      </c>
      <c r="H303" s="9" t="str">
        <f t="shared" si="0"/>
        <v>EAD-ADM-CVN</v>
      </c>
      <c r="I303" s="11"/>
      <c r="J303" s="13"/>
      <c r="K303" s="13"/>
      <c r="L303" s="13"/>
      <c r="M303" s="221" t="s">
        <v>273</v>
      </c>
      <c r="N303" s="221" t="s">
        <v>1262</v>
      </c>
      <c r="O303" s="221"/>
      <c r="P303" s="13"/>
      <c r="Q303" s="13"/>
      <c r="R303" s="13"/>
      <c r="S303" s="13"/>
      <c r="T303" s="13"/>
      <c r="U303" s="206" t="s">
        <v>3684</v>
      </c>
      <c r="V303" s="13"/>
      <c r="W303" s="208" t="s">
        <v>3682</v>
      </c>
      <c r="X303" s="88"/>
      <c r="Y303" s="20"/>
      <c r="Z303" s="13"/>
      <c r="AA303" s="13"/>
    </row>
    <row r="304" spans="1:27" ht="13.8">
      <c r="A304" s="145" t="s">
        <v>2902</v>
      </c>
      <c r="B304" s="12" t="s">
        <v>27</v>
      </c>
      <c r="C304" s="12" t="s">
        <v>2924</v>
      </c>
      <c r="D304" s="12" t="s">
        <v>2925</v>
      </c>
      <c r="E304" s="217" t="s">
        <v>3677</v>
      </c>
      <c r="F304" s="12" t="s">
        <v>3679</v>
      </c>
      <c r="G304" s="217" t="s">
        <v>3677</v>
      </c>
      <c r="H304" s="9" t="str">
        <f t="shared" si="0"/>
        <v>EAD-ADM-CVN</v>
      </c>
      <c r="I304" s="16"/>
      <c r="J304" s="87"/>
      <c r="K304" s="87"/>
      <c r="L304" s="87"/>
      <c r="M304" s="61" t="s">
        <v>938</v>
      </c>
      <c r="N304" s="221" t="s">
        <v>429</v>
      </c>
      <c r="O304" s="221"/>
      <c r="P304" s="87"/>
      <c r="Q304" s="87"/>
      <c r="R304" s="87"/>
      <c r="S304" s="13"/>
      <c r="T304" s="13"/>
      <c r="U304" s="206" t="s">
        <v>3687</v>
      </c>
      <c r="V304" s="13"/>
      <c r="W304" s="208" t="s">
        <v>3682</v>
      </c>
      <c r="X304" s="88"/>
      <c r="Y304" s="20"/>
      <c r="Z304" s="13"/>
      <c r="AA304" s="13"/>
    </row>
    <row r="305" spans="1:27" ht="13.8">
      <c r="A305" s="145" t="s">
        <v>2902</v>
      </c>
      <c r="B305" s="12" t="s">
        <v>27</v>
      </c>
      <c r="C305" s="12" t="s">
        <v>2924</v>
      </c>
      <c r="D305" s="12" t="s">
        <v>2925</v>
      </c>
      <c r="E305" s="217" t="s">
        <v>3677</v>
      </c>
      <c r="F305" s="12" t="s">
        <v>3679</v>
      </c>
      <c r="G305" s="217" t="s">
        <v>3677</v>
      </c>
      <c r="H305" s="9" t="str">
        <f t="shared" si="0"/>
        <v>EAD-ADM-CVN</v>
      </c>
      <c r="I305" s="16"/>
      <c r="J305" s="87"/>
      <c r="K305" s="87"/>
      <c r="L305" s="87"/>
      <c r="M305" s="221" t="s">
        <v>2704</v>
      </c>
      <c r="N305" s="221" t="s">
        <v>1435</v>
      </c>
      <c r="O305" s="221"/>
      <c r="P305" s="87"/>
      <c r="Q305" s="87"/>
      <c r="R305" s="87"/>
      <c r="S305" s="13"/>
      <c r="T305" s="13"/>
      <c r="U305" s="206" t="s">
        <v>3690</v>
      </c>
      <c r="V305" s="13"/>
      <c r="W305" s="208" t="s">
        <v>3682</v>
      </c>
      <c r="X305" s="88"/>
      <c r="Y305" s="20"/>
      <c r="Z305" s="13"/>
      <c r="AA305" s="13"/>
    </row>
    <row r="306" spans="1:27" ht="13.8">
      <c r="A306" s="145" t="s">
        <v>2902</v>
      </c>
      <c r="B306" s="12" t="s">
        <v>27</v>
      </c>
      <c r="C306" s="12" t="s">
        <v>2924</v>
      </c>
      <c r="D306" s="12" t="s">
        <v>2925</v>
      </c>
      <c r="E306" s="217" t="s">
        <v>3677</v>
      </c>
      <c r="F306" s="12" t="s">
        <v>3679</v>
      </c>
      <c r="G306" s="217" t="s">
        <v>3677</v>
      </c>
      <c r="H306" s="9" t="str">
        <f t="shared" si="0"/>
        <v>EAD-ADM-CVN</v>
      </c>
      <c r="I306" s="16"/>
      <c r="J306" s="87"/>
      <c r="K306" s="87"/>
      <c r="L306" s="87"/>
      <c r="M306" s="78" t="s">
        <v>436</v>
      </c>
      <c r="N306" s="221" t="s">
        <v>93</v>
      </c>
      <c r="O306" s="221"/>
      <c r="P306" s="87"/>
      <c r="Q306" s="87"/>
      <c r="R306" s="87"/>
      <c r="S306" s="13"/>
      <c r="T306" s="13"/>
      <c r="U306" s="206" t="s">
        <v>3693</v>
      </c>
      <c r="V306" s="13"/>
      <c r="W306" s="208" t="s">
        <v>3682</v>
      </c>
      <c r="X306" s="88"/>
      <c r="Y306" s="20"/>
      <c r="Z306" s="13"/>
      <c r="AA306" s="13"/>
    </row>
    <row r="307" spans="1:27" ht="13.8">
      <c r="A307" s="145" t="s">
        <v>2902</v>
      </c>
      <c r="B307" s="12" t="s">
        <v>27</v>
      </c>
      <c r="C307" s="12" t="s">
        <v>2924</v>
      </c>
      <c r="D307" s="12" t="s">
        <v>2925</v>
      </c>
      <c r="E307" s="217" t="s">
        <v>3677</v>
      </c>
      <c r="F307" s="12" t="s">
        <v>3679</v>
      </c>
      <c r="G307" s="217" t="s">
        <v>3677</v>
      </c>
      <c r="H307" s="9" t="str">
        <f t="shared" si="0"/>
        <v>EAD-ADM-CVN</v>
      </c>
      <c r="I307" s="16"/>
      <c r="J307" s="87"/>
      <c r="K307" s="87"/>
      <c r="L307" s="87"/>
      <c r="M307" s="221" t="s">
        <v>195</v>
      </c>
      <c r="N307" s="221" t="s">
        <v>902</v>
      </c>
      <c r="O307" s="221"/>
      <c r="P307" s="87"/>
      <c r="Q307" s="87"/>
      <c r="R307" s="87"/>
      <c r="S307" s="13"/>
      <c r="T307" s="13"/>
      <c r="U307" s="206" t="s">
        <v>3695</v>
      </c>
      <c r="V307" s="13"/>
      <c r="W307" s="208" t="s">
        <v>3682</v>
      </c>
      <c r="X307" s="88"/>
      <c r="Y307" s="20"/>
      <c r="Z307" s="13"/>
      <c r="AA307" s="13"/>
    </row>
    <row r="308" spans="1:27" ht="13.8">
      <c r="A308" s="145" t="s">
        <v>2902</v>
      </c>
      <c r="B308" s="12" t="s">
        <v>27</v>
      </c>
      <c r="C308" s="12" t="s">
        <v>2924</v>
      </c>
      <c r="D308" s="12" t="s">
        <v>2925</v>
      </c>
      <c r="E308" s="217" t="s">
        <v>3677</v>
      </c>
      <c r="F308" s="12" t="s">
        <v>3679</v>
      </c>
      <c r="G308" s="217" t="s">
        <v>3677</v>
      </c>
      <c r="H308" s="9" t="str">
        <f t="shared" si="0"/>
        <v>EAD-ADM-CVN</v>
      </c>
      <c r="I308" s="16"/>
      <c r="J308" s="87"/>
      <c r="K308" s="87"/>
      <c r="L308" s="87"/>
      <c r="M308" s="221" t="s">
        <v>273</v>
      </c>
      <c r="N308" s="221" t="s">
        <v>1263</v>
      </c>
      <c r="O308" s="221"/>
      <c r="P308" s="87"/>
      <c r="Q308" s="87"/>
      <c r="R308" s="87"/>
      <c r="S308" s="13"/>
      <c r="T308" s="13"/>
      <c r="U308" s="206" t="s">
        <v>3697</v>
      </c>
      <c r="V308" s="13"/>
      <c r="W308" s="208" t="s">
        <v>3698</v>
      </c>
      <c r="X308" s="88"/>
      <c r="Y308" s="20"/>
      <c r="Z308" s="13"/>
      <c r="AA308" s="13"/>
    </row>
    <row r="309" spans="1:27" ht="13.8">
      <c r="A309" s="145" t="s">
        <v>2902</v>
      </c>
      <c r="B309" s="12" t="s">
        <v>27</v>
      </c>
      <c r="C309" s="12" t="s">
        <v>2924</v>
      </c>
      <c r="D309" s="12" t="s">
        <v>2925</v>
      </c>
      <c r="E309" s="217" t="s">
        <v>3677</v>
      </c>
      <c r="F309" s="12" t="s">
        <v>3679</v>
      </c>
      <c r="G309" s="217" t="s">
        <v>3677</v>
      </c>
      <c r="H309" s="9" t="str">
        <f t="shared" si="0"/>
        <v>EAD-ADM-CVN</v>
      </c>
      <c r="I309" s="16"/>
      <c r="J309" s="87"/>
      <c r="K309" s="87"/>
      <c r="L309" s="87"/>
      <c r="M309" s="221" t="s">
        <v>528</v>
      </c>
      <c r="N309" s="221" t="s">
        <v>2188</v>
      </c>
      <c r="O309" s="221"/>
      <c r="P309" s="87"/>
      <c r="Q309" s="87"/>
      <c r="R309" s="87"/>
      <c r="S309" s="13"/>
      <c r="T309" s="13"/>
      <c r="U309" s="206" t="s">
        <v>3700</v>
      </c>
      <c r="V309" s="13"/>
      <c r="W309" s="208" t="s">
        <v>3698</v>
      </c>
      <c r="X309" s="88"/>
      <c r="Y309" s="20"/>
      <c r="Z309" s="13"/>
      <c r="AA309" s="13"/>
    </row>
    <row r="310" spans="1:27" ht="13.8">
      <c r="A310" s="145" t="s">
        <v>2902</v>
      </c>
      <c r="B310" s="12" t="s">
        <v>27</v>
      </c>
      <c r="C310" s="12" t="s">
        <v>2924</v>
      </c>
      <c r="D310" s="12" t="s">
        <v>2925</v>
      </c>
      <c r="E310" s="217" t="s">
        <v>3677</v>
      </c>
      <c r="F310" s="12" t="s">
        <v>3679</v>
      </c>
      <c r="G310" s="217" t="s">
        <v>3677</v>
      </c>
      <c r="H310" s="9" t="str">
        <f t="shared" si="0"/>
        <v>EAD-ADM-CVN</v>
      </c>
      <c r="I310" s="11"/>
      <c r="J310" s="13"/>
      <c r="K310" s="13"/>
      <c r="L310" s="13"/>
      <c r="M310" s="221" t="s">
        <v>241</v>
      </c>
      <c r="N310" s="221" t="s">
        <v>2187</v>
      </c>
      <c r="O310" s="15"/>
      <c r="P310" s="13"/>
      <c r="Q310" s="13"/>
      <c r="R310" s="13"/>
      <c r="S310" s="13"/>
      <c r="T310" s="13"/>
      <c r="U310" s="206" t="s">
        <v>3702</v>
      </c>
      <c r="V310" s="13"/>
      <c r="W310" s="208" t="s">
        <v>3704</v>
      </c>
      <c r="X310" s="88"/>
      <c r="Y310" s="20"/>
      <c r="Z310" s="13"/>
      <c r="AA310" s="13"/>
    </row>
    <row r="311" spans="1:27" ht="13.8">
      <c r="A311" s="145" t="s">
        <v>2902</v>
      </c>
      <c r="B311" s="12" t="s">
        <v>27</v>
      </c>
      <c r="C311" s="12" t="s">
        <v>2924</v>
      </c>
      <c r="D311" s="12" t="s">
        <v>2925</v>
      </c>
      <c r="E311" s="217" t="s">
        <v>3677</v>
      </c>
      <c r="F311" s="12" t="s">
        <v>3679</v>
      </c>
      <c r="G311" s="217" t="s">
        <v>3677</v>
      </c>
      <c r="H311" s="9" t="str">
        <f t="shared" si="0"/>
        <v>EAD-ADM-CVN</v>
      </c>
      <c r="I311" s="11"/>
      <c r="J311" s="13"/>
      <c r="K311" s="13"/>
      <c r="L311" s="13"/>
      <c r="M311" s="61" t="s">
        <v>938</v>
      </c>
      <c r="N311" s="221" t="s">
        <v>427</v>
      </c>
      <c r="O311" s="15"/>
      <c r="P311" s="13"/>
      <c r="Q311" s="13"/>
      <c r="R311" s="13"/>
      <c r="S311" s="13"/>
      <c r="T311" s="13"/>
      <c r="U311" s="206" t="s">
        <v>3706</v>
      </c>
      <c r="V311" s="13"/>
      <c r="W311" s="208" t="s">
        <v>3704</v>
      </c>
      <c r="X311" s="88"/>
      <c r="Y311" s="20"/>
      <c r="Z311" s="13"/>
      <c r="AA311" s="13"/>
    </row>
    <row r="312" spans="1:27" ht="13.8">
      <c r="A312" s="145" t="s">
        <v>2902</v>
      </c>
      <c r="B312" s="12" t="s">
        <v>27</v>
      </c>
      <c r="C312" s="12" t="s">
        <v>2924</v>
      </c>
      <c r="D312" s="12" t="s">
        <v>2925</v>
      </c>
      <c r="E312" s="217" t="s">
        <v>3677</v>
      </c>
      <c r="F312" s="12" t="s">
        <v>3679</v>
      </c>
      <c r="G312" s="217" t="s">
        <v>3677</v>
      </c>
      <c r="H312" s="9" t="str">
        <f t="shared" si="0"/>
        <v>EAD-ADM-CVN</v>
      </c>
      <c r="I312" s="11"/>
      <c r="J312" s="13"/>
      <c r="K312" s="13"/>
      <c r="L312" s="13"/>
      <c r="M312" s="221" t="s">
        <v>273</v>
      </c>
      <c r="N312" s="221" t="s">
        <v>1261</v>
      </c>
      <c r="O312" s="15"/>
      <c r="P312" s="13"/>
      <c r="Q312" s="13"/>
      <c r="R312" s="13"/>
      <c r="S312" s="13"/>
      <c r="T312" s="13"/>
      <c r="U312" s="206" t="s">
        <v>3708</v>
      </c>
      <c r="V312" s="13"/>
      <c r="W312" s="208" t="s">
        <v>3704</v>
      </c>
      <c r="X312" s="88"/>
      <c r="Y312" s="20"/>
      <c r="Z312" s="13"/>
      <c r="AA312" s="13"/>
    </row>
    <row r="313" spans="1:27" ht="13.8">
      <c r="A313" s="145" t="s">
        <v>2902</v>
      </c>
      <c r="B313" s="12" t="s">
        <v>27</v>
      </c>
      <c r="C313" s="12" t="s">
        <v>2924</v>
      </c>
      <c r="D313" s="12" t="s">
        <v>2925</v>
      </c>
      <c r="E313" s="217" t="s">
        <v>3677</v>
      </c>
      <c r="F313" s="12" t="s">
        <v>3679</v>
      </c>
      <c r="G313" s="217" t="s">
        <v>3677</v>
      </c>
      <c r="H313" s="9" t="str">
        <f t="shared" si="0"/>
        <v>EAD-ADM-CVN</v>
      </c>
      <c r="I313" s="11"/>
      <c r="J313" s="13"/>
      <c r="K313" s="13"/>
      <c r="L313" s="13"/>
      <c r="M313" s="221" t="s">
        <v>241</v>
      </c>
      <c r="N313" s="221" t="s">
        <v>2185</v>
      </c>
      <c r="O313" s="15"/>
      <c r="P313" s="13"/>
      <c r="Q313" s="13"/>
      <c r="R313" s="13"/>
      <c r="S313" s="13"/>
      <c r="T313" s="13"/>
      <c r="U313" s="206" t="s">
        <v>3711</v>
      </c>
      <c r="V313" s="13"/>
      <c r="W313" s="208" t="s">
        <v>3698</v>
      </c>
      <c r="X313" s="88"/>
      <c r="Y313" s="20"/>
      <c r="Z313" s="13"/>
      <c r="AA313" s="13"/>
    </row>
    <row r="314" spans="1:27" ht="13.8">
      <c r="A314" s="145" t="s">
        <v>2902</v>
      </c>
      <c r="B314" s="12" t="s">
        <v>27</v>
      </c>
      <c r="C314" s="12" t="s">
        <v>2924</v>
      </c>
      <c r="D314" s="12" t="s">
        <v>2925</v>
      </c>
      <c r="E314" s="217" t="s">
        <v>3677</v>
      </c>
      <c r="F314" s="12" t="s">
        <v>3679</v>
      </c>
      <c r="G314" s="217" t="s">
        <v>3677</v>
      </c>
      <c r="H314" s="9" t="str">
        <f t="shared" si="0"/>
        <v>EAD-ADM-CVN</v>
      </c>
      <c r="I314" s="11"/>
      <c r="J314" s="13"/>
      <c r="K314" s="13"/>
      <c r="L314" s="13"/>
      <c r="M314" s="221" t="s">
        <v>195</v>
      </c>
      <c r="N314" s="221" t="s">
        <v>901</v>
      </c>
      <c r="O314" s="15"/>
      <c r="P314" s="13"/>
      <c r="Q314" s="13"/>
      <c r="R314" s="13"/>
      <c r="S314" s="13"/>
      <c r="T314" s="13"/>
      <c r="U314" s="206" t="s">
        <v>3714</v>
      </c>
      <c r="V314" s="13"/>
      <c r="W314" s="208" t="s">
        <v>3698</v>
      </c>
      <c r="X314" s="88"/>
      <c r="Y314" s="20"/>
      <c r="Z314" s="13"/>
      <c r="AA314" s="13"/>
    </row>
    <row r="315" spans="1:27" ht="13.8">
      <c r="A315" s="145" t="s">
        <v>2902</v>
      </c>
      <c r="B315" s="12" t="s">
        <v>27</v>
      </c>
      <c r="C315" s="12" t="s">
        <v>2924</v>
      </c>
      <c r="D315" s="12" t="s">
        <v>2925</v>
      </c>
      <c r="E315" s="217" t="s">
        <v>3677</v>
      </c>
      <c r="F315" s="12" t="s">
        <v>3679</v>
      </c>
      <c r="G315" s="217" t="s">
        <v>3677</v>
      </c>
      <c r="H315" s="9" t="str">
        <f t="shared" si="0"/>
        <v>EAD-ADM-CVN</v>
      </c>
      <c r="I315" s="11"/>
      <c r="J315" s="13"/>
      <c r="K315" s="13"/>
      <c r="L315" s="13"/>
      <c r="M315" s="221" t="s">
        <v>241</v>
      </c>
      <c r="N315" s="221" t="s">
        <v>2184</v>
      </c>
      <c r="O315" s="15"/>
      <c r="P315" s="13"/>
      <c r="Q315" s="13"/>
      <c r="R315" s="13"/>
      <c r="S315" s="13"/>
      <c r="T315" s="13"/>
      <c r="U315" s="206" t="s">
        <v>3720</v>
      </c>
      <c r="V315" s="13"/>
      <c r="W315" s="208" t="s">
        <v>3698</v>
      </c>
      <c r="X315" s="88"/>
      <c r="Y315" s="20"/>
      <c r="Z315" s="13"/>
      <c r="AA315" s="13"/>
    </row>
    <row r="316" spans="1:27" ht="13.8">
      <c r="A316" s="145" t="s">
        <v>2902</v>
      </c>
      <c r="B316" s="12" t="s">
        <v>27</v>
      </c>
      <c r="C316" s="12" t="s">
        <v>2924</v>
      </c>
      <c r="D316" s="12" t="s">
        <v>2925</v>
      </c>
      <c r="E316" s="217" t="s">
        <v>3677</v>
      </c>
      <c r="F316" s="12" t="s">
        <v>3679</v>
      </c>
      <c r="G316" s="217" t="s">
        <v>3677</v>
      </c>
      <c r="H316" s="9" t="str">
        <f t="shared" si="0"/>
        <v>EAD-ADM-CVN</v>
      </c>
      <c r="I316" s="11"/>
      <c r="J316" s="13"/>
      <c r="K316" s="13"/>
      <c r="L316" s="13"/>
      <c r="M316" s="78" t="s">
        <v>436</v>
      </c>
      <c r="N316" s="221" t="s">
        <v>92</v>
      </c>
      <c r="O316" s="15"/>
      <c r="P316" s="13"/>
      <c r="Q316" s="13"/>
      <c r="R316" s="13"/>
      <c r="S316" s="13"/>
      <c r="T316" s="13"/>
      <c r="U316" s="206" t="s">
        <v>3693</v>
      </c>
      <c r="V316" s="13"/>
      <c r="W316" s="208" t="s">
        <v>3698</v>
      </c>
      <c r="X316" s="88"/>
      <c r="Y316" s="20"/>
      <c r="Z316" s="13"/>
      <c r="AA316" s="13"/>
    </row>
    <row r="317" spans="1:27" ht="13.8">
      <c r="A317" s="145" t="s">
        <v>2902</v>
      </c>
      <c r="B317" s="12" t="s">
        <v>27</v>
      </c>
      <c r="C317" s="12" t="s">
        <v>2924</v>
      </c>
      <c r="D317" s="12" t="s">
        <v>2925</v>
      </c>
      <c r="E317" s="217" t="s">
        <v>3677</v>
      </c>
      <c r="F317" s="12" t="s">
        <v>3679</v>
      </c>
      <c r="G317" s="217" t="s">
        <v>3677</v>
      </c>
      <c r="H317" s="9" t="str">
        <f t="shared" si="0"/>
        <v>EAD-ADM-CVN</v>
      </c>
      <c r="I317" s="11"/>
      <c r="J317" s="13"/>
      <c r="K317" s="13"/>
      <c r="L317" s="13"/>
      <c r="M317" s="221" t="s">
        <v>273</v>
      </c>
      <c r="N317" s="221" t="s">
        <v>1260</v>
      </c>
      <c r="O317" s="15"/>
      <c r="P317" s="13"/>
      <c r="Q317" s="13"/>
      <c r="R317" s="13"/>
      <c r="S317" s="13"/>
      <c r="T317" s="13"/>
      <c r="U317" s="206" t="s">
        <v>3725</v>
      </c>
      <c r="V317" s="13"/>
      <c r="W317" s="208" t="s">
        <v>3698</v>
      </c>
      <c r="X317" s="88"/>
      <c r="Y317" s="20"/>
      <c r="Z317" s="13"/>
      <c r="AA317" s="13"/>
    </row>
    <row r="318" spans="1:27" ht="13.8">
      <c r="A318" s="145" t="s">
        <v>2902</v>
      </c>
      <c r="B318" s="12" t="s">
        <v>27</v>
      </c>
      <c r="C318" s="12" t="s">
        <v>2924</v>
      </c>
      <c r="D318" s="12" t="s">
        <v>2925</v>
      </c>
      <c r="E318" s="217" t="s">
        <v>3677</v>
      </c>
      <c r="F318" s="12" t="s">
        <v>3679</v>
      </c>
      <c r="G318" s="217" t="s">
        <v>3677</v>
      </c>
      <c r="H318" s="9" t="str">
        <f t="shared" si="0"/>
        <v>EAD-ADM-CVN</v>
      </c>
      <c r="I318" s="11"/>
      <c r="J318" s="13"/>
      <c r="K318" s="13"/>
      <c r="L318" s="13"/>
      <c r="M318" s="61" t="s">
        <v>938</v>
      </c>
      <c r="N318" s="221" t="s">
        <v>426</v>
      </c>
      <c r="O318" s="15"/>
      <c r="P318" s="13"/>
      <c r="Q318" s="13"/>
      <c r="R318" s="13"/>
      <c r="S318" s="13"/>
      <c r="T318" s="13"/>
      <c r="U318" s="206" t="s">
        <v>3727</v>
      </c>
      <c r="V318" s="13"/>
      <c r="W318" s="208" t="s">
        <v>3698</v>
      </c>
      <c r="X318" s="88"/>
      <c r="Y318" s="20"/>
      <c r="Z318" s="13"/>
      <c r="AA318" s="13"/>
    </row>
    <row r="319" spans="1:27" ht="13.8">
      <c r="A319" s="145" t="s">
        <v>2902</v>
      </c>
      <c r="B319" s="39" t="s">
        <v>27</v>
      </c>
      <c r="C319" s="39" t="s">
        <v>2924</v>
      </c>
      <c r="D319" s="39" t="s">
        <v>2925</v>
      </c>
      <c r="E319" s="12" t="s">
        <v>2981</v>
      </c>
      <c r="F319" s="11"/>
      <c r="G319" s="12" t="s">
        <v>3730</v>
      </c>
      <c r="H319" s="9" t="str">
        <f t="shared" si="0"/>
        <v>EAD-ADM-</v>
      </c>
      <c r="I319" s="11"/>
      <c r="J319" s="13"/>
      <c r="K319" s="13"/>
      <c r="L319" s="13"/>
      <c r="M319" s="14" t="s">
        <v>494</v>
      </c>
      <c r="N319" s="14" t="s">
        <v>1515</v>
      </c>
      <c r="O319" s="15"/>
      <c r="P319" s="13"/>
      <c r="Q319" s="13"/>
      <c r="R319" s="13"/>
      <c r="S319" s="13"/>
      <c r="T319" s="13"/>
      <c r="U319" s="16"/>
      <c r="V319" s="13"/>
      <c r="W319" s="12"/>
      <c r="X319" s="88"/>
      <c r="Y319" s="20"/>
      <c r="Z319" s="13"/>
      <c r="AA319" s="13"/>
    </row>
    <row r="320" spans="1:27" ht="13.8">
      <c r="A320" s="145" t="s">
        <v>2902</v>
      </c>
      <c r="B320" s="39" t="s">
        <v>27</v>
      </c>
      <c r="C320" s="39" t="s">
        <v>2924</v>
      </c>
      <c r="D320" s="39" t="s">
        <v>2925</v>
      </c>
      <c r="E320" s="12" t="s">
        <v>2981</v>
      </c>
      <c r="F320" s="11"/>
      <c r="G320" s="12" t="s">
        <v>3730</v>
      </c>
      <c r="H320" s="9" t="str">
        <f t="shared" si="0"/>
        <v>EAD-ADM-</v>
      </c>
      <c r="I320" s="11"/>
      <c r="J320" s="13"/>
      <c r="K320" s="13"/>
      <c r="L320" s="13"/>
      <c r="M320" s="14" t="s">
        <v>528</v>
      </c>
      <c r="N320" s="14" t="s">
        <v>2301</v>
      </c>
      <c r="O320" s="15"/>
      <c r="P320" s="12" t="s">
        <v>3734</v>
      </c>
      <c r="Q320" s="13"/>
      <c r="R320" s="13"/>
      <c r="S320" s="13"/>
      <c r="T320" s="13"/>
      <c r="U320" s="16"/>
      <c r="V320" s="13"/>
      <c r="W320" s="12" t="s">
        <v>3736</v>
      </c>
      <c r="X320" s="88"/>
      <c r="Y320" s="20"/>
      <c r="Z320" s="13"/>
      <c r="AA320" s="13"/>
    </row>
    <row r="321" spans="1:27" ht="13.8">
      <c r="A321" s="145" t="s">
        <v>2902</v>
      </c>
      <c r="B321" s="39" t="s">
        <v>27</v>
      </c>
      <c r="C321" s="39" t="s">
        <v>2924</v>
      </c>
      <c r="D321" s="39" t="s">
        <v>2925</v>
      </c>
      <c r="E321" s="12" t="s">
        <v>2981</v>
      </c>
      <c r="F321" s="11"/>
      <c r="G321" s="12" t="s">
        <v>3730</v>
      </c>
      <c r="H321" s="9" t="str">
        <f t="shared" si="0"/>
        <v>EAD-ADM-</v>
      </c>
      <c r="I321" s="11"/>
      <c r="J321" s="13"/>
      <c r="K321" s="13"/>
      <c r="L321" s="13"/>
      <c r="M321" s="14" t="s">
        <v>241</v>
      </c>
      <c r="N321" s="14" t="s">
        <v>1981</v>
      </c>
      <c r="O321" s="15"/>
      <c r="P321" s="13"/>
      <c r="Q321" s="13"/>
      <c r="R321" s="13"/>
      <c r="S321" s="13"/>
      <c r="T321" s="13"/>
      <c r="U321" s="16"/>
      <c r="V321" s="13"/>
      <c r="W321" s="12" t="s">
        <v>3736</v>
      </c>
      <c r="X321" s="88"/>
      <c r="Y321" s="20"/>
      <c r="Z321" s="13"/>
      <c r="AA321" s="13"/>
    </row>
    <row r="322" spans="1:27" ht="13.8">
      <c r="A322" s="145" t="s">
        <v>2902</v>
      </c>
      <c r="B322" s="39" t="s">
        <v>27</v>
      </c>
      <c r="C322" s="39" t="s">
        <v>2924</v>
      </c>
      <c r="D322" s="39" t="s">
        <v>2925</v>
      </c>
      <c r="E322" s="12" t="s">
        <v>2981</v>
      </c>
      <c r="F322" s="11"/>
      <c r="G322" s="12" t="s">
        <v>3730</v>
      </c>
      <c r="H322" s="9" t="str">
        <f t="shared" si="0"/>
        <v>EAD-ADM-</v>
      </c>
      <c r="I322" s="11"/>
      <c r="J322" s="13"/>
      <c r="K322" s="13"/>
      <c r="L322" s="13"/>
      <c r="M322" s="14" t="s">
        <v>195</v>
      </c>
      <c r="N322" s="14" t="s">
        <v>931</v>
      </c>
      <c r="O322" s="15"/>
      <c r="P322" s="13"/>
      <c r="Q322" s="13"/>
      <c r="R322" s="13"/>
      <c r="S322" s="13"/>
      <c r="T322" s="13"/>
      <c r="U322" s="16"/>
      <c r="V322" s="13"/>
      <c r="W322" s="12" t="s">
        <v>3736</v>
      </c>
      <c r="X322" s="88"/>
      <c r="Y322" s="20"/>
      <c r="Z322" s="13"/>
      <c r="AA322" s="13"/>
    </row>
    <row r="323" spans="1:27" ht="13.8">
      <c r="A323" s="145" t="s">
        <v>2902</v>
      </c>
      <c r="B323" s="39" t="s">
        <v>27</v>
      </c>
      <c r="C323" s="39" t="s">
        <v>2924</v>
      </c>
      <c r="D323" s="39" t="s">
        <v>2925</v>
      </c>
      <c r="E323" s="12" t="s">
        <v>2981</v>
      </c>
      <c r="F323" s="11"/>
      <c r="G323" s="12" t="s">
        <v>3730</v>
      </c>
      <c r="H323" s="9" t="str">
        <f t="shared" si="0"/>
        <v>EAD-ADM-</v>
      </c>
      <c r="I323" s="11"/>
      <c r="J323" s="13"/>
      <c r="K323" s="13"/>
      <c r="L323" s="13"/>
      <c r="M323" s="78" t="s">
        <v>436</v>
      </c>
      <c r="N323" s="14" t="s">
        <v>78</v>
      </c>
      <c r="O323" s="15"/>
      <c r="P323" s="13"/>
      <c r="Q323" s="13"/>
      <c r="R323" s="13"/>
      <c r="S323" s="13"/>
      <c r="T323" s="13"/>
      <c r="U323" s="16"/>
      <c r="V323" s="13"/>
      <c r="W323" s="11"/>
      <c r="X323" s="88"/>
      <c r="Y323" s="20"/>
      <c r="Z323" s="13"/>
      <c r="AA323" s="13"/>
    </row>
    <row r="324" spans="1:27" ht="13.8">
      <c r="A324" s="145" t="s">
        <v>2902</v>
      </c>
      <c r="B324" s="39" t="s">
        <v>27</v>
      </c>
      <c r="C324" s="39" t="s">
        <v>2924</v>
      </c>
      <c r="D324" s="39" t="s">
        <v>2925</v>
      </c>
      <c r="E324" s="12" t="s">
        <v>2981</v>
      </c>
      <c r="F324" s="11"/>
      <c r="G324" s="12" t="s">
        <v>3730</v>
      </c>
      <c r="H324" s="9" t="str">
        <f t="shared" si="0"/>
        <v>EAD-ADM-</v>
      </c>
      <c r="I324" s="11"/>
      <c r="J324" s="13"/>
      <c r="K324" s="13"/>
      <c r="L324" s="13"/>
      <c r="M324" s="14" t="s">
        <v>195</v>
      </c>
      <c r="N324" s="14" t="s">
        <v>930</v>
      </c>
      <c r="O324" s="15"/>
      <c r="P324" s="13"/>
      <c r="Q324" s="13"/>
      <c r="R324" s="13"/>
      <c r="S324" s="13"/>
      <c r="T324" s="13"/>
      <c r="U324" s="16"/>
      <c r="V324" s="13"/>
      <c r="W324" s="11"/>
      <c r="X324" s="88"/>
      <c r="Y324" s="20"/>
      <c r="Z324" s="13"/>
      <c r="AA324" s="13"/>
    </row>
    <row r="325" spans="1:27" ht="13.8">
      <c r="A325" s="145" t="s">
        <v>2902</v>
      </c>
      <c r="B325" s="39" t="s">
        <v>27</v>
      </c>
      <c r="C325" s="39" t="s">
        <v>2924</v>
      </c>
      <c r="D325" s="39" t="s">
        <v>2925</v>
      </c>
      <c r="E325" s="12" t="s">
        <v>2981</v>
      </c>
      <c r="F325" s="11"/>
      <c r="G325" s="12" t="s">
        <v>3730</v>
      </c>
      <c r="H325" s="9" t="str">
        <f t="shared" si="0"/>
        <v>EAD-ADM-</v>
      </c>
      <c r="I325" s="11"/>
      <c r="J325" s="13"/>
      <c r="K325" s="13"/>
      <c r="L325" s="13"/>
      <c r="M325" s="78" t="s">
        <v>436</v>
      </c>
      <c r="N325" s="14" t="s">
        <v>112</v>
      </c>
      <c r="O325" s="15"/>
      <c r="P325" s="13"/>
      <c r="Q325" s="13"/>
      <c r="R325" s="13"/>
      <c r="S325" s="13"/>
      <c r="T325" s="13"/>
      <c r="U325" s="16"/>
      <c r="V325" s="13"/>
      <c r="W325" s="11"/>
      <c r="X325" s="88"/>
      <c r="Y325" s="20"/>
      <c r="Z325" s="13"/>
      <c r="AA325" s="13"/>
    </row>
    <row r="326" spans="1:27" ht="13.8">
      <c r="A326" s="145" t="s">
        <v>2902</v>
      </c>
      <c r="B326" s="39" t="s">
        <v>27</v>
      </c>
      <c r="C326" s="39" t="s">
        <v>2924</v>
      </c>
      <c r="D326" s="39" t="s">
        <v>2925</v>
      </c>
      <c r="E326" s="12" t="s">
        <v>2981</v>
      </c>
      <c r="F326" s="11"/>
      <c r="G326" s="12" t="s">
        <v>3730</v>
      </c>
      <c r="H326" s="9" t="str">
        <f t="shared" si="0"/>
        <v>EAD-ADM-</v>
      </c>
      <c r="I326" s="11"/>
      <c r="J326" s="13"/>
      <c r="K326" s="13"/>
      <c r="L326" s="13"/>
      <c r="M326" s="14" t="s">
        <v>273</v>
      </c>
      <c r="N326" s="14" t="s">
        <v>1236</v>
      </c>
      <c r="O326" s="15"/>
      <c r="P326" s="13"/>
      <c r="Q326" s="13"/>
      <c r="R326" s="13"/>
      <c r="S326" s="13"/>
      <c r="T326" s="13"/>
      <c r="U326" s="16"/>
      <c r="V326" s="13"/>
      <c r="W326" s="12" t="s">
        <v>3750</v>
      </c>
      <c r="X326" s="88"/>
      <c r="Y326" s="20"/>
      <c r="Z326" s="13"/>
      <c r="AA326" s="13"/>
    </row>
    <row r="327" spans="1:27" ht="13.8">
      <c r="A327" s="145" t="s">
        <v>2902</v>
      </c>
      <c r="B327" s="39" t="s">
        <v>27</v>
      </c>
      <c r="C327" s="39" t="s">
        <v>2924</v>
      </c>
      <c r="D327" s="39" t="s">
        <v>2925</v>
      </c>
      <c r="E327" s="12" t="s">
        <v>2981</v>
      </c>
      <c r="F327" s="11"/>
      <c r="G327" s="12" t="s">
        <v>3730</v>
      </c>
      <c r="H327" s="9" t="str">
        <f t="shared" si="0"/>
        <v>EAD-ADM-</v>
      </c>
      <c r="I327" s="11"/>
      <c r="J327" s="13"/>
      <c r="K327" s="13"/>
      <c r="L327" s="13"/>
      <c r="M327" s="14" t="s">
        <v>494</v>
      </c>
      <c r="N327" s="14" t="s">
        <v>1516</v>
      </c>
      <c r="O327" s="15"/>
      <c r="P327" s="13"/>
      <c r="Q327" s="13"/>
      <c r="R327" s="13"/>
      <c r="S327" s="13"/>
      <c r="T327" s="13"/>
      <c r="U327" s="16"/>
      <c r="V327" s="13"/>
      <c r="W327" s="12" t="s">
        <v>3750</v>
      </c>
      <c r="X327" s="88"/>
      <c r="Y327" s="20"/>
      <c r="Z327" s="13"/>
      <c r="AA327" s="13"/>
    </row>
    <row r="328" spans="1:27" ht="13.8">
      <c r="A328" s="145" t="s">
        <v>2902</v>
      </c>
      <c r="B328" s="39" t="s">
        <v>27</v>
      </c>
      <c r="C328" s="39" t="s">
        <v>2924</v>
      </c>
      <c r="D328" s="39" t="s">
        <v>2925</v>
      </c>
      <c r="E328" s="12" t="s">
        <v>2981</v>
      </c>
      <c r="F328" s="11"/>
      <c r="G328" s="12" t="s">
        <v>3730</v>
      </c>
      <c r="H328" s="9" t="str">
        <f t="shared" si="0"/>
        <v>EAD-ADM-</v>
      </c>
      <c r="I328" s="11"/>
      <c r="J328" s="13"/>
      <c r="K328" s="13"/>
      <c r="L328" s="13"/>
      <c r="M328" s="14" t="s">
        <v>241</v>
      </c>
      <c r="N328" s="14" t="s">
        <v>2300</v>
      </c>
      <c r="O328" s="15"/>
      <c r="P328" s="13"/>
      <c r="Q328" s="13"/>
      <c r="R328" s="13"/>
      <c r="S328" s="13"/>
      <c r="T328" s="13"/>
      <c r="U328" s="16"/>
      <c r="V328" s="13"/>
      <c r="W328" s="12" t="s">
        <v>3750</v>
      </c>
      <c r="X328" s="88"/>
      <c r="Y328" s="20"/>
      <c r="Z328" s="13"/>
      <c r="AA328" s="13"/>
    </row>
    <row r="329" spans="1:27" ht="13.8">
      <c r="A329" s="145" t="s">
        <v>2902</v>
      </c>
      <c r="B329" s="39" t="s">
        <v>27</v>
      </c>
      <c r="C329" s="39" t="s">
        <v>2924</v>
      </c>
      <c r="D329" s="39" t="s">
        <v>2925</v>
      </c>
      <c r="E329" s="12" t="s">
        <v>2981</v>
      </c>
      <c r="F329" s="11"/>
      <c r="G329" s="12" t="s">
        <v>3730</v>
      </c>
      <c r="H329" s="9" t="str">
        <f t="shared" si="0"/>
        <v>EAD-ADM-</v>
      </c>
      <c r="I329" s="11"/>
      <c r="J329" s="13"/>
      <c r="K329" s="13"/>
      <c r="L329" s="13"/>
      <c r="M329" s="14" t="s">
        <v>273</v>
      </c>
      <c r="N329" s="14" t="s">
        <v>1237</v>
      </c>
      <c r="O329" s="15"/>
      <c r="P329" s="13"/>
      <c r="Q329" s="13"/>
      <c r="R329" s="13"/>
      <c r="S329" s="13"/>
      <c r="T329" s="13"/>
      <c r="U329" s="16"/>
      <c r="V329" s="13"/>
      <c r="W329" s="12" t="s">
        <v>3758</v>
      </c>
      <c r="X329" s="88"/>
      <c r="Y329" s="20"/>
      <c r="Z329" s="13"/>
      <c r="AA329" s="13"/>
    </row>
    <row r="330" spans="1:27" ht="13.8">
      <c r="A330" s="145" t="s">
        <v>2902</v>
      </c>
      <c r="B330" s="39" t="s">
        <v>27</v>
      </c>
      <c r="C330" s="39" t="s">
        <v>2924</v>
      </c>
      <c r="D330" s="39" t="s">
        <v>2925</v>
      </c>
      <c r="E330" s="12" t="s">
        <v>2981</v>
      </c>
      <c r="F330" s="11"/>
      <c r="G330" s="12" t="s">
        <v>3730</v>
      </c>
      <c r="H330" s="9" t="str">
        <f t="shared" si="0"/>
        <v>EAD-ADM-</v>
      </c>
      <c r="I330" s="11"/>
      <c r="J330" s="13"/>
      <c r="K330" s="13"/>
      <c r="L330" s="13"/>
      <c r="M330" s="14" t="s">
        <v>241</v>
      </c>
      <c r="N330" s="14" t="s">
        <v>2302</v>
      </c>
      <c r="O330" s="15"/>
      <c r="P330" s="13"/>
      <c r="Q330" s="13"/>
      <c r="R330" s="13"/>
      <c r="S330" s="13"/>
      <c r="T330" s="13"/>
      <c r="U330" s="16"/>
      <c r="V330" s="13"/>
      <c r="W330" s="12" t="s">
        <v>3758</v>
      </c>
      <c r="X330" s="88"/>
      <c r="Y330" s="20"/>
      <c r="Z330" s="13"/>
      <c r="AA330" s="13"/>
    </row>
    <row r="331" spans="1:27" ht="13.8">
      <c r="A331" s="84" t="s">
        <v>2902</v>
      </c>
      <c r="B331" s="11" t="s">
        <v>27</v>
      </c>
      <c r="C331" s="11" t="s">
        <v>2924</v>
      </c>
      <c r="D331" s="11" t="s">
        <v>3034</v>
      </c>
      <c r="E331" s="11" t="s">
        <v>3635</v>
      </c>
      <c r="F331" s="13"/>
      <c r="G331" s="11" t="s">
        <v>3762</v>
      </c>
      <c r="H331" s="9" t="str">
        <f t="shared" si="0"/>
        <v>EAD-ADM-</v>
      </c>
      <c r="I331" s="13"/>
      <c r="J331" s="13"/>
      <c r="K331" s="13"/>
      <c r="L331" s="13"/>
      <c r="M331" s="85" t="s">
        <v>241</v>
      </c>
      <c r="N331" s="85" t="s">
        <v>2058</v>
      </c>
      <c r="O331" s="15"/>
      <c r="P331" s="13"/>
      <c r="Q331" s="13"/>
      <c r="R331" s="13"/>
      <c r="S331" s="13"/>
      <c r="T331" s="13"/>
      <c r="U331" s="87"/>
      <c r="V331" s="13"/>
      <c r="W331" s="11" t="s">
        <v>3764</v>
      </c>
      <c r="X331" s="88">
        <v>20705</v>
      </c>
      <c r="Y331" s="20">
        <v>45749</v>
      </c>
      <c r="Z331" s="13"/>
      <c r="AA331" s="13"/>
    </row>
    <row r="332" spans="1:27" ht="13.8">
      <c r="A332" s="84" t="s">
        <v>2902</v>
      </c>
      <c r="B332" s="11" t="s">
        <v>27</v>
      </c>
      <c r="C332" s="11" t="s">
        <v>2924</v>
      </c>
      <c r="D332" s="11" t="s">
        <v>3034</v>
      </c>
      <c r="E332" s="11" t="s">
        <v>3765</v>
      </c>
      <c r="F332" s="13"/>
      <c r="G332" s="11" t="s">
        <v>3762</v>
      </c>
      <c r="H332" s="9" t="str">
        <f t="shared" si="0"/>
        <v>EAD-ADM-</v>
      </c>
      <c r="I332" s="13"/>
      <c r="J332" s="13"/>
      <c r="K332" s="13"/>
      <c r="L332" s="13"/>
      <c r="M332" s="85" t="s">
        <v>241</v>
      </c>
      <c r="N332" s="85" t="s">
        <v>2057</v>
      </c>
      <c r="O332" s="15"/>
      <c r="P332" s="13"/>
      <c r="Q332" s="13"/>
      <c r="R332" s="13"/>
      <c r="S332" s="13"/>
      <c r="T332" s="13"/>
      <c r="U332" s="87"/>
      <c r="V332" s="13"/>
      <c r="W332" s="11" t="s">
        <v>3768</v>
      </c>
      <c r="X332" s="88">
        <v>21850</v>
      </c>
      <c r="Y332" s="20">
        <v>45749</v>
      </c>
      <c r="Z332" s="13"/>
      <c r="AA332" s="13"/>
    </row>
    <row r="333" spans="1:27" ht="13.8">
      <c r="A333" s="93" t="s">
        <v>2902</v>
      </c>
      <c r="B333" s="18" t="s">
        <v>27</v>
      </c>
      <c r="C333" s="18" t="s">
        <v>2905</v>
      </c>
      <c r="D333" s="18" t="s">
        <v>2906</v>
      </c>
      <c r="E333" s="18" t="s">
        <v>2908</v>
      </c>
      <c r="F333" s="21" t="s">
        <v>3770</v>
      </c>
      <c r="G333" s="21" t="s">
        <v>3771</v>
      </c>
      <c r="H333" s="9" t="str">
        <f t="shared" si="0"/>
        <v>EAD-CAS-OEG</v>
      </c>
      <c r="I333" s="21"/>
      <c r="J333" s="23"/>
      <c r="K333" s="23"/>
      <c r="L333" s="23"/>
      <c r="M333" s="24" t="s">
        <v>1329</v>
      </c>
      <c r="N333" s="226" t="s">
        <v>1577</v>
      </c>
      <c r="O333" s="71"/>
      <c r="P333" s="23"/>
      <c r="Q333" s="23"/>
      <c r="R333" s="23"/>
      <c r="S333" s="23"/>
      <c r="T333" s="23"/>
      <c r="U333" s="26"/>
      <c r="V333" s="23"/>
      <c r="W333" s="21" t="s">
        <v>3775</v>
      </c>
      <c r="X333" s="28">
        <v>10099</v>
      </c>
      <c r="Y333" s="29">
        <f t="shared" ref="Y333:Y340" si="2">DATE(2024,7,3)</f>
        <v>45476</v>
      </c>
      <c r="Z333" s="23"/>
      <c r="AA333" s="23"/>
    </row>
    <row r="334" spans="1:27" ht="13.8">
      <c r="A334" s="93" t="s">
        <v>2902</v>
      </c>
      <c r="B334" s="18" t="s">
        <v>27</v>
      </c>
      <c r="C334" s="18" t="s">
        <v>2905</v>
      </c>
      <c r="D334" s="18" t="s">
        <v>2906</v>
      </c>
      <c r="E334" s="18" t="s">
        <v>2908</v>
      </c>
      <c r="F334" s="21" t="s">
        <v>3770</v>
      </c>
      <c r="G334" s="21" t="s">
        <v>3771</v>
      </c>
      <c r="H334" s="9" t="str">
        <f t="shared" si="0"/>
        <v>EAD-CAS-OEG</v>
      </c>
      <c r="I334" s="21"/>
      <c r="J334" s="23"/>
      <c r="K334" s="23"/>
      <c r="L334" s="23"/>
      <c r="M334" s="24" t="s">
        <v>347</v>
      </c>
      <c r="N334" s="226" t="s">
        <v>818</v>
      </c>
      <c r="O334" s="71"/>
      <c r="P334" s="23"/>
      <c r="Q334" s="23"/>
      <c r="R334" s="23"/>
      <c r="S334" s="23"/>
      <c r="T334" s="23"/>
      <c r="U334" s="26"/>
      <c r="V334" s="23"/>
      <c r="W334" s="21" t="s">
        <v>3775</v>
      </c>
      <c r="X334" s="28">
        <v>10099</v>
      </c>
      <c r="Y334" s="29">
        <f t="shared" si="2"/>
        <v>45476</v>
      </c>
      <c r="Z334" s="23"/>
      <c r="AA334" s="23"/>
    </row>
    <row r="335" spans="1:27" ht="13.8">
      <c r="A335" s="93" t="s">
        <v>2902</v>
      </c>
      <c r="B335" s="18" t="s">
        <v>27</v>
      </c>
      <c r="C335" s="18" t="s">
        <v>2905</v>
      </c>
      <c r="D335" s="18" t="s">
        <v>2906</v>
      </c>
      <c r="E335" s="18" t="s">
        <v>2908</v>
      </c>
      <c r="F335" s="21" t="s">
        <v>3770</v>
      </c>
      <c r="G335" s="21" t="s">
        <v>3771</v>
      </c>
      <c r="H335" s="9" t="str">
        <f t="shared" si="0"/>
        <v>EAD-CAS-OEG</v>
      </c>
      <c r="I335" s="21"/>
      <c r="J335" s="23"/>
      <c r="K335" s="23"/>
      <c r="L335" s="23"/>
      <c r="M335" s="24" t="s">
        <v>347</v>
      </c>
      <c r="N335" s="226" t="s">
        <v>819</v>
      </c>
      <c r="O335" s="71"/>
      <c r="P335" s="23"/>
      <c r="Q335" s="23"/>
      <c r="R335" s="23"/>
      <c r="S335" s="23"/>
      <c r="T335" s="23"/>
      <c r="U335" s="26"/>
      <c r="V335" s="23"/>
      <c r="W335" s="21" t="s">
        <v>3775</v>
      </c>
      <c r="X335" s="28">
        <v>10099</v>
      </c>
      <c r="Y335" s="29">
        <f t="shared" si="2"/>
        <v>45476</v>
      </c>
      <c r="Z335" s="23"/>
      <c r="AA335" s="23"/>
    </row>
    <row r="336" spans="1:27" ht="13.8">
      <c r="A336" s="93" t="s">
        <v>2902</v>
      </c>
      <c r="B336" s="18" t="s">
        <v>27</v>
      </c>
      <c r="C336" s="18" t="s">
        <v>2905</v>
      </c>
      <c r="D336" s="18" t="s">
        <v>2906</v>
      </c>
      <c r="E336" s="18" t="s">
        <v>2908</v>
      </c>
      <c r="F336" s="21" t="s">
        <v>3770</v>
      </c>
      <c r="G336" s="21" t="s">
        <v>3771</v>
      </c>
      <c r="H336" s="9" t="str">
        <f t="shared" si="0"/>
        <v>EAD-CAS-OEG</v>
      </c>
      <c r="I336" s="21"/>
      <c r="J336" s="23"/>
      <c r="K336" s="23"/>
      <c r="L336" s="23"/>
      <c r="M336" s="24" t="s">
        <v>347</v>
      </c>
      <c r="N336" s="226" t="s">
        <v>820</v>
      </c>
      <c r="O336" s="71"/>
      <c r="P336" s="23"/>
      <c r="Q336" s="23"/>
      <c r="R336" s="23"/>
      <c r="S336" s="23"/>
      <c r="T336" s="23"/>
      <c r="U336" s="26"/>
      <c r="V336" s="23"/>
      <c r="W336" s="21" t="s">
        <v>3775</v>
      </c>
      <c r="X336" s="28">
        <v>10099</v>
      </c>
      <c r="Y336" s="29">
        <f t="shared" si="2"/>
        <v>45476</v>
      </c>
      <c r="Z336" s="23"/>
      <c r="AA336" s="23"/>
    </row>
    <row r="337" spans="1:27" ht="13.8">
      <c r="A337" s="93" t="s">
        <v>2902</v>
      </c>
      <c r="B337" s="18" t="s">
        <v>27</v>
      </c>
      <c r="C337" s="18" t="s">
        <v>2905</v>
      </c>
      <c r="D337" s="18" t="s">
        <v>2906</v>
      </c>
      <c r="E337" s="18" t="s">
        <v>2908</v>
      </c>
      <c r="F337" s="21" t="s">
        <v>3770</v>
      </c>
      <c r="G337" s="21" t="s">
        <v>3771</v>
      </c>
      <c r="H337" s="9" t="str">
        <f t="shared" si="0"/>
        <v>EAD-CAS-OEG</v>
      </c>
      <c r="I337" s="21"/>
      <c r="J337" s="23"/>
      <c r="K337" s="23"/>
      <c r="L337" s="23"/>
      <c r="M337" s="24" t="s">
        <v>1730</v>
      </c>
      <c r="N337" s="226" t="s">
        <v>1855</v>
      </c>
      <c r="O337" s="71"/>
      <c r="P337" s="23"/>
      <c r="Q337" s="23"/>
      <c r="R337" s="23"/>
      <c r="S337" s="23"/>
      <c r="T337" s="23"/>
      <c r="U337" s="26"/>
      <c r="V337" s="23"/>
      <c r="W337" s="21" t="s">
        <v>3775</v>
      </c>
      <c r="X337" s="28">
        <v>10099</v>
      </c>
      <c r="Y337" s="29">
        <f t="shared" si="2"/>
        <v>45476</v>
      </c>
      <c r="Z337" s="23"/>
      <c r="AA337" s="23"/>
    </row>
    <row r="338" spans="1:27" ht="13.8">
      <c r="A338" s="93" t="s">
        <v>2902</v>
      </c>
      <c r="B338" s="18" t="s">
        <v>27</v>
      </c>
      <c r="C338" s="18" t="s">
        <v>2905</v>
      </c>
      <c r="D338" s="18" t="s">
        <v>2906</v>
      </c>
      <c r="E338" s="18" t="s">
        <v>2908</v>
      </c>
      <c r="F338" s="21" t="s">
        <v>3770</v>
      </c>
      <c r="G338" s="21" t="s">
        <v>3771</v>
      </c>
      <c r="H338" s="9" t="str">
        <f t="shared" si="0"/>
        <v>EAD-CAS-OEG</v>
      </c>
      <c r="I338" s="21"/>
      <c r="J338" s="23"/>
      <c r="K338" s="23"/>
      <c r="L338" s="23"/>
      <c r="M338" s="24" t="s">
        <v>1730</v>
      </c>
      <c r="N338" s="226" t="s">
        <v>1856</v>
      </c>
      <c r="O338" s="71"/>
      <c r="P338" s="23"/>
      <c r="Q338" s="23"/>
      <c r="R338" s="23"/>
      <c r="S338" s="23"/>
      <c r="T338" s="23"/>
      <c r="U338" s="26"/>
      <c r="V338" s="23"/>
      <c r="W338" s="21" t="s">
        <v>3775</v>
      </c>
      <c r="X338" s="28">
        <v>10099</v>
      </c>
      <c r="Y338" s="29">
        <f t="shared" si="2"/>
        <v>45476</v>
      </c>
      <c r="Z338" s="23"/>
      <c r="AA338" s="23"/>
    </row>
    <row r="339" spans="1:27" ht="13.8">
      <c r="A339" s="93" t="s">
        <v>2902</v>
      </c>
      <c r="B339" s="18" t="s">
        <v>27</v>
      </c>
      <c r="C339" s="18" t="s">
        <v>2905</v>
      </c>
      <c r="D339" s="18" t="s">
        <v>2906</v>
      </c>
      <c r="E339" s="18" t="s">
        <v>2908</v>
      </c>
      <c r="F339" s="21" t="s">
        <v>3770</v>
      </c>
      <c r="G339" s="21" t="s">
        <v>3771</v>
      </c>
      <c r="H339" s="9" t="str">
        <f t="shared" si="0"/>
        <v>EAD-CAS-OEG</v>
      </c>
      <c r="I339" s="21"/>
      <c r="J339" s="23"/>
      <c r="K339" s="23"/>
      <c r="L339" s="23"/>
      <c r="M339" s="24" t="s">
        <v>1730</v>
      </c>
      <c r="N339" s="226" t="s">
        <v>1857</v>
      </c>
      <c r="O339" s="71"/>
      <c r="P339" s="23"/>
      <c r="Q339" s="23"/>
      <c r="R339" s="23"/>
      <c r="S339" s="23"/>
      <c r="T339" s="23"/>
      <c r="U339" s="26"/>
      <c r="V339" s="23"/>
      <c r="W339" s="21" t="s">
        <v>3775</v>
      </c>
      <c r="X339" s="28">
        <v>10099</v>
      </c>
      <c r="Y339" s="29">
        <f t="shared" si="2"/>
        <v>45476</v>
      </c>
      <c r="Z339" s="23"/>
      <c r="AA339" s="23"/>
    </row>
    <row r="340" spans="1:27" ht="13.8">
      <c r="A340" s="93" t="s">
        <v>2902</v>
      </c>
      <c r="B340" s="18" t="s">
        <v>27</v>
      </c>
      <c r="C340" s="18" t="s">
        <v>2905</v>
      </c>
      <c r="D340" s="18" t="s">
        <v>2906</v>
      </c>
      <c r="E340" s="18" t="s">
        <v>2908</v>
      </c>
      <c r="F340" s="21" t="s">
        <v>3770</v>
      </c>
      <c r="G340" s="21" t="s">
        <v>3771</v>
      </c>
      <c r="H340" s="9" t="str">
        <f t="shared" si="0"/>
        <v>EAD-CAS-OEG</v>
      </c>
      <c r="I340" s="21"/>
      <c r="J340" s="23"/>
      <c r="K340" s="23"/>
      <c r="L340" s="23"/>
      <c r="M340" s="24" t="s">
        <v>1730</v>
      </c>
      <c r="N340" s="226" t="s">
        <v>1858</v>
      </c>
      <c r="O340" s="71"/>
      <c r="P340" s="23"/>
      <c r="Q340" s="23"/>
      <c r="R340" s="23"/>
      <c r="S340" s="23"/>
      <c r="T340" s="23"/>
      <c r="U340" s="26"/>
      <c r="V340" s="23"/>
      <c r="W340" s="21" t="s">
        <v>3775</v>
      </c>
      <c r="X340" s="28">
        <v>10099</v>
      </c>
      <c r="Y340" s="29">
        <f t="shared" si="2"/>
        <v>45476</v>
      </c>
      <c r="Z340" s="23"/>
      <c r="AA340" s="23"/>
    </row>
    <row r="341" spans="1:27" ht="13.8">
      <c r="A341" s="8" t="s">
        <v>2902</v>
      </c>
      <c r="B341" s="9" t="s">
        <v>27</v>
      </c>
      <c r="C341" s="9" t="s">
        <v>2905</v>
      </c>
      <c r="D341" s="9" t="s">
        <v>2906</v>
      </c>
      <c r="E341" s="12" t="s">
        <v>3792</v>
      </c>
      <c r="F341" s="12" t="s">
        <v>3793</v>
      </c>
      <c r="G341" s="12" t="s">
        <v>3794</v>
      </c>
      <c r="H341" s="9" t="str">
        <f t="shared" si="0"/>
        <v>EAD-CAS-CWI</v>
      </c>
      <c r="I341" s="11"/>
      <c r="J341" s="13"/>
      <c r="K341" s="13"/>
      <c r="L341" s="13"/>
      <c r="M341" s="14" t="s">
        <v>36</v>
      </c>
      <c r="N341" s="14" t="s">
        <v>2445</v>
      </c>
      <c r="O341" s="15"/>
      <c r="P341" s="13"/>
      <c r="Q341" s="13"/>
      <c r="R341" s="13"/>
      <c r="S341" s="13"/>
      <c r="T341" s="13"/>
      <c r="U341" s="16"/>
      <c r="V341" s="13"/>
      <c r="W341" s="12" t="s">
        <v>3796</v>
      </c>
      <c r="X341" s="19">
        <v>49018233</v>
      </c>
      <c r="Y341" s="80">
        <v>45873</v>
      </c>
      <c r="Z341" s="13"/>
      <c r="AA341" s="13"/>
    </row>
    <row r="342" spans="1:27" ht="13.8">
      <c r="A342" s="229" t="s">
        <v>2902</v>
      </c>
      <c r="B342" s="230" t="s">
        <v>27</v>
      </c>
      <c r="C342" s="230" t="s">
        <v>3798</v>
      </c>
      <c r="D342" s="230" t="s">
        <v>3526</v>
      </c>
      <c r="E342" s="230" t="s">
        <v>3799</v>
      </c>
      <c r="F342" s="230" t="s">
        <v>3800</v>
      </c>
      <c r="G342" s="230" t="s">
        <v>3801</v>
      </c>
      <c r="H342" s="9" t="str">
        <f t="shared" si="0"/>
        <v>EAD-INF-CWOP</v>
      </c>
      <c r="I342" s="231"/>
      <c r="J342" s="231"/>
      <c r="K342" s="231"/>
      <c r="L342" s="231"/>
      <c r="M342" s="232" t="s">
        <v>528</v>
      </c>
      <c r="N342" s="233"/>
      <c r="O342" s="234"/>
      <c r="P342" s="231"/>
      <c r="Q342" s="231"/>
      <c r="R342" s="231"/>
      <c r="S342" s="231"/>
      <c r="T342" s="231"/>
      <c r="U342" s="235" t="s">
        <v>3804</v>
      </c>
      <c r="V342" s="231"/>
      <c r="W342" s="230"/>
      <c r="X342" s="236">
        <v>22089</v>
      </c>
      <c r="Y342" s="237">
        <v>45745</v>
      </c>
      <c r="Z342" s="231"/>
      <c r="AA342" s="231"/>
    </row>
    <row r="343" spans="1:27" ht="13.8">
      <c r="A343" s="84" t="s">
        <v>2902</v>
      </c>
      <c r="B343" s="11" t="s">
        <v>27</v>
      </c>
      <c r="C343" s="11" t="s">
        <v>3798</v>
      </c>
      <c r="D343" s="11" t="s">
        <v>3526</v>
      </c>
      <c r="E343" s="11" t="s">
        <v>3799</v>
      </c>
      <c r="F343" s="11" t="s">
        <v>3800</v>
      </c>
      <c r="G343" s="11" t="s">
        <v>3801</v>
      </c>
      <c r="H343" s="9" t="str">
        <f t="shared" si="0"/>
        <v>EAD-INF-CWOP</v>
      </c>
      <c r="I343" s="13"/>
      <c r="J343" s="13"/>
      <c r="K343" s="13"/>
      <c r="L343" s="13"/>
      <c r="M343" s="85" t="s">
        <v>954</v>
      </c>
      <c r="N343" s="14" t="s">
        <v>314</v>
      </c>
      <c r="O343" s="15"/>
      <c r="P343" s="13"/>
      <c r="Q343" s="13"/>
      <c r="R343" s="13"/>
      <c r="S343" s="13"/>
      <c r="T343" s="13"/>
      <c r="U343" s="156" t="s">
        <v>3807</v>
      </c>
      <c r="V343" s="13"/>
      <c r="W343" s="11"/>
      <c r="X343" s="88">
        <v>22089</v>
      </c>
      <c r="Y343" s="20">
        <v>45745</v>
      </c>
      <c r="Z343" s="13"/>
      <c r="AA343" s="13"/>
    </row>
    <row r="344" spans="1:27" ht="13.8">
      <c r="A344" s="84" t="s">
        <v>2902</v>
      </c>
      <c r="B344" s="11" t="s">
        <v>27</v>
      </c>
      <c r="C344" s="11" t="s">
        <v>3798</v>
      </c>
      <c r="D344" s="11" t="s">
        <v>3526</v>
      </c>
      <c r="E344" s="11" t="s">
        <v>3799</v>
      </c>
      <c r="F344" s="11" t="s">
        <v>3800</v>
      </c>
      <c r="G344" s="11" t="s">
        <v>3801</v>
      </c>
      <c r="H344" s="9" t="str">
        <f t="shared" si="0"/>
        <v>EAD-INF-CWOP</v>
      </c>
      <c r="I344" s="13"/>
      <c r="J344" s="13"/>
      <c r="K344" s="13"/>
      <c r="L344" s="13"/>
      <c r="M344" s="85" t="s">
        <v>273</v>
      </c>
      <c r="N344" s="85" t="s">
        <v>1188</v>
      </c>
      <c r="O344" s="15"/>
      <c r="P344" s="13"/>
      <c r="Q344" s="13"/>
      <c r="R344" s="13"/>
      <c r="S344" s="13"/>
      <c r="T344" s="13"/>
      <c r="U344" s="87"/>
      <c r="V344" s="13"/>
      <c r="W344" s="11"/>
      <c r="X344" s="88">
        <v>22089</v>
      </c>
      <c r="Y344" s="20">
        <v>45745</v>
      </c>
      <c r="Z344" s="13"/>
      <c r="AA344" s="13"/>
    </row>
    <row r="345" spans="1:27" ht="13.8">
      <c r="A345" s="84" t="s">
        <v>2902</v>
      </c>
      <c r="B345" s="11" t="s">
        <v>27</v>
      </c>
      <c r="C345" s="11" t="s">
        <v>3798</v>
      </c>
      <c r="D345" s="11" t="s">
        <v>3526</v>
      </c>
      <c r="E345" s="11" t="s">
        <v>3799</v>
      </c>
      <c r="F345" s="11" t="s">
        <v>3800</v>
      </c>
      <c r="G345" s="11" t="s">
        <v>3801</v>
      </c>
      <c r="H345" s="9" t="str">
        <f t="shared" si="0"/>
        <v>EAD-INF-CWOP</v>
      </c>
      <c r="I345" s="13"/>
      <c r="J345" s="13"/>
      <c r="K345" s="13"/>
      <c r="L345" s="13"/>
      <c r="M345" s="85" t="s">
        <v>528</v>
      </c>
      <c r="N345" s="85" t="s">
        <v>1941</v>
      </c>
      <c r="O345" s="15"/>
      <c r="P345" s="13"/>
      <c r="Q345" s="13"/>
      <c r="R345" s="13"/>
      <c r="S345" s="13"/>
      <c r="T345" s="13"/>
      <c r="U345" s="87"/>
      <c r="V345" s="13"/>
      <c r="W345" s="11" t="s">
        <v>3826</v>
      </c>
      <c r="X345" s="88">
        <v>22079</v>
      </c>
      <c r="Y345" s="20">
        <v>45745</v>
      </c>
      <c r="Z345" s="13"/>
      <c r="AA345" s="13"/>
    </row>
    <row r="346" spans="1:27" ht="13.8">
      <c r="A346" s="84" t="s">
        <v>2902</v>
      </c>
      <c r="B346" s="11" t="s">
        <v>27</v>
      </c>
      <c r="C346" s="11" t="s">
        <v>3798</v>
      </c>
      <c r="D346" s="11" t="s">
        <v>3526</v>
      </c>
      <c r="E346" s="11" t="s">
        <v>3799</v>
      </c>
      <c r="F346" s="11" t="s">
        <v>3800</v>
      </c>
      <c r="G346" s="11" t="s">
        <v>3801</v>
      </c>
      <c r="H346" s="9" t="str">
        <f t="shared" si="0"/>
        <v>EAD-INF-CWOP</v>
      </c>
      <c r="I346" s="13"/>
      <c r="J346" s="13"/>
      <c r="K346" s="13"/>
      <c r="L346" s="13"/>
      <c r="M346" s="85" t="s">
        <v>954</v>
      </c>
      <c r="N346" s="85" t="s">
        <v>300</v>
      </c>
      <c r="O346" s="15"/>
      <c r="P346" s="13"/>
      <c r="Q346" s="13"/>
      <c r="R346" s="13"/>
      <c r="S346" s="13"/>
      <c r="T346" s="13"/>
      <c r="U346" s="87"/>
      <c r="V346" s="13"/>
      <c r="W346" s="11" t="s">
        <v>3826</v>
      </c>
      <c r="X346" s="88">
        <v>22079</v>
      </c>
      <c r="Y346" s="20">
        <v>45745</v>
      </c>
      <c r="Z346" s="13"/>
      <c r="AA346" s="13"/>
    </row>
    <row r="347" spans="1:27" ht="13.8">
      <c r="A347" s="84" t="s">
        <v>2902</v>
      </c>
      <c r="B347" s="11" t="s">
        <v>27</v>
      </c>
      <c r="C347" s="11" t="s">
        <v>3798</v>
      </c>
      <c r="D347" s="11" t="s">
        <v>3526</v>
      </c>
      <c r="E347" s="11" t="s">
        <v>3799</v>
      </c>
      <c r="F347" s="11" t="s">
        <v>3800</v>
      </c>
      <c r="G347" s="11" t="s">
        <v>3801</v>
      </c>
      <c r="H347" s="9" t="str">
        <f t="shared" si="0"/>
        <v>EAD-INF-CWOP</v>
      </c>
      <c r="I347" s="13"/>
      <c r="J347" s="13"/>
      <c r="K347" s="13"/>
      <c r="L347" s="13"/>
      <c r="M347" s="85" t="s">
        <v>273</v>
      </c>
      <c r="N347" s="85" t="s">
        <v>1189</v>
      </c>
      <c r="O347" s="15"/>
      <c r="P347" s="11" t="s">
        <v>3835</v>
      </c>
      <c r="Q347" s="13"/>
      <c r="R347" s="13"/>
      <c r="S347" s="13"/>
      <c r="T347" s="13"/>
      <c r="U347" s="87"/>
      <c r="V347" s="13"/>
      <c r="W347" s="11" t="s">
        <v>3826</v>
      </c>
      <c r="X347" s="88">
        <v>22079</v>
      </c>
      <c r="Y347" s="20">
        <v>45745</v>
      </c>
      <c r="Z347" s="13"/>
      <c r="AA347" s="13"/>
    </row>
    <row r="348" spans="1:27" ht="13.8">
      <c r="A348" s="84" t="s">
        <v>2902</v>
      </c>
      <c r="B348" s="11" t="s">
        <v>27</v>
      </c>
      <c r="C348" s="11" t="s">
        <v>3798</v>
      </c>
      <c r="D348" s="11" t="s">
        <v>3526</v>
      </c>
      <c r="E348" s="11" t="s">
        <v>3799</v>
      </c>
      <c r="F348" s="11" t="s">
        <v>3800</v>
      </c>
      <c r="G348" s="11" t="s">
        <v>3801</v>
      </c>
      <c r="H348" s="9" t="str">
        <f t="shared" si="0"/>
        <v>EAD-INF-CWOP</v>
      </c>
      <c r="I348" s="13"/>
      <c r="J348" s="13"/>
      <c r="K348" s="13"/>
      <c r="L348" s="13"/>
      <c r="M348" s="85" t="s">
        <v>528</v>
      </c>
      <c r="N348" s="85" t="s">
        <v>1897</v>
      </c>
      <c r="O348" s="15"/>
      <c r="P348" s="13"/>
      <c r="Q348" s="13"/>
      <c r="R348" s="13"/>
      <c r="S348" s="13"/>
      <c r="T348" s="13"/>
      <c r="U348" s="87"/>
      <c r="V348" s="13"/>
      <c r="W348" s="11" t="s">
        <v>3841</v>
      </c>
      <c r="X348" s="88">
        <v>21836</v>
      </c>
      <c r="Y348" s="20">
        <v>45745</v>
      </c>
      <c r="Z348" s="13"/>
      <c r="AA348" s="13"/>
    </row>
    <row r="349" spans="1:27" ht="13.8">
      <c r="A349" s="84" t="s">
        <v>2902</v>
      </c>
      <c r="B349" s="11" t="s">
        <v>27</v>
      </c>
      <c r="C349" s="11" t="s">
        <v>3798</v>
      </c>
      <c r="D349" s="11" t="s">
        <v>3526</v>
      </c>
      <c r="E349" s="11" t="s">
        <v>3799</v>
      </c>
      <c r="F349" s="11" t="s">
        <v>3800</v>
      </c>
      <c r="G349" s="11" t="s">
        <v>3801</v>
      </c>
      <c r="H349" s="9" t="str">
        <f t="shared" si="0"/>
        <v>EAD-INF-CWOP</v>
      </c>
      <c r="I349" s="13"/>
      <c r="J349" s="13"/>
      <c r="K349" s="13"/>
      <c r="L349" s="13"/>
      <c r="M349" s="85" t="s">
        <v>954</v>
      </c>
      <c r="N349" s="85" t="s">
        <v>302</v>
      </c>
      <c r="O349" s="15"/>
      <c r="P349" s="13"/>
      <c r="Q349" s="13"/>
      <c r="R349" s="13"/>
      <c r="S349" s="13"/>
      <c r="T349" s="13"/>
      <c r="U349" s="87"/>
      <c r="V349" s="13"/>
      <c r="W349" s="11" t="s">
        <v>3841</v>
      </c>
      <c r="X349" s="88">
        <v>21836</v>
      </c>
      <c r="Y349" s="20">
        <v>45745</v>
      </c>
      <c r="Z349" s="13"/>
      <c r="AA349" s="13"/>
    </row>
    <row r="350" spans="1:27" ht="13.8">
      <c r="A350" s="84" t="s">
        <v>2902</v>
      </c>
      <c r="B350" s="11" t="s">
        <v>27</v>
      </c>
      <c r="C350" s="11" t="s">
        <v>3798</v>
      </c>
      <c r="D350" s="11" t="s">
        <v>3526</v>
      </c>
      <c r="E350" s="11" t="s">
        <v>3799</v>
      </c>
      <c r="F350" s="11" t="s">
        <v>3800</v>
      </c>
      <c r="G350" s="11" t="s">
        <v>3801</v>
      </c>
      <c r="H350" s="9" t="str">
        <f t="shared" si="0"/>
        <v>EAD-INF-CWOP</v>
      </c>
      <c r="I350" s="13"/>
      <c r="J350" s="13"/>
      <c r="K350" s="13"/>
      <c r="L350" s="13"/>
      <c r="M350" s="85" t="s">
        <v>273</v>
      </c>
      <c r="N350" s="85" t="s">
        <v>1191</v>
      </c>
      <c r="O350" s="15"/>
      <c r="P350" s="13"/>
      <c r="Q350" s="13"/>
      <c r="R350" s="13"/>
      <c r="S350" s="13"/>
      <c r="T350" s="13"/>
      <c r="U350" s="87"/>
      <c r="V350" s="13"/>
      <c r="W350" s="11" t="s">
        <v>3841</v>
      </c>
      <c r="X350" s="88">
        <v>21836</v>
      </c>
      <c r="Y350" s="20">
        <v>45745</v>
      </c>
      <c r="Z350" s="13"/>
      <c r="AA350" s="13"/>
    </row>
    <row r="351" spans="1:27" ht="13.8">
      <c r="A351" s="84" t="s">
        <v>2902</v>
      </c>
      <c r="B351" s="11" t="s">
        <v>27</v>
      </c>
      <c r="C351" s="11" t="s">
        <v>3798</v>
      </c>
      <c r="D351" s="11" t="s">
        <v>3526</v>
      </c>
      <c r="E351" s="11" t="s">
        <v>3799</v>
      </c>
      <c r="F351" s="11" t="s">
        <v>3800</v>
      </c>
      <c r="G351" s="11" t="s">
        <v>3801</v>
      </c>
      <c r="H351" s="9" t="str">
        <f t="shared" si="0"/>
        <v>EAD-INF-CWOP</v>
      </c>
      <c r="I351" s="13"/>
      <c r="J351" s="13"/>
      <c r="K351" s="13"/>
      <c r="L351" s="13"/>
      <c r="M351" s="85" t="s">
        <v>528</v>
      </c>
      <c r="N351" s="85" t="s">
        <v>1881</v>
      </c>
      <c r="O351" s="15"/>
      <c r="P351" s="13"/>
      <c r="Q351" s="13"/>
      <c r="R351" s="13"/>
      <c r="S351" s="13"/>
      <c r="T351" s="13"/>
      <c r="U351" s="87"/>
      <c r="V351" s="13"/>
      <c r="W351" s="11" t="s">
        <v>3855</v>
      </c>
      <c r="X351" s="88">
        <v>21987</v>
      </c>
      <c r="Y351" s="20">
        <v>45745</v>
      </c>
      <c r="Z351" s="13"/>
      <c r="AA351" s="13"/>
    </row>
    <row r="352" spans="1:27" ht="13.8">
      <c r="A352" s="84" t="s">
        <v>2902</v>
      </c>
      <c r="B352" s="11" t="s">
        <v>27</v>
      </c>
      <c r="C352" s="11" t="s">
        <v>3798</v>
      </c>
      <c r="D352" s="11" t="s">
        <v>3526</v>
      </c>
      <c r="E352" s="11" t="s">
        <v>3799</v>
      </c>
      <c r="F352" s="11" t="s">
        <v>3800</v>
      </c>
      <c r="G352" s="11" t="s">
        <v>3801</v>
      </c>
      <c r="H352" s="9" t="str">
        <f t="shared" si="0"/>
        <v>EAD-INF-CWOP</v>
      </c>
      <c r="I352" s="13"/>
      <c r="J352" s="13"/>
      <c r="K352" s="13"/>
      <c r="L352" s="13"/>
      <c r="M352" s="85" t="s">
        <v>954</v>
      </c>
      <c r="N352" s="85" t="s">
        <v>303</v>
      </c>
      <c r="O352" s="15"/>
      <c r="P352" s="13"/>
      <c r="Q352" s="13"/>
      <c r="R352" s="13"/>
      <c r="S352" s="13"/>
      <c r="T352" s="13"/>
      <c r="U352" s="87"/>
      <c r="V352" s="13"/>
      <c r="W352" s="11" t="s">
        <v>3855</v>
      </c>
      <c r="X352" s="88">
        <v>21987</v>
      </c>
      <c r="Y352" s="20">
        <v>45745</v>
      </c>
      <c r="Z352" s="13"/>
      <c r="AA352" s="13"/>
    </row>
    <row r="353" spans="1:27" ht="13.8">
      <c r="A353" s="84" t="s">
        <v>2902</v>
      </c>
      <c r="B353" s="11" t="s">
        <v>27</v>
      </c>
      <c r="C353" s="11" t="s">
        <v>3798</v>
      </c>
      <c r="D353" s="11" t="s">
        <v>3526</v>
      </c>
      <c r="E353" s="11" t="s">
        <v>3799</v>
      </c>
      <c r="F353" s="11" t="s">
        <v>3800</v>
      </c>
      <c r="G353" s="11" t="s">
        <v>3801</v>
      </c>
      <c r="H353" s="9" t="str">
        <f t="shared" si="0"/>
        <v>EAD-INF-CWOP</v>
      </c>
      <c r="I353" s="13"/>
      <c r="J353" s="13"/>
      <c r="K353" s="13"/>
      <c r="L353" s="13"/>
      <c r="M353" s="85" t="s">
        <v>273</v>
      </c>
      <c r="N353" s="85" t="s">
        <v>1192</v>
      </c>
      <c r="O353" s="15"/>
      <c r="P353" s="13"/>
      <c r="Q353" s="13"/>
      <c r="R353" s="13"/>
      <c r="S353" s="13"/>
      <c r="T353" s="13"/>
      <c r="U353" s="87"/>
      <c r="V353" s="13"/>
      <c r="W353" s="11" t="s">
        <v>3855</v>
      </c>
      <c r="X353" s="88">
        <v>21987</v>
      </c>
      <c r="Y353" s="20">
        <v>45745</v>
      </c>
      <c r="Z353" s="13"/>
      <c r="AA353" s="13"/>
    </row>
    <row r="354" spans="1:27" ht="13.8">
      <c r="A354" s="84" t="s">
        <v>2902</v>
      </c>
      <c r="B354" s="11" t="s">
        <v>27</v>
      </c>
      <c r="C354" s="11" t="s">
        <v>3798</v>
      </c>
      <c r="D354" s="11" t="s">
        <v>3526</v>
      </c>
      <c r="E354" s="11" t="s">
        <v>3799</v>
      </c>
      <c r="F354" s="11" t="s">
        <v>3800</v>
      </c>
      <c r="G354" s="11" t="s">
        <v>3801</v>
      </c>
      <c r="H354" s="9" t="str">
        <f t="shared" si="0"/>
        <v>EAD-INF-CWOP</v>
      </c>
      <c r="I354" s="13"/>
      <c r="J354" s="13"/>
      <c r="K354" s="13"/>
      <c r="L354" s="13"/>
      <c r="M354" s="85" t="s">
        <v>528</v>
      </c>
      <c r="N354" s="85" t="s">
        <v>1896</v>
      </c>
      <c r="O354" s="15"/>
      <c r="P354" s="13"/>
      <c r="Q354" s="13"/>
      <c r="R354" s="13"/>
      <c r="S354" s="13"/>
      <c r="T354" s="13"/>
      <c r="U354" s="87"/>
      <c r="V354" s="13"/>
      <c r="W354" s="11" t="s">
        <v>3880</v>
      </c>
      <c r="X354" s="88">
        <v>22036</v>
      </c>
      <c r="Y354" s="20">
        <v>45745</v>
      </c>
      <c r="Z354" s="13"/>
      <c r="AA354" s="13"/>
    </row>
    <row r="355" spans="1:27" ht="13.8">
      <c r="A355" s="84" t="s">
        <v>2902</v>
      </c>
      <c r="B355" s="11" t="s">
        <v>27</v>
      </c>
      <c r="C355" s="11" t="s">
        <v>3798</v>
      </c>
      <c r="D355" s="11" t="s">
        <v>3526</v>
      </c>
      <c r="E355" s="11" t="s">
        <v>3799</v>
      </c>
      <c r="F355" s="11" t="s">
        <v>3800</v>
      </c>
      <c r="G355" s="11" t="s">
        <v>3801</v>
      </c>
      <c r="H355" s="9" t="str">
        <f t="shared" si="0"/>
        <v>EAD-INF-CWOP</v>
      </c>
      <c r="I355" s="13"/>
      <c r="J355" s="13"/>
      <c r="K355" s="13"/>
      <c r="L355" s="13"/>
      <c r="M355" s="85" t="s">
        <v>954</v>
      </c>
      <c r="N355" s="85" t="s">
        <v>304</v>
      </c>
      <c r="O355" s="15"/>
      <c r="P355" s="13"/>
      <c r="Q355" s="13"/>
      <c r="R355" s="13"/>
      <c r="S355" s="13"/>
      <c r="T355" s="13"/>
      <c r="U355" s="87"/>
      <c r="V355" s="13"/>
      <c r="W355" s="11" t="s">
        <v>3880</v>
      </c>
      <c r="X355" s="88">
        <v>22036</v>
      </c>
      <c r="Y355" s="20">
        <v>45745</v>
      </c>
      <c r="Z355" s="13"/>
      <c r="AA355" s="13"/>
    </row>
    <row r="356" spans="1:27" ht="13.8">
      <c r="A356" s="84" t="s">
        <v>2902</v>
      </c>
      <c r="B356" s="84" t="s">
        <v>27</v>
      </c>
      <c r="C356" s="84" t="s">
        <v>3798</v>
      </c>
      <c r="D356" s="84" t="s">
        <v>3526</v>
      </c>
      <c r="E356" s="84" t="s">
        <v>3799</v>
      </c>
      <c r="F356" s="84" t="s">
        <v>3800</v>
      </c>
      <c r="G356" s="84" t="s">
        <v>3801</v>
      </c>
      <c r="H356" s="9" t="str">
        <f t="shared" si="0"/>
        <v>EAD-INF-CWOP</v>
      </c>
      <c r="I356" s="17"/>
      <c r="J356" s="17"/>
      <c r="K356" s="17"/>
      <c r="L356" s="17"/>
      <c r="M356" s="249" t="s">
        <v>273</v>
      </c>
      <c r="N356" s="249" t="s">
        <v>1194</v>
      </c>
      <c r="O356" s="250"/>
      <c r="P356" s="84"/>
      <c r="Q356" s="17"/>
      <c r="R356" s="17"/>
      <c r="S356" s="17"/>
      <c r="T356" s="17"/>
      <c r="U356" s="87"/>
      <c r="V356" s="13"/>
      <c r="W356" s="11" t="s">
        <v>3880</v>
      </c>
      <c r="X356" s="19">
        <v>22036</v>
      </c>
      <c r="Y356" s="80">
        <v>45745</v>
      </c>
      <c r="Z356" s="13"/>
      <c r="AA356" s="13"/>
    </row>
    <row r="357" spans="1:27" ht="13.8">
      <c r="A357" s="84" t="s">
        <v>2902</v>
      </c>
      <c r="B357" s="11" t="s">
        <v>27</v>
      </c>
      <c r="C357" s="11" t="s">
        <v>3798</v>
      </c>
      <c r="D357" s="11" t="s">
        <v>3526</v>
      </c>
      <c r="E357" s="11" t="s">
        <v>3799</v>
      </c>
      <c r="F357" s="11" t="s">
        <v>3800</v>
      </c>
      <c r="G357" s="11" t="s">
        <v>3801</v>
      </c>
      <c r="H357" s="9" t="str">
        <f t="shared" si="0"/>
        <v>EAD-INF-CWOP</v>
      </c>
      <c r="I357" s="13"/>
      <c r="J357" s="13"/>
      <c r="K357" s="13"/>
      <c r="L357" s="13"/>
      <c r="M357" s="85" t="s">
        <v>528</v>
      </c>
      <c r="N357" s="85" t="s">
        <v>1835</v>
      </c>
      <c r="O357" s="15"/>
      <c r="P357" s="13"/>
      <c r="Q357" s="13"/>
      <c r="R357" s="13"/>
      <c r="S357" s="13"/>
      <c r="T357" s="13"/>
      <c r="U357" s="87"/>
      <c r="V357" s="13"/>
      <c r="W357" s="11" t="s">
        <v>3903</v>
      </c>
      <c r="X357" s="88">
        <v>2209</v>
      </c>
      <c r="Y357" s="20">
        <v>45745</v>
      </c>
      <c r="Z357" s="13"/>
      <c r="AA357" s="13"/>
    </row>
    <row r="358" spans="1:27" ht="13.8">
      <c r="A358" s="84" t="s">
        <v>2902</v>
      </c>
      <c r="B358" s="11" t="s">
        <v>27</v>
      </c>
      <c r="C358" s="11" t="s">
        <v>3798</v>
      </c>
      <c r="D358" s="11" t="s">
        <v>3526</v>
      </c>
      <c r="E358" s="11" t="s">
        <v>3799</v>
      </c>
      <c r="F358" s="11" t="s">
        <v>3800</v>
      </c>
      <c r="G358" s="11" t="s">
        <v>3801</v>
      </c>
      <c r="H358" s="9" t="str">
        <f t="shared" si="0"/>
        <v>EAD-INF-CWOP</v>
      </c>
      <c r="I358" s="13"/>
      <c r="J358" s="13"/>
      <c r="K358" s="13"/>
      <c r="L358" s="13"/>
      <c r="M358" s="85" t="s">
        <v>954</v>
      </c>
      <c r="N358" s="85" t="s">
        <v>229</v>
      </c>
      <c r="O358" s="15"/>
      <c r="P358" s="13"/>
      <c r="Q358" s="13"/>
      <c r="R358" s="13"/>
      <c r="S358" s="13"/>
      <c r="T358" s="13"/>
      <c r="U358" s="87"/>
      <c r="V358" s="13"/>
      <c r="W358" s="11" t="s">
        <v>3903</v>
      </c>
      <c r="X358" s="88">
        <v>2209</v>
      </c>
      <c r="Y358" s="20">
        <v>45745</v>
      </c>
      <c r="Z358" s="13"/>
      <c r="AA358" s="13"/>
    </row>
    <row r="359" spans="1:27" ht="13.8">
      <c r="A359" s="84" t="s">
        <v>2902</v>
      </c>
      <c r="B359" s="11" t="s">
        <v>27</v>
      </c>
      <c r="C359" s="11" t="s">
        <v>3798</v>
      </c>
      <c r="D359" s="11" t="s">
        <v>3526</v>
      </c>
      <c r="E359" s="11" t="s">
        <v>3799</v>
      </c>
      <c r="F359" s="11" t="s">
        <v>3800</v>
      </c>
      <c r="G359" s="11" t="s">
        <v>3801</v>
      </c>
      <c r="H359" s="9" t="str">
        <f t="shared" si="0"/>
        <v>EAD-INF-CWOP</v>
      </c>
      <c r="I359" s="13"/>
      <c r="J359" s="13"/>
      <c r="K359" s="13"/>
      <c r="L359" s="13"/>
      <c r="M359" s="85" t="s">
        <v>273</v>
      </c>
      <c r="N359" s="85" t="s">
        <v>1193</v>
      </c>
      <c r="O359" s="15"/>
      <c r="P359" s="13"/>
      <c r="Q359" s="13"/>
      <c r="R359" s="13"/>
      <c r="S359" s="13"/>
      <c r="T359" s="13"/>
      <c r="U359" s="87"/>
      <c r="V359" s="13"/>
      <c r="W359" s="11" t="s">
        <v>3903</v>
      </c>
      <c r="X359" s="88">
        <v>2209</v>
      </c>
      <c r="Y359" s="20">
        <v>45745</v>
      </c>
      <c r="Z359" s="13"/>
      <c r="AA359" s="13"/>
    </row>
    <row r="360" spans="1:27" ht="13.8">
      <c r="A360" s="84" t="s">
        <v>2902</v>
      </c>
      <c r="B360" s="11" t="s">
        <v>27</v>
      </c>
      <c r="C360" s="11" t="s">
        <v>3798</v>
      </c>
      <c r="D360" s="11" t="s">
        <v>3526</v>
      </c>
      <c r="E360" s="11" t="s">
        <v>3799</v>
      </c>
      <c r="F360" s="11" t="s">
        <v>3800</v>
      </c>
      <c r="G360" s="11" t="s">
        <v>3801</v>
      </c>
      <c r="H360" s="9" t="str">
        <f t="shared" si="0"/>
        <v>EAD-INF-CWOP</v>
      </c>
      <c r="I360" s="13"/>
      <c r="J360" s="13"/>
      <c r="K360" s="13"/>
      <c r="L360" s="13"/>
      <c r="M360" s="85" t="s">
        <v>528</v>
      </c>
      <c r="N360" s="85" t="s">
        <v>1829</v>
      </c>
      <c r="O360" s="15"/>
      <c r="P360" s="13"/>
      <c r="Q360" s="13"/>
      <c r="R360" s="13"/>
      <c r="S360" s="13"/>
      <c r="T360" s="13"/>
      <c r="U360" s="87"/>
      <c r="V360" s="13"/>
      <c r="W360" s="11" t="s">
        <v>3910</v>
      </c>
      <c r="X360" s="88">
        <v>22010</v>
      </c>
      <c r="Y360" s="20">
        <v>45745</v>
      </c>
      <c r="Z360" s="13"/>
      <c r="AA360" s="13"/>
    </row>
    <row r="361" spans="1:27" ht="13.8">
      <c r="A361" s="84" t="s">
        <v>2902</v>
      </c>
      <c r="B361" s="11" t="s">
        <v>27</v>
      </c>
      <c r="C361" s="11" t="s">
        <v>3798</v>
      </c>
      <c r="D361" s="11" t="s">
        <v>3526</v>
      </c>
      <c r="E361" s="11" t="s">
        <v>3799</v>
      </c>
      <c r="F361" s="11" t="s">
        <v>3800</v>
      </c>
      <c r="G361" s="11" t="s">
        <v>3801</v>
      </c>
      <c r="H361" s="9" t="str">
        <f t="shared" si="0"/>
        <v>EAD-INF-CWOP</v>
      </c>
      <c r="I361" s="13"/>
      <c r="J361" s="13"/>
      <c r="K361" s="13"/>
      <c r="L361" s="13"/>
      <c r="M361" s="85" t="s">
        <v>954</v>
      </c>
      <c r="N361" s="85" t="s">
        <v>230</v>
      </c>
      <c r="O361" s="15"/>
      <c r="P361" s="13"/>
      <c r="Q361" s="13"/>
      <c r="R361" s="13"/>
      <c r="S361" s="13"/>
      <c r="T361" s="13"/>
      <c r="U361" s="87"/>
      <c r="V361" s="13"/>
      <c r="W361" s="11" t="s">
        <v>3910</v>
      </c>
      <c r="X361" s="88">
        <v>22010</v>
      </c>
      <c r="Y361" s="20">
        <v>45745</v>
      </c>
      <c r="Z361" s="13"/>
      <c r="AA361" s="13"/>
    </row>
    <row r="362" spans="1:27" ht="13.8">
      <c r="A362" s="84" t="s">
        <v>2902</v>
      </c>
      <c r="B362" s="11" t="s">
        <v>27</v>
      </c>
      <c r="C362" s="11" t="s">
        <v>3798</v>
      </c>
      <c r="D362" s="11" t="s">
        <v>3526</v>
      </c>
      <c r="E362" s="11" t="s">
        <v>3799</v>
      </c>
      <c r="F362" s="11" t="s">
        <v>3800</v>
      </c>
      <c r="G362" s="11" t="s">
        <v>3801</v>
      </c>
      <c r="H362" s="9" t="str">
        <f t="shared" si="0"/>
        <v>EAD-INF-CWOP</v>
      </c>
      <c r="I362" s="13"/>
      <c r="J362" s="13"/>
      <c r="K362" s="13"/>
      <c r="L362" s="13"/>
      <c r="M362" s="85" t="s">
        <v>273</v>
      </c>
      <c r="N362" s="85" t="s">
        <v>1071</v>
      </c>
      <c r="O362" s="15"/>
      <c r="P362" s="13"/>
      <c r="Q362" s="13"/>
      <c r="R362" s="13"/>
      <c r="S362" s="13"/>
      <c r="T362" s="13"/>
      <c r="U362" s="87"/>
      <c r="V362" s="13"/>
      <c r="W362" s="11" t="s">
        <v>3910</v>
      </c>
      <c r="X362" s="88">
        <v>22010</v>
      </c>
      <c r="Y362" s="20">
        <v>45745</v>
      </c>
      <c r="Z362" s="13"/>
      <c r="AA362" s="13"/>
    </row>
    <row r="363" spans="1:27" ht="13.8">
      <c r="A363" s="84" t="s">
        <v>2902</v>
      </c>
      <c r="B363" s="11" t="s">
        <v>27</v>
      </c>
      <c r="C363" s="11" t="s">
        <v>3798</v>
      </c>
      <c r="D363" s="11" t="s">
        <v>3526</v>
      </c>
      <c r="E363" s="11" t="s">
        <v>3799</v>
      </c>
      <c r="F363" s="11" t="s">
        <v>3800</v>
      </c>
      <c r="G363" s="11" t="s">
        <v>3801</v>
      </c>
      <c r="H363" s="9" t="str">
        <f t="shared" si="0"/>
        <v>EAD-INF-CWOP</v>
      </c>
      <c r="I363" s="13"/>
      <c r="J363" s="13"/>
      <c r="K363" s="13"/>
      <c r="L363" s="13"/>
      <c r="M363" s="14" t="s">
        <v>241</v>
      </c>
      <c r="N363" s="14" t="s">
        <v>2390</v>
      </c>
      <c r="O363" s="259">
        <v>1</v>
      </c>
      <c r="P363" s="13"/>
      <c r="Q363" s="13"/>
      <c r="R363" s="13"/>
      <c r="S363" s="13"/>
      <c r="T363" s="13"/>
      <c r="U363" s="16"/>
      <c r="V363" s="13"/>
      <c r="W363" s="12" t="s">
        <v>3954</v>
      </c>
      <c r="X363" s="19">
        <v>70320713</v>
      </c>
      <c r="Y363" s="20"/>
      <c r="Z363" s="13"/>
      <c r="AA363" s="13"/>
    </row>
    <row r="364" spans="1:27" ht="13.8">
      <c r="A364" s="84" t="s">
        <v>2902</v>
      </c>
      <c r="B364" s="11" t="s">
        <v>27</v>
      </c>
      <c r="C364" s="11" t="s">
        <v>3798</v>
      </c>
      <c r="D364" s="11" t="s">
        <v>3526</v>
      </c>
      <c r="E364" s="11" t="s">
        <v>3799</v>
      </c>
      <c r="F364" s="11" t="s">
        <v>3800</v>
      </c>
      <c r="G364" s="11" t="s">
        <v>3801</v>
      </c>
      <c r="H364" s="9" t="str">
        <f t="shared" si="0"/>
        <v>EAD-INF-CWOP</v>
      </c>
      <c r="I364" s="11"/>
      <c r="J364" s="13"/>
      <c r="K364" s="13"/>
      <c r="L364" s="13"/>
      <c r="M364" s="14" t="s">
        <v>273</v>
      </c>
      <c r="N364" s="14" t="s">
        <v>1193</v>
      </c>
      <c r="O364" s="15"/>
      <c r="P364" s="13"/>
      <c r="Q364" s="13"/>
      <c r="R364" s="13"/>
      <c r="S364" s="13"/>
      <c r="T364" s="13"/>
      <c r="U364" s="16"/>
      <c r="V364" s="13"/>
      <c r="W364" s="12" t="s">
        <v>3954</v>
      </c>
      <c r="X364" s="19">
        <v>70320713</v>
      </c>
      <c r="Y364" s="20"/>
      <c r="Z364" s="13"/>
      <c r="AA364" s="13"/>
    </row>
    <row r="365" spans="1:27" ht="13.8">
      <c r="A365" s="84" t="s">
        <v>2902</v>
      </c>
      <c r="B365" s="11" t="s">
        <v>27</v>
      </c>
      <c r="C365" s="11" t="s">
        <v>3798</v>
      </c>
      <c r="D365" s="11" t="s">
        <v>3526</v>
      </c>
      <c r="E365" s="11" t="s">
        <v>3799</v>
      </c>
      <c r="F365" s="11" t="s">
        <v>3800</v>
      </c>
      <c r="G365" s="11" t="s">
        <v>3801</v>
      </c>
      <c r="H365" s="9" t="str">
        <f t="shared" si="0"/>
        <v>EAD-INF-CWOP</v>
      </c>
      <c r="I365" s="11"/>
      <c r="J365" s="13"/>
      <c r="K365" s="13"/>
      <c r="L365" s="13"/>
      <c r="M365" s="14" t="s">
        <v>954</v>
      </c>
      <c r="N365" s="14" t="s">
        <v>304</v>
      </c>
      <c r="O365" s="15"/>
      <c r="P365" s="13"/>
      <c r="Q365" s="13"/>
      <c r="R365" s="13"/>
      <c r="S365" s="13"/>
      <c r="T365" s="13"/>
      <c r="U365" s="16"/>
      <c r="V365" s="13"/>
      <c r="W365" s="12" t="s">
        <v>3954</v>
      </c>
      <c r="X365" s="19">
        <v>70320713</v>
      </c>
      <c r="Y365" s="20"/>
      <c r="Z365" s="13"/>
      <c r="AA365" s="13"/>
    </row>
    <row r="366" spans="1:27" ht="13.8">
      <c r="A366" s="84" t="s">
        <v>2902</v>
      </c>
      <c r="B366" s="11" t="s">
        <v>27</v>
      </c>
      <c r="C366" s="11" t="s">
        <v>2956</v>
      </c>
      <c r="D366" s="11" t="s">
        <v>2957</v>
      </c>
      <c r="E366" s="11" t="s">
        <v>2958</v>
      </c>
      <c r="F366" s="11" t="s">
        <v>3959</v>
      </c>
      <c r="G366" s="11" t="s">
        <v>3960</v>
      </c>
      <c r="H366" s="9" t="str">
        <f t="shared" si="0"/>
        <v>EAD-RHU-CWS</v>
      </c>
      <c r="I366" s="13"/>
      <c r="J366" s="13"/>
      <c r="K366" s="13"/>
      <c r="L366" s="13"/>
      <c r="M366" s="78" t="s">
        <v>436</v>
      </c>
      <c r="N366" s="85" t="s">
        <v>58</v>
      </c>
      <c r="O366" s="15"/>
      <c r="P366" s="13"/>
      <c r="Q366" s="13"/>
      <c r="R366" s="13"/>
      <c r="S366" s="13"/>
      <c r="T366" s="13"/>
      <c r="U366" s="156" t="s">
        <v>3962</v>
      </c>
      <c r="V366" s="13"/>
      <c r="W366" s="11" t="s">
        <v>2967</v>
      </c>
      <c r="X366" s="88">
        <v>10088</v>
      </c>
      <c r="Y366" s="20">
        <v>45734</v>
      </c>
      <c r="Z366" s="13"/>
      <c r="AA366" s="13"/>
    </row>
    <row r="367" spans="1:27" ht="13.8">
      <c r="A367" s="84" t="s">
        <v>2902</v>
      </c>
      <c r="B367" s="11" t="s">
        <v>27</v>
      </c>
      <c r="C367" s="11" t="s">
        <v>2956</v>
      </c>
      <c r="D367" s="11" t="s">
        <v>2957</v>
      </c>
      <c r="E367" s="11" t="s">
        <v>2958</v>
      </c>
      <c r="F367" s="11" t="s">
        <v>3959</v>
      </c>
      <c r="G367" s="11" t="s">
        <v>3960</v>
      </c>
      <c r="H367" s="9" t="str">
        <f t="shared" si="0"/>
        <v>EAD-RHU-CWS</v>
      </c>
      <c r="I367" s="13"/>
      <c r="J367" s="13"/>
      <c r="K367" s="13"/>
      <c r="L367" s="13"/>
      <c r="M367" s="85" t="s">
        <v>241</v>
      </c>
      <c r="N367" s="85" t="s">
        <v>2032</v>
      </c>
      <c r="O367" s="15"/>
      <c r="P367" s="13"/>
      <c r="Q367" s="13"/>
      <c r="R367" s="13"/>
      <c r="S367" s="13"/>
      <c r="T367" s="13"/>
      <c r="U367" s="156" t="s">
        <v>3966</v>
      </c>
      <c r="V367" s="13"/>
      <c r="W367" s="11" t="s">
        <v>3968</v>
      </c>
      <c r="X367" s="88">
        <v>21544</v>
      </c>
      <c r="Y367" s="20">
        <v>45735</v>
      </c>
      <c r="Z367" s="13"/>
      <c r="AA367" s="13"/>
    </row>
    <row r="368" spans="1:27" ht="13.8">
      <c r="A368" s="84" t="s">
        <v>2902</v>
      </c>
      <c r="B368" s="11" t="s">
        <v>27</v>
      </c>
      <c r="C368" s="11" t="s">
        <v>2956</v>
      </c>
      <c r="D368" s="11" t="s">
        <v>2957</v>
      </c>
      <c r="E368" s="11" t="s">
        <v>2958</v>
      </c>
      <c r="F368" s="11" t="s">
        <v>3959</v>
      </c>
      <c r="G368" s="11" t="s">
        <v>3960</v>
      </c>
      <c r="H368" s="9" t="str">
        <f t="shared" si="0"/>
        <v>EAD-RHU-CWS</v>
      </c>
      <c r="I368" s="13"/>
      <c r="J368" s="13"/>
      <c r="K368" s="13"/>
      <c r="L368" s="13"/>
      <c r="M368" s="85" t="s">
        <v>241</v>
      </c>
      <c r="N368" s="85" t="s">
        <v>2031</v>
      </c>
      <c r="O368" s="15"/>
      <c r="P368" s="13"/>
      <c r="Q368" s="13"/>
      <c r="R368" s="13"/>
      <c r="S368" s="13"/>
      <c r="T368" s="13"/>
      <c r="U368" s="156" t="s">
        <v>3971</v>
      </c>
      <c r="V368" s="13"/>
      <c r="W368" s="11" t="s">
        <v>3974</v>
      </c>
      <c r="X368" s="88">
        <v>21990</v>
      </c>
      <c r="Y368" s="20">
        <v>45735</v>
      </c>
      <c r="Z368" s="13"/>
      <c r="AA368" s="13"/>
    </row>
    <row r="369" spans="1:27" ht="13.8">
      <c r="A369" s="84" t="s">
        <v>2902</v>
      </c>
      <c r="B369" s="11" t="s">
        <v>27</v>
      </c>
      <c r="C369" s="11" t="s">
        <v>2956</v>
      </c>
      <c r="D369" s="11" t="s">
        <v>2957</v>
      </c>
      <c r="E369" s="11" t="s">
        <v>2958</v>
      </c>
      <c r="F369" s="11" t="s">
        <v>3959</v>
      </c>
      <c r="G369" s="11" t="s">
        <v>3960</v>
      </c>
      <c r="H369" s="9" t="str">
        <f t="shared" si="0"/>
        <v>EAD-RHU-CWS</v>
      </c>
      <c r="I369" s="13"/>
      <c r="J369" s="13"/>
      <c r="K369" s="13"/>
      <c r="L369" s="13"/>
      <c r="M369" s="85" t="s">
        <v>241</v>
      </c>
      <c r="N369" s="85" t="s">
        <v>2030</v>
      </c>
      <c r="O369" s="15"/>
      <c r="P369" s="13"/>
      <c r="Q369" s="13"/>
      <c r="R369" s="13"/>
      <c r="S369" s="13"/>
      <c r="T369" s="13"/>
      <c r="U369" s="156" t="s">
        <v>3977</v>
      </c>
      <c r="V369" s="13"/>
      <c r="W369" s="11" t="s">
        <v>3979</v>
      </c>
      <c r="X369" s="88">
        <v>22024</v>
      </c>
      <c r="Y369" s="20">
        <v>45735</v>
      </c>
      <c r="Z369" s="13"/>
      <c r="AA369" s="13"/>
    </row>
    <row r="370" spans="1:27" ht="13.8">
      <c r="A370" s="84" t="s">
        <v>2902</v>
      </c>
      <c r="B370" s="11" t="s">
        <v>27</v>
      </c>
      <c r="C370" s="11" t="s">
        <v>2956</v>
      </c>
      <c r="D370" s="11" t="s">
        <v>2957</v>
      </c>
      <c r="E370" s="11" t="s">
        <v>2958</v>
      </c>
      <c r="F370" s="11" t="s">
        <v>3959</v>
      </c>
      <c r="G370" s="11" t="s">
        <v>3960</v>
      </c>
      <c r="H370" s="9" t="str">
        <f t="shared" si="0"/>
        <v>EAD-RHU-CWS</v>
      </c>
      <c r="I370" s="13"/>
      <c r="J370" s="13"/>
      <c r="K370" s="13"/>
      <c r="L370" s="13"/>
      <c r="M370" s="85" t="s">
        <v>241</v>
      </c>
      <c r="N370" s="14" t="s">
        <v>2029</v>
      </c>
      <c r="O370" s="15"/>
      <c r="P370" s="13"/>
      <c r="Q370" s="13"/>
      <c r="R370" s="13"/>
      <c r="S370" s="13"/>
      <c r="T370" s="13"/>
      <c r="U370" s="156" t="s">
        <v>3981</v>
      </c>
      <c r="V370" s="13"/>
      <c r="W370" s="11" t="s">
        <v>3983</v>
      </c>
      <c r="X370" s="88">
        <v>21970</v>
      </c>
      <c r="Y370" s="20">
        <v>45735</v>
      </c>
      <c r="Z370" s="13"/>
      <c r="AA370" s="13"/>
    </row>
    <row r="371" spans="1:27" ht="13.8">
      <c r="A371" s="84" t="s">
        <v>2902</v>
      </c>
      <c r="B371" s="11" t="s">
        <v>27</v>
      </c>
      <c r="C371" s="11" t="s">
        <v>2956</v>
      </c>
      <c r="D371" s="11" t="s">
        <v>2957</v>
      </c>
      <c r="E371" s="11" t="s">
        <v>2958</v>
      </c>
      <c r="F371" s="11" t="s">
        <v>3959</v>
      </c>
      <c r="G371" s="11" t="s">
        <v>3960</v>
      </c>
      <c r="H371" s="9" t="str">
        <f t="shared" si="0"/>
        <v>EAD-RHU-CWS</v>
      </c>
      <c r="I371" s="13"/>
      <c r="J371" s="13"/>
      <c r="K371" s="13"/>
      <c r="L371" s="13"/>
      <c r="M371" s="85" t="s">
        <v>241</v>
      </c>
      <c r="N371" s="85" t="s">
        <v>2033</v>
      </c>
      <c r="O371" s="15"/>
      <c r="P371" s="13"/>
      <c r="Q371" s="13"/>
      <c r="R371" s="13"/>
      <c r="S371" s="13"/>
      <c r="T371" s="13"/>
      <c r="U371" s="156" t="s">
        <v>3985</v>
      </c>
      <c r="V371" s="13"/>
      <c r="W371" s="11" t="s">
        <v>3987</v>
      </c>
      <c r="X371" s="88">
        <v>2232</v>
      </c>
      <c r="Y371" s="20">
        <v>45735</v>
      </c>
      <c r="Z371" s="13"/>
      <c r="AA371" s="13"/>
    </row>
    <row r="372" spans="1:27" ht="13.8">
      <c r="A372" s="84" t="s">
        <v>2902</v>
      </c>
      <c r="B372" s="11" t="s">
        <v>27</v>
      </c>
      <c r="C372" s="11" t="s">
        <v>2956</v>
      </c>
      <c r="D372" s="11" t="s">
        <v>2957</v>
      </c>
      <c r="E372" s="11" t="s">
        <v>2958</v>
      </c>
      <c r="F372" s="11" t="s">
        <v>3959</v>
      </c>
      <c r="G372" s="11" t="s">
        <v>3960</v>
      </c>
      <c r="H372" s="9" t="str">
        <f t="shared" si="0"/>
        <v>EAD-RHU-CWS</v>
      </c>
      <c r="I372" s="13"/>
      <c r="J372" s="13"/>
      <c r="K372" s="13"/>
      <c r="L372" s="13"/>
      <c r="M372" s="85" t="s">
        <v>195</v>
      </c>
      <c r="N372" s="85" t="s">
        <v>850</v>
      </c>
      <c r="O372" s="15"/>
      <c r="P372" s="13"/>
      <c r="Q372" s="13"/>
      <c r="R372" s="13"/>
      <c r="S372" s="13"/>
      <c r="T372" s="13"/>
      <c r="U372" s="156" t="s">
        <v>3989</v>
      </c>
      <c r="V372" s="13"/>
      <c r="W372" s="11" t="s">
        <v>2967</v>
      </c>
      <c r="X372" s="88">
        <v>10088</v>
      </c>
      <c r="Y372" s="20">
        <v>45735</v>
      </c>
      <c r="Z372" s="13"/>
      <c r="AA372" s="13"/>
    </row>
    <row r="373" spans="1:27" ht="13.8">
      <c r="A373" s="84" t="s">
        <v>2902</v>
      </c>
      <c r="B373" s="11" t="s">
        <v>27</v>
      </c>
      <c r="C373" s="11" t="s">
        <v>2956</v>
      </c>
      <c r="D373" s="11" t="s">
        <v>2957</v>
      </c>
      <c r="E373" s="11" t="s">
        <v>2958</v>
      </c>
      <c r="F373" s="11" t="s">
        <v>3959</v>
      </c>
      <c r="G373" s="11" t="s">
        <v>3960</v>
      </c>
      <c r="H373" s="9" t="str">
        <f t="shared" si="0"/>
        <v>EAD-RHU-CWS</v>
      </c>
      <c r="I373" s="13"/>
      <c r="J373" s="13"/>
      <c r="K373" s="13"/>
      <c r="L373" s="13"/>
      <c r="M373" s="85" t="s">
        <v>195</v>
      </c>
      <c r="N373" s="85" t="s">
        <v>851</v>
      </c>
      <c r="O373" s="15"/>
      <c r="P373" s="13"/>
      <c r="Q373" s="13"/>
      <c r="R373" s="13"/>
      <c r="S373" s="13"/>
      <c r="T373" s="13"/>
      <c r="U373" s="156" t="s">
        <v>3993</v>
      </c>
      <c r="V373" s="13"/>
      <c r="W373" s="11" t="s">
        <v>2967</v>
      </c>
      <c r="X373" s="88">
        <v>10088</v>
      </c>
      <c r="Y373" s="20">
        <v>45735</v>
      </c>
      <c r="Z373" s="13"/>
      <c r="AA373" s="13"/>
    </row>
    <row r="374" spans="1:27" ht="13.8">
      <c r="A374" s="84" t="s">
        <v>2902</v>
      </c>
      <c r="B374" s="11" t="s">
        <v>27</v>
      </c>
      <c r="C374" s="11" t="s">
        <v>2956</v>
      </c>
      <c r="D374" s="11" t="s">
        <v>2957</v>
      </c>
      <c r="E374" s="11" t="s">
        <v>2958</v>
      </c>
      <c r="F374" s="11" t="s">
        <v>3959</v>
      </c>
      <c r="G374" s="11" t="s">
        <v>3960</v>
      </c>
      <c r="H374" s="9" t="str">
        <f t="shared" si="0"/>
        <v>EAD-RHU-CWS</v>
      </c>
      <c r="I374" s="13"/>
      <c r="J374" s="13"/>
      <c r="K374" s="13"/>
      <c r="L374" s="13"/>
      <c r="M374" s="85" t="s">
        <v>195</v>
      </c>
      <c r="N374" s="85" t="s">
        <v>856</v>
      </c>
      <c r="O374" s="15"/>
      <c r="P374" s="13"/>
      <c r="Q374" s="13"/>
      <c r="R374" s="13"/>
      <c r="S374" s="13"/>
      <c r="T374" s="13"/>
      <c r="U374" s="156" t="s">
        <v>3995</v>
      </c>
      <c r="V374" s="13"/>
      <c r="W374" s="11" t="s">
        <v>2967</v>
      </c>
      <c r="X374" s="88">
        <v>10088</v>
      </c>
      <c r="Y374" s="20">
        <v>45735</v>
      </c>
      <c r="Z374" s="13"/>
      <c r="AA374" s="13"/>
    </row>
    <row r="375" spans="1:27" ht="13.8">
      <c r="A375" s="84" t="s">
        <v>2902</v>
      </c>
      <c r="B375" s="11" t="s">
        <v>27</v>
      </c>
      <c r="C375" s="11" t="s">
        <v>2956</v>
      </c>
      <c r="D375" s="11" t="s">
        <v>2957</v>
      </c>
      <c r="E375" s="11" t="s">
        <v>2958</v>
      </c>
      <c r="F375" s="11" t="s">
        <v>3959</v>
      </c>
      <c r="G375" s="11" t="s">
        <v>3960</v>
      </c>
      <c r="H375" s="9" t="str">
        <f t="shared" si="0"/>
        <v>EAD-RHU-CWS</v>
      </c>
      <c r="I375" s="13"/>
      <c r="J375" s="13"/>
      <c r="K375" s="13"/>
      <c r="L375" s="13"/>
      <c r="M375" s="85" t="s">
        <v>195</v>
      </c>
      <c r="N375" s="85" t="s">
        <v>849</v>
      </c>
      <c r="O375" s="15"/>
      <c r="P375" s="13"/>
      <c r="Q375" s="13"/>
      <c r="R375" s="13"/>
      <c r="S375" s="13"/>
      <c r="T375" s="13"/>
      <c r="U375" s="156" t="s">
        <v>4001</v>
      </c>
      <c r="V375" s="13"/>
      <c r="W375" s="11" t="s">
        <v>2967</v>
      </c>
      <c r="X375" s="88">
        <v>10088</v>
      </c>
      <c r="Y375" s="20">
        <v>45735</v>
      </c>
      <c r="Z375" s="13"/>
      <c r="AA375" s="13"/>
    </row>
    <row r="376" spans="1:27" ht="13.8">
      <c r="A376" s="84" t="s">
        <v>2902</v>
      </c>
      <c r="B376" s="11" t="s">
        <v>27</v>
      </c>
      <c r="C376" s="11" t="s">
        <v>2956</v>
      </c>
      <c r="D376" s="11" t="s">
        <v>2957</v>
      </c>
      <c r="E376" s="11" t="s">
        <v>2958</v>
      </c>
      <c r="F376" s="11" t="s">
        <v>3959</v>
      </c>
      <c r="G376" s="11" t="s">
        <v>3960</v>
      </c>
      <c r="H376" s="9" t="str">
        <f t="shared" si="0"/>
        <v>EAD-RHU-CWS</v>
      </c>
      <c r="I376" s="13"/>
      <c r="J376" s="13"/>
      <c r="K376" s="13"/>
      <c r="L376" s="13"/>
      <c r="M376" s="85" t="s">
        <v>273</v>
      </c>
      <c r="N376" s="85" t="s">
        <v>1180</v>
      </c>
      <c r="O376" s="15"/>
      <c r="P376" s="13"/>
      <c r="Q376" s="13"/>
      <c r="R376" s="13"/>
      <c r="S376" s="13"/>
      <c r="T376" s="13"/>
      <c r="U376" s="156" t="s">
        <v>4004</v>
      </c>
      <c r="V376" s="13"/>
      <c r="W376" s="11" t="s">
        <v>3983</v>
      </c>
      <c r="X376" s="88">
        <v>21970</v>
      </c>
      <c r="Y376" s="20">
        <v>45735</v>
      </c>
      <c r="Z376" s="13"/>
      <c r="AA376" s="13"/>
    </row>
    <row r="377" spans="1:27" ht="13.8">
      <c r="A377" s="84" t="s">
        <v>2902</v>
      </c>
      <c r="B377" s="11" t="s">
        <v>27</v>
      </c>
      <c r="C377" s="11" t="s">
        <v>2956</v>
      </c>
      <c r="D377" s="11" t="s">
        <v>2957</v>
      </c>
      <c r="E377" s="11" t="s">
        <v>2958</v>
      </c>
      <c r="F377" s="11" t="s">
        <v>3959</v>
      </c>
      <c r="G377" s="11" t="s">
        <v>3960</v>
      </c>
      <c r="H377" s="9" t="str">
        <f t="shared" si="0"/>
        <v>EAD-RHU-CWS</v>
      </c>
      <c r="I377" s="13"/>
      <c r="J377" s="13"/>
      <c r="K377" s="13"/>
      <c r="L377" s="13"/>
      <c r="M377" s="85" t="s">
        <v>273</v>
      </c>
      <c r="N377" s="85" t="s">
        <v>1178</v>
      </c>
      <c r="O377" s="15"/>
      <c r="P377" s="13"/>
      <c r="Q377" s="13"/>
      <c r="R377" s="13"/>
      <c r="S377" s="13"/>
      <c r="T377" s="13"/>
      <c r="U377" s="156" t="s">
        <v>4007</v>
      </c>
      <c r="V377" s="13"/>
      <c r="W377" s="11" t="s">
        <v>3987</v>
      </c>
      <c r="X377" s="88">
        <v>2232</v>
      </c>
      <c r="Y377" s="20">
        <v>45735</v>
      </c>
      <c r="Z377" s="13"/>
      <c r="AA377" s="13"/>
    </row>
    <row r="378" spans="1:27" ht="13.8">
      <c r="A378" s="84" t="s">
        <v>2902</v>
      </c>
      <c r="B378" s="11" t="s">
        <v>27</v>
      </c>
      <c r="C378" s="11" t="s">
        <v>2956</v>
      </c>
      <c r="D378" s="11" t="s">
        <v>2957</v>
      </c>
      <c r="E378" s="11" t="s">
        <v>2958</v>
      </c>
      <c r="F378" s="11" t="s">
        <v>3959</v>
      </c>
      <c r="G378" s="11" t="s">
        <v>3960</v>
      </c>
      <c r="H378" s="9" t="str">
        <f t="shared" si="0"/>
        <v>EAD-RHU-CWS</v>
      </c>
      <c r="I378" s="13"/>
      <c r="J378" s="13"/>
      <c r="K378" s="13"/>
      <c r="L378" s="13"/>
      <c r="M378" s="85" t="s">
        <v>273</v>
      </c>
      <c r="N378" s="85" t="s">
        <v>1177</v>
      </c>
      <c r="O378" s="15"/>
      <c r="P378" s="13"/>
      <c r="Q378" s="13"/>
      <c r="R378" s="13"/>
      <c r="S378" s="13"/>
      <c r="T378" s="13"/>
      <c r="U378" s="156" t="s">
        <v>4010</v>
      </c>
      <c r="V378" s="13"/>
      <c r="W378" s="11" t="s">
        <v>3968</v>
      </c>
      <c r="X378" s="88">
        <v>21544</v>
      </c>
      <c r="Y378" s="20">
        <v>45735</v>
      </c>
      <c r="Z378" s="13"/>
      <c r="AA378" s="13"/>
    </row>
    <row r="379" spans="1:27" ht="13.8">
      <c r="A379" s="84" t="s">
        <v>2902</v>
      </c>
      <c r="B379" s="11" t="s">
        <v>27</v>
      </c>
      <c r="C379" s="11" t="s">
        <v>2956</v>
      </c>
      <c r="D379" s="11" t="s">
        <v>2957</v>
      </c>
      <c r="E379" s="11" t="s">
        <v>2958</v>
      </c>
      <c r="F379" s="11" t="s">
        <v>3959</v>
      </c>
      <c r="G379" s="11" t="s">
        <v>3960</v>
      </c>
      <c r="H379" s="9" t="str">
        <f t="shared" si="0"/>
        <v>EAD-RHU-CWS</v>
      </c>
      <c r="I379" s="13"/>
      <c r="J379" s="13"/>
      <c r="K379" s="13"/>
      <c r="L379" s="13"/>
      <c r="M379" s="85" t="s">
        <v>273</v>
      </c>
      <c r="N379" s="85" t="s">
        <v>1169</v>
      </c>
      <c r="O379" s="15"/>
      <c r="P379" s="13"/>
      <c r="Q379" s="13"/>
      <c r="R379" s="13"/>
      <c r="S379" s="13"/>
      <c r="T379" s="13"/>
      <c r="U379" s="156" t="s">
        <v>4014</v>
      </c>
      <c r="V379" s="13"/>
      <c r="W379" s="11" t="s">
        <v>3974</v>
      </c>
      <c r="X379" s="88">
        <v>21990</v>
      </c>
      <c r="Y379" s="20">
        <v>45735</v>
      </c>
      <c r="Z379" s="13"/>
      <c r="AA379" s="13"/>
    </row>
    <row r="380" spans="1:27" ht="13.8">
      <c r="A380" s="84" t="s">
        <v>2902</v>
      </c>
      <c r="B380" s="11" t="s">
        <v>27</v>
      </c>
      <c r="C380" s="11" t="s">
        <v>2956</v>
      </c>
      <c r="D380" s="11" t="s">
        <v>2957</v>
      </c>
      <c r="E380" s="11" t="s">
        <v>2958</v>
      </c>
      <c r="F380" s="11" t="s">
        <v>3959</v>
      </c>
      <c r="G380" s="11" t="s">
        <v>3960</v>
      </c>
      <c r="H380" s="9" t="str">
        <f t="shared" si="0"/>
        <v>EAD-RHU-CWS</v>
      </c>
      <c r="I380" s="13"/>
      <c r="J380" s="13"/>
      <c r="K380" s="13"/>
      <c r="L380" s="13"/>
      <c r="M380" s="85" t="s">
        <v>273</v>
      </c>
      <c r="N380" s="85" t="s">
        <v>1168</v>
      </c>
      <c r="O380" s="15"/>
      <c r="P380" s="13"/>
      <c r="Q380" s="13"/>
      <c r="R380" s="13"/>
      <c r="S380" s="13"/>
      <c r="T380" s="13"/>
      <c r="U380" s="156" t="s">
        <v>4019</v>
      </c>
      <c r="V380" s="13"/>
      <c r="W380" s="11" t="s">
        <v>3979</v>
      </c>
      <c r="X380" s="88">
        <v>22024</v>
      </c>
      <c r="Y380" s="20">
        <v>45735</v>
      </c>
      <c r="Z380" s="13"/>
      <c r="AA380" s="13"/>
    </row>
    <row r="381" spans="1:27" ht="13.8">
      <c r="A381" s="84" t="s">
        <v>2902</v>
      </c>
      <c r="B381" s="11" t="s">
        <v>27</v>
      </c>
      <c r="C381" s="11" t="s">
        <v>2956</v>
      </c>
      <c r="D381" s="11" t="s">
        <v>2957</v>
      </c>
      <c r="E381" s="11" t="s">
        <v>2958</v>
      </c>
      <c r="F381" s="11" t="s">
        <v>3959</v>
      </c>
      <c r="G381" s="11" t="s">
        <v>3960</v>
      </c>
      <c r="H381" s="9" t="str">
        <f t="shared" si="0"/>
        <v>EAD-RHU-CWS</v>
      </c>
      <c r="I381" s="13"/>
      <c r="J381" s="13"/>
      <c r="K381" s="13"/>
      <c r="L381" s="13"/>
      <c r="M381" s="78" t="s">
        <v>436</v>
      </c>
      <c r="N381" s="85" t="s">
        <v>59</v>
      </c>
      <c r="O381" s="15"/>
      <c r="P381" s="13"/>
      <c r="Q381" s="13"/>
      <c r="R381" s="13"/>
      <c r="S381" s="13"/>
      <c r="T381" s="13"/>
      <c r="U381" s="156" t="s">
        <v>4021</v>
      </c>
      <c r="V381" s="13"/>
      <c r="W381" s="11" t="s">
        <v>2967</v>
      </c>
      <c r="X381" s="88">
        <v>10088</v>
      </c>
      <c r="Y381" s="20">
        <v>45735</v>
      </c>
      <c r="Z381" s="13"/>
      <c r="AA381" s="13"/>
    </row>
    <row r="382" spans="1:27" ht="13.8">
      <c r="A382" s="84" t="s">
        <v>2902</v>
      </c>
      <c r="B382" s="11" t="s">
        <v>27</v>
      </c>
      <c r="C382" s="11" t="s">
        <v>2956</v>
      </c>
      <c r="D382" s="11" t="s">
        <v>2957</v>
      </c>
      <c r="E382" s="11" t="s">
        <v>2958</v>
      </c>
      <c r="F382" s="11" t="s">
        <v>3959</v>
      </c>
      <c r="G382" s="11" t="s">
        <v>3960</v>
      </c>
      <c r="H382" s="9" t="str">
        <f t="shared" si="0"/>
        <v>EAD-RHU-CWS</v>
      </c>
      <c r="I382" s="13"/>
      <c r="J382" s="13"/>
      <c r="K382" s="13"/>
      <c r="L382" s="13"/>
      <c r="M382" s="85" t="s">
        <v>2704</v>
      </c>
      <c r="N382" s="85" t="s">
        <v>1419</v>
      </c>
      <c r="O382" s="15"/>
      <c r="P382" s="13"/>
      <c r="Q382" s="13"/>
      <c r="R382" s="13"/>
      <c r="S382" s="13"/>
      <c r="T382" s="13"/>
      <c r="U382" s="156" t="s">
        <v>4026</v>
      </c>
      <c r="V382" s="13"/>
      <c r="W382" s="11" t="s">
        <v>2967</v>
      </c>
      <c r="X382" s="88">
        <v>10088</v>
      </c>
      <c r="Y382" s="20">
        <v>45735</v>
      </c>
      <c r="Z382" s="13"/>
      <c r="AA382" s="13"/>
    </row>
    <row r="383" spans="1:27" ht="13.8">
      <c r="A383" s="8" t="s">
        <v>2902</v>
      </c>
      <c r="B383" s="9" t="s">
        <v>27</v>
      </c>
      <c r="C383" s="9" t="s">
        <v>2924</v>
      </c>
      <c r="D383" s="9" t="s">
        <v>2925</v>
      </c>
      <c r="E383" s="9" t="s">
        <v>3178</v>
      </c>
      <c r="F383" s="9"/>
      <c r="G383" s="9" t="s">
        <v>3179</v>
      </c>
      <c r="H383" s="9" t="str">
        <f t="shared" si="0"/>
        <v>EAD-ADM-</v>
      </c>
      <c r="I383" s="9"/>
      <c r="J383" s="60"/>
      <c r="K383" s="60"/>
      <c r="L383" s="60"/>
      <c r="M383" s="61" t="s">
        <v>36</v>
      </c>
      <c r="N383" s="61" t="s">
        <v>1833</v>
      </c>
      <c r="O383" s="62">
        <v>1</v>
      </c>
      <c r="P383" s="60"/>
      <c r="Q383" s="9"/>
      <c r="R383" s="9"/>
      <c r="S383" s="9"/>
      <c r="T383" s="9"/>
      <c r="U383" s="83"/>
      <c r="V383" s="73"/>
      <c r="W383" s="74" t="s">
        <v>3182</v>
      </c>
      <c r="X383" s="65">
        <v>2178</v>
      </c>
      <c r="Y383" s="66">
        <v>45362</v>
      </c>
      <c r="Z383" s="60"/>
      <c r="AA383" s="60"/>
    </row>
    <row r="384" spans="1:27" ht="13.8">
      <c r="A384" s="8" t="s">
        <v>2902</v>
      </c>
      <c r="B384" s="9" t="s">
        <v>27</v>
      </c>
      <c r="C384" s="9" t="s">
        <v>2924</v>
      </c>
      <c r="D384" s="9" t="s">
        <v>2925</v>
      </c>
      <c r="E384" s="9" t="s">
        <v>3178</v>
      </c>
      <c r="F384" s="9"/>
      <c r="G384" s="9" t="s">
        <v>3179</v>
      </c>
      <c r="H384" s="9" t="str">
        <f t="shared" si="0"/>
        <v>EAD-ADM-</v>
      </c>
      <c r="I384" s="9"/>
      <c r="J384" s="60"/>
      <c r="K384" s="60"/>
      <c r="L384" s="60"/>
      <c r="M384" s="61" t="s">
        <v>36</v>
      </c>
      <c r="N384" s="61" t="s">
        <v>1831</v>
      </c>
      <c r="O384" s="62">
        <v>1</v>
      </c>
      <c r="P384" s="60"/>
      <c r="Q384" s="9"/>
      <c r="R384" s="9"/>
      <c r="S384" s="9"/>
      <c r="T384" s="9"/>
      <c r="U384" s="83"/>
      <c r="V384" s="73"/>
      <c r="W384" s="74" t="s">
        <v>3184</v>
      </c>
      <c r="X384" s="65">
        <v>20145</v>
      </c>
      <c r="Y384" s="66">
        <v>45362</v>
      </c>
      <c r="Z384" s="60"/>
      <c r="AA384" s="60"/>
    </row>
    <row r="385" spans="1:27" ht="13.8">
      <c r="A385" s="8" t="s">
        <v>2902</v>
      </c>
      <c r="B385" s="9" t="s">
        <v>27</v>
      </c>
      <c r="C385" s="9" t="s">
        <v>2905</v>
      </c>
      <c r="D385" s="9" t="s">
        <v>2906</v>
      </c>
      <c r="E385" s="9" t="s">
        <v>4031</v>
      </c>
      <c r="F385" s="9"/>
      <c r="G385" s="9" t="s">
        <v>4032</v>
      </c>
      <c r="H385" s="9" t="str">
        <f t="shared" si="0"/>
        <v>EAD-CAS-</v>
      </c>
      <c r="I385" s="11"/>
      <c r="J385" s="13"/>
      <c r="K385" s="13"/>
      <c r="L385" s="13"/>
      <c r="M385" s="14" t="s">
        <v>347</v>
      </c>
      <c r="N385" s="14" t="s">
        <v>869</v>
      </c>
      <c r="O385" s="15"/>
      <c r="P385" s="13"/>
      <c r="Q385" s="13"/>
      <c r="R385" s="13"/>
      <c r="S385" s="13"/>
      <c r="T385" s="13"/>
      <c r="U385" s="164" t="s">
        <v>4035</v>
      </c>
      <c r="V385" s="13"/>
      <c r="W385" s="12" t="s">
        <v>4036</v>
      </c>
      <c r="X385" s="19">
        <v>45486076</v>
      </c>
      <c r="Y385" s="80">
        <v>45771</v>
      </c>
      <c r="Z385" s="13"/>
      <c r="AA385" s="13"/>
    </row>
    <row r="386" spans="1:27" ht="13.8">
      <c r="A386" s="8" t="s">
        <v>2902</v>
      </c>
      <c r="B386" s="9" t="s">
        <v>27</v>
      </c>
      <c r="C386" s="9" t="s">
        <v>2905</v>
      </c>
      <c r="D386" s="9" t="s">
        <v>2906</v>
      </c>
      <c r="E386" s="9" t="s">
        <v>4037</v>
      </c>
      <c r="F386" s="9"/>
      <c r="G386" s="9" t="s">
        <v>4032</v>
      </c>
      <c r="H386" s="9" t="str">
        <f t="shared" si="0"/>
        <v>EAD-CAS-</v>
      </c>
      <c r="I386" s="11"/>
      <c r="J386" s="13"/>
      <c r="K386" s="13"/>
      <c r="L386" s="13"/>
      <c r="M386" s="14" t="s">
        <v>347</v>
      </c>
      <c r="N386" s="14" t="s">
        <v>868</v>
      </c>
      <c r="O386" s="15"/>
      <c r="P386" s="13"/>
      <c r="Q386" s="13"/>
      <c r="R386" s="13"/>
      <c r="S386" s="13"/>
      <c r="T386" s="13"/>
      <c r="U386" s="164" t="s">
        <v>4039</v>
      </c>
      <c r="V386" s="13"/>
      <c r="W386" s="12" t="s">
        <v>2911</v>
      </c>
      <c r="X386" s="19">
        <v>40668945</v>
      </c>
      <c r="Y386" s="80">
        <v>45771</v>
      </c>
      <c r="Z386" s="13"/>
      <c r="AA386" s="13"/>
    </row>
    <row r="387" spans="1:27" ht="13.8">
      <c r="A387" s="8" t="s">
        <v>2902</v>
      </c>
      <c r="B387" s="9" t="s">
        <v>27</v>
      </c>
      <c r="C387" s="9" t="s">
        <v>3798</v>
      </c>
      <c r="D387" s="9" t="s">
        <v>3526</v>
      </c>
      <c r="E387" s="9" t="s">
        <v>3799</v>
      </c>
      <c r="F387" s="9" t="s">
        <v>4041</v>
      </c>
      <c r="G387" s="9" t="s">
        <v>4042</v>
      </c>
      <c r="H387" s="9" t="str">
        <f t="shared" si="0"/>
        <v>EAD-INF-CFM</v>
      </c>
      <c r="I387" s="9"/>
      <c r="J387" s="60"/>
      <c r="K387" s="60"/>
      <c r="L387" s="60"/>
      <c r="M387" s="61" t="s">
        <v>2722</v>
      </c>
      <c r="N387" s="61" t="s">
        <v>1763</v>
      </c>
      <c r="O387" s="62">
        <v>1</v>
      </c>
      <c r="P387" s="9" t="s">
        <v>4044</v>
      </c>
      <c r="Q387" s="9" t="s">
        <v>4045</v>
      </c>
      <c r="R387" s="9"/>
      <c r="S387" s="9"/>
      <c r="T387" s="9"/>
      <c r="U387" s="83"/>
      <c r="V387" s="73"/>
      <c r="W387" s="74" t="s">
        <v>4046</v>
      </c>
      <c r="X387" s="97"/>
      <c r="Y387" s="66">
        <v>45772</v>
      </c>
      <c r="Z387" s="60"/>
      <c r="AA387" s="60"/>
    </row>
    <row r="388" spans="1:27" ht="13.8">
      <c r="A388" s="8" t="s">
        <v>2902</v>
      </c>
      <c r="B388" s="9" t="s">
        <v>27</v>
      </c>
      <c r="C388" s="9" t="s">
        <v>3798</v>
      </c>
      <c r="D388" s="9" t="s">
        <v>3526</v>
      </c>
      <c r="E388" s="9" t="s">
        <v>3799</v>
      </c>
      <c r="F388" s="9" t="s">
        <v>4041</v>
      </c>
      <c r="G388" s="9" t="s">
        <v>4042</v>
      </c>
      <c r="H388" s="9" t="str">
        <f t="shared" si="0"/>
        <v>EAD-INF-CFM</v>
      </c>
      <c r="I388" s="9"/>
      <c r="J388" s="60"/>
      <c r="K388" s="60"/>
      <c r="L388" s="60"/>
      <c r="M388" s="61" t="s">
        <v>2722</v>
      </c>
      <c r="N388" s="61" t="s">
        <v>1765</v>
      </c>
      <c r="O388" s="62">
        <v>1</v>
      </c>
      <c r="P388" s="9" t="s">
        <v>4044</v>
      </c>
      <c r="Q388" s="9" t="s">
        <v>4045</v>
      </c>
      <c r="R388" s="9"/>
      <c r="S388" s="9"/>
      <c r="T388" s="9"/>
      <c r="U388" s="83"/>
      <c r="V388" s="73"/>
      <c r="W388" s="74" t="s">
        <v>4048</v>
      </c>
      <c r="X388" s="97"/>
      <c r="Y388" s="66">
        <v>45772</v>
      </c>
      <c r="Z388" s="60"/>
      <c r="AA388" s="60"/>
    </row>
    <row r="389" spans="1:27" ht="13.8">
      <c r="A389" s="8" t="s">
        <v>2902</v>
      </c>
      <c r="B389" s="9" t="s">
        <v>27</v>
      </c>
      <c r="C389" s="9" t="s">
        <v>3798</v>
      </c>
      <c r="D389" s="9" t="s">
        <v>3526</v>
      </c>
      <c r="E389" s="9" t="s">
        <v>3799</v>
      </c>
      <c r="F389" s="9" t="s">
        <v>4041</v>
      </c>
      <c r="G389" s="9" t="s">
        <v>4042</v>
      </c>
      <c r="H389" s="9" t="str">
        <f t="shared" si="0"/>
        <v>EAD-INF-CFM</v>
      </c>
      <c r="I389" s="9"/>
      <c r="J389" s="60"/>
      <c r="K389" s="60"/>
      <c r="L389" s="60"/>
      <c r="M389" s="61" t="s">
        <v>2722</v>
      </c>
      <c r="N389" s="61" t="s">
        <v>1766</v>
      </c>
      <c r="O389" s="62">
        <v>1</v>
      </c>
      <c r="P389" s="9" t="s">
        <v>4044</v>
      </c>
      <c r="Q389" s="9" t="s">
        <v>4045</v>
      </c>
      <c r="R389" s="9"/>
      <c r="S389" s="9"/>
      <c r="T389" s="9"/>
      <c r="U389" s="83"/>
      <c r="V389" s="73"/>
      <c r="W389" s="74" t="s">
        <v>4050</v>
      </c>
      <c r="X389" s="97"/>
      <c r="Y389" s="66">
        <v>45772</v>
      </c>
      <c r="Z389" s="60"/>
      <c r="AA389" s="60"/>
    </row>
    <row r="390" spans="1:27" ht="13.8">
      <c r="A390" s="8" t="s">
        <v>2902</v>
      </c>
      <c r="B390" s="9" t="s">
        <v>27</v>
      </c>
      <c r="C390" s="9" t="s">
        <v>3798</v>
      </c>
      <c r="D390" s="9" t="s">
        <v>3526</v>
      </c>
      <c r="E390" s="9" t="s">
        <v>3799</v>
      </c>
      <c r="F390" s="9" t="s">
        <v>4041</v>
      </c>
      <c r="G390" s="9" t="s">
        <v>4042</v>
      </c>
      <c r="H390" s="9" t="str">
        <f t="shared" si="0"/>
        <v>EAD-INF-CFM</v>
      </c>
      <c r="I390" s="9"/>
      <c r="J390" s="60"/>
      <c r="K390" s="60"/>
      <c r="L390" s="60"/>
      <c r="M390" s="61" t="s">
        <v>2722</v>
      </c>
      <c r="N390" s="61" t="s">
        <v>1767</v>
      </c>
      <c r="O390" s="62">
        <v>1</v>
      </c>
      <c r="P390" s="9" t="s">
        <v>4044</v>
      </c>
      <c r="Q390" s="9" t="s">
        <v>4045</v>
      </c>
      <c r="R390" s="9"/>
      <c r="S390" s="9"/>
      <c r="T390" s="9"/>
      <c r="U390" s="83"/>
      <c r="V390" s="73"/>
      <c r="W390" s="74" t="s">
        <v>4052</v>
      </c>
      <c r="X390" s="97"/>
      <c r="Y390" s="66">
        <v>45772</v>
      </c>
      <c r="Z390" s="60"/>
      <c r="AA390" s="60"/>
    </row>
    <row r="391" spans="1:27" ht="13.8">
      <c r="A391" s="8" t="s">
        <v>2902</v>
      </c>
      <c r="B391" s="9" t="s">
        <v>27</v>
      </c>
      <c r="C391" s="9" t="s">
        <v>3798</v>
      </c>
      <c r="D391" s="9" t="s">
        <v>3526</v>
      </c>
      <c r="E391" s="9" t="s">
        <v>3799</v>
      </c>
      <c r="F391" s="9" t="s">
        <v>4041</v>
      </c>
      <c r="G391" s="9" t="s">
        <v>4042</v>
      </c>
      <c r="H391" s="9" t="str">
        <f t="shared" si="0"/>
        <v>EAD-INF-CFM</v>
      </c>
      <c r="I391" s="9"/>
      <c r="J391" s="60"/>
      <c r="K391" s="60"/>
      <c r="L391" s="60"/>
      <c r="M391" s="61" t="s">
        <v>2722</v>
      </c>
      <c r="N391" s="61" t="s">
        <v>1768</v>
      </c>
      <c r="O391" s="62">
        <v>1</v>
      </c>
      <c r="P391" s="9" t="s">
        <v>4044</v>
      </c>
      <c r="Q391" s="9" t="s">
        <v>4045</v>
      </c>
      <c r="R391" s="9"/>
      <c r="S391" s="9"/>
      <c r="T391" s="9"/>
      <c r="U391" s="83"/>
      <c r="V391" s="73"/>
      <c r="W391" s="74" t="s">
        <v>4055</v>
      </c>
      <c r="X391" s="97"/>
      <c r="Y391" s="66">
        <v>45772</v>
      </c>
      <c r="Z391" s="60"/>
      <c r="AA391" s="60"/>
    </row>
    <row r="392" spans="1:27" ht="13.8">
      <c r="A392" s="8" t="s">
        <v>2902</v>
      </c>
      <c r="B392" s="9" t="s">
        <v>27</v>
      </c>
      <c r="C392" s="9" t="s">
        <v>3798</v>
      </c>
      <c r="D392" s="9" t="s">
        <v>3526</v>
      </c>
      <c r="E392" s="9" t="s">
        <v>3799</v>
      </c>
      <c r="F392" s="9" t="s">
        <v>4041</v>
      </c>
      <c r="G392" s="9" t="s">
        <v>4042</v>
      </c>
      <c r="H392" s="9" t="str">
        <f t="shared" si="0"/>
        <v>EAD-INF-CFM</v>
      </c>
      <c r="I392" s="9"/>
      <c r="J392" s="60"/>
      <c r="K392" s="60"/>
      <c r="L392" s="60"/>
      <c r="M392" s="61" t="s">
        <v>2722</v>
      </c>
      <c r="N392" s="61" t="s">
        <v>1769</v>
      </c>
      <c r="O392" s="62">
        <v>1</v>
      </c>
      <c r="P392" s="9" t="s">
        <v>4044</v>
      </c>
      <c r="Q392" s="9" t="s">
        <v>4045</v>
      </c>
      <c r="R392" s="9"/>
      <c r="S392" s="9"/>
      <c r="T392" s="9"/>
      <c r="U392" s="83"/>
      <c r="V392" s="73"/>
      <c r="W392" s="74" t="s">
        <v>4058</v>
      </c>
      <c r="X392" s="97"/>
      <c r="Y392" s="66">
        <v>45772</v>
      </c>
      <c r="Z392" s="60"/>
      <c r="AA392" s="60"/>
    </row>
    <row r="393" spans="1:27" ht="13.8">
      <c r="A393" s="8" t="s">
        <v>2902</v>
      </c>
      <c r="B393" s="9" t="s">
        <v>27</v>
      </c>
      <c r="C393" s="9" t="s">
        <v>3798</v>
      </c>
      <c r="D393" s="9" t="s">
        <v>3526</v>
      </c>
      <c r="E393" s="9" t="s">
        <v>3799</v>
      </c>
      <c r="F393" s="9" t="s">
        <v>4041</v>
      </c>
      <c r="G393" s="9" t="s">
        <v>4042</v>
      </c>
      <c r="H393" s="9" t="str">
        <f t="shared" si="0"/>
        <v>EAD-INF-CFM</v>
      </c>
      <c r="I393" s="9"/>
      <c r="J393" s="60"/>
      <c r="K393" s="60"/>
      <c r="L393" s="60"/>
      <c r="M393" s="61" t="s">
        <v>2722</v>
      </c>
      <c r="N393" s="61" t="s">
        <v>1771</v>
      </c>
      <c r="O393" s="62">
        <v>1</v>
      </c>
      <c r="P393" s="9" t="s">
        <v>4044</v>
      </c>
      <c r="Q393" s="9" t="s">
        <v>4045</v>
      </c>
      <c r="R393" s="9"/>
      <c r="S393" s="9"/>
      <c r="T393" s="9"/>
      <c r="U393" s="83"/>
      <c r="V393" s="73"/>
      <c r="W393" s="74" t="s">
        <v>4060</v>
      </c>
      <c r="X393" s="97"/>
      <c r="Y393" s="66">
        <v>45772</v>
      </c>
      <c r="Z393" s="60"/>
      <c r="AA393" s="60"/>
    </row>
    <row r="394" spans="1:27" ht="13.8">
      <c r="A394" s="8" t="s">
        <v>2902</v>
      </c>
      <c r="B394" s="9" t="s">
        <v>27</v>
      </c>
      <c r="C394" s="9" t="s">
        <v>3798</v>
      </c>
      <c r="D394" s="9" t="s">
        <v>3526</v>
      </c>
      <c r="E394" s="9" t="s">
        <v>3799</v>
      </c>
      <c r="F394" s="9" t="s">
        <v>4041</v>
      </c>
      <c r="G394" s="9" t="s">
        <v>4042</v>
      </c>
      <c r="H394" s="9" t="str">
        <f t="shared" si="0"/>
        <v>EAD-INF-CFM</v>
      </c>
      <c r="I394" s="9"/>
      <c r="J394" s="60"/>
      <c r="K394" s="60"/>
      <c r="L394" s="60"/>
      <c r="M394" s="61" t="s">
        <v>2722</v>
      </c>
      <c r="N394" s="61" t="s">
        <v>1773</v>
      </c>
      <c r="O394" s="62">
        <v>1</v>
      </c>
      <c r="P394" s="9" t="s">
        <v>4044</v>
      </c>
      <c r="Q394" s="9" t="s">
        <v>4045</v>
      </c>
      <c r="R394" s="9"/>
      <c r="S394" s="9"/>
      <c r="T394" s="9"/>
      <c r="U394" s="83"/>
      <c r="V394" s="73"/>
      <c r="W394" s="74" t="s">
        <v>4062</v>
      </c>
      <c r="X394" s="97"/>
      <c r="Y394" s="66">
        <v>45772</v>
      </c>
      <c r="Z394" s="60"/>
      <c r="AA394" s="60"/>
    </row>
    <row r="395" spans="1:27" ht="13.8">
      <c r="A395" s="8" t="s">
        <v>2902</v>
      </c>
      <c r="B395" s="9" t="s">
        <v>27</v>
      </c>
      <c r="C395" s="9" t="s">
        <v>3798</v>
      </c>
      <c r="D395" s="9" t="s">
        <v>3526</v>
      </c>
      <c r="E395" s="9" t="s">
        <v>3799</v>
      </c>
      <c r="F395" s="9" t="s">
        <v>4041</v>
      </c>
      <c r="G395" s="9" t="s">
        <v>4042</v>
      </c>
      <c r="H395" s="9" t="str">
        <f t="shared" si="0"/>
        <v>EAD-INF-CFM</v>
      </c>
      <c r="I395" s="9"/>
      <c r="J395" s="60"/>
      <c r="K395" s="60"/>
      <c r="L395" s="60"/>
      <c r="M395" s="61" t="s">
        <v>2722</v>
      </c>
      <c r="N395" s="61" t="s">
        <v>1774</v>
      </c>
      <c r="O395" s="62">
        <v>1</v>
      </c>
      <c r="P395" s="9" t="s">
        <v>4044</v>
      </c>
      <c r="Q395" s="9" t="s">
        <v>4045</v>
      </c>
      <c r="R395" s="9"/>
      <c r="S395" s="9"/>
      <c r="T395" s="9"/>
      <c r="U395" s="83"/>
      <c r="V395" s="73"/>
      <c r="W395" s="74" t="s">
        <v>4063</v>
      </c>
      <c r="X395" s="97"/>
      <c r="Y395" s="66">
        <v>45772</v>
      </c>
      <c r="Z395" s="60"/>
      <c r="AA395" s="60"/>
    </row>
    <row r="396" spans="1:27" ht="13.8">
      <c r="A396" s="8" t="s">
        <v>2902</v>
      </c>
      <c r="B396" s="9" t="s">
        <v>27</v>
      </c>
      <c r="C396" s="9" t="s">
        <v>3798</v>
      </c>
      <c r="D396" s="9" t="s">
        <v>3526</v>
      </c>
      <c r="E396" s="9" t="s">
        <v>3799</v>
      </c>
      <c r="F396" s="9" t="s">
        <v>4041</v>
      </c>
      <c r="G396" s="9" t="s">
        <v>4042</v>
      </c>
      <c r="H396" s="9" t="str">
        <f t="shared" si="0"/>
        <v>EAD-INF-CFM</v>
      </c>
      <c r="I396" s="9"/>
      <c r="J396" s="60"/>
      <c r="K396" s="60"/>
      <c r="L396" s="60"/>
      <c r="M396" s="61" t="s">
        <v>2722</v>
      </c>
      <c r="N396" s="61" t="s">
        <v>1775</v>
      </c>
      <c r="O396" s="62">
        <v>1</v>
      </c>
      <c r="P396" s="9" t="s">
        <v>4044</v>
      </c>
      <c r="Q396" s="9" t="s">
        <v>4045</v>
      </c>
      <c r="R396" s="9"/>
      <c r="S396" s="9"/>
      <c r="T396" s="9"/>
      <c r="U396" s="83"/>
      <c r="V396" s="73"/>
      <c r="W396" s="74" t="s">
        <v>4065</v>
      </c>
      <c r="X396" s="97"/>
      <c r="Y396" s="66">
        <v>45772</v>
      </c>
      <c r="Z396" s="60"/>
      <c r="AA396" s="60"/>
    </row>
    <row r="397" spans="1:27" ht="13.8">
      <c r="A397" s="8" t="s">
        <v>2902</v>
      </c>
      <c r="B397" s="9" t="s">
        <v>27</v>
      </c>
      <c r="C397" s="9" t="s">
        <v>3798</v>
      </c>
      <c r="D397" s="9" t="s">
        <v>3526</v>
      </c>
      <c r="E397" s="9" t="s">
        <v>3799</v>
      </c>
      <c r="F397" s="9" t="s">
        <v>4041</v>
      </c>
      <c r="G397" s="9" t="s">
        <v>4042</v>
      </c>
      <c r="H397" s="9" t="str">
        <f t="shared" si="0"/>
        <v>EAD-INF-CFM</v>
      </c>
      <c r="I397" s="9"/>
      <c r="J397" s="60"/>
      <c r="K397" s="60"/>
      <c r="L397" s="60"/>
      <c r="M397" s="61" t="s">
        <v>2722</v>
      </c>
      <c r="N397" s="61" t="s">
        <v>1776</v>
      </c>
      <c r="O397" s="62">
        <v>1</v>
      </c>
      <c r="P397" s="9" t="s">
        <v>4069</v>
      </c>
      <c r="Q397" s="9" t="s">
        <v>4045</v>
      </c>
      <c r="R397" s="9"/>
      <c r="S397" s="9"/>
      <c r="T397" s="9"/>
      <c r="U397" s="83"/>
      <c r="V397" s="73"/>
      <c r="W397" s="74" t="s">
        <v>4070</v>
      </c>
      <c r="X397" s="97"/>
      <c r="Y397" s="60"/>
      <c r="Z397" s="60"/>
      <c r="AA397" s="60"/>
    </row>
    <row r="398" spans="1:27" ht="13.8">
      <c r="A398" s="8" t="s">
        <v>2902</v>
      </c>
      <c r="B398" s="9" t="s">
        <v>27</v>
      </c>
      <c r="C398" s="9" t="s">
        <v>3798</v>
      </c>
      <c r="D398" s="9" t="s">
        <v>3526</v>
      </c>
      <c r="E398" s="9" t="s">
        <v>3799</v>
      </c>
      <c r="F398" s="9" t="s">
        <v>4041</v>
      </c>
      <c r="G398" s="9" t="s">
        <v>4042</v>
      </c>
      <c r="H398" s="9" t="str">
        <f t="shared" si="0"/>
        <v>EAD-INF-CFM</v>
      </c>
      <c r="I398" s="9"/>
      <c r="J398" s="60"/>
      <c r="K398" s="60"/>
      <c r="L398" s="60"/>
      <c r="M398" s="61" t="s">
        <v>2722</v>
      </c>
      <c r="N398" s="61" t="s">
        <v>1777</v>
      </c>
      <c r="O398" s="62">
        <v>1</v>
      </c>
      <c r="P398" s="9" t="s">
        <v>4069</v>
      </c>
      <c r="Q398" s="9" t="s">
        <v>4045</v>
      </c>
      <c r="R398" s="9"/>
      <c r="S398" s="9"/>
      <c r="T398" s="9"/>
      <c r="U398" s="83"/>
      <c r="V398" s="73"/>
      <c r="W398" s="74" t="s">
        <v>4071</v>
      </c>
      <c r="X398" s="97"/>
      <c r="Y398" s="60"/>
      <c r="Z398" s="60"/>
      <c r="AA398" s="60"/>
    </row>
    <row r="399" spans="1:27" ht="13.8">
      <c r="A399" s="8" t="s">
        <v>2902</v>
      </c>
      <c r="B399" s="9" t="s">
        <v>27</v>
      </c>
      <c r="C399" s="9" t="s">
        <v>2924</v>
      </c>
      <c r="D399" s="9" t="s">
        <v>2925</v>
      </c>
      <c r="E399" s="9" t="s">
        <v>3329</v>
      </c>
      <c r="F399" s="9"/>
      <c r="G399" s="9" t="s">
        <v>3330</v>
      </c>
      <c r="H399" s="9" t="str">
        <f t="shared" si="0"/>
        <v>EAD-ADM-</v>
      </c>
      <c r="I399" s="9"/>
      <c r="J399" s="60"/>
      <c r="K399" s="60"/>
      <c r="L399" s="60"/>
      <c r="M399" s="61" t="s">
        <v>1238</v>
      </c>
      <c r="N399" s="61" t="s">
        <v>2583</v>
      </c>
      <c r="O399" s="62">
        <v>1</v>
      </c>
      <c r="P399" s="9" t="s">
        <v>1244</v>
      </c>
      <c r="Q399" s="9"/>
      <c r="R399" s="9"/>
      <c r="S399" s="9"/>
      <c r="T399" s="9"/>
      <c r="U399" s="83"/>
      <c r="V399" s="73"/>
      <c r="W399" s="74" t="s">
        <v>3334</v>
      </c>
      <c r="X399" s="65">
        <v>10068</v>
      </c>
      <c r="Y399" s="66">
        <v>45310</v>
      </c>
      <c r="Z399" s="60"/>
      <c r="AA399" s="60"/>
    </row>
    <row r="400" spans="1:27" ht="13.8">
      <c r="A400" s="84" t="s">
        <v>2902</v>
      </c>
      <c r="B400" s="11" t="s">
        <v>27</v>
      </c>
      <c r="C400" s="11" t="s">
        <v>2924</v>
      </c>
      <c r="D400" s="11" t="s">
        <v>2925</v>
      </c>
      <c r="E400" s="11" t="s">
        <v>3329</v>
      </c>
      <c r="F400" s="11" t="s">
        <v>3337</v>
      </c>
      <c r="G400" s="11" t="s">
        <v>3330</v>
      </c>
      <c r="H400" s="9" t="str">
        <f t="shared" si="0"/>
        <v>EAD-ADM-CWGI</v>
      </c>
      <c r="I400" s="13"/>
      <c r="J400" s="13"/>
      <c r="K400" s="13"/>
      <c r="L400" s="13"/>
      <c r="M400" s="85" t="s">
        <v>954</v>
      </c>
      <c r="N400" s="85" t="s">
        <v>305</v>
      </c>
      <c r="O400" s="15"/>
      <c r="P400" s="13"/>
      <c r="Q400" s="13"/>
      <c r="R400" s="13"/>
      <c r="S400" s="13"/>
      <c r="T400" s="13"/>
      <c r="U400" s="87"/>
      <c r="V400" s="13"/>
      <c r="W400" s="11" t="s">
        <v>3340</v>
      </c>
      <c r="X400" s="88">
        <v>22102</v>
      </c>
      <c r="Y400" s="20">
        <v>45749</v>
      </c>
      <c r="Z400" s="13"/>
      <c r="AA400" s="13"/>
    </row>
    <row r="401" spans="1:27" ht="13.8">
      <c r="A401" s="84" t="s">
        <v>2902</v>
      </c>
      <c r="B401" s="11" t="s">
        <v>27</v>
      </c>
      <c r="C401" s="11" t="s">
        <v>2924</v>
      </c>
      <c r="D401" s="11" t="s">
        <v>2925</v>
      </c>
      <c r="E401" s="11" t="s">
        <v>3329</v>
      </c>
      <c r="F401" s="11" t="s">
        <v>3337</v>
      </c>
      <c r="G401" s="11" t="s">
        <v>3330</v>
      </c>
      <c r="H401" s="9" t="str">
        <f t="shared" si="0"/>
        <v>EAD-ADM-CWGI</v>
      </c>
      <c r="I401" s="13"/>
      <c r="J401" s="13"/>
      <c r="K401" s="13"/>
      <c r="L401" s="13"/>
      <c r="M401" s="85" t="s">
        <v>273</v>
      </c>
      <c r="N401" s="85" t="s">
        <v>1203</v>
      </c>
      <c r="O401" s="15"/>
      <c r="P401" s="13"/>
      <c r="Q401" s="13"/>
      <c r="R401" s="13"/>
      <c r="S401" s="13"/>
      <c r="T401" s="13"/>
      <c r="U401" s="87"/>
      <c r="V401" s="13"/>
      <c r="W401" s="11" t="s">
        <v>3340</v>
      </c>
      <c r="X401" s="88">
        <v>22102</v>
      </c>
      <c r="Y401" s="20">
        <v>45749</v>
      </c>
      <c r="Z401" s="13"/>
      <c r="AA401" s="13"/>
    </row>
    <row r="402" spans="1:27" ht="13.8">
      <c r="A402" s="84" t="s">
        <v>2902</v>
      </c>
      <c r="B402" s="11" t="s">
        <v>27</v>
      </c>
      <c r="C402" s="11" t="s">
        <v>2924</v>
      </c>
      <c r="D402" s="11" t="s">
        <v>2925</v>
      </c>
      <c r="E402" s="11" t="s">
        <v>3329</v>
      </c>
      <c r="F402" s="11" t="s">
        <v>3337</v>
      </c>
      <c r="G402" s="11" t="s">
        <v>3330</v>
      </c>
      <c r="H402" s="9" t="str">
        <f t="shared" si="0"/>
        <v>EAD-ADM-CWGI</v>
      </c>
      <c r="I402" s="13"/>
      <c r="J402" s="13"/>
      <c r="K402" s="13"/>
      <c r="L402" s="13"/>
      <c r="M402" s="85" t="s">
        <v>241</v>
      </c>
      <c r="N402" s="85" t="s">
        <v>2056</v>
      </c>
      <c r="O402" s="15"/>
      <c r="P402" s="13"/>
      <c r="Q402" s="13"/>
      <c r="R402" s="13"/>
      <c r="S402" s="13"/>
      <c r="T402" s="13"/>
      <c r="U402" s="87"/>
      <c r="V402" s="13"/>
      <c r="W402" s="11" t="s">
        <v>3340</v>
      </c>
      <c r="X402" s="88">
        <v>22102</v>
      </c>
      <c r="Y402" s="20">
        <v>45749</v>
      </c>
      <c r="Z402" s="13"/>
      <c r="AA402" s="13"/>
    </row>
    <row r="403" spans="1:27" ht="13.8">
      <c r="A403" s="93" t="s">
        <v>2902</v>
      </c>
      <c r="B403" s="18" t="s">
        <v>27</v>
      </c>
      <c r="C403" s="18" t="s">
        <v>2905</v>
      </c>
      <c r="D403" s="18" t="s">
        <v>2906</v>
      </c>
      <c r="E403" s="18" t="s">
        <v>4075</v>
      </c>
      <c r="F403" s="22"/>
      <c r="G403" s="21" t="s">
        <v>4076</v>
      </c>
      <c r="H403" s="9" t="str">
        <f t="shared" si="0"/>
        <v>EAD-CAS-</v>
      </c>
      <c r="I403" s="22"/>
      <c r="J403" s="23"/>
      <c r="K403" s="23"/>
      <c r="L403" s="23"/>
      <c r="M403" s="24" t="s">
        <v>2713</v>
      </c>
      <c r="N403" s="24" t="s">
        <v>1701</v>
      </c>
      <c r="O403" s="71"/>
      <c r="P403" s="23"/>
      <c r="Q403" s="23"/>
      <c r="R403" s="23"/>
      <c r="S403" s="23"/>
      <c r="T403" s="23"/>
      <c r="U403" s="26"/>
      <c r="V403" s="23"/>
      <c r="W403" s="22"/>
      <c r="X403" s="75"/>
      <c r="Y403" s="29">
        <v>45548</v>
      </c>
      <c r="Z403" s="23"/>
      <c r="AA403" s="23"/>
    </row>
    <row r="404" spans="1:27" ht="13.8">
      <c r="A404" s="93" t="s">
        <v>2902</v>
      </c>
      <c r="B404" s="18" t="s">
        <v>27</v>
      </c>
      <c r="C404" s="18" t="s">
        <v>2905</v>
      </c>
      <c r="D404" s="18" t="s">
        <v>2906</v>
      </c>
      <c r="E404" s="18" t="s">
        <v>4075</v>
      </c>
      <c r="F404" s="22"/>
      <c r="G404" s="21" t="s">
        <v>4076</v>
      </c>
      <c r="H404" s="9" t="str">
        <f t="shared" si="0"/>
        <v>EAD-CAS-</v>
      </c>
      <c r="I404" s="22"/>
      <c r="J404" s="23"/>
      <c r="K404" s="23"/>
      <c r="L404" s="23"/>
      <c r="M404" s="24" t="s">
        <v>2665</v>
      </c>
      <c r="N404" s="24" t="s">
        <v>803</v>
      </c>
      <c r="O404" s="71"/>
      <c r="P404" s="23"/>
      <c r="Q404" s="23"/>
      <c r="R404" s="23"/>
      <c r="S404" s="23"/>
      <c r="T404" s="23"/>
      <c r="U404" s="26"/>
      <c r="V404" s="23"/>
      <c r="W404" s="22"/>
      <c r="X404" s="75"/>
      <c r="Y404" s="29">
        <v>45548</v>
      </c>
      <c r="Z404" s="23"/>
      <c r="AA404" s="23"/>
    </row>
    <row r="405" spans="1:27" ht="13.8">
      <c r="A405" s="93" t="s">
        <v>2902</v>
      </c>
      <c r="B405" s="18" t="s">
        <v>27</v>
      </c>
      <c r="C405" s="18" t="s">
        <v>2905</v>
      </c>
      <c r="D405" s="18" t="s">
        <v>2906</v>
      </c>
      <c r="E405" s="18" t="s">
        <v>4075</v>
      </c>
      <c r="F405" s="22"/>
      <c r="G405" s="21" t="s">
        <v>4076</v>
      </c>
      <c r="H405" s="9" t="str">
        <f t="shared" si="0"/>
        <v>EAD-CAS-</v>
      </c>
      <c r="I405" s="22"/>
      <c r="J405" s="23"/>
      <c r="K405" s="23"/>
      <c r="L405" s="23"/>
      <c r="M405" s="24" t="s">
        <v>2665</v>
      </c>
      <c r="N405" s="24" t="s">
        <v>804</v>
      </c>
      <c r="O405" s="71"/>
      <c r="P405" s="23"/>
      <c r="Q405" s="23"/>
      <c r="R405" s="23"/>
      <c r="S405" s="23"/>
      <c r="T405" s="23"/>
      <c r="U405" s="26"/>
      <c r="V405" s="23"/>
      <c r="W405" s="22"/>
      <c r="X405" s="75"/>
      <c r="Y405" s="29">
        <v>45548</v>
      </c>
      <c r="Z405" s="23"/>
      <c r="AA405" s="23"/>
    </row>
    <row r="406" spans="1:27" ht="13.8">
      <c r="A406" s="93" t="s">
        <v>2902</v>
      </c>
      <c r="B406" s="18" t="s">
        <v>27</v>
      </c>
      <c r="C406" s="18" t="s">
        <v>2905</v>
      </c>
      <c r="D406" s="18" t="s">
        <v>2906</v>
      </c>
      <c r="E406" s="18" t="s">
        <v>4075</v>
      </c>
      <c r="F406" s="22"/>
      <c r="G406" s="21" t="s">
        <v>4076</v>
      </c>
      <c r="H406" s="9" t="str">
        <f t="shared" si="0"/>
        <v>EAD-CAS-</v>
      </c>
      <c r="I406" s="22"/>
      <c r="J406" s="23"/>
      <c r="K406" s="23"/>
      <c r="L406" s="23"/>
      <c r="M406" s="24" t="s">
        <v>2665</v>
      </c>
      <c r="N406" s="24" t="s">
        <v>805</v>
      </c>
      <c r="O406" s="71"/>
      <c r="P406" s="23"/>
      <c r="Q406" s="23"/>
      <c r="R406" s="23"/>
      <c r="S406" s="23"/>
      <c r="T406" s="23"/>
      <c r="U406" s="26"/>
      <c r="V406" s="23"/>
      <c r="W406" s="22"/>
      <c r="X406" s="75"/>
      <c r="Y406" s="29">
        <v>45548</v>
      </c>
      <c r="Z406" s="23"/>
      <c r="AA406" s="23"/>
    </row>
    <row r="407" spans="1:27" ht="13.8">
      <c r="A407" s="93" t="s">
        <v>2902</v>
      </c>
      <c r="B407" s="18" t="s">
        <v>27</v>
      </c>
      <c r="C407" s="18" t="s">
        <v>2905</v>
      </c>
      <c r="D407" s="18" t="s">
        <v>2906</v>
      </c>
      <c r="E407" s="18" t="s">
        <v>4075</v>
      </c>
      <c r="F407" s="22"/>
      <c r="G407" s="21" t="s">
        <v>4076</v>
      </c>
      <c r="H407" s="9" t="str">
        <f t="shared" si="0"/>
        <v>EAD-CAS-</v>
      </c>
      <c r="I407" s="22"/>
      <c r="J407" s="23"/>
      <c r="K407" s="23"/>
      <c r="L407" s="23"/>
      <c r="M407" s="24" t="s">
        <v>347</v>
      </c>
      <c r="N407" s="24" t="s">
        <v>826</v>
      </c>
      <c r="O407" s="71"/>
      <c r="P407" s="23"/>
      <c r="Q407" s="23"/>
      <c r="R407" s="23"/>
      <c r="S407" s="23"/>
      <c r="T407" s="23"/>
      <c r="U407" s="26"/>
      <c r="V407" s="23"/>
      <c r="W407" s="22"/>
      <c r="X407" s="75"/>
      <c r="Y407" s="29">
        <v>45548</v>
      </c>
      <c r="Z407" s="23"/>
      <c r="AA407" s="23"/>
    </row>
    <row r="408" spans="1:27" ht="13.8">
      <c r="A408" s="93" t="s">
        <v>2902</v>
      </c>
      <c r="B408" s="18" t="s">
        <v>27</v>
      </c>
      <c r="C408" s="18" t="s">
        <v>2905</v>
      </c>
      <c r="D408" s="18" t="s">
        <v>2906</v>
      </c>
      <c r="E408" s="18"/>
      <c r="F408" s="22"/>
      <c r="G408" s="21" t="s">
        <v>4076</v>
      </c>
      <c r="H408" s="9" t="str">
        <f t="shared" si="0"/>
        <v>EAD-CAS-</v>
      </c>
      <c r="I408" s="22"/>
      <c r="J408" s="23"/>
      <c r="K408" s="23"/>
      <c r="L408" s="23"/>
      <c r="M408" s="265" t="s">
        <v>36</v>
      </c>
      <c r="N408" s="24" t="s">
        <v>1880</v>
      </c>
      <c r="O408" s="71"/>
      <c r="P408" s="23"/>
      <c r="Q408" s="23"/>
      <c r="R408" s="23"/>
      <c r="S408" s="23"/>
      <c r="T408" s="23"/>
      <c r="U408" s="26"/>
      <c r="V408" s="23"/>
      <c r="W408" s="21" t="s">
        <v>4080</v>
      </c>
      <c r="X408" s="28">
        <v>2208</v>
      </c>
      <c r="Y408" s="29">
        <v>45548</v>
      </c>
      <c r="Z408" s="23"/>
      <c r="AA408" s="23"/>
    </row>
    <row r="409" spans="1:27" ht="13.8">
      <c r="A409" s="93" t="s">
        <v>2902</v>
      </c>
      <c r="B409" s="18" t="s">
        <v>27</v>
      </c>
      <c r="C409" s="18" t="s">
        <v>2905</v>
      </c>
      <c r="D409" s="18" t="s">
        <v>2906</v>
      </c>
      <c r="E409" s="18"/>
      <c r="F409" s="22"/>
      <c r="G409" s="21" t="s">
        <v>4076</v>
      </c>
      <c r="H409" s="9" t="str">
        <f t="shared" si="0"/>
        <v>EAD-CAS-</v>
      </c>
      <c r="I409" s="22"/>
      <c r="J409" s="23"/>
      <c r="K409" s="23"/>
      <c r="L409" s="23"/>
      <c r="M409" s="24" t="s">
        <v>36</v>
      </c>
      <c r="N409" s="24" t="s">
        <v>1132</v>
      </c>
      <c r="O409" s="71"/>
      <c r="P409" s="23"/>
      <c r="Q409" s="23"/>
      <c r="R409" s="23"/>
      <c r="S409" s="23"/>
      <c r="T409" s="23"/>
      <c r="U409" s="26"/>
      <c r="V409" s="23"/>
      <c r="W409" s="21" t="s">
        <v>4080</v>
      </c>
      <c r="X409" s="28">
        <v>2208</v>
      </c>
      <c r="Y409" s="29">
        <v>45548</v>
      </c>
      <c r="Z409" s="23"/>
      <c r="AA409" s="23"/>
    </row>
    <row r="410" spans="1:27" ht="13.8">
      <c r="A410" s="93" t="s">
        <v>2902</v>
      </c>
      <c r="B410" s="18" t="s">
        <v>27</v>
      </c>
      <c r="C410" s="18" t="s">
        <v>2905</v>
      </c>
      <c r="D410" s="18" t="s">
        <v>2906</v>
      </c>
      <c r="E410" s="18"/>
      <c r="F410" s="22"/>
      <c r="G410" s="21" t="s">
        <v>4076</v>
      </c>
      <c r="H410" s="9" t="str">
        <f t="shared" si="0"/>
        <v>EAD-CAS-</v>
      </c>
      <c r="I410" s="22"/>
      <c r="J410" s="23"/>
      <c r="K410" s="23"/>
      <c r="L410" s="23"/>
      <c r="M410" s="24" t="s">
        <v>711</v>
      </c>
      <c r="N410" s="24" t="s">
        <v>286</v>
      </c>
      <c r="O410" s="71"/>
      <c r="P410" s="23"/>
      <c r="Q410" s="23"/>
      <c r="R410" s="23"/>
      <c r="S410" s="23"/>
      <c r="T410" s="23"/>
      <c r="U410" s="26"/>
      <c r="V410" s="23"/>
      <c r="W410" s="21" t="s">
        <v>4080</v>
      </c>
      <c r="X410" s="28">
        <v>2208</v>
      </c>
      <c r="Y410" s="29">
        <v>45548</v>
      </c>
      <c r="Z410" s="23"/>
      <c r="AA410" s="23"/>
    </row>
    <row r="411" spans="1:27" ht="13.8">
      <c r="A411" s="93" t="s">
        <v>2902</v>
      </c>
      <c r="B411" s="18" t="s">
        <v>27</v>
      </c>
      <c r="C411" s="18" t="s">
        <v>2905</v>
      </c>
      <c r="D411" s="18" t="s">
        <v>2906</v>
      </c>
      <c r="E411" s="18"/>
      <c r="F411" s="22"/>
      <c r="G411" s="21" t="s">
        <v>4076</v>
      </c>
      <c r="H411" s="9" t="str">
        <f t="shared" si="0"/>
        <v>EAD-CAS-</v>
      </c>
      <c r="I411" s="22"/>
      <c r="J411" s="23"/>
      <c r="K411" s="23"/>
      <c r="L411" s="23"/>
      <c r="M411" s="24" t="s">
        <v>711</v>
      </c>
      <c r="N411" s="24" t="s">
        <v>285</v>
      </c>
      <c r="O411" s="71"/>
      <c r="P411" s="23"/>
      <c r="Q411" s="23"/>
      <c r="R411" s="23"/>
      <c r="S411" s="23"/>
      <c r="T411" s="23"/>
      <c r="U411" s="26"/>
      <c r="V411" s="23"/>
      <c r="W411" s="21" t="s">
        <v>4082</v>
      </c>
      <c r="X411" s="28">
        <v>21758</v>
      </c>
      <c r="Y411" s="29">
        <v>45548</v>
      </c>
      <c r="Z411" s="23"/>
      <c r="AA411" s="23"/>
    </row>
    <row r="412" spans="1:27" ht="13.8">
      <c r="A412" s="93" t="s">
        <v>2902</v>
      </c>
      <c r="B412" s="18" t="s">
        <v>27</v>
      </c>
      <c r="C412" s="18" t="s">
        <v>2905</v>
      </c>
      <c r="D412" s="18" t="s">
        <v>2906</v>
      </c>
      <c r="E412" s="18"/>
      <c r="F412" s="22"/>
      <c r="G412" s="21" t="s">
        <v>4076</v>
      </c>
      <c r="H412" s="9" t="str">
        <f t="shared" si="0"/>
        <v>EAD-CAS-</v>
      </c>
      <c r="I412" s="22"/>
      <c r="J412" s="23"/>
      <c r="K412" s="23"/>
      <c r="L412" s="23"/>
      <c r="M412" s="24" t="s">
        <v>36</v>
      </c>
      <c r="N412" s="24" t="s">
        <v>1964</v>
      </c>
      <c r="O412" s="71"/>
      <c r="P412" s="23"/>
      <c r="Q412" s="23"/>
      <c r="R412" s="23"/>
      <c r="S412" s="23"/>
      <c r="T412" s="23"/>
      <c r="U412" s="26"/>
      <c r="V412" s="23"/>
      <c r="W412" s="21" t="s">
        <v>4082</v>
      </c>
      <c r="X412" s="28">
        <v>21758</v>
      </c>
      <c r="Y412" s="29">
        <v>45548</v>
      </c>
      <c r="Z412" s="23"/>
      <c r="AA412" s="23"/>
    </row>
    <row r="413" spans="1:27" ht="13.8">
      <c r="A413" s="93" t="s">
        <v>2902</v>
      </c>
      <c r="B413" s="18" t="s">
        <v>27</v>
      </c>
      <c r="C413" s="18" t="s">
        <v>2905</v>
      </c>
      <c r="D413" s="18" t="s">
        <v>2906</v>
      </c>
      <c r="E413" s="18"/>
      <c r="F413" s="22"/>
      <c r="G413" s="21" t="s">
        <v>4076</v>
      </c>
      <c r="H413" s="9" t="str">
        <f t="shared" si="0"/>
        <v>EAD-CAS-</v>
      </c>
      <c r="I413" s="22"/>
      <c r="J413" s="23"/>
      <c r="K413" s="23"/>
      <c r="L413" s="23"/>
      <c r="M413" s="24" t="s">
        <v>49</v>
      </c>
      <c r="N413" s="24" t="s">
        <v>1131</v>
      </c>
      <c r="O413" s="71"/>
      <c r="P413" s="23"/>
      <c r="Q413" s="23"/>
      <c r="R413" s="23"/>
      <c r="S413" s="23"/>
      <c r="T413" s="23"/>
      <c r="U413" s="26"/>
      <c r="V413" s="23"/>
      <c r="W413" s="21" t="s">
        <v>4082</v>
      </c>
      <c r="X413" s="28">
        <v>21759</v>
      </c>
      <c r="Y413" s="29">
        <v>45548</v>
      </c>
      <c r="Z413" s="23"/>
      <c r="AA413" s="23"/>
    </row>
    <row r="414" spans="1:27" ht="13.8">
      <c r="A414" s="93" t="s">
        <v>2902</v>
      </c>
      <c r="B414" s="18" t="s">
        <v>27</v>
      </c>
      <c r="C414" s="18" t="s">
        <v>2905</v>
      </c>
      <c r="D414" s="18" t="s">
        <v>2906</v>
      </c>
      <c r="E414" s="18"/>
      <c r="F414" s="22"/>
      <c r="G414" s="21" t="s">
        <v>4076</v>
      </c>
      <c r="H414" s="9" t="str">
        <f t="shared" si="0"/>
        <v>EAD-CAS-</v>
      </c>
      <c r="I414" s="22"/>
      <c r="J414" s="23"/>
      <c r="K414" s="23"/>
      <c r="L414" s="23"/>
      <c r="M414" s="24" t="s">
        <v>711</v>
      </c>
      <c r="N414" s="24" t="s">
        <v>288</v>
      </c>
      <c r="O414" s="71"/>
      <c r="P414" s="23"/>
      <c r="Q414" s="23"/>
      <c r="R414" s="23"/>
      <c r="S414" s="23"/>
      <c r="T414" s="23"/>
      <c r="U414" s="26"/>
      <c r="V414" s="23"/>
      <c r="W414" s="21" t="s">
        <v>4086</v>
      </c>
      <c r="X414" s="75"/>
      <c r="Y414" s="29">
        <v>45548</v>
      </c>
      <c r="Z414" s="23"/>
      <c r="AA414" s="23"/>
    </row>
    <row r="415" spans="1:27" ht="13.8">
      <c r="A415" s="93" t="s">
        <v>2902</v>
      </c>
      <c r="B415" s="18" t="s">
        <v>27</v>
      </c>
      <c r="C415" s="18" t="s">
        <v>2905</v>
      </c>
      <c r="D415" s="18" t="s">
        <v>2906</v>
      </c>
      <c r="E415" s="18"/>
      <c r="F415" s="22"/>
      <c r="G415" s="21" t="s">
        <v>4076</v>
      </c>
      <c r="H415" s="9" t="str">
        <f t="shared" si="0"/>
        <v>EAD-CAS-</v>
      </c>
      <c r="I415" s="22"/>
      <c r="J415" s="23"/>
      <c r="K415" s="23"/>
      <c r="L415" s="23"/>
      <c r="M415" s="24" t="s">
        <v>49</v>
      </c>
      <c r="N415" s="24" t="s">
        <v>1133</v>
      </c>
      <c r="O415" s="71"/>
      <c r="P415" s="23"/>
      <c r="Q415" s="23"/>
      <c r="R415" s="23"/>
      <c r="S415" s="23"/>
      <c r="T415" s="23"/>
      <c r="U415" s="26"/>
      <c r="V415" s="23"/>
      <c r="W415" s="21" t="s">
        <v>4086</v>
      </c>
      <c r="X415" s="75"/>
      <c r="Y415" s="29">
        <v>45548</v>
      </c>
      <c r="Z415" s="23"/>
      <c r="AA415" s="23"/>
    </row>
    <row r="416" spans="1:27" ht="13.8">
      <c r="A416" s="93" t="s">
        <v>2902</v>
      </c>
      <c r="B416" s="18" t="s">
        <v>27</v>
      </c>
      <c r="C416" s="18" t="s">
        <v>2905</v>
      </c>
      <c r="D416" s="18" t="s">
        <v>2906</v>
      </c>
      <c r="E416" s="18"/>
      <c r="F416" s="22"/>
      <c r="G416" s="21" t="s">
        <v>4076</v>
      </c>
      <c r="H416" s="9" t="str">
        <f t="shared" si="0"/>
        <v>EAD-CAS-</v>
      </c>
      <c r="I416" s="22"/>
      <c r="J416" s="23"/>
      <c r="K416" s="23"/>
      <c r="L416" s="23"/>
      <c r="M416" s="24" t="s">
        <v>36</v>
      </c>
      <c r="N416" s="24" t="s">
        <v>1965</v>
      </c>
      <c r="O416" s="71"/>
      <c r="P416" s="23"/>
      <c r="Q416" s="23"/>
      <c r="R416" s="23"/>
      <c r="S416" s="23"/>
      <c r="T416" s="23"/>
      <c r="U416" s="26"/>
      <c r="V416" s="23"/>
      <c r="W416" s="21" t="s">
        <v>4086</v>
      </c>
      <c r="X416" s="75"/>
      <c r="Y416" s="29">
        <v>45548</v>
      </c>
      <c r="Z416" s="23"/>
      <c r="AA416" s="23"/>
    </row>
    <row r="417" spans="1:27" ht="13.8">
      <c r="A417" s="93" t="s">
        <v>2902</v>
      </c>
      <c r="B417" s="18" t="s">
        <v>27</v>
      </c>
      <c r="C417" s="18" t="s">
        <v>2905</v>
      </c>
      <c r="D417" s="18" t="s">
        <v>2906</v>
      </c>
      <c r="E417" s="18" t="s">
        <v>4075</v>
      </c>
      <c r="F417" s="22"/>
      <c r="G417" s="21" t="s">
        <v>4076</v>
      </c>
      <c r="H417" s="9" t="str">
        <f t="shared" si="0"/>
        <v>EAD-CAS-</v>
      </c>
      <c r="I417" s="22"/>
      <c r="J417" s="23"/>
      <c r="K417" s="23"/>
      <c r="L417" s="23"/>
      <c r="M417" s="24" t="s">
        <v>711</v>
      </c>
      <c r="N417" s="24" t="s">
        <v>281</v>
      </c>
      <c r="O417" s="71"/>
      <c r="P417" s="23"/>
      <c r="Q417" s="23"/>
      <c r="R417" s="23"/>
      <c r="S417" s="23"/>
      <c r="T417" s="23"/>
      <c r="U417" s="26"/>
      <c r="V417" s="23"/>
      <c r="W417" s="22"/>
      <c r="X417" s="75"/>
      <c r="Y417" s="29">
        <v>45548</v>
      </c>
      <c r="Z417" s="23"/>
      <c r="AA417" s="23"/>
    </row>
    <row r="418" spans="1:27" ht="13.8">
      <c r="A418" s="93" t="s">
        <v>2902</v>
      </c>
      <c r="B418" s="18" t="s">
        <v>27</v>
      </c>
      <c r="C418" s="18" t="s">
        <v>2905</v>
      </c>
      <c r="D418" s="18" t="s">
        <v>2906</v>
      </c>
      <c r="E418" s="18" t="s">
        <v>4075</v>
      </c>
      <c r="F418" s="22"/>
      <c r="G418" s="21" t="s">
        <v>4076</v>
      </c>
      <c r="H418" s="9" t="str">
        <f t="shared" si="0"/>
        <v>EAD-CAS-</v>
      </c>
      <c r="I418" s="22"/>
      <c r="J418" s="23"/>
      <c r="K418" s="23"/>
      <c r="L418" s="23"/>
      <c r="M418" s="24" t="s">
        <v>49</v>
      </c>
      <c r="N418" s="24" t="s">
        <v>1129</v>
      </c>
      <c r="O418" s="71"/>
      <c r="P418" s="23"/>
      <c r="Q418" s="23"/>
      <c r="R418" s="23"/>
      <c r="S418" s="23"/>
      <c r="T418" s="23"/>
      <c r="U418" s="26"/>
      <c r="V418" s="23"/>
      <c r="W418" s="22"/>
      <c r="X418" s="75"/>
      <c r="Y418" s="29">
        <v>45548</v>
      </c>
      <c r="Z418" s="23"/>
      <c r="AA418" s="23"/>
    </row>
    <row r="419" spans="1:27" ht="13.8">
      <c r="A419" s="93" t="s">
        <v>2902</v>
      </c>
      <c r="B419" s="18" t="s">
        <v>27</v>
      </c>
      <c r="C419" s="18" t="s">
        <v>2905</v>
      </c>
      <c r="D419" s="18" t="s">
        <v>2906</v>
      </c>
      <c r="E419" s="18" t="s">
        <v>4075</v>
      </c>
      <c r="F419" s="22"/>
      <c r="G419" s="21" t="s">
        <v>4076</v>
      </c>
      <c r="H419" s="9" t="str">
        <f t="shared" si="0"/>
        <v>EAD-CAS-</v>
      </c>
      <c r="I419" s="22"/>
      <c r="J419" s="23"/>
      <c r="K419" s="23"/>
      <c r="L419" s="23"/>
      <c r="M419" s="24" t="s">
        <v>36</v>
      </c>
      <c r="N419" s="24" t="s">
        <v>1963</v>
      </c>
      <c r="O419" s="71"/>
      <c r="P419" s="23"/>
      <c r="Q419" s="23"/>
      <c r="R419" s="23"/>
      <c r="S419" s="23"/>
      <c r="T419" s="23"/>
      <c r="U419" s="26"/>
      <c r="V419" s="23"/>
      <c r="W419" s="21" t="s">
        <v>4092</v>
      </c>
      <c r="X419" s="75"/>
      <c r="Y419" s="29">
        <v>45548</v>
      </c>
      <c r="Z419" s="23"/>
      <c r="AA419" s="23"/>
    </row>
    <row r="420" spans="1:27" ht="13.8">
      <c r="A420" s="8" t="s">
        <v>2902</v>
      </c>
      <c r="B420" s="9" t="s">
        <v>27</v>
      </c>
      <c r="C420" s="9" t="s">
        <v>2905</v>
      </c>
      <c r="D420" s="9" t="s">
        <v>2906</v>
      </c>
      <c r="E420" s="9" t="s">
        <v>4075</v>
      </c>
      <c r="F420" s="11"/>
      <c r="G420" s="12" t="s">
        <v>4076</v>
      </c>
      <c r="H420" s="9" t="str">
        <f t="shared" si="0"/>
        <v>EAD-CAS-</v>
      </c>
      <c r="I420" s="11"/>
      <c r="J420" s="13"/>
      <c r="K420" s="13"/>
      <c r="L420" s="13"/>
      <c r="M420" s="14" t="s">
        <v>36</v>
      </c>
      <c r="N420" s="14" t="s">
        <v>1962</v>
      </c>
      <c r="O420" s="15"/>
      <c r="P420" s="13"/>
      <c r="Q420" s="13"/>
      <c r="R420" s="13"/>
      <c r="S420" s="13"/>
      <c r="T420" s="13"/>
      <c r="U420" s="16"/>
      <c r="V420" s="13"/>
      <c r="W420" s="11"/>
      <c r="X420" s="88"/>
      <c r="Y420" s="20"/>
      <c r="Z420" s="13"/>
      <c r="AA420" s="13"/>
    </row>
    <row r="421" spans="1:27" ht="13.8">
      <c r="A421" s="8" t="s">
        <v>2902</v>
      </c>
      <c r="B421" s="9" t="s">
        <v>27</v>
      </c>
      <c r="C421" s="9" t="s">
        <v>2905</v>
      </c>
      <c r="D421" s="9" t="s">
        <v>2906</v>
      </c>
      <c r="E421" s="9" t="s">
        <v>4075</v>
      </c>
      <c r="F421" s="9"/>
      <c r="G421" s="12" t="s">
        <v>4076</v>
      </c>
      <c r="H421" s="9" t="str">
        <f t="shared" si="0"/>
        <v>EAD-CAS-</v>
      </c>
      <c r="I421" s="11"/>
      <c r="J421" s="13"/>
      <c r="K421" s="13"/>
      <c r="L421" s="13"/>
      <c r="M421" s="14" t="s">
        <v>711</v>
      </c>
      <c r="N421" s="14" t="s">
        <v>283</v>
      </c>
      <c r="O421" s="15"/>
      <c r="P421" s="13"/>
      <c r="Q421" s="13"/>
      <c r="R421" s="13"/>
      <c r="S421" s="13"/>
      <c r="T421" s="13"/>
      <c r="U421" s="16"/>
      <c r="V421" s="13"/>
      <c r="W421" s="12" t="s">
        <v>4095</v>
      </c>
      <c r="X421" s="19">
        <v>10080</v>
      </c>
      <c r="Y421" s="80">
        <v>45583</v>
      </c>
      <c r="Z421" s="13"/>
      <c r="AA421" s="13"/>
    </row>
    <row r="422" spans="1:27" ht="13.8">
      <c r="A422" s="8" t="s">
        <v>2902</v>
      </c>
      <c r="B422" s="9" t="s">
        <v>27</v>
      </c>
      <c r="C422" s="9" t="s">
        <v>2905</v>
      </c>
      <c r="D422" s="9" t="s">
        <v>2906</v>
      </c>
      <c r="E422" s="9" t="s">
        <v>4075</v>
      </c>
      <c r="F422" s="9"/>
      <c r="G422" s="12" t="s">
        <v>4076</v>
      </c>
      <c r="H422" s="9" t="str">
        <f t="shared" si="0"/>
        <v>EAD-CAS-</v>
      </c>
      <c r="I422" s="11"/>
      <c r="J422" s="13"/>
      <c r="K422" s="13"/>
      <c r="L422" s="13"/>
      <c r="M422" s="14" t="s">
        <v>36</v>
      </c>
      <c r="N422" s="14" t="s">
        <v>283</v>
      </c>
      <c r="O422" s="15"/>
      <c r="P422" s="13"/>
      <c r="Q422" s="13"/>
      <c r="R422" s="13"/>
      <c r="S422" s="13"/>
      <c r="T422" s="13"/>
      <c r="U422" s="16"/>
      <c r="V422" s="13"/>
      <c r="W422" s="12" t="s">
        <v>4095</v>
      </c>
      <c r="X422" s="19">
        <v>10080</v>
      </c>
      <c r="Y422" s="80">
        <v>45583</v>
      </c>
      <c r="Z422" s="13"/>
      <c r="AA422" s="13"/>
    </row>
    <row r="423" spans="1:27" ht="13.8">
      <c r="A423" s="8" t="s">
        <v>2902</v>
      </c>
      <c r="B423" s="9" t="s">
        <v>27</v>
      </c>
      <c r="C423" s="9" t="s">
        <v>2905</v>
      </c>
      <c r="D423" s="9" t="s">
        <v>2906</v>
      </c>
      <c r="E423" s="9" t="s">
        <v>4075</v>
      </c>
      <c r="F423" s="9"/>
      <c r="G423" s="12" t="s">
        <v>4076</v>
      </c>
      <c r="H423" s="9" t="str">
        <f t="shared" si="0"/>
        <v>EAD-CAS-</v>
      </c>
      <c r="I423" s="11"/>
      <c r="J423" s="13"/>
      <c r="K423" s="13"/>
      <c r="L423" s="13"/>
      <c r="M423" s="14" t="s">
        <v>2702</v>
      </c>
      <c r="N423" s="14" t="s">
        <v>1130</v>
      </c>
      <c r="O423" s="15"/>
      <c r="P423" s="13"/>
      <c r="Q423" s="13"/>
      <c r="R423" s="13"/>
      <c r="S423" s="13"/>
      <c r="T423" s="13"/>
      <c r="U423" s="16"/>
      <c r="V423" s="13"/>
      <c r="W423" s="12" t="s">
        <v>4095</v>
      </c>
      <c r="X423" s="19">
        <v>10080</v>
      </c>
      <c r="Y423" s="80">
        <v>45583</v>
      </c>
      <c r="Z423" s="13"/>
      <c r="AA423" s="13"/>
    </row>
    <row r="424" spans="1:27" ht="13.8">
      <c r="A424" s="8" t="s">
        <v>2902</v>
      </c>
      <c r="B424" s="9" t="s">
        <v>27</v>
      </c>
      <c r="C424" s="9" t="s">
        <v>3798</v>
      </c>
      <c r="D424" s="9" t="s">
        <v>3526</v>
      </c>
      <c r="E424" s="9" t="s">
        <v>3799</v>
      </c>
      <c r="F424" s="9"/>
      <c r="G424" s="9" t="s">
        <v>4099</v>
      </c>
      <c r="H424" s="9" t="str">
        <f t="shared" si="0"/>
        <v>EAD-INF-</v>
      </c>
      <c r="I424" s="9" t="s">
        <v>4100</v>
      </c>
      <c r="J424" s="60"/>
      <c r="K424" s="60"/>
      <c r="L424" s="60"/>
      <c r="M424" s="61" t="s">
        <v>3347</v>
      </c>
      <c r="N424" s="61" t="s">
        <v>2591</v>
      </c>
      <c r="O424" s="77"/>
      <c r="P424" s="60"/>
      <c r="Q424" s="9"/>
      <c r="R424" s="9"/>
      <c r="S424" s="9"/>
      <c r="T424" s="9"/>
      <c r="U424" s="83"/>
      <c r="V424" s="73"/>
      <c r="W424" s="74" t="s">
        <v>4103</v>
      </c>
      <c r="X424" s="97"/>
      <c r="Y424" s="66">
        <v>45468</v>
      </c>
      <c r="Z424" s="60"/>
      <c r="AA424" s="60"/>
    </row>
    <row r="425" spans="1:27" ht="13.8">
      <c r="A425" s="8" t="s">
        <v>2902</v>
      </c>
      <c r="B425" s="9" t="s">
        <v>27</v>
      </c>
      <c r="C425" s="9" t="s">
        <v>3798</v>
      </c>
      <c r="D425" s="9" t="s">
        <v>3526</v>
      </c>
      <c r="E425" s="9" t="s">
        <v>3799</v>
      </c>
      <c r="F425" s="9"/>
      <c r="G425" s="9" t="s">
        <v>4099</v>
      </c>
      <c r="H425" s="9" t="str">
        <f t="shared" si="0"/>
        <v>EAD-INF-</v>
      </c>
      <c r="I425" s="9" t="s">
        <v>4104</v>
      </c>
      <c r="J425" s="60"/>
      <c r="K425" s="60"/>
      <c r="L425" s="60"/>
      <c r="M425" s="61" t="s">
        <v>49</v>
      </c>
      <c r="N425" s="61" t="s">
        <v>1058</v>
      </c>
      <c r="O425" s="77"/>
      <c r="P425" s="60"/>
      <c r="Q425" s="9"/>
      <c r="R425" s="9"/>
      <c r="S425" s="9"/>
      <c r="T425" s="9"/>
      <c r="U425" s="83"/>
      <c r="V425" s="73"/>
      <c r="W425" s="74" t="s">
        <v>4106</v>
      </c>
      <c r="X425" s="97"/>
      <c r="Y425" s="66">
        <v>45468</v>
      </c>
      <c r="Z425" s="60"/>
      <c r="AA425" s="60"/>
    </row>
    <row r="426" spans="1:27" ht="13.8">
      <c r="A426" s="8" t="s">
        <v>2902</v>
      </c>
      <c r="B426" s="9" t="s">
        <v>27</v>
      </c>
      <c r="C426" s="9" t="s">
        <v>3798</v>
      </c>
      <c r="D426" s="9" t="s">
        <v>3526</v>
      </c>
      <c r="E426" s="9" t="s">
        <v>3799</v>
      </c>
      <c r="F426" s="9"/>
      <c r="G426" s="9" t="s">
        <v>4099</v>
      </c>
      <c r="H426" s="9" t="str">
        <f t="shared" si="0"/>
        <v>EAD-INF-</v>
      </c>
      <c r="I426" s="9" t="s">
        <v>4110</v>
      </c>
      <c r="J426" s="60"/>
      <c r="K426" s="60"/>
      <c r="L426" s="60"/>
      <c r="M426" s="61" t="s">
        <v>347</v>
      </c>
      <c r="N426" s="61" t="s">
        <v>816</v>
      </c>
      <c r="O426" s="77"/>
      <c r="P426" s="60"/>
      <c r="Q426" s="9"/>
      <c r="R426" s="9"/>
      <c r="S426" s="9"/>
      <c r="T426" s="9"/>
      <c r="U426" s="83"/>
      <c r="V426" s="73"/>
      <c r="W426" s="74" t="s">
        <v>4103</v>
      </c>
      <c r="X426" s="97"/>
      <c r="Y426" s="66">
        <v>45468</v>
      </c>
      <c r="Z426" s="60"/>
      <c r="AA426" s="60"/>
    </row>
    <row r="427" spans="1:27" ht="13.8">
      <c r="A427" s="8" t="s">
        <v>2902</v>
      </c>
      <c r="B427" s="9" t="s">
        <v>27</v>
      </c>
      <c r="C427" s="9" t="s">
        <v>3798</v>
      </c>
      <c r="D427" s="9" t="s">
        <v>3526</v>
      </c>
      <c r="E427" s="9" t="s">
        <v>3799</v>
      </c>
      <c r="F427" s="9"/>
      <c r="G427" s="9" t="s">
        <v>4099</v>
      </c>
      <c r="H427" s="9" t="str">
        <f t="shared" si="0"/>
        <v>EAD-INF-</v>
      </c>
      <c r="I427" s="9" t="s">
        <v>4111</v>
      </c>
      <c r="J427" s="60"/>
      <c r="K427" s="60"/>
      <c r="L427" s="60"/>
      <c r="M427" s="61" t="s">
        <v>36</v>
      </c>
      <c r="N427" s="61"/>
      <c r="O427" s="77"/>
      <c r="P427" s="60"/>
      <c r="Q427" s="9"/>
      <c r="R427" s="9"/>
      <c r="S427" s="9"/>
      <c r="T427" s="9"/>
      <c r="U427" s="83"/>
      <c r="V427" s="73"/>
      <c r="W427" s="74" t="s">
        <v>4103</v>
      </c>
      <c r="X427" s="97"/>
      <c r="Y427" s="66">
        <v>45468</v>
      </c>
      <c r="Z427" s="60"/>
      <c r="AA427" s="60"/>
    </row>
    <row r="428" spans="1:27" ht="13.8">
      <c r="A428" s="8" t="s">
        <v>2902</v>
      </c>
      <c r="B428" s="9" t="s">
        <v>27</v>
      </c>
      <c r="C428" s="9" t="s">
        <v>3798</v>
      </c>
      <c r="D428" s="9" t="s">
        <v>3526</v>
      </c>
      <c r="E428" s="9" t="s">
        <v>3799</v>
      </c>
      <c r="F428" s="9"/>
      <c r="G428" s="9" t="s">
        <v>4099</v>
      </c>
      <c r="H428" s="9" t="str">
        <f t="shared" si="0"/>
        <v>EAD-INF-</v>
      </c>
      <c r="I428" s="9" t="s">
        <v>4113</v>
      </c>
      <c r="J428" s="60"/>
      <c r="K428" s="60"/>
      <c r="L428" s="60"/>
      <c r="M428" s="61" t="s">
        <v>49</v>
      </c>
      <c r="N428" s="61" t="s">
        <v>1053</v>
      </c>
      <c r="O428" s="77"/>
      <c r="P428" s="60"/>
      <c r="Q428" s="9"/>
      <c r="R428" s="9"/>
      <c r="S428" s="9"/>
      <c r="T428" s="9"/>
      <c r="U428" s="83"/>
      <c r="V428" s="73"/>
      <c r="W428" s="74" t="s">
        <v>4115</v>
      </c>
      <c r="X428" s="97"/>
      <c r="Y428" s="66">
        <v>45467</v>
      </c>
      <c r="Z428" s="60"/>
      <c r="AA428" s="60"/>
    </row>
    <row r="429" spans="1:27" ht="13.8">
      <c r="A429" s="93" t="s">
        <v>2902</v>
      </c>
      <c r="B429" s="18" t="s">
        <v>27</v>
      </c>
      <c r="C429" s="18" t="s">
        <v>3798</v>
      </c>
      <c r="D429" s="18" t="s">
        <v>3526</v>
      </c>
      <c r="E429" s="18" t="s">
        <v>3799</v>
      </c>
      <c r="F429" s="18"/>
      <c r="G429" s="18" t="s">
        <v>4099</v>
      </c>
      <c r="H429" s="9" t="str">
        <f t="shared" si="0"/>
        <v>EAD-INF-</v>
      </c>
      <c r="I429" s="22"/>
      <c r="J429" s="23"/>
      <c r="K429" s="23"/>
      <c r="L429" s="23"/>
      <c r="M429" s="24" t="s">
        <v>2710</v>
      </c>
      <c r="N429" s="24" t="s">
        <v>790</v>
      </c>
      <c r="O429" s="71"/>
      <c r="P429" s="23"/>
      <c r="Q429" s="23"/>
      <c r="R429" s="23"/>
      <c r="S429" s="23"/>
      <c r="T429" s="23"/>
      <c r="U429" s="26"/>
      <c r="V429" s="23"/>
      <c r="W429" s="21" t="s">
        <v>4103</v>
      </c>
      <c r="X429" s="28">
        <v>21929</v>
      </c>
      <c r="Y429" s="29">
        <v>45468</v>
      </c>
      <c r="Z429" s="23"/>
      <c r="AA429" s="23"/>
    </row>
    <row r="430" spans="1:27" ht="13.8">
      <c r="A430" s="93" t="s">
        <v>2902</v>
      </c>
      <c r="B430" s="18" t="s">
        <v>27</v>
      </c>
      <c r="C430" s="18" t="s">
        <v>3798</v>
      </c>
      <c r="D430" s="18" t="s">
        <v>3526</v>
      </c>
      <c r="E430" s="18" t="s">
        <v>3799</v>
      </c>
      <c r="F430" s="18"/>
      <c r="G430" s="18" t="s">
        <v>4099</v>
      </c>
      <c r="H430" s="9" t="str">
        <f t="shared" si="0"/>
        <v>EAD-INF-</v>
      </c>
      <c r="I430" s="22"/>
      <c r="J430" s="23"/>
      <c r="K430" s="23"/>
      <c r="L430" s="23"/>
      <c r="M430" s="24" t="s">
        <v>2665</v>
      </c>
      <c r="N430" s="24" t="s">
        <v>791</v>
      </c>
      <c r="O430" s="71"/>
      <c r="P430" s="23"/>
      <c r="Q430" s="23"/>
      <c r="R430" s="23"/>
      <c r="S430" s="23"/>
      <c r="T430" s="23"/>
      <c r="U430" s="26"/>
      <c r="V430" s="23"/>
      <c r="W430" s="21" t="s">
        <v>4103</v>
      </c>
      <c r="X430" s="28">
        <v>21929</v>
      </c>
      <c r="Y430" s="29">
        <v>45468</v>
      </c>
      <c r="Z430" s="23"/>
      <c r="AA430" s="23"/>
    </row>
    <row r="431" spans="1:27" ht="13.8">
      <c r="A431" s="93" t="s">
        <v>2902</v>
      </c>
      <c r="B431" s="18" t="s">
        <v>27</v>
      </c>
      <c r="C431" s="18" t="s">
        <v>3798</v>
      </c>
      <c r="D431" s="18" t="s">
        <v>3526</v>
      </c>
      <c r="E431" s="18" t="s">
        <v>3799</v>
      </c>
      <c r="F431" s="18"/>
      <c r="G431" s="18" t="s">
        <v>4099</v>
      </c>
      <c r="H431" s="9" t="str">
        <f t="shared" si="0"/>
        <v>EAD-INF-</v>
      </c>
      <c r="I431" s="22"/>
      <c r="J431" s="23"/>
      <c r="K431" s="23"/>
      <c r="L431" s="23"/>
      <c r="M431" s="24" t="s">
        <v>2665</v>
      </c>
      <c r="N431" s="24" t="s">
        <v>792</v>
      </c>
      <c r="O431" s="71"/>
      <c r="P431" s="23"/>
      <c r="Q431" s="23"/>
      <c r="R431" s="23"/>
      <c r="S431" s="23"/>
      <c r="T431" s="23"/>
      <c r="U431" s="26"/>
      <c r="V431" s="23"/>
      <c r="W431" s="21" t="s">
        <v>4103</v>
      </c>
      <c r="X431" s="28">
        <v>21929</v>
      </c>
      <c r="Y431" s="29">
        <v>45468</v>
      </c>
      <c r="Z431" s="23"/>
      <c r="AA431" s="23"/>
    </row>
    <row r="432" spans="1:27" ht="13.8">
      <c r="A432" s="93" t="s">
        <v>2902</v>
      </c>
      <c r="B432" s="18" t="s">
        <v>27</v>
      </c>
      <c r="C432" s="18" t="s">
        <v>3798</v>
      </c>
      <c r="D432" s="18" t="s">
        <v>3526</v>
      </c>
      <c r="E432" s="18" t="s">
        <v>3799</v>
      </c>
      <c r="F432" s="18"/>
      <c r="G432" s="18" t="s">
        <v>4099</v>
      </c>
      <c r="H432" s="9" t="str">
        <f t="shared" si="0"/>
        <v>EAD-INF-</v>
      </c>
      <c r="I432" s="22"/>
      <c r="J432" s="23"/>
      <c r="K432" s="23"/>
      <c r="L432" s="23"/>
      <c r="M432" s="24" t="s">
        <v>711</v>
      </c>
      <c r="N432" s="24" t="s">
        <v>223</v>
      </c>
      <c r="O432" s="71"/>
      <c r="P432" s="23"/>
      <c r="Q432" s="23"/>
      <c r="R432" s="23"/>
      <c r="S432" s="23"/>
      <c r="T432" s="23"/>
      <c r="U432" s="26"/>
      <c r="V432" s="23"/>
      <c r="W432" s="21" t="s">
        <v>4103</v>
      </c>
      <c r="X432" s="28">
        <v>21929</v>
      </c>
      <c r="Y432" s="29">
        <v>45468</v>
      </c>
      <c r="Z432" s="23"/>
      <c r="AA432" s="23"/>
    </row>
    <row r="433" spans="1:27" ht="13.8">
      <c r="A433" s="93" t="s">
        <v>2902</v>
      </c>
      <c r="B433" s="18" t="s">
        <v>27</v>
      </c>
      <c r="C433" s="18" t="s">
        <v>3798</v>
      </c>
      <c r="D433" s="18" t="s">
        <v>3526</v>
      </c>
      <c r="E433" s="18" t="s">
        <v>3799</v>
      </c>
      <c r="F433" s="18"/>
      <c r="G433" s="18" t="s">
        <v>4099</v>
      </c>
      <c r="H433" s="9" t="str">
        <f t="shared" si="0"/>
        <v>EAD-INF-</v>
      </c>
      <c r="I433" s="22"/>
      <c r="J433" s="23"/>
      <c r="K433" s="23"/>
      <c r="L433" s="23"/>
      <c r="M433" s="265" t="s">
        <v>36</v>
      </c>
      <c r="N433" s="24" t="s">
        <v>1850</v>
      </c>
      <c r="O433" s="71"/>
      <c r="P433" s="23"/>
      <c r="Q433" s="23"/>
      <c r="R433" s="23"/>
      <c r="S433" s="23"/>
      <c r="T433" s="23"/>
      <c r="U433" s="26"/>
      <c r="V433" s="23"/>
      <c r="W433" s="21" t="s">
        <v>4106</v>
      </c>
      <c r="X433" s="28">
        <v>21822</v>
      </c>
      <c r="Y433" s="29">
        <v>45468</v>
      </c>
      <c r="Z433" s="23"/>
      <c r="AA433" s="23"/>
    </row>
    <row r="434" spans="1:27" ht="13.8">
      <c r="A434" s="93" t="s">
        <v>2902</v>
      </c>
      <c r="B434" s="18" t="s">
        <v>27</v>
      </c>
      <c r="C434" s="18" t="s">
        <v>3798</v>
      </c>
      <c r="D434" s="18" t="s">
        <v>3526</v>
      </c>
      <c r="E434" s="18" t="s">
        <v>3799</v>
      </c>
      <c r="F434" s="18"/>
      <c r="G434" s="18" t="s">
        <v>4099</v>
      </c>
      <c r="H434" s="9" t="str">
        <f t="shared" si="0"/>
        <v>EAD-INF-</v>
      </c>
      <c r="I434" s="22"/>
      <c r="J434" s="23"/>
      <c r="K434" s="23"/>
      <c r="L434" s="23"/>
      <c r="M434" s="24" t="s">
        <v>711</v>
      </c>
      <c r="N434" s="24" t="s">
        <v>225</v>
      </c>
      <c r="O434" s="71"/>
      <c r="P434" s="23"/>
      <c r="Q434" s="23"/>
      <c r="R434" s="23"/>
      <c r="S434" s="23"/>
      <c r="T434" s="23"/>
      <c r="U434" s="26"/>
      <c r="V434" s="23"/>
      <c r="W434" s="21" t="s">
        <v>4106</v>
      </c>
      <c r="X434" s="28">
        <v>21822</v>
      </c>
      <c r="Y434" s="29">
        <v>45467</v>
      </c>
      <c r="Z434" s="23"/>
      <c r="AA434" s="23"/>
    </row>
    <row r="435" spans="1:27" ht="13.8">
      <c r="A435" s="93" t="s">
        <v>2902</v>
      </c>
      <c r="B435" s="18" t="s">
        <v>27</v>
      </c>
      <c r="C435" s="18" t="s">
        <v>3798</v>
      </c>
      <c r="D435" s="18" t="s">
        <v>3526</v>
      </c>
      <c r="E435" s="18" t="s">
        <v>3799</v>
      </c>
      <c r="F435" s="18"/>
      <c r="G435" s="18" t="s">
        <v>4099</v>
      </c>
      <c r="H435" s="9" t="str">
        <f t="shared" si="0"/>
        <v>EAD-INF-</v>
      </c>
      <c r="I435" s="22"/>
      <c r="J435" s="23"/>
      <c r="K435" s="23"/>
      <c r="L435" s="23"/>
      <c r="M435" s="24" t="s">
        <v>711</v>
      </c>
      <c r="N435" s="24" t="s">
        <v>222</v>
      </c>
      <c r="O435" s="71"/>
      <c r="P435" s="23"/>
      <c r="Q435" s="23"/>
      <c r="R435" s="23"/>
      <c r="S435" s="23"/>
      <c r="T435" s="23"/>
      <c r="U435" s="26"/>
      <c r="V435" s="23"/>
      <c r="W435" s="21" t="s">
        <v>4140</v>
      </c>
      <c r="X435" s="28">
        <v>20798</v>
      </c>
      <c r="Y435" s="29">
        <v>45467</v>
      </c>
      <c r="Z435" s="23"/>
      <c r="AA435" s="23"/>
    </row>
    <row r="436" spans="1:27" ht="13.8">
      <c r="A436" s="93" t="s">
        <v>2902</v>
      </c>
      <c r="B436" s="18" t="s">
        <v>27</v>
      </c>
      <c r="C436" s="18" t="s">
        <v>3798</v>
      </c>
      <c r="D436" s="18" t="s">
        <v>3526</v>
      </c>
      <c r="E436" s="18" t="s">
        <v>3799</v>
      </c>
      <c r="F436" s="18"/>
      <c r="G436" s="18" t="s">
        <v>4099</v>
      </c>
      <c r="H436" s="9" t="str">
        <f t="shared" si="0"/>
        <v>EAD-INF-</v>
      </c>
      <c r="I436" s="22"/>
      <c r="J436" s="23"/>
      <c r="K436" s="23"/>
      <c r="L436" s="23"/>
      <c r="M436" s="265" t="s">
        <v>36</v>
      </c>
      <c r="N436" s="24" t="s">
        <v>1847</v>
      </c>
      <c r="O436" s="71"/>
      <c r="P436" s="23"/>
      <c r="Q436" s="23"/>
      <c r="R436" s="23"/>
      <c r="S436" s="23"/>
      <c r="T436" s="23"/>
      <c r="U436" s="26"/>
      <c r="V436" s="23"/>
      <c r="W436" s="21" t="s">
        <v>4140</v>
      </c>
      <c r="X436" s="28">
        <v>20798</v>
      </c>
      <c r="Y436" s="29">
        <v>45467</v>
      </c>
      <c r="Z436" s="23"/>
      <c r="AA436" s="23"/>
    </row>
    <row r="437" spans="1:27" ht="13.8">
      <c r="A437" s="93" t="s">
        <v>2902</v>
      </c>
      <c r="B437" s="18" t="s">
        <v>27</v>
      </c>
      <c r="C437" s="18" t="s">
        <v>3798</v>
      </c>
      <c r="D437" s="18" t="s">
        <v>3526</v>
      </c>
      <c r="E437" s="18" t="s">
        <v>3799</v>
      </c>
      <c r="F437" s="18"/>
      <c r="G437" s="18" t="s">
        <v>4099</v>
      </c>
      <c r="H437" s="9" t="str">
        <f t="shared" si="0"/>
        <v>EAD-INF-</v>
      </c>
      <c r="I437" s="22"/>
      <c r="J437" s="23"/>
      <c r="K437" s="23"/>
      <c r="L437" s="23"/>
      <c r="M437" s="24" t="s">
        <v>49</v>
      </c>
      <c r="N437" s="24" t="s">
        <v>1056</v>
      </c>
      <c r="O437" s="71"/>
      <c r="P437" s="23"/>
      <c r="Q437" s="23"/>
      <c r="R437" s="23"/>
      <c r="S437" s="23"/>
      <c r="T437" s="23"/>
      <c r="U437" s="26"/>
      <c r="V437" s="23"/>
      <c r="W437" s="21" t="s">
        <v>4140</v>
      </c>
      <c r="X437" s="28">
        <v>20798</v>
      </c>
      <c r="Y437" s="29">
        <v>45467</v>
      </c>
      <c r="Z437" s="23"/>
      <c r="AA437" s="23"/>
    </row>
    <row r="438" spans="1:27" ht="13.8">
      <c r="A438" s="93" t="s">
        <v>2902</v>
      </c>
      <c r="B438" s="18" t="s">
        <v>27</v>
      </c>
      <c r="C438" s="18" t="s">
        <v>3798</v>
      </c>
      <c r="D438" s="18" t="s">
        <v>3526</v>
      </c>
      <c r="E438" s="18" t="s">
        <v>3799</v>
      </c>
      <c r="F438" s="18"/>
      <c r="G438" s="18" t="s">
        <v>4099</v>
      </c>
      <c r="H438" s="9" t="str">
        <f t="shared" si="0"/>
        <v>EAD-INF-</v>
      </c>
      <c r="I438" s="22"/>
      <c r="J438" s="23"/>
      <c r="K438" s="23"/>
      <c r="L438" s="23"/>
      <c r="M438" s="24" t="s">
        <v>36</v>
      </c>
      <c r="N438" s="24" t="s">
        <v>1849</v>
      </c>
      <c r="O438" s="71"/>
      <c r="P438" s="23"/>
      <c r="Q438" s="23"/>
      <c r="R438" s="23"/>
      <c r="S438" s="23"/>
      <c r="T438" s="23"/>
      <c r="U438" s="26"/>
      <c r="V438" s="23"/>
      <c r="W438" s="21" t="s">
        <v>4161</v>
      </c>
      <c r="X438" s="28">
        <v>22046</v>
      </c>
      <c r="Y438" s="29">
        <v>45580</v>
      </c>
      <c r="Z438" s="23"/>
      <c r="AA438" s="23"/>
    </row>
    <row r="439" spans="1:27" ht="13.8">
      <c r="A439" s="93" t="s">
        <v>2902</v>
      </c>
      <c r="B439" s="18" t="s">
        <v>27</v>
      </c>
      <c r="C439" s="18" t="s">
        <v>3798</v>
      </c>
      <c r="D439" s="18" t="s">
        <v>3526</v>
      </c>
      <c r="E439" s="18" t="s">
        <v>3799</v>
      </c>
      <c r="F439" s="18"/>
      <c r="G439" s="18" t="s">
        <v>4099</v>
      </c>
      <c r="H439" s="9" t="str">
        <f t="shared" si="0"/>
        <v>EAD-INF-</v>
      </c>
      <c r="I439" s="22"/>
      <c r="J439" s="23"/>
      <c r="K439" s="23"/>
      <c r="L439" s="23"/>
      <c r="M439" s="24" t="s">
        <v>49</v>
      </c>
      <c r="N439" s="24" t="s">
        <v>1057</v>
      </c>
      <c r="O439" s="71"/>
      <c r="P439" s="23"/>
      <c r="Q439" s="23"/>
      <c r="R439" s="23"/>
      <c r="S439" s="23"/>
      <c r="T439" s="23"/>
      <c r="U439" s="26"/>
      <c r="V439" s="23"/>
      <c r="W439" s="21" t="s">
        <v>4161</v>
      </c>
      <c r="X439" s="28">
        <v>22046</v>
      </c>
      <c r="Y439" s="29">
        <v>45641</v>
      </c>
      <c r="Z439" s="23"/>
      <c r="AA439" s="23"/>
    </row>
    <row r="440" spans="1:27" ht="13.8">
      <c r="A440" s="93" t="s">
        <v>2902</v>
      </c>
      <c r="B440" s="18" t="s">
        <v>27</v>
      </c>
      <c r="C440" s="18" t="s">
        <v>3798</v>
      </c>
      <c r="D440" s="18" t="s">
        <v>3526</v>
      </c>
      <c r="E440" s="18" t="s">
        <v>3799</v>
      </c>
      <c r="F440" s="18"/>
      <c r="G440" s="18" t="s">
        <v>4099</v>
      </c>
      <c r="H440" s="9" t="str">
        <f t="shared" si="0"/>
        <v>EAD-INF-</v>
      </c>
      <c r="I440" s="22"/>
      <c r="J440" s="23"/>
      <c r="K440" s="23"/>
      <c r="L440" s="23"/>
      <c r="M440" s="24" t="s">
        <v>49</v>
      </c>
      <c r="N440" s="24" t="s">
        <v>224</v>
      </c>
      <c r="O440" s="71"/>
      <c r="P440" s="23"/>
      <c r="Q440" s="23"/>
      <c r="R440" s="23"/>
      <c r="S440" s="23"/>
      <c r="T440" s="23"/>
      <c r="U440" s="26"/>
      <c r="V440" s="23"/>
      <c r="W440" s="21" t="s">
        <v>4161</v>
      </c>
      <c r="X440" s="28">
        <v>22046</v>
      </c>
      <c r="Y440" s="29">
        <v>45641</v>
      </c>
      <c r="Z440" s="23"/>
      <c r="AA440" s="23"/>
    </row>
    <row r="441" spans="1:27" ht="13.8">
      <c r="A441" s="93" t="s">
        <v>2902</v>
      </c>
      <c r="B441" s="18" t="s">
        <v>27</v>
      </c>
      <c r="C441" s="18" t="s">
        <v>3798</v>
      </c>
      <c r="D441" s="18" t="s">
        <v>3526</v>
      </c>
      <c r="E441" s="18" t="s">
        <v>3799</v>
      </c>
      <c r="F441" s="18"/>
      <c r="G441" s="18" t="s">
        <v>4099</v>
      </c>
      <c r="H441" s="9" t="str">
        <f t="shared" si="0"/>
        <v>EAD-INF-</v>
      </c>
      <c r="I441" s="22"/>
      <c r="J441" s="23"/>
      <c r="K441" s="23"/>
      <c r="L441" s="23"/>
      <c r="M441" s="24" t="s">
        <v>49</v>
      </c>
      <c r="N441" s="24" t="s">
        <v>1052</v>
      </c>
      <c r="O441" s="71"/>
      <c r="P441" s="23"/>
      <c r="Q441" s="23"/>
      <c r="R441" s="23"/>
      <c r="S441" s="23"/>
      <c r="T441" s="23"/>
      <c r="U441" s="26"/>
      <c r="V441" s="23"/>
      <c r="W441" s="21" t="s">
        <v>4103</v>
      </c>
      <c r="X441" s="28">
        <v>21929</v>
      </c>
      <c r="Y441" s="29">
        <v>45468</v>
      </c>
      <c r="Z441" s="23"/>
      <c r="AA441" s="23"/>
    </row>
    <row r="442" spans="1:27" ht="13.8">
      <c r="A442" s="93" t="s">
        <v>2902</v>
      </c>
      <c r="B442" s="18" t="s">
        <v>27</v>
      </c>
      <c r="C442" s="18" t="s">
        <v>3798</v>
      </c>
      <c r="D442" s="18" t="s">
        <v>3526</v>
      </c>
      <c r="E442" s="18" t="s">
        <v>3799</v>
      </c>
      <c r="F442" s="18"/>
      <c r="G442" s="18" t="s">
        <v>4099</v>
      </c>
      <c r="H442" s="9" t="str">
        <f t="shared" si="0"/>
        <v>EAD-INF-</v>
      </c>
      <c r="I442" s="22"/>
      <c r="J442" s="23"/>
      <c r="K442" s="23"/>
      <c r="L442" s="23"/>
      <c r="M442" s="24" t="s">
        <v>36</v>
      </c>
      <c r="N442" s="24" t="s">
        <v>1845</v>
      </c>
      <c r="O442" s="71"/>
      <c r="P442" s="23"/>
      <c r="Q442" s="23"/>
      <c r="R442" s="23"/>
      <c r="S442" s="23"/>
      <c r="T442" s="23"/>
      <c r="U442" s="26"/>
      <c r="V442" s="23"/>
      <c r="W442" s="21" t="s">
        <v>4115</v>
      </c>
      <c r="X442" s="28">
        <v>21956</v>
      </c>
      <c r="Y442" s="29">
        <v>45467</v>
      </c>
      <c r="Z442" s="23"/>
      <c r="AA442" s="23"/>
    </row>
    <row r="443" spans="1:27" ht="13.8">
      <c r="A443" s="93" t="s">
        <v>2902</v>
      </c>
      <c r="B443" s="18" t="s">
        <v>27</v>
      </c>
      <c r="C443" s="18" t="s">
        <v>3798</v>
      </c>
      <c r="D443" s="18" t="s">
        <v>3526</v>
      </c>
      <c r="E443" s="18" t="s">
        <v>3799</v>
      </c>
      <c r="F443" s="18"/>
      <c r="G443" s="18" t="s">
        <v>4099</v>
      </c>
      <c r="H443" s="9" t="str">
        <f t="shared" si="0"/>
        <v>EAD-INF-</v>
      </c>
      <c r="I443" s="22"/>
      <c r="J443" s="23"/>
      <c r="K443" s="23"/>
      <c r="L443" s="23"/>
      <c r="M443" s="24" t="s">
        <v>711</v>
      </c>
      <c r="N443" s="24" t="s">
        <v>219</v>
      </c>
      <c r="O443" s="71"/>
      <c r="P443" s="23"/>
      <c r="Q443" s="23"/>
      <c r="R443" s="23"/>
      <c r="S443" s="23"/>
      <c r="T443" s="23"/>
      <c r="U443" s="26"/>
      <c r="V443" s="23"/>
      <c r="W443" s="21" t="s">
        <v>4115</v>
      </c>
      <c r="X443" s="28">
        <v>21956</v>
      </c>
      <c r="Y443" s="29">
        <v>45468</v>
      </c>
      <c r="Z443" s="23"/>
      <c r="AA443" s="23"/>
    </row>
    <row r="444" spans="1:27" ht="13.8">
      <c r="A444" s="93" t="s">
        <v>2902</v>
      </c>
      <c r="B444" s="18" t="s">
        <v>27</v>
      </c>
      <c r="C444" s="18" t="s">
        <v>3798</v>
      </c>
      <c r="D444" s="18" t="s">
        <v>3526</v>
      </c>
      <c r="E444" s="18" t="s">
        <v>3799</v>
      </c>
      <c r="F444" s="18"/>
      <c r="G444" s="18" t="s">
        <v>4099</v>
      </c>
      <c r="H444" s="9" t="str">
        <f t="shared" si="0"/>
        <v>EAD-INF-</v>
      </c>
      <c r="I444" s="22"/>
      <c r="J444" s="23"/>
      <c r="K444" s="23"/>
      <c r="L444" s="23"/>
      <c r="M444" s="24" t="s">
        <v>36</v>
      </c>
      <c r="N444" s="24" t="s">
        <v>1873</v>
      </c>
      <c r="O444" s="71"/>
      <c r="P444" s="23"/>
      <c r="Q444" s="23"/>
      <c r="R444" s="23"/>
      <c r="S444" s="23"/>
      <c r="T444" s="23"/>
      <c r="U444" s="26"/>
      <c r="V444" s="23"/>
      <c r="W444" s="21" t="s">
        <v>4103</v>
      </c>
      <c r="X444" s="28">
        <v>21929</v>
      </c>
      <c r="Y444" s="29">
        <v>45477</v>
      </c>
      <c r="Z444" s="23"/>
      <c r="AA444" s="23"/>
    </row>
    <row r="445" spans="1:27" ht="13.8">
      <c r="A445" s="8" t="s">
        <v>2902</v>
      </c>
      <c r="B445" s="9" t="s">
        <v>27</v>
      </c>
      <c r="C445" s="9" t="s">
        <v>4201</v>
      </c>
      <c r="D445" s="9" t="s">
        <v>4169</v>
      </c>
      <c r="E445" s="9" t="s">
        <v>4169</v>
      </c>
      <c r="F445" s="9"/>
      <c r="G445" s="9" t="s">
        <v>4202</v>
      </c>
      <c r="H445" s="9" t="str">
        <f t="shared" si="0"/>
        <v>EAD-MAN-</v>
      </c>
      <c r="I445" s="9"/>
      <c r="J445" s="60"/>
      <c r="K445" s="60"/>
      <c r="L445" s="60"/>
      <c r="M445" s="61" t="s">
        <v>1329</v>
      </c>
      <c r="N445" s="61" t="s">
        <v>1580</v>
      </c>
      <c r="O445" s="62">
        <v>1</v>
      </c>
      <c r="P445" s="60"/>
      <c r="Q445" s="60"/>
      <c r="R445" s="60"/>
      <c r="S445" s="60"/>
      <c r="T445" s="60"/>
      <c r="U445" s="94"/>
      <c r="V445" s="73"/>
      <c r="W445" s="74" t="s">
        <v>4203</v>
      </c>
      <c r="X445" s="65">
        <v>21018</v>
      </c>
      <c r="Y445" s="270">
        <v>45524</v>
      </c>
      <c r="Z445" s="60"/>
      <c r="AA445" s="60"/>
    </row>
    <row r="446" spans="1:27" ht="13.8">
      <c r="A446" s="8" t="s">
        <v>2902</v>
      </c>
      <c r="B446" s="9" t="s">
        <v>27</v>
      </c>
      <c r="C446" s="9" t="s">
        <v>4201</v>
      </c>
      <c r="D446" s="9" t="s">
        <v>4169</v>
      </c>
      <c r="E446" s="9" t="s">
        <v>4169</v>
      </c>
      <c r="F446" s="9"/>
      <c r="G446" s="9" t="s">
        <v>4202</v>
      </c>
      <c r="H446" s="9" t="str">
        <f t="shared" si="0"/>
        <v>EAD-MAN-</v>
      </c>
      <c r="I446" s="9" t="s">
        <v>4205</v>
      </c>
      <c r="J446" s="60"/>
      <c r="K446" s="60"/>
      <c r="L446" s="60"/>
      <c r="M446" s="61" t="s">
        <v>49</v>
      </c>
      <c r="N446" s="61" t="s">
        <v>1094</v>
      </c>
      <c r="O446" s="62">
        <v>1</v>
      </c>
      <c r="P446" s="9" t="s">
        <v>4206</v>
      </c>
      <c r="Q446" s="60"/>
      <c r="R446" s="60"/>
      <c r="S446" s="60"/>
      <c r="T446" s="60"/>
      <c r="U446" s="94"/>
      <c r="V446" s="73"/>
      <c r="W446" s="74" t="s">
        <v>4203</v>
      </c>
      <c r="X446" s="65">
        <v>21018</v>
      </c>
      <c r="Y446" s="270">
        <v>45524</v>
      </c>
      <c r="Z446" s="60"/>
      <c r="AA446" s="60"/>
    </row>
    <row r="447" spans="1:27" ht="13.8">
      <c r="A447" s="8" t="s">
        <v>2902</v>
      </c>
      <c r="B447" s="9" t="s">
        <v>27</v>
      </c>
      <c r="C447" s="9" t="s">
        <v>4201</v>
      </c>
      <c r="D447" s="9" t="s">
        <v>4169</v>
      </c>
      <c r="E447" s="9" t="s">
        <v>4169</v>
      </c>
      <c r="F447" s="9"/>
      <c r="G447" s="9" t="s">
        <v>4202</v>
      </c>
      <c r="H447" s="9" t="str">
        <f t="shared" si="0"/>
        <v>EAD-MAN-</v>
      </c>
      <c r="I447" s="9" t="s">
        <v>4205</v>
      </c>
      <c r="J447" s="60"/>
      <c r="K447" s="60"/>
      <c r="L447" s="60"/>
      <c r="M447" s="61" t="s">
        <v>711</v>
      </c>
      <c r="N447" s="61" t="s">
        <v>257</v>
      </c>
      <c r="O447" s="62">
        <v>1</v>
      </c>
      <c r="P447" s="9" t="s">
        <v>4206</v>
      </c>
      <c r="Q447" s="60"/>
      <c r="R447" s="60"/>
      <c r="S447" s="60"/>
      <c r="T447" s="60"/>
      <c r="U447" s="94"/>
      <c r="V447" s="73"/>
      <c r="W447" s="74" t="s">
        <v>4208</v>
      </c>
      <c r="X447" s="65">
        <v>21896</v>
      </c>
      <c r="Y447" s="270">
        <v>45569</v>
      </c>
      <c r="Z447" s="60"/>
      <c r="AA447" s="60"/>
    </row>
    <row r="448" spans="1:27" ht="13.8">
      <c r="A448" s="8" t="s">
        <v>2902</v>
      </c>
      <c r="B448" s="9" t="s">
        <v>27</v>
      </c>
      <c r="C448" s="9" t="s">
        <v>4201</v>
      </c>
      <c r="D448" s="9" t="s">
        <v>4169</v>
      </c>
      <c r="E448" s="9" t="s">
        <v>4169</v>
      </c>
      <c r="F448" s="9"/>
      <c r="G448" s="9" t="s">
        <v>4202</v>
      </c>
      <c r="H448" s="9" t="str">
        <f t="shared" si="0"/>
        <v>EAD-MAN-</v>
      </c>
      <c r="I448" s="9" t="s">
        <v>4209</v>
      </c>
      <c r="J448" s="60"/>
      <c r="K448" s="60"/>
      <c r="L448" s="60"/>
      <c r="M448" s="61" t="s">
        <v>49</v>
      </c>
      <c r="N448" s="61" t="s">
        <v>1095</v>
      </c>
      <c r="O448" s="62">
        <v>1</v>
      </c>
      <c r="P448" s="60"/>
      <c r="Q448" s="60"/>
      <c r="R448" s="60"/>
      <c r="S448" s="60"/>
      <c r="T448" s="60"/>
      <c r="U448" s="94"/>
      <c r="V448" s="73"/>
      <c r="W448" s="74" t="s">
        <v>4211</v>
      </c>
      <c r="X448" s="65">
        <v>22030</v>
      </c>
      <c r="Y448" s="66">
        <v>45520</v>
      </c>
      <c r="Z448" s="60"/>
      <c r="AA448" s="60"/>
    </row>
    <row r="449" spans="1:27" ht="13.8">
      <c r="A449" s="8" t="s">
        <v>2902</v>
      </c>
      <c r="B449" s="9" t="s">
        <v>27</v>
      </c>
      <c r="C449" s="9" t="s">
        <v>4201</v>
      </c>
      <c r="D449" s="9" t="s">
        <v>4169</v>
      </c>
      <c r="E449" s="9" t="s">
        <v>4169</v>
      </c>
      <c r="F449" s="9"/>
      <c r="G449" s="9" t="s">
        <v>4202</v>
      </c>
      <c r="H449" s="9" t="str">
        <f t="shared" si="0"/>
        <v>EAD-MAN-</v>
      </c>
      <c r="I449" s="9" t="s">
        <v>4209</v>
      </c>
      <c r="J449" s="60"/>
      <c r="K449" s="60"/>
      <c r="L449" s="60"/>
      <c r="M449" s="61" t="s">
        <v>36</v>
      </c>
      <c r="N449" s="61" t="s">
        <v>1918</v>
      </c>
      <c r="O449" s="62">
        <v>1</v>
      </c>
      <c r="P449" s="60"/>
      <c r="Q449" s="60"/>
      <c r="R449" s="60"/>
      <c r="S449" s="60"/>
      <c r="T449" s="60"/>
      <c r="U449" s="94"/>
      <c r="V449" s="73"/>
      <c r="W449" s="74" t="s">
        <v>4211</v>
      </c>
      <c r="X449" s="65">
        <v>22030</v>
      </c>
      <c r="Y449" s="66">
        <v>45520</v>
      </c>
      <c r="Z449" s="60"/>
      <c r="AA449" s="60"/>
    </row>
    <row r="450" spans="1:27" ht="13.8">
      <c r="A450" s="8" t="s">
        <v>2902</v>
      </c>
      <c r="B450" s="9" t="s">
        <v>27</v>
      </c>
      <c r="C450" s="9" t="s">
        <v>4201</v>
      </c>
      <c r="D450" s="9" t="s">
        <v>4169</v>
      </c>
      <c r="E450" s="9" t="s">
        <v>4169</v>
      </c>
      <c r="F450" s="9"/>
      <c r="G450" s="9" t="s">
        <v>4202</v>
      </c>
      <c r="H450" s="9" t="str">
        <f t="shared" si="0"/>
        <v>EAD-MAN-</v>
      </c>
      <c r="I450" s="9" t="s">
        <v>4209</v>
      </c>
      <c r="J450" s="60"/>
      <c r="K450" s="60"/>
      <c r="L450" s="60"/>
      <c r="M450" s="61" t="s">
        <v>711</v>
      </c>
      <c r="N450" s="61" t="s">
        <v>256</v>
      </c>
      <c r="O450" s="62">
        <v>1</v>
      </c>
      <c r="P450" s="60"/>
      <c r="Q450" s="60"/>
      <c r="R450" s="60"/>
      <c r="S450" s="60"/>
      <c r="T450" s="60"/>
      <c r="U450" s="94"/>
      <c r="V450" s="73"/>
      <c r="W450" s="74" t="s">
        <v>4211</v>
      </c>
      <c r="X450" s="65">
        <v>22030</v>
      </c>
      <c r="Y450" s="66">
        <v>45520</v>
      </c>
      <c r="Z450" s="60"/>
      <c r="AA450" s="60"/>
    </row>
    <row r="451" spans="1:27" ht="13.8">
      <c r="A451" s="8" t="s">
        <v>2902</v>
      </c>
      <c r="B451" s="9" t="s">
        <v>27</v>
      </c>
      <c r="C451" s="9" t="s">
        <v>4201</v>
      </c>
      <c r="D451" s="9" t="s">
        <v>4169</v>
      </c>
      <c r="E451" s="9" t="s">
        <v>4169</v>
      </c>
      <c r="F451" s="9"/>
      <c r="G451" s="9" t="s">
        <v>4202</v>
      </c>
      <c r="H451" s="9" t="str">
        <f t="shared" si="0"/>
        <v>EAD-MAN-</v>
      </c>
      <c r="I451" s="9" t="s">
        <v>4215</v>
      </c>
      <c r="J451" s="60"/>
      <c r="K451" s="60"/>
      <c r="L451" s="60"/>
      <c r="M451" s="61" t="s">
        <v>49</v>
      </c>
      <c r="N451" s="61" t="s">
        <v>1096</v>
      </c>
      <c r="O451" s="62">
        <v>1</v>
      </c>
      <c r="P451" s="60"/>
      <c r="Q451" s="60"/>
      <c r="R451" s="60"/>
      <c r="S451" s="60"/>
      <c r="T451" s="60"/>
      <c r="U451" s="94"/>
      <c r="V451" s="73"/>
      <c r="W451" s="74" t="s">
        <v>4216</v>
      </c>
      <c r="X451" s="65">
        <v>33933</v>
      </c>
      <c r="Y451" s="66">
        <v>45520</v>
      </c>
      <c r="Z451" s="60"/>
      <c r="AA451" s="60"/>
    </row>
    <row r="452" spans="1:27" ht="13.8">
      <c r="A452" s="8" t="s">
        <v>2902</v>
      </c>
      <c r="B452" s="9" t="s">
        <v>27</v>
      </c>
      <c r="C452" s="9" t="s">
        <v>4201</v>
      </c>
      <c r="D452" s="9" t="s">
        <v>4169</v>
      </c>
      <c r="E452" s="9" t="s">
        <v>4169</v>
      </c>
      <c r="F452" s="9"/>
      <c r="G452" s="9" t="s">
        <v>4202</v>
      </c>
      <c r="H452" s="9" t="str">
        <f t="shared" si="0"/>
        <v>EAD-MAN-</v>
      </c>
      <c r="I452" s="9" t="s">
        <v>4215</v>
      </c>
      <c r="J452" s="60"/>
      <c r="K452" s="60"/>
      <c r="L452" s="60"/>
      <c r="M452" s="61" t="s">
        <v>36</v>
      </c>
      <c r="N452" s="61" t="s">
        <v>1919</v>
      </c>
      <c r="O452" s="62">
        <v>1</v>
      </c>
      <c r="P452" s="60"/>
      <c r="Q452" s="60"/>
      <c r="R452" s="60"/>
      <c r="S452" s="60"/>
      <c r="T452" s="60"/>
      <c r="U452" s="94"/>
      <c r="V452" s="73"/>
      <c r="W452" s="74" t="s">
        <v>4216</v>
      </c>
      <c r="X452" s="65">
        <v>33933</v>
      </c>
      <c r="Y452" s="66">
        <v>45520</v>
      </c>
      <c r="Z452" s="60"/>
      <c r="AA452" s="60"/>
    </row>
    <row r="453" spans="1:27" ht="13.8">
      <c r="A453" s="8" t="s">
        <v>2902</v>
      </c>
      <c r="B453" s="9" t="s">
        <v>27</v>
      </c>
      <c r="C453" s="9" t="s">
        <v>4201</v>
      </c>
      <c r="D453" s="9" t="s">
        <v>4169</v>
      </c>
      <c r="E453" s="9" t="s">
        <v>4169</v>
      </c>
      <c r="F453" s="9"/>
      <c r="G453" s="9" t="s">
        <v>4202</v>
      </c>
      <c r="H453" s="9" t="str">
        <f t="shared" si="0"/>
        <v>EAD-MAN-</v>
      </c>
      <c r="I453" s="9" t="s">
        <v>4215</v>
      </c>
      <c r="J453" s="60"/>
      <c r="K453" s="60"/>
      <c r="L453" s="60"/>
      <c r="M453" s="61" t="s">
        <v>711</v>
      </c>
      <c r="N453" s="61" t="s">
        <v>258</v>
      </c>
      <c r="O453" s="62">
        <v>1</v>
      </c>
      <c r="P453" s="60"/>
      <c r="Q453" s="60"/>
      <c r="R453" s="60"/>
      <c r="S453" s="60"/>
      <c r="T453" s="60"/>
      <c r="U453" s="94"/>
      <c r="V453" s="73"/>
      <c r="W453" s="74" t="s">
        <v>4216</v>
      </c>
      <c r="X453" s="65">
        <v>33933</v>
      </c>
      <c r="Y453" s="66">
        <v>45520</v>
      </c>
      <c r="Z453" s="60"/>
      <c r="AA453" s="60"/>
    </row>
    <row r="454" spans="1:27" ht="13.8">
      <c r="A454" s="8" t="s">
        <v>2902</v>
      </c>
      <c r="B454" s="9" t="s">
        <v>27</v>
      </c>
      <c r="C454" s="9" t="s">
        <v>4201</v>
      </c>
      <c r="D454" s="9" t="s">
        <v>4169</v>
      </c>
      <c r="E454" s="9" t="s">
        <v>4169</v>
      </c>
      <c r="F454" s="9"/>
      <c r="G454" s="9" t="s">
        <v>4202</v>
      </c>
      <c r="H454" s="9" t="str">
        <f t="shared" si="0"/>
        <v>EAD-MAN-</v>
      </c>
      <c r="I454" s="9" t="s">
        <v>4228</v>
      </c>
      <c r="J454" s="60"/>
      <c r="K454" s="60"/>
      <c r="L454" s="60"/>
      <c r="M454" s="61" t="s">
        <v>49</v>
      </c>
      <c r="N454" s="61" t="s">
        <v>1097</v>
      </c>
      <c r="O454" s="62">
        <v>1</v>
      </c>
      <c r="P454" s="9" t="s">
        <v>4206</v>
      </c>
      <c r="Q454" s="60"/>
      <c r="R454" s="60"/>
      <c r="S454" s="60"/>
      <c r="T454" s="60"/>
      <c r="U454" s="94"/>
      <c r="V454" s="73"/>
      <c r="W454" s="74" t="s">
        <v>4235</v>
      </c>
      <c r="X454" s="65">
        <v>21986</v>
      </c>
      <c r="Y454" s="66">
        <v>45520</v>
      </c>
      <c r="Z454" s="60"/>
      <c r="AA454" s="60"/>
    </row>
    <row r="455" spans="1:27" ht="13.8">
      <c r="A455" s="8" t="s">
        <v>2902</v>
      </c>
      <c r="B455" s="9" t="s">
        <v>27</v>
      </c>
      <c r="C455" s="9" t="s">
        <v>4201</v>
      </c>
      <c r="D455" s="9" t="s">
        <v>4169</v>
      </c>
      <c r="E455" s="9" t="s">
        <v>4169</v>
      </c>
      <c r="F455" s="9"/>
      <c r="G455" s="10" t="s">
        <v>4202</v>
      </c>
      <c r="H455" s="10" t="str">
        <f t="shared" si="0"/>
        <v>EAD-MAN-</v>
      </c>
      <c r="I455" s="10" t="s">
        <v>4228</v>
      </c>
      <c r="J455" s="51"/>
      <c r="K455" s="51"/>
      <c r="L455" s="51"/>
      <c r="M455" s="52" t="s">
        <v>36</v>
      </c>
      <c r="N455" s="52" t="s">
        <v>1920</v>
      </c>
      <c r="O455" s="284">
        <v>1</v>
      </c>
      <c r="P455" s="10" t="s">
        <v>4206</v>
      </c>
      <c r="Q455" s="51"/>
      <c r="R455" s="51"/>
      <c r="S455" s="51"/>
      <c r="T455" s="51"/>
      <c r="U455" s="285"/>
      <c r="V455" s="286"/>
      <c r="W455" s="287" t="s">
        <v>4235</v>
      </c>
      <c r="X455" s="56">
        <v>21986</v>
      </c>
      <c r="Y455" s="57">
        <v>45520</v>
      </c>
      <c r="Z455" s="51"/>
      <c r="AA455" s="51"/>
    </row>
    <row r="456" spans="1:27" ht="13.8">
      <c r="A456" s="8" t="s">
        <v>2902</v>
      </c>
      <c r="B456" s="9" t="s">
        <v>27</v>
      </c>
      <c r="C456" s="9" t="s">
        <v>4201</v>
      </c>
      <c r="D456" s="9" t="s">
        <v>4169</v>
      </c>
      <c r="E456" s="9" t="s">
        <v>4169</v>
      </c>
      <c r="F456" s="9"/>
      <c r="G456" s="9" t="s">
        <v>4202</v>
      </c>
      <c r="H456" s="9" t="str">
        <f t="shared" si="0"/>
        <v>EAD-MAN-</v>
      </c>
      <c r="I456" s="9" t="s">
        <v>4228</v>
      </c>
      <c r="J456" s="60"/>
      <c r="K456" s="60"/>
      <c r="L456" s="60"/>
      <c r="M456" s="61" t="s">
        <v>711</v>
      </c>
      <c r="N456" s="61" t="s">
        <v>259</v>
      </c>
      <c r="O456" s="62">
        <v>1</v>
      </c>
      <c r="P456" s="9" t="s">
        <v>4245</v>
      </c>
      <c r="Q456" s="60"/>
      <c r="R456" s="60"/>
      <c r="S456" s="60"/>
      <c r="T456" s="60"/>
      <c r="U456" s="94"/>
      <c r="V456" s="73"/>
      <c r="W456" s="74" t="s">
        <v>4246</v>
      </c>
      <c r="X456" s="65">
        <v>20352</v>
      </c>
      <c r="Y456" s="66">
        <v>45569</v>
      </c>
      <c r="Z456" s="60"/>
      <c r="AA456" s="60"/>
    </row>
    <row r="457" spans="1:27" ht="13.8">
      <c r="A457" s="8" t="s">
        <v>2902</v>
      </c>
      <c r="B457" s="9" t="s">
        <v>27</v>
      </c>
      <c r="C457" s="9" t="s">
        <v>4201</v>
      </c>
      <c r="D457" s="9" t="s">
        <v>4169</v>
      </c>
      <c r="E457" s="9" t="s">
        <v>4169</v>
      </c>
      <c r="F457" s="9"/>
      <c r="G457" s="9" t="s">
        <v>4202</v>
      </c>
      <c r="H457" s="9" t="str">
        <f t="shared" si="0"/>
        <v>EAD-MAN-</v>
      </c>
      <c r="I457" s="9" t="s">
        <v>4249</v>
      </c>
      <c r="J457" s="60"/>
      <c r="K457" s="60"/>
      <c r="L457" s="60"/>
      <c r="M457" s="61" t="s">
        <v>49</v>
      </c>
      <c r="N457" s="61" t="s">
        <v>1100</v>
      </c>
      <c r="O457" s="62">
        <v>1</v>
      </c>
      <c r="P457" s="60"/>
      <c r="Q457" s="60"/>
      <c r="R457" s="60"/>
      <c r="S457" s="60"/>
      <c r="T457" s="60"/>
      <c r="U457" s="94"/>
      <c r="V457" s="73"/>
      <c r="W457" s="74" t="s">
        <v>4250</v>
      </c>
      <c r="X457" s="65">
        <v>20026</v>
      </c>
      <c r="Y457" s="66">
        <v>45520</v>
      </c>
      <c r="Z457" s="60"/>
      <c r="AA457" s="60"/>
    </row>
    <row r="458" spans="1:27" ht="13.8">
      <c r="A458" s="8" t="s">
        <v>2902</v>
      </c>
      <c r="B458" s="9" t="s">
        <v>27</v>
      </c>
      <c r="C458" s="9" t="s">
        <v>4201</v>
      </c>
      <c r="D458" s="9" t="s">
        <v>4169</v>
      </c>
      <c r="E458" s="9" t="s">
        <v>4169</v>
      </c>
      <c r="F458" s="9"/>
      <c r="G458" s="9" t="s">
        <v>4202</v>
      </c>
      <c r="H458" s="9" t="str">
        <f t="shared" si="0"/>
        <v>EAD-MAN-</v>
      </c>
      <c r="I458" s="9" t="s">
        <v>4249</v>
      </c>
      <c r="J458" s="60"/>
      <c r="K458" s="60"/>
      <c r="L458" s="60"/>
      <c r="M458" s="61" t="s">
        <v>36</v>
      </c>
      <c r="N458" s="61" t="s">
        <v>1921</v>
      </c>
      <c r="O458" s="62">
        <v>1</v>
      </c>
      <c r="P458" s="60"/>
      <c r="Q458" s="60"/>
      <c r="R458" s="60"/>
      <c r="S458" s="60"/>
      <c r="T458" s="60"/>
      <c r="U458" s="94"/>
      <c r="V458" s="73"/>
      <c r="W458" s="74" t="s">
        <v>4250</v>
      </c>
      <c r="X458" s="65">
        <v>20026</v>
      </c>
      <c r="Y458" s="66">
        <v>45520</v>
      </c>
      <c r="Z458" s="60"/>
      <c r="AA458" s="60"/>
    </row>
    <row r="459" spans="1:27" ht="13.8">
      <c r="A459" s="8" t="s">
        <v>2902</v>
      </c>
      <c r="B459" s="9" t="s">
        <v>27</v>
      </c>
      <c r="C459" s="9" t="s">
        <v>4201</v>
      </c>
      <c r="D459" s="9" t="s">
        <v>4169</v>
      </c>
      <c r="E459" s="9" t="s">
        <v>4169</v>
      </c>
      <c r="F459" s="9"/>
      <c r="G459" s="9" t="s">
        <v>4202</v>
      </c>
      <c r="H459" s="9" t="str">
        <f t="shared" si="0"/>
        <v>EAD-MAN-</v>
      </c>
      <c r="I459" s="9" t="s">
        <v>4249</v>
      </c>
      <c r="J459" s="60"/>
      <c r="K459" s="60"/>
      <c r="L459" s="60"/>
      <c r="M459" s="61" t="s">
        <v>711</v>
      </c>
      <c r="N459" s="61" t="s">
        <v>260</v>
      </c>
      <c r="O459" s="62">
        <v>1</v>
      </c>
      <c r="P459" s="60"/>
      <c r="Q459" s="60"/>
      <c r="R459" s="60"/>
      <c r="S459" s="60"/>
      <c r="T459" s="60"/>
      <c r="U459" s="94"/>
      <c r="V459" s="73"/>
      <c r="W459" s="74" t="s">
        <v>4250</v>
      </c>
      <c r="X459" s="65">
        <v>20026</v>
      </c>
      <c r="Y459" s="66">
        <v>45520</v>
      </c>
      <c r="Z459" s="60"/>
      <c r="AA459" s="60"/>
    </row>
    <row r="460" spans="1:27" ht="13.8">
      <c r="A460" s="8" t="s">
        <v>2902</v>
      </c>
      <c r="B460" s="9" t="s">
        <v>27</v>
      </c>
      <c r="C460" s="9" t="s">
        <v>4201</v>
      </c>
      <c r="D460" s="9" t="s">
        <v>4169</v>
      </c>
      <c r="E460" s="9" t="s">
        <v>4169</v>
      </c>
      <c r="F460" s="9"/>
      <c r="G460" s="9" t="s">
        <v>4202</v>
      </c>
      <c r="H460" s="9" t="str">
        <f t="shared" si="0"/>
        <v>EAD-MAN-</v>
      </c>
      <c r="I460" s="9" t="s">
        <v>4254</v>
      </c>
      <c r="J460" s="60"/>
      <c r="K460" s="60"/>
      <c r="L460" s="60"/>
      <c r="M460" s="61" t="s">
        <v>49</v>
      </c>
      <c r="N460" s="61" t="s">
        <v>1103</v>
      </c>
      <c r="O460" s="62">
        <v>1</v>
      </c>
      <c r="P460" s="60"/>
      <c r="Q460" s="60"/>
      <c r="R460" s="60"/>
      <c r="S460" s="60"/>
      <c r="T460" s="60"/>
      <c r="U460" s="94"/>
      <c r="V460" s="73"/>
      <c r="W460" s="74" t="s">
        <v>4256</v>
      </c>
      <c r="X460" s="65">
        <v>72316090</v>
      </c>
      <c r="Y460" s="66">
        <v>45520</v>
      </c>
      <c r="Z460" s="60"/>
      <c r="AA460" s="60"/>
    </row>
    <row r="461" spans="1:27" ht="13.8">
      <c r="A461" s="8" t="s">
        <v>2902</v>
      </c>
      <c r="B461" s="9" t="s">
        <v>27</v>
      </c>
      <c r="C461" s="9" t="s">
        <v>4201</v>
      </c>
      <c r="D461" s="9" t="s">
        <v>4169</v>
      </c>
      <c r="E461" s="9" t="s">
        <v>4169</v>
      </c>
      <c r="F461" s="9"/>
      <c r="G461" s="9" t="s">
        <v>4202</v>
      </c>
      <c r="H461" s="9" t="str">
        <f t="shared" si="0"/>
        <v>EAD-MAN-</v>
      </c>
      <c r="I461" s="9" t="s">
        <v>4254</v>
      </c>
      <c r="J461" s="60"/>
      <c r="K461" s="60"/>
      <c r="L461" s="60"/>
      <c r="M461" s="61" t="s">
        <v>36</v>
      </c>
      <c r="N461" s="61" t="s">
        <v>1922</v>
      </c>
      <c r="O461" s="62">
        <v>1</v>
      </c>
      <c r="U461" s="94"/>
      <c r="V461" s="73"/>
      <c r="W461" s="74" t="s">
        <v>4256</v>
      </c>
      <c r="X461" s="65">
        <v>72316090</v>
      </c>
      <c r="Y461" s="66">
        <v>45520</v>
      </c>
      <c r="Z461" s="60"/>
      <c r="AA461" s="60"/>
    </row>
    <row r="462" spans="1:27" ht="13.8">
      <c r="A462" s="8" t="s">
        <v>2902</v>
      </c>
      <c r="B462" s="9" t="s">
        <v>27</v>
      </c>
      <c r="C462" s="9" t="s">
        <v>4201</v>
      </c>
      <c r="D462" s="9" t="s">
        <v>4169</v>
      </c>
      <c r="E462" s="9" t="s">
        <v>4169</v>
      </c>
      <c r="F462" s="9"/>
      <c r="G462" s="9" t="s">
        <v>4202</v>
      </c>
      <c r="H462" s="9" t="str">
        <f t="shared" si="0"/>
        <v>EAD-MAN-</v>
      </c>
      <c r="I462" s="9" t="s">
        <v>4254</v>
      </c>
      <c r="J462" s="60"/>
      <c r="K462" s="60"/>
      <c r="L462" s="60"/>
      <c r="M462" s="61" t="s">
        <v>711</v>
      </c>
      <c r="N462" s="61" t="s">
        <v>261</v>
      </c>
      <c r="O462" s="62">
        <v>1</v>
      </c>
      <c r="U462" s="94"/>
      <c r="V462" s="73"/>
      <c r="W462" s="74" t="s">
        <v>4256</v>
      </c>
      <c r="X462" s="65">
        <v>72316090</v>
      </c>
      <c r="Y462" s="66">
        <v>45520</v>
      </c>
      <c r="Z462" s="60"/>
      <c r="AA462" s="60"/>
    </row>
    <row r="463" spans="1:27" ht="13.8">
      <c r="A463" s="8" t="s">
        <v>2902</v>
      </c>
      <c r="B463" s="9" t="s">
        <v>27</v>
      </c>
      <c r="C463" s="9" t="s">
        <v>4201</v>
      </c>
      <c r="D463" s="9" t="s">
        <v>4169</v>
      </c>
      <c r="E463" s="9" t="s">
        <v>4169</v>
      </c>
      <c r="F463" s="9"/>
      <c r="G463" s="9" t="s">
        <v>4202</v>
      </c>
      <c r="H463" s="9" t="str">
        <f t="shared" si="0"/>
        <v>EAD-MAN-</v>
      </c>
      <c r="I463" s="9" t="s">
        <v>4260</v>
      </c>
      <c r="J463" s="60"/>
      <c r="K463" s="60"/>
      <c r="L463" s="60"/>
      <c r="M463" s="61" t="s">
        <v>49</v>
      </c>
      <c r="N463" s="61" t="s">
        <v>1104</v>
      </c>
      <c r="O463" s="62">
        <v>1</v>
      </c>
      <c r="P463" s="8" t="s">
        <v>4206</v>
      </c>
      <c r="U463" s="94"/>
      <c r="V463" s="73"/>
      <c r="W463" s="74" t="s">
        <v>4203</v>
      </c>
      <c r="X463" s="65">
        <v>21018</v>
      </c>
      <c r="Y463" s="270">
        <v>45524</v>
      </c>
      <c r="Z463" s="60"/>
      <c r="AA463" s="60"/>
    </row>
    <row r="464" spans="1:27" ht="13.8">
      <c r="A464" s="8" t="s">
        <v>2902</v>
      </c>
      <c r="B464" s="9" t="s">
        <v>27</v>
      </c>
      <c r="C464" s="9" t="s">
        <v>4201</v>
      </c>
      <c r="D464" s="9" t="s">
        <v>4169</v>
      </c>
      <c r="E464" s="9" t="s">
        <v>4169</v>
      </c>
      <c r="F464" s="9"/>
      <c r="G464" s="9" t="s">
        <v>4202</v>
      </c>
      <c r="H464" s="9" t="str">
        <f t="shared" si="0"/>
        <v>EAD-MAN-</v>
      </c>
      <c r="I464" s="9" t="s">
        <v>4260</v>
      </c>
      <c r="J464" s="60"/>
      <c r="K464" s="60"/>
      <c r="L464" s="60"/>
      <c r="M464" s="61" t="s">
        <v>711</v>
      </c>
      <c r="N464" s="61" t="s">
        <v>262</v>
      </c>
      <c r="O464" s="62">
        <v>1</v>
      </c>
      <c r="P464" s="8" t="s">
        <v>4245</v>
      </c>
      <c r="U464" s="94"/>
      <c r="V464" s="73"/>
      <c r="W464" s="74" t="s">
        <v>4264</v>
      </c>
      <c r="X464" s="65">
        <v>2188</v>
      </c>
      <c r="Y464" s="270">
        <v>45569</v>
      </c>
      <c r="Z464" s="60"/>
      <c r="AA464" s="60"/>
    </row>
    <row r="465" spans="1:27" ht="13.8">
      <c r="A465" s="8" t="s">
        <v>2902</v>
      </c>
      <c r="B465" s="9" t="s">
        <v>27</v>
      </c>
      <c r="C465" s="9" t="s">
        <v>4201</v>
      </c>
      <c r="D465" s="9" t="s">
        <v>4169</v>
      </c>
      <c r="E465" s="9" t="s">
        <v>4169</v>
      </c>
      <c r="F465" s="9"/>
      <c r="G465" s="9" t="s">
        <v>4202</v>
      </c>
      <c r="H465" s="9" t="str">
        <f t="shared" si="0"/>
        <v>EAD-MAN-</v>
      </c>
      <c r="I465" s="9" t="s">
        <v>4265</v>
      </c>
      <c r="J465" s="60"/>
      <c r="K465" s="60"/>
      <c r="L465" s="60"/>
      <c r="M465" s="61" t="s">
        <v>49</v>
      </c>
      <c r="N465" s="61" t="s">
        <v>1105</v>
      </c>
      <c r="O465" s="62">
        <v>1</v>
      </c>
      <c r="P465" s="8" t="s">
        <v>4206</v>
      </c>
      <c r="U465" s="94"/>
      <c r="V465" s="73"/>
      <c r="W465" s="74" t="s">
        <v>4203</v>
      </c>
      <c r="X465" s="65">
        <v>21018</v>
      </c>
      <c r="Y465" s="270">
        <v>45524</v>
      </c>
      <c r="Z465" s="60"/>
      <c r="AA465" s="60"/>
    </row>
    <row r="466" spans="1:27" ht="13.8">
      <c r="A466" s="8" t="s">
        <v>2902</v>
      </c>
      <c r="B466" s="9" t="s">
        <v>27</v>
      </c>
      <c r="C466" s="9" t="s">
        <v>4201</v>
      </c>
      <c r="D466" s="9" t="s">
        <v>4169</v>
      </c>
      <c r="E466" s="9" t="s">
        <v>4169</v>
      </c>
      <c r="F466" s="9"/>
      <c r="G466" s="9" t="s">
        <v>4202</v>
      </c>
      <c r="H466" s="9" t="str">
        <f t="shared" si="0"/>
        <v>EAD-MAN-</v>
      </c>
      <c r="I466" s="9" t="s">
        <v>4269</v>
      </c>
      <c r="J466" s="60"/>
      <c r="K466" s="60"/>
      <c r="L466" s="60"/>
      <c r="M466" s="61" t="s">
        <v>49</v>
      </c>
      <c r="N466" s="61" t="s">
        <v>1106</v>
      </c>
      <c r="O466" s="62">
        <v>1</v>
      </c>
      <c r="P466" s="8" t="s">
        <v>4206</v>
      </c>
      <c r="U466" s="94"/>
      <c r="V466" s="73"/>
      <c r="W466" s="74" t="s">
        <v>4203</v>
      </c>
      <c r="X466" s="65">
        <v>21018</v>
      </c>
      <c r="Y466" s="270">
        <v>45524</v>
      </c>
      <c r="Z466" s="60"/>
      <c r="AA466" s="60"/>
    </row>
    <row r="467" spans="1:27" ht="13.8">
      <c r="A467" s="8" t="s">
        <v>2902</v>
      </c>
      <c r="B467" s="9" t="s">
        <v>27</v>
      </c>
      <c r="C467" s="9" t="s">
        <v>4201</v>
      </c>
      <c r="D467" s="9" t="s">
        <v>4169</v>
      </c>
      <c r="E467" s="9" t="s">
        <v>4169</v>
      </c>
      <c r="F467" s="9"/>
      <c r="G467" s="9" t="s">
        <v>4202</v>
      </c>
      <c r="H467" s="9" t="str">
        <f t="shared" si="0"/>
        <v>EAD-MAN-</v>
      </c>
      <c r="I467" s="22"/>
      <c r="J467" s="23"/>
      <c r="K467" s="23"/>
      <c r="L467" s="23"/>
      <c r="M467" s="24" t="s">
        <v>36</v>
      </c>
      <c r="N467" s="24" t="s">
        <v>1982</v>
      </c>
      <c r="O467" s="71"/>
      <c r="P467" s="27"/>
      <c r="Q467" s="27"/>
      <c r="R467" s="27"/>
      <c r="S467" s="27"/>
      <c r="T467" s="27"/>
      <c r="U467" s="26"/>
      <c r="V467" s="23"/>
      <c r="W467" s="21" t="s">
        <v>4274</v>
      </c>
      <c r="X467" s="28">
        <v>20352</v>
      </c>
      <c r="Y467" s="29">
        <v>45569</v>
      </c>
      <c r="Z467" s="23"/>
      <c r="AA467" s="23"/>
    </row>
    <row r="468" spans="1:27" ht="13.8">
      <c r="A468" s="8" t="s">
        <v>2902</v>
      </c>
      <c r="B468" s="9" t="s">
        <v>27</v>
      </c>
      <c r="C468" s="9" t="s">
        <v>2905</v>
      </c>
      <c r="D468" s="9" t="s">
        <v>2906</v>
      </c>
      <c r="E468" s="9" t="s">
        <v>3034</v>
      </c>
      <c r="F468" s="12" t="s">
        <v>4277</v>
      </c>
      <c r="G468" s="12" t="s">
        <v>4278</v>
      </c>
      <c r="H468" s="9" t="str">
        <f t="shared" si="0"/>
        <v>EAD-CAS-CMR</v>
      </c>
      <c r="I468" s="11"/>
      <c r="J468" s="13"/>
      <c r="K468" s="13"/>
      <c r="L468" s="13"/>
      <c r="M468" s="14" t="s">
        <v>241</v>
      </c>
      <c r="N468" s="14" t="s">
        <v>2358</v>
      </c>
      <c r="O468" s="15"/>
      <c r="P468" s="17"/>
      <c r="Q468" s="17"/>
      <c r="R468" s="17"/>
      <c r="S468" s="17"/>
      <c r="T468" s="17"/>
      <c r="U468" s="16"/>
      <c r="V468" s="13"/>
      <c r="W468" s="12" t="s">
        <v>4280</v>
      </c>
      <c r="X468" s="19">
        <v>22111</v>
      </c>
      <c r="Y468" s="80">
        <v>45820</v>
      </c>
      <c r="Z468" s="13"/>
      <c r="AA468" s="13"/>
    </row>
    <row r="469" spans="1:27" ht="13.8">
      <c r="A469" s="84" t="s">
        <v>2902</v>
      </c>
      <c r="B469" s="9" t="s">
        <v>27</v>
      </c>
      <c r="C469" s="9" t="s">
        <v>2924</v>
      </c>
      <c r="D469" s="9" t="s">
        <v>2925</v>
      </c>
      <c r="E469" s="9" t="s">
        <v>3329</v>
      </c>
      <c r="F469" s="9"/>
      <c r="G469" s="9" t="s">
        <v>2928</v>
      </c>
      <c r="H469" s="9" t="str">
        <f t="shared" si="0"/>
        <v>EAD-ADM-</v>
      </c>
      <c r="I469" s="11"/>
      <c r="J469" s="13"/>
      <c r="K469" s="13"/>
      <c r="L469" s="13"/>
      <c r="M469" s="14" t="s">
        <v>49</v>
      </c>
      <c r="N469" s="14" t="s">
        <v>1111</v>
      </c>
      <c r="O469" s="15"/>
      <c r="P469" s="17"/>
      <c r="Q469" s="17"/>
      <c r="R469" s="17"/>
      <c r="S469" s="17"/>
      <c r="T469" s="17"/>
      <c r="U469" s="16"/>
      <c r="V469" s="13"/>
      <c r="W469" s="12" t="s">
        <v>3352</v>
      </c>
      <c r="X469" s="19">
        <v>46158879</v>
      </c>
      <c r="Y469" s="80">
        <v>45537</v>
      </c>
      <c r="Z469" s="13"/>
      <c r="AA469" s="13"/>
    </row>
    <row r="470" spans="1:27" ht="13.8">
      <c r="A470" s="145" t="s">
        <v>2902</v>
      </c>
      <c r="B470" s="12" t="s">
        <v>27</v>
      </c>
      <c r="C470" s="12" t="s">
        <v>2924</v>
      </c>
      <c r="D470" s="12" t="s">
        <v>2925</v>
      </c>
      <c r="E470" s="12" t="s">
        <v>2926</v>
      </c>
      <c r="F470" s="12" t="s">
        <v>2927</v>
      </c>
      <c r="G470" s="12" t="s">
        <v>2928</v>
      </c>
      <c r="H470" s="9" t="str">
        <f t="shared" si="0"/>
        <v>EAD-ADM-CWP</v>
      </c>
      <c r="I470" s="11"/>
      <c r="J470" s="13"/>
      <c r="K470" s="13"/>
      <c r="L470" s="13"/>
      <c r="M470" s="78" t="s">
        <v>273</v>
      </c>
      <c r="N470" s="78" t="s">
        <v>1339</v>
      </c>
      <c r="O470" s="15"/>
      <c r="P470" s="13"/>
      <c r="Q470" s="13"/>
      <c r="R470" s="13"/>
      <c r="S470" s="13"/>
      <c r="T470" s="13"/>
      <c r="U470" s="151" t="s">
        <v>2931</v>
      </c>
      <c r="V470" s="13"/>
      <c r="W470" s="152" t="s">
        <v>2933</v>
      </c>
      <c r="X470" s="88"/>
      <c r="Y470" s="20"/>
      <c r="Z470" s="13"/>
      <c r="AA470" s="13"/>
    </row>
    <row r="471" spans="1:27" ht="13.8">
      <c r="A471" s="145" t="s">
        <v>2902</v>
      </c>
      <c r="B471" s="12" t="s">
        <v>27</v>
      </c>
      <c r="C471" s="12" t="s">
        <v>2924</v>
      </c>
      <c r="D471" s="12" t="s">
        <v>2925</v>
      </c>
      <c r="E471" s="12" t="s">
        <v>2926</v>
      </c>
      <c r="F471" s="12" t="s">
        <v>2927</v>
      </c>
      <c r="G471" s="12" t="s">
        <v>2928</v>
      </c>
      <c r="H471" s="9" t="str">
        <f t="shared" si="0"/>
        <v>EAD-ADM-CWP</v>
      </c>
      <c r="I471" s="11"/>
      <c r="J471" s="13"/>
      <c r="K471" s="13"/>
      <c r="L471" s="13"/>
      <c r="M471" s="78" t="s">
        <v>436</v>
      </c>
      <c r="N471" s="78" t="s">
        <v>156</v>
      </c>
      <c r="O471" s="15"/>
      <c r="P471" s="13"/>
      <c r="Q471" s="13"/>
      <c r="R471" s="13"/>
      <c r="S471" s="13"/>
      <c r="T471" s="13"/>
      <c r="U471" s="151" t="s">
        <v>2937</v>
      </c>
      <c r="V471" s="13"/>
      <c r="W471" s="152" t="s">
        <v>2933</v>
      </c>
      <c r="X471" s="88"/>
      <c r="Y471" s="20"/>
      <c r="Z471" s="13"/>
      <c r="AA471" s="13"/>
    </row>
    <row r="472" spans="1:27" ht="13.8">
      <c r="A472" s="145" t="s">
        <v>2902</v>
      </c>
      <c r="B472" s="12" t="s">
        <v>27</v>
      </c>
      <c r="C472" s="12" t="s">
        <v>2924</v>
      </c>
      <c r="D472" s="12" t="s">
        <v>2925</v>
      </c>
      <c r="E472" s="12" t="s">
        <v>2926</v>
      </c>
      <c r="F472" s="12" t="s">
        <v>2927</v>
      </c>
      <c r="G472" s="12" t="s">
        <v>2928</v>
      </c>
      <c r="H472" s="9" t="str">
        <f t="shared" si="0"/>
        <v>EAD-ADM-CWP</v>
      </c>
      <c r="I472" s="11"/>
      <c r="J472" s="13"/>
      <c r="K472" s="13"/>
      <c r="L472" s="13"/>
      <c r="M472" s="78" t="s">
        <v>2720</v>
      </c>
      <c r="N472" s="78" t="s">
        <v>1790</v>
      </c>
      <c r="O472" s="15"/>
      <c r="P472" s="13"/>
      <c r="Q472" s="13"/>
      <c r="R472" s="13"/>
      <c r="S472" s="13"/>
      <c r="T472" s="13"/>
      <c r="U472" s="151" t="s">
        <v>2943</v>
      </c>
      <c r="V472" s="13"/>
      <c r="W472" s="152" t="s">
        <v>2933</v>
      </c>
      <c r="X472" s="88"/>
      <c r="Y472" s="20"/>
      <c r="Z472" s="13"/>
      <c r="AA472" s="13"/>
    </row>
    <row r="473" spans="1:27" ht="13.8">
      <c r="A473" s="145" t="s">
        <v>2902</v>
      </c>
      <c r="B473" s="12" t="s">
        <v>27</v>
      </c>
      <c r="C473" s="12" t="s">
        <v>2924</v>
      </c>
      <c r="D473" s="12" t="s">
        <v>2925</v>
      </c>
      <c r="E473" s="12" t="s">
        <v>2926</v>
      </c>
      <c r="F473" s="12" t="s">
        <v>2927</v>
      </c>
      <c r="G473" s="12" t="s">
        <v>2928</v>
      </c>
      <c r="H473" s="9" t="str">
        <f t="shared" si="0"/>
        <v>EAD-ADM-CWP</v>
      </c>
      <c r="I473" s="11"/>
      <c r="J473" s="13"/>
      <c r="K473" s="13"/>
      <c r="L473" s="13"/>
      <c r="M473" s="78" t="s">
        <v>273</v>
      </c>
      <c r="N473" s="78" t="s">
        <v>1334</v>
      </c>
      <c r="O473" s="15"/>
      <c r="P473" s="13"/>
      <c r="Q473" s="13"/>
      <c r="R473" s="13"/>
      <c r="S473" s="13"/>
      <c r="T473" s="13"/>
      <c r="U473" s="151" t="s">
        <v>2952</v>
      </c>
      <c r="V473" s="13"/>
      <c r="W473" s="152" t="s">
        <v>2954</v>
      </c>
      <c r="X473" s="88"/>
      <c r="Y473" s="20"/>
      <c r="Z473" s="13"/>
      <c r="AA473" s="13"/>
    </row>
    <row r="474" spans="1:27" ht="13.8">
      <c r="A474" s="145" t="s">
        <v>2902</v>
      </c>
      <c r="B474" s="12" t="s">
        <v>27</v>
      </c>
      <c r="C474" s="12" t="s">
        <v>2924</v>
      </c>
      <c r="D474" s="12" t="s">
        <v>2925</v>
      </c>
      <c r="E474" s="12" t="s">
        <v>2926</v>
      </c>
      <c r="F474" s="12" t="s">
        <v>2927</v>
      </c>
      <c r="G474" s="12" t="s">
        <v>2928</v>
      </c>
      <c r="H474" s="9" t="str">
        <f t="shared" si="0"/>
        <v>EAD-ADM-CWP</v>
      </c>
      <c r="I474" s="11"/>
      <c r="J474" s="13"/>
      <c r="K474" s="13"/>
      <c r="L474" s="13"/>
      <c r="M474" s="78" t="s">
        <v>241</v>
      </c>
      <c r="N474" s="78" t="s">
        <v>2345</v>
      </c>
      <c r="O474" s="15"/>
      <c r="P474" s="13"/>
      <c r="Q474" s="13"/>
      <c r="R474" s="13"/>
      <c r="S474" s="13"/>
      <c r="T474" s="13"/>
      <c r="U474" s="151" t="s">
        <v>2964</v>
      </c>
      <c r="V474" s="13"/>
      <c r="W474" s="152" t="s">
        <v>2954</v>
      </c>
      <c r="X474" s="88"/>
      <c r="Y474" s="20"/>
      <c r="Z474" s="13"/>
      <c r="AA474" s="13"/>
    </row>
    <row r="475" spans="1:27" ht="13.8">
      <c r="A475" s="145" t="s">
        <v>2902</v>
      </c>
      <c r="B475" s="12" t="s">
        <v>27</v>
      </c>
      <c r="C475" s="12" t="s">
        <v>2924</v>
      </c>
      <c r="D475" s="12" t="s">
        <v>2925</v>
      </c>
      <c r="E475" s="12" t="s">
        <v>2926</v>
      </c>
      <c r="F475" s="12" t="s">
        <v>2927</v>
      </c>
      <c r="G475" s="12" t="s">
        <v>2928</v>
      </c>
      <c r="H475" s="9" t="str">
        <f t="shared" si="0"/>
        <v>EAD-ADM-CWP</v>
      </c>
      <c r="I475" s="11"/>
      <c r="J475" s="13"/>
      <c r="K475" s="13"/>
      <c r="L475" s="13"/>
      <c r="M475" s="78" t="s">
        <v>195</v>
      </c>
      <c r="N475" s="78" t="s">
        <v>953</v>
      </c>
      <c r="O475" s="15"/>
      <c r="P475" s="13"/>
      <c r="Q475" s="13"/>
      <c r="R475" s="13"/>
      <c r="S475" s="13"/>
      <c r="T475" s="13"/>
      <c r="U475" s="151" t="s">
        <v>2970</v>
      </c>
      <c r="V475" s="13"/>
      <c r="W475" s="152" t="s">
        <v>2972</v>
      </c>
      <c r="X475" s="88"/>
      <c r="Y475" s="20"/>
      <c r="Z475" s="13"/>
      <c r="AA475" s="13"/>
    </row>
    <row r="476" spans="1:27" ht="13.8">
      <c r="A476" s="145" t="s">
        <v>2902</v>
      </c>
      <c r="B476" s="12" t="s">
        <v>27</v>
      </c>
      <c r="C476" s="12" t="s">
        <v>2924</v>
      </c>
      <c r="D476" s="12" t="s">
        <v>2925</v>
      </c>
      <c r="E476" s="12" t="s">
        <v>2926</v>
      </c>
      <c r="F476" s="12" t="s">
        <v>2927</v>
      </c>
      <c r="G476" s="12" t="s">
        <v>2928</v>
      </c>
      <c r="H476" s="9" t="str">
        <f t="shared" si="0"/>
        <v>EAD-ADM-CWP</v>
      </c>
      <c r="I476" s="11"/>
      <c r="J476" s="13"/>
      <c r="K476" s="13"/>
      <c r="L476" s="13"/>
      <c r="M476" s="78" t="s">
        <v>494</v>
      </c>
      <c r="N476" s="78" t="s">
        <v>1541</v>
      </c>
      <c r="O476" s="15"/>
      <c r="P476" s="13"/>
      <c r="Q476" s="13"/>
      <c r="R476" s="13"/>
      <c r="S476" s="13"/>
      <c r="T476" s="13"/>
      <c r="U476" s="151" t="s">
        <v>2977</v>
      </c>
      <c r="V476" s="13"/>
      <c r="W476" s="152" t="s">
        <v>2972</v>
      </c>
      <c r="X476" s="88"/>
      <c r="Y476" s="20"/>
      <c r="Z476" s="13"/>
      <c r="AA476" s="13"/>
    </row>
    <row r="477" spans="1:27" ht="13.8">
      <c r="A477" s="145" t="s">
        <v>2902</v>
      </c>
      <c r="B477" s="12" t="s">
        <v>27</v>
      </c>
      <c r="C477" s="12" t="s">
        <v>2924</v>
      </c>
      <c r="D477" s="12" t="s">
        <v>2925</v>
      </c>
      <c r="E477" s="12" t="s">
        <v>2926</v>
      </c>
      <c r="F477" s="12" t="s">
        <v>2927</v>
      </c>
      <c r="G477" s="12" t="s">
        <v>2928</v>
      </c>
      <c r="H477" s="9" t="str">
        <f t="shared" si="0"/>
        <v>EAD-ADM-CWP</v>
      </c>
      <c r="I477" s="11"/>
      <c r="J477" s="13"/>
      <c r="K477" s="13"/>
      <c r="L477" s="13"/>
      <c r="M477" s="78" t="s">
        <v>2720</v>
      </c>
      <c r="N477" s="78" t="s">
        <v>1789</v>
      </c>
      <c r="O477" s="15"/>
      <c r="P477" s="13"/>
      <c r="Q477" s="13"/>
      <c r="R477" s="13"/>
      <c r="S477" s="13"/>
      <c r="T477" s="13"/>
      <c r="U477" s="161"/>
      <c r="V477" s="13"/>
      <c r="W477" s="152" t="s">
        <v>2972</v>
      </c>
      <c r="X477" s="88"/>
      <c r="Y477" s="20"/>
      <c r="Z477" s="13"/>
      <c r="AA477" s="13"/>
    </row>
    <row r="478" spans="1:27" ht="13.8">
      <c r="A478" s="145" t="s">
        <v>2902</v>
      </c>
      <c r="B478" s="12" t="s">
        <v>27</v>
      </c>
      <c r="C478" s="12" t="s">
        <v>2924</v>
      </c>
      <c r="D478" s="12" t="s">
        <v>2925</v>
      </c>
      <c r="E478" s="12" t="s">
        <v>2926</v>
      </c>
      <c r="F478" s="12" t="s">
        <v>2927</v>
      </c>
      <c r="G478" s="12" t="s">
        <v>2928</v>
      </c>
      <c r="H478" s="9" t="str">
        <f t="shared" si="0"/>
        <v>EAD-ADM-CWP</v>
      </c>
      <c r="I478" s="11"/>
      <c r="J478" s="13"/>
      <c r="K478" s="13"/>
      <c r="L478" s="13"/>
      <c r="M478" s="78" t="s">
        <v>2709</v>
      </c>
      <c r="N478" s="78" t="s">
        <v>1335</v>
      </c>
      <c r="O478" s="15"/>
      <c r="P478" s="13"/>
      <c r="Q478" s="13"/>
      <c r="R478" s="13"/>
      <c r="S478" s="13"/>
      <c r="T478" s="13"/>
      <c r="U478" s="151" t="s">
        <v>2983</v>
      </c>
      <c r="V478" s="13"/>
      <c r="W478" s="152" t="s">
        <v>2987</v>
      </c>
      <c r="X478" s="88"/>
      <c r="Y478" s="20"/>
      <c r="Z478" s="13"/>
      <c r="AA478" s="13"/>
    </row>
    <row r="479" spans="1:27" ht="13.8">
      <c r="A479" s="145" t="s">
        <v>2902</v>
      </c>
      <c r="B479" s="12" t="s">
        <v>27</v>
      </c>
      <c r="C479" s="12" t="s">
        <v>2924</v>
      </c>
      <c r="D479" s="12" t="s">
        <v>2925</v>
      </c>
      <c r="E479" s="12" t="s">
        <v>2926</v>
      </c>
      <c r="F479" s="12" t="s">
        <v>2927</v>
      </c>
      <c r="G479" s="12" t="s">
        <v>2928</v>
      </c>
      <c r="H479" s="9" t="str">
        <f t="shared" si="0"/>
        <v>EAD-ADM-CWP</v>
      </c>
      <c r="I479" s="11"/>
      <c r="J479" s="13"/>
      <c r="K479" s="13"/>
      <c r="L479" s="13"/>
      <c r="M479" s="78" t="s">
        <v>241</v>
      </c>
      <c r="N479" s="78" t="s">
        <v>2348</v>
      </c>
      <c r="O479" s="15"/>
      <c r="P479" s="13"/>
      <c r="Q479" s="13"/>
      <c r="R479" s="13"/>
      <c r="S479" s="13"/>
      <c r="T479" s="13"/>
      <c r="U479" s="151" t="s">
        <v>2991</v>
      </c>
      <c r="V479" s="13"/>
      <c r="W479" s="152" t="s">
        <v>2987</v>
      </c>
      <c r="X479" s="88"/>
      <c r="Y479" s="20"/>
      <c r="Z479" s="13"/>
      <c r="AA479" s="13"/>
    </row>
    <row r="480" spans="1:27" ht="13.8">
      <c r="A480" s="145" t="s">
        <v>2902</v>
      </c>
      <c r="B480" s="12" t="s">
        <v>27</v>
      </c>
      <c r="C480" s="12" t="s">
        <v>2924</v>
      </c>
      <c r="D480" s="12" t="s">
        <v>2925</v>
      </c>
      <c r="E480" s="12" t="s">
        <v>2926</v>
      </c>
      <c r="F480" s="12" t="s">
        <v>2927</v>
      </c>
      <c r="G480" s="12" t="s">
        <v>2928</v>
      </c>
      <c r="H480" s="9" t="str">
        <f t="shared" si="0"/>
        <v>EAD-ADM-CWP</v>
      </c>
      <c r="I480" s="11"/>
      <c r="J480" s="13"/>
      <c r="K480" s="13"/>
      <c r="L480" s="13"/>
      <c r="M480" s="78" t="s">
        <v>273</v>
      </c>
      <c r="N480" s="78" t="s">
        <v>1336</v>
      </c>
      <c r="O480" s="15"/>
      <c r="P480" s="13"/>
      <c r="Q480" s="13"/>
      <c r="R480" s="13"/>
      <c r="S480" s="13"/>
      <c r="T480" s="13"/>
      <c r="U480" s="151" t="s">
        <v>2998</v>
      </c>
      <c r="V480" s="13"/>
      <c r="W480" s="152" t="s">
        <v>3001</v>
      </c>
      <c r="X480" s="88"/>
      <c r="Y480" s="20"/>
      <c r="Z480" s="13"/>
      <c r="AA480" s="13"/>
    </row>
    <row r="481" spans="1:27" ht="13.8">
      <c r="A481" s="145" t="s">
        <v>2902</v>
      </c>
      <c r="B481" s="12" t="s">
        <v>27</v>
      </c>
      <c r="C481" s="12" t="s">
        <v>2924</v>
      </c>
      <c r="D481" s="12" t="s">
        <v>2925</v>
      </c>
      <c r="E481" s="12" t="s">
        <v>2926</v>
      </c>
      <c r="F481" s="12" t="s">
        <v>2927</v>
      </c>
      <c r="G481" s="12" t="s">
        <v>2928</v>
      </c>
      <c r="H481" s="9" t="str">
        <f t="shared" si="0"/>
        <v>EAD-ADM-CWP</v>
      </c>
      <c r="I481" s="11"/>
      <c r="J481" s="13"/>
      <c r="K481" s="13"/>
      <c r="L481" s="13"/>
      <c r="M481" s="78" t="s">
        <v>528</v>
      </c>
      <c r="N481" s="78" t="s">
        <v>2351</v>
      </c>
      <c r="O481" s="15"/>
      <c r="P481" s="13"/>
      <c r="Q481" s="13"/>
      <c r="R481" s="13"/>
      <c r="S481" s="13"/>
      <c r="T481" s="13"/>
      <c r="U481" s="151" t="s">
        <v>3005</v>
      </c>
      <c r="V481" s="13"/>
      <c r="W481" s="152" t="s">
        <v>3001</v>
      </c>
      <c r="X481" s="88"/>
      <c r="Y481" s="20"/>
      <c r="Z481" s="13"/>
      <c r="AA481" s="13"/>
    </row>
    <row r="482" spans="1:27" ht="13.8">
      <c r="A482" s="145" t="s">
        <v>2902</v>
      </c>
      <c r="B482" s="12" t="s">
        <v>27</v>
      </c>
      <c r="C482" s="12" t="s">
        <v>2924</v>
      </c>
      <c r="D482" s="12" t="s">
        <v>2925</v>
      </c>
      <c r="E482" s="12" t="s">
        <v>2926</v>
      </c>
      <c r="F482" s="12" t="s">
        <v>2927</v>
      </c>
      <c r="G482" s="12" t="s">
        <v>2928</v>
      </c>
      <c r="H482" s="9" t="str">
        <f t="shared" si="0"/>
        <v>EAD-ADM-CWP</v>
      </c>
      <c r="I482" s="11"/>
      <c r="J482" s="13"/>
      <c r="K482" s="13"/>
      <c r="L482" s="13"/>
      <c r="M482" s="78" t="s">
        <v>273</v>
      </c>
      <c r="N482" s="61" t="s">
        <v>1337</v>
      </c>
      <c r="O482" s="15"/>
      <c r="P482" s="13"/>
      <c r="Q482" s="13"/>
      <c r="R482" s="13"/>
      <c r="S482" s="13"/>
      <c r="T482" s="13"/>
      <c r="U482" s="151" t="s">
        <v>3011</v>
      </c>
      <c r="V482" s="13"/>
      <c r="W482" s="152" t="s">
        <v>3013</v>
      </c>
      <c r="X482" s="88"/>
      <c r="Y482" s="20"/>
      <c r="Z482" s="13"/>
      <c r="AA482" s="13"/>
    </row>
    <row r="483" spans="1:27" ht="13.8">
      <c r="A483" s="145" t="s">
        <v>2902</v>
      </c>
      <c r="B483" s="12" t="s">
        <v>27</v>
      </c>
      <c r="C483" s="12" t="s">
        <v>2924</v>
      </c>
      <c r="D483" s="12" t="s">
        <v>2925</v>
      </c>
      <c r="E483" s="12" t="s">
        <v>2926</v>
      </c>
      <c r="F483" s="12" t="s">
        <v>2927</v>
      </c>
      <c r="G483" s="12" t="s">
        <v>2928</v>
      </c>
      <c r="H483" s="9" t="str">
        <f t="shared" si="0"/>
        <v>EAD-ADM-CWP</v>
      </c>
      <c r="I483" s="11"/>
      <c r="J483" s="13"/>
      <c r="K483" s="13"/>
      <c r="L483" s="13"/>
      <c r="M483" s="78" t="s">
        <v>528</v>
      </c>
      <c r="N483" s="78" t="s">
        <v>1877</v>
      </c>
      <c r="O483" s="15"/>
      <c r="P483" s="13"/>
      <c r="Q483" s="13"/>
      <c r="R483" s="13"/>
      <c r="S483" s="13"/>
      <c r="T483" s="13"/>
      <c r="U483" s="151" t="s">
        <v>3017</v>
      </c>
      <c r="V483" s="13"/>
      <c r="W483" s="152" t="s">
        <v>3013</v>
      </c>
      <c r="X483" s="19">
        <v>21067</v>
      </c>
      <c r="Y483" s="20">
        <f>DATE(2024,8,9)</f>
        <v>45513</v>
      </c>
      <c r="Z483" s="13"/>
      <c r="AA483" s="13"/>
    </row>
    <row r="484" spans="1:27" ht="13.8">
      <c r="A484" s="145" t="s">
        <v>2902</v>
      </c>
      <c r="B484" s="12" t="s">
        <v>27</v>
      </c>
      <c r="C484" s="12" t="s">
        <v>2924</v>
      </c>
      <c r="D484" s="12" t="s">
        <v>2925</v>
      </c>
      <c r="E484" s="12" t="s">
        <v>2926</v>
      </c>
      <c r="F484" s="12" t="s">
        <v>2927</v>
      </c>
      <c r="G484" s="12" t="s">
        <v>2928</v>
      </c>
      <c r="H484" s="9" t="str">
        <f t="shared" si="0"/>
        <v>EAD-ADM-CWP</v>
      </c>
      <c r="I484" s="11"/>
      <c r="J484" s="13"/>
      <c r="K484" s="13"/>
      <c r="L484" s="13"/>
      <c r="M484" s="78" t="s">
        <v>436</v>
      </c>
      <c r="N484" s="78" t="s">
        <v>158</v>
      </c>
      <c r="O484" s="15"/>
      <c r="P484" s="13"/>
      <c r="Q484" s="13"/>
      <c r="R484" s="13"/>
      <c r="S484" s="13"/>
      <c r="T484" s="13"/>
      <c r="U484" s="151" t="s">
        <v>3025</v>
      </c>
      <c r="V484" s="13"/>
      <c r="W484" s="152" t="s">
        <v>3013</v>
      </c>
      <c r="X484" s="88"/>
      <c r="Y484" s="20"/>
      <c r="Z484" s="13"/>
      <c r="AA484" s="13"/>
    </row>
    <row r="485" spans="1:27" ht="13.8">
      <c r="A485" s="145" t="s">
        <v>2902</v>
      </c>
      <c r="B485" s="12" t="s">
        <v>27</v>
      </c>
      <c r="C485" s="12" t="s">
        <v>2924</v>
      </c>
      <c r="D485" s="12" t="s">
        <v>2925</v>
      </c>
      <c r="E485" s="12" t="s">
        <v>2926</v>
      </c>
      <c r="F485" s="12" t="s">
        <v>2927</v>
      </c>
      <c r="G485" s="12" t="s">
        <v>2928</v>
      </c>
      <c r="H485" s="9" t="str">
        <f t="shared" si="0"/>
        <v>EAD-ADM-CWP</v>
      </c>
      <c r="I485" s="11"/>
      <c r="J485" s="13"/>
      <c r="K485" s="13"/>
      <c r="L485" s="13"/>
      <c r="M485" s="78" t="s">
        <v>630</v>
      </c>
      <c r="N485" s="78" t="s">
        <v>1656</v>
      </c>
      <c r="O485" s="15"/>
      <c r="P485" s="13"/>
      <c r="Q485" s="13"/>
      <c r="R485" s="13"/>
      <c r="S485" s="13"/>
      <c r="T485" s="13"/>
      <c r="U485" s="151" t="s">
        <v>3031</v>
      </c>
      <c r="V485" s="13"/>
      <c r="W485" s="152" t="s">
        <v>2972</v>
      </c>
      <c r="X485" s="88"/>
      <c r="Y485" s="20"/>
      <c r="Z485" s="13"/>
      <c r="AA485" s="13"/>
    </row>
    <row r="486" spans="1:27" ht="13.8">
      <c r="A486" s="145" t="s">
        <v>2902</v>
      </c>
      <c r="B486" s="12" t="s">
        <v>27</v>
      </c>
      <c r="C486" s="12" t="s">
        <v>2924</v>
      </c>
      <c r="D486" s="12" t="s">
        <v>2925</v>
      </c>
      <c r="E486" s="12" t="s">
        <v>2926</v>
      </c>
      <c r="F486" s="12" t="s">
        <v>2927</v>
      </c>
      <c r="G486" s="12" t="s">
        <v>2928</v>
      </c>
      <c r="H486" s="9" t="str">
        <f t="shared" si="0"/>
        <v>EAD-ADM-CWP</v>
      </c>
      <c r="I486" s="11"/>
      <c r="J486" s="13"/>
      <c r="K486" s="13"/>
      <c r="L486" s="13"/>
      <c r="M486" s="78" t="s">
        <v>528</v>
      </c>
      <c r="N486" s="78" t="s">
        <v>2374</v>
      </c>
      <c r="O486" s="15"/>
      <c r="P486" s="13"/>
      <c r="Q486" s="13"/>
      <c r="R486" s="13"/>
      <c r="S486" s="13"/>
      <c r="T486" s="13"/>
      <c r="U486" s="151" t="s">
        <v>3039</v>
      </c>
      <c r="V486" s="13"/>
      <c r="W486" s="152" t="s">
        <v>2972</v>
      </c>
      <c r="X486" s="88"/>
      <c r="Y486" s="20"/>
      <c r="Z486" s="13"/>
      <c r="AA486" s="13"/>
    </row>
    <row r="487" spans="1:27" ht="13.8">
      <c r="A487" s="145" t="s">
        <v>2902</v>
      </c>
      <c r="B487" s="12" t="s">
        <v>27</v>
      </c>
      <c r="C487" s="12" t="s">
        <v>2924</v>
      </c>
      <c r="D487" s="12" t="s">
        <v>2925</v>
      </c>
      <c r="E487" s="12" t="s">
        <v>2926</v>
      </c>
      <c r="F487" s="12" t="s">
        <v>2927</v>
      </c>
      <c r="G487" s="12" t="s">
        <v>2928</v>
      </c>
      <c r="H487" s="9" t="str">
        <f t="shared" si="0"/>
        <v>EAD-ADM-CWP</v>
      </c>
      <c r="I487" s="11"/>
      <c r="J487" s="13"/>
      <c r="K487" s="13"/>
      <c r="L487" s="13"/>
      <c r="M487" s="78" t="s">
        <v>528</v>
      </c>
      <c r="N487" s="78" t="s">
        <v>2392</v>
      </c>
      <c r="O487" s="15"/>
      <c r="P487" s="13"/>
      <c r="Q487" s="13"/>
      <c r="R487" s="13"/>
      <c r="S487" s="13"/>
      <c r="T487" s="13"/>
      <c r="U487" s="151" t="s">
        <v>3045</v>
      </c>
      <c r="V487" s="13"/>
      <c r="W487" s="152" t="s">
        <v>2972</v>
      </c>
      <c r="X487" s="88"/>
      <c r="Y487" s="20"/>
      <c r="Z487" s="13"/>
      <c r="AA487" s="13"/>
    </row>
    <row r="488" spans="1:27" ht="13.8">
      <c r="A488" s="145" t="s">
        <v>2902</v>
      </c>
      <c r="B488" s="12" t="s">
        <v>27</v>
      </c>
      <c r="C488" s="12" t="s">
        <v>2924</v>
      </c>
      <c r="D488" s="12" t="s">
        <v>2925</v>
      </c>
      <c r="E488" s="12" t="s">
        <v>2926</v>
      </c>
      <c r="F488" s="12" t="s">
        <v>2927</v>
      </c>
      <c r="G488" s="12" t="s">
        <v>2928</v>
      </c>
      <c r="H488" s="9" t="str">
        <f t="shared" si="0"/>
        <v>EAD-ADM-CWP</v>
      </c>
      <c r="I488" s="11"/>
      <c r="J488" s="13"/>
      <c r="K488" s="13"/>
      <c r="L488" s="13"/>
      <c r="M488" s="78" t="s">
        <v>436</v>
      </c>
      <c r="N488" s="78" t="s">
        <v>168</v>
      </c>
      <c r="O488" s="15"/>
      <c r="P488" s="13"/>
      <c r="Q488" s="13"/>
      <c r="R488" s="13"/>
      <c r="S488" s="13"/>
      <c r="T488" s="13"/>
      <c r="U488" s="151" t="s">
        <v>3054</v>
      </c>
      <c r="V488" s="13"/>
      <c r="W488" s="152" t="s">
        <v>2972</v>
      </c>
      <c r="X488" s="88"/>
      <c r="Y488" s="20"/>
      <c r="Z488" s="13"/>
      <c r="AA488" s="13"/>
    </row>
    <row r="489" spans="1:27" ht="13.8">
      <c r="A489" s="145" t="s">
        <v>2902</v>
      </c>
      <c r="B489" s="12" t="s">
        <v>27</v>
      </c>
      <c r="C489" s="12" t="s">
        <v>2924</v>
      </c>
      <c r="D489" s="12" t="s">
        <v>2925</v>
      </c>
      <c r="E489" s="12" t="s">
        <v>2926</v>
      </c>
      <c r="F489" s="12" t="s">
        <v>2927</v>
      </c>
      <c r="G489" s="12" t="s">
        <v>2928</v>
      </c>
      <c r="H489" s="9" t="str">
        <f t="shared" si="0"/>
        <v>EAD-ADM-CWP</v>
      </c>
      <c r="I489" s="11"/>
      <c r="J489" s="13"/>
      <c r="K489" s="13"/>
      <c r="L489" s="13"/>
      <c r="M489" s="78" t="s">
        <v>273</v>
      </c>
      <c r="N489" s="78" t="s">
        <v>1338</v>
      </c>
      <c r="O489" s="15"/>
      <c r="P489" s="13"/>
      <c r="Q489" s="13"/>
      <c r="R489" s="13"/>
      <c r="S489" s="13"/>
      <c r="T489" s="13"/>
      <c r="U489" s="151" t="s">
        <v>3060</v>
      </c>
      <c r="V489" s="13"/>
      <c r="W489" s="152" t="s">
        <v>3064</v>
      </c>
      <c r="X489" s="88"/>
      <c r="Y489" s="20"/>
      <c r="Z489" s="13"/>
      <c r="AA489" s="13"/>
    </row>
    <row r="490" spans="1:27" ht="13.8">
      <c r="A490" s="145" t="s">
        <v>2902</v>
      </c>
      <c r="B490" s="12" t="s">
        <v>27</v>
      </c>
      <c r="C490" s="12" t="s">
        <v>2924</v>
      </c>
      <c r="D490" s="12" t="s">
        <v>2925</v>
      </c>
      <c r="E490" s="12" t="s">
        <v>2926</v>
      </c>
      <c r="F490" s="12" t="s">
        <v>2927</v>
      </c>
      <c r="G490" s="12" t="s">
        <v>2928</v>
      </c>
      <c r="H490" s="9" t="str">
        <f t="shared" si="0"/>
        <v>EAD-ADM-CWP</v>
      </c>
      <c r="I490" s="11"/>
      <c r="J490" s="13"/>
      <c r="K490" s="13"/>
      <c r="L490" s="13"/>
      <c r="M490" s="78" t="s">
        <v>273</v>
      </c>
      <c r="N490" s="78" t="s">
        <v>1342</v>
      </c>
      <c r="O490" s="15"/>
      <c r="P490" s="13"/>
      <c r="Q490" s="13"/>
      <c r="R490" s="13"/>
      <c r="S490" s="13"/>
      <c r="T490" s="13"/>
      <c r="U490" s="151" t="s">
        <v>3065</v>
      </c>
      <c r="V490" s="13"/>
      <c r="W490" s="152" t="s">
        <v>2972</v>
      </c>
      <c r="X490" s="88"/>
      <c r="Y490" s="20"/>
      <c r="Z490" s="13"/>
      <c r="AA490" s="13"/>
    </row>
    <row r="491" spans="1:27" ht="13.8">
      <c r="A491" s="145" t="s">
        <v>2902</v>
      </c>
      <c r="B491" s="12" t="s">
        <v>27</v>
      </c>
      <c r="C491" s="12" t="s">
        <v>2924</v>
      </c>
      <c r="D491" s="12" t="s">
        <v>2925</v>
      </c>
      <c r="E491" s="12" t="s">
        <v>2926</v>
      </c>
      <c r="F491" s="12" t="s">
        <v>2927</v>
      </c>
      <c r="G491" s="12" t="s">
        <v>2928</v>
      </c>
      <c r="H491" s="9" t="str">
        <f t="shared" si="0"/>
        <v>EAD-ADM-CWP</v>
      </c>
      <c r="I491" s="11"/>
      <c r="J491" s="13"/>
      <c r="K491" s="13"/>
      <c r="L491" s="13"/>
      <c r="M491" s="78" t="s">
        <v>528</v>
      </c>
      <c r="N491" s="78" t="s">
        <v>2353</v>
      </c>
      <c r="O491" s="15"/>
      <c r="P491" s="13"/>
      <c r="Q491" s="13"/>
      <c r="R491" s="13"/>
      <c r="S491" s="13"/>
      <c r="T491" s="13"/>
      <c r="U491" s="151" t="s">
        <v>3070</v>
      </c>
      <c r="V491" s="13"/>
      <c r="W491" s="152" t="s">
        <v>2972</v>
      </c>
      <c r="X491" s="88"/>
      <c r="Y491" s="20"/>
      <c r="Z491" s="13"/>
      <c r="AA491" s="13"/>
    </row>
    <row r="492" spans="1:27" ht="13.8">
      <c r="A492" s="145" t="s">
        <v>2902</v>
      </c>
      <c r="B492" s="12" t="s">
        <v>27</v>
      </c>
      <c r="C492" s="12" t="s">
        <v>2924</v>
      </c>
      <c r="D492" s="12" t="s">
        <v>2925</v>
      </c>
      <c r="E492" s="12" t="s">
        <v>2926</v>
      </c>
      <c r="F492" s="12" t="s">
        <v>2927</v>
      </c>
      <c r="G492" s="12" t="s">
        <v>2928</v>
      </c>
      <c r="H492" s="9" t="str">
        <f t="shared" si="0"/>
        <v>EAD-ADM-CWP</v>
      </c>
      <c r="I492" s="11"/>
      <c r="J492" s="13"/>
      <c r="K492" s="13"/>
      <c r="L492" s="13"/>
      <c r="M492" s="78" t="s">
        <v>1457</v>
      </c>
      <c r="N492" s="78" t="s">
        <v>1735</v>
      </c>
      <c r="O492" s="15"/>
      <c r="P492" s="13"/>
      <c r="Q492" s="13"/>
      <c r="R492" s="13"/>
      <c r="S492" s="13"/>
      <c r="T492" s="13"/>
      <c r="U492" s="151" t="s">
        <v>3074</v>
      </c>
      <c r="V492" s="13"/>
      <c r="W492" s="152" t="s">
        <v>2972</v>
      </c>
      <c r="X492" s="88"/>
      <c r="Y492" s="20"/>
      <c r="Z492" s="13"/>
      <c r="AA492" s="13"/>
    </row>
    <row r="493" spans="1:27" ht="13.8">
      <c r="A493" s="145" t="s">
        <v>2902</v>
      </c>
      <c r="B493" s="12" t="s">
        <v>27</v>
      </c>
      <c r="C493" s="12" t="s">
        <v>2924</v>
      </c>
      <c r="D493" s="12" t="s">
        <v>2925</v>
      </c>
      <c r="E493" s="12" t="s">
        <v>2926</v>
      </c>
      <c r="F493" s="12" t="s">
        <v>2927</v>
      </c>
      <c r="G493" s="12" t="s">
        <v>2928</v>
      </c>
      <c r="H493" s="9" t="str">
        <f t="shared" si="0"/>
        <v>EAD-ADM-CWP</v>
      </c>
      <c r="I493" s="11"/>
      <c r="J493" s="13"/>
      <c r="K493" s="13"/>
      <c r="L493" s="13"/>
      <c r="M493" s="78" t="s">
        <v>954</v>
      </c>
      <c r="N493" s="78" t="s">
        <v>310</v>
      </c>
      <c r="O493" s="15"/>
      <c r="P493" s="13"/>
      <c r="Q493" s="13"/>
      <c r="R493" s="13"/>
      <c r="S493" s="13"/>
      <c r="T493" s="13"/>
      <c r="U493" s="151" t="s">
        <v>3079</v>
      </c>
      <c r="V493" s="13"/>
      <c r="W493" s="152" t="s">
        <v>2972</v>
      </c>
      <c r="X493" s="88"/>
      <c r="Y493" s="20"/>
      <c r="Z493" s="13"/>
      <c r="AA493" s="13"/>
    </row>
    <row r="494" spans="1:27" ht="13.8">
      <c r="A494" s="145" t="s">
        <v>2902</v>
      </c>
      <c r="B494" s="12" t="s">
        <v>27</v>
      </c>
      <c r="C494" s="12" t="s">
        <v>2924</v>
      </c>
      <c r="D494" s="12" t="s">
        <v>2925</v>
      </c>
      <c r="E494" s="12" t="s">
        <v>2926</v>
      </c>
      <c r="F494" s="12" t="s">
        <v>2927</v>
      </c>
      <c r="G494" s="12" t="s">
        <v>2928</v>
      </c>
      <c r="H494" s="9" t="str">
        <f t="shared" si="0"/>
        <v>EAD-ADM-CWP</v>
      </c>
      <c r="I494" s="11"/>
      <c r="J494" s="13"/>
      <c r="K494" s="13"/>
      <c r="L494" s="13"/>
      <c r="M494" s="78" t="s">
        <v>436</v>
      </c>
      <c r="N494" s="78" t="s">
        <v>155</v>
      </c>
      <c r="O494" s="15"/>
      <c r="P494" s="13"/>
      <c r="Q494" s="13"/>
      <c r="R494" s="13"/>
      <c r="S494" s="13"/>
      <c r="T494" s="13"/>
      <c r="U494" s="151" t="s">
        <v>3084</v>
      </c>
      <c r="V494" s="13"/>
      <c r="W494" s="152" t="s">
        <v>2972</v>
      </c>
      <c r="X494" s="88"/>
      <c r="Y494" s="20"/>
      <c r="Z494" s="13"/>
      <c r="AA494" s="13"/>
    </row>
    <row r="495" spans="1:27" ht="13.8">
      <c r="A495" s="145" t="s">
        <v>2902</v>
      </c>
      <c r="B495" s="12" t="s">
        <v>27</v>
      </c>
      <c r="C495" s="12" t="s">
        <v>2924</v>
      </c>
      <c r="D495" s="12" t="s">
        <v>2925</v>
      </c>
      <c r="E495" s="12" t="s">
        <v>2926</v>
      </c>
      <c r="F495" s="12" t="s">
        <v>2927</v>
      </c>
      <c r="G495" s="12" t="s">
        <v>2928</v>
      </c>
      <c r="H495" s="9" t="str">
        <f t="shared" si="0"/>
        <v>EAD-ADM-CWP</v>
      </c>
      <c r="I495" s="11"/>
      <c r="J495" s="13"/>
      <c r="K495" s="13"/>
      <c r="L495" s="13"/>
      <c r="M495" s="78" t="s">
        <v>273</v>
      </c>
      <c r="N495" s="78" t="s">
        <v>1340</v>
      </c>
      <c r="O495" s="15"/>
      <c r="P495" s="12" t="s">
        <v>3088</v>
      </c>
      <c r="Q495" s="13"/>
      <c r="R495" s="13"/>
      <c r="S495" s="13"/>
      <c r="T495" s="13"/>
      <c r="U495" s="151" t="s">
        <v>3089</v>
      </c>
      <c r="V495" s="13"/>
      <c r="W495" s="152" t="s">
        <v>2972</v>
      </c>
      <c r="X495" s="88"/>
      <c r="Y495" s="20"/>
      <c r="Z495" s="13"/>
      <c r="AA495" s="13"/>
    </row>
    <row r="496" spans="1:27" ht="13.8">
      <c r="A496" s="145" t="s">
        <v>2902</v>
      </c>
      <c r="B496" s="12" t="s">
        <v>27</v>
      </c>
      <c r="C496" s="12" t="s">
        <v>2924</v>
      </c>
      <c r="D496" s="12" t="s">
        <v>2925</v>
      </c>
      <c r="E496" s="12" t="s">
        <v>2926</v>
      </c>
      <c r="F496" s="12" t="s">
        <v>2927</v>
      </c>
      <c r="G496" s="12" t="s">
        <v>2928</v>
      </c>
      <c r="H496" s="9" t="str">
        <f t="shared" si="0"/>
        <v>EAD-ADM-CWP</v>
      </c>
      <c r="I496" s="11"/>
      <c r="J496" s="13"/>
      <c r="K496" s="13"/>
      <c r="L496" s="13"/>
      <c r="M496" s="78" t="s">
        <v>273</v>
      </c>
      <c r="N496" s="78" t="s">
        <v>1341</v>
      </c>
      <c r="O496" s="15"/>
      <c r="P496" s="12" t="s">
        <v>3097</v>
      </c>
      <c r="Q496" s="13"/>
      <c r="R496" s="13"/>
      <c r="S496" s="13"/>
      <c r="T496" s="13"/>
      <c r="U496" s="151" t="s">
        <v>3098</v>
      </c>
      <c r="V496" s="13"/>
      <c r="W496" s="152" t="s">
        <v>2972</v>
      </c>
      <c r="X496" s="88"/>
      <c r="Y496" s="20"/>
      <c r="Z496" s="13"/>
      <c r="AA496" s="13"/>
    </row>
    <row r="497" spans="1:27" ht="13.8">
      <c r="A497" s="145" t="s">
        <v>2902</v>
      </c>
      <c r="B497" s="12" t="s">
        <v>27</v>
      </c>
      <c r="C497" s="12" t="s">
        <v>2924</v>
      </c>
      <c r="D497" s="12" t="s">
        <v>2925</v>
      </c>
      <c r="E497" s="12" t="s">
        <v>2926</v>
      </c>
      <c r="F497" s="12" t="s">
        <v>2927</v>
      </c>
      <c r="G497" s="12" t="s">
        <v>2928</v>
      </c>
      <c r="H497" s="9" t="str">
        <f t="shared" si="0"/>
        <v>EAD-ADM-CWP</v>
      </c>
      <c r="I497" s="11"/>
      <c r="J497" s="13"/>
      <c r="K497" s="13"/>
      <c r="L497" s="13"/>
      <c r="M497" s="78" t="s">
        <v>528</v>
      </c>
      <c r="N497" s="78" t="s">
        <v>2352</v>
      </c>
      <c r="O497" s="15"/>
      <c r="P497" s="13"/>
      <c r="Q497" s="13"/>
      <c r="R497" s="13"/>
      <c r="S497" s="13"/>
      <c r="T497" s="13"/>
      <c r="U497" s="151" t="s">
        <v>3105</v>
      </c>
      <c r="V497" s="13"/>
      <c r="W497" s="152" t="s">
        <v>2972</v>
      </c>
      <c r="X497" s="88"/>
      <c r="Y497" s="20"/>
      <c r="Z497" s="13"/>
      <c r="AA497" s="13"/>
    </row>
    <row r="498" spans="1:27" ht="13.8">
      <c r="A498" s="145" t="s">
        <v>2902</v>
      </c>
      <c r="B498" s="12" t="s">
        <v>27</v>
      </c>
      <c r="C498" s="12" t="s">
        <v>2924</v>
      </c>
      <c r="D498" s="12" t="s">
        <v>2925</v>
      </c>
      <c r="E498" s="12" t="s">
        <v>2926</v>
      </c>
      <c r="F498" s="12" t="s">
        <v>2927</v>
      </c>
      <c r="G498" s="12" t="s">
        <v>2928</v>
      </c>
      <c r="H498" s="9" t="str">
        <f t="shared" si="0"/>
        <v>EAD-ADM-CWP</v>
      </c>
      <c r="I498" s="11"/>
      <c r="J498" s="13"/>
      <c r="K498" s="13"/>
      <c r="L498" s="13"/>
      <c r="M498" s="78" t="s">
        <v>630</v>
      </c>
      <c r="N498" s="78" t="s">
        <v>1644</v>
      </c>
      <c r="O498" s="15"/>
      <c r="P498" s="13"/>
      <c r="Q498" s="13"/>
      <c r="R498" s="13"/>
      <c r="S498" s="13"/>
      <c r="T498" s="13"/>
      <c r="U498" s="151" t="s">
        <v>3108</v>
      </c>
      <c r="V498" s="13"/>
      <c r="W498" s="152" t="s">
        <v>2972</v>
      </c>
      <c r="X498" s="88"/>
      <c r="Y498" s="20"/>
      <c r="Z498" s="13"/>
      <c r="AA498" s="13"/>
    </row>
    <row r="499" spans="1:27" ht="13.8">
      <c r="A499" s="145" t="s">
        <v>2902</v>
      </c>
      <c r="B499" s="12" t="s">
        <v>27</v>
      </c>
      <c r="C499" s="12" t="s">
        <v>2924</v>
      </c>
      <c r="D499" s="12" t="s">
        <v>2925</v>
      </c>
      <c r="E499" s="12" t="s">
        <v>2926</v>
      </c>
      <c r="F499" s="12" t="s">
        <v>2927</v>
      </c>
      <c r="G499" s="12" t="s">
        <v>2928</v>
      </c>
      <c r="H499" s="9" t="str">
        <f t="shared" si="0"/>
        <v>EAD-ADM-CWP</v>
      </c>
      <c r="I499" s="11"/>
      <c r="J499" s="13"/>
      <c r="K499" s="13"/>
      <c r="L499" s="13"/>
      <c r="M499" s="78" t="s">
        <v>2696</v>
      </c>
      <c r="N499" s="78" t="s">
        <v>1409</v>
      </c>
      <c r="O499" s="15"/>
      <c r="P499" s="13"/>
      <c r="Q499" s="13"/>
      <c r="R499" s="13"/>
      <c r="S499" s="13"/>
      <c r="T499" s="13"/>
      <c r="U499" s="151" t="s">
        <v>3114</v>
      </c>
      <c r="V499" s="13"/>
      <c r="W499" s="152" t="s">
        <v>2972</v>
      </c>
      <c r="X499" s="88"/>
      <c r="Y499" s="20"/>
      <c r="Z499" s="13"/>
      <c r="AA499" s="13"/>
    </row>
    <row r="500" spans="1:27" ht="13.8">
      <c r="A500" s="145" t="s">
        <v>2902</v>
      </c>
      <c r="B500" s="12" t="s">
        <v>27</v>
      </c>
      <c r="C500" s="12" t="s">
        <v>2924</v>
      </c>
      <c r="D500" s="12" t="s">
        <v>2925</v>
      </c>
      <c r="E500" s="12" t="s">
        <v>2926</v>
      </c>
      <c r="F500" s="12" t="s">
        <v>2927</v>
      </c>
      <c r="G500" s="12" t="s">
        <v>2928</v>
      </c>
      <c r="H500" s="9" t="str">
        <f t="shared" si="0"/>
        <v>EAD-ADM-CWP</v>
      </c>
      <c r="I500" s="11"/>
      <c r="J500" s="13"/>
      <c r="K500" s="13"/>
      <c r="L500" s="13"/>
      <c r="M500" s="78" t="s">
        <v>528</v>
      </c>
      <c r="N500" s="78" t="s">
        <v>2388</v>
      </c>
      <c r="O500" s="15"/>
      <c r="P500" s="13"/>
      <c r="Q500" s="13"/>
      <c r="R500" s="13"/>
      <c r="S500" s="13"/>
      <c r="T500" s="13"/>
      <c r="U500" s="151" t="s">
        <v>3119</v>
      </c>
      <c r="V500" s="13"/>
      <c r="W500" s="152" t="s">
        <v>2972</v>
      </c>
      <c r="X500" s="88"/>
      <c r="Y500" s="20"/>
      <c r="Z500" s="13"/>
      <c r="AA500" s="13"/>
    </row>
    <row r="501" spans="1:27" ht="13.8">
      <c r="A501" s="145" t="s">
        <v>2902</v>
      </c>
      <c r="B501" s="12" t="s">
        <v>27</v>
      </c>
      <c r="C501" s="12" t="s">
        <v>2924</v>
      </c>
      <c r="D501" s="12" t="s">
        <v>2925</v>
      </c>
      <c r="E501" s="12" t="s">
        <v>2926</v>
      </c>
      <c r="F501" s="12" t="s">
        <v>2927</v>
      </c>
      <c r="G501" s="12" t="s">
        <v>2928</v>
      </c>
      <c r="H501" s="9" t="str">
        <f t="shared" si="0"/>
        <v>EAD-ADM-CWP</v>
      </c>
      <c r="I501" s="11"/>
      <c r="J501" s="13"/>
      <c r="K501" s="13"/>
      <c r="L501" s="13"/>
      <c r="M501" s="78" t="s">
        <v>2691</v>
      </c>
      <c r="N501" s="78" t="s">
        <v>440</v>
      </c>
      <c r="O501" s="15"/>
      <c r="P501" s="13"/>
      <c r="Q501" s="13"/>
      <c r="R501" s="13"/>
      <c r="S501" s="13"/>
      <c r="T501" s="13"/>
      <c r="U501" s="151" t="s">
        <v>3125</v>
      </c>
      <c r="V501" s="13"/>
      <c r="W501" s="152" t="s">
        <v>2972</v>
      </c>
      <c r="X501" s="88"/>
      <c r="Y501" s="20"/>
      <c r="Z501" s="13"/>
      <c r="AA501" s="13"/>
    </row>
    <row r="502" spans="1:27" ht="13.8">
      <c r="A502" s="145" t="s">
        <v>2902</v>
      </c>
      <c r="B502" s="12" t="s">
        <v>27</v>
      </c>
      <c r="C502" s="12" t="s">
        <v>2924</v>
      </c>
      <c r="D502" s="12" t="s">
        <v>2925</v>
      </c>
      <c r="E502" s="12" t="s">
        <v>2926</v>
      </c>
      <c r="F502" s="12" t="s">
        <v>2927</v>
      </c>
      <c r="G502" s="12" t="s">
        <v>2928</v>
      </c>
      <c r="H502" s="9" t="str">
        <f t="shared" si="0"/>
        <v>EAD-ADM-CWP</v>
      </c>
      <c r="I502" s="11"/>
      <c r="J502" s="13"/>
      <c r="K502" s="13"/>
      <c r="L502" s="13"/>
      <c r="M502" s="78" t="s">
        <v>528</v>
      </c>
      <c r="N502" s="78" t="s">
        <v>2375</v>
      </c>
      <c r="O502" s="15"/>
      <c r="P502" s="13"/>
      <c r="Q502" s="13"/>
      <c r="R502" s="13"/>
      <c r="S502" s="13"/>
      <c r="T502" s="13"/>
      <c r="U502" s="151" t="s">
        <v>3128</v>
      </c>
      <c r="V502" s="13"/>
      <c r="W502" s="152" t="s">
        <v>2972</v>
      </c>
      <c r="X502" s="88"/>
      <c r="Y502" s="20"/>
      <c r="Z502" s="13"/>
      <c r="AA502" s="13"/>
    </row>
    <row r="503" spans="1:27" ht="13.8">
      <c r="A503" s="145" t="s">
        <v>2902</v>
      </c>
      <c r="B503" s="12" t="s">
        <v>27</v>
      </c>
      <c r="C503" s="12" t="s">
        <v>2924</v>
      </c>
      <c r="D503" s="12" t="s">
        <v>2925</v>
      </c>
      <c r="E503" s="12" t="s">
        <v>2926</v>
      </c>
      <c r="F503" s="12" t="s">
        <v>2927</v>
      </c>
      <c r="G503" s="12" t="s">
        <v>2928</v>
      </c>
      <c r="H503" s="9" t="str">
        <f t="shared" si="0"/>
        <v>EAD-ADM-CWP</v>
      </c>
      <c r="I503" s="11"/>
      <c r="J503" s="13"/>
      <c r="K503" s="13"/>
      <c r="L503" s="13"/>
      <c r="M503" s="78" t="s">
        <v>436</v>
      </c>
      <c r="N503" s="78" t="s">
        <v>170</v>
      </c>
      <c r="O503" s="15"/>
      <c r="P503" s="13"/>
      <c r="Q503" s="13"/>
      <c r="R503" s="13"/>
      <c r="S503" s="13"/>
      <c r="T503" s="13"/>
      <c r="U503" s="151" t="s">
        <v>3131</v>
      </c>
      <c r="V503" s="13"/>
      <c r="W503" s="152" t="s">
        <v>2972</v>
      </c>
      <c r="X503" s="88"/>
      <c r="Y503" s="20"/>
      <c r="Z503" s="13"/>
      <c r="AA503" s="13"/>
    </row>
    <row r="504" spans="1:27" ht="13.8">
      <c r="A504" s="145" t="s">
        <v>2902</v>
      </c>
      <c r="B504" s="12" t="s">
        <v>27</v>
      </c>
      <c r="C504" s="12" t="s">
        <v>2924</v>
      </c>
      <c r="D504" s="12" t="s">
        <v>2925</v>
      </c>
      <c r="E504" s="12" t="s">
        <v>2926</v>
      </c>
      <c r="F504" s="12" t="s">
        <v>2927</v>
      </c>
      <c r="G504" s="12" t="s">
        <v>2928</v>
      </c>
      <c r="H504" s="9" t="str">
        <f t="shared" si="0"/>
        <v>EAD-ADM-CWP</v>
      </c>
      <c r="I504" s="11"/>
      <c r="J504" s="13"/>
      <c r="K504" s="13"/>
      <c r="L504" s="13"/>
      <c r="M504" s="78" t="s">
        <v>436</v>
      </c>
      <c r="N504" s="78" t="s">
        <v>169</v>
      </c>
      <c r="O504" s="15"/>
      <c r="P504" s="13"/>
      <c r="Q504" s="13"/>
      <c r="R504" s="13"/>
      <c r="S504" s="13"/>
      <c r="T504" s="13"/>
      <c r="U504" s="151" t="s">
        <v>3135</v>
      </c>
      <c r="V504" s="13"/>
      <c r="W504" s="152" t="s">
        <v>2972</v>
      </c>
      <c r="X504" s="88"/>
      <c r="Y504" s="20"/>
      <c r="Z504" s="13"/>
      <c r="AA504" s="13"/>
    </row>
    <row r="505" spans="1:27" ht="13.8">
      <c r="A505" s="8" t="s">
        <v>2902</v>
      </c>
      <c r="B505" s="9" t="s">
        <v>27</v>
      </c>
      <c r="C505" s="9" t="s">
        <v>2924</v>
      </c>
      <c r="D505" s="9" t="s">
        <v>2925</v>
      </c>
      <c r="E505" s="9" t="s">
        <v>3329</v>
      </c>
      <c r="F505" s="9"/>
      <c r="G505" s="9" t="s">
        <v>3356</v>
      </c>
      <c r="H505" s="9" t="str">
        <f t="shared" si="0"/>
        <v>EAD-ADM-</v>
      </c>
      <c r="I505" s="9"/>
      <c r="J505" s="60"/>
      <c r="K505" s="60"/>
      <c r="L505" s="60"/>
      <c r="M505" s="61" t="s">
        <v>1238</v>
      </c>
      <c r="N505" s="61" t="s">
        <v>2582</v>
      </c>
      <c r="O505" s="62">
        <v>1</v>
      </c>
      <c r="P505" s="9" t="s">
        <v>1244</v>
      </c>
      <c r="Q505" s="9"/>
      <c r="R505" s="9"/>
      <c r="S505" s="9"/>
      <c r="T505" s="9"/>
      <c r="U505" s="83"/>
      <c r="V505" s="73"/>
      <c r="W505" s="74" t="s">
        <v>3359</v>
      </c>
      <c r="X505" s="65">
        <v>10073</v>
      </c>
      <c r="Y505" s="66">
        <v>44948</v>
      </c>
      <c r="Z505" s="60"/>
      <c r="AA505" s="60"/>
    </row>
    <row r="506" spans="1:27" ht="13.8">
      <c r="A506" s="8" t="s">
        <v>2902</v>
      </c>
      <c r="B506" s="9" t="s">
        <v>27</v>
      </c>
      <c r="C506" s="9" t="s">
        <v>2924</v>
      </c>
      <c r="D506" s="9" t="s">
        <v>2925</v>
      </c>
      <c r="E506" s="9" t="s">
        <v>3329</v>
      </c>
      <c r="F506" s="9"/>
      <c r="G506" s="9" t="s">
        <v>3356</v>
      </c>
      <c r="H506" s="9" t="str">
        <f t="shared" si="0"/>
        <v>EAD-ADM-</v>
      </c>
      <c r="I506" s="11"/>
      <c r="J506" s="13"/>
      <c r="K506" s="13"/>
      <c r="L506" s="13"/>
      <c r="M506" s="14" t="s">
        <v>711</v>
      </c>
      <c r="N506" s="14" t="s">
        <v>242</v>
      </c>
      <c r="O506" s="15"/>
      <c r="P506" s="13"/>
      <c r="Q506" s="13"/>
      <c r="R506" s="13"/>
      <c r="S506" s="13"/>
      <c r="T506" s="13"/>
      <c r="U506" s="16"/>
      <c r="V506" s="13"/>
      <c r="W506" s="12" t="s">
        <v>3365</v>
      </c>
      <c r="X506" s="19">
        <v>20909</v>
      </c>
      <c r="Y506" s="80">
        <v>45548</v>
      </c>
      <c r="Z506" s="13"/>
      <c r="AA506" s="13"/>
    </row>
    <row r="507" spans="1:27" ht="13.8">
      <c r="A507" s="8" t="s">
        <v>2902</v>
      </c>
      <c r="B507" s="9" t="s">
        <v>27</v>
      </c>
      <c r="C507" s="9" t="s">
        <v>2924</v>
      </c>
      <c r="D507" s="9" t="s">
        <v>2925</v>
      </c>
      <c r="E507" s="9" t="s">
        <v>3329</v>
      </c>
      <c r="F507" s="9"/>
      <c r="G507" s="9" t="s">
        <v>3356</v>
      </c>
      <c r="H507" s="9" t="str">
        <f t="shared" si="0"/>
        <v>EAD-ADM-</v>
      </c>
      <c r="I507" s="11"/>
      <c r="J507" s="13"/>
      <c r="K507" s="13"/>
      <c r="L507" s="13"/>
      <c r="M507" s="14" t="s">
        <v>36</v>
      </c>
      <c r="N507" s="14" t="s">
        <v>1901</v>
      </c>
      <c r="O507" s="15"/>
      <c r="P507" s="13"/>
      <c r="Q507" s="13"/>
      <c r="R507" s="13"/>
      <c r="S507" s="13"/>
      <c r="T507" s="13"/>
      <c r="U507" s="16"/>
      <c r="V507" s="13"/>
      <c r="W507" s="11"/>
      <c r="X507" s="88"/>
      <c r="Y507" s="80">
        <v>45505</v>
      </c>
      <c r="Z507" s="13"/>
      <c r="AA507" s="13"/>
    </row>
    <row r="508" spans="1:27" ht="13.8">
      <c r="A508" s="8" t="s">
        <v>2902</v>
      </c>
      <c r="B508" s="9" t="s">
        <v>27</v>
      </c>
      <c r="C508" s="9" t="s">
        <v>2924</v>
      </c>
      <c r="D508" s="9" t="s">
        <v>2925</v>
      </c>
      <c r="E508" s="9" t="s">
        <v>3329</v>
      </c>
      <c r="F508" s="9"/>
      <c r="G508" s="9" t="s">
        <v>3356</v>
      </c>
      <c r="H508" s="9" t="str">
        <f t="shared" si="0"/>
        <v>EAD-ADM-</v>
      </c>
      <c r="I508" s="11"/>
      <c r="J508" s="13"/>
      <c r="K508" s="13"/>
      <c r="L508" s="13"/>
      <c r="M508" s="14" t="s">
        <v>49</v>
      </c>
      <c r="N508" s="14" t="s">
        <v>1081</v>
      </c>
      <c r="O508" s="15"/>
      <c r="P508" s="13"/>
      <c r="Q508" s="13"/>
      <c r="R508" s="13"/>
      <c r="S508" s="13"/>
      <c r="T508" s="13"/>
      <c r="U508" s="16"/>
      <c r="V508" s="13"/>
      <c r="W508" s="11"/>
      <c r="X508" s="88"/>
      <c r="Y508" s="80">
        <v>45352</v>
      </c>
      <c r="Z508" s="13"/>
      <c r="AA508" s="13"/>
    </row>
    <row r="509" spans="1:27" ht="13.8">
      <c r="A509" s="8" t="s">
        <v>2902</v>
      </c>
      <c r="B509" s="9" t="s">
        <v>27</v>
      </c>
      <c r="C509" s="9" t="s">
        <v>2924</v>
      </c>
      <c r="D509" s="9" t="s">
        <v>2925</v>
      </c>
      <c r="E509" s="9" t="s">
        <v>3329</v>
      </c>
      <c r="F509" s="9"/>
      <c r="G509" s="9" t="s">
        <v>3356</v>
      </c>
      <c r="H509" s="9" t="str">
        <f t="shared" si="0"/>
        <v>EAD-ADM-</v>
      </c>
      <c r="I509" s="11"/>
      <c r="J509" s="13"/>
      <c r="K509" s="13"/>
      <c r="L509" s="13"/>
      <c r="M509" s="14" t="s">
        <v>36</v>
      </c>
      <c r="N509" s="14" t="s">
        <v>1894</v>
      </c>
      <c r="O509" s="15"/>
      <c r="P509" s="13"/>
      <c r="Q509" s="13"/>
      <c r="R509" s="13"/>
      <c r="S509" s="13"/>
      <c r="T509" s="13"/>
      <c r="U509" s="16"/>
      <c r="V509" s="13"/>
      <c r="W509" s="12" t="s">
        <v>3365</v>
      </c>
      <c r="X509" s="19">
        <v>20909</v>
      </c>
      <c r="Y509" s="80">
        <v>45505</v>
      </c>
      <c r="Z509" s="13"/>
      <c r="AA509" s="13"/>
    </row>
    <row r="510" spans="1:27" ht="13.8">
      <c r="A510" s="8" t="s">
        <v>2902</v>
      </c>
      <c r="B510" s="9" t="s">
        <v>27</v>
      </c>
      <c r="C510" s="9" t="s">
        <v>2924</v>
      </c>
      <c r="D510" s="9" t="s">
        <v>2925</v>
      </c>
      <c r="E510" s="9" t="s">
        <v>3329</v>
      </c>
      <c r="F510" s="9"/>
      <c r="G510" s="9" t="s">
        <v>3356</v>
      </c>
      <c r="H510" s="9" t="str">
        <f t="shared" si="0"/>
        <v>EAD-ADM-</v>
      </c>
      <c r="I510" s="11"/>
      <c r="J510" s="13"/>
      <c r="K510" s="13"/>
      <c r="L510" s="13"/>
      <c r="M510" s="14" t="s">
        <v>49</v>
      </c>
      <c r="N510" s="14" t="s">
        <v>1079</v>
      </c>
      <c r="O510" s="15"/>
      <c r="P510" s="13"/>
      <c r="Q510" s="13"/>
      <c r="R510" s="13"/>
      <c r="S510" s="13"/>
      <c r="T510" s="13"/>
      <c r="U510" s="16"/>
      <c r="V510" s="13"/>
      <c r="W510" s="12" t="s">
        <v>3365</v>
      </c>
      <c r="X510" s="19">
        <v>20909</v>
      </c>
      <c r="Y510" s="80">
        <v>45505</v>
      </c>
      <c r="Z510" s="13"/>
      <c r="AA510" s="13"/>
    </row>
    <row r="511" spans="1:27" ht="13.8">
      <c r="A511" s="8" t="s">
        <v>2902</v>
      </c>
      <c r="B511" s="9" t="s">
        <v>27</v>
      </c>
      <c r="C511" s="9" t="s">
        <v>2924</v>
      </c>
      <c r="D511" s="9" t="s">
        <v>2925</v>
      </c>
      <c r="E511" s="9" t="s">
        <v>3329</v>
      </c>
      <c r="F511" s="9"/>
      <c r="G511" s="9" t="s">
        <v>3356</v>
      </c>
      <c r="H511" s="9" t="str">
        <f t="shared" si="0"/>
        <v>EAD-ADM-</v>
      </c>
      <c r="I511" s="11"/>
      <c r="J511" s="13"/>
      <c r="K511" s="13"/>
      <c r="L511" s="13"/>
      <c r="M511" s="14" t="s">
        <v>711</v>
      </c>
      <c r="N511" s="14" t="s">
        <v>251</v>
      </c>
      <c r="O511" s="15"/>
      <c r="P511" s="13"/>
      <c r="Q511" s="13"/>
      <c r="R511" s="13"/>
      <c r="S511" s="13"/>
      <c r="T511" s="13"/>
      <c r="U511" s="16"/>
      <c r="V511" s="13"/>
      <c r="W511" s="12" t="s">
        <v>3381</v>
      </c>
      <c r="X511" s="19">
        <v>21173</v>
      </c>
      <c r="Y511" s="80">
        <v>45352</v>
      </c>
      <c r="Z511" s="13"/>
      <c r="AA511" s="13"/>
    </row>
    <row r="512" spans="1:27" ht="13.8">
      <c r="A512" s="8" t="s">
        <v>2902</v>
      </c>
      <c r="B512" s="9" t="s">
        <v>27</v>
      </c>
      <c r="C512" s="9" t="s">
        <v>2924</v>
      </c>
      <c r="D512" s="9" t="s">
        <v>2925</v>
      </c>
      <c r="E512" s="9" t="s">
        <v>3329</v>
      </c>
      <c r="F512" s="9"/>
      <c r="G512" s="9" t="s">
        <v>3356</v>
      </c>
      <c r="H512" s="9" t="str">
        <f t="shared" si="0"/>
        <v>EAD-ADM-</v>
      </c>
      <c r="I512" s="11"/>
      <c r="J512" s="13"/>
      <c r="K512" s="13"/>
      <c r="L512" s="13"/>
      <c r="M512" s="14" t="s">
        <v>49</v>
      </c>
      <c r="N512" s="14" t="s">
        <v>1085</v>
      </c>
      <c r="O512" s="15"/>
      <c r="P512" s="13"/>
      <c r="Q512" s="13"/>
      <c r="R512" s="13"/>
      <c r="S512" s="13"/>
      <c r="T512" s="13"/>
      <c r="U512" s="16"/>
      <c r="V512" s="13"/>
      <c r="W512" s="12" t="s">
        <v>3381</v>
      </c>
      <c r="X512" s="19">
        <v>21173</v>
      </c>
      <c r="Y512" s="80">
        <v>45352</v>
      </c>
      <c r="Z512" s="13"/>
      <c r="AA512" s="13"/>
    </row>
    <row r="513" spans="1:27" ht="13.8">
      <c r="A513" s="8" t="s">
        <v>2902</v>
      </c>
      <c r="B513" s="9" t="s">
        <v>27</v>
      </c>
      <c r="C513" s="9" t="s">
        <v>2924</v>
      </c>
      <c r="D513" s="9" t="s">
        <v>2925</v>
      </c>
      <c r="E513" s="9" t="s">
        <v>3329</v>
      </c>
      <c r="F513" s="9"/>
      <c r="G513" s="9" t="s">
        <v>3356</v>
      </c>
      <c r="H513" s="9" t="str">
        <f t="shared" si="0"/>
        <v>EAD-ADM-</v>
      </c>
      <c r="I513" s="11"/>
      <c r="J513" s="13"/>
      <c r="K513" s="13"/>
      <c r="L513" s="13"/>
      <c r="M513" s="14" t="s">
        <v>49</v>
      </c>
      <c r="N513" s="14" t="s">
        <v>1073</v>
      </c>
      <c r="O513" s="15"/>
      <c r="P513" s="13"/>
      <c r="Q513" s="13"/>
      <c r="R513" s="13"/>
      <c r="S513" s="13"/>
      <c r="T513" s="13"/>
      <c r="U513" s="16"/>
      <c r="V513" s="13"/>
      <c r="W513" s="12" t="s">
        <v>3389</v>
      </c>
      <c r="X513" s="19">
        <v>43382704</v>
      </c>
      <c r="Y513" s="80">
        <v>45505</v>
      </c>
      <c r="Z513" s="13"/>
      <c r="AA513" s="13"/>
    </row>
    <row r="514" spans="1:27" ht="13.8">
      <c r="A514" s="8" t="s">
        <v>2902</v>
      </c>
      <c r="B514" s="9" t="s">
        <v>27</v>
      </c>
      <c r="C514" s="9" t="s">
        <v>2924</v>
      </c>
      <c r="D514" s="9" t="s">
        <v>2925</v>
      </c>
      <c r="E514" s="9" t="s">
        <v>3329</v>
      </c>
      <c r="F514" s="9"/>
      <c r="G514" s="9" t="s">
        <v>3356</v>
      </c>
      <c r="H514" s="9" t="str">
        <f t="shared" si="0"/>
        <v>EAD-ADM-</v>
      </c>
      <c r="I514" s="11"/>
      <c r="J514" s="13"/>
      <c r="K514" s="13"/>
      <c r="L514" s="13"/>
      <c r="M514" s="14" t="s">
        <v>36</v>
      </c>
      <c r="N514" s="14" t="s">
        <v>1889</v>
      </c>
      <c r="O514" s="15"/>
      <c r="P514" s="13"/>
      <c r="Q514" s="13"/>
      <c r="R514" s="13"/>
      <c r="S514" s="13"/>
      <c r="T514" s="13"/>
      <c r="U514" s="16"/>
      <c r="V514" s="13"/>
      <c r="W514" s="12" t="s">
        <v>3389</v>
      </c>
      <c r="X514" s="19">
        <v>43382704</v>
      </c>
      <c r="Y514" s="80">
        <v>45505</v>
      </c>
      <c r="Z514" s="13"/>
      <c r="AA514" s="13"/>
    </row>
    <row r="515" spans="1:27" ht="13.8">
      <c r="A515" s="8" t="s">
        <v>2902</v>
      </c>
      <c r="B515" s="9" t="s">
        <v>27</v>
      </c>
      <c r="C515" s="9" t="s">
        <v>2924</v>
      </c>
      <c r="D515" s="9" t="s">
        <v>2925</v>
      </c>
      <c r="E515" s="9" t="s">
        <v>3329</v>
      </c>
      <c r="F515" s="9"/>
      <c r="G515" s="9" t="s">
        <v>3356</v>
      </c>
      <c r="H515" s="9" t="str">
        <f t="shared" si="0"/>
        <v>EAD-ADM-</v>
      </c>
      <c r="I515" s="11"/>
      <c r="J515" s="13"/>
      <c r="K515" s="13"/>
      <c r="L515" s="13"/>
      <c r="M515" s="14" t="s">
        <v>711</v>
      </c>
      <c r="N515" s="14" t="s">
        <v>234</v>
      </c>
      <c r="O515" s="15"/>
      <c r="P515" s="13"/>
      <c r="Q515" s="13"/>
      <c r="R515" s="13"/>
      <c r="S515" s="13"/>
      <c r="T515" s="13"/>
      <c r="U515" s="16"/>
      <c r="V515" s="13"/>
      <c r="W515" s="12" t="s">
        <v>3389</v>
      </c>
      <c r="X515" s="19">
        <v>43382704</v>
      </c>
      <c r="Y515" s="80">
        <v>45505</v>
      </c>
      <c r="Z515" s="13"/>
      <c r="AA515" s="13"/>
    </row>
    <row r="516" spans="1:27" ht="13.8">
      <c r="A516" s="8" t="s">
        <v>2902</v>
      </c>
      <c r="B516" s="9" t="s">
        <v>27</v>
      </c>
      <c r="C516" s="9" t="s">
        <v>2924</v>
      </c>
      <c r="D516" s="9" t="s">
        <v>2925</v>
      </c>
      <c r="E516" s="9" t="s">
        <v>3329</v>
      </c>
      <c r="F516" s="9"/>
      <c r="G516" s="9" t="s">
        <v>3356</v>
      </c>
      <c r="H516" s="9" t="str">
        <f t="shared" si="0"/>
        <v>EAD-ADM-</v>
      </c>
      <c r="I516" s="11"/>
      <c r="J516" s="13"/>
      <c r="K516" s="13"/>
      <c r="L516" s="13"/>
      <c r="M516" s="14" t="s">
        <v>49</v>
      </c>
      <c r="N516" s="14" t="s">
        <v>1074</v>
      </c>
      <c r="O516" s="15"/>
      <c r="P516" s="13"/>
      <c r="Q516" s="13"/>
      <c r="R516" s="13"/>
      <c r="S516" s="13"/>
      <c r="T516" s="13"/>
      <c r="U516" s="16"/>
      <c r="V516" s="13"/>
      <c r="W516" s="12" t="s">
        <v>3399</v>
      </c>
      <c r="X516" s="19">
        <v>202861</v>
      </c>
      <c r="Y516" s="80">
        <v>45505</v>
      </c>
      <c r="Z516" s="13"/>
      <c r="AA516" s="13"/>
    </row>
    <row r="517" spans="1:27" ht="13.8">
      <c r="A517" s="8" t="s">
        <v>2902</v>
      </c>
      <c r="B517" s="9" t="s">
        <v>27</v>
      </c>
      <c r="C517" s="9" t="s">
        <v>2924</v>
      </c>
      <c r="D517" s="9" t="s">
        <v>2925</v>
      </c>
      <c r="E517" s="9" t="s">
        <v>3329</v>
      </c>
      <c r="F517" s="9"/>
      <c r="G517" s="9" t="s">
        <v>3356</v>
      </c>
      <c r="H517" s="9" t="str">
        <f t="shared" si="0"/>
        <v>EAD-ADM-</v>
      </c>
      <c r="I517" s="11"/>
      <c r="J517" s="13"/>
      <c r="K517" s="13"/>
      <c r="L517" s="13"/>
      <c r="M517" s="14" t="s">
        <v>1730</v>
      </c>
      <c r="N517" s="14" t="s">
        <v>1890</v>
      </c>
      <c r="O517" s="15"/>
      <c r="P517" s="13"/>
      <c r="Q517" s="13"/>
      <c r="R517" s="13"/>
      <c r="S517" s="13"/>
      <c r="T517" s="13"/>
      <c r="U517" s="16"/>
      <c r="V517" s="13"/>
      <c r="W517" s="12" t="s">
        <v>3399</v>
      </c>
      <c r="X517" s="19">
        <v>202861</v>
      </c>
      <c r="Y517" s="80">
        <v>45505</v>
      </c>
      <c r="Z517" s="13"/>
      <c r="AA517" s="13"/>
    </row>
    <row r="518" spans="1:27" ht="13.8">
      <c r="A518" s="8" t="s">
        <v>2902</v>
      </c>
      <c r="B518" s="9" t="s">
        <v>27</v>
      </c>
      <c r="C518" s="9" t="s">
        <v>2924</v>
      </c>
      <c r="D518" s="9" t="s">
        <v>2925</v>
      </c>
      <c r="E518" s="9" t="s">
        <v>3329</v>
      </c>
      <c r="F518" s="9"/>
      <c r="G518" s="9" t="s">
        <v>3356</v>
      </c>
      <c r="H518" s="9" t="str">
        <f t="shared" si="0"/>
        <v>EAD-ADM-</v>
      </c>
      <c r="I518" s="11"/>
      <c r="J518" s="13"/>
      <c r="K518" s="13"/>
      <c r="L518" s="13"/>
      <c r="M518" s="14" t="s">
        <v>711</v>
      </c>
      <c r="N518" s="14" t="s">
        <v>236</v>
      </c>
      <c r="O518" s="15"/>
      <c r="P518" s="13"/>
      <c r="Q518" s="13"/>
      <c r="R518" s="13"/>
      <c r="S518" s="13"/>
      <c r="T518" s="13"/>
      <c r="U518" s="16"/>
      <c r="V518" s="13"/>
      <c r="W518" s="12" t="s">
        <v>3399</v>
      </c>
      <c r="X518" s="19">
        <v>202861</v>
      </c>
      <c r="Y518" s="80">
        <v>45505</v>
      </c>
      <c r="Z518" s="13"/>
      <c r="AA518" s="13"/>
    </row>
    <row r="519" spans="1:27" ht="13.8">
      <c r="A519" s="8" t="s">
        <v>2902</v>
      </c>
      <c r="B519" s="9" t="s">
        <v>27</v>
      </c>
      <c r="C519" s="9" t="s">
        <v>2924</v>
      </c>
      <c r="D519" s="9" t="s">
        <v>2925</v>
      </c>
      <c r="E519" s="9" t="s">
        <v>3329</v>
      </c>
      <c r="F519" s="9"/>
      <c r="G519" s="9" t="s">
        <v>3356</v>
      </c>
      <c r="H519" s="9" t="str">
        <f t="shared" si="0"/>
        <v>EAD-ADM-</v>
      </c>
      <c r="I519" s="11"/>
      <c r="J519" s="13"/>
      <c r="K519" s="13"/>
      <c r="L519" s="13"/>
      <c r="M519" s="14" t="s">
        <v>49</v>
      </c>
      <c r="N519" s="14" t="s">
        <v>1476</v>
      </c>
      <c r="O519" s="15"/>
      <c r="P519" s="13"/>
      <c r="Q519" s="13"/>
      <c r="R519" s="13"/>
      <c r="S519" s="13"/>
      <c r="T519" s="13"/>
      <c r="U519" s="16"/>
      <c r="V519" s="13"/>
      <c r="W519" s="12" t="s">
        <v>3409</v>
      </c>
      <c r="X519" s="19">
        <v>21616</v>
      </c>
      <c r="Y519" s="80">
        <v>45505</v>
      </c>
      <c r="Z519" s="13"/>
      <c r="AA519" s="13"/>
    </row>
    <row r="520" spans="1:27" ht="13.8">
      <c r="A520" s="8" t="s">
        <v>2902</v>
      </c>
      <c r="B520" s="9" t="s">
        <v>27</v>
      </c>
      <c r="C520" s="9" t="s">
        <v>2924</v>
      </c>
      <c r="D520" s="9" t="s">
        <v>2925</v>
      </c>
      <c r="E520" s="9" t="s">
        <v>3329</v>
      </c>
      <c r="F520" s="9"/>
      <c r="G520" s="9" t="s">
        <v>3356</v>
      </c>
      <c r="H520" s="9" t="str">
        <f t="shared" si="0"/>
        <v>EAD-ADM-</v>
      </c>
      <c r="I520" s="11"/>
      <c r="J520" s="13"/>
      <c r="K520" s="13"/>
      <c r="L520" s="13"/>
      <c r="M520" s="14" t="s">
        <v>711</v>
      </c>
      <c r="N520" s="14" t="s">
        <v>237</v>
      </c>
      <c r="O520" s="15"/>
      <c r="P520" s="13"/>
      <c r="Q520" s="13"/>
      <c r="R520" s="13"/>
      <c r="S520" s="13"/>
      <c r="T520" s="13"/>
      <c r="U520" s="16"/>
      <c r="V520" s="13"/>
      <c r="W520" s="12" t="s">
        <v>3409</v>
      </c>
      <c r="X520" s="19">
        <v>21616</v>
      </c>
      <c r="Y520" s="80">
        <v>45505</v>
      </c>
      <c r="Z520" s="13"/>
      <c r="AA520" s="13"/>
    </row>
    <row r="521" spans="1:27" ht="13.8">
      <c r="A521" s="8" t="s">
        <v>2902</v>
      </c>
      <c r="B521" s="9" t="s">
        <v>27</v>
      </c>
      <c r="C521" s="9" t="s">
        <v>2924</v>
      </c>
      <c r="D521" s="9" t="s">
        <v>2925</v>
      </c>
      <c r="E521" s="9" t="s">
        <v>3329</v>
      </c>
      <c r="F521" s="9"/>
      <c r="G521" s="9" t="s">
        <v>3356</v>
      </c>
      <c r="H521" s="9" t="str">
        <f t="shared" si="0"/>
        <v>EAD-ADM-</v>
      </c>
      <c r="I521" s="11"/>
      <c r="J521" s="13"/>
      <c r="K521" s="13"/>
      <c r="L521" s="13"/>
      <c r="M521" s="14" t="s">
        <v>36</v>
      </c>
      <c r="N521" s="14" t="s">
        <v>1891</v>
      </c>
      <c r="O521" s="15"/>
      <c r="P521" s="13"/>
      <c r="Q521" s="13"/>
      <c r="R521" s="13"/>
      <c r="S521" s="13"/>
      <c r="T521" s="13"/>
      <c r="U521" s="16"/>
      <c r="V521" s="13"/>
      <c r="W521" s="12" t="s">
        <v>3409</v>
      </c>
      <c r="X521" s="19">
        <v>21616</v>
      </c>
      <c r="Y521" s="80">
        <v>45505</v>
      </c>
      <c r="Z521" s="13"/>
      <c r="AA521" s="13"/>
    </row>
    <row r="522" spans="1:27" ht="13.8">
      <c r="A522" s="8" t="s">
        <v>2902</v>
      </c>
      <c r="B522" s="9" t="s">
        <v>27</v>
      </c>
      <c r="C522" s="9" t="s">
        <v>2924</v>
      </c>
      <c r="D522" s="9" t="s">
        <v>2925</v>
      </c>
      <c r="E522" s="9" t="s">
        <v>3329</v>
      </c>
      <c r="F522" s="9"/>
      <c r="G522" s="9" t="s">
        <v>3356</v>
      </c>
      <c r="H522" s="9" t="str">
        <f t="shared" si="0"/>
        <v>EAD-ADM-</v>
      </c>
      <c r="I522" s="11"/>
      <c r="J522" s="13"/>
      <c r="K522" s="13"/>
      <c r="L522" s="13"/>
      <c r="M522" s="14" t="s">
        <v>36</v>
      </c>
      <c r="N522" s="14" t="s">
        <v>1888</v>
      </c>
      <c r="O522" s="15"/>
      <c r="P522" s="13"/>
      <c r="Q522" s="13"/>
      <c r="R522" s="13"/>
      <c r="S522" s="13"/>
      <c r="T522" s="13"/>
      <c r="U522" s="16"/>
      <c r="V522" s="13"/>
      <c r="W522" s="12" t="s">
        <v>3381</v>
      </c>
      <c r="X522" s="19">
        <v>21173</v>
      </c>
      <c r="Y522" s="80">
        <v>45505</v>
      </c>
      <c r="Z522" s="13"/>
      <c r="AA522" s="13"/>
    </row>
    <row r="523" spans="1:27" ht="13.8">
      <c r="A523" s="8" t="s">
        <v>2902</v>
      </c>
      <c r="B523" s="9" t="s">
        <v>27</v>
      </c>
      <c r="C523" s="9" t="s">
        <v>2924</v>
      </c>
      <c r="D523" s="9" t="s">
        <v>2925</v>
      </c>
      <c r="E523" s="9" t="s">
        <v>3329</v>
      </c>
      <c r="F523" s="9"/>
      <c r="G523" s="9" t="s">
        <v>3356</v>
      </c>
      <c r="H523" s="9" t="str">
        <f t="shared" si="0"/>
        <v>EAD-ADM-</v>
      </c>
      <c r="I523" s="11"/>
      <c r="J523" s="13"/>
      <c r="K523" s="13"/>
      <c r="L523" s="13"/>
      <c r="M523" s="14" t="s">
        <v>36</v>
      </c>
      <c r="N523" s="14" t="s">
        <v>1824</v>
      </c>
      <c r="O523" s="15"/>
      <c r="P523" s="13"/>
      <c r="Q523" s="13"/>
      <c r="R523" s="13"/>
      <c r="S523" s="13"/>
      <c r="T523" s="13"/>
      <c r="U523" s="16"/>
      <c r="V523" s="13"/>
      <c r="W523" s="12" t="s">
        <v>3421</v>
      </c>
      <c r="X523" s="19">
        <v>20968</v>
      </c>
      <c r="Y523" s="80">
        <v>45352</v>
      </c>
      <c r="Z523" s="13"/>
      <c r="AA523" s="13"/>
    </row>
    <row r="524" spans="1:27" ht="13.8">
      <c r="A524" s="8" t="s">
        <v>2902</v>
      </c>
      <c r="B524" s="9" t="s">
        <v>27</v>
      </c>
      <c r="C524" s="9" t="s">
        <v>2924</v>
      </c>
      <c r="D524" s="9" t="s">
        <v>2925</v>
      </c>
      <c r="E524" s="9" t="s">
        <v>3329</v>
      </c>
      <c r="F524" s="9"/>
      <c r="G524" s="9" t="s">
        <v>3356</v>
      </c>
      <c r="H524" s="9" t="str">
        <f t="shared" si="0"/>
        <v>EAD-ADM-</v>
      </c>
      <c r="I524" s="11"/>
      <c r="J524" s="13"/>
      <c r="K524" s="13"/>
      <c r="L524" s="13"/>
      <c r="M524" s="14" t="s">
        <v>711</v>
      </c>
      <c r="N524" s="14" t="s">
        <v>246</v>
      </c>
      <c r="O524" s="15"/>
      <c r="P524" s="13"/>
      <c r="Q524" s="13"/>
      <c r="R524" s="13"/>
      <c r="S524" s="13"/>
      <c r="T524" s="13"/>
      <c r="U524" s="16"/>
      <c r="V524" s="13"/>
      <c r="W524" s="12" t="s">
        <v>3421</v>
      </c>
      <c r="X524" s="19">
        <v>20968</v>
      </c>
      <c r="Y524" s="80">
        <v>45352</v>
      </c>
      <c r="Z524" s="13"/>
      <c r="AA524" s="13"/>
    </row>
    <row r="525" spans="1:27" ht="13.8">
      <c r="A525" s="200" t="s">
        <v>2902</v>
      </c>
      <c r="B525" s="74" t="s">
        <v>27</v>
      </c>
      <c r="C525" s="74" t="s">
        <v>2924</v>
      </c>
      <c r="D525" s="74" t="s">
        <v>2925</v>
      </c>
      <c r="E525" s="74" t="s">
        <v>3329</v>
      </c>
      <c r="F525" s="11"/>
      <c r="G525" s="12" t="s">
        <v>3426</v>
      </c>
      <c r="H525" s="9" t="str">
        <f t="shared" si="0"/>
        <v>EAD-ADM-</v>
      </c>
      <c r="I525" s="11"/>
      <c r="J525" s="13"/>
      <c r="K525" s="13"/>
      <c r="L525" s="13"/>
      <c r="M525" s="14" t="s">
        <v>528</v>
      </c>
      <c r="N525" s="14" t="s">
        <v>2274</v>
      </c>
      <c r="O525" s="15"/>
      <c r="P525" s="13"/>
      <c r="Q525" s="13"/>
      <c r="R525" s="13"/>
      <c r="S525" s="13"/>
      <c r="T525" s="13"/>
      <c r="U525" s="16"/>
      <c r="V525" s="13"/>
      <c r="W525" s="12" t="s">
        <v>3429</v>
      </c>
      <c r="X525" s="19">
        <v>2206</v>
      </c>
      <c r="Y525" s="80">
        <v>45793</v>
      </c>
      <c r="Z525" s="13"/>
      <c r="AA525" s="13"/>
    </row>
    <row r="526" spans="1:27" ht="13.8">
      <c r="A526" s="93" t="s">
        <v>2902</v>
      </c>
      <c r="B526" s="18" t="s">
        <v>27</v>
      </c>
      <c r="C526" s="18" t="s">
        <v>2905</v>
      </c>
      <c r="D526" s="18" t="s">
        <v>2906</v>
      </c>
      <c r="E526" s="18"/>
      <c r="F526" s="22"/>
      <c r="G526" s="21" t="s">
        <v>4452</v>
      </c>
      <c r="H526" s="9" t="str">
        <f t="shared" si="0"/>
        <v>EAD-CAS-</v>
      </c>
      <c r="I526" s="22"/>
      <c r="J526" s="23"/>
      <c r="K526" s="23"/>
      <c r="L526" s="23"/>
      <c r="M526" s="24" t="s">
        <v>711</v>
      </c>
      <c r="N526" s="24" t="s">
        <v>267</v>
      </c>
      <c r="O526" s="71"/>
      <c r="P526" s="23"/>
      <c r="Q526" s="23"/>
      <c r="R526" s="23"/>
      <c r="S526" s="23"/>
      <c r="T526" s="23"/>
      <c r="U526" s="26"/>
      <c r="V526" s="23"/>
      <c r="W526" s="21" t="s">
        <v>4454</v>
      </c>
      <c r="X526" s="75"/>
      <c r="Y526" s="29">
        <v>45548</v>
      </c>
      <c r="Z526" s="23"/>
      <c r="AA526" s="23"/>
    </row>
    <row r="527" spans="1:27" ht="13.8">
      <c r="A527" s="93" t="s">
        <v>2902</v>
      </c>
      <c r="B527" s="18" t="s">
        <v>27</v>
      </c>
      <c r="C527" s="18" t="s">
        <v>2905</v>
      </c>
      <c r="D527" s="18" t="s">
        <v>2906</v>
      </c>
      <c r="E527" s="18"/>
      <c r="F527" s="22"/>
      <c r="G527" s="21" t="s">
        <v>4452</v>
      </c>
      <c r="H527" s="9" t="str">
        <f t="shared" si="0"/>
        <v>EAD-CAS-</v>
      </c>
      <c r="I527" s="22"/>
      <c r="J527" s="23"/>
      <c r="K527" s="23"/>
      <c r="L527" s="23"/>
      <c r="M527" s="24" t="s">
        <v>49</v>
      </c>
      <c r="N527" s="24" t="s">
        <v>1118</v>
      </c>
      <c r="O527" s="71"/>
      <c r="P527" s="23"/>
      <c r="Q527" s="23"/>
      <c r="R527" s="23"/>
      <c r="S527" s="23"/>
      <c r="T527" s="23"/>
      <c r="U527" s="26"/>
      <c r="V527" s="23"/>
      <c r="W527" s="21" t="s">
        <v>4454</v>
      </c>
      <c r="X527" s="75"/>
      <c r="Y527" s="29">
        <v>45548</v>
      </c>
      <c r="Z527" s="23"/>
      <c r="AA527" s="23"/>
    </row>
    <row r="528" spans="1:27" ht="13.8">
      <c r="A528" s="93" t="s">
        <v>2902</v>
      </c>
      <c r="B528" s="18" t="s">
        <v>27</v>
      </c>
      <c r="C528" s="18" t="s">
        <v>2905</v>
      </c>
      <c r="D528" s="18" t="s">
        <v>2906</v>
      </c>
      <c r="E528" s="18"/>
      <c r="F528" s="22"/>
      <c r="G528" s="21" t="s">
        <v>4452</v>
      </c>
      <c r="H528" s="9" t="str">
        <f t="shared" si="0"/>
        <v>EAD-CAS-</v>
      </c>
      <c r="I528" s="22"/>
      <c r="J528" s="23"/>
      <c r="K528" s="23"/>
      <c r="L528" s="23"/>
      <c r="M528" s="24" t="s">
        <v>36</v>
      </c>
      <c r="N528" s="24" t="s">
        <v>1957</v>
      </c>
      <c r="O528" s="71"/>
      <c r="P528" s="23"/>
      <c r="Q528" s="23"/>
      <c r="R528" s="23"/>
      <c r="S528" s="23"/>
      <c r="T528" s="23"/>
      <c r="U528" s="26"/>
      <c r="V528" s="23"/>
      <c r="W528" s="21" t="s">
        <v>4470</v>
      </c>
      <c r="X528" s="28">
        <v>21413</v>
      </c>
      <c r="Y528" s="29">
        <v>45548</v>
      </c>
      <c r="Z528" s="23"/>
      <c r="AA528" s="23"/>
    </row>
    <row r="529" spans="1:27" ht="13.8">
      <c r="A529" s="93" t="s">
        <v>2902</v>
      </c>
      <c r="B529" s="18" t="s">
        <v>27</v>
      </c>
      <c r="C529" s="18" t="s">
        <v>2905</v>
      </c>
      <c r="D529" s="18" t="s">
        <v>2906</v>
      </c>
      <c r="E529" s="18"/>
      <c r="F529" s="22"/>
      <c r="G529" s="21" t="s">
        <v>4452</v>
      </c>
      <c r="H529" s="9" t="str">
        <f t="shared" si="0"/>
        <v>EAD-CAS-</v>
      </c>
      <c r="I529" s="22"/>
      <c r="J529" s="23"/>
      <c r="K529" s="23"/>
      <c r="L529" s="23"/>
      <c r="M529" s="24" t="s">
        <v>49</v>
      </c>
      <c r="N529" s="24" t="s">
        <v>1117</v>
      </c>
      <c r="O529" s="71"/>
      <c r="P529" s="23"/>
      <c r="Q529" s="23"/>
      <c r="R529" s="23"/>
      <c r="S529" s="23"/>
      <c r="T529" s="23"/>
      <c r="U529" s="26"/>
      <c r="V529" s="23"/>
      <c r="W529" s="21" t="s">
        <v>4470</v>
      </c>
      <c r="X529" s="28">
        <v>21413</v>
      </c>
      <c r="Y529" s="29">
        <v>45548</v>
      </c>
      <c r="Z529" s="23"/>
      <c r="AA529" s="23"/>
    </row>
    <row r="530" spans="1:27" ht="13.8">
      <c r="A530" s="93" t="s">
        <v>2902</v>
      </c>
      <c r="B530" s="18" t="s">
        <v>27</v>
      </c>
      <c r="C530" s="18" t="s">
        <v>2905</v>
      </c>
      <c r="D530" s="18" t="s">
        <v>2906</v>
      </c>
      <c r="E530" s="18"/>
      <c r="F530" s="22"/>
      <c r="G530" s="21" t="s">
        <v>4452</v>
      </c>
      <c r="H530" s="9" t="str">
        <f t="shared" si="0"/>
        <v>EAD-CAS-</v>
      </c>
      <c r="I530" s="22"/>
      <c r="J530" s="23"/>
      <c r="K530" s="23"/>
      <c r="L530" s="23"/>
      <c r="M530" s="24" t="s">
        <v>711</v>
      </c>
      <c r="N530" s="24" t="s">
        <v>265</v>
      </c>
      <c r="O530" s="71"/>
      <c r="P530" s="23"/>
      <c r="Q530" s="23"/>
      <c r="R530" s="23"/>
      <c r="S530" s="23"/>
      <c r="T530" s="23"/>
      <c r="U530" s="26"/>
      <c r="V530" s="23"/>
      <c r="W530" s="21" t="s">
        <v>4470</v>
      </c>
      <c r="X530" s="28">
        <v>21413</v>
      </c>
      <c r="Y530" s="29">
        <v>45548</v>
      </c>
      <c r="Z530" s="23"/>
      <c r="AA530" s="23"/>
    </row>
    <row r="531" spans="1:27" ht="13.8">
      <c r="A531" s="93" t="s">
        <v>2902</v>
      </c>
      <c r="B531" s="18" t="s">
        <v>27</v>
      </c>
      <c r="C531" s="18" t="s">
        <v>2905</v>
      </c>
      <c r="D531" s="18" t="s">
        <v>2906</v>
      </c>
      <c r="E531" s="18" t="s">
        <v>4075</v>
      </c>
      <c r="F531" s="22"/>
      <c r="G531" s="21" t="s">
        <v>4452</v>
      </c>
      <c r="H531" s="9" t="str">
        <f t="shared" si="0"/>
        <v>EAD-CAS-</v>
      </c>
      <c r="I531" s="22"/>
      <c r="J531" s="23"/>
      <c r="K531" s="23"/>
      <c r="L531" s="23"/>
      <c r="M531" s="24" t="s">
        <v>49</v>
      </c>
      <c r="N531" s="24" t="s">
        <v>1120</v>
      </c>
      <c r="O531" s="71"/>
      <c r="P531" s="23"/>
      <c r="Q531" s="23"/>
      <c r="R531" s="23"/>
      <c r="S531" s="23"/>
      <c r="T531" s="23"/>
      <c r="U531" s="26"/>
      <c r="V531" s="23"/>
      <c r="W531" s="21" t="s">
        <v>4454</v>
      </c>
      <c r="X531" s="75"/>
      <c r="Y531" s="29">
        <v>45548</v>
      </c>
      <c r="Z531" s="23"/>
      <c r="AA531" s="23"/>
    </row>
    <row r="532" spans="1:27" ht="13.8">
      <c r="A532" s="93" t="s">
        <v>2902</v>
      </c>
      <c r="B532" s="18" t="s">
        <v>27</v>
      </c>
      <c r="C532" s="18" t="s">
        <v>2905</v>
      </c>
      <c r="D532" s="18" t="s">
        <v>2906</v>
      </c>
      <c r="E532" s="18" t="s">
        <v>4075</v>
      </c>
      <c r="F532" s="22"/>
      <c r="G532" s="21" t="s">
        <v>4452</v>
      </c>
      <c r="H532" s="9" t="str">
        <f t="shared" si="0"/>
        <v>EAD-CAS-</v>
      </c>
      <c r="I532" s="22"/>
      <c r="J532" s="23"/>
      <c r="K532" s="23"/>
      <c r="L532" s="23"/>
      <c r="M532" s="24" t="s">
        <v>711</v>
      </c>
      <c r="N532" s="24" t="s">
        <v>283</v>
      </c>
      <c r="O532" s="71"/>
      <c r="P532" s="23"/>
      <c r="Q532" s="23"/>
      <c r="R532" s="23"/>
      <c r="S532" s="23"/>
      <c r="T532" s="23"/>
      <c r="U532" s="26"/>
      <c r="V532" s="23"/>
      <c r="W532" s="22"/>
      <c r="X532" s="75"/>
      <c r="Y532" s="29">
        <v>45548</v>
      </c>
      <c r="Z532" s="23"/>
      <c r="AA532" s="23"/>
    </row>
    <row r="533" spans="1:27" ht="13.8">
      <c r="A533" s="93" t="s">
        <v>2902</v>
      </c>
      <c r="B533" s="18" t="s">
        <v>27</v>
      </c>
      <c r="C533" s="18" t="s">
        <v>2905</v>
      </c>
      <c r="D533" s="18" t="s">
        <v>2906</v>
      </c>
      <c r="E533" s="18" t="s">
        <v>4075</v>
      </c>
      <c r="F533" s="22"/>
      <c r="G533" s="21" t="s">
        <v>4524</v>
      </c>
      <c r="H533" s="9" t="str">
        <f t="shared" si="0"/>
        <v>EAD-CAS-</v>
      </c>
      <c r="I533" s="22"/>
      <c r="J533" s="23"/>
      <c r="K533" s="23"/>
      <c r="L533" s="23"/>
      <c r="M533" s="24" t="s">
        <v>711</v>
      </c>
      <c r="N533" s="24" t="s">
        <v>269</v>
      </c>
      <c r="O533" s="71"/>
      <c r="P533" s="23"/>
      <c r="Q533" s="23"/>
      <c r="R533" s="23"/>
      <c r="S533" s="23"/>
      <c r="T533" s="23"/>
      <c r="U533" s="26"/>
      <c r="V533" s="23"/>
      <c r="W533" s="21" t="s">
        <v>4534</v>
      </c>
      <c r="X533" s="28">
        <v>71373393</v>
      </c>
      <c r="Y533" s="29">
        <v>45548</v>
      </c>
      <c r="Z533" s="23"/>
      <c r="AA533" s="23"/>
    </row>
    <row r="534" spans="1:27" ht="13.8">
      <c r="A534" s="93" t="s">
        <v>2902</v>
      </c>
      <c r="B534" s="18" t="s">
        <v>27</v>
      </c>
      <c r="C534" s="18" t="s">
        <v>2905</v>
      </c>
      <c r="D534" s="18" t="s">
        <v>2906</v>
      </c>
      <c r="E534" s="18" t="s">
        <v>4075</v>
      </c>
      <c r="F534" s="22"/>
      <c r="G534" s="21" t="s">
        <v>4524</v>
      </c>
      <c r="H534" s="9" t="str">
        <f t="shared" si="0"/>
        <v>EAD-CAS-</v>
      </c>
      <c r="I534" s="22"/>
      <c r="J534" s="23"/>
      <c r="K534" s="23"/>
      <c r="L534" s="23"/>
      <c r="M534" s="24" t="s">
        <v>711</v>
      </c>
      <c r="N534" s="24" t="s">
        <v>272</v>
      </c>
      <c r="O534" s="71"/>
      <c r="P534" s="23"/>
      <c r="Q534" s="23"/>
      <c r="R534" s="23"/>
      <c r="S534" s="23"/>
      <c r="T534" s="23"/>
      <c r="U534" s="26"/>
      <c r="V534" s="23"/>
      <c r="W534" s="21" t="s">
        <v>4549</v>
      </c>
      <c r="X534" s="28" t="s">
        <v>4551</v>
      </c>
      <c r="Y534" s="29">
        <v>46072</v>
      </c>
      <c r="Z534" s="23"/>
      <c r="AA534" s="23"/>
    </row>
    <row r="535" spans="1:27" ht="13.8">
      <c r="A535" s="93" t="s">
        <v>2902</v>
      </c>
      <c r="B535" s="18" t="s">
        <v>27</v>
      </c>
      <c r="C535" s="18" t="s">
        <v>2905</v>
      </c>
      <c r="D535" s="18" t="s">
        <v>2906</v>
      </c>
      <c r="E535" s="18" t="s">
        <v>4075</v>
      </c>
      <c r="F535" s="22"/>
      <c r="G535" s="21" t="s">
        <v>4524</v>
      </c>
      <c r="H535" s="9" t="str">
        <f t="shared" si="0"/>
        <v>EAD-CAS-</v>
      </c>
      <c r="I535" s="22"/>
      <c r="J535" s="23"/>
      <c r="K535" s="23"/>
      <c r="L535" s="23"/>
      <c r="M535" s="24" t="s">
        <v>49</v>
      </c>
      <c r="N535" s="24" t="s">
        <v>1121</v>
      </c>
      <c r="O535" s="71"/>
      <c r="P535" s="23"/>
      <c r="Q535" s="23"/>
      <c r="R535" s="23"/>
      <c r="S535" s="23"/>
      <c r="T535" s="23"/>
      <c r="U535" s="26"/>
      <c r="V535" s="23"/>
      <c r="W535" s="21" t="s">
        <v>4549</v>
      </c>
      <c r="X535" s="28" t="s">
        <v>4551</v>
      </c>
      <c r="Y535" s="29">
        <v>46072</v>
      </c>
      <c r="Z535" s="23"/>
      <c r="AA535" s="23"/>
    </row>
    <row r="536" spans="1:27" ht="13.8">
      <c r="A536" s="93" t="s">
        <v>2902</v>
      </c>
      <c r="B536" s="18" t="s">
        <v>27</v>
      </c>
      <c r="C536" s="18" t="s">
        <v>2905</v>
      </c>
      <c r="D536" s="18" t="s">
        <v>2906</v>
      </c>
      <c r="E536" s="18" t="s">
        <v>4075</v>
      </c>
      <c r="F536" s="22"/>
      <c r="G536" s="21" t="s">
        <v>4524</v>
      </c>
      <c r="H536" s="9" t="str">
        <f t="shared" si="0"/>
        <v>EAD-CAS-</v>
      </c>
      <c r="I536" s="22"/>
      <c r="J536" s="23"/>
      <c r="K536" s="23"/>
      <c r="L536" s="23"/>
      <c r="M536" s="24" t="s">
        <v>36</v>
      </c>
      <c r="N536" s="24" t="s">
        <v>1903</v>
      </c>
      <c r="O536" s="71"/>
      <c r="P536" s="23"/>
      <c r="Q536" s="23"/>
      <c r="R536" s="23"/>
      <c r="S536" s="23"/>
      <c r="T536" s="23"/>
      <c r="U536" s="26"/>
      <c r="V536" s="23"/>
      <c r="W536" s="21" t="s">
        <v>4549</v>
      </c>
      <c r="X536" s="28" t="s">
        <v>4551</v>
      </c>
      <c r="Y536" s="29">
        <v>46072</v>
      </c>
      <c r="Z536" s="23"/>
      <c r="AA536" s="23"/>
    </row>
    <row r="537" spans="1:27" ht="13.8">
      <c r="A537" s="93" t="s">
        <v>2902</v>
      </c>
      <c r="B537" s="18" t="s">
        <v>27</v>
      </c>
      <c r="C537" s="18" t="s">
        <v>2905</v>
      </c>
      <c r="D537" s="18" t="s">
        <v>2906</v>
      </c>
      <c r="E537" s="18" t="s">
        <v>4075</v>
      </c>
      <c r="F537" s="22"/>
      <c r="G537" s="21" t="s">
        <v>4524</v>
      </c>
      <c r="H537" s="9" t="str">
        <f t="shared" si="0"/>
        <v>EAD-CAS-</v>
      </c>
      <c r="I537" s="22"/>
      <c r="J537" s="23"/>
      <c r="K537" s="23"/>
      <c r="L537" s="23"/>
      <c r="M537" s="24" t="s">
        <v>36</v>
      </c>
      <c r="N537" s="24" t="s">
        <v>1824</v>
      </c>
      <c r="O537" s="71"/>
      <c r="P537" s="21" t="s">
        <v>4589</v>
      </c>
      <c r="Q537" s="23"/>
      <c r="R537" s="23"/>
      <c r="S537" s="23"/>
      <c r="T537" s="23"/>
      <c r="U537" s="26"/>
      <c r="V537" s="23"/>
      <c r="W537" s="21" t="s">
        <v>4454</v>
      </c>
      <c r="X537" s="75"/>
      <c r="Y537" s="29">
        <v>45548</v>
      </c>
      <c r="Z537" s="23"/>
      <c r="AA537" s="23"/>
    </row>
    <row r="538" spans="1:27" ht="13.8">
      <c r="A538" s="93" t="s">
        <v>2902</v>
      </c>
      <c r="B538" s="18" t="s">
        <v>27</v>
      </c>
      <c r="C538" s="18" t="s">
        <v>2905</v>
      </c>
      <c r="D538" s="18" t="s">
        <v>2906</v>
      </c>
      <c r="E538" s="18" t="s">
        <v>4075</v>
      </c>
      <c r="F538" s="22"/>
      <c r="G538" s="21" t="s">
        <v>4524</v>
      </c>
      <c r="H538" s="9" t="str">
        <f t="shared" si="0"/>
        <v>EAD-CAS-</v>
      </c>
      <c r="I538" s="22"/>
      <c r="J538" s="23"/>
      <c r="K538" s="23"/>
      <c r="L538" s="23"/>
      <c r="M538" s="24" t="s">
        <v>711</v>
      </c>
      <c r="N538" s="24" t="s">
        <v>279</v>
      </c>
      <c r="O538" s="71"/>
      <c r="P538" s="23"/>
      <c r="Q538" s="23"/>
      <c r="R538" s="23"/>
      <c r="S538" s="23"/>
      <c r="T538" s="23"/>
      <c r="U538" s="26"/>
      <c r="V538" s="23"/>
      <c r="W538" s="21" t="s">
        <v>4454</v>
      </c>
      <c r="X538" s="75"/>
      <c r="Y538" s="29">
        <v>45548</v>
      </c>
      <c r="Z538" s="23"/>
      <c r="AA538" s="23"/>
    </row>
    <row r="539" spans="1:27" ht="13.8">
      <c r="A539" s="8" t="s">
        <v>2902</v>
      </c>
      <c r="B539" s="9" t="s">
        <v>27</v>
      </c>
      <c r="C539" s="9" t="s">
        <v>2924</v>
      </c>
      <c r="D539" s="9" t="s">
        <v>2925</v>
      </c>
      <c r="E539" s="9" t="s">
        <v>3178</v>
      </c>
      <c r="F539" s="9"/>
      <c r="G539" s="9" t="s">
        <v>3188</v>
      </c>
      <c r="H539" s="9" t="str">
        <f t="shared" si="0"/>
        <v>EAD-ADM-</v>
      </c>
      <c r="I539" s="9"/>
      <c r="J539" s="60"/>
      <c r="K539" s="60"/>
      <c r="L539" s="60"/>
      <c r="M539" s="61" t="s">
        <v>36</v>
      </c>
      <c r="N539" s="187"/>
      <c r="O539" s="77"/>
      <c r="P539" s="60"/>
      <c r="Q539" s="60"/>
      <c r="R539" s="60"/>
      <c r="S539" s="60"/>
      <c r="T539" s="60"/>
      <c r="U539" s="94"/>
      <c r="V539" s="95"/>
      <c r="W539" s="96"/>
      <c r="X539" s="97"/>
      <c r="Y539" s="60"/>
      <c r="Z539" s="60"/>
      <c r="AA539" s="60"/>
    </row>
    <row r="540" spans="1:27" ht="13.8">
      <c r="A540" s="8" t="s">
        <v>2902</v>
      </c>
      <c r="B540" s="9" t="s">
        <v>27</v>
      </c>
      <c r="C540" s="9" t="s">
        <v>2924</v>
      </c>
      <c r="D540" s="9" t="s">
        <v>2925</v>
      </c>
      <c r="E540" s="9" t="s">
        <v>3329</v>
      </c>
      <c r="F540" s="9" t="s">
        <v>2927</v>
      </c>
      <c r="G540" s="9" t="s">
        <v>3430</v>
      </c>
      <c r="H540" s="9" t="str">
        <f t="shared" si="0"/>
        <v>EAD-ADM-CWP</v>
      </c>
      <c r="I540" s="9"/>
      <c r="J540" s="60"/>
      <c r="K540" s="60"/>
      <c r="L540" s="60"/>
      <c r="M540" s="61" t="s">
        <v>49</v>
      </c>
      <c r="N540" s="61" t="s">
        <v>1309</v>
      </c>
      <c r="O540" s="77"/>
      <c r="P540" s="60"/>
      <c r="Q540" s="60"/>
      <c r="R540" s="60"/>
      <c r="S540" s="60"/>
      <c r="T540" s="60"/>
      <c r="U540" s="94"/>
      <c r="V540" s="95"/>
      <c r="W540" s="74" t="s">
        <v>3434</v>
      </c>
      <c r="X540" s="97"/>
      <c r="Y540" s="60"/>
      <c r="Z540" s="60"/>
      <c r="AA540" s="60"/>
    </row>
    <row r="541" spans="1:27" ht="13.8">
      <c r="A541" s="8" t="s">
        <v>2902</v>
      </c>
      <c r="B541" s="9" t="s">
        <v>27</v>
      </c>
      <c r="C541" s="9" t="s">
        <v>2924</v>
      </c>
      <c r="D541" s="9" t="s">
        <v>2925</v>
      </c>
      <c r="E541" s="9" t="s">
        <v>3329</v>
      </c>
      <c r="F541" s="9" t="s">
        <v>2927</v>
      </c>
      <c r="G541" s="9" t="s">
        <v>3430</v>
      </c>
      <c r="H541" s="9" t="str">
        <f t="shared" si="0"/>
        <v>EAD-ADM-CWP</v>
      </c>
      <c r="I541" s="9"/>
      <c r="J541" s="60"/>
      <c r="K541" s="60"/>
      <c r="L541" s="60"/>
      <c r="M541" s="61" t="s">
        <v>36</v>
      </c>
      <c r="N541" s="61" t="s">
        <v>2322</v>
      </c>
      <c r="O541" s="77"/>
      <c r="P541" s="60"/>
      <c r="Q541" s="60"/>
      <c r="R541" s="60"/>
      <c r="S541" s="60"/>
      <c r="T541" s="60"/>
      <c r="U541" s="94"/>
      <c r="V541" s="95"/>
      <c r="W541" s="74" t="s">
        <v>3434</v>
      </c>
      <c r="X541" s="97"/>
      <c r="Y541" s="60"/>
      <c r="Z541" s="60"/>
      <c r="AA541" s="60"/>
    </row>
    <row r="542" spans="1:27" ht="13.8">
      <c r="A542" s="8" t="s">
        <v>2902</v>
      </c>
      <c r="B542" s="9" t="s">
        <v>27</v>
      </c>
      <c r="C542" s="9" t="s">
        <v>2924</v>
      </c>
      <c r="D542" s="9" t="s">
        <v>2925</v>
      </c>
      <c r="E542" s="9" t="s">
        <v>3329</v>
      </c>
      <c r="F542" s="9" t="s">
        <v>2927</v>
      </c>
      <c r="G542" s="9" t="s">
        <v>3430</v>
      </c>
      <c r="H542" s="9" t="str">
        <f t="shared" si="0"/>
        <v>EAD-ADM-CWP</v>
      </c>
      <c r="I542" s="9"/>
      <c r="J542" s="60"/>
      <c r="K542" s="60"/>
      <c r="L542" s="60"/>
      <c r="M542" s="61" t="s">
        <v>49</v>
      </c>
      <c r="N542" s="61" t="s">
        <v>1308</v>
      </c>
      <c r="O542" s="77"/>
      <c r="P542" s="60"/>
      <c r="Q542" s="60"/>
      <c r="R542" s="60"/>
      <c r="S542" s="60"/>
      <c r="T542" s="60"/>
      <c r="U542" s="94"/>
      <c r="V542" s="95"/>
      <c r="W542" s="74" t="s">
        <v>3441</v>
      </c>
      <c r="X542" s="97"/>
      <c r="Y542" s="60"/>
      <c r="Z542" s="60"/>
      <c r="AA542" s="60"/>
    </row>
    <row r="543" spans="1:27" ht="13.8">
      <c r="A543" s="8" t="s">
        <v>2902</v>
      </c>
      <c r="B543" s="9" t="s">
        <v>27</v>
      </c>
      <c r="C543" s="9" t="s">
        <v>2924</v>
      </c>
      <c r="D543" s="9" t="s">
        <v>2925</v>
      </c>
      <c r="E543" s="9" t="s">
        <v>3329</v>
      </c>
      <c r="F543" s="9" t="s">
        <v>2927</v>
      </c>
      <c r="G543" s="9" t="s">
        <v>3430</v>
      </c>
      <c r="H543" s="9" t="str">
        <f t="shared" si="0"/>
        <v>EAD-ADM-CWP</v>
      </c>
      <c r="I543" s="9"/>
      <c r="J543" s="60"/>
      <c r="K543" s="60"/>
      <c r="L543" s="60"/>
      <c r="M543" s="61" t="s">
        <v>36</v>
      </c>
      <c r="N543" s="61" t="s">
        <v>2315</v>
      </c>
      <c r="O543" s="77"/>
      <c r="P543" s="60"/>
      <c r="Q543" s="60"/>
      <c r="R543" s="60"/>
      <c r="S543" s="60"/>
      <c r="T543" s="60"/>
      <c r="U543" s="94"/>
      <c r="V543" s="95"/>
      <c r="W543" s="74" t="s">
        <v>3441</v>
      </c>
      <c r="X543" s="97"/>
      <c r="Y543" s="60"/>
      <c r="Z543" s="60"/>
      <c r="AA543" s="60"/>
    </row>
    <row r="544" spans="1:27" ht="13.8">
      <c r="A544" s="8" t="s">
        <v>2902</v>
      </c>
      <c r="B544" s="9" t="s">
        <v>27</v>
      </c>
      <c r="C544" s="9" t="s">
        <v>2924</v>
      </c>
      <c r="D544" s="9" t="s">
        <v>2925</v>
      </c>
      <c r="E544" s="9" t="s">
        <v>3329</v>
      </c>
      <c r="F544" s="9" t="s">
        <v>2927</v>
      </c>
      <c r="G544" s="9" t="s">
        <v>3430</v>
      </c>
      <c r="H544" s="9" t="str">
        <f t="shared" si="0"/>
        <v>EAD-ADM-CWP</v>
      </c>
      <c r="I544" s="9"/>
      <c r="J544" s="60"/>
      <c r="K544" s="60"/>
      <c r="L544" s="60"/>
      <c r="M544" s="61" t="s">
        <v>49</v>
      </c>
      <c r="N544" s="61" t="s">
        <v>1305</v>
      </c>
      <c r="O544" s="77"/>
      <c r="P544" s="60"/>
      <c r="Q544" s="60"/>
      <c r="R544" s="60"/>
      <c r="S544" s="60"/>
      <c r="T544" s="60"/>
      <c r="U544" s="94"/>
      <c r="V544" s="95"/>
      <c r="W544" s="74" t="s">
        <v>3448</v>
      </c>
      <c r="X544" s="97"/>
      <c r="Y544" s="60"/>
      <c r="Z544" s="60"/>
      <c r="AA544" s="60"/>
    </row>
    <row r="545" spans="1:27" ht="13.8">
      <c r="A545" s="8" t="s">
        <v>2902</v>
      </c>
      <c r="B545" s="9" t="s">
        <v>27</v>
      </c>
      <c r="C545" s="9" t="s">
        <v>2924</v>
      </c>
      <c r="D545" s="9" t="s">
        <v>2925</v>
      </c>
      <c r="E545" s="9" t="s">
        <v>3329</v>
      </c>
      <c r="F545" s="9" t="s">
        <v>2927</v>
      </c>
      <c r="G545" s="9" t="s">
        <v>3430</v>
      </c>
      <c r="H545" s="9" t="str">
        <f t="shared" si="0"/>
        <v>EAD-ADM-CWP</v>
      </c>
      <c r="I545" s="9"/>
      <c r="J545" s="60"/>
      <c r="K545" s="60"/>
      <c r="L545" s="60"/>
      <c r="M545" s="61" t="s">
        <v>36</v>
      </c>
      <c r="N545" s="61" t="s">
        <v>2313</v>
      </c>
      <c r="O545" s="77"/>
      <c r="P545" s="60"/>
      <c r="Q545" s="60"/>
      <c r="R545" s="60"/>
      <c r="S545" s="60"/>
      <c r="T545" s="60"/>
      <c r="U545" s="94"/>
      <c r="V545" s="95"/>
      <c r="W545" s="74" t="s">
        <v>3448</v>
      </c>
      <c r="X545" s="97"/>
      <c r="Y545" s="60"/>
      <c r="Z545" s="60"/>
      <c r="AA545" s="60"/>
    </row>
    <row r="546" spans="1:27" ht="13.8">
      <c r="A546" s="8" t="s">
        <v>2902</v>
      </c>
      <c r="B546" s="9" t="s">
        <v>27</v>
      </c>
      <c r="C546" s="9" t="s">
        <v>2924</v>
      </c>
      <c r="D546" s="9" t="s">
        <v>2925</v>
      </c>
      <c r="E546" s="9" t="s">
        <v>3329</v>
      </c>
      <c r="F546" s="9" t="s">
        <v>2927</v>
      </c>
      <c r="G546" s="9" t="s">
        <v>3430</v>
      </c>
      <c r="H546" s="9" t="str">
        <f t="shared" si="0"/>
        <v>EAD-ADM-CWP</v>
      </c>
      <c r="I546" s="9"/>
      <c r="J546" s="60"/>
      <c r="K546" s="60"/>
      <c r="L546" s="60"/>
      <c r="M546" s="61" t="s">
        <v>49</v>
      </c>
      <c r="N546" s="61" t="s">
        <v>1301</v>
      </c>
      <c r="O546" s="77"/>
      <c r="P546" s="60"/>
      <c r="Q546" s="60"/>
      <c r="R546" s="60"/>
      <c r="S546" s="60"/>
      <c r="T546" s="60"/>
      <c r="U546" s="94"/>
      <c r="V546" s="95"/>
      <c r="W546" s="74" t="s">
        <v>3458</v>
      </c>
      <c r="X546" s="97"/>
      <c r="Y546" s="60"/>
      <c r="Z546" s="60"/>
      <c r="AA546" s="60"/>
    </row>
    <row r="547" spans="1:27" ht="13.8">
      <c r="A547" s="8" t="s">
        <v>2902</v>
      </c>
      <c r="B547" s="9" t="s">
        <v>27</v>
      </c>
      <c r="C547" s="9" t="s">
        <v>2924</v>
      </c>
      <c r="D547" s="9" t="s">
        <v>2925</v>
      </c>
      <c r="E547" s="9" t="s">
        <v>3329</v>
      </c>
      <c r="F547" s="9" t="s">
        <v>2927</v>
      </c>
      <c r="G547" s="9" t="s">
        <v>3430</v>
      </c>
      <c r="H547" s="9" t="str">
        <f t="shared" si="0"/>
        <v>EAD-ADM-CWP</v>
      </c>
      <c r="I547" s="9"/>
      <c r="J547" s="60"/>
      <c r="K547" s="60"/>
      <c r="L547" s="60"/>
      <c r="M547" s="61" t="s">
        <v>36</v>
      </c>
      <c r="N547" s="61" t="s">
        <v>2320</v>
      </c>
      <c r="O547" s="77"/>
      <c r="P547" s="60"/>
      <c r="Q547" s="60"/>
      <c r="R547" s="60"/>
      <c r="S547" s="60"/>
      <c r="T547" s="60"/>
      <c r="U547" s="94"/>
      <c r="V547" s="95"/>
      <c r="W547" s="74" t="s">
        <v>3458</v>
      </c>
      <c r="X547" s="97"/>
      <c r="Y547" s="60"/>
      <c r="Z547" s="60"/>
      <c r="AA547" s="60"/>
    </row>
    <row r="548" spans="1:27" ht="13.8">
      <c r="A548" s="8" t="s">
        <v>2902</v>
      </c>
      <c r="B548" s="9" t="s">
        <v>27</v>
      </c>
      <c r="C548" s="9" t="s">
        <v>2924</v>
      </c>
      <c r="D548" s="9" t="s">
        <v>2925</v>
      </c>
      <c r="E548" s="9" t="s">
        <v>3329</v>
      </c>
      <c r="F548" s="9" t="s">
        <v>2927</v>
      </c>
      <c r="G548" s="9" t="s">
        <v>3430</v>
      </c>
      <c r="H548" s="9" t="str">
        <f t="shared" si="0"/>
        <v>EAD-ADM-CWP</v>
      </c>
      <c r="I548" s="9"/>
      <c r="J548" s="60"/>
      <c r="K548" s="60"/>
      <c r="L548" s="60"/>
      <c r="M548" s="61" t="s">
        <v>49</v>
      </c>
      <c r="N548" s="61" t="s">
        <v>1302</v>
      </c>
      <c r="O548" s="77"/>
      <c r="P548" s="60"/>
      <c r="Q548" s="60"/>
      <c r="R548" s="60"/>
      <c r="S548" s="60"/>
      <c r="T548" s="60"/>
      <c r="U548" s="94"/>
      <c r="V548" s="95"/>
      <c r="W548" s="74" t="s">
        <v>3466</v>
      </c>
      <c r="X548" s="97"/>
      <c r="Y548" s="60"/>
      <c r="Z548" s="60"/>
      <c r="AA548" s="60"/>
    </row>
    <row r="549" spans="1:27" ht="13.8">
      <c r="A549" s="8" t="s">
        <v>2902</v>
      </c>
      <c r="B549" s="9" t="s">
        <v>27</v>
      </c>
      <c r="C549" s="9" t="s">
        <v>2924</v>
      </c>
      <c r="D549" s="9" t="s">
        <v>2925</v>
      </c>
      <c r="E549" s="9" t="s">
        <v>3329</v>
      </c>
      <c r="F549" s="9" t="s">
        <v>2927</v>
      </c>
      <c r="G549" s="9" t="s">
        <v>3430</v>
      </c>
      <c r="H549" s="9" t="str">
        <f t="shared" si="0"/>
        <v>EAD-ADM-CWP</v>
      </c>
      <c r="I549" s="9"/>
      <c r="J549" s="60"/>
      <c r="K549" s="60"/>
      <c r="L549" s="60"/>
      <c r="M549" s="61" t="s">
        <v>36</v>
      </c>
      <c r="N549" s="61" t="s">
        <v>2213</v>
      </c>
      <c r="O549" s="77"/>
      <c r="P549" s="60"/>
      <c r="Q549" s="60"/>
      <c r="R549" s="60"/>
      <c r="S549" s="60"/>
      <c r="T549" s="60"/>
      <c r="U549" s="94"/>
      <c r="V549" s="95"/>
      <c r="W549" s="74" t="s">
        <v>3466</v>
      </c>
      <c r="X549" s="97"/>
      <c r="Y549" s="60"/>
      <c r="Z549" s="60"/>
      <c r="AA549" s="60"/>
    </row>
    <row r="550" spans="1:27" ht="13.8">
      <c r="A550" s="8" t="s">
        <v>2902</v>
      </c>
      <c r="B550" s="9" t="s">
        <v>27</v>
      </c>
      <c r="C550" s="9" t="s">
        <v>2924</v>
      </c>
      <c r="D550" s="9" t="s">
        <v>2925</v>
      </c>
      <c r="E550" s="9" t="s">
        <v>3329</v>
      </c>
      <c r="F550" s="9" t="s">
        <v>2927</v>
      </c>
      <c r="G550" s="9" t="s">
        <v>3430</v>
      </c>
      <c r="H550" s="9" t="str">
        <f t="shared" si="0"/>
        <v>EAD-ADM-CWP</v>
      </c>
      <c r="I550" s="9"/>
      <c r="J550" s="60"/>
      <c r="K550" s="60"/>
      <c r="L550" s="60"/>
      <c r="M550" s="61" t="s">
        <v>49</v>
      </c>
      <c r="N550" s="61" t="s">
        <v>1303</v>
      </c>
      <c r="O550" s="77"/>
      <c r="P550" s="60"/>
      <c r="Q550" s="60"/>
      <c r="R550" s="60"/>
      <c r="S550" s="60"/>
      <c r="T550" s="60"/>
      <c r="U550" s="94"/>
      <c r="V550" s="95"/>
      <c r="W550" s="74" t="s">
        <v>3466</v>
      </c>
      <c r="X550" s="97"/>
      <c r="Y550" s="60"/>
      <c r="Z550" s="60"/>
      <c r="AA550" s="60"/>
    </row>
    <row r="551" spans="1:27" ht="13.8">
      <c r="A551" s="8" t="s">
        <v>2902</v>
      </c>
      <c r="B551" s="9" t="s">
        <v>27</v>
      </c>
      <c r="C551" s="9" t="s">
        <v>2924</v>
      </c>
      <c r="D551" s="9" t="s">
        <v>2925</v>
      </c>
      <c r="E551" s="9" t="s">
        <v>3329</v>
      </c>
      <c r="F551" s="9" t="s">
        <v>2927</v>
      </c>
      <c r="G551" s="9" t="s">
        <v>3430</v>
      </c>
      <c r="H551" s="9" t="str">
        <f t="shared" si="0"/>
        <v>EAD-ADM-CWP</v>
      </c>
      <c r="I551" s="9"/>
      <c r="J551" s="60"/>
      <c r="K551" s="60"/>
      <c r="L551" s="60"/>
      <c r="M551" s="61" t="s">
        <v>49</v>
      </c>
      <c r="N551" s="61" t="s">
        <v>1300</v>
      </c>
      <c r="O551" s="77"/>
      <c r="P551" s="60"/>
      <c r="Q551" s="60"/>
      <c r="R551" s="60"/>
      <c r="S551" s="60"/>
      <c r="T551" s="60"/>
      <c r="U551" s="94"/>
      <c r="V551" s="95"/>
      <c r="W551" s="74" t="s">
        <v>3476</v>
      </c>
      <c r="X551" s="97"/>
      <c r="Y551" s="60"/>
      <c r="Z551" s="60"/>
      <c r="AA551" s="60"/>
    </row>
    <row r="552" spans="1:27" ht="13.8">
      <c r="A552" s="8" t="s">
        <v>2902</v>
      </c>
      <c r="B552" s="9" t="s">
        <v>27</v>
      </c>
      <c r="C552" s="9" t="s">
        <v>2924</v>
      </c>
      <c r="D552" s="9" t="s">
        <v>2925</v>
      </c>
      <c r="E552" s="9" t="s">
        <v>3329</v>
      </c>
      <c r="F552" s="9" t="s">
        <v>2927</v>
      </c>
      <c r="G552" s="9" t="s">
        <v>3430</v>
      </c>
      <c r="H552" s="9" t="str">
        <f t="shared" si="0"/>
        <v>EAD-ADM-CWP</v>
      </c>
      <c r="I552" s="9"/>
      <c r="J552" s="60"/>
      <c r="K552" s="60"/>
      <c r="L552" s="60"/>
      <c r="M552" s="61" t="s">
        <v>36</v>
      </c>
      <c r="N552" s="61" t="s">
        <v>1826</v>
      </c>
      <c r="O552" s="77"/>
      <c r="P552" s="60"/>
      <c r="Q552" s="60"/>
      <c r="R552" s="60"/>
      <c r="S552" s="60"/>
      <c r="T552" s="60"/>
      <c r="U552" s="94"/>
      <c r="V552" s="95"/>
      <c r="W552" s="74" t="s">
        <v>3476</v>
      </c>
      <c r="X552" s="97"/>
      <c r="Y552" s="60"/>
      <c r="Z552" s="60"/>
      <c r="AA552" s="60"/>
    </row>
    <row r="553" spans="1:27" ht="13.8">
      <c r="A553" s="8" t="s">
        <v>2902</v>
      </c>
      <c r="B553" s="9" t="s">
        <v>27</v>
      </c>
      <c r="C553" s="9" t="s">
        <v>2924</v>
      </c>
      <c r="D553" s="9" t="s">
        <v>2925</v>
      </c>
      <c r="E553" s="9" t="s">
        <v>3329</v>
      </c>
      <c r="F553" s="9" t="s">
        <v>2927</v>
      </c>
      <c r="G553" s="9" t="s">
        <v>3430</v>
      </c>
      <c r="H553" s="9" t="str">
        <f t="shared" si="0"/>
        <v>EAD-ADM-CWP</v>
      </c>
      <c r="I553" s="9"/>
      <c r="J553" s="60"/>
      <c r="K553" s="60"/>
      <c r="L553" s="60"/>
      <c r="M553" s="61" t="s">
        <v>49</v>
      </c>
      <c r="N553" s="61" t="s">
        <v>1299</v>
      </c>
      <c r="O553" s="77"/>
      <c r="P553" s="60"/>
      <c r="Q553" s="60"/>
      <c r="R553" s="60"/>
      <c r="S553" s="60"/>
      <c r="T553" s="60"/>
      <c r="U553" s="94"/>
      <c r="V553" s="95"/>
      <c r="W553" s="74" t="s">
        <v>3485</v>
      </c>
      <c r="X553" s="97"/>
      <c r="Y553" s="60"/>
      <c r="Z553" s="60"/>
      <c r="AA553" s="60"/>
    </row>
    <row r="554" spans="1:27" ht="13.8">
      <c r="A554" s="8" t="s">
        <v>2902</v>
      </c>
      <c r="B554" s="9" t="s">
        <v>27</v>
      </c>
      <c r="C554" s="9" t="s">
        <v>2924</v>
      </c>
      <c r="D554" s="9" t="s">
        <v>2925</v>
      </c>
      <c r="E554" s="9" t="s">
        <v>3329</v>
      </c>
      <c r="F554" s="9" t="s">
        <v>2927</v>
      </c>
      <c r="G554" s="9" t="s">
        <v>3430</v>
      </c>
      <c r="H554" s="9" t="str">
        <f t="shared" si="0"/>
        <v>EAD-ADM-CWP</v>
      </c>
      <c r="I554" s="9"/>
      <c r="J554" s="60"/>
      <c r="K554" s="60"/>
      <c r="L554" s="60"/>
      <c r="M554" s="61" t="s">
        <v>36</v>
      </c>
      <c r="N554" s="61" t="s">
        <v>1831</v>
      </c>
      <c r="O554" s="77"/>
      <c r="P554" s="60"/>
      <c r="Q554" s="60"/>
      <c r="R554" s="60"/>
      <c r="S554" s="60"/>
      <c r="T554" s="60"/>
      <c r="U554" s="94"/>
      <c r="V554" s="95"/>
      <c r="W554" s="74" t="s">
        <v>3485</v>
      </c>
      <c r="X554" s="97"/>
      <c r="Y554" s="60"/>
      <c r="Z554" s="60"/>
      <c r="AA554" s="60"/>
    </row>
    <row r="555" spans="1:27" ht="13.8">
      <c r="A555" s="8" t="s">
        <v>2902</v>
      </c>
      <c r="B555" s="9" t="s">
        <v>27</v>
      </c>
      <c r="C555" s="9" t="s">
        <v>2924</v>
      </c>
      <c r="D555" s="9" t="s">
        <v>2925</v>
      </c>
      <c r="E555" s="9" t="s">
        <v>3329</v>
      </c>
      <c r="F555" s="9" t="s">
        <v>2927</v>
      </c>
      <c r="G555" s="9" t="s">
        <v>3430</v>
      </c>
      <c r="H555" s="9" t="str">
        <f t="shared" si="0"/>
        <v>EAD-ADM-CWP</v>
      </c>
      <c r="I555" s="9"/>
      <c r="J555" s="60"/>
      <c r="K555" s="60"/>
      <c r="L555" s="60"/>
      <c r="M555" s="201" t="s">
        <v>49</v>
      </c>
      <c r="N555" s="201" t="s">
        <v>1298</v>
      </c>
      <c r="O555" s="77"/>
      <c r="P555" s="60"/>
      <c r="Q555" s="60"/>
      <c r="R555" s="60"/>
      <c r="S555" s="60"/>
      <c r="T555" s="60"/>
      <c r="U555" s="94"/>
      <c r="V555" s="95"/>
      <c r="W555" s="74" t="s">
        <v>3493</v>
      </c>
      <c r="X555" s="97"/>
      <c r="Y555" s="60"/>
      <c r="Z555" s="60"/>
      <c r="AA555" s="60"/>
    </row>
    <row r="556" spans="1:27" ht="13.8">
      <c r="A556" s="8" t="s">
        <v>2902</v>
      </c>
      <c r="B556" s="9" t="s">
        <v>27</v>
      </c>
      <c r="C556" s="9" t="s">
        <v>2924</v>
      </c>
      <c r="D556" s="9" t="s">
        <v>2925</v>
      </c>
      <c r="E556" s="9" t="s">
        <v>3329</v>
      </c>
      <c r="F556" s="9" t="s">
        <v>2927</v>
      </c>
      <c r="G556" s="9" t="s">
        <v>3430</v>
      </c>
      <c r="H556" s="9" t="str">
        <f t="shared" si="0"/>
        <v>EAD-ADM-CWP</v>
      </c>
      <c r="I556" s="9"/>
      <c r="J556" s="60"/>
      <c r="K556" s="60"/>
      <c r="L556" s="60"/>
      <c r="M556" s="201" t="s">
        <v>49</v>
      </c>
      <c r="N556" s="201" t="s">
        <v>1297</v>
      </c>
      <c r="O556" s="77"/>
      <c r="P556" s="60"/>
      <c r="Q556" s="60"/>
      <c r="R556" s="60"/>
      <c r="S556" s="60"/>
      <c r="T556" s="60"/>
      <c r="U556" s="94"/>
      <c r="V556" s="95"/>
      <c r="W556" s="74" t="s">
        <v>3496</v>
      </c>
      <c r="X556" s="97"/>
      <c r="Y556" s="60"/>
      <c r="Z556" s="60"/>
      <c r="AA556" s="60"/>
    </row>
    <row r="557" spans="1:27" ht="13.8">
      <c r="A557" s="8" t="s">
        <v>2902</v>
      </c>
      <c r="B557" s="9" t="s">
        <v>27</v>
      </c>
      <c r="C557" s="9" t="s">
        <v>2924</v>
      </c>
      <c r="D557" s="9" t="s">
        <v>2925</v>
      </c>
      <c r="E557" s="9" t="s">
        <v>3329</v>
      </c>
      <c r="F557" s="9" t="s">
        <v>2927</v>
      </c>
      <c r="G557" s="9" t="s">
        <v>3430</v>
      </c>
      <c r="H557" s="9" t="str">
        <f t="shared" si="0"/>
        <v>EAD-ADM-CWP</v>
      </c>
      <c r="I557" s="9"/>
      <c r="J557" s="60"/>
      <c r="K557" s="60"/>
      <c r="L557" s="60"/>
      <c r="M557" s="201" t="s">
        <v>36</v>
      </c>
      <c r="N557" s="201" t="s">
        <v>2312</v>
      </c>
      <c r="O557" s="77"/>
      <c r="P557" s="60"/>
      <c r="Q557" s="60"/>
      <c r="R557" s="60"/>
      <c r="S557" s="60"/>
      <c r="T557" s="60"/>
      <c r="U557" s="94"/>
      <c r="V557" s="95"/>
      <c r="W557" s="74" t="s">
        <v>3496</v>
      </c>
      <c r="X557" s="97"/>
      <c r="Y557" s="60"/>
      <c r="Z557" s="60"/>
      <c r="AA557" s="60"/>
    </row>
    <row r="558" spans="1:27" ht="13.8">
      <c r="A558" s="8" t="s">
        <v>2902</v>
      </c>
      <c r="B558" s="9" t="s">
        <v>27</v>
      </c>
      <c r="C558" s="9" t="s">
        <v>2924</v>
      </c>
      <c r="D558" s="9" t="s">
        <v>2925</v>
      </c>
      <c r="E558" s="9" t="s">
        <v>3329</v>
      </c>
      <c r="F558" s="9" t="s">
        <v>2927</v>
      </c>
      <c r="G558" s="9" t="s">
        <v>3430</v>
      </c>
      <c r="H558" s="9" t="str">
        <f t="shared" si="0"/>
        <v>EAD-ADM-CWP</v>
      </c>
      <c r="I558" s="9"/>
      <c r="J558" s="60"/>
      <c r="K558" s="60"/>
      <c r="L558" s="60"/>
      <c r="M558" s="201" t="s">
        <v>49</v>
      </c>
      <c r="N558" s="201" t="s">
        <v>1296</v>
      </c>
      <c r="O558" s="77"/>
      <c r="P558" s="60"/>
      <c r="Q558" s="60"/>
      <c r="R558" s="60"/>
      <c r="S558" s="60"/>
      <c r="T558" s="60"/>
      <c r="U558" s="94"/>
      <c r="V558" s="95"/>
      <c r="W558" s="74" t="s">
        <v>3503</v>
      </c>
      <c r="X558" s="97"/>
      <c r="Y558" s="60"/>
      <c r="Z558" s="60"/>
      <c r="AA558" s="60"/>
    </row>
    <row r="559" spans="1:27" ht="13.8">
      <c r="A559" s="8" t="s">
        <v>2902</v>
      </c>
      <c r="B559" s="9" t="s">
        <v>27</v>
      </c>
      <c r="C559" s="9" t="s">
        <v>2924</v>
      </c>
      <c r="D559" s="9" t="s">
        <v>2925</v>
      </c>
      <c r="E559" s="9" t="s">
        <v>3329</v>
      </c>
      <c r="F559" s="9" t="s">
        <v>2927</v>
      </c>
      <c r="G559" s="9" t="s">
        <v>3430</v>
      </c>
      <c r="H559" s="9" t="str">
        <f t="shared" si="0"/>
        <v>EAD-ADM-CWP</v>
      </c>
      <c r="I559" s="9"/>
      <c r="J559" s="60"/>
      <c r="K559" s="60"/>
      <c r="L559" s="60"/>
      <c r="M559" s="201" t="s">
        <v>36</v>
      </c>
      <c r="N559" s="201" t="s">
        <v>2311</v>
      </c>
      <c r="O559" s="77"/>
      <c r="P559" s="60"/>
      <c r="Q559" s="60"/>
      <c r="R559" s="60"/>
      <c r="S559" s="60"/>
      <c r="T559" s="60"/>
      <c r="U559" s="94"/>
      <c r="V559" s="95"/>
      <c r="W559" s="74" t="s">
        <v>3503</v>
      </c>
      <c r="X559" s="97"/>
      <c r="Y559" s="60"/>
      <c r="Z559" s="60"/>
      <c r="AA559" s="60"/>
    </row>
    <row r="560" spans="1:27" ht="13.8">
      <c r="A560" s="8" t="s">
        <v>2902</v>
      </c>
      <c r="B560" s="9" t="s">
        <v>27</v>
      </c>
      <c r="C560" s="9" t="s">
        <v>2924</v>
      </c>
      <c r="D560" s="9" t="s">
        <v>2925</v>
      </c>
      <c r="E560" s="9" t="s">
        <v>3329</v>
      </c>
      <c r="F560" s="9" t="s">
        <v>2927</v>
      </c>
      <c r="G560" s="9" t="s">
        <v>3430</v>
      </c>
      <c r="H560" s="9" t="str">
        <f t="shared" si="0"/>
        <v>EAD-ADM-CWP</v>
      </c>
      <c r="I560" s="9"/>
      <c r="J560" s="60"/>
      <c r="K560" s="60"/>
      <c r="L560" s="60"/>
      <c r="M560" s="201" t="s">
        <v>49</v>
      </c>
      <c r="N560" s="201" t="s">
        <v>1295</v>
      </c>
      <c r="O560" s="77"/>
      <c r="P560" s="60"/>
      <c r="Q560" s="60"/>
      <c r="R560" s="60"/>
      <c r="S560" s="60"/>
      <c r="T560" s="60"/>
      <c r="U560" s="94"/>
      <c r="V560" s="95"/>
      <c r="W560" s="96"/>
      <c r="X560" s="97"/>
      <c r="Y560" s="60"/>
      <c r="Z560" s="60"/>
      <c r="AA560" s="60"/>
    </row>
    <row r="561" spans="1:27" ht="13.8">
      <c r="A561" s="8" t="s">
        <v>2902</v>
      </c>
      <c r="B561" s="9" t="s">
        <v>27</v>
      </c>
      <c r="C561" s="9" t="s">
        <v>2924</v>
      </c>
      <c r="D561" s="9" t="s">
        <v>2925</v>
      </c>
      <c r="E561" s="9" t="s">
        <v>3329</v>
      </c>
      <c r="F561" s="9" t="s">
        <v>2927</v>
      </c>
      <c r="G561" s="9" t="s">
        <v>3430</v>
      </c>
      <c r="H561" s="9" t="str">
        <f t="shared" si="0"/>
        <v>EAD-ADM-CWP</v>
      </c>
      <c r="I561" s="9"/>
      <c r="J561" s="60"/>
      <c r="K561" s="60"/>
      <c r="L561" s="60"/>
      <c r="M561" s="201" t="s">
        <v>36</v>
      </c>
      <c r="N561" s="201" t="s">
        <v>2310</v>
      </c>
      <c r="O561" s="77"/>
      <c r="P561" s="60"/>
      <c r="Q561" s="60"/>
      <c r="R561" s="60"/>
      <c r="S561" s="60"/>
      <c r="T561" s="60"/>
      <c r="U561" s="94"/>
      <c r="V561" s="95"/>
      <c r="W561" s="96"/>
      <c r="X561" s="97"/>
      <c r="Y561" s="60"/>
      <c r="Z561" s="60"/>
      <c r="AA561" s="60"/>
    </row>
    <row r="562" spans="1:27" ht="13.8">
      <c r="A562" s="8" t="s">
        <v>2902</v>
      </c>
      <c r="B562" s="9" t="s">
        <v>27</v>
      </c>
      <c r="C562" s="9" t="s">
        <v>2924</v>
      </c>
      <c r="D562" s="9" t="s">
        <v>2925</v>
      </c>
      <c r="E562" s="9" t="s">
        <v>3329</v>
      </c>
      <c r="F562" s="9" t="s">
        <v>2927</v>
      </c>
      <c r="G562" s="9" t="s">
        <v>3430</v>
      </c>
      <c r="H562" s="9" t="str">
        <f t="shared" si="0"/>
        <v>EAD-ADM-CWP</v>
      </c>
      <c r="I562" s="9"/>
      <c r="J562" s="60"/>
      <c r="K562" s="60"/>
      <c r="L562" s="60"/>
      <c r="M562" s="78" t="s">
        <v>436</v>
      </c>
      <c r="N562" s="61" t="s">
        <v>134</v>
      </c>
      <c r="O562" s="77"/>
      <c r="P562" s="60"/>
      <c r="Q562" s="60"/>
      <c r="R562" s="60"/>
      <c r="S562" s="60"/>
      <c r="T562" s="60"/>
      <c r="U562" s="94"/>
      <c r="V562" s="95"/>
      <c r="W562" s="74" t="s">
        <v>3493</v>
      </c>
      <c r="X562" s="97"/>
      <c r="Y562" s="60"/>
      <c r="Z562" s="60"/>
      <c r="AA562" s="60"/>
    </row>
    <row r="563" spans="1:27" ht="13.8">
      <c r="A563" s="8" t="s">
        <v>2902</v>
      </c>
      <c r="B563" s="9" t="s">
        <v>27</v>
      </c>
      <c r="C563" s="9" t="s">
        <v>2924</v>
      </c>
      <c r="D563" s="9" t="s">
        <v>2925</v>
      </c>
      <c r="E563" s="9" t="s">
        <v>3329</v>
      </c>
      <c r="F563" s="9" t="s">
        <v>2927</v>
      </c>
      <c r="G563" s="9" t="s">
        <v>3430</v>
      </c>
      <c r="H563" s="9" t="str">
        <f t="shared" si="0"/>
        <v>EAD-ADM-CWP</v>
      </c>
      <c r="I563" s="9"/>
      <c r="J563" s="60"/>
      <c r="K563" s="60"/>
      <c r="L563" s="60"/>
      <c r="M563" s="61" t="s">
        <v>347</v>
      </c>
      <c r="N563" s="61" t="s">
        <v>985</v>
      </c>
      <c r="O563" s="77"/>
      <c r="P563" s="60"/>
      <c r="Q563" s="60"/>
      <c r="R563" s="60"/>
      <c r="S563" s="60"/>
      <c r="T563" s="60"/>
      <c r="U563" s="94"/>
      <c r="V563" s="95"/>
      <c r="W563" s="96"/>
      <c r="X563" s="97"/>
      <c r="Y563" s="60"/>
      <c r="Z563" s="60"/>
      <c r="AA563" s="60"/>
    </row>
    <row r="564" spans="1:27" ht="13.8">
      <c r="A564" s="8" t="s">
        <v>2902</v>
      </c>
      <c r="B564" s="9" t="s">
        <v>27</v>
      </c>
      <c r="C564" s="9" t="s">
        <v>2924</v>
      </c>
      <c r="D564" s="9" t="s">
        <v>2925</v>
      </c>
      <c r="E564" s="9" t="s">
        <v>3329</v>
      </c>
      <c r="F564" s="9" t="s">
        <v>2927</v>
      </c>
      <c r="G564" s="9" t="s">
        <v>3430</v>
      </c>
      <c r="H564" s="9" t="str">
        <f t="shared" si="0"/>
        <v>EAD-ADM-CWP</v>
      </c>
      <c r="I564" s="9"/>
      <c r="J564" s="60"/>
      <c r="K564" s="60"/>
      <c r="L564" s="60"/>
      <c r="M564" s="61" t="s">
        <v>347</v>
      </c>
      <c r="N564" s="61" t="s">
        <v>993</v>
      </c>
      <c r="O564" s="77"/>
      <c r="P564" s="60"/>
      <c r="Q564" s="60"/>
      <c r="R564" s="60"/>
      <c r="S564" s="60"/>
      <c r="T564" s="60"/>
      <c r="U564" s="94"/>
      <c r="V564" s="95"/>
      <c r="W564" s="96"/>
      <c r="X564" s="97"/>
      <c r="Y564" s="60"/>
      <c r="Z564" s="60"/>
      <c r="AA564" s="60"/>
    </row>
    <row r="565" spans="1:27" ht="13.8">
      <c r="A565" s="8" t="s">
        <v>2902</v>
      </c>
      <c r="B565" s="9" t="s">
        <v>27</v>
      </c>
      <c r="C565" s="9" t="s">
        <v>2924</v>
      </c>
      <c r="D565" s="9" t="s">
        <v>2925</v>
      </c>
      <c r="E565" s="9" t="s">
        <v>3329</v>
      </c>
      <c r="F565" s="9" t="s">
        <v>2927</v>
      </c>
      <c r="G565" s="9" t="s">
        <v>3430</v>
      </c>
      <c r="H565" s="9" t="str">
        <f t="shared" si="0"/>
        <v>EAD-ADM-CWP</v>
      </c>
      <c r="I565" s="9"/>
      <c r="J565" s="60"/>
      <c r="K565" s="60"/>
      <c r="L565" s="60"/>
      <c r="M565" s="61" t="s">
        <v>347</v>
      </c>
      <c r="N565" s="61" t="s">
        <v>994</v>
      </c>
      <c r="O565" s="77"/>
      <c r="P565" s="60"/>
      <c r="Q565" s="60"/>
      <c r="R565" s="60"/>
      <c r="S565" s="60"/>
      <c r="T565" s="60"/>
      <c r="U565" s="94"/>
      <c r="V565" s="95"/>
      <c r="W565" s="96"/>
      <c r="X565" s="97"/>
      <c r="Y565" s="60"/>
      <c r="Z565" s="60"/>
      <c r="AA565" s="60"/>
    </row>
    <row r="566" spans="1:27" ht="13.8">
      <c r="A566" s="8" t="s">
        <v>2902</v>
      </c>
      <c r="B566" s="9" t="s">
        <v>27</v>
      </c>
      <c r="C566" s="9" t="s">
        <v>2924</v>
      </c>
      <c r="D566" s="9" t="s">
        <v>2925</v>
      </c>
      <c r="E566" s="9" t="s">
        <v>3329</v>
      </c>
      <c r="F566" s="9" t="s">
        <v>2927</v>
      </c>
      <c r="G566" s="9" t="s">
        <v>3430</v>
      </c>
      <c r="H566" s="9" t="str">
        <f t="shared" si="0"/>
        <v>EAD-ADM-CWP</v>
      </c>
      <c r="I566" s="9"/>
      <c r="J566" s="60"/>
      <c r="K566" s="60"/>
      <c r="L566" s="60"/>
      <c r="M566" s="61" t="s">
        <v>347</v>
      </c>
      <c r="N566" s="61" t="s">
        <v>995</v>
      </c>
      <c r="O566" s="77"/>
      <c r="P566" s="60"/>
      <c r="Q566" s="60"/>
      <c r="R566" s="60"/>
      <c r="S566" s="60"/>
      <c r="T566" s="60"/>
      <c r="U566" s="94"/>
      <c r="V566" s="95"/>
      <c r="W566" s="96"/>
      <c r="X566" s="97"/>
      <c r="Y566" s="60"/>
      <c r="Z566" s="60"/>
      <c r="AA566" s="60"/>
    </row>
    <row r="567" spans="1:27" ht="13.8">
      <c r="A567" s="8" t="s">
        <v>2902</v>
      </c>
      <c r="B567" s="9" t="s">
        <v>27</v>
      </c>
      <c r="C567" s="9" t="s">
        <v>2924</v>
      </c>
      <c r="D567" s="9" t="s">
        <v>2925</v>
      </c>
      <c r="E567" s="9" t="s">
        <v>3329</v>
      </c>
      <c r="F567" s="9" t="s">
        <v>2927</v>
      </c>
      <c r="G567" s="9" t="s">
        <v>3430</v>
      </c>
      <c r="H567" s="9" t="str">
        <f t="shared" si="0"/>
        <v>EAD-ADM-CWP</v>
      </c>
      <c r="I567" s="9"/>
      <c r="J567" s="60"/>
      <c r="K567" s="60"/>
      <c r="L567" s="60"/>
      <c r="M567" s="61" t="s">
        <v>347</v>
      </c>
      <c r="N567" s="61" t="s">
        <v>925</v>
      </c>
      <c r="O567" s="77"/>
      <c r="P567" s="60"/>
      <c r="Q567" s="60"/>
      <c r="R567" s="60"/>
      <c r="S567" s="60"/>
      <c r="T567" s="60"/>
      <c r="U567" s="94"/>
      <c r="V567" s="95"/>
      <c r="W567" s="96"/>
      <c r="X567" s="97"/>
      <c r="Y567" s="60"/>
      <c r="Z567" s="60"/>
      <c r="AA567" s="60"/>
    </row>
    <row r="568" spans="1:27" ht="13.8">
      <c r="A568" s="8" t="s">
        <v>2902</v>
      </c>
      <c r="B568" s="9" t="s">
        <v>27</v>
      </c>
      <c r="C568" s="9" t="s">
        <v>2924</v>
      </c>
      <c r="D568" s="9" t="s">
        <v>2925</v>
      </c>
      <c r="E568" s="9" t="s">
        <v>3329</v>
      </c>
      <c r="F568" s="9" t="s">
        <v>2927</v>
      </c>
      <c r="G568" s="9" t="s">
        <v>3430</v>
      </c>
      <c r="H568" s="9" t="str">
        <f t="shared" si="0"/>
        <v>EAD-ADM-CWP</v>
      </c>
      <c r="I568" s="9"/>
      <c r="J568" s="60"/>
      <c r="K568" s="60"/>
      <c r="L568" s="60"/>
      <c r="M568" s="61" t="s">
        <v>347</v>
      </c>
      <c r="N568" s="61" t="s">
        <v>996</v>
      </c>
      <c r="O568" s="77"/>
      <c r="P568" s="60"/>
      <c r="Q568" s="60"/>
      <c r="R568" s="60"/>
      <c r="S568" s="60"/>
      <c r="T568" s="60"/>
      <c r="U568" s="94"/>
      <c r="V568" s="95"/>
      <c r="W568" s="96"/>
      <c r="X568" s="97"/>
      <c r="Y568" s="60"/>
      <c r="Z568" s="60"/>
      <c r="AA568" s="60"/>
    </row>
    <row r="569" spans="1:27" ht="13.8">
      <c r="A569" s="8" t="s">
        <v>2902</v>
      </c>
      <c r="B569" s="9" t="s">
        <v>27</v>
      </c>
      <c r="C569" s="9" t="s">
        <v>2924</v>
      </c>
      <c r="D569" s="9" t="s">
        <v>2925</v>
      </c>
      <c r="E569" s="9" t="s">
        <v>3329</v>
      </c>
      <c r="F569" s="9" t="s">
        <v>2927</v>
      </c>
      <c r="G569" s="9" t="s">
        <v>3430</v>
      </c>
      <c r="H569" s="9" t="str">
        <f t="shared" si="0"/>
        <v>EAD-ADM-CWP</v>
      </c>
      <c r="I569" s="9"/>
      <c r="J569" s="60"/>
      <c r="K569" s="60"/>
      <c r="L569" s="60"/>
      <c r="M569" s="61" t="s">
        <v>347</v>
      </c>
      <c r="N569" s="61" t="s">
        <v>997</v>
      </c>
      <c r="O569" s="77"/>
      <c r="P569" s="60"/>
      <c r="Q569" s="60"/>
      <c r="R569" s="60"/>
      <c r="S569" s="60"/>
      <c r="T569" s="60"/>
      <c r="U569" s="94"/>
      <c r="V569" s="95"/>
      <c r="W569" s="96"/>
      <c r="X569" s="97"/>
      <c r="Y569" s="60"/>
      <c r="Z569" s="60"/>
      <c r="AA569" s="60"/>
    </row>
    <row r="570" spans="1:27" ht="13.8">
      <c r="A570" s="8" t="s">
        <v>2902</v>
      </c>
      <c r="B570" s="9" t="s">
        <v>27</v>
      </c>
      <c r="C570" s="9" t="s">
        <v>2924</v>
      </c>
      <c r="D570" s="9" t="s">
        <v>2925</v>
      </c>
      <c r="E570" s="9" t="s">
        <v>3329</v>
      </c>
      <c r="F570" s="9" t="s">
        <v>2927</v>
      </c>
      <c r="G570" s="9" t="s">
        <v>3430</v>
      </c>
      <c r="H570" s="9" t="str">
        <f t="shared" si="0"/>
        <v>EAD-ADM-CWP</v>
      </c>
      <c r="I570" s="9"/>
      <c r="J570" s="60"/>
      <c r="K570" s="60"/>
      <c r="L570" s="60"/>
      <c r="M570" s="61" t="s">
        <v>347</v>
      </c>
      <c r="N570" s="61" t="s">
        <v>998</v>
      </c>
      <c r="O570" s="77"/>
      <c r="P570" s="60"/>
      <c r="Q570" s="60"/>
      <c r="R570" s="60"/>
      <c r="S570" s="60"/>
      <c r="T570" s="60"/>
      <c r="U570" s="94"/>
      <c r="V570" s="95"/>
      <c r="W570" s="96"/>
      <c r="X570" s="97"/>
      <c r="Y570" s="60"/>
      <c r="Z570" s="60"/>
      <c r="AA570" s="60"/>
    </row>
    <row r="571" spans="1:27" ht="13.8">
      <c r="A571" s="8" t="s">
        <v>2902</v>
      </c>
      <c r="B571" s="9" t="s">
        <v>27</v>
      </c>
      <c r="C571" s="9" t="s">
        <v>2924</v>
      </c>
      <c r="D571" s="9" t="s">
        <v>2925</v>
      </c>
      <c r="E571" s="9" t="s">
        <v>3329</v>
      </c>
      <c r="F571" s="9" t="s">
        <v>2927</v>
      </c>
      <c r="G571" s="9" t="s">
        <v>3430</v>
      </c>
      <c r="H571" s="9" t="str">
        <f t="shared" si="0"/>
        <v>EAD-ADM-CWP</v>
      </c>
      <c r="I571" s="9"/>
      <c r="J571" s="60"/>
      <c r="K571" s="60"/>
      <c r="L571" s="60"/>
      <c r="M571" s="61" t="s">
        <v>347</v>
      </c>
      <c r="N571" s="61" t="s">
        <v>999</v>
      </c>
      <c r="O571" s="77"/>
      <c r="P571" s="60"/>
      <c r="Q571" s="60"/>
      <c r="R571" s="60"/>
      <c r="S571" s="60"/>
      <c r="T571" s="60"/>
      <c r="U571" s="94"/>
      <c r="V571" s="95"/>
      <c r="W571" s="96"/>
      <c r="X571" s="97"/>
      <c r="Y571" s="60"/>
      <c r="Z571" s="60"/>
      <c r="AA571" s="60"/>
    </row>
    <row r="572" spans="1:27" ht="13.8">
      <c r="A572" s="8" t="s">
        <v>2902</v>
      </c>
      <c r="B572" s="9" t="s">
        <v>27</v>
      </c>
      <c r="C572" s="9" t="s">
        <v>2924</v>
      </c>
      <c r="D572" s="9" t="s">
        <v>2925</v>
      </c>
      <c r="E572" s="9" t="s">
        <v>3329</v>
      </c>
      <c r="F572" s="9" t="s">
        <v>2927</v>
      </c>
      <c r="G572" s="9" t="s">
        <v>3430</v>
      </c>
      <c r="H572" s="9" t="str">
        <f t="shared" si="0"/>
        <v>EAD-ADM-CWP</v>
      </c>
      <c r="I572" s="9"/>
      <c r="J572" s="60"/>
      <c r="K572" s="60"/>
      <c r="L572" s="60"/>
      <c r="M572" s="61" t="s">
        <v>347</v>
      </c>
      <c r="N572" s="61" t="s">
        <v>1000</v>
      </c>
      <c r="O572" s="77"/>
      <c r="P572" s="60"/>
      <c r="Q572" s="60"/>
      <c r="R572" s="60"/>
      <c r="S572" s="60"/>
      <c r="T572" s="60"/>
      <c r="U572" s="94"/>
      <c r="V572" s="95"/>
      <c r="W572" s="96"/>
      <c r="X572" s="97"/>
      <c r="Y572" s="60"/>
      <c r="Z572" s="60"/>
      <c r="AA572" s="60"/>
    </row>
    <row r="573" spans="1:27" ht="13.8">
      <c r="A573" s="8" t="s">
        <v>2902</v>
      </c>
      <c r="B573" s="9" t="s">
        <v>27</v>
      </c>
      <c r="C573" s="9" t="s">
        <v>2924</v>
      </c>
      <c r="D573" s="9" t="s">
        <v>2925</v>
      </c>
      <c r="E573" s="9" t="s">
        <v>3329</v>
      </c>
      <c r="F573" s="9" t="s">
        <v>2927</v>
      </c>
      <c r="G573" s="9" t="s">
        <v>3430</v>
      </c>
      <c r="H573" s="9" t="str">
        <f t="shared" si="0"/>
        <v>EAD-ADM-CWP</v>
      </c>
      <c r="I573" s="9"/>
      <c r="J573" s="60"/>
      <c r="K573" s="60"/>
      <c r="L573" s="60"/>
      <c r="M573" s="61" t="s">
        <v>347</v>
      </c>
      <c r="N573" s="61" t="s">
        <v>830</v>
      </c>
      <c r="O573" s="77"/>
      <c r="P573" s="60"/>
      <c r="Q573" s="60"/>
      <c r="R573" s="60"/>
      <c r="S573" s="60"/>
      <c r="T573" s="60"/>
      <c r="U573" s="94"/>
      <c r="V573" s="95"/>
      <c r="W573" s="96"/>
      <c r="X573" s="97"/>
      <c r="Y573" s="60"/>
      <c r="Z573" s="60"/>
      <c r="AA573" s="60"/>
    </row>
    <row r="574" spans="1:27" ht="13.8">
      <c r="A574" s="8" t="s">
        <v>2902</v>
      </c>
      <c r="B574" s="9" t="s">
        <v>27</v>
      </c>
      <c r="C574" s="9" t="s">
        <v>2924</v>
      </c>
      <c r="D574" s="9" t="s">
        <v>2925</v>
      </c>
      <c r="E574" s="9" t="s">
        <v>3329</v>
      </c>
      <c r="F574" s="9" t="s">
        <v>2927</v>
      </c>
      <c r="G574" s="9" t="s">
        <v>3430</v>
      </c>
      <c r="H574" s="9" t="str">
        <f t="shared" si="0"/>
        <v>EAD-ADM-CWP</v>
      </c>
      <c r="I574" s="9"/>
      <c r="J574" s="60"/>
      <c r="K574" s="60"/>
      <c r="L574" s="60"/>
      <c r="M574" s="61" t="s">
        <v>347</v>
      </c>
      <c r="N574" s="61" t="s">
        <v>830</v>
      </c>
      <c r="O574" s="77"/>
      <c r="P574" s="60"/>
      <c r="Q574" s="60"/>
      <c r="R574" s="60"/>
      <c r="S574" s="60"/>
      <c r="T574" s="60"/>
      <c r="U574" s="94"/>
      <c r="V574" s="95"/>
      <c r="W574" s="96"/>
      <c r="X574" s="97"/>
      <c r="Y574" s="60"/>
      <c r="Z574" s="60"/>
      <c r="AA574" s="60"/>
    </row>
    <row r="575" spans="1:27" ht="13.8">
      <c r="A575" s="8" t="s">
        <v>2902</v>
      </c>
      <c r="B575" s="9" t="s">
        <v>27</v>
      </c>
      <c r="C575" s="9" t="s">
        <v>2905</v>
      </c>
      <c r="D575" s="9" t="s">
        <v>2906</v>
      </c>
      <c r="E575" s="9" t="s">
        <v>4075</v>
      </c>
      <c r="F575" s="11"/>
      <c r="G575" s="12" t="s">
        <v>5026</v>
      </c>
      <c r="H575" s="9" t="str">
        <f t="shared" si="0"/>
        <v>EAD-CAS-</v>
      </c>
      <c r="I575" s="11"/>
      <c r="J575" s="13"/>
      <c r="K575" s="13"/>
      <c r="L575" s="13"/>
      <c r="M575" s="14" t="s">
        <v>49</v>
      </c>
      <c r="N575" s="14" t="s">
        <v>1142</v>
      </c>
      <c r="O575" s="15"/>
      <c r="P575" s="13"/>
      <c r="Q575" s="13"/>
      <c r="R575" s="13"/>
      <c r="S575" s="13"/>
      <c r="T575" s="13"/>
      <c r="U575" s="16"/>
      <c r="V575" s="13"/>
      <c r="W575" s="12" t="s">
        <v>5029</v>
      </c>
      <c r="X575" s="19">
        <v>21811</v>
      </c>
      <c r="Y575" s="80">
        <v>45555</v>
      </c>
      <c r="Z575" s="13"/>
      <c r="AA575" s="13"/>
    </row>
    <row r="576" spans="1:27" ht="13.8">
      <c r="A576" s="8" t="s">
        <v>2902</v>
      </c>
      <c r="B576" s="9" t="s">
        <v>27</v>
      </c>
      <c r="C576" s="9" t="s">
        <v>2905</v>
      </c>
      <c r="D576" s="9" t="s">
        <v>2906</v>
      </c>
      <c r="E576" s="9" t="s">
        <v>4075</v>
      </c>
      <c r="F576" s="11"/>
      <c r="G576" s="12" t="s">
        <v>5026</v>
      </c>
      <c r="H576" s="9" t="str">
        <f t="shared" si="0"/>
        <v>EAD-CAS-</v>
      </c>
      <c r="I576" s="11"/>
      <c r="J576" s="13"/>
      <c r="K576" s="13"/>
      <c r="L576" s="13"/>
      <c r="M576" s="14" t="s">
        <v>36</v>
      </c>
      <c r="N576" s="14" t="s">
        <v>1969</v>
      </c>
      <c r="O576" s="15"/>
      <c r="P576" s="13"/>
      <c r="Q576" s="13"/>
      <c r="R576" s="13"/>
      <c r="S576" s="13"/>
      <c r="T576" s="13"/>
      <c r="U576" s="16"/>
      <c r="V576" s="13"/>
      <c r="W576" s="12" t="s">
        <v>5029</v>
      </c>
      <c r="X576" s="19">
        <v>21811</v>
      </c>
      <c r="Y576" s="80">
        <v>45555</v>
      </c>
      <c r="Z576" s="13"/>
      <c r="AA576" s="13"/>
    </row>
    <row r="577" spans="1:27" ht="13.8">
      <c r="A577" s="93" t="s">
        <v>2902</v>
      </c>
      <c r="B577" s="18" t="s">
        <v>27</v>
      </c>
      <c r="C577" s="18" t="s">
        <v>2905</v>
      </c>
      <c r="D577" s="18" t="s">
        <v>2906</v>
      </c>
      <c r="E577" s="18"/>
      <c r="F577" s="22"/>
      <c r="G577" s="21" t="s">
        <v>5036</v>
      </c>
      <c r="H577" s="9" t="str">
        <f t="shared" si="0"/>
        <v>EAD-CAS-</v>
      </c>
      <c r="I577" s="22"/>
      <c r="J577" s="23"/>
      <c r="K577" s="23"/>
      <c r="L577" s="23"/>
      <c r="M577" s="24" t="s">
        <v>2665</v>
      </c>
      <c r="N577" s="24" t="s">
        <v>802</v>
      </c>
      <c r="O577" s="71"/>
      <c r="P577" s="23"/>
      <c r="Q577" s="23"/>
      <c r="R577" s="23"/>
      <c r="S577" s="23"/>
      <c r="T577" s="23"/>
      <c r="U577" s="26"/>
      <c r="V577" s="23"/>
      <c r="W577" s="21" t="s">
        <v>5041</v>
      </c>
      <c r="X577" s="28">
        <v>29239492</v>
      </c>
      <c r="Y577" s="29">
        <v>45548</v>
      </c>
      <c r="Z577" s="23"/>
      <c r="AA577" s="23"/>
    </row>
    <row r="578" spans="1:27" ht="13.8">
      <c r="A578" s="93" t="s">
        <v>2902</v>
      </c>
      <c r="B578" s="18" t="s">
        <v>27</v>
      </c>
      <c r="C578" s="18" t="s">
        <v>2905</v>
      </c>
      <c r="D578" s="18" t="s">
        <v>2906</v>
      </c>
      <c r="E578" s="18"/>
      <c r="F578" s="22"/>
      <c r="G578" s="21" t="s">
        <v>5036</v>
      </c>
      <c r="H578" s="9" t="str">
        <f t="shared" si="0"/>
        <v>EAD-CAS-</v>
      </c>
      <c r="I578" s="22"/>
      <c r="J578" s="23"/>
      <c r="K578" s="23"/>
      <c r="L578" s="23"/>
      <c r="M578" s="24" t="s">
        <v>2665</v>
      </c>
      <c r="N578" s="24" t="s">
        <v>801</v>
      </c>
      <c r="O578" s="71"/>
      <c r="P578" s="23"/>
      <c r="Q578" s="23"/>
      <c r="R578" s="23"/>
      <c r="S578" s="23"/>
      <c r="T578" s="23"/>
      <c r="U578" s="26"/>
      <c r="V578" s="23"/>
      <c r="W578" s="21" t="s">
        <v>5041</v>
      </c>
      <c r="X578" s="28">
        <v>29239492</v>
      </c>
      <c r="Y578" s="29">
        <v>45548</v>
      </c>
      <c r="Z578" s="23"/>
      <c r="AA578" s="23"/>
    </row>
    <row r="579" spans="1:27" ht="13.8">
      <c r="A579" s="93" t="s">
        <v>2902</v>
      </c>
      <c r="B579" s="18" t="s">
        <v>27</v>
      </c>
      <c r="C579" s="18" t="s">
        <v>2905</v>
      </c>
      <c r="D579" s="18" t="s">
        <v>2906</v>
      </c>
      <c r="E579" s="18"/>
      <c r="F579" s="22"/>
      <c r="G579" s="21" t="s">
        <v>5036</v>
      </c>
      <c r="H579" s="9" t="str">
        <f t="shared" si="0"/>
        <v>EAD-CAS-</v>
      </c>
      <c r="I579" s="22"/>
      <c r="J579" s="23"/>
      <c r="K579" s="23"/>
      <c r="L579" s="23"/>
      <c r="M579" s="24" t="s">
        <v>2665</v>
      </c>
      <c r="N579" s="24" t="s">
        <v>800</v>
      </c>
      <c r="O579" s="71"/>
      <c r="P579" s="23"/>
      <c r="Q579" s="23"/>
      <c r="R579" s="23"/>
      <c r="S579" s="23"/>
      <c r="T579" s="23"/>
      <c r="U579" s="26"/>
      <c r="V579" s="23"/>
      <c r="W579" s="21" t="s">
        <v>5041</v>
      </c>
      <c r="X579" s="28">
        <v>29239492</v>
      </c>
      <c r="Y579" s="29">
        <v>45548</v>
      </c>
      <c r="Z579" s="23"/>
      <c r="AA579" s="23"/>
    </row>
    <row r="580" spans="1:27" ht="13.8">
      <c r="A580" s="93" t="s">
        <v>2902</v>
      </c>
      <c r="B580" s="18" t="s">
        <v>27</v>
      </c>
      <c r="C580" s="18" t="s">
        <v>2905</v>
      </c>
      <c r="D580" s="18" t="s">
        <v>2906</v>
      </c>
      <c r="E580" s="18"/>
      <c r="F580" s="22"/>
      <c r="G580" s="21" t="s">
        <v>5036</v>
      </c>
      <c r="H580" s="9" t="str">
        <f t="shared" si="0"/>
        <v>EAD-CAS-</v>
      </c>
      <c r="I580" s="22"/>
      <c r="J580" s="23"/>
      <c r="K580" s="23"/>
      <c r="L580" s="23"/>
      <c r="M580" s="24" t="s">
        <v>2665</v>
      </c>
      <c r="N580" s="24" t="s">
        <v>799</v>
      </c>
      <c r="O580" s="71"/>
      <c r="P580" s="23"/>
      <c r="Q580" s="23"/>
      <c r="R580" s="23"/>
      <c r="S580" s="23"/>
      <c r="T580" s="23"/>
      <c r="U580" s="26"/>
      <c r="V580" s="23"/>
      <c r="W580" s="21" t="s">
        <v>5041</v>
      </c>
      <c r="X580" s="28">
        <v>29239492</v>
      </c>
      <c r="Y580" s="29">
        <v>45548</v>
      </c>
      <c r="Z580" s="23"/>
      <c r="AA580" s="23"/>
    </row>
    <row r="581" spans="1:27" ht="13.8">
      <c r="A581" s="93" t="s">
        <v>2902</v>
      </c>
      <c r="B581" s="18" t="s">
        <v>27</v>
      </c>
      <c r="C581" s="18" t="s">
        <v>2905</v>
      </c>
      <c r="D581" s="18" t="s">
        <v>2906</v>
      </c>
      <c r="E581" s="18"/>
      <c r="F581" s="22"/>
      <c r="G581" s="21" t="s">
        <v>5036</v>
      </c>
      <c r="H581" s="9" t="str">
        <f t="shared" si="0"/>
        <v>EAD-CAS-</v>
      </c>
      <c r="I581" s="22"/>
      <c r="J581" s="23"/>
      <c r="K581" s="23"/>
      <c r="L581" s="23"/>
      <c r="M581" s="24" t="s">
        <v>2665</v>
      </c>
      <c r="N581" s="24" t="s">
        <v>798</v>
      </c>
      <c r="O581" s="71"/>
      <c r="P581" s="23"/>
      <c r="Q581" s="23"/>
      <c r="R581" s="23"/>
      <c r="S581" s="23"/>
      <c r="T581" s="23"/>
      <c r="U581" s="26"/>
      <c r="V581" s="23"/>
      <c r="W581" s="21" t="s">
        <v>5041</v>
      </c>
      <c r="X581" s="28">
        <v>29239492</v>
      </c>
      <c r="Y581" s="29">
        <v>45548</v>
      </c>
      <c r="Z581" s="23"/>
      <c r="AA581" s="23"/>
    </row>
    <row r="582" spans="1:27" ht="13.8">
      <c r="A582" s="93" t="s">
        <v>2902</v>
      </c>
      <c r="B582" s="18" t="s">
        <v>27</v>
      </c>
      <c r="C582" s="18" t="s">
        <v>2905</v>
      </c>
      <c r="D582" s="18" t="s">
        <v>2906</v>
      </c>
      <c r="E582" s="18"/>
      <c r="F582" s="22"/>
      <c r="G582" s="21" t="s">
        <v>5036</v>
      </c>
      <c r="H582" s="9" t="str">
        <f t="shared" si="0"/>
        <v>EAD-CAS-</v>
      </c>
      <c r="I582" s="22"/>
      <c r="J582" s="23"/>
      <c r="K582" s="23"/>
      <c r="L582" s="23"/>
      <c r="M582" s="24" t="s">
        <v>2665</v>
      </c>
      <c r="N582" s="24" t="s">
        <v>797</v>
      </c>
      <c r="O582" s="71"/>
      <c r="P582" s="23"/>
      <c r="Q582" s="23"/>
      <c r="R582" s="23"/>
      <c r="S582" s="23"/>
      <c r="T582" s="23"/>
      <c r="U582" s="26"/>
      <c r="V582" s="23"/>
      <c r="W582" s="21" t="s">
        <v>5041</v>
      </c>
      <c r="X582" s="28">
        <v>29239492</v>
      </c>
      <c r="Y582" s="29">
        <v>45548</v>
      </c>
      <c r="Z582" s="23"/>
      <c r="AA582" s="23"/>
    </row>
    <row r="583" spans="1:27" ht="13.8">
      <c r="A583" s="93" t="s">
        <v>2902</v>
      </c>
      <c r="B583" s="18" t="s">
        <v>27</v>
      </c>
      <c r="C583" s="18" t="s">
        <v>2905</v>
      </c>
      <c r="D583" s="18" t="s">
        <v>2906</v>
      </c>
      <c r="E583" s="18"/>
      <c r="F583" s="22"/>
      <c r="G583" s="21" t="s">
        <v>5036</v>
      </c>
      <c r="H583" s="9" t="str">
        <f t="shared" si="0"/>
        <v>EAD-CAS-</v>
      </c>
      <c r="I583" s="22"/>
      <c r="J583" s="23"/>
      <c r="K583" s="23"/>
      <c r="L583" s="23"/>
      <c r="M583" s="24" t="s">
        <v>2665</v>
      </c>
      <c r="N583" s="24" t="s">
        <v>796</v>
      </c>
      <c r="O583" s="71"/>
      <c r="P583" s="23"/>
      <c r="Q583" s="23"/>
      <c r="R583" s="23"/>
      <c r="S583" s="23"/>
      <c r="T583" s="23"/>
      <c r="U583" s="26"/>
      <c r="V583" s="23"/>
      <c r="W583" s="21" t="s">
        <v>5041</v>
      </c>
      <c r="X583" s="28">
        <v>29239492</v>
      </c>
      <c r="Y583" s="29">
        <v>45548</v>
      </c>
      <c r="Z583" s="23"/>
      <c r="AA583" s="23"/>
    </row>
    <row r="584" spans="1:27" ht="13.8">
      <c r="A584" s="93" t="s">
        <v>2902</v>
      </c>
      <c r="B584" s="18" t="s">
        <v>27</v>
      </c>
      <c r="C584" s="18" t="s">
        <v>2905</v>
      </c>
      <c r="D584" s="18" t="s">
        <v>2906</v>
      </c>
      <c r="E584" s="18"/>
      <c r="F584" s="22"/>
      <c r="G584" s="21" t="s">
        <v>5036</v>
      </c>
      <c r="H584" s="9" t="str">
        <f t="shared" si="0"/>
        <v>EAD-CAS-</v>
      </c>
      <c r="I584" s="22"/>
      <c r="J584" s="23"/>
      <c r="K584" s="23"/>
      <c r="L584" s="23"/>
      <c r="M584" s="24" t="s">
        <v>347</v>
      </c>
      <c r="N584" s="24" t="s">
        <v>825</v>
      </c>
      <c r="O584" s="71"/>
      <c r="P584" s="23"/>
      <c r="Q584" s="23"/>
      <c r="R584" s="23"/>
      <c r="S584" s="23"/>
      <c r="T584" s="23"/>
      <c r="U584" s="26"/>
      <c r="V584" s="23"/>
      <c r="W584" s="21" t="s">
        <v>5041</v>
      </c>
      <c r="X584" s="28">
        <v>29239492</v>
      </c>
      <c r="Y584" s="29">
        <v>45548</v>
      </c>
      <c r="Z584" s="23"/>
      <c r="AA584" s="23"/>
    </row>
    <row r="585" spans="1:27" ht="13.8">
      <c r="A585" s="93" t="s">
        <v>2902</v>
      </c>
      <c r="B585" s="18" t="s">
        <v>27</v>
      </c>
      <c r="C585" s="18" t="s">
        <v>2905</v>
      </c>
      <c r="D585" s="18" t="s">
        <v>2906</v>
      </c>
      <c r="E585" s="18"/>
      <c r="F585" s="22"/>
      <c r="G585" s="21" t="s">
        <v>5036</v>
      </c>
      <c r="H585" s="9" t="str">
        <f t="shared" si="0"/>
        <v>EAD-CAS-</v>
      </c>
      <c r="I585" s="22"/>
      <c r="J585" s="23"/>
      <c r="K585" s="23"/>
      <c r="L585" s="23"/>
      <c r="M585" s="24" t="s">
        <v>2713</v>
      </c>
      <c r="N585" s="24" t="s">
        <v>1697</v>
      </c>
      <c r="O585" s="71"/>
      <c r="P585" s="23"/>
      <c r="Q585" s="23"/>
      <c r="R585" s="23"/>
      <c r="S585" s="23"/>
      <c r="T585" s="23"/>
      <c r="U585" s="26"/>
      <c r="V585" s="23"/>
      <c r="W585" s="21" t="s">
        <v>5041</v>
      </c>
      <c r="X585" s="28">
        <v>29239492</v>
      </c>
      <c r="Y585" s="29">
        <v>45548</v>
      </c>
      <c r="Z585" s="23"/>
      <c r="AA585" s="23"/>
    </row>
    <row r="586" spans="1:27" ht="13.8">
      <c r="A586" s="93" t="s">
        <v>2902</v>
      </c>
      <c r="B586" s="18" t="s">
        <v>27</v>
      </c>
      <c r="C586" s="18" t="s">
        <v>2905</v>
      </c>
      <c r="D586" s="18" t="s">
        <v>2906</v>
      </c>
      <c r="E586" s="18"/>
      <c r="F586" s="22"/>
      <c r="G586" s="21" t="s">
        <v>5036</v>
      </c>
      <c r="H586" s="9" t="str">
        <f t="shared" si="0"/>
        <v>EAD-CAS-</v>
      </c>
      <c r="I586" s="22"/>
      <c r="J586" s="23"/>
      <c r="K586" s="23"/>
      <c r="L586" s="23"/>
      <c r="M586" s="24" t="s">
        <v>49</v>
      </c>
      <c r="N586" s="24" t="s">
        <v>1124</v>
      </c>
      <c r="O586" s="71"/>
      <c r="P586" s="21"/>
      <c r="Q586" s="23"/>
      <c r="R586" s="23"/>
      <c r="S586" s="23"/>
      <c r="T586" s="23"/>
      <c r="U586" s="26"/>
      <c r="V586" s="23"/>
      <c r="W586" s="21" t="s">
        <v>5041</v>
      </c>
      <c r="X586" s="28">
        <v>29239492</v>
      </c>
      <c r="Y586" s="29">
        <v>45548</v>
      </c>
      <c r="Z586" s="23"/>
      <c r="AA586" s="23"/>
    </row>
    <row r="587" spans="1:27" ht="13.8">
      <c r="A587" s="93" t="s">
        <v>2902</v>
      </c>
      <c r="B587" s="18" t="s">
        <v>27</v>
      </c>
      <c r="C587" s="18" t="s">
        <v>2905</v>
      </c>
      <c r="D587" s="18" t="s">
        <v>2906</v>
      </c>
      <c r="E587" s="18"/>
      <c r="F587" s="22"/>
      <c r="G587" s="21" t="s">
        <v>5036</v>
      </c>
      <c r="H587" s="9" t="str">
        <f t="shared" si="0"/>
        <v>EAD-CAS-</v>
      </c>
      <c r="I587" s="22"/>
      <c r="J587" s="23"/>
      <c r="K587" s="23"/>
      <c r="L587" s="23"/>
      <c r="M587" s="24" t="s">
        <v>347</v>
      </c>
      <c r="N587" s="24" t="s">
        <v>827</v>
      </c>
      <c r="O587" s="71"/>
      <c r="P587" s="23"/>
      <c r="Q587" s="23"/>
      <c r="R587" s="23"/>
      <c r="S587" s="23"/>
      <c r="T587" s="23"/>
      <c r="U587" s="26"/>
      <c r="V587" s="23"/>
      <c r="W587" s="21" t="s">
        <v>5041</v>
      </c>
      <c r="X587" s="28">
        <v>29239492</v>
      </c>
      <c r="Y587" s="29">
        <v>45548</v>
      </c>
      <c r="Z587" s="23"/>
      <c r="AA587" s="23"/>
    </row>
    <row r="588" spans="1:27" ht="13.8">
      <c r="A588" s="93" t="s">
        <v>2902</v>
      </c>
      <c r="B588" s="18" t="s">
        <v>27</v>
      </c>
      <c r="C588" s="18" t="s">
        <v>2905</v>
      </c>
      <c r="D588" s="18" t="s">
        <v>2906</v>
      </c>
      <c r="E588" s="18"/>
      <c r="F588" s="22"/>
      <c r="G588" s="21" t="s">
        <v>5036</v>
      </c>
      <c r="H588" s="9" t="str">
        <f t="shared" si="0"/>
        <v>EAD-CAS-</v>
      </c>
      <c r="I588" s="22"/>
      <c r="J588" s="23"/>
      <c r="K588" s="23"/>
      <c r="L588" s="23"/>
      <c r="M588" s="24" t="s">
        <v>2713</v>
      </c>
      <c r="N588" s="24" t="s">
        <v>1698</v>
      </c>
      <c r="O588" s="71"/>
      <c r="P588" s="23"/>
      <c r="Q588" s="23"/>
      <c r="R588" s="23"/>
      <c r="S588" s="23"/>
      <c r="T588" s="23"/>
      <c r="U588" s="26"/>
      <c r="V588" s="23"/>
      <c r="W588" s="21" t="s">
        <v>5041</v>
      </c>
      <c r="X588" s="28">
        <v>29239492</v>
      </c>
      <c r="Y588" s="29">
        <v>45548</v>
      </c>
      <c r="Z588" s="23"/>
      <c r="AA588" s="23"/>
    </row>
    <row r="589" spans="1:27" ht="13.8">
      <c r="A589" s="93" t="s">
        <v>2902</v>
      </c>
      <c r="B589" s="18" t="s">
        <v>27</v>
      </c>
      <c r="C589" s="18" t="s">
        <v>2905</v>
      </c>
      <c r="D589" s="18" t="s">
        <v>2906</v>
      </c>
      <c r="E589" s="18"/>
      <c r="F589" s="22"/>
      <c r="G589" s="21" t="s">
        <v>5036</v>
      </c>
      <c r="H589" s="9" t="str">
        <f t="shared" si="0"/>
        <v>EAD-CAS-</v>
      </c>
      <c r="I589" s="22"/>
      <c r="J589" s="23"/>
      <c r="K589" s="23"/>
      <c r="L589" s="23"/>
      <c r="M589" s="24" t="s">
        <v>36</v>
      </c>
      <c r="N589" s="24" t="s">
        <v>1956</v>
      </c>
      <c r="O589" s="71"/>
      <c r="P589" s="23"/>
      <c r="Q589" s="23"/>
      <c r="R589" s="23"/>
      <c r="S589" s="23"/>
      <c r="T589" s="23"/>
      <c r="U589" s="26"/>
      <c r="V589" s="23"/>
      <c r="W589" s="21" t="s">
        <v>5041</v>
      </c>
      <c r="X589" s="28">
        <v>29239492</v>
      </c>
      <c r="Y589" s="29">
        <v>45548</v>
      </c>
      <c r="Z589" s="23"/>
      <c r="AA589" s="23"/>
    </row>
    <row r="590" spans="1:27" ht="13.8">
      <c r="A590" s="93" t="s">
        <v>2902</v>
      </c>
      <c r="B590" s="18" t="s">
        <v>27</v>
      </c>
      <c r="C590" s="18" t="s">
        <v>2905</v>
      </c>
      <c r="D590" s="18" t="s">
        <v>2906</v>
      </c>
      <c r="E590" s="18" t="s">
        <v>4075</v>
      </c>
      <c r="F590" s="22"/>
      <c r="G590" s="21" t="s">
        <v>5036</v>
      </c>
      <c r="H590" s="9" t="str">
        <f t="shared" si="0"/>
        <v>EAD-CAS-</v>
      </c>
      <c r="I590" s="22"/>
      <c r="J590" s="23"/>
      <c r="K590" s="23"/>
      <c r="L590" s="23"/>
      <c r="M590" s="24" t="s">
        <v>49</v>
      </c>
      <c r="N590" s="24" t="s">
        <v>1119</v>
      </c>
      <c r="O590" s="71"/>
      <c r="P590" s="23"/>
      <c r="Q590" s="23"/>
      <c r="R590" s="23"/>
      <c r="S590" s="23"/>
      <c r="T590" s="23"/>
      <c r="U590" s="26"/>
      <c r="V590" s="23"/>
      <c r="W590" s="21" t="s">
        <v>4534</v>
      </c>
      <c r="X590" s="28">
        <v>71373393</v>
      </c>
      <c r="Y590" s="29">
        <v>45548</v>
      </c>
      <c r="Z590" s="23"/>
      <c r="AA590" s="23"/>
    </row>
    <row r="591" spans="1:27" ht="13.8">
      <c r="A591" s="8" t="s">
        <v>2902</v>
      </c>
      <c r="B591" s="9" t="s">
        <v>27</v>
      </c>
      <c r="C591" s="9" t="s">
        <v>2905</v>
      </c>
      <c r="D591" s="9" t="s">
        <v>2906</v>
      </c>
      <c r="E591" s="9" t="s">
        <v>4075</v>
      </c>
      <c r="F591" s="11"/>
      <c r="G591" s="12" t="s">
        <v>5036</v>
      </c>
      <c r="H591" s="9" t="str">
        <f t="shared" si="0"/>
        <v>EAD-CAS-</v>
      </c>
      <c r="I591" s="11"/>
      <c r="J591" s="13"/>
      <c r="K591" s="13"/>
      <c r="L591" s="13"/>
      <c r="M591" s="14" t="s">
        <v>36</v>
      </c>
      <c r="N591" s="14" t="s">
        <v>1960</v>
      </c>
      <c r="O591" s="15"/>
      <c r="P591" s="12"/>
      <c r="Q591" s="13"/>
      <c r="R591" s="13"/>
      <c r="S591" s="13"/>
      <c r="T591" s="13"/>
      <c r="U591" s="16"/>
      <c r="V591" s="13"/>
      <c r="W591" s="21" t="s">
        <v>4534</v>
      </c>
      <c r="X591" s="28">
        <v>71373393</v>
      </c>
      <c r="Y591" s="29">
        <v>45548</v>
      </c>
      <c r="Z591" s="13"/>
      <c r="AA591" s="13"/>
    </row>
    <row r="592" spans="1:27" ht="13.8">
      <c r="A592" s="145" t="s">
        <v>2902</v>
      </c>
      <c r="B592" s="162" t="s">
        <v>27</v>
      </c>
      <c r="C592" s="162" t="s">
        <v>2924</v>
      </c>
      <c r="D592" s="162" t="s">
        <v>2925</v>
      </c>
      <c r="E592" s="12" t="s">
        <v>2981</v>
      </c>
      <c r="F592" s="11"/>
      <c r="G592" s="12" t="s">
        <v>3973</v>
      </c>
      <c r="H592" s="9" t="str">
        <f t="shared" si="0"/>
        <v>EAD-ADM-</v>
      </c>
      <c r="I592" s="11"/>
      <c r="J592" s="13"/>
      <c r="K592" s="13"/>
      <c r="L592" s="13"/>
      <c r="M592" s="14" t="s">
        <v>2726</v>
      </c>
      <c r="N592" s="14" t="s">
        <v>1808</v>
      </c>
      <c r="O592" s="15"/>
      <c r="P592" s="13"/>
      <c r="Q592" s="13"/>
      <c r="R592" s="13"/>
      <c r="S592" s="13"/>
      <c r="T592" s="13"/>
      <c r="U592" s="16"/>
      <c r="V592" s="13"/>
      <c r="W592" s="11"/>
      <c r="X592" s="88"/>
      <c r="Y592" s="20"/>
      <c r="Z592" s="13"/>
      <c r="AA592" s="13"/>
    </row>
    <row r="593" spans="1:27" ht="13.8">
      <c r="A593" s="145" t="s">
        <v>2902</v>
      </c>
      <c r="B593" s="162" t="s">
        <v>27</v>
      </c>
      <c r="C593" s="162" t="s">
        <v>2924</v>
      </c>
      <c r="D593" s="162" t="s">
        <v>2925</v>
      </c>
      <c r="E593" s="12" t="s">
        <v>2981</v>
      </c>
      <c r="F593" s="11"/>
      <c r="G593" s="12" t="s">
        <v>3973</v>
      </c>
      <c r="H593" s="9" t="str">
        <f t="shared" si="0"/>
        <v>EAD-ADM-</v>
      </c>
      <c r="I593" s="11"/>
      <c r="J593" s="13"/>
      <c r="K593" s="13"/>
      <c r="L593" s="13"/>
      <c r="M593" s="14" t="s">
        <v>2726</v>
      </c>
      <c r="N593" s="14" t="s">
        <v>1809</v>
      </c>
      <c r="O593" s="15"/>
      <c r="P593" s="13"/>
      <c r="Q593" s="13"/>
      <c r="R593" s="13"/>
      <c r="S593" s="13"/>
      <c r="T593" s="13"/>
      <c r="U593" s="16"/>
      <c r="V593" s="13"/>
      <c r="W593" s="11"/>
      <c r="X593" s="88"/>
      <c r="Y593" s="20"/>
      <c r="Z593" s="13"/>
      <c r="AA593" s="13"/>
    </row>
    <row r="594" spans="1:27" ht="13.8">
      <c r="A594" s="145" t="s">
        <v>2902</v>
      </c>
      <c r="B594" s="162" t="s">
        <v>27</v>
      </c>
      <c r="C594" s="162" t="s">
        <v>2924</v>
      </c>
      <c r="D594" s="162" t="s">
        <v>2925</v>
      </c>
      <c r="E594" s="12" t="s">
        <v>2981</v>
      </c>
      <c r="F594" s="11"/>
      <c r="G594" s="12" t="s">
        <v>3973</v>
      </c>
      <c r="H594" s="9" t="str">
        <f t="shared" si="0"/>
        <v>EAD-ADM-</v>
      </c>
      <c r="I594" s="11"/>
      <c r="J594" s="13"/>
      <c r="K594" s="13"/>
      <c r="L594" s="13"/>
      <c r="M594" s="14" t="s">
        <v>2726</v>
      </c>
      <c r="N594" s="14" t="s">
        <v>1810</v>
      </c>
      <c r="O594" s="15"/>
      <c r="P594" s="13"/>
      <c r="Q594" s="13"/>
      <c r="R594" s="13"/>
      <c r="S594" s="13"/>
      <c r="T594" s="13"/>
      <c r="U594" s="16"/>
      <c r="V594" s="13"/>
      <c r="W594" s="11"/>
      <c r="X594" s="88"/>
      <c r="Y594" s="20"/>
      <c r="Z594" s="13"/>
      <c r="AA594" s="13"/>
    </row>
    <row r="595" spans="1:27" ht="13.8">
      <c r="A595" s="145" t="s">
        <v>2902</v>
      </c>
      <c r="B595" s="162" t="s">
        <v>27</v>
      </c>
      <c r="C595" s="162" t="s">
        <v>2924</v>
      </c>
      <c r="D595" s="162" t="s">
        <v>2925</v>
      </c>
      <c r="E595" s="12" t="s">
        <v>2981</v>
      </c>
      <c r="F595" s="11"/>
      <c r="G595" s="12" t="s">
        <v>3973</v>
      </c>
      <c r="H595" s="9" t="str">
        <f t="shared" si="0"/>
        <v>EAD-ADM-</v>
      </c>
      <c r="I595" s="11"/>
      <c r="J595" s="13"/>
      <c r="K595" s="13"/>
      <c r="L595" s="13"/>
      <c r="M595" s="14" t="s">
        <v>2726</v>
      </c>
      <c r="N595" s="14" t="s">
        <v>1811</v>
      </c>
      <c r="O595" s="15"/>
      <c r="P595" s="13"/>
      <c r="Q595" s="13"/>
      <c r="R595" s="13"/>
      <c r="S595" s="13"/>
      <c r="T595" s="13"/>
      <c r="U595" s="16"/>
      <c r="V595" s="13"/>
      <c r="W595" s="11"/>
      <c r="X595" s="88"/>
      <c r="Y595" s="20"/>
      <c r="Z595" s="13"/>
      <c r="AA595" s="13"/>
    </row>
    <row r="596" spans="1:27" ht="13.8">
      <c r="A596" s="145" t="s">
        <v>2902</v>
      </c>
      <c r="B596" s="162" t="s">
        <v>27</v>
      </c>
      <c r="C596" s="162" t="s">
        <v>2924</v>
      </c>
      <c r="D596" s="162" t="s">
        <v>2925</v>
      </c>
      <c r="E596" s="12" t="s">
        <v>2981</v>
      </c>
      <c r="F596" s="11"/>
      <c r="G596" s="12" t="s">
        <v>3973</v>
      </c>
      <c r="H596" s="9" t="str">
        <f t="shared" si="0"/>
        <v>EAD-ADM-</v>
      </c>
      <c r="I596" s="11"/>
      <c r="J596" s="13"/>
      <c r="K596" s="13"/>
      <c r="L596" s="13"/>
      <c r="M596" s="14" t="s">
        <v>2726</v>
      </c>
      <c r="N596" s="14" t="s">
        <v>1812</v>
      </c>
      <c r="O596" s="15"/>
      <c r="P596" s="13"/>
      <c r="Q596" s="13"/>
      <c r="R596" s="13"/>
      <c r="S596" s="13"/>
      <c r="T596" s="13"/>
      <c r="U596" s="16"/>
      <c r="V596" s="13"/>
      <c r="W596" s="11"/>
      <c r="X596" s="88"/>
      <c r="Y596" s="20"/>
      <c r="Z596" s="13"/>
      <c r="AA596" s="13"/>
    </row>
    <row r="597" spans="1:27" ht="13.8">
      <c r="A597" s="12" t="s">
        <v>2902</v>
      </c>
      <c r="B597" s="162" t="s">
        <v>27</v>
      </c>
      <c r="C597" s="162" t="s">
        <v>2924</v>
      </c>
      <c r="D597" s="162" t="s">
        <v>2925</v>
      </c>
      <c r="E597" s="12" t="s">
        <v>2981</v>
      </c>
      <c r="F597" s="11"/>
      <c r="G597" s="12" t="s">
        <v>3973</v>
      </c>
      <c r="H597" s="9" t="str">
        <f t="shared" si="0"/>
        <v>EAD-ADM-</v>
      </c>
      <c r="I597" s="11"/>
      <c r="J597" s="13"/>
      <c r="K597" s="13"/>
      <c r="L597" s="13"/>
      <c r="M597" s="14" t="s">
        <v>2726</v>
      </c>
      <c r="N597" s="14" t="s">
        <v>1813</v>
      </c>
      <c r="O597" s="15"/>
      <c r="P597" s="13"/>
      <c r="Q597" s="13"/>
      <c r="R597" s="13"/>
      <c r="S597" s="13"/>
      <c r="T597" s="13"/>
      <c r="U597" s="16"/>
      <c r="V597" s="13"/>
      <c r="W597" s="11"/>
      <c r="X597" s="88"/>
      <c r="Y597" s="20"/>
      <c r="Z597" s="13"/>
      <c r="AA597" s="13"/>
    </row>
    <row r="598" spans="1:27" ht="13.8">
      <c r="A598" s="12" t="s">
        <v>2902</v>
      </c>
      <c r="B598" s="162" t="s">
        <v>27</v>
      </c>
      <c r="C598" s="162" t="s">
        <v>2924</v>
      </c>
      <c r="D598" s="162" t="s">
        <v>2925</v>
      </c>
      <c r="E598" s="12" t="s">
        <v>2981</v>
      </c>
      <c r="F598" s="11"/>
      <c r="G598" s="12" t="s">
        <v>3973</v>
      </c>
      <c r="H598" s="9" t="str">
        <f t="shared" si="0"/>
        <v>EAD-ADM-</v>
      </c>
      <c r="I598" s="11"/>
      <c r="J598" s="13"/>
      <c r="K598" s="13"/>
      <c r="L598" s="13"/>
      <c r="M598" s="14" t="s">
        <v>2726</v>
      </c>
      <c r="N598" s="14" t="s">
        <v>1814</v>
      </c>
      <c r="O598" s="15"/>
      <c r="P598" s="13"/>
      <c r="Q598" s="13"/>
      <c r="R598" s="13"/>
      <c r="S598" s="13"/>
      <c r="T598" s="13"/>
      <c r="U598" s="16"/>
      <c r="V598" s="13"/>
      <c r="W598" s="11"/>
      <c r="X598" s="88"/>
      <c r="Y598" s="20"/>
      <c r="Z598" s="13"/>
      <c r="AA598" s="13"/>
    </row>
    <row r="599" spans="1:27" ht="13.8">
      <c r="A599" s="12" t="s">
        <v>2902</v>
      </c>
      <c r="B599" s="162" t="s">
        <v>27</v>
      </c>
      <c r="C599" s="162" t="s">
        <v>2924</v>
      </c>
      <c r="D599" s="162" t="s">
        <v>2925</v>
      </c>
      <c r="E599" s="12" t="s">
        <v>2981</v>
      </c>
      <c r="F599" s="11"/>
      <c r="G599" s="12" t="s">
        <v>3973</v>
      </c>
      <c r="H599" s="9" t="str">
        <f t="shared" si="0"/>
        <v>EAD-ADM-</v>
      </c>
      <c r="I599" s="11"/>
      <c r="J599" s="13"/>
      <c r="K599" s="13"/>
      <c r="L599" s="13"/>
      <c r="M599" s="14" t="s">
        <v>2726</v>
      </c>
      <c r="N599" s="14" t="s">
        <v>1816</v>
      </c>
      <c r="O599" s="15"/>
      <c r="P599" s="13"/>
      <c r="Q599" s="13"/>
      <c r="R599" s="13"/>
      <c r="S599" s="13"/>
      <c r="T599" s="13"/>
      <c r="U599" s="16"/>
      <c r="V599" s="13"/>
      <c r="W599" s="11"/>
      <c r="X599" s="88"/>
      <c r="Y599" s="20"/>
      <c r="Z599" s="13"/>
      <c r="AA599" s="13"/>
    </row>
    <row r="600" spans="1:27" ht="13.8">
      <c r="A600" s="12" t="s">
        <v>2902</v>
      </c>
      <c r="B600" s="162" t="s">
        <v>27</v>
      </c>
      <c r="C600" s="162" t="s">
        <v>2924</v>
      </c>
      <c r="D600" s="162" t="s">
        <v>2925</v>
      </c>
      <c r="E600" s="12" t="s">
        <v>2981</v>
      </c>
      <c r="F600" s="11"/>
      <c r="G600" s="12" t="s">
        <v>3973</v>
      </c>
      <c r="H600" s="9" t="str">
        <f t="shared" si="0"/>
        <v>EAD-ADM-</v>
      </c>
      <c r="I600" s="11"/>
      <c r="J600" s="13"/>
      <c r="K600" s="13"/>
      <c r="L600" s="13"/>
      <c r="M600" s="14" t="s">
        <v>2726</v>
      </c>
      <c r="N600" s="14" t="s">
        <v>1818</v>
      </c>
      <c r="O600" s="15"/>
      <c r="P600" s="13"/>
      <c r="Q600" s="13"/>
      <c r="R600" s="13"/>
      <c r="S600" s="13"/>
      <c r="T600" s="13"/>
      <c r="U600" s="16"/>
      <c r="V600" s="13"/>
      <c r="W600" s="11"/>
      <c r="X600" s="88"/>
      <c r="Y600" s="20"/>
      <c r="Z600" s="13"/>
      <c r="AA600" s="13"/>
    </row>
    <row r="601" spans="1:27" ht="13.8">
      <c r="A601" s="12" t="s">
        <v>2902</v>
      </c>
      <c r="B601" s="162" t="s">
        <v>27</v>
      </c>
      <c r="C601" s="162" t="s">
        <v>2924</v>
      </c>
      <c r="D601" s="162" t="s">
        <v>2925</v>
      </c>
      <c r="E601" s="12" t="s">
        <v>2981</v>
      </c>
      <c r="F601" s="11"/>
      <c r="G601" s="12" t="s">
        <v>3973</v>
      </c>
      <c r="H601" s="9" t="str">
        <f t="shared" si="0"/>
        <v>EAD-ADM-</v>
      </c>
      <c r="I601" s="11"/>
      <c r="J601" s="13"/>
      <c r="K601" s="13"/>
      <c r="L601" s="13"/>
      <c r="M601" s="14" t="s">
        <v>2726</v>
      </c>
      <c r="N601" s="14" t="s">
        <v>1819</v>
      </c>
      <c r="O601" s="15"/>
      <c r="P601" s="13"/>
      <c r="Q601" s="13"/>
      <c r="R601" s="13"/>
      <c r="S601" s="13"/>
      <c r="T601" s="13"/>
      <c r="U601" s="16"/>
      <c r="V601" s="13"/>
      <c r="W601" s="11"/>
      <c r="X601" s="88"/>
      <c r="Y601" s="20"/>
      <c r="Z601" s="13"/>
      <c r="AA601" s="13"/>
    </row>
    <row r="602" spans="1:27" ht="13.8">
      <c r="A602" s="12" t="s">
        <v>2902</v>
      </c>
      <c r="B602" s="162" t="s">
        <v>27</v>
      </c>
      <c r="C602" s="162" t="s">
        <v>2924</v>
      </c>
      <c r="D602" s="162" t="s">
        <v>2925</v>
      </c>
      <c r="E602" s="12" t="s">
        <v>2981</v>
      </c>
      <c r="F602" s="11"/>
      <c r="G602" s="12" t="s">
        <v>3973</v>
      </c>
      <c r="H602" s="9" t="str">
        <f t="shared" si="0"/>
        <v>EAD-ADM-</v>
      </c>
      <c r="I602" s="11"/>
      <c r="J602" s="13"/>
      <c r="K602" s="13"/>
      <c r="L602" s="13"/>
      <c r="M602" s="14" t="s">
        <v>630</v>
      </c>
      <c r="N602" s="14" t="s">
        <v>1627</v>
      </c>
      <c r="O602" s="15"/>
      <c r="P602" s="13"/>
      <c r="Q602" s="13"/>
      <c r="R602" s="13"/>
      <c r="S602" s="13"/>
      <c r="T602" s="13"/>
      <c r="U602" s="16"/>
      <c r="V602" s="13"/>
      <c r="W602" s="11"/>
      <c r="X602" s="88"/>
      <c r="Y602" s="20"/>
      <c r="Z602" s="13"/>
      <c r="AA602" s="13"/>
    </row>
    <row r="603" spans="1:27" ht="13.8">
      <c r="A603" s="329" t="s">
        <v>2902</v>
      </c>
      <c r="B603" s="330" t="s">
        <v>27</v>
      </c>
      <c r="C603" s="330" t="s">
        <v>2924</v>
      </c>
      <c r="D603" s="330" t="s">
        <v>2925</v>
      </c>
      <c r="E603" s="331" t="s">
        <v>2981</v>
      </c>
      <c r="F603" s="332"/>
      <c r="G603" s="331" t="s">
        <v>3973</v>
      </c>
      <c r="H603" s="9" t="str">
        <f t="shared" si="0"/>
        <v>EAD-ADM-</v>
      </c>
      <c r="I603" s="332"/>
      <c r="J603" s="333"/>
      <c r="K603" s="333"/>
      <c r="L603" s="333"/>
      <c r="M603" s="334" t="s">
        <v>494</v>
      </c>
      <c r="N603" s="334" t="s">
        <v>1511</v>
      </c>
      <c r="O603" s="335"/>
      <c r="P603" s="333"/>
      <c r="Q603" s="333"/>
      <c r="R603" s="333"/>
      <c r="S603" s="333"/>
      <c r="T603" s="333"/>
      <c r="U603" s="336"/>
      <c r="V603" s="333"/>
      <c r="W603" s="332"/>
      <c r="X603" s="337"/>
      <c r="Y603" s="338"/>
      <c r="Z603" s="333"/>
      <c r="AA603" s="333"/>
    </row>
    <row r="604" spans="1:27" ht="13.8">
      <c r="A604" s="329" t="s">
        <v>2902</v>
      </c>
      <c r="B604" s="330" t="s">
        <v>27</v>
      </c>
      <c r="C604" s="330" t="s">
        <v>2924</v>
      </c>
      <c r="D604" s="330" t="s">
        <v>2925</v>
      </c>
      <c r="E604" s="331" t="s">
        <v>2981</v>
      </c>
      <c r="F604" s="332"/>
      <c r="G604" s="331" t="s">
        <v>3973</v>
      </c>
      <c r="H604" s="9" t="str">
        <f t="shared" si="0"/>
        <v>EAD-ADM-</v>
      </c>
      <c r="I604" s="332"/>
      <c r="J604" s="333"/>
      <c r="K604" s="333"/>
      <c r="L604" s="333"/>
      <c r="M604" s="339" t="s">
        <v>436</v>
      </c>
      <c r="N604" s="334" t="s">
        <v>108</v>
      </c>
      <c r="O604" s="335"/>
      <c r="P604" s="333"/>
      <c r="Q604" s="333"/>
      <c r="R604" s="333"/>
      <c r="S604" s="333"/>
      <c r="T604" s="333"/>
      <c r="U604" s="336"/>
      <c r="V604" s="333"/>
      <c r="W604" s="332"/>
      <c r="X604" s="337"/>
      <c r="Y604" s="338"/>
      <c r="Z604" s="333"/>
      <c r="AA604" s="333"/>
    </row>
    <row r="605" spans="1:27" ht="13.8">
      <c r="A605" s="329" t="s">
        <v>2902</v>
      </c>
      <c r="B605" s="330" t="s">
        <v>27</v>
      </c>
      <c r="C605" s="330" t="s">
        <v>2924</v>
      </c>
      <c r="D605" s="330" t="s">
        <v>2925</v>
      </c>
      <c r="E605" s="331" t="s">
        <v>2981</v>
      </c>
      <c r="F605" s="332"/>
      <c r="G605" s="331" t="s">
        <v>3973</v>
      </c>
      <c r="H605" s="9" t="str">
        <f t="shared" si="0"/>
        <v>EAD-ADM-</v>
      </c>
      <c r="I605" s="332"/>
      <c r="J605" s="333"/>
      <c r="K605" s="333"/>
      <c r="L605" s="333"/>
      <c r="M605" s="334" t="s">
        <v>528</v>
      </c>
      <c r="N605" s="334" t="s">
        <v>2288</v>
      </c>
      <c r="O605" s="335"/>
      <c r="P605" s="333"/>
      <c r="Q605" s="333"/>
      <c r="R605" s="333"/>
      <c r="S605" s="333"/>
      <c r="T605" s="333"/>
      <c r="U605" s="336"/>
      <c r="V605" s="333"/>
      <c r="W605" s="332"/>
      <c r="X605" s="337"/>
      <c r="Y605" s="338"/>
      <c r="Z605" s="333"/>
      <c r="AA605" s="333"/>
    </row>
    <row r="606" spans="1:27" ht="13.8">
      <c r="A606" s="329" t="s">
        <v>2902</v>
      </c>
      <c r="B606" s="330" t="s">
        <v>27</v>
      </c>
      <c r="C606" s="330" t="s">
        <v>2924</v>
      </c>
      <c r="D606" s="330" t="s">
        <v>2925</v>
      </c>
      <c r="E606" s="331" t="s">
        <v>2981</v>
      </c>
      <c r="F606" s="332"/>
      <c r="G606" s="331" t="s">
        <v>3973</v>
      </c>
      <c r="H606" s="9" t="str">
        <f t="shared" si="0"/>
        <v>EAD-ADM-</v>
      </c>
      <c r="I606" s="332"/>
      <c r="J606" s="333"/>
      <c r="K606" s="333"/>
      <c r="L606" s="333"/>
      <c r="M606" s="334" t="s">
        <v>195</v>
      </c>
      <c r="N606" s="334" t="s">
        <v>909</v>
      </c>
      <c r="O606" s="335"/>
      <c r="P606" s="333"/>
      <c r="Q606" s="333"/>
      <c r="R606" s="333"/>
      <c r="S606" s="333"/>
      <c r="T606" s="333"/>
      <c r="U606" s="340"/>
      <c r="V606" s="333"/>
      <c r="W606" s="332"/>
      <c r="X606" s="337"/>
      <c r="Y606" s="338"/>
      <c r="Z606" s="333"/>
      <c r="AA606" s="333"/>
    </row>
    <row r="607" spans="1:27" ht="13.8">
      <c r="A607" s="329" t="s">
        <v>2902</v>
      </c>
      <c r="B607" s="330" t="s">
        <v>27</v>
      </c>
      <c r="C607" s="330" t="s">
        <v>2924</v>
      </c>
      <c r="D607" s="330" t="s">
        <v>2925</v>
      </c>
      <c r="E607" s="331" t="s">
        <v>2981</v>
      </c>
      <c r="F607" s="332"/>
      <c r="G607" s="331" t="s">
        <v>3973</v>
      </c>
      <c r="H607" s="9" t="str">
        <f t="shared" si="0"/>
        <v>EAD-ADM-</v>
      </c>
      <c r="I607" s="332"/>
      <c r="J607" s="333"/>
      <c r="K607" s="333"/>
      <c r="L607" s="333"/>
      <c r="M607" s="334" t="s">
        <v>2695</v>
      </c>
      <c r="N607" s="334" t="s">
        <v>1029</v>
      </c>
      <c r="O607" s="335"/>
      <c r="P607" s="333"/>
      <c r="Q607" s="333"/>
      <c r="R607" s="333"/>
      <c r="S607" s="333"/>
      <c r="T607" s="333"/>
      <c r="U607" s="340"/>
      <c r="V607" s="333"/>
      <c r="W607" s="332"/>
      <c r="X607" s="337"/>
      <c r="Y607" s="338"/>
      <c r="Z607" s="333"/>
      <c r="AA607" s="333"/>
    </row>
    <row r="608" spans="1:27" ht="13.8">
      <c r="A608" s="341" t="s">
        <v>2902</v>
      </c>
      <c r="B608" s="342" t="s">
        <v>27</v>
      </c>
      <c r="C608" s="342" t="s">
        <v>2905</v>
      </c>
      <c r="D608" s="342" t="s">
        <v>2906</v>
      </c>
      <c r="E608" s="342"/>
      <c r="F608" s="332"/>
      <c r="G608" s="331" t="s">
        <v>5093</v>
      </c>
      <c r="H608" s="9" t="str">
        <f t="shared" si="0"/>
        <v>EAD-CAS-</v>
      </c>
      <c r="I608" s="332"/>
      <c r="J608" s="333"/>
      <c r="K608" s="333"/>
      <c r="L608" s="333"/>
      <c r="M608" s="14" t="s">
        <v>347</v>
      </c>
      <c r="N608" s="334" t="s">
        <v>832</v>
      </c>
      <c r="O608" s="335"/>
      <c r="P608" s="333"/>
      <c r="Q608" s="333"/>
      <c r="R608" s="333"/>
      <c r="S608" s="333"/>
      <c r="T608" s="333"/>
      <c r="U608" s="340"/>
      <c r="V608" s="333"/>
      <c r="W608" s="331" t="s">
        <v>5094</v>
      </c>
      <c r="X608" s="343">
        <v>10085</v>
      </c>
      <c r="Y608" s="344">
        <v>45560</v>
      </c>
      <c r="Z608" s="333"/>
      <c r="AA608" s="333"/>
    </row>
    <row r="609" spans="1:28" ht="13.8">
      <c r="A609" s="341" t="s">
        <v>2902</v>
      </c>
      <c r="B609" s="342" t="s">
        <v>27</v>
      </c>
      <c r="C609" s="342" t="s">
        <v>4201</v>
      </c>
      <c r="D609" s="342" t="s">
        <v>4169</v>
      </c>
      <c r="E609" s="342" t="s">
        <v>4169</v>
      </c>
      <c r="F609" s="342"/>
      <c r="G609" s="342" t="s">
        <v>2690</v>
      </c>
      <c r="H609" s="9" t="str">
        <f t="shared" si="0"/>
        <v>EAD-MAN-</v>
      </c>
      <c r="I609" s="342"/>
      <c r="J609" s="345"/>
      <c r="K609" s="345"/>
      <c r="L609" s="345"/>
      <c r="M609" s="346" t="s">
        <v>2690</v>
      </c>
      <c r="N609" s="346" t="s">
        <v>360</v>
      </c>
      <c r="O609" s="347">
        <v>1</v>
      </c>
      <c r="P609" s="345"/>
      <c r="Q609" s="345"/>
      <c r="R609" s="345"/>
      <c r="S609" s="345"/>
      <c r="T609" s="345"/>
      <c r="U609" s="348"/>
      <c r="V609" s="349"/>
      <c r="W609" s="350"/>
      <c r="X609" s="351"/>
      <c r="Y609" s="345"/>
      <c r="Z609" s="345"/>
      <c r="AA609" s="345"/>
      <c r="AB609" s="8" t="s">
        <v>117</v>
      </c>
    </row>
    <row r="610" spans="1:28" ht="13.8">
      <c r="A610" s="341" t="s">
        <v>2902</v>
      </c>
      <c r="B610" s="342" t="s">
        <v>27</v>
      </c>
      <c r="C610" s="342" t="s">
        <v>2924</v>
      </c>
      <c r="D610" s="342" t="s">
        <v>2925</v>
      </c>
      <c r="E610" s="342" t="s">
        <v>4192</v>
      </c>
      <c r="F610" s="342"/>
      <c r="G610" s="342" t="s">
        <v>2690</v>
      </c>
      <c r="H610" s="9" t="str">
        <f t="shared" si="0"/>
        <v>EAD-ADM-</v>
      </c>
      <c r="I610" s="342"/>
      <c r="J610" s="345"/>
      <c r="K610" s="345"/>
      <c r="L610" s="345"/>
      <c r="M610" s="346" t="s">
        <v>2690</v>
      </c>
      <c r="N610" s="346" t="s">
        <v>373</v>
      </c>
      <c r="O610" s="347">
        <v>1</v>
      </c>
      <c r="P610" s="345"/>
      <c r="Q610" s="345"/>
      <c r="R610" s="345"/>
      <c r="S610" s="345"/>
      <c r="T610" s="345"/>
      <c r="U610" s="348"/>
      <c r="V610" s="349"/>
      <c r="W610" s="350"/>
      <c r="X610" s="351"/>
      <c r="Y610" s="345"/>
      <c r="Z610" s="345"/>
      <c r="AA610" s="345"/>
      <c r="AB610" s="8" t="s">
        <v>117</v>
      </c>
    </row>
    <row r="611" spans="1:28" ht="13.8">
      <c r="A611" s="341" t="s">
        <v>2902</v>
      </c>
      <c r="B611" s="342" t="s">
        <v>27</v>
      </c>
      <c r="C611" s="342" t="s">
        <v>3049</v>
      </c>
      <c r="D611" s="342" t="s">
        <v>2894</v>
      </c>
      <c r="E611" s="342" t="s">
        <v>3103</v>
      </c>
      <c r="F611" s="342" t="s">
        <v>4444</v>
      </c>
      <c r="G611" s="342" t="s">
        <v>5099</v>
      </c>
      <c r="H611" s="9" t="str">
        <f t="shared" si="0"/>
        <v>EAD-CDE-DUD</v>
      </c>
      <c r="I611" s="342"/>
      <c r="J611" s="345"/>
      <c r="K611" s="345"/>
      <c r="L611" s="345"/>
      <c r="M611" s="346" t="s">
        <v>2494</v>
      </c>
      <c r="N611" s="346" t="s">
        <v>473</v>
      </c>
      <c r="O611" s="347">
        <v>1</v>
      </c>
      <c r="P611" s="345"/>
      <c r="Q611" s="345"/>
      <c r="R611" s="345"/>
      <c r="S611" s="345"/>
      <c r="T611" s="345"/>
      <c r="U611" s="348"/>
      <c r="V611" s="349"/>
      <c r="W611" s="350"/>
      <c r="X611" s="351"/>
      <c r="Y611" s="345"/>
      <c r="Z611" s="345"/>
      <c r="AA611" s="345"/>
      <c r="AB611" s="8" t="s">
        <v>117</v>
      </c>
    </row>
    <row r="612" spans="1:28" ht="13.8">
      <c r="A612" s="341" t="s">
        <v>2902</v>
      </c>
      <c r="B612" s="342" t="s">
        <v>27</v>
      </c>
      <c r="C612" s="342" t="s">
        <v>3049</v>
      </c>
      <c r="D612" s="342" t="s">
        <v>2894</v>
      </c>
      <c r="E612" s="342" t="s">
        <v>3103</v>
      </c>
      <c r="F612" s="342" t="s">
        <v>4444</v>
      </c>
      <c r="G612" s="342" t="s">
        <v>5099</v>
      </c>
      <c r="H612" s="9" t="str">
        <f t="shared" si="0"/>
        <v>EAD-CDE-DUD</v>
      </c>
      <c r="I612" s="342"/>
      <c r="J612" s="345"/>
      <c r="K612" s="345"/>
      <c r="L612" s="345"/>
      <c r="M612" s="346" t="s">
        <v>2494</v>
      </c>
      <c r="N612" s="346" t="s">
        <v>474</v>
      </c>
      <c r="O612" s="347">
        <v>1</v>
      </c>
      <c r="P612" s="345"/>
      <c r="Q612" s="345"/>
      <c r="R612" s="345"/>
      <c r="S612" s="345"/>
      <c r="T612" s="345"/>
      <c r="U612" s="348"/>
      <c r="V612" s="349"/>
      <c r="W612" s="350"/>
      <c r="X612" s="351"/>
      <c r="Y612" s="345"/>
      <c r="Z612" s="345"/>
      <c r="AA612" s="345"/>
      <c r="AB612" s="8" t="s">
        <v>117</v>
      </c>
    </row>
    <row r="613" spans="1:28" ht="13.8">
      <c r="A613" s="341" t="s">
        <v>2902</v>
      </c>
      <c r="B613" s="342" t="s">
        <v>27</v>
      </c>
      <c r="C613" s="342" t="s">
        <v>3049</v>
      </c>
      <c r="D613" s="342" t="s">
        <v>2894</v>
      </c>
      <c r="E613" s="342" t="s">
        <v>3103</v>
      </c>
      <c r="F613" s="342" t="s">
        <v>4444</v>
      </c>
      <c r="G613" s="342" t="s">
        <v>5099</v>
      </c>
      <c r="H613" s="9" t="str">
        <f t="shared" si="0"/>
        <v>EAD-CDE-DUD</v>
      </c>
      <c r="I613" s="342"/>
      <c r="J613" s="345"/>
      <c r="K613" s="345"/>
      <c r="L613" s="345"/>
      <c r="M613" s="61" t="s">
        <v>2494</v>
      </c>
      <c r="N613" s="346" t="s">
        <v>475</v>
      </c>
      <c r="O613" s="347">
        <v>1</v>
      </c>
      <c r="P613" s="352"/>
      <c r="Q613" s="345"/>
      <c r="R613" s="345"/>
      <c r="S613" s="345"/>
      <c r="T613" s="345"/>
      <c r="U613" s="348"/>
      <c r="V613" s="349"/>
      <c r="W613" s="350"/>
      <c r="X613" s="351"/>
      <c r="Y613" s="345"/>
      <c r="Z613" s="345"/>
      <c r="AA613" s="345"/>
      <c r="AB613" s="8" t="s">
        <v>117</v>
      </c>
    </row>
    <row r="614" spans="1:28" ht="13.8">
      <c r="A614" s="341" t="s">
        <v>2902</v>
      </c>
      <c r="B614" s="342" t="s">
        <v>27</v>
      </c>
      <c r="C614" s="342" t="s">
        <v>3049</v>
      </c>
      <c r="D614" s="342" t="s">
        <v>2894</v>
      </c>
      <c r="E614" s="342" t="s">
        <v>3103</v>
      </c>
      <c r="F614" s="342" t="s">
        <v>4444</v>
      </c>
      <c r="G614" s="342" t="s">
        <v>5099</v>
      </c>
      <c r="H614" s="9" t="str">
        <f t="shared" si="0"/>
        <v>EAD-CDE-DUD</v>
      </c>
      <c r="I614" s="342"/>
      <c r="J614" s="345"/>
      <c r="K614" s="345"/>
      <c r="L614" s="345"/>
      <c r="M614" s="346" t="s">
        <v>2494</v>
      </c>
      <c r="N614" s="346" t="s">
        <v>477</v>
      </c>
      <c r="O614" s="347">
        <v>1</v>
      </c>
      <c r="P614" s="352"/>
      <c r="Q614" s="345"/>
      <c r="R614" s="345"/>
      <c r="S614" s="345"/>
      <c r="T614" s="345"/>
      <c r="U614" s="348"/>
      <c r="V614" s="349"/>
      <c r="W614" s="350"/>
      <c r="X614" s="351"/>
      <c r="Y614" s="345"/>
      <c r="Z614" s="345"/>
      <c r="AA614" s="345"/>
      <c r="AB614" s="8" t="s">
        <v>117</v>
      </c>
    </row>
    <row r="615" spans="1:28" ht="13.8">
      <c r="A615" s="341" t="s">
        <v>2902</v>
      </c>
      <c r="B615" s="342" t="s">
        <v>27</v>
      </c>
      <c r="C615" s="342" t="s">
        <v>3049</v>
      </c>
      <c r="D615" s="342" t="s">
        <v>2894</v>
      </c>
      <c r="E615" s="342" t="s">
        <v>3103</v>
      </c>
      <c r="F615" s="342"/>
      <c r="G615" s="342" t="s">
        <v>5099</v>
      </c>
      <c r="H615" s="9" t="str">
        <f t="shared" si="0"/>
        <v>EAD-CDE-</v>
      </c>
      <c r="I615" s="342"/>
      <c r="J615" s="345"/>
      <c r="K615" s="345"/>
      <c r="L615" s="345"/>
      <c r="M615" s="346" t="s">
        <v>2573</v>
      </c>
      <c r="N615" s="346" t="s">
        <v>652</v>
      </c>
      <c r="O615" s="347">
        <v>0</v>
      </c>
      <c r="P615" s="352"/>
      <c r="Q615" s="345"/>
      <c r="R615" s="345"/>
      <c r="S615" s="345"/>
      <c r="T615" s="345"/>
      <c r="U615" s="348"/>
      <c r="V615" s="349"/>
      <c r="W615" s="350"/>
      <c r="X615" s="351"/>
      <c r="Y615" s="345"/>
      <c r="Z615" s="345"/>
      <c r="AA615" s="345"/>
      <c r="AB615" s="8" t="s">
        <v>117</v>
      </c>
    </row>
    <row r="616" spans="1:28" ht="13.8">
      <c r="A616" s="341" t="s">
        <v>2902</v>
      </c>
      <c r="B616" s="342" t="s">
        <v>27</v>
      </c>
      <c r="C616" s="342" t="s">
        <v>3049</v>
      </c>
      <c r="D616" s="342" t="s">
        <v>2894</v>
      </c>
      <c r="E616" s="342" t="s">
        <v>3103</v>
      </c>
      <c r="F616" s="342"/>
      <c r="G616" s="342" t="s">
        <v>5099</v>
      </c>
      <c r="H616" s="9" t="str">
        <f t="shared" si="0"/>
        <v>EAD-CDE-</v>
      </c>
      <c r="I616" s="342"/>
      <c r="J616" s="345"/>
      <c r="K616" s="345"/>
      <c r="L616" s="345"/>
      <c r="M616" s="346" t="s">
        <v>2573</v>
      </c>
      <c r="N616" s="346" t="s">
        <v>653</v>
      </c>
      <c r="O616" s="347">
        <v>1</v>
      </c>
      <c r="P616" s="345"/>
      <c r="Q616" s="345"/>
      <c r="R616" s="345"/>
      <c r="S616" s="345"/>
      <c r="T616" s="345"/>
      <c r="U616" s="348"/>
      <c r="V616" s="349"/>
      <c r="W616" s="350"/>
      <c r="X616" s="351"/>
      <c r="Y616" s="345"/>
      <c r="Z616" s="345"/>
      <c r="AA616" s="345"/>
      <c r="AB616" s="8" t="s">
        <v>117</v>
      </c>
    </row>
    <row r="617" spans="1:28" ht="13.8">
      <c r="A617" s="341" t="s">
        <v>2902</v>
      </c>
      <c r="B617" s="342" t="s">
        <v>27</v>
      </c>
      <c r="C617" s="342" t="s">
        <v>3049</v>
      </c>
      <c r="D617" s="342" t="s">
        <v>2894</v>
      </c>
      <c r="E617" s="342" t="s">
        <v>3103</v>
      </c>
      <c r="F617" s="342"/>
      <c r="G617" s="342" t="s">
        <v>5099</v>
      </c>
      <c r="H617" s="9" t="str">
        <f t="shared" si="0"/>
        <v>EAD-CDE-</v>
      </c>
      <c r="I617" s="342"/>
      <c r="J617" s="345"/>
      <c r="K617" s="345"/>
      <c r="L617" s="345"/>
      <c r="M617" s="346" t="s">
        <v>2690</v>
      </c>
      <c r="N617" s="346" t="s">
        <v>337</v>
      </c>
      <c r="O617" s="347">
        <v>0</v>
      </c>
      <c r="P617" s="352"/>
      <c r="Q617" s="345"/>
      <c r="R617" s="345"/>
      <c r="S617" s="345"/>
      <c r="T617" s="345"/>
      <c r="U617" s="348"/>
      <c r="V617" s="349"/>
      <c r="W617" s="350"/>
      <c r="X617" s="351"/>
      <c r="Y617" s="345"/>
      <c r="Z617" s="345"/>
      <c r="AA617" s="345"/>
      <c r="AB617" s="8" t="s">
        <v>117</v>
      </c>
    </row>
    <row r="618" spans="1:28" ht="13.8">
      <c r="A618" s="341" t="s">
        <v>2902</v>
      </c>
      <c r="B618" s="342" t="s">
        <v>27</v>
      </c>
      <c r="C618" s="342" t="s">
        <v>3049</v>
      </c>
      <c r="D618" s="342" t="s">
        <v>2894</v>
      </c>
      <c r="E618" s="342" t="s">
        <v>3103</v>
      </c>
      <c r="F618" s="342"/>
      <c r="G618" s="342" t="s">
        <v>5099</v>
      </c>
      <c r="H618" s="9" t="str">
        <f t="shared" si="0"/>
        <v>EAD-CDE-</v>
      </c>
      <c r="I618" s="342"/>
      <c r="J618" s="345"/>
      <c r="K618" s="345"/>
      <c r="L618" s="345"/>
      <c r="M618" s="61" t="s">
        <v>2690</v>
      </c>
      <c r="N618" s="346" t="s">
        <v>339</v>
      </c>
      <c r="O618" s="347">
        <v>0</v>
      </c>
      <c r="P618" s="352"/>
      <c r="Q618" s="345"/>
      <c r="R618" s="345"/>
      <c r="S618" s="345"/>
      <c r="T618" s="345"/>
      <c r="U618" s="348"/>
      <c r="V618" s="349"/>
      <c r="W618" s="350"/>
      <c r="X618" s="351"/>
      <c r="Y618" s="345"/>
      <c r="Z618" s="345"/>
      <c r="AA618" s="345"/>
      <c r="AB618" s="8" t="s">
        <v>117</v>
      </c>
    </row>
    <row r="619" spans="1:28" ht="13.8">
      <c r="A619" s="341" t="s">
        <v>2902</v>
      </c>
      <c r="B619" s="342" t="s">
        <v>27</v>
      </c>
      <c r="C619" s="342" t="s">
        <v>3049</v>
      </c>
      <c r="D619" s="342" t="s">
        <v>2894</v>
      </c>
      <c r="E619" s="342" t="s">
        <v>3103</v>
      </c>
      <c r="F619" s="342"/>
      <c r="G619" s="342" t="s">
        <v>5099</v>
      </c>
      <c r="H619" s="9" t="str">
        <f t="shared" si="0"/>
        <v>EAD-CDE-</v>
      </c>
      <c r="I619" s="342"/>
      <c r="J619" s="345"/>
      <c r="K619" s="345"/>
      <c r="L619" s="345"/>
      <c r="M619" s="346" t="s">
        <v>2690</v>
      </c>
      <c r="N619" s="346" t="s">
        <v>341</v>
      </c>
      <c r="O619" s="347">
        <v>0</v>
      </c>
      <c r="P619" s="345"/>
      <c r="Q619" s="345"/>
      <c r="R619" s="345"/>
      <c r="S619" s="345"/>
      <c r="T619" s="345"/>
      <c r="U619" s="348"/>
      <c r="V619" s="349"/>
      <c r="W619" s="350"/>
      <c r="X619" s="351"/>
      <c r="Y619" s="345"/>
      <c r="Z619" s="345"/>
      <c r="AA619" s="345"/>
      <c r="AB619" s="8" t="s">
        <v>117</v>
      </c>
    </row>
    <row r="620" spans="1:28" ht="13.8">
      <c r="A620" s="341" t="s">
        <v>2902</v>
      </c>
      <c r="B620" s="342" t="s">
        <v>27</v>
      </c>
      <c r="C620" s="342" t="s">
        <v>3049</v>
      </c>
      <c r="D620" s="342" t="s">
        <v>2894</v>
      </c>
      <c r="E620" s="342" t="s">
        <v>3103</v>
      </c>
      <c r="F620" s="342"/>
      <c r="G620" s="342" t="s">
        <v>5099</v>
      </c>
      <c r="H620" s="9" t="str">
        <f t="shared" si="0"/>
        <v>EAD-CDE-</v>
      </c>
      <c r="I620" s="342"/>
      <c r="J620" s="345"/>
      <c r="K620" s="345"/>
      <c r="L620" s="345"/>
      <c r="M620" s="346" t="s">
        <v>2690</v>
      </c>
      <c r="N620" s="346" t="s">
        <v>342</v>
      </c>
      <c r="O620" s="347">
        <v>0</v>
      </c>
      <c r="P620" s="345"/>
      <c r="Q620" s="345"/>
      <c r="R620" s="345"/>
      <c r="S620" s="345"/>
      <c r="T620" s="345"/>
      <c r="U620" s="348"/>
      <c r="V620" s="349"/>
      <c r="W620" s="350"/>
      <c r="X620" s="351"/>
      <c r="Y620" s="345"/>
      <c r="Z620" s="345"/>
      <c r="AA620" s="345"/>
      <c r="AB620" s="8" t="s">
        <v>117</v>
      </c>
    </row>
    <row r="621" spans="1:28" ht="13.8">
      <c r="A621" s="341" t="s">
        <v>2902</v>
      </c>
      <c r="B621" s="342" t="s">
        <v>27</v>
      </c>
      <c r="C621" s="342" t="s">
        <v>3049</v>
      </c>
      <c r="D621" s="342" t="s">
        <v>2894</v>
      </c>
      <c r="E621" s="342" t="s">
        <v>3103</v>
      </c>
      <c r="F621" s="342"/>
      <c r="G621" s="342" t="s">
        <v>5099</v>
      </c>
      <c r="H621" s="9" t="str">
        <f t="shared" si="0"/>
        <v>EAD-CDE-</v>
      </c>
      <c r="I621" s="342"/>
      <c r="J621" s="345"/>
      <c r="K621" s="345"/>
      <c r="L621" s="345"/>
      <c r="M621" s="346" t="s">
        <v>2573</v>
      </c>
      <c r="N621" s="346" t="s">
        <v>654</v>
      </c>
      <c r="O621" s="347">
        <v>1</v>
      </c>
      <c r="P621" s="345"/>
      <c r="Q621" s="345"/>
      <c r="R621" s="345"/>
      <c r="S621" s="345"/>
      <c r="T621" s="345"/>
      <c r="U621" s="348"/>
      <c r="V621" s="349"/>
      <c r="W621" s="350"/>
      <c r="X621" s="351"/>
      <c r="Y621" s="345"/>
      <c r="Z621" s="345"/>
      <c r="AA621" s="345"/>
      <c r="AB621" s="8" t="s">
        <v>117</v>
      </c>
    </row>
    <row r="622" spans="1:28" ht="13.8">
      <c r="A622" s="341" t="s">
        <v>2902</v>
      </c>
      <c r="B622" s="342" t="s">
        <v>27</v>
      </c>
      <c r="C622" s="342" t="s">
        <v>3049</v>
      </c>
      <c r="D622" s="342" t="s">
        <v>2894</v>
      </c>
      <c r="E622" s="342" t="s">
        <v>3103</v>
      </c>
      <c r="F622" s="342"/>
      <c r="G622" s="342" t="s">
        <v>5099</v>
      </c>
      <c r="H622" s="9" t="str">
        <f t="shared" si="0"/>
        <v>EAD-CDE-</v>
      </c>
      <c r="I622" s="342"/>
      <c r="J622" s="345"/>
      <c r="K622" s="345"/>
      <c r="L622" s="345"/>
      <c r="M622" s="346" t="s">
        <v>2573</v>
      </c>
      <c r="N622" s="346" t="s">
        <v>655</v>
      </c>
      <c r="O622" s="347">
        <v>0</v>
      </c>
      <c r="P622" s="345"/>
      <c r="Q622" s="345"/>
      <c r="R622" s="345"/>
      <c r="S622" s="345"/>
      <c r="T622" s="345"/>
      <c r="U622" s="353"/>
      <c r="V622" s="349"/>
      <c r="W622" s="350"/>
      <c r="X622" s="351"/>
      <c r="Y622" s="345"/>
      <c r="Z622" s="345"/>
      <c r="AA622" s="345"/>
      <c r="AB622" s="8" t="s">
        <v>117</v>
      </c>
    </row>
    <row r="623" spans="1:28" ht="13.8">
      <c r="A623" s="341" t="s">
        <v>2902</v>
      </c>
      <c r="B623" s="342" t="s">
        <v>27</v>
      </c>
      <c r="C623" s="342" t="s">
        <v>4261</v>
      </c>
      <c r="D623" s="342" t="s">
        <v>4190</v>
      </c>
      <c r="E623" s="342" t="s">
        <v>4190</v>
      </c>
      <c r="F623" s="342"/>
      <c r="G623" s="342" t="s">
        <v>5099</v>
      </c>
      <c r="H623" s="9" t="str">
        <f t="shared" si="0"/>
        <v>EAD-COM-</v>
      </c>
      <c r="I623" s="342"/>
      <c r="J623" s="345"/>
      <c r="K623" s="345"/>
      <c r="L623" s="345"/>
      <c r="M623" s="346" t="s">
        <v>2690</v>
      </c>
      <c r="N623" s="346" t="s">
        <v>374</v>
      </c>
      <c r="O623" s="347">
        <v>1</v>
      </c>
      <c r="P623" s="345"/>
      <c r="Q623" s="345"/>
      <c r="R623" s="345"/>
      <c r="S623" s="345"/>
      <c r="T623" s="345"/>
      <c r="U623" s="353"/>
      <c r="V623" s="349"/>
      <c r="W623" s="350"/>
      <c r="X623" s="351"/>
      <c r="Y623" s="345"/>
      <c r="Z623" s="345"/>
      <c r="AA623" s="345"/>
      <c r="AB623" s="8" t="s">
        <v>117</v>
      </c>
    </row>
    <row r="624" spans="1:28" ht="13.8">
      <c r="A624" s="341" t="s">
        <v>2902</v>
      </c>
      <c r="B624" s="342" t="s">
        <v>27</v>
      </c>
      <c r="C624" s="342" t="s">
        <v>4261</v>
      </c>
      <c r="D624" s="342" t="s">
        <v>4190</v>
      </c>
      <c r="E624" s="342" t="s">
        <v>4190</v>
      </c>
      <c r="F624" s="342"/>
      <c r="G624" s="342" t="s">
        <v>5099</v>
      </c>
      <c r="H624" s="9" t="str">
        <f t="shared" si="0"/>
        <v>EAD-COM-</v>
      </c>
      <c r="I624" s="342"/>
      <c r="J624" s="345"/>
      <c r="K624" s="345"/>
      <c r="L624" s="345"/>
      <c r="M624" s="346" t="s">
        <v>2690</v>
      </c>
      <c r="N624" s="346" t="s">
        <v>375</v>
      </c>
      <c r="O624" s="347">
        <v>1</v>
      </c>
      <c r="P624" s="345"/>
      <c r="Q624" s="345"/>
      <c r="R624" s="345"/>
      <c r="S624" s="345"/>
      <c r="T624" s="345"/>
      <c r="U624" s="353"/>
      <c r="V624" s="349"/>
      <c r="W624" s="350"/>
      <c r="X624" s="351"/>
      <c r="Y624" s="345"/>
      <c r="Z624" s="345"/>
      <c r="AA624" s="345"/>
      <c r="AB624" s="8" t="s">
        <v>117</v>
      </c>
    </row>
    <row r="625" spans="1:28" ht="15.75" customHeight="1">
      <c r="A625" s="341" t="s">
        <v>2902</v>
      </c>
      <c r="B625" s="342" t="s">
        <v>27</v>
      </c>
      <c r="C625" s="342" t="s">
        <v>4261</v>
      </c>
      <c r="D625" s="342" t="s">
        <v>4190</v>
      </c>
      <c r="E625" s="342" t="s">
        <v>4190</v>
      </c>
      <c r="F625" s="342"/>
      <c r="G625" s="342" t="s">
        <v>5099</v>
      </c>
      <c r="H625" s="9" t="str">
        <f t="shared" si="0"/>
        <v>EAD-COM-</v>
      </c>
      <c r="I625" s="354"/>
      <c r="J625" s="345"/>
      <c r="K625" s="345"/>
      <c r="L625" s="345"/>
      <c r="M625" s="346" t="s">
        <v>2690</v>
      </c>
      <c r="N625" s="346" t="s">
        <v>376</v>
      </c>
      <c r="O625" s="347">
        <v>1</v>
      </c>
      <c r="P625" s="352"/>
      <c r="Q625" s="345"/>
      <c r="R625" s="352"/>
      <c r="S625" s="345"/>
      <c r="T625" s="345"/>
      <c r="U625" s="353"/>
      <c r="V625" s="349"/>
      <c r="W625" s="350"/>
      <c r="X625" s="351"/>
      <c r="Y625" s="345"/>
      <c r="Z625" s="345"/>
      <c r="AA625" s="345"/>
      <c r="AB625" s="8" t="s">
        <v>117</v>
      </c>
    </row>
    <row r="626" spans="1:28" ht="13.8">
      <c r="A626" s="355" t="s">
        <v>2902</v>
      </c>
      <c r="B626" s="356" t="s">
        <v>27</v>
      </c>
      <c r="C626" s="356" t="s">
        <v>2905</v>
      </c>
      <c r="D626" s="356" t="s">
        <v>2906</v>
      </c>
      <c r="E626" s="356" t="s">
        <v>2908</v>
      </c>
      <c r="F626" s="357" t="s">
        <v>2909</v>
      </c>
      <c r="G626" s="357" t="s">
        <v>4710</v>
      </c>
      <c r="H626" s="9" t="str">
        <f t="shared" si="0"/>
        <v>EAD-CAS-CEG</v>
      </c>
      <c r="I626" s="358"/>
      <c r="J626" s="359"/>
      <c r="K626" s="359"/>
      <c r="L626" s="359"/>
      <c r="M626" s="360" t="s">
        <v>2697</v>
      </c>
      <c r="N626" s="360" t="s">
        <v>1061</v>
      </c>
      <c r="O626" s="361"/>
      <c r="P626" s="359"/>
      <c r="Q626" s="359"/>
      <c r="R626" s="359"/>
      <c r="S626" s="359"/>
      <c r="T626" s="359"/>
      <c r="U626" s="362"/>
      <c r="V626" s="359"/>
      <c r="W626" s="357" t="s">
        <v>2911</v>
      </c>
      <c r="X626" s="363">
        <v>20711</v>
      </c>
      <c r="Y626" s="364">
        <v>45475</v>
      </c>
      <c r="Z626" s="359"/>
      <c r="AA626" s="359"/>
    </row>
    <row r="627" spans="1:28" ht="13.8">
      <c r="A627" s="365" t="s">
        <v>2902</v>
      </c>
      <c r="B627" s="357" t="s">
        <v>27</v>
      </c>
      <c r="C627" s="366"/>
      <c r="D627" s="357" t="s">
        <v>3526</v>
      </c>
      <c r="E627" s="357" t="s">
        <v>3799</v>
      </c>
      <c r="F627" s="366"/>
      <c r="G627" s="357" t="s">
        <v>5117</v>
      </c>
      <c r="H627" s="9" t="str">
        <f t="shared" si="0"/>
        <v>EAD--</v>
      </c>
      <c r="I627" s="358"/>
      <c r="J627" s="359"/>
      <c r="K627" s="359"/>
      <c r="L627" s="359"/>
      <c r="M627" s="360" t="s">
        <v>2665</v>
      </c>
      <c r="N627" s="360" t="s">
        <v>793</v>
      </c>
      <c r="O627" s="361"/>
      <c r="P627" s="359"/>
      <c r="Q627" s="359"/>
      <c r="R627" s="359"/>
      <c r="S627" s="359"/>
      <c r="T627" s="359"/>
      <c r="U627" s="1038"/>
      <c r="V627" s="1039"/>
      <c r="W627" s="357" t="s">
        <v>5119</v>
      </c>
      <c r="X627" s="367"/>
      <c r="Y627" s="368">
        <f>DATE(2024,7,26)</f>
        <v>45499</v>
      </c>
      <c r="Z627" s="359"/>
      <c r="AA627" s="359"/>
    </row>
    <row r="628" spans="1:28" ht="13.8">
      <c r="A628" s="355" t="s">
        <v>2902</v>
      </c>
      <c r="B628" s="356" t="s">
        <v>27</v>
      </c>
      <c r="C628" s="356" t="s">
        <v>3798</v>
      </c>
      <c r="D628" s="356" t="s">
        <v>3526</v>
      </c>
      <c r="E628" s="356" t="s">
        <v>3799</v>
      </c>
      <c r="F628" s="366"/>
      <c r="G628" s="357" t="s">
        <v>5117</v>
      </c>
      <c r="H628" s="9" t="str">
        <f t="shared" si="0"/>
        <v>EAD-INF-</v>
      </c>
      <c r="I628" s="358"/>
      <c r="J628" s="359"/>
      <c r="K628" s="359"/>
      <c r="L628" s="359"/>
      <c r="M628" s="360" t="s">
        <v>2665</v>
      </c>
      <c r="N628" s="360" t="s">
        <v>794</v>
      </c>
      <c r="O628" s="361"/>
      <c r="P628" s="359"/>
      <c r="Q628" s="359"/>
      <c r="R628" s="359"/>
      <c r="S628" s="359"/>
      <c r="T628" s="359"/>
      <c r="U628" s="369"/>
      <c r="V628" s="359"/>
      <c r="W628" s="357" t="s">
        <v>5119</v>
      </c>
      <c r="X628" s="367"/>
      <c r="Y628" s="364">
        <v>45499</v>
      </c>
      <c r="Z628" s="359"/>
      <c r="AA628" s="359"/>
    </row>
    <row r="629" spans="1:28" ht="13.8">
      <c r="A629" s="355" t="s">
        <v>2902</v>
      </c>
      <c r="B629" s="356" t="s">
        <v>27</v>
      </c>
      <c r="C629" s="366"/>
      <c r="D629" s="357" t="s">
        <v>2925</v>
      </c>
      <c r="E629" s="356" t="s">
        <v>3329</v>
      </c>
      <c r="F629" s="366"/>
      <c r="G629" s="357" t="s">
        <v>3562</v>
      </c>
      <c r="H629" s="9" t="str">
        <f t="shared" si="0"/>
        <v>EAD--</v>
      </c>
      <c r="I629" s="358"/>
      <c r="J629" s="359"/>
      <c r="K629" s="359"/>
      <c r="L629" s="359"/>
      <c r="M629" s="360" t="s">
        <v>1730</v>
      </c>
      <c r="N629" s="360" t="s">
        <v>1981</v>
      </c>
      <c r="O629" s="361"/>
      <c r="P629" s="359"/>
      <c r="Q629" s="359"/>
      <c r="R629" s="359"/>
      <c r="S629" s="359"/>
      <c r="T629" s="359"/>
      <c r="U629" s="369"/>
      <c r="V629" s="359"/>
      <c r="W629" s="357" t="s">
        <v>3568</v>
      </c>
      <c r="X629" s="367"/>
      <c r="Y629" s="368">
        <f t="shared" ref="Y629:Y630" si="3">DATE(2024,8,1)</f>
        <v>45505</v>
      </c>
      <c r="Z629" s="359"/>
      <c r="AA629" s="359"/>
    </row>
    <row r="630" spans="1:28" ht="13.8">
      <c r="A630" s="355" t="s">
        <v>2902</v>
      </c>
      <c r="B630" s="356" t="s">
        <v>27</v>
      </c>
      <c r="C630" s="366"/>
      <c r="D630" s="357" t="s">
        <v>2925</v>
      </c>
      <c r="E630" s="356" t="s">
        <v>3329</v>
      </c>
      <c r="F630" s="366"/>
      <c r="G630" s="357" t="s">
        <v>3562</v>
      </c>
      <c r="H630" s="9" t="str">
        <f t="shared" si="0"/>
        <v>EAD--</v>
      </c>
      <c r="I630" s="358"/>
      <c r="J630" s="359"/>
      <c r="K630" s="359"/>
      <c r="L630" s="359"/>
      <c r="M630" s="360" t="s">
        <v>49</v>
      </c>
      <c r="N630" s="360" t="s">
        <v>1067</v>
      </c>
      <c r="O630" s="361"/>
      <c r="P630" s="359"/>
      <c r="Q630" s="359"/>
      <c r="R630" s="359"/>
      <c r="S630" s="359"/>
      <c r="T630" s="359"/>
      <c r="U630" s="369"/>
      <c r="V630" s="359"/>
      <c r="W630" s="357" t="s">
        <v>3568</v>
      </c>
      <c r="X630" s="367"/>
      <c r="Y630" s="368">
        <f t="shared" si="3"/>
        <v>45505</v>
      </c>
      <c r="Z630" s="359"/>
      <c r="AA630" s="359"/>
    </row>
    <row r="631" spans="1:28" ht="13.8">
      <c r="A631" s="341" t="s">
        <v>2902</v>
      </c>
      <c r="B631" s="342" t="s">
        <v>27</v>
      </c>
      <c r="C631" s="342" t="s">
        <v>2924</v>
      </c>
      <c r="D631" s="342" t="s">
        <v>2925</v>
      </c>
      <c r="E631" s="342" t="s">
        <v>3329</v>
      </c>
      <c r="F631" s="332"/>
      <c r="G631" s="331" t="s">
        <v>3576</v>
      </c>
      <c r="H631" s="9" t="str">
        <f t="shared" si="0"/>
        <v>EAD-ADM-</v>
      </c>
      <c r="I631" s="370"/>
      <c r="J631" s="333"/>
      <c r="K631" s="333"/>
      <c r="L631" s="333"/>
      <c r="M631" s="334" t="s">
        <v>711</v>
      </c>
      <c r="N631" s="334" t="s">
        <v>289</v>
      </c>
      <c r="O631" s="335"/>
      <c r="P631" s="333"/>
      <c r="Q631" s="333"/>
      <c r="R631" s="333"/>
      <c r="S631" s="333"/>
      <c r="T631" s="333"/>
      <c r="U631" s="340"/>
      <c r="V631" s="333"/>
      <c r="W631" s="331" t="s">
        <v>3334</v>
      </c>
      <c r="X631" s="343">
        <v>10068</v>
      </c>
      <c r="Y631" s="344">
        <v>45555</v>
      </c>
      <c r="Z631" s="333"/>
      <c r="AA631" s="333"/>
    </row>
    <row r="632" spans="1:28" ht="13.8">
      <c r="A632" s="341" t="s">
        <v>2902</v>
      </c>
      <c r="B632" s="342" t="s">
        <v>27</v>
      </c>
      <c r="C632" s="342" t="s">
        <v>2924</v>
      </c>
      <c r="D632" s="342" t="s">
        <v>2925</v>
      </c>
      <c r="E632" s="342" t="s">
        <v>3329</v>
      </c>
      <c r="F632" s="332"/>
      <c r="G632" s="331" t="s">
        <v>3576</v>
      </c>
      <c r="H632" s="9" t="str">
        <f t="shared" si="0"/>
        <v>EAD-ADM-</v>
      </c>
      <c r="I632" s="370"/>
      <c r="J632" s="333"/>
      <c r="K632" s="333"/>
      <c r="L632" s="333"/>
      <c r="M632" s="334" t="s">
        <v>551</v>
      </c>
      <c r="N632" s="334" t="s">
        <v>1450</v>
      </c>
      <c r="O632" s="335"/>
      <c r="P632" s="333"/>
      <c r="Q632" s="333"/>
      <c r="R632" s="333"/>
      <c r="S632" s="333"/>
      <c r="T632" s="333"/>
      <c r="U632" s="336"/>
      <c r="V632" s="333"/>
      <c r="W632" s="331" t="s">
        <v>3334</v>
      </c>
      <c r="X632" s="343">
        <v>10068</v>
      </c>
      <c r="Y632" s="344">
        <v>45489</v>
      </c>
      <c r="Z632" s="333"/>
      <c r="AA632" s="333"/>
    </row>
    <row r="633" spans="1:28" ht="13.8">
      <c r="A633" s="341" t="s">
        <v>2902</v>
      </c>
      <c r="B633" s="342" t="s">
        <v>27</v>
      </c>
      <c r="C633" s="342" t="s">
        <v>2924</v>
      </c>
      <c r="D633" s="342" t="s">
        <v>2925</v>
      </c>
      <c r="E633" s="342" t="s">
        <v>3329</v>
      </c>
      <c r="F633" s="332"/>
      <c r="G633" s="331" t="s">
        <v>3576</v>
      </c>
      <c r="H633" s="9" t="str">
        <f t="shared" si="0"/>
        <v>EAD-ADM-</v>
      </c>
      <c r="I633" s="370"/>
      <c r="J633" s="333"/>
      <c r="K633" s="333"/>
      <c r="L633" s="333"/>
      <c r="M633" s="334" t="s">
        <v>551</v>
      </c>
      <c r="N633" s="334" t="s">
        <v>1451</v>
      </c>
      <c r="O633" s="335"/>
      <c r="P633" s="371"/>
      <c r="Q633" s="333"/>
      <c r="R633" s="333"/>
      <c r="S633" s="333"/>
      <c r="T633" s="333"/>
      <c r="U633" s="340"/>
      <c r="V633" s="333"/>
      <c r="W633" s="331" t="s">
        <v>3334</v>
      </c>
      <c r="X633" s="343">
        <v>10068</v>
      </c>
      <c r="Y633" s="344">
        <v>45490</v>
      </c>
      <c r="Z633" s="333"/>
      <c r="AA633" s="333"/>
    </row>
    <row r="634" spans="1:28" ht="13.8">
      <c r="A634" s="341" t="s">
        <v>2902</v>
      </c>
      <c r="B634" s="342" t="s">
        <v>27</v>
      </c>
      <c r="C634" s="342" t="s">
        <v>2924</v>
      </c>
      <c r="D634" s="342" t="s">
        <v>2925</v>
      </c>
      <c r="E634" s="342" t="s">
        <v>3329</v>
      </c>
      <c r="F634" s="332"/>
      <c r="G634" s="331" t="s">
        <v>3576</v>
      </c>
      <c r="H634" s="9" t="str">
        <f t="shared" si="0"/>
        <v>EAD-ADM-</v>
      </c>
      <c r="I634" s="370"/>
      <c r="J634" s="333"/>
      <c r="K634" s="333"/>
      <c r="L634" s="333"/>
      <c r="M634" s="334" t="s">
        <v>551</v>
      </c>
      <c r="N634" s="334" t="s">
        <v>1452</v>
      </c>
      <c r="O634" s="335"/>
      <c r="P634" s="333"/>
      <c r="Q634" s="333"/>
      <c r="R634" s="333"/>
      <c r="S634" s="333"/>
      <c r="T634" s="333"/>
      <c r="U634" s="340"/>
      <c r="V634" s="333"/>
      <c r="W634" s="331" t="s">
        <v>3334</v>
      </c>
      <c r="X634" s="343">
        <v>10068</v>
      </c>
      <c r="Y634" s="344">
        <v>45491</v>
      </c>
      <c r="Z634" s="333"/>
      <c r="AA634" s="333"/>
    </row>
    <row r="635" spans="1:28" ht="13.8">
      <c r="A635" s="341" t="s">
        <v>2902</v>
      </c>
      <c r="B635" s="342" t="s">
        <v>27</v>
      </c>
      <c r="C635" s="342" t="s">
        <v>2924</v>
      </c>
      <c r="D635" s="342" t="s">
        <v>2925</v>
      </c>
      <c r="E635" s="342" t="s">
        <v>3329</v>
      </c>
      <c r="F635" s="332"/>
      <c r="G635" s="331" t="s">
        <v>3576</v>
      </c>
      <c r="H635" s="9" t="str">
        <f t="shared" si="0"/>
        <v>EAD-ADM-</v>
      </c>
      <c r="I635" s="370"/>
      <c r="J635" s="333"/>
      <c r="K635" s="333"/>
      <c r="L635" s="333"/>
      <c r="M635" s="334" t="s">
        <v>347</v>
      </c>
      <c r="N635" s="334" t="s">
        <v>829</v>
      </c>
      <c r="O635" s="335"/>
      <c r="P635" s="333"/>
      <c r="Q635" s="333"/>
      <c r="R635" s="333"/>
      <c r="S635" s="333"/>
      <c r="T635" s="333"/>
      <c r="U635" s="336"/>
      <c r="V635" s="333"/>
      <c r="W635" s="331" t="s">
        <v>3334</v>
      </c>
      <c r="X635" s="343">
        <v>10068</v>
      </c>
      <c r="Y635" s="344">
        <v>45491</v>
      </c>
      <c r="Z635" s="333"/>
      <c r="AA635" s="333"/>
    </row>
    <row r="636" spans="1:28" ht="13.8">
      <c r="A636" s="372" t="s">
        <v>2902</v>
      </c>
      <c r="B636" s="332" t="s">
        <v>27</v>
      </c>
      <c r="C636" s="332" t="s">
        <v>2956</v>
      </c>
      <c r="D636" s="332" t="s">
        <v>2957</v>
      </c>
      <c r="E636" s="332" t="s">
        <v>2958</v>
      </c>
      <c r="F636" s="332" t="s">
        <v>5137</v>
      </c>
      <c r="G636" s="332" t="s">
        <v>5138</v>
      </c>
      <c r="H636" s="9" t="str">
        <f t="shared" si="0"/>
        <v>EAD-RHU-GRH</v>
      </c>
      <c r="I636" s="371"/>
      <c r="J636" s="333"/>
      <c r="K636" s="333"/>
      <c r="L636" s="333"/>
      <c r="M636" s="373" t="s">
        <v>494</v>
      </c>
      <c r="N636" s="373" t="s">
        <v>1475</v>
      </c>
      <c r="O636" s="335"/>
      <c r="P636" s="333"/>
      <c r="Q636" s="333"/>
      <c r="R636" s="333"/>
      <c r="S636" s="333"/>
      <c r="T636" s="333"/>
      <c r="U636" s="374" t="s">
        <v>5141</v>
      </c>
      <c r="V636" s="333"/>
      <c r="W636" s="332" t="s">
        <v>2967</v>
      </c>
      <c r="X636" s="337">
        <v>10088</v>
      </c>
      <c r="Y636" s="338">
        <v>45735</v>
      </c>
      <c r="Z636" s="333"/>
      <c r="AA636" s="333"/>
    </row>
    <row r="637" spans="1:28" ht="13.8">
      <c r="A637" s="372" t="s">
        <v>2902</v>
      </c>
      <c r="B637" s="332" t="s">
        <v>27</v>
      </c>
      <c r="C637" s="332" t="s">
        <v>2956</v>
      </c>
      <c r="D637" s="332" t="s">
        <v>2957</v>
      </c>
      <c r="E637" s="332" t="s">
        <v>2958</v>
      </c>
      <c r="F637" s="332" t="s">
        <v>5137</v>
      </c>
      <c r="G637" s="332" t="s">
        <v>5138</v>
      </c>
      <c r="H637" s="9" t="str">
        <f t="shared" si="0"/>
        <v>EAD-RHU-GRH</v>
      </c>
      <c r="I637" s="371"/>
      <c r="J637" s="333"/>
      <c r="K637" s="333"/>
      <c r="L637" s="333"/>
      <c r="M637" s="373" t="s">
        <v>593</v>
      </c>
      <c r="N637" s="373" t="s">
        <v>2599</v>
      </c>
      <c r="O637" s="335"/>
      <c r="P637" s="333"/>
      <c r="Q637" s="333"/>
      <c r="R637" s="333"/>
      <c r="S637" s="333"/>
      <c r="T637" s="333"/>
      <c r="U637" s="374" t="s">
        <v>5148</v>
      </c>
      <c r="V637" s="333"/>
      <c r="W637" s="332" t="s">
        <v>2967</v>
      </c>
      <c r="X637" s="337">
        <v>10088</v>
      </c>
      <c r="Y637" s="338">
        <v>45735</v>
      </c>
      <c r="Z637" s="333"/>
      <c r="AA637" s="333"/>
    </row>
    <row r="638" spans="1:28" ht="13.8">
      <c r="A638" s="372" t="s">
        <v>2902</v>
      </c>
      <c r="B638" s="332" t="s">
        <v>27</v>
      </c>
      <c r="C638" s="332" t="s">
        <v>2956</v>
      </c>
      <c r="D638" s="332" t="s">
        <v>2957</v>
      </c>
      <c r="E638" s="332" t="s">
        <v>2958</v>
      </c>
      <c r="F638" s="332" t="s">
        <v>5137</v>
      </c>
      <c r="G638" s="332" t="s">
        <v>5138</v>
      </c>
      <c r="H638" s="9" t="str">
        <f t="shared" si="0"/>
        <v>EAD-RHU-GRH</v>
      </c>
      <c r="I638" s="371"/>
      <c r="J638" s="333"/>
      <c r="K638" s="333"/>
      <c r="L638" s="333"/>
      <c r="M638" s="373" t="s">
        <v>195</v>
      </c>
      <c r="N638" s="373" t="s">
        <v>848</v>
      </c>
      <c r="O638" s="335"/>
      <c r="P638" s="333"/>
      <c r="Q638" s="333"/>
      <c r="R638" s="333"/>
      <c r="S638" s="333"/>
      <c r="T638" s="333"/>
      <c r="U638" s="374" t="s">
        <v>5155</v>
      </c>
      <c r="V638" s="333"/>
      <c r="W638" s="332" t="s">
        <v>2967</v>
      </c>
      <c r="X638" s="337">
        <v>10088</v>
      </c>
      <c r="Y638" s="338">
        <v>45735</v>
      </c>
      <c r="Z638" s="333"/>
      <c r="AA638" s="333"/>
    </row>
    <row r="639" spans="1:28" ht="13.8">
      <c r="A639" s="372" t="s">
        <v>2902</v>
      </c>
      <c r="B639" s="332" t="s">
        <v>27</v>
      </c>
      <c r="C639" s="332" t="s">
        <v>2956</v>
      </c>
      <c r="D639" s="332" t="s">
        <v>2957</v>
      </c>
      <c r="E639" s="332" t="s">
        <v>2958</v>
      </c>
      <c r="F639" s="332" t="s">
        <v>5137</v>
      </c>
      <c r="G639" s="332" t="s">
        <v>5138</v>
      </c>
      <c r="H639" s="9" t="str">
        <f t="shared" si="0"/>
        <v>EAD-RHU-GRH</v>
      </c>
      <c r="I639" s="371"/>
      <c r="J639" s="333"/>
      <c r="K639" s="333"/>
      <c r="L639" s="333"/>
      <c r="M639" s="373" t="s">
        <v>5158</v>
      </c>
      <c r="N639" s="373" t="s">
        <v>2022</v>
      </c>
      <c r="O639" s="335"/>
      <c r="P639" s="333"/>
      <c r="Q639" s="333"/>
      <c r="R639" s="333"/>
      <c r="S639" s="333"/>
      <c r="T639" s="333"/>
      <c r="U639" s="389" t="s">
        <v>5159</v>
      </c>
      <c r="V639" s="333"/>
      <c r="W639" s="332" t="s">
        <v>2967</v>
      </c>
      <c r="X639" s="337">
        <v>10088</v>
      </c>
      <c r="Y639" s="338">
        <v>45735</v>
      </c>
      <c r="Z639" s="333"/>
      <c r="AA639" s="333"/>
    </row>
    <row r="640" spans="1:28" ht="13.8">
      <c r="A640" s="372" t="s">
        <v>2902</v>
      </c>
      <c r="B640" s="332" t="s">
        <v>27</v>
      </c>
      <c r="C640" s="332" t="s">
        <v>2956</v>
      </c>
      <c r="D640" s="332" t="s">
        <v>2957</v>
      </c>
      <c r="E640" s="332" t="s">
        <v>2958</v>
      </c>
      <c r="F640" s="332" t="s">
        <v>5137</v>
      </c>
      <c r="G640" s="332" t="s">
        <v>5138</v>
      </c>
      <c r="H640" s="9" t="str">
        <f t="shared" si="0"/>
        <v>EAD-RHU-GRH</v>
      </c>
      <c r="I640" s="371"/>
      <c r="J640" s="333"/>
      <c r="K640" s="333"/>
      <c r="L640" s="333"/>
      <c r="M640" s="373" t="s">
        <v>528</v>
      </c>
      <c r="N640" s="373" t="s">
        <v>2024</v>
      </c>
      <c r="O640" s="335"/>
      <c r="P640" s="333"/>
      <c r="Q640" s="333"/>
      <c r="R640" s="333"/>
      <c r="S640" s="333"/>
      <c r="T640" s="333"/>
      <c r="U640" s="374" t="s">
        <v>5167</v>
      </c>
      <c r="V640" s="333"/>
      <c r="W640" s="332" t="s">
        <v>2967</v>
      </c>
      <c r="X640" s="337">
        <v>10088</v>
      </c>
      <c r="Y640" s="338">
        <v>45735</v>
      </c>
      <c r="Z640" s="333"/>
      <c r="AA640" s="333"/>
    </row>
    <row r="641" spans="1:27" ht="13.8">
      <c r="A641" s="372" t="s">
        <v>2902</v>
      </c>
      <c r="B641" s="332" t="s">
        <v>27</v>
      </c>
      <c r="C641" s="332" t="s">
        <v>2956</v>
      </c>
      <c r="D641" s="332" t="s">
        <v>2957</v>
      </c>
      <c r="E641" s="332" t="s">
        <v>2958</v>
      </c>
      <c r="F641" s="332" t="s">
        <v>5137</v>
      </c>
      <c r="G641" s="332" t="s">
        <v>5138</v>
      </c>
      <c r="H641" s="9" t="str">
        <f t="shared" si="0"/>
        <v>EAD-RHU-GRH</v>
      </c>
      <c r="I641" s="371"/>
      <c r="J641" s="333"/>
      <c r="K641" s="333"/>
      <c r="L641" s="333"/>
      <c r="M641" s="373" t="s">
        <v>241</v>
      </c>
      <c r="N641" s="373" t="s">
        <v>2023</v>
      </c>
      <c r="O641" s="335"/>
      <c r="P641" s="333"/>
      <c r="Q641" s="333"/>
      <c r="R641" s="333"/>
      <c r="S641" s="333"/>
      <c r="T641" s="333"/>
      <c r="U641" s="389" t="s">
        <v>5174</v>
      </c>
      <c r="V641" s="333"/>
      <c r="W641" s="332" t="s">
        <v>2967</v>
      </c>
      <c r="X641" s="337">
        <v>10088</v>
      </c>
      <c r="Y641" s="338">
        <v>45735</v>
      </c>
      <c r="Z641" s="333"/>
      <c r="AA641" s="333"/>
    </row>
    <row r="642" spans="1:27" ht="13.8">
      <c r="A642" s="372" t="s">
        <v>2902</v>
      </c>
      <c r="B642" s="332" t="s">
        <v>27</v>
      </c>
      <c r="C642" s="332" t="s">
        <v>2956</v>
      </c>
      <c r="D642" s="332" t="s">
        <v>2957</v>
      </c>
      <c r="E642" s="332" t="s">
        <v>2958</v>
      </c>
      <c r="F642" s="332" t="s">
        <v>5137</v>
      </c>
      <c r="G642" s="332" t="s">
        <v>5138</v>
      </c>
      <c r="H642" s="9" t="str">
        <f t="shared" si="0"/>
        <v>EAD-RHU-GRH</v>
      </c>
      <c r="I642" s="371"/>
      <c r="J642" s="333"/>
      <c r="K642" s="333"/>
      <c r="L642" s="333"/>
      <c r="M642" s="373" t="s">
        <v>273</v>
      </c>
      <c r="N642" s="373" t="s">
        <v>1567</v>
      </c>
      <c r="O642" s="335"/>
      <c r="P642" s="333"/>
      <c r="Q642" s="333"/>
      <c r="R642" s="333"/>
      <c r="S642" s="333"/>
      <c r="T642" s="333"/>
      <c r="U642" s="389" t="s">
        <v>5178</v>
      </c>
      <c r="V642" s="333"/>
      <c r="W642" s="332" t="s">
        <v>2967</v>
      </c>
      <c r="X642" s="337">
        <v>10088</v>
      </c>
      <c r="Y642" s="338">
        <v>45735</v>
      </c>
      <c r="Z642" s="333"/>
      <c r="AA642" s="333"/>
    </row>
    <row r="643" spans="1:27" ht="13.8">
      <c r="A643" s="372" t="s">
        <v>2902</v>
      </c>
      <c r="B643" s="332" t="s">
        <v>27</v>
      </c>
      <c r="C643" s="332" t="s">
        <v>2956</v>
      </c>
      <c r="D643" s="332" t="s">
        <v>2957</v>
      </c>
      <c r="E643" s="332" t="s">
        <v>2958</v>
      </c>
      <c r="F643" s="332" t="s">
        <v>5137</v>
      </c>
      <c r="G643" s="332" t="s">
        <v>5138</v>
      </c>
      <c r="H643" s="9" t="str">
        <f t="shared" si="0"/>
        <v>EAD-RHU-GRH</v>
      </c>
      <c r="I643" s="371"/>
      <c r="J643" s="333"/>
      <c r="K643" s="333"/>
      <c r="L643" s="333"/>
      <c r="M643" s="373" t="s">
        <v>630</v>
      </c>
      <c r="N643" s="373" t="s">
        <v>1596</v>
      </c>
      <c r="O643" s="335"/>
      <c r="P643" s="333"/>
      <c r="Q643" s="333"/>
      <c r="R643" s="333"/>
      <c r="S643" s="333"/>
      <c r="T643" s="333"/>
      <c r="U643" s="374" t="s">
        <v>5182</v>
      </c>
      <c r="V643" s="333"/>
      <c r="W643" s="332" t="s">
        <v>2967</v>
      </c>
      <c r="X643" s="337">
        <v>10088</v>
      </c>
      <c r="Y643" s="338">
        <v>45735</v>
      </c>
      <c r="Z643" s="333"/>
      <c r="AA643" s="333"/>
    </row>
    <row r="644" spans="1:27" ht="13.8">
      <c r="A644" s="372" t="s">
        <v>2902</v>
      </c>
      <c r="B644" s="332" t="s">
        <v>27</v>
      </c>
      <c r="C644" s="332" t="s">
        <v>2956</v>
      </c>
      <c r="D644" s="332" t="s">
        <v>2957</v>
      </c>
      <c r="E644" s="332" t="s">
        <v>2958</v>
      </c>
      <c r="F644" s="332" t="s">
        <v>5137</v>
      </c>
      <c r="G644" s="332" t="s">
        <v>5138</v>
      </c>
      <c r="H644" s="9" t="str">
        <f t="shared" si="0"/>
        <v>EAD-RHU-GRH</v>
      </c>
      <c r="I644" s="371"/>
      <c r="J644" s="333"/>
      <c r="K644" s="333"/>
      <c r="L644" s="333"/>
      <c r="M644" s="339" t="s">
        <v>436</v>
      </c>
      <c r="N644" s="373" t="s">
        <v>57</v>
      </c>
      <c r="O644" s="335"/>
      <c r="P644" s="333"/>
      <c r="Q644" s="333"/>
      <c r="R644" s="333"/>
      <c r="S644" s="333"/>
      <c r="T644" s="333"/>
      <c r="U644" s="374" t="s">
        <v>5186</v>
      </c>
      <c r="V644" s="333"/>
      <c r="W644" s="332" t="s">
        <v>2967</v>
      </c>
      <c r="X644" s="337">
        <v>10088</v>
      </c>
      <c r="Y644" s="338">
        <v>45735</v>
      </c>
      <c r="Z644" s="333"/>
      <c r="AA644" s="333"/>
    </row>
    <row r="645" spans="1:27" ht="13.8">
      <c r="A645" s="372" t="s">
        <v>2902</v>
      </c>
      <c r="B645" s="332" t="s">
        <v>27</v>
      </c>
      <c r="C645" s="332" t="s">
        <v>2956</v>
      </c>
      <c r="D645" s="332" t="s">
        <v>2957</v>
      </c>
      <c r="E645" s="332" t="s">
        <v>2958</v>
      </c>
      <c r="F645" s="332" t="s">
        <v>5137</v>
      </c>
      <c r="G645" s="332" t="s">
        <v>5138</v>
      </c>
      <c r="H645" s="9" t="str">
        <f t="shared" si="0"/>
        <v>EAD-RHU-GRH</v>
      </c>
      <c r="I645" s="371"/>
      <c r="J645" s="333"/>
      <c r="K645" s="333"/>
      <c r="L645" s="333"/>
      <c r="M645" s="373" t="s">
        <v>195</v>
      </c>
      <c r="N645" s="373" t="s">
        <v>847</v>
      </c>
      <c r="O645" s="335"/>
      <c r="P645" s="333"/>
      <c r="Q645" s="333"/>
      <c r="R645" s="333"/>
      <c r="S645" s="333"/>
      <c r="T645" s="333"/>
      <c r="U645" s="374" t="s">
        <v>5190</v>
      </c>
      <c r="V645" s="333"/>
      <c r="W645" s="332" t="s">
        <v>2967</v>
      </c>
      <c r="X645" s="337">
        <v>10088</v>
      </c>
      <c r="Y645" s="338">
        <v>45735</v>
      </c>
      <c r="Z645" s="333"/>
      <c r="AA645" s="333"/>
    </row>
    <row r="646" spans="1:27" ht="13.8">
      <c r="A646" s="372" t="s">
        <v>2902</v>
      </c>
      <c r="B646" s="332" t="s">
        <v>27</v>
      </c>
      <c r="C646" s="332" t="s">
        <v>2956</v>
      </c>
      <c r="D646" s="332" t="s">
        <v>2957</v>
      </c>
      <c r="E646" s="332" t="s">
        <v>2958</v>
      </c>
      <c r="F646" s="332" t="s">
        <v>5137</v>
      </c>
      <c r="G646" s="332" t="s">
        <v>5138</v>
      </c>
      <c r="H646" s="9" t="str">
        <f t="shared" si="0"/>
        <v>EAD-RHU-GRH</v>
      </c>
      <c r="I646" s="371"/>
      <c r="J646" s="333"/>
      <c r="K646" s="333"/>
      <c r="L646" s="333"/>
      <c r="M646" s="373" t="s">
        <v>528</v>
      </c>
      <c r="N646" s="373" t="s">
        <v>1821</v>
      </c>
      <c r="O646" s="335"/>
      <c r="P646" s="333"/>
      <c r="Q646" s="333"/>
      <c r="R646" s="333"/>
      <c r="S646" s="333"/>
      <c r="T646" s="333"/>
      <c r="U646" s="389" t="s">
        <v>5200</v>
      </c>
      <c r="V646" s="333"/>
      <c r="W646" s="332" t="s">
        <v>2967</v>
      </c>
      <c r="X646" s="337">
        <v>10088</v>
      </c>
      <c r="Y646" s="338">
        <v>45735</v>
      </c>
      <c r="Z646" s="333"/>
      <c r="AA646" s="333"/>
    </row>
    <row r="647" spans="1:27" ht="13.8">
      <c r="A647" s="372" t="s">
        <v>2902</v>
      </c>
      <c r="B647" s="332" t="s">
        <v>27</v>
      </c>
      <c r="C647" s="332" t="s">
        <v>2956</v>
      </c>
      <c r="D647" s="332" t="s">
        <v>2957</v>
      </c>
      <c r="E647" s="332" t="s">
        <v>2958</v>
      </c>
      <c r="F647" s="332" t="s">
        <v>5137</v>
      </c>
      <c r="G647" s="332" t="s">
        <v>5138</v>
      </c>
      <c r="H647" s="9" t="str">
        <f t="shared" si="0"/>
        <v>EAD-RHU-GRH</v>
      </c>
      <c r="I647" s="371"/>
      <c r="J647" s="333"/>
      <c r="K647" s="333"/>
      <c r="L647" s="333"/>
      <c r="M647" s="373" t="s">
        <v>630</v>
      </c>
      <c r="N647" s="334" t="s">
        <v>1577</v>
      </c>
      <c r="O647" s="335"/>
      <c r="P647" s="333"/>
      <c r="Q647" s="333"/>
      <c r="R647" s="333"/>
      <c r="S647" s="333"/>
      <c r="T647" s="333"/>
      <c r="U647" s="374" t="s">
        <v>5204</v>
      </c>
      <c r="V647" s="333"/>
      <c r="W647" s="332" t="s">
        <v>2967</v>
      </c>
      <c r="X647" s="337">
        <v>10088</v>
      </c>
      <c r="Y647" s="338">
        <v>45735</v>
      </c>
      <c r="Z647" s="333"/>
      <c r="AA647" s="333"/>
    </row>
    <row r="648" spans="1:27" ht="13.8">
      <c r="A648" s="372" t="s">
        <v>2902</v>
      </c>
      <c r="B648" s="332" t="s">
        <v>27</v>
      </c>
      <c r="C648" s="332" t="s">
        <v>2956</v>
      </c>
      <c r="D648" s="332" t="s">
        <v>2957</v>
      </c>
      <c r="E648" s="332" t="s">
        <v>2958</v>
      </c>
      <c r="F648" s="332" t="s">
        <v>5137</v>
      </c>
      <c r="G648" s="332" t="s">
        <v>5138</v>
      </c>
      <c r="H648" s="9" t="str">
        <f t="shared" si="0"/>
        <v>EAD-RHU-GRH</v>
      </c>
      <c r="I648" s="371"/>
      <c r="J648" s="333"/>
      <c r="K648" s="333"/>
      <c r="L648" s="333"/>
      <c r="M648" s="373" t="s">
        <v>528</v>
      </c>
      <c r="N648" s="373" t="s">
        <v>2025</v>
      </c>
      <c r="O648" s="335"/>
      <c r="P648" s="333"/>
      <c r="Q648" s="333"/>
      <c r="R648" s="333"/>
      <c r="S648" s="333"/>
      <c r="T648" s="333"/>
      <c r="U648" s="374" t="s">
        <v>5215</v>
      </c>
      <c r="V648" s="333"/>
      <c r="W648" s="332" t="s">
        <v>2967</v>
      </c>
      <c r="X648" s="337">
        <v>10088</v>
      </c>
      <c r="Y648" s="338">
        <v>45735</v>
      </c>
      <c r="Z648" s="333"/>
      <c r="AA648" s="333"/>
    </row>
    <row r="649" spans="1:27" ht="13.8">
      <c r="A649" s="372" t="s">
        <v>2902</v>
      </c>
      <c r="B649" s="332" t="s">
        <v>27</v>
      </c>
      <c r="C649" s="332" t="s">
        <v>2956</v>
      </c>
      <c r="D649" s="332" t="s">
        <v>2957</v>
      </c>
      <c r="E649" s="332" t="s">
        <v>2958</v>
      </c>
      <c r="F649" s="332" t="s">
        <v>5137</v>
      </c>
      <c r="G649" s="332" t="s">
        <v>5138</v>
      </c>
      <c r="H649" s="9" t="str">
        <f t="shared" si="0"/>
        <v>EAD-RHU-GRH</v>
      </c>
      <c r="I649" s="371"/>
      <c r="J649" s="333"/>
      <c r="K649" s="333"/>
      <c r="L649" s="333"/>
      <c r="M649" s="373" t="s">
        <v>528</v>
      </c>
      <c r="N649" s="373" t="s">
        <v>2026</v>
      </c>
      <c r="O649" s="335"/>
      <c r="P649" s="333"/>
      <c r="Q649" s="333"/>
      <c r="R649" s="333"/>
      <c r="S649" s="333"/>
      <c r="T649" s="333"/>
      <c r="U649" s="374" t="s">
        <v>5215</v>
      </c>
      <c r="V649" s="333"/>
      <c r="W649" s="332" t="s">
        <v>2967</v>
      </c>
      <c r="X649" s="337">
        <v>10088</v>
      </c>
      <c r="Y649" s="338">
        <v>45735</v>
      </c>
      <c r="Z649" s="333"/>
      <c r="AA649" s="333"/>
    </row>
    <row r="650" spans="1:27" ht="13.8">
      <c r="A650" s="372" t="s">
        <v>2902</v>
      </c>
      <c r="B650" s="332" t="s">
        <v>27</v>
      </c>
      <c r="C650" s="332" t="s">
        <v>2956</v>
      </c>
      <c r="D650" s="332" t="s">
        <v>2957</v>
      </c>
      <c r="E650" s="332" t="s">
        <v>2958</v>
      </c>
      <c r="F650" s="332" t="s">
        <v>5137</v>
      </c>
      <c r="G650" s="332" t="s">
        <v>5138</v>
      </c>
      <c r="H650" s="9" t="str">
        <f t="shared" si="0"/>
        <v>EAD-RHU-GRH</v>
      </c>
      <c r="I650" s="371"/>
      <c r="J650" s="333"/>
      <c r="K650" s="333"/>
      <c r="L650" s="333"/>
      <c r="M650" s="373" t="s">
        <v>528</v>
      </c>
      <c r="N650" s="373" t="s">
        <v>2027</v>
      </c>
      <c r="O650" s="335"/>
      <c r="P650" s="333"/>
      <c r="Q650" s="333"/>
      <c r="R650" s="333"/>
      <c r="S650" s="333"/>
      <c r="T650" s="333"/>
      <c r="U650" s="374" t="s">
        <v>5215</v>
      </c>
      <c r="V650" s="333"/>
      <c r="W650" s="332" t="s">
        <v>2967</v>
      </c>
      <c r="X650" s="337">
        <v>10088</v>
      </c>
      <c r="Y650" s="338">
        <v>45735</v>
      </c>
      <c r="Z650" s="333"/>
      <c r="AA650" s="333"/>
    </row>
    <row r="651" spans="1:27" ht="13.8">
      <c r="A651" s="372" t="s">
        <v>2902</v>
      </c>
      <c r="B651" s="332" t="s">
        <v>27</v>
      </c>
      <c r="C651" s="332" t="s">
        <v>2956</v>
      </c>
      <c r="D651" s="332" t="s">
        <v>2957</v>
      </c>
      <c r="E651" s="332" t="s">
        <v>2958</v>
      </c>
      <c r="F651" s="332" t="s">
        <v>5137</v>
      </c>
      <c r="G651" s="332" t="s">
        <v>5138</v>
      </c>
      <c r="H651" s="9" t="str">
        <f t="shared" si="0"/>
        <v>EAD-RHU-GRH</v>
      </c>
      <c r="I651" s="371"/>
      <c r="J651" s="333"/>
      <c r="K651" s="333"/>
      <c r="L651" s="333"/>
      <c r="M651" s="373" t="s">
        <v>528</v>
      </c>
      <c r="N651" s="373" t="s">
        <v>2034</v>
      </c>
      <c r="O651" s="335"/>
      <c r="P651" s="333"/>
      <c r="Q651" s="333"/>
      <c r="R651" s="333"/>
      <c r="S651" s="333"/>
      <c r="T651" s="333"/>
      <c r="U651" s="374" t="s">
        <v>5215</v>
      </c>
      <c r="V651" s="333"/>
      <c r="W651" s="332" t="s">
        <v>2967</v>
      </c>
      <c r="X651" s="337">
        <v>10088</v>
      </c>
      <c r="Y651" s="338">
        <v>45735</v>
      </c>
      <c r="Z651" s="333"/>
      <c r="AA651" s="333"/>
    </row>
    <row r="652" spans="1:27" ht="13.8">
      <c r="A652" s="372" t="s">
        <v>2902</v>
      </c>
      <c r="B652" s="332" t="s">
        <v>27</v>
      </c>
      <c r="C652" s="332" t="s">
        <v>2956</v>
      </c>
      <c r="D652" s="332" t="s">
        <v>2957</v>
      </c>
      <c r="E652" s="332" t="s">
        <v>2958</v>
      </c>
      <c r="F652" s="332" t="s">
        <v>5137</v>
      </c>
      <c r="G652" s="332" t="s">
        <v>5138</v>
      </c>
      <c r="H652" s="9" t="str">
        <f t="shared" si="0"/>
        <v>EAD-RHU-GRH</v>
      </c>
      <c r="I652" s="371"/>
      <c r="J652" s="333"/>
      <c r="K652" s="333"/>
      <c r="L652" s="333"/>
      <c r="M652" s="373" t="s">
        <v>528</v>
      </c>
      <c r="N652" s="373" t="s">
        <v>2028</v>
      </c>
      <c r="O652" s="335"/>
      <c r="P652" s="333"/>
      <c r="Q652" s="333"/>
      <c r="R652" s="333"/>
      <c r="S652" s="333"/>
      <c r="T652" s="333"/>
      <c r="U652" s="389" t="s">
        <v>5215</v>
      </c>
      <c r="V652" s="333"/>
      <c r="W652" s="332" t="s">
        <v>2967</v>
      </c>
      <c r="X652" s="337">
        <v>10088</v>
      </c>
      <c r="Y652" s="338">
        <v>45735</v>
      </c>
      <c r="Z652" s="333"/>
      <c r="AA652" s="333"/>
    </row>
    <row r="653" spans="1:27" ht="13.8">
      <c r="A653" s="329" t="s">
        <v>2902</v>
      </c>
      <c r="B653" s="331" t="s">
        <v>27</v>
      </c>
      <c r="C653" s="331" t="s">
        <v>2924</v>
      </c>
      <c r="D653" s="331" t="s">
        <v>2925</v>
      </c>
      <c r="E653" s="342" t="s">
        <v>2926</v>
      </c>
      <c r="F653" s="331" t="s">
        <v>3143</v>
      </c>
      <c r="G653" s="331" t="s">
        <v>3144</v>
      </c>
      <c r="H653" s="9" t="str">
        <f t="shared" si="0"/>
        <v>EAD-ADM-GDV</v>
      </c>
      <c r="I653" s="370"/>
      <c r="J653" s="333"/>
      <c r="K653" s="333"/>
      <c r="L653" s="333"/>
      <c r="M653" s="334" t="s">
        <v>241</v>
      </c>
      <c r="N653" s="334" t="s">
        <v>2192</v>
      </c>
      <c r="O653" s="335"/>
      <c r="P653" s="333"/>
      <c r="Q653" s="333"/>
      <c r="R653" s="333"/>
      <c r="S653" s="333"/>
      <c r="T653" s="333"/>
      <c r="U653" s="399" t="s">
        <v>3147</v>
      </c>
      <c r="V653" s="333"/>
      <c r="W653" s="400" t="s">
        <v>3150</v>
      </c>
      <c r="X653" s="337"/>
      <c r="Y653" s="338"/>
      <c r="Z653" s="333"/>
      <c r="AA653" s="333"/>
    </row>
    <row r="654" spans="1:27" ht="13.8">
      <c r="A654" s="329" t="s">
        <v>2902</v>
      </c>
      <c r="B654" s="331" t="s">
        <v>27</v>
      </c>
      <c r="C654" s="331" t="s">
        <v>2924</v>
      </c>
      <c r="D654" s="331" t="s">
        <v>2925</v>
      </c>
      <c r="E654" s="342" t="s">
        <v>2926</v>
      </c>
      <c r="F654" s="331" t="s">
        <v>3143</v>
      </c>
      <c r="G654" s="331" t="s">
        <v>3144</v>
      </c>
      <c r="H654" s="9" t="str">
        <f t="shared" si="0"/>
        <v>EAD-ADM-GDV</v>
      </c>
      <c r="I654" s="332"/>
      <c r="J654" s="333"/>
      <c r="K654" s="333"/>
      <c r="L654" s="333"/>
      <c r="M654" s="14" t="s">
        <v>273</v>
      </c>
      <c r="N654" s="334" t="s">
        <v>1264</v>
      </c>
      <c r="O654" s="335"/>
      <c r="P654" s="333"/>
      <c r="Q654" s="333"/>
      <c r="R654" s="333"/>
      <c r="S654" s="333"/>
      <c r="T654" s="333"/>
      <c r="U654" s="402" t="s">
        <v>3153</v>
      </c>
      <c r="V654" s="333"/>
      <c r="W654" s="400" t="s">
        <v>3150</v>
      </c>
      <c r="X654" s="337"/>
      <c r="Y654" s="338"/>
      <c r="Z654" s="333"/>
      <c r="AA654" s="333"/>
    </row>
    <row r="655" spans="1:27" ht="13.8">
      <c r="A655" s="329" t="s">
        <v>2902</v>
      </c>
      <c r="B655" s="331" t="s">
        <v>27</v>
      </c>
      <c r="C655" s="331" t="s">
        <v>2924</v>
      </c>
      <c r="D655" s="331" t="s">
        <v>2925</v>
      </c>
      <c r="E655" s="342" t="s">
        <v>2926</v>
      </c>
      <c r="F655" s="331" t="s">
        <v>3143</v>
      </c>
      <c r="G655" s="331" t="s">
        <v>3144</v>
      </c>
      <c r="H655" s="9" t="str">
        <f t="shared" si="0"/>
        <v>EAD-ADM-GDV</v>
      </c>
      <c r="I655" s="332"/>
      <c r="J655" s="333"/>
      <c r="K655" s="333"/>
      <c r="L655" s="333"/>
      <c r="M655" s="334" t="s">
        <v>528</v>
      </c>
      <c r="N655" s="334" t="s">
        <v>2193</v>
      </c>
      <c r="O655" s="335"/>
      <c r="P655" s="333"/>
      <c r="Q655" s="333"/>
      <c r="R655" s="333"/>
      <c r="S655" s="333"/>
      <c r="T655" s="333"/>
      <c r="U655" s="399" t="s">
        <v>3159</v>
      </c>
      <c r="V655" s="17"/>
      <c r="W655" s="400" t="s">
        <v>3150</v>
      </c>
      <c r="X655" s="337"/>
      <c r="Y655" s="338"/>
      <c r="Z655" s="333"/>
      <c r="AA655" s="333"/>
    </row>
    <row r="656" spans="1:27" ht="13.8">
      <c r="A656" s="329" t="s">
        <v>2902</v>
      </c>
      <c r="B656" s="331" t="s">
        <v>27</v>
      </c>
      <c r="C656" s="331" t="s">
        <v>2924</v>
      </c>
      <c r="D656" s="331" t="s">
        <v>2925</v>
      </c>
      <c r="E656" s="342" t="s">
        <v>2926</v>
      </c>
      <c r="F656" s="331" t="s">
        <v>3143</v>
      </c>
      <c r="G656" s="331" t="s">
        <v>3144</v>
      </c>
      <c r="H656" s="9" t="str">
        <f t="shared" si="0"/>
        <v>EAD-ADM-GDV</v>
      </c>
      <c r="I656" s="332"/>
      <c r="J656" s="333"/>
      <c r="K656" s="333"/>
      <c r="L656" s="333"/>
      <c r="M656" s="334" t="s">
        <v>528</v>
      </c>
      <c r="N656" s="334" t="s">
        <v>2194</v>
      </c>
      <c r="O656" s="335"/>
      <c r="P656" s="333"/>
      <c r="Q656" s="333"/>
      <c r="R656" s="333"/>
      <c r="S656" s="333"/>
      <c r="T656" s="333"/>
      <c r="U656" s="399" t="s">
        <v>3163</v>
      </c>
      <c r="V656" s="333"/>
      <c r="W656" s="400" t="s">
        <v>3150</v>
      </c>
      <c r="X656" s="337"/>
      <c r="Y656" s="338"/>
      <c r="Z656" s="333"/>
      <c r="AA656" s="333"/>
    </row>
    <row r="657" spans="1:27" ht="13.8">
      <c r="A657" s="329" t="s">
        <v>2902</v>
      </c>
      <c r="B657" s="331" t="s">
        <v>27</v>
      </c>
      <c r="C657" s="331" t="s">
        <v>2924</v>
      </c>
      <c r="D657" s="331" t="s">
        <v>2925</v>
      </c>
      <c r="E657" s="342" t="s">
        <v>2926</v>
      </c>
      <c r="F657" s="331" t="s">
        <v>3143</v>
      </c>
      <c r="G657" s="331" t="s">
        <v>3144</v>
      </c>
      <c r="H657" s="9" t="str">
        <f t="shared" si="0"/>
        <v>EAD-ADM-GDV</v>
      </c>
      <c r="I657" s="332"/>
      <c r="J657" s="333"/>
      <c r="K657" s="333"/>
      <c r="L657" s="333"/>
      <c r="M657" s="334" t="s">
        <v>2691</v>
      </c>
      <c r="N657" s="334" t="s">
        <v>435</v>
      </c>
      <c r="O657" s="335"/>
      <c r="P657" s="333"/>
      <c r="Q657" s="333"/>
      <c r="R657" s="333"/>
      <c r="S657" s="333"/>
      <c r="T657" s="333"/>
      <c r="U657" s="399" t="s">
        <v>3167</v>
      </c>
      <c r="V657" s="333"/>
      <c r="W657" s="400" t="s">
        <v>3150</v>
      </c>
      <c r="X657" s="337"/>
      <c r="Y657" s="338"/>
      <c r="Z657" s="333"/>
      <c r="AA657" s="333"/>
    </row>
    <row r="658" spans="1:27" ht="13.8">
      <c r="A658" s="329" t="s">
        <v>2902</v>
      </c>
      <c r="B658" s="331" t="s">
        <v>27</v>
      </c>
      <c r="C658" s="331" t="s">
        <v>2924</v>
      </c>
      <c r="D658" s="331" t="s">
        <v>2925</v>
      </c>
      <c r="E658" s="342" t="s">
        <v>2926</v>
      </c>
      <c r="F658" s="331" t="s">
        <v>3143</v>
      </c>
      <c r="G658" s="331" t="s">
        <v>3144</v>
      </c>
      <c r="H658" s="9" t="str">
        <f t="shared" si="0"/>
        <v>EAD-ADM-GDV</v>
      </c>
      <c r="I658" s="332"/>
      <c r="J658" s="333"/>
      <c r="K658" s="333"/>
      <c r="L658" s="333"/>
      <c r="M658" s="334" t="s">
        <v>494</v>
      </c>
      <c r="N658" s="334" t="s">
        <v>1543</v>
      </c>
      <c r="O658" s="335"/>
      <c r="P658" s="333"/>
      <c r="Q658" s="333"/>
      <c r="R658" s="333"/>
      <c r="S658" s="333"/>
      <c r="T658" s="333"/>
      <c r="U658" s="399" t="s">
        <v>3172</v>
      </c>
      <c r="V658" s="333"/>
      <c r="W658" s="400" t="s">
        <v>3150</v>
      </c>
      <c r="X658" s="337"/>
      <c r="Y658" s="338"/>
      <c r="Z658" s="333"/>
      <c r="AA658" s="333"/>
    </row>
    <row r="659" spans="1:27" ht="13.8">
      <c r="A659" s="329" t="s">
        <v>2902</v>
      </c>
      <c r="B659" s="331" t="s">
        <v>27</v>
      </c>
      <c r="C659" s="331" t="s">
        <v>2924</v>
      </c>
      <c r="D659" s="331" t="s">
        <v>2925</v>
      </c>
      <c r="E659" s="342" t="s">
        <v>2926</v>
      </c>
      <c r="F659" s="331" t="s">
        <v>3143</v>
      </c>
      <c r="G659" s="331" t="s">
        <v>3144</v>
      </c>
      <c r="H659" s="9" t="str">
        <f t="shared" si="0"/>
        <v>EAD-ADM-GDV</v>
      </c>
      <c r="I659" s="332"/>
      <c r="J659" s="333"/>
      <c r="K659" s="333"/>
      <c r="L659" s="333"/>
      <c r="M659" s="339" t="s">
        <v>436</v>
      </c>
      <c r="N659" s="334" t="s">
        <v>95</v>
      </c>
      <c r="O659" s="335"/>
      <c r="P659" s="333"/>
      <c r="Q659" s="333"/>
      <c r="R659" s="333"/>
      <c r="S659" s="333"/>
      <c r="T659" s="333"/>
      <c r="U659" s="399" t="s">
        <v>3176</v>
      </c>
      <c r="V659" s="333"/>
      <c r="W659" s="400" t="s">
        <v>3150</v>
      </c>
      <c r="X659" s="337"/>
      <c r="Y659" s="338"/>
      <c r="Z659" s="333"/>
      <c r="AA659" s="333"/>
    </row>
    <row r="660" spans="1:27" ht="13.8">
      <c r="A660" s="329" t="s">
        <v>2902</v>
      </c>
      <c r="B660" s="330" t="s">
        <v>27</v>
      </c>
      <c r="C660" s="330" t="s">
        <v>2924</v>
      </c>
      <c r="D660" s="330" t="s">
        <v>2925</v>
      </c>
      <c r="E660" s="331" t="s">
        <v>2981</v>
      </c>
      <c r="F660" s="332"/>
      <c r="G660" s="331" t="s">
        <v>4016</v>
      </c>
      <c r="H660" s="9" t="str">
        <f t="shared" si="0"/>
        <v>EAD-ADM-</v>
      </c>
      <c r="I660" s="332"/>
      <c r="J660" s="333"/>
      <c r="K660" s="333"/>
      <c r="L660" s="333"/>
      <c r="M660" s="334" t="s">
        <v>2731</v>
      </c>
      <c r="N660" s="334" t="s">
        <v>2518</v>
      </c>
      <c r="O660" s="335"/>
      <c r="P660" s="333"/>
      <c r="Q660" s="333"/>
      <c r="R660" s="333"/>
      <c r="S660" s="333"/>
      <c r="T660" s="333"/>
      <c r="U660" s="336"/>
      <c r="V660" s="333"/>
      <c r="W660" s="332"/>
      <c r="X660" s="337"/>
      <c r="Y660" s="338"/>
      <c r="Z660" s="333"/>
      <c r="AA660" s="333"/>
    </row>
    <row r="661" spans="1:27" ht="13.8">
      <c r="A661" s="329" t="s">
        <v>2902</v>
      </c>
      <c r="B661" s="376" t="s">
        <v>27</v>
      </c>
      <c r="C661" s="376" t="s">
        <v>2924</v>
      </c>
      <c r="D661" s="376" t="s">
        <v>2925</v>
      </c>
      <c r="E661" s="331" t="s">
        <v>2981</v>
      </c>
      <c r="F661" s="332"/>
      <c r="G661" s="331" t="s">
        <v>4016</v>
      </c>
      <c r="H661" s="9" t="str">
        <f t="shared" si="0"/>
        <v>EAD-ADM-</v>
      </c>
      <c r="I661" s="332"/>
      <c r="J661" s="333"/>
      <c r="K661" s="333"/>
      <c r="L661" s="333"/>
      <c r="M661" s="334" t="s">
        <v>2731</v>
      </c>
      <c r="N661" s="334" t="s">
        <v>2517</v>
      </c>
      <c r="O661" s="335"/>
      <c r="P661" s="333"/>
      <c r="Q661" s="333"/>
      <c r="R661" s="333"/>
      <c r="S661" s="333"/>
      <c r="T661" s="333"/>
      <c r="U661" s="336"/>
      <c r="V661" s="333"/>
      <c r="W661" s="332"/>
      <c r="X661" s="337"/>
      <c r="Y661" s="338"/>
      <c r="Z661" s="333"/>
      <c r="AA661" s="333"/>
    </row>
    <row r="662" spans="1:27" ht="13.8">
      <c r="A662" s="329" t="s">
        <v>2902</v>
      </c>
      <c r="B662" s="376" t="s">
        <v>27</v>
      </c>
      <c r="C662" s="376" t="s">
        <v>2924</v>
      </c>
      <c r="D662" s="376" t="s">
        <v>2925</v>
      </c>
      <c r="E662" s="331" t="s">
        <v>2981</v>
      </c>
      <c r="F662" s="332"/>
      <c r="G662" s="331" t="s">
        <v>4016</v>
      </c>
      <c r="H662" s="9" t="str">
        <f t="shared" si="0"/>
        <v>EAD-ADM-</v>
      </c>
      <c r="I662" s="332"/>
      <c r="J662" s="333"/>
      <c r="K662" s="333"/>
      <c r="L662" s="333"/>
      <c r="M662" s="334" t="s">
        <v>2731</v>
      </c>
      <c r="N662" s="334" t="s">
        <v>2519</v>
      </c>
      <c r="O662" s="335"/>
      <c r="P662" s="333"/>
      <c r="Q662" s="333"/>
      <c r="R662" s="333"/>
      <c r="S662" s="333"/>
      <c r="T662" s="333"/>
      <c r="U662" s="336"/>
      <c r="V662" s="333"/>
      <c r="W662" s="332"/>
      <c r="X662" s="337"/>
      <c r="Y662" s="338"/>
      <c r="Z662" s="333"/>
      <c r="AA662" s="333"/>
    </row>
    <row r="663" spans="1:27" ht="13.8">
      <c r="A663" s="372" t="s">
        <v>2902</v>
      </c>
      <c r="B663" s="332" t="s">
        <v>27</v>
      </c>
      <c r="C663" s="332" t="s">
        <v>2956</v>
      </c>
      <c r="D663" s="332" t="s">
        <v>2957</v>
      </c>
      <c r="E663" s="332" t="s">
        <v>2958</v>
      </c>
      <c r="F663" s="332" t="s">
        <v>5320</v>
      </c>
      <c r="G663" s="332" t="s">
        <v>5275</v>
      </c>
      <c r="H663" s="9" t="str">
        <f t="shared" si="0"/>
        <v>EAD-RHU-HEN</v>
      </c>
      <c r="I663" s="333"/>
      <c r="J663" s="333"/>
      <c r="K663" s="333"/>
      <c r="L663" s="333"/>
      <c r="M663" s="373" t="s">
        <v>2731</v>
      </c>
      <c r="N663" s="373" t="s">
        <v>2512</v>
      </c>
      <c r="O663" s="335"/>
      <c r="P663" s="332" t="s">
        <v>3207</v>
      </c>
      <c r="Q663" s="333"/>
      <c r="R663" s="333"/>
      <c r="S663" s="333"/>
      <c r="T663" s="333"/>
      <c r="U663" s="389" t="s">
        <v>5324</v>
      </c>
      <c r="V663" s="333"/>
      <c r="W663" s="332" t="s">
        <v>2967</v>
      </c>
      <c r="X663" s="337">
        <v>10088</v>
      </c>
      <c r="Y663" s="338">
        <v>45735</v>
      </c>
      <c r="Z663" s="333"/>
      <c r="AA663" s="333"/>
    </row>
    <row r="664" spans="1:27" ht="13.8">
      <c r="A664" s="372" t="s">
        <v>2902</v>
      </c>
      <c r="B664" s="332" t="s">
        <v>27</v>
      </c>
      <c r="C664" s="332" t="s">
        <v>2956</v>
      </c>
      <c r="D664" s="332" t="s">
        <v>2957</v>
      </c>
      <c r="E664" s="332" t="s">
        <v>2958</v>
      </c>
      <c r="F664" s="332" t="s">
        <v>5320</v>
      </c>
      <c r="G664" s="332" t="s">
        <v>5275</v>
      </c>
      <c r="H664" s="9" t="str">
        <f t="shared" si="0"/>
        <v>EAD-RHU-HEN</v>
      </c>
      <c r="I664" s="371"/>
      <c r="J664" s="333"/>
      <c r="K664" s="333"/>
      <c r="L664" s="333"/>
      <c r="M664" s="373" t="s">
        <v>2731</v>
      </c>
      <c r="N664" s="373" t="s">
        <v>2513</v>
      </c>
      <c r="O664" s="335"/>
      <c r="P664" s="332" t="s">
        <v>3207</v>
      </c>
      <c r="Q664" s="333"/>
      <c r="R664" s="333"/>
      <c r="S664" s="333"/>
      <c r="T664" s="333"/>
      <c r="U664" s="389" t="s">
        <v>5332</v>
      </c>
      <c r="V664" s="333"/>
      <c r="W664" s="332" t="s">
        <v>2967</v>
      </c>
      <c r="X664" s="337">
        <v>10088</v>
      </c>
      <c r="Y664" s="338">
        <v>45735</v>
      </c>
      <c r="Z664" s="333"/>
      <c r="AA664" s="333"/>
    </row>
    <row r="665" spans="1:27" ht="13.8">
      <c r="A665" s="372" t="s">
        <v>2902</v>
      </c>
      <c r="B665" s="332" t="s">
        <v>27</v>
      </c>
      <c r="C665" s="332" t="s">
        <v>2956</v>
      </c>
      <c r="D665" s="332" t="s">
        <v>2957</v>
      </c>
      <c r="E665" s="332" t="s">
        <v>2958</v>
      </c>
      <c r="F665" s="332" t="s">
        <v>5320</v>
      </c>
      <c r="G665" s="332" t="s">
        <v>5275</v>
      </c>
      <c r="H665" s="9" t="str">
        <f t="shared" si="0"/>
        <v>EAD-RHU-HEN</v>
      </c>
      <c r="I665" s="333"/>
      <c r="J665" s="333"/>
      <c r="K665" s="333"/>
      <c r="L665" s="333"/>
      <c r="M665" s="373" t="s">
        <v>2704</v>
      </c>
      <c r="N665" s="373" t="s">
        <v>1420</v>
      </c>
      <c r="O665" s="335"/>
      <c r="P665" s="333"/>
      <c r="Q665" s="333"/>
      <c r="R665" s="333"/>
      <c r="S665" s="333"/>
      <c r="T665" s="333"/>
      <c r="U665" s="389" t="s">
        <v>5341</v>
      </c>
      <c r="V665" s="333"/>
      <c r="W665" s="332" t="s">
        <v>2967</v>
      </c>
      <c r="X665" s="337">
        <v>10088</v>
      </c>
      <c r="Y665" s="338">
        <v>45735</v>
      </c>
      <c r="Z665" s="333"/>
      <c r="AA665" s="333"/>
    </row>
    <row r="666" spans="1:27" ht="13.8">
      <c r="A666" s="372" t="s">
        <v>2902</v>
      </c>
      <c r="B666" s="332" t="s">
        <v>27</v>
      </c>
      <c r="C666" s="332" t="s">
        <v>2956</v>
      </c>
      <c r="D666" s="332" t="s">
        <v>2957</v>
      </c>
      <c r="E666" s="332" t="s">
        <v>2958</v>
      </c>
      <c r="F666" s="332" t="s">
        <v>5320</v>
      </c>
      <c r="G666" s="332" t="s">
        <v>5275</v>
      </c>
      <c r="H666" s="9" t="str">
        <f t="shared" si="0"/>
        <v>EAD-RHU-HEN</v>
      </c>
      <c r="I666" s="333"/>
      <c r="J666" s="333"/>
      <c r="K666" s="333"/>
      <c r="L666" s="333"/>
      <c r="M666" s="373" t="s">
        <v>2704</v>
      </c>
      <c r="N666" s="373" t="s">
        <v>1422</v>
      </c>
      <c r="O666" s="335"/>
      <c r="P666" s="333"/>
      <c r="Q666" s="333"/>
      <c r="R666" s="333"/>
      <c r="S666" s="333"/>
      <c r="T666" s="333"/>
      <c r="U666" s="389" t="s">
        <v>5349</v>
      </c>
      <c r="V666" s="333"/>
      <c r="W666" s="332" t="s">
        <v>2967</v>
      </c>
      <c r="X666" s="337">
        <v>10088</v>
      </c>
      <c r="Y666" s="338">
        <v>45735</v>
      </c>
      <c r="Z666" s="333"/>
      <c r="AA666" s="333"/>
    </row>
    <row r="667" spans="1:27" ht="13.8">
      <c r="A667" s="372" t="s">
        <v>2902</v>
      </c>
      <c r="B667" s="332" t="s">
        <v>27</v>
      </c>
      <c r="C667" s="332" t="s">
        <v>2956</v>
      </c>
      <c r="D667" s="332" t="s">
        <v>2957</v>
      </c>
      <c r="E667" s="332" t="s">
        <v>2958</v>
      </c>
      <c r="F667" s="332" t="s">
        <v>5320</v>
      </c>
      <c r="G667" s="332" t="s">
        <v>5275</v>
      </c>
      <c r="H667" s="9" t="str">
        <f t="shared" si="0"/>
        <v>EAD-RHU-HEN</v>
      </c>
      <c r="I667" s="333"/>
      <c r="J667" s="333"/>
      <c r="K667" s="333"/>
      <c r="L667" s="333"/>
      <c r="M667" s="373" t="s">
        <v>630</v>
      </c>
      <c r="N667" s="373" t="s">
        <v>1603</v>
      </c>
      <c r="O667" s="335"/>
      <c r="P667" s="333"/>
      <c r="Q667" s="333"/>
      <c r="R667" s="333"/>
      <c r="S667" s="333"/>
      <c r="T667" s="333"/>
      <c r="U667" s="389" t="s">
        <v>5360</v>
      </c>
      <c r="V667" s="333"/>
      <c r="W667" s="332" t="s">
        <v>2967</v>
      </c>
      <c r="X667" s="337">
        <v>10088</v>
      </c>
      <c r="Y667" s="338">
        <v>45735</v>
      </c>
      <c r="Z667" s="333"/>
      <c r="AA667" s="333"/>
    </row>
    <row r="668" spans="1:27" ht="13.8">
      <c r="A668" s="372" t="s">
        <v>2902</v>
      </c>
      <c r="B668" s="332" t="s">
        <v>27</v>
      </c>
      <c r="C668" s="332" t="s">
        <v>2924</v>
      </c>
      <c r="D668" s="332" t="s">
        <v>2925</v>
      </c>
      <c r="E668" s="332" t="s">
        <v>3178</v>
      </c>
      <c r="F668" s="331" t="s">
        <v>3191</v>
      </c>
      <c r="G668" s="331" t="s">
        <v>3192</v>
      </c>
      <c r="H668" s="9" t="str">
        <f t="shared" si="0"/>
        <v>EAD-ADM-OHD</v>
      </c>
      <c r="I668" s="333"/>
      <c r="J668" s="333"/>
      <c r="K668" s="333"/>
      <c r="L668" s="333"/>
      <c r="M668" s="373" t="s">
        <v>3195</v>
      </c>
      <c r="N668" s="334" t="s">
        <v>1822</v>
      </c>
      <c r="O668" s="335"/>
      <c r="P668" s="333"/>
      <c r="Q668" s="333"/>
      <c r="R668" s="333"/>
      <c r="S668" s="333"/>
      <c r="T668" s="333"/>
      <c r="U668" s="389" t="s">
        <v>3198</v>
      </c>
      <c r="V668" s="333"/>
      <c r="W668" s="332" t="s">
        <v>3199</v>
      </c>
      <c r="X668" s="333"/>
      <c r="Y668" s="338">
        <v>45747</v>
      </c>
      <c r="Z668" s="333"/>
      <c r="AA668" s="333"/>
    </row>
    <row r="669" spans="1:27" ht="13.8">
      <c r="A669" s="372" t="s">
        <v>2902</v>
      </c>
      <c r="B669" s="332" t="s">
        <v>27</v>
      </c>
      <c r="C669" s="332" t="s">
        <v>2924</v>
      </c>
      <c r="D669" s="332" t="s">
        <v>2925</v>
      </c>
      <c r="E669" s="332" t="s">
        <v>3178</v>
      </c>
      <c r="F669" s="331" t="s">
        <v>3191</v>
      </c>
      <c r="G669" s="331" t="s">
        <v>3192</v>
      </c>
      <c r="H669" s="9" t="str">
        <f t="shared" si="0"/>
        <v>EAD-ADM-OHD</v>
      </c>
      <c r="I669" s="333"/>
      <c r="J669" s="333"/>
      <c r="K669" s="333"/>
      <c r="L669" s="333"/>
      <c r="M669" s="373" t="s">
        <v>1700</v>
      </c>
      <c r="N669" s="334" t="s">
        <v>2321</v>
      </c>
      <c r="O669" s="335"/>
      <c r="P669" s="333"/>
      <c r="Q669" s="333"/>
      <c r="R669" s="333"/>
      <c r="S669" s="333"/>
      <c r="T669" s="333"/>
      <c r="U669" s="389" t="s">
        <v>3205</v>
      </c>
      <c r="V669" s="333"/>
      <c r="W669" s="332" t="s">
        <v>3199</v>
      </c>
      <c r="X669" s="333"/>
      <c r="Y669" s="338">
        <v>45747</v>
      </c>
      <c r="Z669" s="333"/>
      <c r="AA669" s="333"/>
    </row>
    <row r="670" spans="1:27" ht="13.8">
      <c r="A670" s="372" t="s">
        <v>2902</v>
      </c>
      <c r="B670" s="332" t="s">
        <v>27</v>
      </c>
      <c r="C670" s="332" t="s">
        <v>2924</v>
      </c>
      <c r="D670" s="332" t="s">
        <v>2925</v>
      </c>
      <c r="E670" s="332" t="s">
        <v>3178</v>
      </c>
      <c r="F670" s="331" t="s">
        <v>3191</v>
      </c>
      <c r="G670" s="331" t="s">
        <v>3192</v>
      </c>
      <c r="H670" s="9" t="str">
        <f t="shared" si="0"/>
        <v>EAD-ADM-OHD</v>
      </c>
      <c r="I670" s="333"/>
      <c r="J670" s="333"/>
      <c r="K670" s="333"/>
      <c r="L670" s="333"/>
      <c r="M670" s="373" t="s">
        <v>1700</v>
      </c>
      <c r="N670" s="334" t="s">
        <v>1844</v>
      </c>
      <c r="O670" s="335"/>
      <c r="P670" s="333"/>
      <c r="Q670" s="333"/>
      <c r="R670" s="333"/>
      <c r="S670" s="333"/>
      <c r="T670" s="333"/>
      <c r="U670" s="389" t="s">
        <v>3212</v>
      </c>
      <c r="V670" s="333"/>
      <c r="W670" s="332" t="s">
        <v>3199</v>
      </c>
      <c r="X670" s="333"/>
      <c r="Y670" s="338">
        <v>45747</v>
      </c>
      <c r="Z670" s="333"/>
      <c r="AA670" s="333"/>
    </row>
    <row r="671" spans="1:27" ht="13.8">
      <c r="A671" s="372" t="s">
        <v>2902</v>
      </c>
      <c r="B671" s="332" t="s">
        <v>27</v>
      </c>
      <c r="C671" s="332" t="s">
        <v>2924</v>
      </c>
      <c r="D671" s="332" t="s">
        <v>2925</v>
      </c>
      <c r="E671" s="332" t="s">
        <v>3178</v>
      </c>
      <c r="F671" s="331" t="s">
        <v>3191</v>
      </c>
      <c r="G671" s="331" t="s">
        <v>3192</v>
      </c>
      <c r="H671" s="9" t="str">
        <f t="shared" si="0"/>
        <v>EAD-ADM-OHD</v>
      </c>
      <c r="I671" s="333"/>
      <c r="J671" s="333"/>
      <c r="K671" s="333"/>
      <c r="L671" s="333"/>
      <c r="M671" s="373" t="s">
        <v>1700</v>
      </c>
      <c r="N671" s="334" t="s">
        <v>2317</v>
      </c>
      <c r="O671" s="335"/>
      <c r="P671" s="333"/>
      <c r="Q671" s="333"/>
      <c r="R671" s="333"/>
      <c r="S671" s="333"/>
      <c r="T671" s="333"/>
      <c r="U671" s="402" t="s">
        <v>3222</v>
      </c>
      <c r="V671" s="333"/>
      <c r="W671" s="332" t="s">
        <v>3199</v>
      </c>
      <c r="X671" s="333"/>
      <c r="Y671" s="338">
        <v>45747</v>
      </c>
      <c r="Z671" s="333"/>
      <c r="AA671" s="333"/>
    </row>
    <row r="672" spans="1:27" ht="13.8">
      <c r="A672" s="372" t="s">
        <v>2902</v>
      </c>
      <c r="B672" s="332" t="s">
        <v>27</v>
      </c>
      <c r="C672" s="332" t="s">
        <v>2924</v>
      </c>
      <c r="D672" s="332" t="s">
        <v>2925</v>
      </c>
      <c r="E672" s="332" t="s">
        <v>3178</v>
      </c>
      <c r="F672" s="331" t="s">
        <v>3191</v>
      </c>
      <c r="G672" s="331" t="s">
        <v>3192</v>
      </c>
      <c r="H672" s="9" t="str">
        <f t="shared" si="0"/>
        <v>EAD-ADM-OHD</v>
      </c>
      <c r="I672" s="333"/>
      <c r="J672" s="333"/>
      <c r="K672" s="333"/>
      <c r="L672" s="333"/>
      <c r="M672" s="373" t="s">
        <v>154</v>
      </c>
      <c r="N672" s="334" t="s">
        <v>1710</v>
      </c>
      <c r="O672" s="335"/>
      <c r="P672" s="333"/>
      <c r="Q672" s="332" t="s">
        <v>3227</v>
      </c>
      <c r="R672" s="337">
        <v>120</v>
      </c>
      <c r="S672" s="337">
        <v>482</v>
      </c>
      <c r="T672" s="333"/>
      <c r="U672" s="389" t="s">
        <v>3230</v>
      </c>
      <c r="V672" s="333"/>
      <c r="W672" s="332" t="s">
        <v>3199</v>
      </c>
      <c r="X672" s="333"/>
      <c r="Y672" s="338">
        <v>45747</v>
      </c>
      <c r="Z672" s="333"/>
      <c r="AA672" s="333"/>
    </row>
    <row r="673" spans="1:27" ht="13.8">
      <c r="A673" s="372" t="s">
        <v>2902</v>
      </c>
      <c r="B673" s="332" t="s">
        <v>27</v>
      </c>
      <c r="C673" s="332" t="s">
        <v>2924</v>
      </c>
      <c r="D673" s="332" t="s">
        <v>2925</v>
      </c>
      <c r="E673" s="332" t="s">
        <v>3178</v>
      </c>
      <c r="F673" s="331" t="s">
        <v>3191</v>
      </c>
      <c r="G673" s="331" t="s">
        <v>3192</v>
      </c>
      <c r="H673" s="9" t="str">
        <f t="shared" si="0"/>
        <v>EAD-ADM-OHD</v>
      </c>
      <c r="I673" s="333"/>
      <c r="J673" s="333"/>
      <c r="K673" s="333"/>
      <c r="L673" s="333"/>
      <c r="M673" s="373" t="s">
        <v>494</v>
      </c>
      <c r="N673" s="334" t="s">
        <v>1535</v>
      </c>
      <c r="O673" s="335"/>
      <c r="P673" s="333"/>
      <c r="Q673" s="333"/>
      <c r="R673" s="337">
        <v>225</v>
      </c>
      <c r="S673" s="337" t="s">
        <v>3237</v>
      </c>
      <c r="T673" s="333"/>
      <c r="U673" s="389" t="s">
        <v>3238</v>
      </c>
      <c r="V673" s="333"/>
      <c r="W673" s="332" t="s">
        <v>3199</v>
      </c>
      <c r="X673" s="333"/>
      <c r="Y673" s="338">
        <v>45747</v>
      </c>
      <c r="Z673" s="333"/>
      <c r="AA673" s="333"/>
    </row>
    <row r="674" spans="1:27" ht="13.8">
      <c r="A674" s="372" t="s">
        <v>2902</v>
      </c>
      <c r="B674" s="332" t="s">
        <v>27</v>
      </c>
      <c r="C674" s="332" t="s">
        <v>2924</v>
      </c>
      <c r="D674" s="332" t="s">
        <v>2925</v>
      </c>
      <c r="E674" s="332" t="s">
        <v>3178</v>
      </c>
      <c r="F674" s="331" t="s">
        <v>3191</v>
      </c>
      <c r="G674" s="331" t="s">
        <v>3192</v>
      </c>
      <c r="H674" s="9" t="str">
        <f t="shared" si="0"/>
        <v>EAD-ADM-OHD</v>
      </c>
      <c r="I674" s="333"/>
      <c r="J674" s="333"/>
      <c r="K674" s="333"/>
      <c r="L674" s="333"/>
      <c r="M674" s="373" t="s">
        <v>494</v>
      </c>
      <c r="N674" s="334" t="s">
        <v>1486</v>
      </c>
      <c r="O674" s="335"/>
      <c r="P674" s="333"/>
      <c r="Q674" s="333"/>
      <c r="R674" s="337">
        <v>225</v>
      </c>
      <c r="S674" s="337">
        <v>52</v>
      </c>
      <c r="T674" s="333"/>
      <c r="U674" s="389" t="s">
        <v>3244</v>
      </c>
      <c r="V674" s="333"/>
      <c r="W674" s="332" t="s">
        <v>3199</v>
      </c>
      <c r="X674" s="333"/>
      <c r="Y674" s="338">
        <v>45747</v>
      </c>
      <c r="Z674" s="333"/>
      <c r="AA674" s="333"/>
    </row>
    <row r="675" spans="1:27" ht="13.8">
      <c r="A675" s="372" t="s">
        <v>2902</v>
      </c>
      <c r="B675" s="332" t="s">
        <v>27</v>
      </c>
      <c r="C675" s="332" t="s">
        <v>2924</v>
      </c>
      <c r="D675" s="332" t="s">
        <v>2925</v>
      </c>
      <c r="E675" s="332" t="s">
        <v>3178</v>
      </c>
      <c r="F675" s="331" t="s">
        <v>3191</v>
      </c>
      <c r="G675" s="331" t="s">
        <v>3192</v>
      </c>
      <c r="H675" s="9" t="str">
        <f t="shared" si="0"/>
        <v>EAD-ADM-OHD</v>
      </c>
      <c r="I675" s="333"/>
      <c r="J675" s="333"/>
      <c r="K675" s="333"/>
      <c r="L675" s="333"/>
      <c r="M675" s="373" t="s">
        <v>494</v>
      </c>
      <c r="N675" s="373" t="s">
        <v>1448</v>
      </c>
      <c r="O675" s="335"/>
      <c r="P675" s="333"/>
      <c r="Q675" s="333"/>
      <c r="R675" s="337">
        <v>225</v>
      </c>
      <c r="S675" s="337" t="s">
        <v>3237</v>
      </c>
      <c r="T675" s="333"/>
      <c r="U675" s="389" t="s">
        <v>3252</v>
      </c>
      <c r="V675" s="333"/>
      <c r="W675" s="332" t="s">
        <v>3199</v>
      </c>
      <c r="X675" s="333"/>
      <c r="Y675" s="338">
        <v>45747</v>
      </c>
      <c r="Z675" s="333"/>
      <c r="AA675" s="333"/>
    </row>
    <row r="676" spans="1:27" ht="13.8">
      <c r="A676" s="372" t="s">
        <v>2902</v>
      </c>
      <c r="B676" s="332" t="s">
        <v>27</v>
      </c>
      <c r="C676" s="332" t="s">
        <v>2924</v>
      </c>
      <c r="D676" s="332" t="s">
        <v>2925</v>
      </c>
      <c r="E676" s="332" t="s">
        <v>3178</v>
      </c>
      <c r="F676" s="331" t="s">
        <v>3191</v>
      </c>
      <c r="G676" s="331" t="s">
        <v>3192</v>
      </c>
      <c r="H676" s="9" t="str">
        <f t="shared" si="0"/>
        <v>EAD-ADM-OHD</v>
      </c>
      <c r="I676" s="333"/>
      <c r="J676" s="333"/>
      <c r="K676" s="333"/>
      <c r="L676" s="333"/>
      <c r="M676" s="373" t="s">
        <v>195</v>
      </c>
      <c r="N676" s="334" t="s">
        <v>1020</v>
      </c>
      <c r="O676" s="335"/>
      <c r="P676" s="333"/>
      <c r="Q676" s="333"/>
      <c r="R676" s="337" t="s">
        <v>3256</v>
      </c>
      <c r="S676" s="337">
        <v>250</v>
      </c>
      <c r="T676" s="337">
        <v>50</v>
      </c>
      <c r="U676" s="389" t="s">
        <v>3258</v>
      </c>
      <c r="V676" s="333"/>
      <c r="W676" s="332" t="s">
        <v>3199</v>
      </c>
      <c r="X676" s="333"/>
      <c r="Y676" s="338">
        <v>45747</v>
      </c>
      <c r="Z676" s="333"/>
      <c r="AA676" s="333"/>
    </row>
    <row r="677" spans="1:27" ht="13.8">
      <c r="A677" s="372" t="s">
        <v>2902</v>
      </c>
      <c r="B677" s="332" t="s">
        <v>27</v>
      </c>
      <c r="C677" s="332" t="s">
        <v>2924</v>
      </c>
      <c r="D677" s="332" t="s">
        <v>2925</v>
      </c>
      <c r="E677" s="332" t="s">
        <v>3178</v>
      </c>
      <c r="F677" s="331" t="s">
        <v>3191</v>
      </c>
      <c r="G677" s="331" t="s">
        <v>3192</v>
      </c>
      <c r="H677" s="9" t="str">
        <f t="shared" si="0"/>
        <v>EAD-ADM-OHD</v>
      </c>
      <c r="I677" s="333"/>
      <c r="J677" s="333"/>
      <c r="K677" s="333"/>
      <c r="L677" s="333"/>
      <c r="M677" s="373" t="s">
        <v>273</v>
      </c>
      <c r="N677" s="334" t="s">
        <v>1311</v>
      </c>
      <c r="O677" s="335"/>
      <c r="P677" s="333"/>
      <c r="Q677" s="333"/>
      <c r="R677" s="337" t="s">
        <v>3266</v>
      </c>
      <c r="S677" s="337" t="s">
        <v>3267</v>
      </c>
      <c r="T677" s="337">
        <v>91</v>
      </c>
      <c r="U677" s="389" t="s">
        <v>3268</v>
      </c>
      <c r="V677" s="333"/>
      <c r="W677" s="332" t="s">
        <v>3199</v>
      </c>
      <c r="X677" s="333"/>
      <c r="Y677" s="338">
        <v>45747</v>
      </c>
      <c r="Z677" s="333"/>
      <c r="AA677" s="333"/>
    </row>
    <row r="678" spans="1:27" ht="13.8">
      <c r="A678" s="372" t="s">
        <v>2902</v>
      </c>
      <c r="B678" s="332" t="s">
        <v>27</v>
      </c>
      <c r="C678" s="332" t="s">
        <v>2924</v>
      </c>
      <c r="D678" s="332" t="s">
        <v>2925</v>
      </c>
      <c r="E678" s="332" t="s">
        <v>3178</v>
      </c>
      <c r="F678" s="331" t="s">
        <v>3191</v>
      </c>
      <c r="G678" s="331" t="s">
        <v>3192</v>
      </c>
      <c r="H678" s="9" t="str">
        <f t="shared" si="0"/>
        <v>EAD-ADM-OHD</v>
      </c>
      <c r="I678" s="333"/>
      <c r="J678" s="333"/>
      <c r="K678" s="333"/>
      <c r="L678" s="333"/>
      <c r="M678" s="373" t="s">
        <v>273</v>
      </c>
      <c r="N678" s="334" t="s">
        <v>1313</v>
      </c>
      <c r="O678" s="335"/>
      <c r="P678" s="333"/>
      <c r="Q678" s="333"/>
      <c r="R678" s="337">
        <v>68</v>
      </c>
      <c r="S678" s="337">
        <v>130</v>
      </c>
      <c r="T678" s="337">
        <v>41</v>
      </c>
      <c r="U678" s="389" t="s">
        <v>3275</v>
      </c>
      <c r="V678" s="333"/>
      <c r="W678" s="332" t="s">
        <v>3199</v>
      </c>
      <c r="X678" s="333"/>
      <c r="Y678" s="338">
        <v>45747</v>
      </c>
      <c r="Z678" s="333"/>
      <c r="AA678" s="333"/>
    </row>
    <row r="679" spans="1:27" ht="13.8">
      <c r="A679" s="372" t="s">
        <v>2902</v>
      </c>
      <c r="B679" s="332" t="s">
        <v>27</v>
      </c>
      <c r="C679" s="332" t="s">
        <v>2924</v>
      </c>
      <c r="D679" s="332" t="s">
        <v>2925</v>
      </c>
      <c r="E679" s="332" t="s">
        <v>3178</v>
      </c>
      <c r="F679" s="331" t="s">
        <v>3191</v>
      </c>
      <c r="G679" s="331" t="s">
        <v>3192</v>
      </c>
      <c r="H679" s="9" t="str">
        <f t="shared" si="0"/>
        <v>EAD-ADM-OHD</v>
      </c>
      <c r="I679" s="333"/>
      <c r="J679" s="333"/>
      <c r="K679" s="333"/>
      <c r="L679" s="333"/>
      <c r="M679" s="373" t="s">
        <v>195</v>
      </c>
      <c r="N679" s="334" t="s">
        <v>1002</v>
      </c>
      <c r="O679" s="335"/>
      <c r="P679" s="333"/>
      <c r="Q679" s="333"/>
      <c r="R679" s="337">
        <v>44</v>
      </c>
      <c r="S679" s="333"/>
      <c r="T679" s="333"/>
      <c r="U679" s="389" t="s">
        <v>3280</v>
      </c>
      <c r="V679" s="333"/>
      <c r="W679" s="332" t="s">
        <v>3199</v>
      </c>
      <c r="X679" s="333"/>
      <c r="Y679" s="338">
        <v>45747</v>
      </c>
      <c r="Z679" s="333"/>
      <c r="AA679" s="333"/>
    </row>
    <row r="680" spans="1:27" ht="13.8">
      <c r="A680" s="372" t="s">
        <v>2902</v>
      </c>
      <c r="B680" s="332" t="s">
        <v>27</v>
      </c>
      <c r="C680" s="332" t="s">
        <v>2924</v>
      </c>
      <c r="D680" s="332" t="s">
        <v>2925</v>
      </c>
      <c r="E680" s="332" t="s">
        <v>3178</v>
      </c>
      <c r="F680" s="331" t="s">
        <v>3191</v>
      </c>
      <c r="G680" s="331" t="s">
        <v>3192</v>
      </c>
      <c r="H680" s="9" t="str">
        <f t="shared" si="0"/>
        <v>EAD-ADM-OHD</v>
      </c>
      <c r="I680" s="333"/>
      <c r="J680" s="333"/>
      <c r="K680" s="333"/>
      <c r="L680" s="333"/>
      <c r="M680" s="373" t="s">
        <v>630</v>
      </c>
      <c r="N680" s="334" t="s">
        <v>1652</v>
      </c>
      <c r="O680" s="335"/>
      <c r="P680" s="333"/>
      <c r="Q680" s="333"/>
      <c r="R680" s="337">
        <v>76</v>
      </c>
      <c r="S680" s="337">
        <v>230</v>
      </c>
      <c r="T680" s="337">
        <v>151</v>
      </c>
      <c r="U680" s="389" t="s">
        <v>3288</v>
      </c>
      <c r="V680" s="333"/>
      <c r="W680" s="332" t="s">
        <v>3199</v>
      </c>
      <c r="X680" s="333"/>
      <c r="Y680" s="338">
        <v>45747</v>
      </c>
      <c r="Z680" s="333"/>
      <c r="AA680" s="333"/>
    </row>
    <row r="681" spans="1:27" ht="13.8">
      <c r="A681" s="372" t="s">
        <v>2902</v>
      </c>
      <c r="B681" s="332" t="s">
        <v>27</v>
      </c>
      <c r="C681" s="332" t="s">
        <v>2924</v>
      </c>
      <c r="D681" s="332" t="s">
        <v>2925</v>
      </c>
      <c r="E681" s="332" t="s">
        <v>3178</v>
      </c>
      <c r="F681" s="331" t="s">
        <v>3191</v>
      </c>
      <c r="G681" s="331" t="s">
        <v>3192</v>
      </c>
      <c r="H681" s="9" t="str">
        <f t="shared" si="0"/>
        <v>EAD-ADM-OHD</v>
      </c>
      <c r="I681" s="333"/>
      <c r="J681" s="333"/>
      <c r="K681" s="333"/>
      <c r="L681" s="333"/>
      <c r="M681" s="373" t="s">
        <v>2691</v>
      </c>
      <c r="N681" s="334" t="s">
        <v>439</v>
      </c>
      <c r="O681" s="335"/>
      <c r="P681" s="333"/>
      <c r="Q681" s="333"/>
      <c r="R681" s="337">
        <v>239</v>
      </c>
      <c r="S681" s="337">
        <v>109</v>
      </c>
      <c r="T681" s="333"/>
      <c r="U681" s="389" t="s">
        <v>3293</v>
      </c>
      <c r="V681" s="333"/>
      <c r="W681" s="332" t="s">
        <v>3199</v>
      </c>
      <c r="X681" s="333"/>
      <c r="Y681" s="338">
        <v>45747</v>
      </c>
      <c r="Z681" s="333"/>
      <c r="AA681" s="333"/>
    </row>
    <row r="682" spans="1:27" ht="13.8">
      <c r="A682" s="372" t="s">
        <v>2902</v>
      </c>
      <c r="B682" s="332" t="s">
        <v>27</v>
      </c>
      <c r="C682" s="332" t="s">
        <v>2924</v>
      </c>
      <c r="D682" s="332" t="s">
        <v>2925</v>
      </c>
      <c r="E682" s="332" t="s">
        <v>3178</v>
      </c>
      <c r="F682" s="331" t="s">
        <v>3191</v>
      </c>
      <c r="G682" s="331" t="s">
        <v>3192</v>
      </c>
      <c r="H682" s="9" t="str">
        <f t="shared" si="0"/>
        <v>EAD-ADM-OHD</v>
      </c>
      <c r="I682" s="333"/>
      <c r="J682" s="333"/>
      <c r="K682" s="333"/>
      <c r="L682" s="333"/>
      <c r="M682" s="339" t="s">
        <v>436</v>
      </c>
      <c r="N682" s="334" t="s">
        <v>141</v>
      </c>
      <c r="O682" s="335"/>
      <c r="P682" s="333"/>
      <c r="Q682" s="333"/>
      <c r="R682" s="333"/>
      <c r="S682" s="333"/>
      <c r="T682" s="333"/>
      <c r="U682" s="389" t="s">
        <v>3299</v>
      </c>
      <c r="V682" s="333"/>
      <c r="W682" s="332" t="s">
        <v>3199</v>
      </c>
      <c r="X682" s="333"/>
      <c r="Y682" s="338">
        <v>45747</v>
      </c>
      <c r="Z682" s="333"/>
      <c r="AA682" s="333"/>
    </row>
    <row r="683" spans="1:27" ht="13.8">
      <c r="A683" s="372" t="s">
        <v>2902</v>
      </c>
      <c r="B683" s="332" t="s">
        <v>27</v>
      </c>
      <c r="C683" s="332" t="s">
        <v>2924</v>
      </c>
      <c r="D683" s="332" t="s">
        <v>2925</v>
      </c>
      <c r="E683" s="332" t="s">
        <v>3178</v>
      </c>
      <c r="F683" s="331" t="s">
        <v>3191</v>
      </c>
      <c r="G683" s="331" t="s">
        <v>3192</v>
      </c>
      <c r="H683" s="9" t="str">
        <f t="shared" si="0"/>
        <v>EAD-ADM-OHD</v>
      </c>
      <c r="I683" s="333"/>
      <c r="J683" s="333"/>
      <c r="K683" s="333"/>
      <c r="L683" s="333"/>
      <c r="M683" s="334" t="s">
        <v>2675</v>
      </c>
      <c r="N683" s="334" t="s">
        <v>45</v>
      </c>
      <c r="O683" s="335"/>
      <c r="P683" s="333"/>
      <c r="Q683" s="333"/>
      <c r="R683" s="333"/>
      <c r="S683" s="333"/>
      <c r="T683" s="333"/>
      <c r="U683" s="340"/>
      <c r="V683" s="333"/>
      <c r="W683" s="332" t="s">
        <v>3199</v>
      </c>
      <c r="X683" s="333"/>
      <c r="Y683" s="338"/>
      <c r="Z683" s="333"/>
      <c r="AA683" s="333"/>
    </row>
    <row r="684" spans="1:27" ht="13.8">
      <c r="A684" s="355" t="s">
        <v>2902</v>
      </c>
      <c r="B684" s="356" t="s">
        <v>27</v>
      </c>
      <c r="C684" s="356" t="s">
        <v>2905</v>
      </c>
      <c r="D684" s="356" t="s">
        <v>2906</v>
      </c>
      <c r="E684" s="356" t="s">
        <v>3034</v>
      </c>
      <c r="F684" s="366"/>
      <c r="G684" s="357" t="s">
        <v>5163</v>
      </c>
      <c r="H684" s="9" t="str">
        <f t="shared" si="0"/>
        <v>EAD-CAS-</v>
      </c>
      <c r="I684" s="366"/>
      <c r="J684" s="359"/>
      <c r="K684" s="359"/>
      <c r="L684" s="359"/>
      <c r="M684" s="360" t="s">
        <v>49</v>
      </c>
      <c r="N684" s="360" t="s">
        <v>1126</v>
      </c>
      <c r="O684" s="361"/>
      <c r="P684" s="359"/>
      <c r="Q684" s="359"/>
      <c r="R684" s="359"/>
      <c r="S684" s="359"/>
      <c r="T684" s="359"/>
      <c r="U684" s="369"/>
      <c r="V684" s="359"/>
      <c r="W684" s="357" t="s">
        <v>5166</v>
      </c>
      <c r="X684" s="367"/>
      <c r="Y684" s="364">
        <v>45548</v>
      </c>
      <c r="Z684" s="359"/>
      <c r="AA684" s="359"/>
    </row>
    <row r="685" spans="1:27" ht="13.8">
      <c r="A685" s="355" t="s">
        <v>2902</v>
      </c>
      <c r="B685" s="356" t="s">
        <v>27</v>
      </c>
      <c r="C685" s="356" t="s">
        <v>2905</v>
      </c>
      <c r="D685" s="356" t="s">
        <v>2906</v>
      </c>
      <c r="E685" s="356" t="s">
        <v>3034</v>
      </c>
      <c r="F685" s="366"/>
      <c r="G685" s="357" t="s">
        <v>5163</v>
      </c>
      <c r="H685" s="9" t="str">
        <f t="shared" si="0"/>
        <v>EAD-CAS-</v>
      </c>
      <c r="I685" s="366"/>
      <c r="J685" s="359"/>
      <c r="K685" s="359"/>
      <c r="L685" s="359"/>
      <c r="M685" s="265" t="s">
        <v>711</v>
      </c>
      <c r="N685" s="360" t="s">
        <v>278</v>
      </c>
      <c r="O685" s="361"/>
      <c r="P685" s="359"/>
      <c r="Q685" s="359"/>
      <c r="R685" s="359"/>
      <c r="S685" s="359"/>
      <c r="T685" s="359"/>
      <c r="U685" s="369"/>
      <c r="V685" s="359"/>
      <c r="W685" s="357" t="s">
        <v>5166</v>
      </c>
      <c r="X685" s="367"/>
      <c r="Y685" s="364">
        <v>45548</v>
      </c>
      <c r="Z685" s="359"/>
      <c r="AA685" s="359"/>
    </row>
    <row r="686" spans="1:27" ht="13.8">
      <c r="A686" s="341" t="s">
        <v>2902</v>
      </c>
      <c r="B686" s="342" t="s">
        <v>27</v>
      </c>
      <c r="C686" s="342" t="s">
        <v>2905</v>
      </c>
      <c r="D686" s="342" t="s">
        <v>2906</v>
      </c>
      <c r="E686" s="342"/>
      <c r="F686" s="332"/>
      <c r="G686" s="331" t="s">
        <v>5163</v>
      </c>
      <c r="H686" s="9" t="str">
        <f t="shared" si="0"/>
        <v>EAD-CAS-</v>
      </c>
      <c r="I686" s="332"/>
      <c r="J686" s="333"/>
      <c r="K686" s="333"/>
      <c r="L686" s="333"/>
      <c r="M686" s="334" t="s">
        <v>595</v>
      </c>
      <c r="N686" s="334" t="s">
        <v>1985</v>
      </c>
      <c r="O686" s="335"/>
      <c r="P686" s="333"/>
      <c r="Q686" s="333"/>
      <c r="R686" s="333"/>
      <c r="S686" s="333"/>
      <c r="T686" s="333"/>
      <c r="U686" s="340"/>
      <c r="V686" s="333"/>
      <c r="W686" s="331" t="s">
        <v>4086</v>
      </c>
      <c r="X686" s="343">
        <v>21786</v>
      </c>
      <c r="Y686" s="344">
        <v>45583</v>
      </c>
      <c r="Z686" s="333"/>
      <c r="AA686" s="333"/>
    </row>
    <row r="687" spans="1:27" ht="13.8">
      <c r="A687" s="341" t="s">
        <v>2902</v>
      </c>
      <c r="B687" s="342" t="s">
        <v>27</v>
      </c>
      <c r="C687" s="342" t="s">
        <v>2905</v>
      </c>
      <c r="D687" s="342" t="s">
        <v>2906</v>
      </c>
      <c r="E687" s="342"/>
      <c r="F687" s="332"/>
      <c r="G687" s="331" t="s">
        <v>5163</v>
      </c>
      <c r="H687" s="9" t="str">
        <f t="shared" si="0"/>
        <v>EAD-CAS-</v>
      </c>
      <c r="I687" s="332"/>
      <c r="J687" s="333"/>
      <c r="K687" s="333"/>
      <c r="L687" s="333"/>
      <c r="M687" s="334" t="s">
        <v>595</v>
      </c>
      <c r="N687" s="334" t="s">
        <v>1986</v>
      </c>
      <c r="O687" s="335"/>
      <c r="P687" s="333"/>
      <c r="Q687" s="333"/>
      <c r="R687" s="333"/>
      <c r="S687" s="333"/>
      <c r="T687" s="333"/>
      <c r="U687" s="340"/>
      <c r="V687" s="333"/>
      <c r="W687" s="331" t="s">
        <v>4086</v>
      </c>
      <c r="X687" s="343">
        <v>21786</v>
      </c>
      <c r="Y687" s="344">
        <v>45583</v>
      </c>
      <c r="Z687" s="333"/>
      <c r="AA687" s="333"/>
    </row>
    <row r="688" spans="1:27" ht="13.8">
      <c r="A688" s="372" t="s">
        <v>2902</v>
      </c>
      <c r="B688" s="331" t="s">
        <v>27</v>
      </c>
      <c r="C688" s="332" t="s">
        <v>2924</v>
      </c>
      <c r="D688" s="332" t="s">
        <v>3034</v>
      </c>
      <c r="E688" s="332" t="s">
        <v>3306</v>
      </c>
      <c r="F688" s="333"/>
      <c r="G688" s="332" t="s">
        <v>5523</v>
      </c>
      <c r="H688" s="9" t="str">
        <f t="shared" si="0"/>
        <v>EAD-ADM-</v>
      </c>
      <c r="I688" s="333"/>
      <c r="J688" s="333"/>
      <c r="K688" s="333"/>
      <c r="L688" s="333"/>
      <c r="M688" s="373" t="s">
        <v>241</v>
      </c>
      <c r="N688" s="334" t="s">
        <v>2264</v>
      </c>
      <c r="O688" s="335"/>
      <c r="P688" s="333"/>
      <c r="Q688" s="333"/>
      <c r="R688" s="333"/>
      <c r="S688" s="333"/>
      <c r="T688" s="333"/>
      <c r="U688" s="406"/>
      <c r="V688" s="333"/>
      <c r="W688" s="332" t="s">
        <v>5529</v>
      </c>
      <c r="X688" s="337">
        <v>46028112</v>
      </c>
      <c r="Y688" s="338">
        <v>45749</v>
      </c>
      <c r="Z688" s="333"/>
      <c r="AA688" s="333"/>
    </row>
    <row r="689" spans="1:27" ht="13.8">
      <c r="A689" s="329" t="s">
        <v>2902</v>
      </c>
      <c r="B689" s="331" t="s">
        <v>27</v>
      </c>
      <c r="C689" s="331" t="s">
        <v>2924</v>
      </c>
      <c r="D689" s="331" t="s">
        <v>2925</v>
      </c>
      <c r="E689" s="331" t="s">
        <v>4553</v>
      </c>
      <c r="F689" s="331" t="s">
        <v>5533</v>
      </c>
      <c r="G689" s="331" t="s">
        <v>5535</v>
      </c>
      <c r="H689" s="9" t="str">
        <f t="shared" si="0"/>
        <v>EAD-ADM-CJT</v>
      </c>
      <c r="I689" s="332"/>
      <c r="J689" s="333"/>
      <c r="K689" s="333"/>
      <c r="L689" s="333"/>
      <c r="M689" s="407" t="s">
        <v>273</v>
      </c>
      <c r="N689" s="407" t="s">
        <v>1257</v>
      </c>
      <c r="O689" s="335"/>
      <c r="P689" s="333"/>
      <c r="Q689" s="333"/>
      <c r="R689" s="333"/>
      <c r="S689" s="333"/>
      <c r="T689" s="333"/>
      <c r="U689" s="408" t="s">
        <v>4734</v>
      </c>
      <c r="V689" s="333"/>
      <c r="W689" s="409" t="s">
        <v>4739</v>
      </c>
      <c r="X689" s="337"/>
      <c r="Y689" s="338"/>
      <c r="Z689" s="333"/>
      <c r="AA689" s="333"/>
    </row>
    <row r="690" spans="1:27" ht="13.8">
      <c r="A690" s="329" t="s">
        <v>2902</v>
      </c>
      <c r="B690" s="331" t="s">
        <v>27</v>
      </c>
      <c r="C690" s="331" t="s">
        <v>2924</v>
      </c>
      <c r="D690" s="331" t="s">
        <v>2925</v>
      </c>
      <c r="E690" s="331" t="s">
        <v>4553</v>
      </c>
      <c r="F690" s="331" t="s">
        <v>5533</v>
      </c>
      <c r="G690" s="331" t="s">
        <v>5535</v>
      </c>
      <c r="H690" s="9" t="str">
        <f t="shared" si="0"/>
        <v>EAD-ADM-CJT</v>
      </c>
      <c r="I690" s="332"/>
      <c r="J690" s="333"/>
      <c r="K690" s="333"/>
      <c r="L690" s="333"/>
      <c r="M690" s="407" t="s">
        <v>241</v>
      </c>
      <c r="N690" s="407" t="s">
        <v>2283</v>
      </c>
      <c r="O690" s="335"/>
      <c r="P690" s="333"/>
      <c r="Q690" s="333"/>
      <c r="R690" s="333"/>
      <c r="S690" s="333"/>
      <c r="T690" s="333"/>
      <c r="U690" s="408" t="s">
        <v>4746</v>
      </c>
      <c r="V690" s="333"/>
      <c r="W690" s="409" t="s">
        <v>4739</v>
      </c>
      <c r="X690" s="337"/>
      <c r="Y690" s="338"/>
      <c r="Z690" s="333"/>
      <c r="AA690" s="333"/>
    </row>
    <row r="691" spans="1:27" ht="13.8">
      <c r="A691" s="329" t="s">
        <v>2902</v>
      </c>
      <c r="B691" s="331" t="s">
        <v>27</v>
      </c>
      <c r="C691" s="331" t="s">
        <v>2924</v>
      </c>
      <c r="D691" s="331" t="s">
        <v>2925</v>
      </c>
      <c r="E691" s="331" t="s">
        <v>4553</v>
      </c>
      <c r="F691" s="331" t="s">
        <v>5533</v>
      </c>
      <c r="G691" s="331" t="s">
        <v>5535</v>
      </c>
      <c r="H691" s="9" t="str">
        <f t="shared" si="0"/>
        <v>EAD-ADM-CJT</v>
      </c>
      <c r="I691" s="332"/>
      <c r="J691" s="333"/>
      <c r="K691" s="333"/>
      <c r="L691" s="333"/>
      <c r="M691" s="407" t="s">
        <v>528</v>
      </c>
      <c r="N691" s="407" t="s">
        <v>2280</v>
      </c>
      <c r="O691" s="335"/>
      <c r="P691" s="333"/>
      <c r="Q691" s="333"/>
      <c r="R691" s="333"/>
      <c r="S691" s="333"/>
      <c r="T691" s="333"/>
      <c r="U691" s="408" t="s">
        <v>4758</v>
      </c>
      <c r="V691" s="333"/>
      <c r="W691" s="409" t="s">
        <v>4739</v>
      </c>
      <c r="X691" s="337"/>
      <c r="Y691" s="338"/>
      <c r="Z691" s="333"/>
      <c r="AA691" s="333"/>
    </row>
    <row r="692" spans="1:27" ht="13.8">
      <c r="A692" s="329" t="s">
        <v>2902</v>
      </c>
      <c r="B692" s="331" t="s">
        <v>27</v>
      </c>
      <c r="C692" s="331" t="s">
        <v>2924</v>
      </c>
      <c r="D692" s="331" t="s">
        <v>2925</v>
      </c>
      <c r="E692" s="331" t="s">
        <v>4553</v>
      </c>
      <c r="F692" s="331" t="s">
        <v>5533</v>
      </c>
      <c r="G692" s="331" t="s">
        <v>5535</v>
      </c>
      <c r="H692" s="9" t="str">
        <f t="shared" si="0"/>
        <v>EAD-ADM-CJT</v>
      </c>
      <c r="I692" s="332"/>
      <c r="J692" s="333"/>
      <c r="K692" s="333"/>
      <c r="L692" s="333"/>
      <c r="M692" s="407" t="s">
        <v>528</v>
      </c>
      <c r="N692" s="407" t="s">
        <v>2281</v>
      </c>
      <c r="O692" s="335"/>
      <c r="P692" s="333"/>
      <c r="Q692" s="333"/>
      <c r="R692" s="333"/>
      <c r="S692" s="333"/>
      <c r="T692" s="333"/>
      <c r="U692" s="408" t="s">
        <v>4774</v>
      </c>
      <c r="V692" s="333"/>
      <c r="W692" s="409" t="s">
        <v>4739</v>
      </c>
      <c r="X692" s="337"/>
      <c r="Y692" s="338"/>
      <c r="Z692" s="333"/>
      <c r="AA692" s="333"/>
    </row>
    <row r="693" spans="1:27" ht="13.8">
      <c r="A693" s="329" t="s">
        <v>2902</v>
      </c>
      <c r="B693" s="331" t="s">
        <v>27</v>
      </c>
      <c r="C693" s="331" t="s">
        <v>2924</v>
      </c>
      <c r="D693" s="331" t="s">
        <v>2925</v>
      </c>
      <c r="E693" s="331" t="s">
        <v>4553</v>
      </c>
      <c r="F693" s="331" t="s">
        <v>5533</v>
      </c>
      <c r="G693" s="331" t="s">
        <v>5535</v>
      </c>
      <c r="H693" s="9" t="str">
        <f t="shared" si="0"/>
        <v>EAD-ADM-CJT</v>
      </c>
      <c r="I693" s="332"/>
      <c r="J693" s="333"/>
      <c r="K693" s="333"/>
      <c r="L693" s="333"/>
      <c r="M693" s="407" t="s">
        <v>154</v>
      </c>
      <c r="N693" s="407" t="s">
        <v>1716</v>
      </c>
      <c r="O693" s="335"/>
      <c r="P693" s="333"/>
      <c r="Q693" s="333"/>
      <c r="R693" s="333"/>
      <c r="S693" s="333"/>
      <c r="T693" s="333"/>
      <c r="U693" s="408" t="s">
        <v>4788</v>
      </c>
      <c r="V693" s="333"/>
      <c r="W693" s="409" t="s">
        <v>4739</v>
      </c>
      <c r="X693" s="337"/>
      <c r="Y693" s="338"/>
      <c r="Z693" s="333"/>
      <c r="AA693" s="333"/>
    </row>
    <row r="694" spans="1:27" ht="13.8">
      <c r="A694" s="329" t="s">
        <v>2902</v>
      </c>
      <c r="B694" s="331" t="s">
        <v>27</v>
      </c>
      <c r="C694" s="331" t="s">
        <v>2924</v>
      </c>
      <c r="D694" s="331" t="s">
        <v>2925</v>
      </c>
      <c r="E694" s="331" t="s">
        <v>4553</v>
      </c>
      <c r="F694" s="331" t="s">
        <v>5533</v>
      </c>
      <c r="G694" s="331" t="s">
        <v>5535</v>
      </c>
      <c r="H694" s="9" t="str">
        <f t="shared" si="0"/>
        <v>EAD-ADM-CJT</v>
      </c>
      <c r="I694" s="332"/>
      <c r="J694" s="333"/>
      <c r="K694" s="333"/>
      <c r="L694" s="333"/>
      <c r="M694" s="407" t="s">
        <v>195</v>
      </c>
      <c r="N694" s="407" t="s">
        <v>893</v>
      </c>
      <c r="O694" s="335"/>
      <c r="P694" s="333"/>
      <c r="Q694" s="333"/>
      <c r="R694" s="333"/>
      <c r="S694" s="333"/>
      <c r="T694" s="333"/>
      <c r="U694" s="408" t="s">
        <v>4801</v>
      </c>
      <c r="V694" s="333"/>
      <c r="W694" s="409" t="s">
        <v>4739</v>
      </c>
      <c r="X694" s="337"/>
      <c r="Y694" s="338"/>
      <c r="Z694" s="333"/>
      <c r="AA694" s="333"/>
    </row>
    <row r="695" spans="1:27" ht="13.8">
      <c r="A695" s="329" t="s">
        <v>2902</v>
      </c>
      <c r="B695" s="331" t="s">
        <v>27</v>
      </c>
      <c r="C695" s="331" t="s">
        <v>2924</v>
      </c>
      <c r="D695" s="331" t="s">
        <v>2925</v>
      </c>
      <c r="E695" s="331" t="s">
        <v>4553</v>
      </c>
      <c r="F695" s="331" t="s">
        <v>5533</v>
      </c>
      <c r="G695" s="331" t="s">
        <v>5535</v>
      </c>
      <c r="H695" s="9" t="str">
        <f t="shared" si="0"/>
        <v>EAD-ADM-CJT</v>
      </c>
      <c r="I695" s="332"/>
      <c r="J695" s="333"/>
      <c r="K695" s="333"/>
      <c r="L695" s="333"/>
      <c r="M695" s="407" t="s">
        <v>2704</v>
      </c>
      <c r="N695" s="407" t="s">
        <v>1432</v>
      </c>
      <c r="O695" s="335"/>
      <c r="P695" s="333"/>
      <c r="Q695" s="333"/>
      <c r="R695" s="333"/>
      <c r="S695" s="333"/>
      <c r="T695" s="333"/>
      <c r="U695" s="408" t="s">
        <v>4817</v>
      </c>
      <c r="V695" s="333"/>
      <c r="W695" s="409" t="s">
        <v>4739</v>
      </c>
      <c r="X695" s="337"/>
      <c r="Y695" s="338"/>
      <c r="Z695" s="333"/>
      <c r="AA695" s="333"/>
    </row>
    <row r="696" spans="1:27" ht="13.8">
      <c r="A696" s="329" t="s">
        <v>2902</v>
      </c>
      <c r="B696" s="331" t="s">
        <v>27</v>
      </c>
      <c r="C696" s="331" t="s">
        <v>2924</v>
      </c>
      <c r="D696" s="331" t="s">
        <v>2925</v>
      </c>
      <c r="E696" s="331" t="s">
        <v>4553</v>
      </c>
      <c r="F696" s="331" t="s">
        <v>5533</v>
      </c>
      <c r="G696" s="331" t="s">
        <v>5535</v>
      </c>
      <c r="H696" s="9" t="str">
        <f t="shared" si="0"/>
        <v>EAD-ADM-CJT</v>
      </c>
      <c r="I696" s="332"/>
      <c r="J696" s="333"/>
      <c r="K696" s="333"/>
      <c r="L696" s="333"/>
      <c r="M696" s="407" t="s">
        <v>2704</v>
      </c>
      <c r="N696" s="407" t="s">
        <v>1431</v>
      </c>
      <c r="O696" s="335"/>
      <c r="P696" s="333"/>
      <c r="Q696" s="333"/>
      <c r="R696" s="333"/>
      <c r="S696" s="333"/>
      <c r="T696" s="333"/>
      <c r="U696" s="408" t="s">
        <v>4828</v>
      </c>
      <c r="V696" s="333"/>
      <c r="W696" s="409" t="s">
        <v>4739</v>
      </c>
      <c r="X696" s="337"/>
      <c r="Y696" s="338"/>
      <c r="Z696" s="333"/>
      <c r="AA696" s="333"/>
    </row>
    <row r="697" spans="1:27" ht="13.8">
      <c r="A697" s="329" t="s">
        <v>2902</v>
      </c>
      <c r="B697" s="331" t="s">
        <v>27</v>
      </c>
      <c r="C697" s="331" t="s">
        <v>2924</v>
      </c>
      <c r="D697" s="331" t="s">
        <v>2925</v>
      </c>
      <c r="E697" s="331" t="s">
        <v>4553</v>
      </c>
      <c r="F697" s="331" t="s">
        <v>5533</v>
      </c>
      <c r="G697" s="331" t="s">
        <v>5535</v>
      </c>
      <c r="H697" s="9" t="str">
        <f t="shared" si="0"/>
        <v>EAD-ADM-CJT</v>
      </c>
      <c r="I697" s="332"/>
      <c r="J697" s="333"/>
      <c r="K697" s="333"/>
      <c r="L697" s="333"/>
      <c r="M697" s="407" t="s">
        <v>195</v>
      </c>
      <c r="N697" s="407" t="s">
        <v>892</v>
      </c>
      <c r="O697" s="335"/>
      <c r="P697" s="333"/>
      <c r="Q697" s="333"/>
      <c r="R697" s="333"/>
      <c r="S697" s="333"/>
      <c r="T697" s="333"/>
      <c r="U697" s="408" t="s">
        <v>4843</v>
      </c>
      <c r="V697" s="333"/>
      <c r="W697" s="409" t="s">
        <v>4739</v>
      </c>
      <c r="X697" s="337"/>
      <c r="Y697" s="338"/>
      <c r="Z697" s="333"/>
      <c r="AA697" s="333"/>
    </row>
    <row r="698" spans="1:27" ht="13.8">
      <c r="A698" s="329" t="s">
        <v>2902</v>
      </c>
      <c r="B698" s="331" t="s">
        <v>27</v>
      </c>
      <c r="C698" s="331" t="s">
        <v>2924</v>
      </c>
      <c r="D698" s="331" t="s">
        <v>2925</v>
      </c>
      <c r="E698" s="331" t="s">
        <v>4553</v>
      </c>
      <c r="F698" s="331" t="s">
        <v>5533</v>
      </c>
      <c r="G698" s="331" t="s">
        <v>5535</v>
      </c>
      <c r="H698" s="9" t="str">
        <f t="shared" si="0"/>
        <v>EAD-ADM-CJT</v>
      </c>
      <c r="I698" s="332"/>
      <c r="J698" s="333"/>
      <c r="K698" s="333"/>
      <c r="L698" s="333"/>
      <c r="M698" s="339" t="s">
        <v>436</v>
      </c>
      <c r="N698" s="407" t="s">
        <v>89</v>
      </c>
      <c r="O698" s="335"/>
      <c r="P698" s="333"/>
      <c r="Q698" s="333"/>
      <c r="R698" s="333"/>
      <c r="S698" s="333"/>
      <c r="T698" s="333"/>
      <c r="U698" s="408" t="s">
        <v>4852</v>
      </c>
      <c r="V698" s="333"/>
      <c r="W698" s="409" t="s">
        <v>4739</v>
      </c>
      <c r="X698" s="337"/>
      <c r="Y698" s="338"/>
      <c r="Z698" s="333"/>
      <c r="AA698" s="333"/>
    </row>
    <row r="699" spans="1:27" ht="13.8">
      <c r="A699" s="329" t="s">
        <v>2902</v>
      </c>
      <c r="B699" s="331" t="s">
        <v>27</v>
      </c>
      <c r="C699" s="331" t="s">
        <v>2924</v>
      </c>
      <c r="D699" s="331" t="s">
        <v>2925</v>
      </c>
      <c r="E699" s="331" t="s">
        <v>4553</v>
      </c>
      <c r="F699" s="331" t="s">
        <v>5533</v>
      </c>
      <c r="G699" s="331" t="s">
        <v>5535</v>
      </c>
      <c r="H699" s="9" t="str">
        <f t="shared" si="0"/>
        <v>EAD-ADM-CJT</v>
      </c>
      <c r="I699" s="332"/>
      <c r="J699" s="333"/>
      <c r="K699" s="333"/>
      <c r="L699" s="333"/>
      <c r="M699" s="407" t="s">
        <v>528</v>
      </c>
      <c r="N699" s="407" t="s">
        <v>2282</v>
      </c>
      <c r="O699" s="335"/>
      <c r="P699" s="333"/>
      <c r="Q699" s="333"/>
      <c r="R699" s="333"/>
      <c r="S699" s="333"/>
      <c r="T699" s="333"/>
      <c r="U699" s="408" t="s">
        <v>4863</v>
      </c>
      <c r="V699" s="333"/>
      <c r="W699" s="409" t="s">
        <v>4739</v>
      </c>
      <c r="X699" s="337"/>
      <c r="Y699" s="338"/>
      <c r="Z699" s="333"/>
      <c r="AA699" s="333"/>
    </row>
    <row r="700" spans="1:27" ht="13.8">
      <c r="A700" s="329" t="s">
        <v>2902</v>
      </c>
      <c r="B700" s="331" t="s">
        <v>27</v>
      </c>
      <c r="C700" s="331" t="s">
        <v>2924</v>
      </c>
      <c r="D700" s="331" t="s">
        <v>2925</v>
      </c>
      <c r="E700" s="331" t="s">
        <v>4553</v>
      </c>
      <c r="F700" s="331" t="s">
        <v>5533</v>
      </c>
      <c r="G700" s="331" t="s">
        <v>5535</v>
      </c>
      <c r="H700" s="9" t="str">
        <f t="shared" si="0"/>
        <v>EAD-ADM-CJT</v>
      </c>
      <c r="I700" s="332"/>
      <c r="J700" s="333"/>
      <c r="K700" s="333"/>
      <c r="L700" s="333"/>
      <c r="M700" s="407" t="s">
        <v>195</v>
      </c>
      <c r="N700" s="407" t="s">
        <v>896</v>
      </c>
      <c r="O700" s="335"/>
      <c r="P700" s="333"/>
      <c r="Q700" s="333"/>
      <c r="R700" s="333"/>
      <c r="S700" s="333"/>
      <c r="T700" s="333"/>
      <c r="U700" s="408" t="s">
        <v>4872</v>
      </c>
      <c r="V700" s="333"/>
      <c r="W700" s="409" t="s">
        <v>4739</v>
      </c>
      <c r="X700" s="337"/>
      <c r="Y700" s="338"/>
      <c r="Z700" s="333"/>
      <c r="AA700" s="333"/>
    </row>
    <row r="701" spans="1:27" ht="13.8">
      <c r="A701" s="329" t="s">
        <v>2902</v>
      </c>
      <c r="B701" s="331" t="s">
        <v>27</v>
      </c>
      <c r="C701" s="331" t="s">
        <v>2924</v>
      </c>
      <c r="D701" s="331" t="s">
        <v>2925</v>
      </c>
      <c r="E701" s="331" t="s">
        <v>4553</v>
      </c>
      <c r="F701" s="331" t="s">
        <v>5533</v>
      </c>
      <c r="G701" s="331" t="s">
        <v>5535</v>
      </c>
      <c r="H701" s="9" t="str">
        <f t="shared" si="0"/>
        <v>EAD-ADM-CJT</v>
      </c>
      <c r="I701" s="332"/>
      <c r="J701" s="333"/>
      <c r="K701" s="333"/>
      <c r="L701" s="333"/>
      <c r="M701" s="407" t="s">
        <v>195</v>
      </c>
      <c r="N701" s="407" t="s">
        <v>895</v>
      </c>
      <c r="O701" s="335"/>
      <c r="P701" s="333"/>
      <c r="Q701" s="333"/>
      <c r="R701" s="333"/>
      <c r="S701" s="333"/>
      <c r="T701" s="333"/>
      <c r="U701" s="408" t="s">
        <v>4884</v>
      </c>
      <c r="V701" s="333"/>
      <c r="W701" s="409" t="s">
        <v>4739</v>
      </c>
      <c r="X701" s="337"/>
      <c r="Y701" s="338"/>
      <c r="Z701" s="333"/>
      <c r="AA701" s="333"/>
    </row>
    <row r="702" spans="1:27" ht="13.8">
      <c r="A702" s="329" t="s">
        <v>2902</v>
      </c>
      <c r="B702" s="331" t="s">
        <v>27</v>
      </c>
      <c r="C702" s="331" t="s">
        <v>2924</v>
      </c>
      <c r="D702" s="331" t="s">
        <v>2925</v>
      </c>
      <c r="E702" s="331" t="s">
        <v>4553</v>
      </c>
      <c r="F702" s="331" t="s">
        <v>5533</v>
      </c>
      <c r="G702" s="331" t="s">
        <v>5535</v>
      </c>
      <c r="H702" s="9" t="str">
        <f t="shared" si="0"/>
        <v>EAD-ADM-CJT</v>
      </c>
      <c r="I702" s="332"/>
      <c r="J702" s="333"/>
      <c r="K702" s="333"/>
      <c r="L702" s="333"/>
      <c r="M702" s="407" t="s">
        <v>195</v>
      </c>
      <c r="N702" s="407" t="s">
        <v>897</v>
      </c>
      <c r="O702" s="335"/>
      <c r="P702" s="333"/>
      <c r="Q702" s="333"/>
      <c r="R702" s="333"/>
      <c r="S702" s="333"/>
      <c r="T702" s="333"/>
      <c r="U702" s="408" t="s">
        <v>4884</v>
      </c>
      <c r="V702" s="333"/>
      <c r="W702" s="409" t="s">
        <v>4739</v>
      </c>
      <c r="X702" s="337"/>
      <c r="Y702" s="338"/>
      <c r="Z702" s="333"/>
      <c r="AA702" s="333"/>
    </row>
    <row r="703" spans="1:27" ht="13.8">
      <c r="A703" s="329" t="s">
        <v>2902</v>
      </c>
      <c r="B703" s="331" t="s">
        <v>27</v>
      </c>
      <c r="C703" s="331" t="s">
        <v>2924</v>
      </c>
      <c r="D703" s="331" t="s">
        <v>2925</v>
      </c>
      <c r="E703" s="331" t="s">
        <v>4553</v>
      </c>
      <c r="F703" s="331" t="s">
        <v>5533</v>
      </c>
      <c r="G703" s="331" t="s">
        <v>5535</v>
      </c>
      <c r="H703" s="9" t="str">
        <f t="shared" si="0"/>
        <v>EAD-ADM-CJT</v>
      </c>
      <c r="I703" s="332"/>
      <c r="J703" s="333"/>
      <c r="K703" s="333"/>
      <c r="L703" s="333"/>
      <c r="M703" s="414" t="s">
        <v>593</v>
      </c>
      <c r="N703" s="407" t="s">
        <v>2605</v>
      </c>
      <c r="O703" s="335"/>
      <c r="P703" s="333"/>
      <c r="Q703" s="333"/>
      <c r="R703" s="333"/>
      <c r="S703" s="333"/>
      <c r="T703" s="333"/>
      <c r="U703" s="408" t="s">
        <v>4884</v>
      </c>
      <c r="V703" s="333"/>
      <c r="W703" s="409" t="s">
        <v>4739</v>
      </c>
      <c r="X703" s="337"/>
      <c r="Y703" s="338"/>
      <c r="Z703" s="333"/>
      <c r="AA703" s="333"/>
    </row>
    <row r="704" spans="1:27" ht="13.8">
      <c r="A704" s="355" t="s">
        <v>2902</v>
      </c>
      <c r="B704" s="356" t="s">
        <v>27</v>
      </c>
      <c r="C704" s="356" t="s">
        <v>2905</v>
      </c>
      <c r="D704" s="356" t="s">
        <v>2906</v>
      </c>
      <c r="E704" s="356" t="s">
        <v>4075</v>
      </c>
      <c r="F704" s="366"/>
      <c r="G704" s="357" t="s">
        <v>5629</v>
      </c>
      <c r="H704" s="9" t="str">
        <f t="shared" si="0"/>
        <v>EAD-CAS-</v>
      </c>
      <c r="I704" s="358"/>
      <c r="J704" s="359"/>
      <c r="K704" s="359"/>
      <c r="L704" s="359"/>
      <c r="M704" s="360" t="s">
        <v>2713</v>
      </c>
      <c r="N704" s="360" t="s">
        <v>1699</v>
      </c>
      <c r="O704" s="361"/>
      <c r="P704" s="401"/>
      <c r="Q704" s="359"/>
      <c r="R704" s="359"/>
      <c r="S704" s="359"/>
      <c r="T704" s="359"/>
      <c r="U704" s="362"/>
      <c r="V704" s="359"/>
      <c r="W704" s="366"/>
      <c r="X704" s="367"/>
      <c r="Y704" s="364">
        <v>45548</v>
      </c>
      <c r="Z704" s="359"/>
      <c r="AA704" s="359"/>
    </row>
    <row r="705" spans="1:27" ht="13.8">
      <c r="A705" s="355" t="s">
        <v>2902</v>
      </c>
      <c r="B705" s="356" t="s">
        <v>27</v>
      </c>
      <c r="C705" s="356" t="s">
        <v>2905</v>
      </c>
      <c r="D705" s="356" t="s">
        <v>2906</v>
      </c>
      <c r="E705" s="356" t="s">
        <v>4075</v>
      </c>
      <c r="F705" s="366"/>
      <c r="G705" s="357" t="s">
        <v>5629</v>
      </c>
      <c r="H705" s="9" t="str">
        <f t="shared" si="0"/>
        <v>EAD-CAS-</v>
      </c>
      <c r="I705" s="358"/>
      <c r="J705" s="359"/>
      <c r="K705" s="359"/>
      <c r="L705" s="359"/>
      <c r="M705" s="360" t="s">
        <v>2713</v>
      </c>
      <c r="N705" s="360" t="s">
        <v>1701</v>
      </c>
      <c r="O705" s="361"/>
      <c r="P705" s="359"/>
      <c r="Q705" s="359"/>
      <c r="R705" s="359"/>
      <c r="S705" s="359"/>
      <c r="T705" s="359"/>
      <c r="U705" s="362"/>
      <c r="V705" s="359"/>
      <c r="W705" s="366"/>
      <c r="X705" s="367"/>
      <c r="Y705" s="364">
        <v>45548</v>
      </c>
      <c r="Z705" s="359"/>
      <c r="AA705" s="359"/>
    </row>
    <row r="706" spans="1:27" ht="13.8">
      <c r="A706" s="355" t="s">
        <v>2902</v>
      </c>
      <c r="B706" s="356" t="s">
        <v>27</v>
      </c>
      <c r="C706" s="356" t="s">
        <v>2905</v>
      </c>
      <c r="D706" s="356" t="s">
        <v>2906</v>
      </c>
      <c r="E706" s="356" t="s">
        <v>4075</v>
      </c>
      <c r="F706" s="366"/>
      <c r="G706" s="357" t="s">
        <v>5629</v>
      </c>
      <c r="H706" s="9" t="str">
        <f t="shared" si="0"/>
        <v>EAD-CAS-</v>
      </c>
      <c r="I706" s="358"/>
      <c r="J706" s="359"/>
      <c r="K706" s="359"/>
      <c r="L706" s="359"/>
      <c r="M706" s="360" t="s">
        <v>347</v>
      </c>
      <c r="N706" s="360" t="s">
        <v>828</v>
      </c>
      <c r="O706" s="361"/>
      <c r="P706" s="359"/>
      <c r="Q706" s="359"/>
      <c r="R706" s="359"/>
      <c r="S706" s="359"/>
      <c r="T706" s="359"/>
      <c r="U706" s="362"/>
      <c r="V706" s="359"/>
      <c r="W706" s="366"/>
      <c r="X706" s="367"/>
      <c r="Y706" s="364">
        <v>45548</v>
      </c>
      <c r="Z706" s="359"/>
      <c r="AA706" s="359"/>
    </row>
    <row r="707" spans="1:27" ht="13.8">
      <c r="A707" s="355" t="s">
        <v>2902</v>
      </c>
      <c r="B707" s="356" t="s">
        <v>27</v>
      </c>
      <c r="C707" s="356" t="s">
        <v>2905</v>
      </c>
      <c r="D707" s="356" t="s">
        <v>2906</v>
      </c>
      <c r="E707" s="356" t="s">
        <v>4075</v>
      </c>
      <c r="F707" s="366"/>
      <c r="G707" s="357" t="s">
        <v>5629</v>
      </c>
      <c r="H707" s="9" t="str">
        <f t="shared" si="0"/>
        <v>EAD-CAS-</v>
      </c>
      <c r="I707" s="358"/>
      <c r="J707" s="359"/>
      <c r="K707" s="359"/>
      <c r="L707" s="359"/>
      <c r="M707" s="360" t="s">
        <v>49</v>
      </c>
      <c r="N707" s="360" t="s">
        <v>1125</v>
      </c>
      <c r="O707" s="361"/>
      <c r="P707" s="357"/>
      <c r="Q707" s="359"/>
      <c r="R707" s="359"/>
      <c r="S707" s="359"/>
      <c r="T707" s="359"/>
      <c r="U707" s="369"/>
      <c r="V707" s="359"/>
      <c r="W707" s="366"/>
      <c r="X707" s="367"/>
      <c r="Y707" s="364">
        <v>45548</v>
      </c>
      <c r="Z707" s="359"/>
      <c r="AA707" s="359"/>
    </row>
    <row r="708" spans="1:27" ht="13.8">
      <c r="A708" s="329" t="s">
        <v>2902</v>
      </c>
      <c r="B708" s="331" t="s">
        <v>27</v>
      </c>
      <c r="C708" s="331" t="s">
        <v>2924</v>
      </c>
      <c r="D708" s="331" t="s">
        <v>2925</v>
      </c>
      <c r="E708" s="331" t="s">
        <v>3635</v>
      </c>
      <c r="F708" s="331" t="s">
        <v>5636</v>
      </c>
      <c r="G708" s="331" t="s">
        <v>5637</v>
      </c>
      <c r="H708" s="9" t="str">
        <f t="shared" si="0"/>
        <v>EAD-ADM-OMF</v>
      </c>
      <c r="I708" s="370"/>
      <c r="J708" s="333"/>
      <c r="K708" s="333"/>
      <c r="L708" s="333"/>
      <c r="M708" s="413" t="s">
        <v>241</v>
      </c>
      <c r="N708" s="413" t="s">
        <v>2279</v>
      </c>
      <c r="O708" s="335"/>
      <c r="P708" s="333"/>
      <c r="Q708" s="333"/>
      <c r="R708" s="333"/>
      <c r="S708" s="333"/>
      <c r="T708" s="333"/>
      <c r="U708" s="416" t="s">
        <v>4911</v>
      </c>
      <c r="V708" s="409"/>
      <c r="W708" s="417" t="s">
        <v>4920</v>
      </c>
      <c r="X708" s="337"/>
      <c r="Y708" s="338"/>
      <c r="Z708" s="333"/>
      <c r="AA708" s="333"/>
    </row>
    <row r="709" spans="1:27" ht="13.8">
      <c r="A709" s="329" t="s">
        <v>2902</v>
      </c>
      <c r="B709" s="331" t="s">
        <v>27</v>
      </c>
      <c r="C709" s="331" t="s">
        <v>2924</v>
      </c>
      <c r="D709" s="331" t="s">
        <v>2925</v>
      </c>
      <c r="E709" s="331" t="s">
        <v>3635</v>
      </c>
      <c r="F709" s="331" t="s">
        <v>5636</v>
      </c>
      <c r="G709" s="331" t="s">
        <v>5637</v>
      </c>
      <c r="H709" s="9" t="str">
        <f t="shared" si="0"/>
        <v>EAD-ADM-OMF</v>
      </c>
      <c r="I709" s="370"/>
      <c r="J709" s="333"/>
      <c r="K709" s="333"/>
      <c r="L709" s="333"/>
      <c r="M709" s="413" t="s">
        <v>273</v>
      </c>
      <c r="N709" s="413" t="s">
        <v>1255</v>
      </c>
      <c r="O709" s="335"/>
      <c r="P709" s="371"/>
      <c r="Q709" s="333"/>
      <c r="R709" s="371"/>
      <c r="S709" s="333"/>
      <c r="T709" s="333"/>
      <c r="U709" s="416" t="s">
        <v>4926</v>
      </c>
      <c r="V709" s="409"/>
      <c r="W709" s="417" t="s">
        <v>4920</v>
      </c>
      <c r="X709" s="337"/>
      <c r="Y709" s="338"/>
      <c r="Z709" s="333"/>
      <c r="AA709" s="333"/>
    </row>
    <row r="710" spans="1:27" ht="13.8">
      <c r="A710" s="329" t="s">
        <v>2902</v>
      </c>
      <c r="B710" s="331" t="s">
        <v>27</v>
      </c>
      <c r="C710" s="331" t="s">
        <v>2924</v>
      </c>
      <c r="D710" s="331" t="s">
        <v>2925</v>
      </c>
      <c r="E710" s="331" t="s">
        <v>3635</v>
      </c>
      <c r="F710" s="331" t="s">
        <v>5636</v>
      </c>
      <c r="G710" s="331" t="s">
        <v>5637</v>
      </c>
      <c r="H710" s="9" t="str">
        <f t="shared" si="0"/>
        <v>EAD-ADM-OMF</v>
      </c>
      <c r="I710" s="370"/>
      <c r="J710" s="333"/>
      <c r="K710" s="333"/>
      <c r="L710" s="333"/>
      <c r="M710" s="413" t="s">
        <v>195</v>
      </c>
      <c r="N710" s="413" t="s">
        <v>890</v>
      </c>
      <c r="O710" s="335"/>
      <c r="P710" s="333"/>
      <c r="Q710" s="333"/>
      <c r="R710" s="333"/>
      <c r="S710" s="333"/>
      <c r="T710" s="333"/>
      <c r="U710" s="408" t="s">
        <v>4938</v>
      </c>
      <c r="V710" s="409"/>
      <c r="W710" s="417" t="s">
        <v>4920</v>
      </c>
      <c r="X710" s="337"/>
      <c r="Y710" s="338"/>
      <c r="Z710" s="333"/>
      <c r="AA710" s="333"/>
    </row>
    <row r="711" spans="1:27" ht="13.8">
      <c r="A711" s="329" t="s">
        <v>2902</v>
      </c>
      <c r="B711" s="331" t="s">
        <v>27</v>
      </c>
      <c r="C711" s="331" t="s">
        <v>2924</v>
      </c>
      <c r="D711" s="331" t="s">
        <v>2925</v>
      </c>
      <c r="E711" s="331" t="s">
        <v>3635</v>
      </c>
      <c r="F711" s="331" t="s">
        <v>5636</v>
      </c>
      <c r="G711" s="331" t="s">
        <v>5637</v>
      </c>
      <c r="H711" s="9" t="str">
        <f t="shared" si="0"/>
        <v>EAD-ADM-OMF</v>
      </c>
      <c r="I711" s="370"/>
      <c r="J711" s="333"/>
      <c r="K711" s="333"/>
      <c r="L711" s="333"/>
      <c r="M711" s="413" t="s">
        <v>1700</v>
      </c>
      <c r="N711" s="413" t="s">
        <v>2277</v>
      </c>
      <c r="O711" s="335"/>
      <c r="P711" s="333"/>
      <c r="Q711" s="333"/>
      <c r="R711" s="333"/>
      <c r="S711" s="333"/>
      <c r="T711" s="333"/>
      <c r="U711" s="408" t="s">
        <v>4949</v>
      </c>
      <c r="V711" s="409"/>
      <c r="W711" s="417" t="s">
        <v>4920</v>
      </c>
      <c r="X711" s="337"/>
      <c r="Y711" s="338"/>
      <c r="Z711" s="333"/>
      <c r="AA711" s="333"/>
    </row>
    <row r="712" spans="1:27" ht="13.8">
      <c r="A712" s="329" t="s">
        <v>2902</v>
      </c>
      <c r="B712" s="331" t="s">
        <v>27</v>
      </c>
      <c r="C712" s="331" t="s">
        <v>2924</v>
      </c>
      <c r="D712" s="331" t="s">
        <v>2925</v>
      </c>
      <c r="E712" s="331" t="s">
        <v>3635</v>
      </c>
      <c r="F712" s="331" t="s">
        <v>5636</v>
      </c>
      <c r="G712" s="331" t="s">
        <v>5637</v>
      </c>
      <c r="H712" s="9" t="str">
        <f t="shared" si="0"/>
        <v>EAD-ADM-OMF</v>
      </c>
      <c r="I712" s="370"/>
      <c r="J712" s="333"/>
      <c r="K712" s="333"/>
      <c r="L712" s="333"/>
      <c r="M712" s="413" t="s">
        <v>1700</v>
      </c>
      <c r="N712" s="413" t="s">
        <v>2278</v>
      </c>
      <c r="O712" s="335"/>
      <c r="P712" s="333"/>
      <c r="Q712" s="333"/>
      <c r="R712" s="333"/>
      <c r="S712" s="333"/>
      <c r="T712" s="333"/>
      <c r="U712" s="408" t="s">
        <v>4958</v>
      </c>
      <c r="V712" s="409"/>
      <c r="W712" s="417" t="s">
        <v>4920</v>
      </c>
      <c r="X712" s="337"/>
      <c r="Y712" s="338"/>
      <c r="Z712" s="333"/>
      <c r="AA712" s="333"/>
    </row>
    <row r="713" spans="1:27" ht="13.8">
      <c r="A713" s="329" t="s">
        <v>2902</v>
      </c>
      <c r="B713" s="331" t="s">
        <v>27</v>
      </c>
      <c r="C713" s="331" t="s">
        <v>2924</v>
      </c>
      <c r="D713" s="331" t="s">
        <v>2925</v>
      </c>
      <c r="E713" s="331" t="s">
        <v>3635</v>
      </c>
      <c r="F713" s="331" t="s">
        <v>5636</v>
      </c>
      <c r="G713" s="331" t="s">
        <v>5637</v>
      </c>
      <c r="H713" s="9" t="str">
        <f t="shared" si="0"/>
        <v>EAD-ADM-OMF</v>
      </c>
      <c r="I713" s="370"/>
      <c r="J713" s="333"/>
      <c r="K713" s="333"/>
      <c r="L713" s="333"/>
      <c r="M713" s="413" t="s">
        <v>494</v>
      </c>
      <c r="N713" s="413" t="s">
        <v>1487</v>
      </c>
      <c r="O713" s="335"/>
      <c r="P713" s="333"/>
      <c r="Q713" s="333"/>
      <c r="R713" s="333"/>
      <c r="S713" s="333"/>
      <c r="T713" s="333"/>
      <c r="U713" s="416" t="s">
        <v>4970</v>
      </c>
      <c r="V713" s="409"/>
      <c r="W713" s="417" t="s">
        <v>4920</v>
      </c>
      <c r="X713" s="337"/>
      <c r="Y713" s="338"/>
      <c r="Z713" s="333"/>
      <c r="AA713" s="333"/>
    </row>
    <row r="714" spans="1:27" ht="13.8">
      <c r="A714" s="329" t="s">
        <v>2902</v>
      </c>
      <c r="B714" s="331" t="s">
        <v>27</v>
      </c>
      <c r="C714" s="331" t="s">
        <v>2924</v>
      </c>
      <c r="D714" s="331" t="s">
        <v>2925</v>
      </c>
      <c r="E714" s="331" t="s">
        <v>3635</v>
      </c>
      <c r="F714" s="331" t="s">
        <v>5636</v>
      </c>
      <c r="G714" s="331" t="s">
        <v>5637</v>
      </c>
      <c r="H714" s="9" t="str">
        <f t="shared" si="0"/>
        <v>EAD-ADM-OMF</v>
      </c>
      <c r="I714" s="370"/>
      <c r="J714" s="333"/>
      <c r="K714" s="333"/>
      <c r="L714" s="333"/>
      <c r="M714" s="413" t="s">
        <v>154</v>
      </c>
      <c r="N714" s="413" t="s">
        <v>1715</v>
      </c>
      <c r="O714" s="335"/>
      <c r="P714" s="333"/>
      <c r="Q714" s="333"/>
      <c r="R714" s="333"/>
      <c r="S714" s="333"/>
      <c r="T714" s="333"/>
      <c r="U714" s="416" t="s">
        <v>4994</v>
      </c>
      <c r="V714" s="409"/>
      <c r="W714" s="417" t="s">
        <v>4920</v>
      </c>
      <c r="X714" s="337"/>
      <c r="Y714" s="338"/>
      <c r="Z714" s="333"/>
      <c r="AA714" s="333"/>
    </row>
    <row r="715" spans="1:27" ht="13.8">
      <c r="A715" s="329" t="s">
        <v>2902</v>
      </c>
      <c r="B715" s="331" t="s">
        <v>27</v>
      </c>
      <c r="C715" s="331" t="s">
        <v>2924</v>
      </c>
      <c r="D715" s="331" t="s">
        <v>2925</v>
      </c>
      <c r="E715" s="331" t="s">
        <v>3635</v>
      </c>
      <c r="F715" s="331" t="s">
        <v>5636</v>
      </c>
      <c r="G715" s="331" t="s">
        <v>5637</v>
      </c>
      <c r="H715" s="9" t="str">
        <f t="shared" si="0"/>
        <v>EAD-ADM-OMF</v>
      </c>
      <c r="I715" s="370"/>
      <c r="J715" s="333"/>
      <c r="K715" s="333"/>
      <c r="L715" s="333"/>
      <c r="M715" s="339" t="s">
        <v>436</v>
      </c>
      <c r="N715" s="413" t="s">
        <v>88</v>
      </c>
      <c r="O715" s="335"/>
      <c r="P715" s="333"/>
      <c r="Q715" s="333"/>
      <c r="R715" s="333"/>
      <c r="S715" s="333"/>
      <c r="T715" s="333"/>
      <c r="U715" s="408" t="s">
        <v>5012</v>
      </c>
      <c r="V715" s="409"/>
      <c r="W715" s="417" t="s">
        <v>4920</v>
      </c>
      <c r="X715" s="337"/>
      <c r="Y715" s="338"/>
      <c r="Z715" s="333"/>
      <c r="AA715" s="333"/>
    </row>
    <row r="716" spans="1:27" ht="13.8">
      <c r="A716" s="329" t="s">
        <v>2902</v>
      </c>
      <c r="B716" s="331" t="s">
        <v>27</v>
      </c>
      <c r="C716" s="331" t="s">
        <v>2924</v>
      </c>
      <c r="D716" s="331" t="s">
        <v>2925</v>
      </c>
      <c r="E716" s="331" t="s">
        <v>3554</v>
      </c>
      <c r="F716" s="331" t="s">
        <v>5649</v>
      </c>
      <c r="G716" s="409" t="s">
        <v>4088</v>
      </c>
      <c r="H716" s="9" t="str">
        <f t="shared" si="0"/>
        <v>EAD-ADM-JSS</v>
      </c>
      <c r="I716" s="370"/>
      <c r="J716" s="333"/>
      <c r="K716" s="333"/>
      <c r="L716" s="333"/>
      <c r="M716" s="413" t="s">
        <v>241</v>
      </c>
      <c r="N716" s="413" t="s">
        <v>2181</v>
      </c>
      <c r="O716" s="335"/>
      <c r="P716" s="333"/>
      <c r="Q716" s="333"/>
      <c r="R716" s="333"/>
      <c r="S716" s="333"/>
      <c r="T716" s="333"/>
      <c r="U716" s="416" t="s">
        <v>5013</v>
      </c>
      <c r="V716" s="333"/>
      <c r="W716" s="409" t="s">
        <v>3647</v>
      </c>
      <c r="X716" s="337"/>
      <c r="Y716" s="338"/>
      <c r="Z716" s="333"/>
      <c r="AA716" s="333"/>
    </row>
    <row r="717" spans="1:27" ht="13.8">
      <c r="A717" s="329" t="s">
        <v>2902</v>
      </c>
      <c r="B717" s="331" t="s">
        <v>27</v>
      </c>
      <c r="C717" s="331" t="s">
        <v>2924</v>
      </c>
      <c r="D717" s="331" t="s">
        <v>2925</v>
      </c>
      <c r="E717" s="331" t="s">
        <v>3554</v>
      </c>
      <c r="F717" s="331" t="s">
        <v>5649</v>
      </c>
      <c r="G717" s="409" t="s">
        <v>4088</v>
      </c>
      <c r="H717" s="9" t="str">
        <f t="shared" si="0"/>
        <v>EAD-ADM-JSS</v>
      </c>
      <c r="I717" s="370"/>
      <c r="J717" s="333"/>
      <c r="K717" s="333"/>
      <c r="L717" s="333"/>
      <c r="M717" s="413" t="s">
        <v>273</v>
      </c>
      <c r="N717" s="413" t="s">
        <v>1259</v>
      </c>
      <c r="O717" s="335"/>
      <c r="P717" s="333"/>
      <c r="Q717" s="333"/>
      <c r="R717" s="333"/>
      <c r="S717" s="333"/>
      <c r="T717" s="333"/>
      <c r="U717" s="408" t="s">
        <v>5015</v>
      </c>
      <c r="V717" s="333"/>
      <c r="W717" s="409" t="s">
        <v>3647</v>
      </c>
      <c r="X717" s="337"/>
      <c r="Y717" s="338"/>
      <c r="Z717" s="333"/>
      <c r="AA717" s="333"/>
    </row>
    <row r="718" spans="1:27" ht="13.8">
      <c r="A718" s="329" t="s">
        <v>2902</v>
      </c>
      <c r="B718" s="331" t="s">
        <v>27</v>
      </c>
      <c r="C718" s="331" t="s">
        <v>2924</v>
      </c>
      <c r="D718" s="331" t="s">
        <v>2925</v>
      </c>
      <c r="E718" s="331" t="s">
        <v>3554</v>
      </c>
      <c r="F718" s="331" t="s">
        <v>5649</v>
      </c>
      <c r="G718" s="409" t="s">
        <v>4088</v>
      </c>
      <c r="H718" s="9" t="str">
        <f t="shared" si="0"/>
        <v>EAD-ADM-JSS</v>
      </c>
      <c r="I718" s="370"/>
      <c r="J718" s="333"/>
      <c r="K718" s="333"/>
      <c r="L718" s="333"/>
      <c r="M718" s="413" t="s">
        <v>273</v>
      </c>
      <c r="N718" s="413" t="s">
        <v>1258</v>
      </c>
      <c r="O718" s="335"/>
      <c r="P718" s="333"/>
      <c r="Q718" s="333"/>
      <c r="R718" s="333"/>
      <c r="S718" s="333"/>
      <c r="T718" s="333"/>
      <c r="U718" s="408" t="s">
        <v>5016</v>
      </c>
      <c r="V718" s="333"/>
      <c r="W718" s="409" t="s">
        <v>3647</v>
      </c>
      <c r="X718" s="337"/>
      <c r="Y718" s="338"/>
      <c r="Z718" s="333"/>
      <c r="AA718" s="333"/>
    </row>
    <row r="719" spans="1:27" ht="13.8">
      <c r="A719" s="329" t="s">
        <v>2902</v>
      </c>
      <c r="B719" s="331" t="s">
        <v>27</v>
      </c>
      <c r="C719" s="331" t="s">
        <v>2924</v>
      </c>
      <c r="D719" s="331" t="s">
        <v>2925</v>
      </c>
      <c r="E719" s="331" t="s">
        <v>3554</v>
      </c>
      <c r="F719" s="331" t="s">
        <v>5649</v>
      </c>
      <c r="G719" s="409" t="s">
        <v>4088</v>
      </c>
      <c r="H719" s="9" t="str">
        <f t="shared" si="0"/>
        <v>EAD-ADM-JSS</v>
      </c>
      <c r="I719" s="370"/>
      <c r="J719" s="333"/>
      <c r="K719" s="333"/>
      <c r="L719" s="333"/>
      <c r="M719" s="339" t="s">
        <v>436</v>
      </c>
      <c r="N719" s="413" t="s">
        <v>91</v>
      </c>
      <c r="O719" s="335"/>
      <c r="P719" s="333"/>
      <c r="Q719" s="333"/>
      <c r="R719" s="333"/>
      <c r="S719" s="333"/>
      <c r="T719" s="333"/>
      <c r="U719" s="416" t="s">
        <v>5018</v>
      </c>
      <c r="V719" s="333"/>
      <c r="W719" s="409" t="s">
        <v>3647</v>
      </c>
      <c r="X719" s="337"/>
      <c r="Y719" s="338"/>
      <c r="Z719" s="333"/>
      <c r="AA719" s="333"/>
    </row>
    <row r="720" spans="1:27" ht="13.8">
      <c r="A720" s="329" t="s">
        <v>2902</v>
      </c>
      <c r="B720" s="331" t="s">
        <v>27</v>
      </c>
      <c r="C720" s="331" t="s">
        <v>2924</v>
      </c>
      <c r="D720" s="331" t="s">
        <v>2925</v>
      </c>
      <c r="E720" s="331" t="s">
        <v>3554</v>
      </c>
      <c r="F720" s="331" t="s">
        <v>5649</v>
      </c>
      <c r="G720" s="409" t="s">
        <v>4088</v>
      </c>
      <c r="H720" s="9" t="str">
        <f t="shared" si="0"/>
        <v>EAD-ADM-JSS</v>
      </c>
      <c r="I720" s="370"/>
      <c r="J720" s="333"/>
      <c r="K720" s="333"/>
      <c r="L720" s="333"/>
      <c r="M720" s="413" t="s">
        <v>2704</v>
      </c>
      <c r="N720" s="413" t="s">
        <v>1433</v>
      </c>
      <c r="O720" s="335"/>
      <c r="P720" s="333"/>
      <c r="Q720" s="333"/>
      <c r="R720" s="333"/>
      <c r="S720" s="333"/>
      <c r="T720" s="333"/>
      <c r="U720" s="408" t="s">
        <v>5020</v>
      </c>
      <c r="V720" s="333"/>
      <c r="W720" s="409" t="s">
        <v>3647</v>
      </c>
      <c r="X720" s="337"/>
      <c r="Y720" s="338"/>
      <c r="Z720" s="333"/>
      <c r="AA720" s="333"/>
    </row>
    <row r="721" spans="1:27" ht="13.8">
      <c r="A721" s="329" t="s">
        <v>2902</v>
      </c>
      <c r="B721" s="331" t="s">
        <v>27</v>
      </c>
      <c r="C721" s="331" t="s">
        <v>2924</v>
      </c>
      <c r="D721" s="331" t="s">
        <v>2925</v>
      </c>
      <c r="E721" s="331" t="s">
        <v>3554</v>
      </c>
      <c r="F721" s="331" t="s">
        <v>5649</v>
      </c>
      <c r="G721" s="409" t="s">
        <v>4088</v>
      </c>
      <c r="H721" s="9" t="str">
        <f t="shared" si="0"/>
        <v>EAD-ADM-JSS</v>
      </c>
      <c r="I721" s="370"/>
      <c r="J721" s="333"/>
      <c r="K721" s="333"/>
      <c r="L721" s="333"/>
      <c r="M721" s="413" t="s">
        <v>528</v>
      </c>
      <c r="N721" s="413" t="s">
        <v>2182</v>
      </c>
      <c r="O721" s="335"/>
      <c r="P721" s="333"/>
      <c r="Q721" s="333"/>
      <c r="R721" s="333"/>
      <c r="S721" s="333"/>
      <c r="T721" s="333"/>
      <c r="U721" s="416" t="s">
        <v>5660</v>
      </c>
      <c r="V721" s="333"/>
      <c r="W721" s="409" t="s">
        <v>3647</v>
      </c>
      <c r="X721" s="337"/>
      <c r="Y721" s="338"/>
      <c r="Z721" s="333"/>
      <c r="AA721" s="333"/>
    </row>
    <row r="722" spans="1:27" ht="13.8">
      <c r="A722" s="329" t="s">
        <v>2902</v>
      </c>
      <c r="B722" s="331" t="s">
        <v>27</v>
      </c>
      <c r="C722" s="331" t="s">
        <v>2924</v>
      </c>
      <c r="D722" s="331" t="s">
        <v>2925</v>
      </c>
      <c r="E722" s="331" t="s">
        <v>3554</v>
      </c>
      <c r="F722" s="331" t="s">
        <v>5649</v>
      </c>
      <c r="G722" s="409" t="s">
        <v>4088</v>
      </c>
      <c r="H722" s="9" t="str">
        <f t="shared" si="0"/>
        <v>EAD-ADM-JSS</v>
      </c>
      <c r="I722" s="370"/>
      <c r="J722" s="333"/>
      <c r="K722" s="333"/>
      <c r="L722" s="333"/>
      <c r="M722" s="413" t="s">
        <v>528</v>
      </c>
      <c r="N722" s="413" t="s">
        <v>1893</v>
      </c>
      <c r="O722" s="335"/>
      <c r="P722" s="333"/>
      <c r="Q722" s="333"/>
      <c r="R722" s="333"/>
      <c r="S722" s="333"/>
      <c r="T722" s="333"/>
      <c r="U722" s="416" t="s">
        <v>5033</v>
      </c>
      <c r="V722" s="333"/>
      <c r="W722" s="409" t="s">
        <v>3647</v>
      </c>
      <c r="X722" s="337"/>
      <c r="Y722" s="338"/>
      <c r="Z722" s="333"/>
      <c r="AA722" s="333"/>
    </row>
    <row r="723" spans="1:27" ht="13.8">
      <c r="A723" s="329" t="s">
        <v>2902</v>
      </c>
      <c r="B723" s="331" t="s">
        <v>27</v>
      </c>
      <c r="C723" s="331" t="s">
        <v>2924</v>
      </c>
      <c r="D723" s="331" t="s">
        <v>2925</v>
      </c>
      <c r="E723" s="331" t="s">
        <v>3554</v>
      </c>
      <c r="F723" s="331" t="s">
        <v>5649</v>
      </c>
      <c r="G723" s="409" t="s">
        <v>4088</v>
      </c>
      <c r="H723" s="9" t="str">
        <f t="shared" si="0"/>
        <v>EAD-ADM-JSS</v>
      </c>
      <c r="I723" s="370"/>
      <c r="J723" s="333"/>
      <c r="K723" s="333"/>
      <c r="L723" s="333"/>
      <c r="M723" s="413" t="s">
        <v>528</v>
      </c>
      <c r="N723" s="413" t="s">
        <v>1892</v>
      </c>
      <c r="O723" s="335"/>
      <c r="P723" s="333"/>
      <c r="Q723" s="333"/>
      <c r="R723" s="333"/>
      <c r="S723" s="333"/>
      <c r="T723" s="333"/>
      <c r="U723" s="416" t="s">
        <v>5037</v>
      </c>
      <c r="V723" s="333"/>
      <c r="W723" s="409" t="s">
        <v>3647</v>
      </c>
      <c r="X723" s="337"/>
      <c r="Y723" s="338"/>
      <c r="Z723" s="333"/>
      <c r="AA723" s="333"/>
    </row>
    <row r="724" spans="1:27" ht="13.8">
      <c r="A724" s="372" t="s">
        <v>2902</v>
      </c>
      <c r="B724" s="332" t="s">
        <v>27</v>
      </c>
      <c r="C724" s="342" t="s">
        <v>2924</v>
      </c>
      <c r="D724" s="342" t="s">
        <v>2925</v>
      </c>
      <c r="E724" s="342" t="s">
        <v>3329</v>
      </c>
      <c r="F724" s="331" t="s">
        <v>3593</v>
      </c>
      <c r="G724" s="331" t="s">
        <v>3594</v>
      </c>
      <c r="H724" s="9" t="str">
        <f t="shared" si="0"/>
        <v>EAD-ADM-JVC</v>
      </c>
      <c r="I724" s="370"/>
      <c r="J724" s="333"/>
      <c r="K724" s="333"/>
      <c r="L724" s="333"/>
      <c r="M724" s="339" t="s">
        <v>36</v>
      </c>
      <c r="N724" s="339" t="s">
        <v>1895</v>
      </c>
      <c r="O724" s="335"/>
      <c r="P724" s="333"/>
      <c r="Q724" s="333"/>
      <c r="R724" s="333"/>
      <c r="S724" s="333"/>
      <c r="T724" s="333"/>
      <c r="U724" s="424" t="s">
        <v>3596</v>
      </c>
      <c r="V724" s="333"/>
      <c r="W724" s="331" t="s">
        <v>3600</v>
      </c>
      <c r="X724" s="337"/>
      <c r="Y724" s="338"/>
      <c r="Z724" s="333"/>
      <c r="AA724" s="333"/>
    </row>
    <row r="725" spans="1:27" ht="13.8">
      <c r="A725" s="372" t="s">
        <v>2902</v>
      </c>
      <c r="B725" s="332" t="s">
        <v>27</v>
      </c>
      <c r="C725" s="342" t="s">
        <v>2924</v>
      </c>
      <c r="D725" s="342" t="s">
        <v>2925</v>
      </c>
      <c r="E725" s="342" t="s">
        <v>3329</v>
      </c>
      <c r="F725" s="331" t="s">
        <v>3593</v>
      </c>
      <c r="G725" s="331" t="s">
        <v>3594</v>
      </c>
      <c r="H725" s="9" t="str">
        <f t="shared" si="0"/>
        <v>EAD-ADM-JVC</v>
      </c>
      <c r="I725" s="332"/>
      <c r="J725" s="333"/>
      <c r="K725" s="333"/>
      <c r="L725" s="333"/>
      <c r="M725" s="339" t="s">
        <v>49</v>
      </c>
      <c r="N725" s="339" t="s">
        <v>1310</v>
      </c>
      <c r="O725" s="335"/>
      <c r="P725" s="333"/>
      <c r="Q725" s="333"/>
      <c r="R725" s="333"/>
      <c r="S725" s="333"/>
      <c r="T725" s="333"/>
      <c r="U725" s="424" t="s">
        <v>3607</v>
      </c>
      <c r="V725" s="333"/>
      <c r="W725" s="331" t="s">
        <v>3600</v>
      </c>
      <c r="X725" s="337"/>
      <c r="Y725" s="338"/>
      <c r="Z725" s="333"/>
      <c r="AA725" s="333"/>
    </row>
    <row r="726" spans="1:27" ht="13.8">
      <c r="A726" s="372" t="s">
        <v>2902</v>
      </c>
      <c r="B726" s="332" t="s">
        <v>27</v>
      </c>
      <c r="C726" s="342" t="s">
        <v>2924</v>
      </c>
      <c r="D726" s="342" t="s">
        <v>2925</v>
      </c>
      <c r="E726" s="342" t="s">
        <v>3329</v>
      </c>
      <c r="F726" s="331" t="s">
        <v>3593</v>
      </c>
      <c r="G726" s="331" t="s">
        <v>3594</v>
      </c>
      <c r="H726" s="9" t="str">
        <f t="shared" si="0"/>
        <v>EAD-ADM-JVC</v>
      </c>
      <c r="I726" s="332"/>
      <c r="J726" s="333"/>
      <c r="K726" s="333"/>
      <c r="L726" s="333"/>
      <c r="M726" s="425" t="s">
        <v>1730</v>
      </c>
      <c r="N726" s="339" t="s">
        <v>2344</v>
      </c>
      <c r="O726" s="335"/>
      <c r="P726" s="333"/>
      <c r="Q726" s="333"/>
      <c r="R726" s="333"/>
      <c r="S726" s="333"/>
      <c r="T726" s="333"/>
      <c r="U726" s="424" t="s">
        <v>3612</v>
      </c>
      <c r="V726" s="333"/>
      <c r="W726" s="331" t="s">
        <v>3600</v>
      </c>
      <c r="X726" s="337"/>
      <c r="Y726" s="338"/>
      <c r="Z726" s="333"/>
      <c r="AA726" s="333"/>
    </row>
    <row r="727" spans="1:27" ht="13.8">
      <c r="A727" s="372" t="s">
        <v>2902</v>
      </c>
      <c r="B727" s="332" t="s">
        <v>27</v>
      </c>
      <c r="C727" s="342" t="s">
        <v>2924</v>
      </c>
      <c r="D727" s="342" t="s">
        <v>2925</v>
      </c>
      <c r="E727" s="342" t="s">
        <v>3329</v>
      </c>
      <c r="F727" s="331" t="s">
        <v>3593</v>
      </c>
      <c r="G727" s="331" t="s">
        <v>3594</v>
      </c>
      <c r="H727" s="9" t="str">
        <f t="shared" si="0"/>
        <v>EAD-ADM-JVC</v>
      </c>
      <c r="I727" s="370"/>
      <c r="J727" s="333"/>
      <c r="K727" s="333"/>
      <c r="L727" s="333"/>
      <c r="M727" s="339" t="s">
        <v>1730</v>
      </c>
      <c r="N727" s="339" t="s">
        <v>2342</v>
      </c>
      <c r="O727" s="335"/>
      <c r="P727" s="333"/>
      <c r="Q727" s="333"/>
      <c r="R727" s="333"/>
      <c r="S727" s="333"/>
      <c r="T727" s="333"/>
      <c r="U727" s="424" t="s">
        <v>3617</v>
      </c>
      <c r="V727" s="333"/>
      <c r="W727" s="331" t="s">
        <v>3600</v>
      </c>
      <c r="X727" s="337"/>
      <c r="Y727" s="338"/>
      <c r="Z727" s="333"/>
      <c r="AA727" s="333"/>
    </row>
    <row r="728" spans="1:27" ht="13.8">
      <c r="A728" s="372" t="s">
        <v>2902</v>
      </c>
      <c r="B728" s="332" t="s">
        <v>27</v>
      </c>
      <c r="C728" s="342" t="s">
        <v>2924</v>
      </c>
      <c r="D728" s="342" t="s">
        <v>2925</v>
      </c>
      <c r="E728" s="342" t="s">
        <v>3329</v>
      </c>
      <c r="F728" s="331" t="s">
        <v>3593</v>
      </c>
      <c r="G728" s="331" t="s">
        <v>3594</v>
      </c>
      <c r="H728" s="9" t="str">
        <f t="shared" si="0"/>
        <v>EAD-ADM-JVC</v>
      </c>
      <c r="I728" s="332"/>
      <c r="J728" s="333"/>
      <c r="K728" s="333"/>
      <c r="L728" s="333"/>
      <c r="M728" s="339" t="s">
        <v>436</v>
      </c>
      <c r="N728" s="339" t="s">
        <v>153</v>
      </c>
      <c r="O728" s="335"/>
      <c r="P728" s="333"/>
      <c r="Q728" s="333"/>
      <c r="R728" s="333"/>
      <c r="S728" s="333"/>
      <c r="T728" s="333"/>
      <c r="U728" s="424" t="s">
        <v>3621</v>
      </c>
      <c r="V728" s="333"/>
      <c r="W728" s="331" t="s">
        <v>3600</v>
      </c>
      <c r="X728" s="337"/>
      <c r="Y728" s="338"/>
      <c r="Z728" s="333"/>
      <c r="AA728" s="333"/>
    </row>
    <row r="729" spans="1:27" ht="13.8">
      <c r="A729" s="372" t="s">
        <v>2902</v>
      </c>
      <c r="B729" s="332" t="s">
        <v>27</v>
      </c>
      <c r="C729" s="342" t="s">
        <v>2924</v>
      </c>
      <c r="D729" s="342" t="s">
        <v>2925</v>
      </c>
      <c r="E729" s="342" t="s">
        <v>3329</v>
      </c>
      <c r="F729" s="331" t="s">
        <v>3593</v>
      </c>
      <c r="G729" s="331" t="s">
        <v>3594</v>
      </c>
      <c r="H729" s="9" t="str">
        <f t="shared" si="0"/>
        <v>EAD-ADM-JVC</v>
      </c>
      <c r="I729" s="332"/>
      <c r="J729" s="333"/>
      <c r="K729" s="333"/>
      <c r="L729" s="333"/>
      <c r="M729" s="339" t="s">
        <v>551</v>
      </c>
      <c r="N729" s="339" t="s">
        <v>1540</v>
      </c>
      <c r="O729" s="335"/>
      <c r="P729" s="333"/>
      <c r="Q729" s="333"/>
      <c r="R729" s="333"/>
      <c r="S729" s="333"/>
      <c r="T729" s="333"/>
      <c r="U729" s="424" t="s">
        <v>3624</v>
      </c>
      <c r="V729" s="333"/>
      <c r="W729" s="331" t="s">
        <v>3600</v>
      </c>
      <c r="X729" s="337"/>
      <c r="Y729" s="338"/>
      <c r="Z729" s="333"/>
      <c r="AA729" s="333"/>
    </row>
    <row r="730" spans="1:27" ht="13.8">
      <c r="A730" s="372" t="s">
        <v>2902</v>
      </c>
      <c r="B730" s="332" t="s">
        <v>27</v>
      </c>
      <c r="C730" s="342" t="s">
        <v>2924</v>
      </c>
      <c r="D730" s="342" t="s">
        <v>2925</v>
      </c>
      <c r="E730" s="342" t="s">
        <v>3329</v>
      </c>
      <c r="F730" s="331" t="s">
        <v>3593</v>
      </c>
      <c r="G730" s="331" t="s">
        <v>3594</v>
      </c>
      <c r="H730" s="9" t="str">
        <f t="shared" si="0"/>
        <v>EAD-ADM-JVC</v>
      </c>
      <c r="I730" s="332"/>
      <c r="J730" s="333"/>
      <c r="K730" s="333"/>
      <c r="L730" s="333"/>
      <c r="M730" s="339" t="s">
        <v>3629</v>
      </c>
      <c r="N730" s="339" t="s">
        <v>1791</v>
      </c>
      <c r="O730" s="335"/>
      <c r="P730" s="333"/>
      <c r="Q730" s="333"/>
      <c r="R730" s="333"/>
      <c r="S730" s="333"/>
      <c r="T730" s="333"/>
      <c r="U730" s="424" t="s">
        <v>3632</v>
      </c>
      <c r="V730" s="333"/>
      <c r="W730" s="331" t="s">
        <v>3600</v>
      </c>
      <c r="X730" s="337"/>
      <c r="Y730" s="338"/>
      <c r="Z730" s="333"/>
      <c r="AA730" s="333"/>
    </row>
    <row r="731" spans="1:27" ht="13.8">
      <c r="A731" s="341" t="s">
        <v>2902</v>
      </c>
      <c r="B731" s="342" t="s">
        <v>27</v>
      </c>
      <c r="C731" s="342" t="s">
        <v>2956</v>
      </c>
      <c r="D731" s="342" t="s">
        <v>2957</v>
      </c>
      <c r="E731" s="342" t="s">
        <v>2957</v>
      </c>
      <c r="F731" s="342" t="s">
        <v>3920</v>
      </c>
      <c r="G731" s="342" t="s">
        <v>5059</v>
      </c>
      <c r="H731" s="9" t="str">
        <f t="shared" si="0"/>
        <v>EAD-RHU-KIT</v>
      </c>
      <c r="I731" s="342"/>
      <c r="J731" s="345"/>
      <c r="K731" s="345"/>
      <c r="L731" s="345"/>
      <c r="M731" s="346" t="s">
        <v>2546</v>
      </c>
      <c r="N731" s="346" t="s">
        <v>614</v>
      </c>
      <c r="O731" s="347">
        <v>1</v>
      </c>
      <c r="P731" s="345"/>
      <c r="Q731" s="345"/>
      <c r="R731" s="345"/>
      <c r="S731" s="345"/>
      <c r="T731" s="345"/>
      <c r="U731" s="353"/>
      <c r="V731" s="349"/>
      <c r="W731" s="350"/>
      <c r="X731" s="351"/>
      <c r="Y731" s="345"/>
      <c r="Z731" s="345"/>
      <c r="AA731" s="345"/>
    </row>
    <row r="732" spans="1:27" ht="13.8">
      <c r="A732" s="341" t="s">
        <v>2902</v>
      </c>
      <c r="B732" s="342" t="s">
        <v>27</v>
      </c>
      <c r="C732" s="342" t="s">
        <v>2956</v>
      </c>
      <c r="D732" s="342" t="s">
        <v>2957</v>
      </c>
      <c r="E732" s="342" t="s">
        <v>2957</v>
      </c>
      <c r="F732" s="342" t="s">
        <v>3920</v>
      </c>
      <c r="G732" s="342" t="s">
        <v>5059</v>
      </c>
      <c r="H732" s="9" t="str">
        <f t="shared" si="0"/>
        <v>EAD-RHU-KIT</v>
      </c>
      <c r="I732" s="342"/>
      <c r="J732" s="345"/>
      <c r="K732" s="345"/>
      <c r="L732" s="345"/>
      <c r="M732" s="346" t="s">
        <v>2686</v>
      </c>
      <c r="N732" s="346" t="s">
        <v>2521</v>
      </c>
      <c r="O732" s="347">
        <v>1</v>
      </c>
      <c r="P732" s="345"/>
      <c r="Q732" s="345"/>
      <c r="R732" s="345"/>
      <c r="S732" s="345"/>
      <c r="T732" s="345"/>
      <c r="U732" s="353"/>
      <c r="V732" s="349"/>
      <c r="W732" s="350"/>
      <c r="X732" s="351"/>
      <c r="Y732" s="345"/>
      <c r="Z732" s="345"/>
      <c r="AA732" s="345"/>
    </row>
    <row r="733" spans="1:27" ht="13.8">
      <c r="A733" s="372" t="s">
        <v>2902</v>
      </c>
      <c r="B733" s="332" t="s">
        <v>27</v>
      </c>
      <c r="C733" s="332" t="s">
        <v>2956</v>
      </c>
      <c r="D733" s="332" t="s">
        <v>2957</v>
      </c>
      <c r="E733" s="332" t="s">
        <v>2958</v>
      </c>
      <c r="F733" s="332" t="s">
        <v>3920</v>
      </c>
      <c r="G733" s="332" t="s">
        <v>4151</v>
      </c>
      <c r="H733" s="9" t="str">
        <f t="shared" si="0"/>
        <v>EAD-RHU-KIT</v>
      </c>
      <c r="I733" s="333"/>
      <c r="J733" s="333"/>
      <c r="K733" s="333"/>
      <c r="L733" s="333"/>
      <c r="M733" s="373" t="s">
        <v>195</v>
      </c>
      <c r="N733" s="373" t="s">
        <v>855</v>
      </c>
      <c r="O733" s="335"/>
      <c r="P733" s="333"/>
      <c r="Q733" s="333"/>
      <c r="R733" s="333"/>
      <c r="S733" s="333"/>
      <c r="T733" s="333"/>
      <c r="U733" s="374" t="s">
        <v>5680</v>
      </c>
      <c r="V733" s="333"/>
      <c r="W733" s="332" t="s">
        <v>2967</v>
      </c>
      <c r="X733" s="337">
        <v>10088</v>
      </c>
      <c r="Y733" s="338">
        <v>45735</v>
      </c>
      <c r="Z733" s="333"/>
      <c r="AA733" s="333"/>
    </row>
    <row r="734" spans="1:27" ht="13.8">
      <c r="A734" s="372" t="s">
        <v>2902</v>
      </c>
      <c r="B734" s="332" t="s">
        <v>27</v>
      </c>
      <c r="C734" s="332" t="s">
        <v>2956</v>
      </c>
      <c r="D734" s="332" t="s">
        <v>2957</v>
      </c>
      <c r="E734" s="332" t="s">
        <v>2958</v>
      </c>
      <c r="F734" s="332" t="s">
        <v>3920</v>
      </c>
      <c r="G734" s="332" t="s">
        <v>4151</v>
      </c>
      <c r="H734" s="9" t="str">
        <f t="shared" si="0"/>
        <v>EAD-RHU-KIT</v>
      </c>
      <c r="I734" s="333"/>
      <c r="J734" s="333"/>
      <c r="K734" s="333"/>
      <c r="L734" s="333"/>
      <c r="M734" s="373" t="s">
        <v>2789</v>
      </c>
      <c r="N734" s="373" t="s">
        <v>812</v>
      </c>
      <c r="O734" s="335"/>
      <c r="P734" s="333"/>
      <c r="Q734" s="333"/>
      <c r="R734" s="333"/>
      <c r="S734" s="333"/>
      <c r="T734" s="333"/>
      <c r="U734" s="389" t="s">
        <v>5683</v>
      </c>
      <c r="V734" s="333"/>
      <c r="W734" s="332" t="s">
        <v>2967</v>
      </c>
      <c r="X734" s="337">
        <v>10088</v>
      </c>
      <c r="Y734" s="338">
        <v>45735</v>
      </c>
      <c r="Z734" s="333"/>
      <c r="AA734" s="333"/>
    </row>
    <row r="735" spans="1:27" ht="13.8">
      <c r="A735" s="372" t="s">
        <v>2902</v>
      </c>
      <c r="B735" s="332" t="s">
        <v>27</v>
      </c>
      <c r="C735" s="332" t="s">
        <v>2956</v>
      </c>
      <c r="D735" s="332" t="s">
        <v>2957</v>
      </c>
      <c r="E735" s="332" t="s">
        <v>2958</v>
      </c>
      <c r="F735" s="332" t="s">
        <v>3920</v>
      </c>
      <c r="G735" s="332" t="s">
        <v>4151</v>
      </c>
      <c r="H735" s="9" t="str">
        <f t="shared" si="0"/>
        <v>EAD-RHU-KIT</v>
      </c>
      <c r="I735" s="333"/>
      <c r="J735" s="333"/>
      <c r="K735" s="333"/>
      <c r="L735" s="333"/>
      <c r="M735" s="373" t="s">
        <v>2693</v>
      </c>
      <c r="N735" s="373" t="s">
        <v>614</v>
      </c>
      <c r="O735" s="335"/>
      <c r="P735" s="333"/>
      <c r="Q735" s="333"/>
      <c r="R735" s="333"/>
      <c r="S735" s="333"/>
      <c r="T735" s="333"/>
      <c r="U735" s="389" t="s">
        <v>5685</v>
      </c>
      <c r="V735" s="333"/>
      <c r="W735" s="332" t="s">
        <v>2967</v>
      </c>
      <c r="X735" s="337">
        <v>10088</v>
      </c>
      <c r="Y735" s="338">
        <v>45735</v>
      </c>
      <c r="Z735" s="333"/>
      <c r="AA735" s="333"/>
    </row>
    <row r="736" spans="1:27" ht="13.8">
      <c r="A736" s="372" t="s">
        <v>2902</v>
      </c>
      <c r="B736" s="332" t="s">
        <v>27</v>
      </c>
      <c r="C736" s="332" t="s">
        <v>2956</v>
      </c>
      <c r="D736" s="332" t="s">
        <v>2957</v>
      </c>
      <c r="E736" s="332" t="s">
        <v>2958</v>
      </c>
      <c r="F736" s="332" t="s">
        <v>3920</v>
      </c>
      <c r="G736" s="332" t="s">
        <v>4151</v>
      </c>
      <c r="H736" s="9" t="str">
        <f t="shared" si="0"/>
        <v>EAD-RHU-KIT</v>
      </c>
      <c r="I736" s="333"/>
      <c r="J736" s="333"/>
      <c r="K736" s="333"/>
      <c r="L736" s="333"/>
      <c r="M736" s="373" t="s">
        <v>2689</v>
      </c>
      <c r="N736" s="373" t="s">
        <v>2521</v>
      </c>
      <c r="O736" s="335"/>
      <c r="P736" s="333"/>
      <c r="Q736" s="333"/>
      <c r="R736" s="333"/>
      <c r="S736" s="333"/>
      <c r="T736" s="333"/>
      <c r="U736" s="389" t="s">
        <v>5687</v>
      </c>
      <c r="V736" s="333"/>
      <c r="W736" s="332" t="s">
        <v>2967</v>
      </c>
      <c r="X736" s="337">
        <v>10088</v>
      </c>
      <c r="Y736" s="338">
        <v>45735</v>
      </c>
      <c r="Z736" s="333"/>
      <c r="AA736" s="333"/>
    </row>
    <row r="737" spans="1:28" ht="13.8">
      <c r="A737" s="372" t="s">
        <v>2902</v>
      </c>
      <c r="B737" s="332" t="s">
        <v>27</v>
      </c>
      <c r="C737" s="332" t="s">
        <v>2956</v>
      </c>
      <c r="D737" s="332" t="s">
        <v>2957</v>
      </c>
      <c r="E737" s="332" t="s">
        <v>2958</v>
      </c>
      <c r="F737" s="332" t="s">
        <v>3920</v>
      </c>
      <c r="G737" s="332" t="s">
        <v>4151</v>
      </c>
      <c r="H737" s="9" t="str">
        <f t="shared" si="0"/>
        <v>EAD-RHU-KIT</v>
      </c>
      <c r="I737" s="333"/>
      <c r="J737" s="333"/>
      <c r="K737" s="333"/>
      <c r="L737" s="333"/>
      <c r="M737" s="339" t="s">
        <v>436</v>
      </c>
      <c r="N737" s="373" t="s">
        <v>63</v>
      </c>
      <c r="O737" s="335"/>
      <c r="P737" s="333"/>
      <c r="Q737" s="333"/>
      <c r="R737" s="333"/>
      <c r="S737" s="333"/>
      <c r="T737" s="333"/>
      <c r="U737" s="389" t="s">
        <v>5689</v>
      </c>
      <c r="V737" s="333"/>
      <c r="W737" s="332" t="s">
        <v>2967</v>
      </c>
      <c r="X737" s="337">
        <v>10088</v>
      </c>
      <c r="Y737" s="338">
        <v>45735</v>
      </c>
      <c r="Z737" s="333"/>
      <c r="AA737" s="333"/>
    </row>
    <row r="738" spans="1:28" ht="13.8">
      <c r="A738" s="372" t="s">
        <v>2902</v>
      </c>
      <c r="B738" s="332" t="s">
        <v>27</v>
      </c>
      <c r="C738" s="332" t="s">
        <v>2956</v>
      </c>
      <c r="D738" s="332" t="s">
        <v>2957</v>
      </c>
      <c r="E738" s="332" t="s">
        <v>2958</v>
      </c>
      <c r="F738" s="332" t="s">
        <v>3920</v>
      </c>
      <c r="G738" s="332" t="s">
        <v>4151</v>
      </c>
      <c r="H738" s="9" t="str">
        <f t="shared" si="0"/>
        <v>EAD-RHU-KIT</v>
      </c>
      <c r="I738" s="333"/>
      <c r="J738" s="333"/>
      <c r="K738" s="333"/>
      <c r="L738" s="333"/>
      <c r="M738" s="339" t="s">
        <v>436</v>
      </c>
      <c r="N738" s="373" t="s">
        <v>60</v>
      </c>
      <c r="O738" s="335"/>
      <c r="P738" s="333"/>
      <c r="Q738" s="333"/>
      <c r="R738" s="333"/>
      <c r="S738" s="333"/>
      <c r="T738" s="333"/>
      <c r="U738" s="389" t="s">
        <v>5691</v>
      </c>
      <c r="V738" s="333"/>
      <c r="W738" s="332" t="s">
        <v>2967</v>
      </c>
      <c r="X738" s="337">
        <v>10088</v>
      </c>
      <c r="Y738" s="338">
        <v>45735</v>
      </c>
      <c r="Z738" s="333"/>
      <c r="AA738" s="333"/>
    </row>
    <row r="739" spans="1:28" ht="13.8">
      <c r="A739" s="372" t="s">
        <v>2902</v>
      </c>
      <c r="B739" s="332" t="s">
        <v>27</v>
      </c>
      <c r="C739" s="332" t="s">
        <v>2956</v>
      </c>
      <c r="D739" s="332" t="s">
        <v>2957</v>
      </c>
      <c r="E739" s="332" t="s">
        <v>2958</v>
      </c>
      <c r="F739" s="332" t="s">
        <v>3920</v>
      </c>
      <c r="G739" s="332" t="s">
        <v>4151</v>
      </c>
      <c r="H739" s="9" t="str">
        <f t="shared" si="0"/>
        <v>EAD-RHU-KIT</v>
      </c>
      <c r="I739" s="333"/>
      <c r="J739" s="333"/>
      <c r="K739" s="333"/>
      <c r="L739" s="333"/>
      <c r="M739" s="339" t="s">
        <v>436</v>
      </c>
      <c r="N739" s="373" t="s">
        <v>64</v>
      </c>
      <c r="O739" s="335"/>
      <c r="P739" s="333"/>
      <c r="Q739" s="333"/>
      <c r="R739" s="333"/>
      <c r="S739" s="333"/>
      <c r="T739" s="333"/>
      <c r="U739" s="389" t="s">
        <v>5691</v>
      </c>
      <c r="V739" s="333"/>
      <c r="W739" s="332" t="s">
        <v>2967</v>
      </c>
      <c r="X739" s="337">
        <v>10088</v>
      </c>
      <c r="Y739" s="338">
        <v>45735</v>
      </c>
      <c r="Z739" s="333"/>
      <c r="AA739" s="333"/>
    </row>
    <row r="740" spans="1:28" ht="13.8">
      <c r="A740" s="372" t="s">
        <v>2902</v>
      </c>
      <c r="B740" s="332" t="s">
        <v>27</v>
      </c>
      <c r="C740" s="332" t="s">
        <v>2956</v>
      </c>
      <c r="D740" s="332" t="s">
        <v>2957</v>
      </c>
      <c r="E740" s="332" t="s">
        <v>2958</v>
      </c>
      <c r="F740" s="332" t="s">
        <v>3920</v>
      </c>
      <c r="G740" s="332" t="s">
        <v>4151</v>
      </c>
      <c r="H740" s="9" t="str">
        <f t="shared" si="0"/>
        <v>EAD-RHU-KIT</v>
      </c>
      <c r="I740" s="333"/>
      <c r="J740" s="333"/>
      <c r="K740" s="333"/>
      <c r="L740" s="333"/>
      <c r="M740" s="373" t="s">
        <v>528</v>
      </c>
      <c r="N740" s="373" t="s">
        <v>2007</v>
      </c>
      <c r="O740" s="335"/>
      <c r="P740" s="333"/>
      <c r="Q740" s="333"/>
      <c r="R740" s="333"/>
      <c r="S740" s="333"/>
      <c r="T740" s="333"/>
      <c r="U740" s="374" t="s">
        <v>5695</v>
      </c>
      <c r="V740" s="333"/>
      <c r="W740" s="332" t="s">
        <v>2967</v>
      </c>
      <c r="X740" s="337">
        <v>10088</v>
      </c>
      <c r="Y740" s="338">
        <v>45735</v>
      </c>
      <c r="Z740" s="333"/>
      <c r="AA740" s="333"/>
    </row>
    <row r="741" spans="1:28" ht="13.8">
      <c r="A741" s="372" t="s">
        <v>2902</v>
      </c>
      <c r="B741" s="332" t="s">
        <v>27</v>
      </c>
      <c r="C741" s="332" t="s">
        <v>2956</v>
      </c>
      <c r="D741" s="332" t="s">
        <v>2957</v>
      </c>
      <c r="E741" s="332" t="s">
        <v>2958</v>
      </c>
      <c r="F741" s="332" t="s">
        <v>3920</v>
      </c>
      <c r="G741" s="332" t="s">
        <v>4151</v>
      </c>
      <c r="H741" s="9" t="str">
        <f t="shared" si="0"/>
        <v>EAD-RHU-KIT</v>
      </c>
      <c r="I741" s="333"/>
      <c r="J741" s="333"/>
      <c r="K741" s="333"/>
      <c r="L741" s="333"/>
      <c r="M741" s="373" t="s">
        <v>494</v>
      </c>
      <c r="N741" s="373" t="s">
        <v>1483</v>
      </c>
      <c r="O741" s="335"/>
      <c r="P741" s="333"/>
      <c r="Q741" s="333"/>
      <c r="R741" s="333"/>
      <c r="S741" s="333"/>
      <c r="T741" s="333"/>
      <c r="U741" s="399" t="s">
        <v>5697</v>
      </c>
      <c r="V741" s="333"/>
      <c r="W741" s="332" t="s">
        <v>2967</v>
      </c>
      <c r="X741" s="337">
        <v>10088</v>
      </c>
      <c r="Y741" s="338">
        <v>45735</v>
      </c>
      <c r="Z741" s="333"/>
      <c r="AA741" s="333"/>
    </row>
    <row r="742" spans="1:28" ht="13.8">
      <c r="A742" s="341" t="s">
        <v>2902</v>
      </c>
      <c r="B742" s="342" t="s">
        <v>27</v>
      </c>
      <c r="C742" s="342" t="s">
        <v>2956</v>
      </c>
      <c r="D742" s="342" t="s">
        <v>2957</v>
      </c>
      <c r="E742" s="342" t="s">
        <v>3211</v>
      </c>
      <c r="F742" s="342" t="s">
        <v>4275</v>
      </c>
      <c r="G742" s="342" t="s">
        <v>3211</v>
      </c>
      <c r="H742" s="9" t="str">
        <f t="shared" si="0"/>
        <v>EAD-RHU-LAC</v>
      </c>
      <c r="I742" s="342"/>
      <c r="J742" s="345"/>
      <c r="K742" s="345"/>
      <c r="L742" s="345"/>
      <c r="M742" s="346" t="s">
        <v>2573</v>
      </c>
      <c r="N742" s="346" t="s">
        <v>645</v>
      </c>
      <c r="O742" s="347"/>
      <c r="P742" s="345"/>
      <c r="Q742" s="345"/>
      <c r="R742" s="345"/>
      <c r="S742" s="345"/>
      <c r="T742" s="345"/>
      <c r="U742" s="438" t="s">
        <v>5699</v>
      </c>
      <c r="V742" s="349"/>
      <c r="W742" s="350"/>
      <c r="X742" s="351"/>
      <c r="Y742" s="345"/>
      <c r="Z742" s="345"/>
      <c r="AA742" s="345"/>
      <c r="AB742" s="8" t="s">
        <v>117</v>
      </c>
    </row>
    <row r="743" spans="1:28" ht="13.8">
      <c r="A743" s="341" t="s">
        <v>2902</v>
      </c>
      <c r="B743" s="342" t="s">
        <v>27</v>
      </c>
      <c r="C743" s="342" t="s">
        <v>2956</v>
      </c>
      <c r="D743" s="342" t="s">
        <v>2957</v>
      </c>
      <c r="E743" s="342" t="s">
        <v>3211</v>
      </c>
      <c r="F743" s="342" t="s">
        <v>4275</v>
      </c>
      <c r="G743" s="342" t="s">
        <v>3211</v>
      </c>
      <c r="H743" s="9" t="str">
        <f t="shared" si="0"/>
        <v>EAD-RHU-LAC</v>
      </c>
      <c r="I743" s="342"/>
      <c r="J743" s="345"/>
      <c r="K743" s="345"/>
      <c r="L743" s="345"/>
      <c r="M743" s="346" t="s">
        <v>2462</v>
      </c>
      <c r="N743" s="346" t="s">
        <v>1737</v>
      </c>
      <c r="O743" s="347">
        <v>1</v>
      </c>
      <c r="P743" s="345"/>
      <c r="Q743" s="345"/>
      <c r="R743" s="345"/>
      <c r="S743" s="345"/>
      <c r="T743" s="345"/>
      <c r="U743" s="438" t="s">
        <v>5703</v>
      </c>
      <c r="V743" s="349"/>
      <c r="W743" s="350"/>
      <c r="X743" s="351"/>
      <c r="Y743" s="345"/>
      <c r="Z743" s="345"/>
      <c r="AA743" s="345"/>
    </row>
    <row r="744" spans="1:28" ht="13.8">
      <c r="A744" s="341" t="s">
        <v>2902</v>
      </c>
      <c r="B744" s="342" t="s">
        <v>27</v>
      </c>
      <c r="C744" s="342" t="s">
        <v>2956</v>
      </c>
      <c r="D744" s="342" t="s">
        <v>2957</v>
      </c>
      <c r="E744" s="342" t="s">
        <v>3211</v>
      </c>
      <c r="F744" s="342" t="s">
        <v>4275</v>
      </c>
      <c r="G744" s="342" t="s">
        <v>3211</v>
      </c>
      <c r="H744" s="9" t="str">
        <f t="shared" si="0"/>
        <v>EAD-RHU-LAC</v>
      </c>
      <c r="I744" s="342"/>
      <c r="J744" s="345"/>
      <c r="K744" s="345"/>
      <c r="L744" s="345"/>
      <c r="M744" s="346" t="s">
        <v>3218</v>
      </c>
      <c r="N744" s="346" t="s">
        <v>2508</v>
      </c>
      <c r="O744" s="347"/>
      <c r="P744" s="345"/>
      <c r="Q744" s="345"/>
      <c r="R744" s="345"/>
      <c r="S744" s="345"/>
      <c r="T744" s="345"/>
      <c r="U744" s="438" t="s">
        <v>5713</v>
      </c>
      <c r="V744" s="349"/>
      <c r="W744" s="350"/>
      <c r="X744" s="351"/>
      <c r="Y744" s="345"/>
      <c r="Z744" s="345"/>
      <c r="AA744" s="345"/>
    </row>
    <row r="745" spans="1:28" ht="13.8">
      <c r="A745" s="341" t="s">
        <v>2902</v>
      </c>
      <c r="B745" s="342" t="s">
        <v>27</v>
      </c>
      <c r="C745" s="342" t="s">
        <v>2956</v>
      </c>
      <c r="D745" s="342" t="s">
        <v>2957</v>
      </c>
      <c r="E745" s="342" t="s">
        <v>3211</v>
      </c>
      <c r="F745" s="342" t="s">
        <v>4275</v>
      </c>
      <c r="G745" s="342" t="s">
        <v>3211</v>
      </c>
      <c r="H745" s="9" t="str">
        <f t="shared" si="0"/>
        <v>EAD-RHU-LAC</v>
      </c>
      <c r="I745" s="342"/>
      <c r="J745" s="345"/>
      <c r="K745" s="345"/>
      <c r="L745" s="345"/>
      <c r="M745" s="346" t="s">
        <v>3218</v>
      </c>
      <c r="N745" s="346" t="s">
        <v>2509</v>
      </c>
      <c r="O745" s="347"/>
      <c r="P745" s="345"/>
      <c r="Q745" s="345"/>
      <c r="R745" s="345"/>
      <c r="S745" s="345"/>
      <c r="T745" s="345"/>
      <c r="U745" s="438" t="s">
        <v>5722</v>
      </c>
      <c r="V745" s="349"/>
      <c r="W745" s="350"/>
      <c r="X745" s="351"/>
      <c r="Y745" s="345"/>
      <c r="Z745" s="345"/>
      <c r="AA745" s="345"/>
    </row>
    <row r="746" spans="1:28" ht="13.8">
      <c r="A746" s="341" t="s">
        <v>2902</v>
      </c>
      <c r="B746" s="342" t="s">
        <v>27</v>
      </c>
      <c r="C746" s="342" t="s">
        <v>2956</v>
      </c>
      <c r="D746" s="342" t="s">
        <v>2957</v>
      </c>
      <c r="E746" s="342" t="s">
        <v>3211</v>
      </c>
      <c r="F746" s="342" t="s">
        <v>4275</v>
      </c>
      <c r="G746" s="342" t="s">
        <v>3211</v>
      </c>
      <c r="H746" s="9" t="str">
        <f t="shared" si="0"/>
        <v>EAD-RHU-LAC</v>
      </c>
      <c r="I746" s="342"/>
      <c r="J746" s="345"/>
      <c r="K746" s="345"/>
      <c r="L746" s="345"/>
      <c r="M746" s="346" t="s">
        <v>3218</v>
      </c>
      <c r="N746" s="346" t="s">
        <v>2510</v>
      </c>
      <c r="O746" s="347"/>
      <c r="P746" s="345"/>
      <c r="Q746" s="345"/>
      <c r="R746" s="345"/>
      <c r="S746" s="345"/>
      <c r="T746" s="345"/>
      <c r="U746" s="438" t="s">
        <v>5729</v>
      </c>
      <c r="V746" s="349"/>
      <c r="W746" s="350"/>
      <c r="X746" s="351"/>
      <c r="Y746" s="345"/>
      <c r="Z746" s="345"/>
      <c r="AA746" s="345"/>
    </row>
    <row r="747" spans="1:28" ht="13.8">
      <c r="A747" s="341" t="s">
        <v>2902</v>
      </c>
      <c r="B747" s="342" t="s">
        <v>27</v>
      </c>
      <c r="C747" s="342" t="s">
        <v>2956</v>
      </c>
      <c r="D747" s="342" t="s">
        <v>2957</v>
      </c>
      <c r="E747" s="342" t="s">
        <v>3211</v>
      </c>
      <c r="F747" s="342" t="s">
        <v>4275</v>
      </c>
      <c r="G747" s="342" t="s">
        <v>3211</v>
      </c>
      <c r="H747" s="9" t="str">
        <f t="shared" si="0"/>
        <v>EAD-RHU-LAC</v>
      </c>
      <c r="I747" s="342"/>
      <c r="J747" s="345"/>
      <c r="K747" s="345"/>
      <c r="L747" s="345"/>
      <c r="M747" s="346" t="s">
        <v>2723</v>
      </c>
      <c r="N747" s="346" t="s">
        <v>1778</v>
      </c>
      <c r="O747" s="347"/>
      <c r="P747" s="345"/>
      <c r="Q747" s="345"/>
      <c r="R747" s="345"/>
      <c r="S747" s="345"/>
      <c r="T747" s="345"/>
      <c r="U747" s="438" t="s">
        <v>5740</v>
      </c>
      <c r="V747" s="349"/>
      <c r="W747" s="350"/>
      <c r="X747" s="351"/>
      <c r="Y747" s="345"/>
      <c r="Z747" s="345"/>
      <c r="AA747" s="345"/>
    </row>
    <row r="748" spans="1:28" ht="13.8">
      <c r="A748" s="341" t="s">
        <v>2902</v>
      </c>
      <c r="B748" s="342" t="s">
        <v>27</v>
      </c>
      <c r="C748" s="342" t="s">
        <v>2956</v>
      </c>
      <c r="D748" s="342" t="s">
        <v>2957</v>
      </c>
      <c r="E748" s="342" t="s">
        <v>3211</v>
      </c>
      <c r="F748" s="342" t="s">
        <v>4275</v>
      </c>
      <c r="G748" s="342" t="s">
        <v>3211</v>
      </c>
      <c r="H748" s="9" t="str">
        <f t="shared" si="0"/>
        <v>EAD-RHU-LAC</v>
      </c>
      <c r="I748" s="342"/>
      <c r="J748" s="345"/>
      <c r="K748" s="345"/>
      <c r="L748" s="345"/>
      <c r="M748" s="440" t="s">
        <v>2706</v>
      </c>
      <c r="N748" s="346" t="s">
        <v>842</v>
      </c>
      <c r="O748" s="347"/>
      <c r="P748" s="345"/>
      <c r="Q748" s="345"/>
      <c r="R748" s="345"/>
      <c r="S748" s="345"/>
      <c r="T748" s="345"/>
      <c r="U748" s="438" t="s">
        <v>5750</v>
      </c>
      <c r="V748" s="349"/>
      <c r="W748" s="350"/>
      <c r="X748" s="351"/>
      <c r="Y748" s="345"/>
      <c r="Z748" s="345"/>
      <c r="AA748" s="345"/>
    </row>
    <row r="749" spans="1:28" ht="13.8">
      <c r="A749" s="341" t="s">
        <v>2902</v>
      </c>
      <c r="B749" s="342" t="s">
        <v>27</v>
      </c>
      <c r="C749" s="342" t="s">
        <v>2956</v>
      </c>
      <c r="D749" s="342" t="s">
        <v>2957</v>
      </c>
      <c r="E749" s="342" t="s">
        <v>3211</v>
      </c>
      <c r="F749" s="342" t="s">
        <v>4275</v>
      </c>
      <c r="G749" s="342" t="s">
        <v>3211</v>
      </c>
      <c r="H749" s="9" t="str">
        <f t="shared" si="0"/>
        <v>EAD-RHU-LAC</v>
      </c>
      <c r="I749" s="342"/>
      <c r="J749" s="345"/>
      <c r="K749" s="345"/>
      <c r="L749" s="345"/>
      <c r="M749" s="346" t="s">
        <v>1329</v>
      </c>
      <c r="N749" s="346" t="s">
        <v>1593</v>
      </c>
      <c r="O749" s="347"/>
      <c r="P749" s="345"/>
      <c r="Q749" s="345"/>
      <c r="R749" s="345"/>
      <c r="S749" s="345"/>
      <c r="T749" s="345"/>
      <c r="U749" s="438" t="s">
        <v>5752</v>
      </c>
      <c r="V749" s="349"/>
      <c r="W749" s="350"/>
      <c r="X749" s="351"/>
      <c r="Y749" s="345"/>
      <c r="Z749" s="345"/>
      <c r="AA749" s="345"/>
    </row>
    <row r="750" spans="1:28" ht="13.8">
      <c r="A750" s="372" t="s">
        <v>2902</v>
      </c>
      <c r="B750" s="332" t="s">
        <v>27</v>
      </c>
      <c r="C750" s="332" t="s">
        <v>2956</v>
      </c>
      <c r="D750" s="332" t="s">
        <v>2957</v>
      </c>
      <c r="E750" s="332" t="s">
        <v>3211</v>
      </c>
      <c r="F750" s="332" t="s">
        <v>4275</v>
      </c>
      <c r="G750" s="332" t="s">
        <v>3211</v>
      </c>
      <c r="H750" s="9" t="str">
        <f t="shared" si="0"/>
        <v>EAD-RHU-LAC</v>
      </c>
      <c r="I750" s="333"/>
      <c r="J750" s="333"/>
      <c r="K750" s="333"/>
      <c r="L750" s="333"/>
      <c r="M750" s="346" t="s">
        <v>2546</v>
      </c>
      <c r="N750" s="373" t="s">
        <v>612</v>
      </c>
      <c r="O750" s="442">
        <v>1</v>
      </c>
      <c r="P750" s="333"/>
      <c r="Q750" s="333"/>
      <c r="R750" s="333"/>
      <c r="S750" s="333"/>
      <c r="T750" s="333"/>
      <c r="U750" s="374" t="s">
        <v>5754</v>
      </c>
      <c r="V750" s="333"/>
      <c r="W750" s="332" t="s">
        <v>3058</v>
      </c>
      <c r="X750" s="337">
        <v>21821</v>
      </c>
      <c r="Y750" s="338">
        <v>45726</v>
      </c>
      <c r="Z750" s="333"/>
      <c r="AA750" s="333"/>
    </row>
    <row r="751" spans="1:28" ht="13.8">
      <c r="A751" s="372" t="s">
        <v>2902</v>
      </c>
      <c r="B751" s="332" t="s">
        <v>27</v>
      </c>
      <c r="C751" s="332" t="s">
        <v>2956</v>
      </c>
      <c r="D751" s="332" t="s">
        <v>2957</v>
      </c>
      <c r="E751" s="332" t="s">
        <v>3211</v>
      </c>
      <c r="F751" s="332" t="s">
        <v>4275</v>
      </c>
      <c r="G751" s="332" t="s">
        <v>3211</v>
      </c>
      <c r="H751" s="9" t="str">
        <f t="shared" si="0"/>
        <v>EAD-RHU-LAC</v>
      </c>
      <c r="I751" s="333"/>
      <c r="J751" s="333"/>
      <c r="K751" s="333"/>
      <c r="L751" s="333"/>
      <c r="M751" s="373" t="s">
        <v>2462</v>
      </c>
      <c r="N751" s="373" t="s">
        <v>1737</v>
      </c>
      <c r="O751" s="335"/>
      <c r="P751" s="333"/>
      <c r="Q751" s="333"/>
      <c r="R751" s="333"/>
      <c r="S751" s="333"/>
      <c r="T751" s="333"/>
      <c r="U751" s="374" t="s">
        <v>5703</v>
      </c>
      <c r="V751" s="333"/>
      <c r="W751" s="332" t="s">
        <v>3058</v>
      </c>
      <c r="X751" s="337">
        <v>21821</v>
      </c>
      <c r="Y751" s="338">
        <v>45726</v>
      </c>
      <c r="Z751" s="333"/>
      <c r="AA751" s="333"/>
    </row>
    <row r="752" spans="1:28" ht="13.8">
      <c r="A752" s="372" t="s">
        <v>2902</v>
      </c>
      <c r="B752" s="332" t="s">
        <v>27</v>
      </c>
      <c r="C752" s="332" t="s">
        <v>2956</v>
      </c>
      <c r="D752" s="332" t="s">
        <v>2957</v>
      </c>
      <c r="E752" s="332" t="s">
        <v>3211</v>
      </c>
      <c r="F752" s="332" t="s">
        <v>4275</v>
      </c>
      <c r="G752" s="332" t="s">
        <v>3211</v>
      </c>
      <c r="H752" s="9" t="str">
        <f t="shared" si="0"/>
        <v>EAD-RHU-LAC</v>
      </c>
      <c r="I752" s="333"/>
      <c r="J752" s="333"/>
      <c r="K752" s="333"/>
      <c r="L752" s="333"/>
      <c r="M752" s="373" t="s">
        <v>3218</v>
      </c>
      <c r="N752" s="373" t="s">
        <v>2508</v>
      </c>
      <c r="O752" s="335"/>
      <c r="P752" s="333"/>
      <c r="Q752" s="333"/>
      <c r="R752" s="333"/>
      <c r="S752" s="333"/>
      <c r="T752" s="333"/>
      <c r="U752" s="374" t="s">
        <v>5713</v>
      </c>
      <c r="V752" s="333"/>
      <c r="W752" s="332" t="s">
        <v>3058</v>
      </c>
      <c r="X752" s="337">
        <v>21821</v>
      </c>
      <c r="Y752" s="338">
        <v>45726</v>
      </c>
      <c r="Z752" s="333"/>
      <c r="AA752" s="333"/>
    </row>
    <row r="753" spans="1:28" ht="13.8">
      <c r="A753" s="372" t="s">
        <v>2902</v>
      </c>
      <c r="B753" s="332" t="s">
        <v>27</v>
      </c>
      <c r="C753" s="332" t="s">
        <v>2956</v>
      </c>
      <c r="D753" s="332" t="s">
        <v>2957</v>
      </c>
      <c r="E753" s="332" t="s">
        <v>3211</v>
      </c>
      <c r="F753" s="332" t="s">
        <v>4275</v>
      </c>
      <c r="G753" s="332" t="s">
        <v>3211</v>
      </c>
      <c r="H753" s="9" t="str">
        <f t="shared" si="0"/>
        <v>EAD-RHU-LAC</v>
      </c>
      <c r="I753" s="333"/>
      <c r="J753" s="333"/>
      <c r="K753" s="333"/>
      <c r="L753" s="333"/>
      <c r="M753" s="373" t="s">
        <v>3218</v>
      </c>
      <c r="N753" s="373" t="s">
        <v>2509</v>
      </c>
      <c r="O753" s="335"/>
      <c r="P753" s="333"/>
      <c r="Q753" s="333"/>
      <c r="R753" s="333"/>
      <c r="S753" s="333"/>
      <c r="T753" s="333"/>
      <c r="U753" s="374" t="s">
        <v>5722</v>
      </c>
      <c r="V753" s="333"/>
      <c r="W753" s="332" t="s">
        <v>3058</v>
      </c>
      <c r="X753" s="337">
        <v>21821</v>
      </c>
      <c r="Y753" s="338">
        <v>45726</v>
      </c>
      <c r="Z753" s="333"/>
      <c r="AA753" s="333"/>
    </row>
    <row r="754" spans="1:28" ht="13.8">
      <c r="A754" s="372" t="s">
        <v>2902</v>
      </c>
      <c r="B754" s="332" t="s">
        <v>27</v>
      </c>
      <c r="C754" s="332" t="s">
        <v>2956</v>
      </c>
      <c r="D754" s="332" t="s">
        <v>2957</v>
      </c>
      <c r="E754" s="332" t="s">
        <v>3211</v>
      </c>
      <c r="F754" s="332" t="s">
        <v>4275</v>
      </c>
      <c r="G754" s="332" t="s">
        <v>3211</v>
      </c>
      <c r="H754" s="9" t="str">
        <f t="shared" si="0"/>
        <v>EAD-RHU-LAC</v>
      </c>
      <c r="I754" s="333"/>
      <c r="J754" s="333"/>
      <c r="K754" s="333"/>
      <c r="L754" s="333"/>
      <c r="M754" s="373" t="s">
        <v>3218</v>
      </c>
      <c r="N754" s="373" t="s">
        <v>2510</v>
      </c>
      <c r="O754" s="335"/>
      <c r="P754" s="333"/>
      <c r="Q754" s="333"/>
      <c r="R754" s="333"/>
      <c r="S754" s="333"/>
      <c r="T754" s="333"/>
      <c r="U754" s="374" t="s">
        <v>3229</v>
      </c>
      <c r="V754" s="333"/>
      <c r="W754" s="332" t="s">
        <v>3058</v>
      </c>
      <c r="X754" s="337">
        <v>21821</v>
      </c>
      <c r="Y754" s="338">
        <v>45726</v>
      </c>
      <c r="Z754" s="333"/>
      <c r="AA754" s="333"/>
    </row>
    <row r="755" spans="1:28" ht="13.8">
      <c r="A755" s="372" t="s">
        <v>2902</v>
      </c>
      <c r="B755" s="332" t="s">
        <v>27</v>
      </c>
      <c r="C755" s="332" t="s">
        <v>2956</v>
      </c>
      <c r="D755" s="332" t="s">
        <v>2957</v>
      </c>
      <c r="E755" s="332" t="s">
        <v>3211</v>
      </c>
      <c r="F755" s="332" t="s">
        <v>4275</v>
      </c>
      <c r="G755" s="332" t="s">
        <v>3211</v>
      </c>
      <c r="H755" s="9" t="str">
        <f t="shared" si="0"/>
        <v>EAD-RHU-LAC</v>
      </c>
      <c r="I755" s="333"/>
      <c r="J755" s="333"/>
      <c r="K755" s="333"/>
      <c r="L755" s="333"/>
      <c r="M755" s="373" t="s">
        <v>2723</v>
      </c>
      <c r="N755" s="373" t="s">
        <v>1778</v>
      </c>
      <c r="O755" s="335"/>
      <c r="P755" s="333"/>
      <c r="Q755" s="333"/>
      <c r="R755" s="333"/>
      <c r="S755" s="333"/>
      <c r="T755" s="333"/>
      <c r="U755" s="374" t="s">
        <v>5740</v>
      </c>
      <c r="V755" s="333"/>
      <c r="W755" s="332" t="s">
        <v>3058</v>
      </c>
      <c r="X755" s="337">
        <v>21821</v>
      </c>
      <c r="Y755" s="338">
        <v>45726</v>
      </c>
      <c r="Z755" s="333"/>
      <c r="AA755" s="333"/>
    </row>
    <row r="756" spans="1:28" ht="13.8">
      <c r="A756" s="372" t="s">
        <v>2902</v>
      </c>
      <c r="B756" s="332" t="s">
        <v>27</v>
      </c>
      <c r="C756" s="332" t="s">
        <v>2956</v>
      </c>
      <c r="D756" s="332" t="s">
        <v>2957</v>
      </c>
      <c r="E756" s="332" t="s">
        <v>3211</v>
      </c>
      <c r="F756" s="332" t="s">
        <v>4275</v>
      </c>
      <c r="G756" s="332" t="s">
        <v>3211</v>
      </c>
      <c r="H756" s="9" t="str">
        <f t="shared" si="0"/>
        <v>EAD-RHU-LAC</v>
      </c>
      <c r="I756" s="333"/>
      <c r="J756" s="333"/>
      <c r="K756" s="333"/>
      <c r="L756" s="333"/>
      <c r="M756" s="373" t="s">
        <v>2706</v>
      </c>
      <c r="N756" s="373" t="s">
        <v>842</v>
      </c>
      <c r="O756" s="335"/>
      <c r="P756" s="333"/>
      <c r="Q756" s="333"/>
      <c r="R756" s="333"/>
      <c r="S756" s="333"/>
      <c r="T756" s="333"/>
      <c r="U756" s="374" t="s">
        <v>5750</v>
      </c>
      <c r="V756" s="333"/>
      <c r="W756" s="332" t="s">
        <v>3058</v>
      </c>
      <c r="X756" s="337">
        <v>21821</v>
      </c>
      <c r="Y756" s="338">
        <v>45726</v>
      </c>
      <c r="Z756" s="333"/>
      <c r="AA756" s="333"/>
    </row>
    <row r="757" spans="1:28" ht="13.8">
      <c r="A757" s="372" t="s">
        <v>2902</v>
      </c>
      <c r="B757" s="332" t="s">
        <v>27</v>
      </c>
      <c r="C757" s="332" t="s">
        <v>2956</v>
      </c>
      <c r="D757" s="332" t="s">
        <v>2957</v>
      </c>
      <c r="E757" s="332" t="s">
        <v>3211</v>
      </c>
      <c r="F757" s="332" t="s">
        <v>4275</v>
      </c>
      <c r="G757" s="332" t="s">
        <v>3211</v>
      </c>
      <c r="H757" s="9" t="str">
        <f t="shared" si="0"/>
        <v>EAD-RHU-LAC</v>
      </c>
      <c r="I757" s="333"/>
      <c r="J757" s="333"/>
      <c r="K757" s="333"/>
      <c r="L757" s="333"/>
      <c r="M757" s="373" t="s">
        <v>1329</v>
      </c>
      <c r="N757" s="373" t="s">
        <v>1593</v>
      </c>
      <c r="O757" s="335"/>
      <c r="P757" s="333"/>
      <c r="Q757" s="333"/>
      <c r="R757" s="333"/>
      <c r="S757" s="333"/>
      <c r="T757" s="333"/>
      <c r="U757" s="374" t="s">
        <v>5752</v>
      </c>
      <c r="V757" s="333"/>
      <c r="W757" s="332" t="s">
        <v>3058</v>
      </c>
      <c r="X757" s="337">
        <v>21821</v>
      </c>
      <c r="Y757" s="338">
        <v>45726</v>
      </c>
      <c r="Z757" s="333"/>
      <c r="AA757" s="333"/>
    </row>
    <row r="758" spans="1:28" ht="13.8">
      <c r="A758" s="372" t="s">
        <v>2902</v>
      </c>
      <c r="B758" s="332" t="s">
        <v>27</v>
      </c>
      <c r="C758" s="332" t="s">
        <v>2956</v>
      </c>
      <c r="D758" s="332" t="s">
        <v>2957</v>
      </c>
      <c r="E758" s="332" t="s">
        <v>3211</v>
      </c>
      <c r="F758" s="332" t="s">
        <v>4275</v>
      </c>
      <c r="G758" s="332" t="s">
        <v>3211</v>
      </c>
      <c r="H758" s="9" t="str">
        <f t="shared" si="0"/>
        <v>EAD-RHU-LAC</v>
      </c>
      <c r="I758" s="333"/>
      <c r="J758" s="333"/>
      <c r="K758" s="333"/>
      <c r="L758" s="333"/>
      <c r="M758" s="373" t="s">
        <v>2573</v>
      </c>
      <c r="N758" s="373" t="s">
        <v>645</v>
      </c>
      <c r="O758" s="335"/>
      <c r="P758" s="333"/>
      <c r="Q758" s="333"/>
      <c r="R758" s="333"/>
      <c r="S758" s="333"/>
      <c r="T758" s="333"/>
      <c r="U758" s="374" t="s">
        <v>5699</v>
      </c>
      <c r="V758" s="333"/>
      <c r="W758" s="332" t="s">
        <v>3058</v>
      </c>
      <c r="X758" s="337">
        <v>21821</v>
      </c>
      <c r="Y758" s="338">
        <v>45726</v>
      </c>
      <c r="Z758" s="333"/>
      <c r="AA758" s="333"/>
      <c r="AB758" s="8" t="s">
        <v>117</v>
      </c>
    </row>
    <row r="759" spans="1:28" ht="13.8">
      <c r="A759" s="372" t="s">
        <v>2902</v>
      </c>
      <c r="B759" s="332" t="s">
        <v>27</v>
      </c>
      <c r="C759" s="332" t="s">
        <v>2956</v>
      </c>
      <c r="D759" s="332" t="s">
        <v>2957</v>
      </c>
      <c r="E759" s="332" t="s">
        <v>3211</v>
      </c>
      <c r="F759" s="332" t="s">
        <v>4275</v>
      </c>
      <c r="G759" s="332" t="s">
        <v>3211</v>
      </c>
      <c r="H759" s="9" t="str">
        <f t="shared" si="0"/>
        <v>EAD-RHU-LAC</v>
      </c>
      <c r="I759" s="333"/>
      <c r="J759" s="333"/>
      <c r="K759" s="333"/>
      <c r="L759" s="333"/>
      <c r="M759" s="373" t="s">
        <v>3218</v>
      </c>
      <c r="N759" s="373" t="s">
        <v>2511</v>
      </c>
      <c r="O759" s="335"/>
      <c r="P759" s="333"/>
      <c r="Q759" s="333"/>
      <c r="R759" s="333"/>
      <c r="S759" s="333"/>
      <c r="T759" s="333"/>
      <c r="U759" s="374" t="s">
        <v>5729</v>
      </c>
      <c r="V759" s="333"/>
      <c r="W759" s="332" t="s">
        <v>3058</v>
      </c>
      <c r="X759" s="337">
        <v>21821</v>
      </c>
      <c r="Y759" s="338">
        <v>45726</v>
      </c>
      <c r="Z759" s="333"/>
      <c r="AA759" s="333"/>
    </row>
    <row r="760" spans="1:28" ht="13.8">
      <c r="A760" s="341" t="s">
        <v>2902</v>
      </c>
      <c r="B760" s="342" t="s">
        <v>27</v>
      </c>
      <c r="C760" s="342" t="s">
        <v>2905</v>
      </c>
      <c r="D760" s="342" t="s">
        <v>2906</v>
      </c>
      <c r="E760" s="342" t="s">
        <v>4075</v>
      </c>
      <c r="F760" s="332"/>
      <c r="G760" s="331" t="s">
        <v>5765</v>
      </c>
      <c r="H760" s="9" t="str">
        <f t="shared" si="0"/>
        <v>EAD-CAS-</v>
      </c>
      <c r="I760" s="332"/>
      <c r="J760" s="333"/>
      <c r="K760" s="333"/>
      <c r="L760" s="333"/>
      <c r="M760" s="334" t="s">
        <v>36</v>
      </c>
      <c r="N760" s="334" t="s">
        <v>1971</v>
      </c>
      <c r="O760" s="335"/>
      <c r="P760" s="333"/>
      <c r="Q760" s="333"/>
      <c r="R760" s="333"/>
      <c r="S760" s="333"/>
      <c r="T760" s="333"/>
      <c r="U760" s="336"/>
      <c r="V760" s="333"/>
      <c r="W760" s="331" t="s">
        <v>5766</v>
      </c>
      <c r="X760" s="343">
        <v>21621</v>
      </c>
      <c r="Y760" s="344">
        <v>45555</v>
      </c>
      <c r="Z760" s="333"/>
      <c r="AA760" s="333"/>
    </row>
    <row r="761" spans="1:28" ht="13.8">
      <c r="A761" s="341" t="s">
        <v>2902</v>
      </c>
      <c r="B761" s="342" t="s">
        <v>27</v>
      </c>
      <c r="C761" s="342" t="s">
        <v>2905</v>
      </c>
      <c r="D761" s="342" t="s">
        <v>2906</v>
      </c>
      <c r="E761" s="342" t="s">
        <v>4075</v>
      </c>
      <c r="F761" s="332"/>
      <c r="G761" s="331" t="s">
        <v>5765</v>
      </c>
      <c r="H761" s="9" t="str">
        <f t="shared" si="0"/>
        <v>EAD-CAS-</v>
      </c>
      <c r="I761" s="332"/>
      <c r="J761" s="333"/>
      <c r="K761" s="333"/>
      <c r="L761" s="333"/>
      <c r="M761" s="334" t="s">
        <v>49</v>
      </c>
      <c r="N761" s="334" t="s">
        <v>1143</v>
      </c>
      <c r="O761" s="335"/>
      <c r="P761" s="333"/>
      <c r="Q761" s="333"/>
      <c r="R761" s="333"/>
      <c r="S761" s="333"/>
      <c r="T761" s="333"/>
      <c r="U761" s="336"/>
      <c r="V761" s="333"/>
      <c r="W761" s="331" t="s">
        <v>5766</v>
      </c>
      <c r="X761" s="343">
        <v>21621</v>
      </c>
      <c r="Y761" s="344">
        <v>45555</v>
      </c>
      <c r="Z761" s="333"/>
      <c r="AA761" s="333"/>
    </row>
    <row r="762" spans="1:28" ht="13.8">
      <c r="A762" s="341" t="s">
        <v>2902</v>
      </c>
      <c r="B762" s="342" t="s">
        <v>27</v>
      </c>
      <c r="C762" s="342" t="s">
        <v>2905</v>
      </c>
      <c r="D762" s="342" t="s">
        <v>2906</v>
      </c>
      <c r="E762" s="342" t="s">
        <v>4075</v>
      </c>
      <c r="F762" s="332"/>
      <c r="G762" s="331" t="s">
        <v>5765</v>
      </c>
      <c r="H762" s="9" t="str">
        <f t="shared" si="0"/>
        <v>EAD-CAS-</v>
      </c>
      <c r="I762" s="332"/>
      <c r="J762" s="333"/>
      <c r="K762" s="333"/>
      <c r="L762" s="333"/>
      <c r="M762" s="334" t="s">
        <v>938</v>
      </c>
      <c r="N762" s="334" t="s">
        <v>392</v>
      </c>
      <c r="O762" s="335"/>
      <c r="P762" s="333"/>
      <c r="Q762" s="333"/>
      <c r="R762" s="333"/>
      <c r="S762" s="333"/>
      <c r="T762" s="333"/>
      <c r="U762" s="336"/>
      <c r="V762" s="333"/>
      <c r="W762" s="331" t="s">
        <v>5766</v>
      </c>
      <c r="X762" s="343">
        <v>21621</v>
      </c>
      <c r="Y762" s="344">
        <v>45371</v>
      </c>
      <c r="Z762" s="333"/>
      <c r="AA762" s="333"/>
    </row>
    <row r="763" spans="1:28" ht="13.8">
      <c r="A763" s="341" t="s">
        <v>2902</v>
      </c>
      <c r="B763" s="342" t="s">
        <v>27</v>
      </c>
      <c r="C763" s="342" t="s">
        <v>2905</v>
      </c>
      <c r="D763" s="342" t="s">
        <v>2906</v>
      </c>
      <c r="E763" s="342" t="s">
        <v>4075</v>
      </c>
      <c r="F763" s="332"/>
      <c r="G763" s="331" t="s">
        <v>5765</v>
      </c>
      <c r="H763" s="9" t="str">
        <f t="shared" si="0"/>
        <v>EAD-CAS-</v>
      </c>
      <c r="I763" s="332"/>
      <c r="J763" s="333"/>
      <c r="K763" s="333"/>
      <c r="L763" s="333"/>
      <c r="M763" s="334" t="s">
        <v>711</v>
      </c>
      <c r="N763" s="334" t="s">
        <v>291</v>
      </c>
      <c r="O763" s="335"/>
      <c r="P763" s="333"/>
      <c r="Q763" s="333"/>
      <c r="R763" s="333"/>
      <c r="S763" s="333"/>
      <c r="T763" s="333"/>
      <c r="U763" s="336"/>
      <c r="V763" s="333"/>
      <c r="W763" s="331" t="s">
        <v>5766</v>
      </c>
      <c r="X763" s="343">
        <v>21621</v>
      </c>
      <c r="Y763" s="344">
        <v>45371</v>
      </c>
      <c r="Z763" s="333"/>
      <c r="AA763" s="333"/>
    </row>
    <row r="764" spans="1:28" ht="13.8">
      <c r="A764" s="446" t="s">
        <v>2902</v>
      </c>
      <c r="B764" s="330" t="s">
        <v>27</v>
      </c>
      <c r="C764" s="330" t="s">
        <v>4201</v>
      </c>
      <c r="D764" s="330" t="s">
        <v>4169</v>
      </c>
      <c r="E764" s="330" t="s">
        <v>4169</v>
      </c>
      <c r="F764" s="447" t="s">
        <v>4201</v>
      </c>
      <c r="G764" s="447" t="s">
        <v>5770</v>
      </c>
      <c r="H764" s="162" t="str">
        <f t="shared" si="0"/>
        <v>EAD-MAN-MAN</v>
      </c>
      <c r="I764" s="447" t="s">
        <v>5771</v>
      </c>
      <c r="J764" s="448"/>
      <c r="K764" s="448"/>
      <c r="L764" s="448"/>
      <c r="M764" s="381" t="s">
        <v>36</v>
      </c>
      <c r="N764" s="381" t="s">
        <v>2441</v>
      </c>
      <c r="O764" s="382">
        <v>1</v>
      </c>
      <c r="P764" s="383" t="s">
        <v>587</v>
      </c>
      <c r="Q764" s="448"/>
      <c r="R764" s="448"/>
      <c r="S764" s="448"/>
      <c r="T764" s="448"/>
      <c r="U764" s="330"/>
      <c r="V764" s="448"/>
      <c r="W764" s="379" t="s">
        <v>5772</v>
      </c>
      <c r="X764" s="385"/>
      <c r="Y764" s="386">
        <v>46209</v>
      </c>
      <c r="Z764" s="385" t="s">
        <v>287</v>
      </c>
      <c r="AA764" s="333"/>
    </row>
    <row r="765" spans="1:28" ht="13.8">
      <c r="A765" s="446" t="s">
        <v>2902</v>
      </c>
      <c r="B765" s="330" t="s">
        <v>27</v>
      </c>
      <c r="C765" s="330" t="s">
        <v>4201</v>
      </c>
      <c r="D765" s="330" t="s">
        <v>4169</v>
      </c>
      <c r="E765" s="330" t="s">
        <v>4169</v>
      </c>
      <c r="F765" s="447" t="s">
        <v>4201</v>
      </c>
      <c r="G765" s="447" t="s">
        <v>5770</v>
      </c>
      <c r="H765" s="162" t="str">
        <f t="shared" si="0"/>
        <v>EAD-MAN-MAN</v>
      </c>
      <c r="I765" s="447" t="s">
        <v>5773</v>
      </c>
      <c r="J765" s="333"/>
      <c r="K765" s="333"/>
      <c r="L765" s="333"/>
      <c r="M765" s="381" t="s">
        <v>36</v>
      </c>
      <c r="N765" s="381" t="s">
        <v>2444</v>
      </c>
      <c r="O765" s="382">
        <v>1</v>
      </c>
      <c r="P765" s="383" t="s">
        <v>587</v>
      </c>
      <c r="Q765" s="333"/>
      <c r="R765" s="333"/>
      <c r="S765" s="333"/>
      <c r="T765" s="333"/>
      <c r="U765" s="384"/>
      <c r="V765" s="333"/>
      <c r="W765" s="379" t="s">
        <v>5775</v>
      </c>
      <c r="X765" s="385"/>
      <c r="Y765" s="386">
        <v>46209</v>
      </c>
      <c r="Z765" s="385" t="s">
        <v>287</v>
      </c>
      <c r="AA765" s="333"/>
    </row>
    <row r="766" spans="1:28" ht="13.8">
      <c r="A766" s="365" t="s">
        <v>2902</v>
      </c>
      <c r="B766" s="357" t="s">
        <v>27</v>
      </c>
      <c r="C766" s="366"/>
      <c r="D766" s="357" t="s">
        <v>2925</v>
      </c>
      <c r="E766" s="357" t="s">
        <v>3329</v>
      </c>
      <c r="F766" s="366"/>
      <c r="G766" s="357" t="s">
        <v>3635</v>
      </c>
      <c r="H766" s="9" t="str">
        <f t="shared" si="0"/>
        <v>EAD--</v>
      </c>
      <c r="I766" s="366"/>
      <c r="J766" s="359"/>
      <c r="K766" s="359"/>
      <c r="L766" s="359"/>
      <c r="M766" s="360" t="s">
        <v>3347</v>
      </c>
      <c r="N766" s="360" t="s">
        <v>2593</v>
      </c>
      <c r="O766" s="361"/>
      <c r="P766" s="359"/>
      <c r="Q766" s="359"/>
      <c r="R766" s="359"/>
      <c r="S766" s="359"/>
      <c r="T766" s="359"/>
      <c r="U766" s="1038"/>
      <c r="V766" s="1040"/>
      <c r="W766" s="357" t="s">
        <v>3639</v>
      </c>
      <c r="X766" s="363">
        <v>21952</v>
      </c>
      <c r="Y766" s="364">
        <v>45576</v>
      </c>
      <c r="Z766" s="359"/>
      <c r="AA766" s="359"/>
    </row>
    <row r="767" spans="1:28" ht="13.8">
      <c r="A767" s="341" t="s">
        <v>2902</v>
      </c>
      <c r="B767" s="342" t="s">
        <v>27</v>
      </c>
      <c r="C767" s="342" t="s">
        <v>2924</v>
      </c>
      <c r="D767" s="342" t="s">
        <v>2925</v>
      </c>
      <c r="E767" s="342" t="s">
        <v>3178</v>
      </c>
      <c r="F767" s="342"/>
      <c r="G767" s="342" t="s">
        <v>3306</v>
      </c>
      <c r="H767" s="9" t="str">
        <f t="shared" si="0"/>
        <v>EAD-ADM-</v>
      </c>
      <c r="I767" s="342"/>
      <c r="J767" s="345"/>
      <c r="K767" s="345"/>
      <c r="L767" s="345"/>
      <c r="M767" s="346" t="s">
        <v>36</v>
      </c>
      <c r="N767" s="346" t="s">
        <v>1832</v>
      </c>
      <c r="O767" s="347">
        <v>1</v>
      </c>
      <c r="P767" s="345"/>
      <c r="Q767" s="342"/>
      <c r="R767" s="342"/>
      <c r="S767" s="342"/>
      <c r="T767" s="342"/>
      <c r="U767" s="444"/>
      <c r="V767" s="391"/>
      <c r="W767" s="392" t="s">
        <v>3310</v>
      </c>
      <c r="X767" s="393">
        <v>2167</v>
      </c>
      <c r="Y767" s="445">
        <v>45362</v>
      </c>
      <c r="Z767" s="345"/>
      <c r="AA767" s="345"/>
    </row>
    <row r="768" spans="1:28" ht="13.8">
      <c r="A768" s="341" t="s">
        <v>2902</v>
      </c>
      <c r="B768" s="342" t="s">
        <v>27</v>
      </c>
      <c r="C768" s="342" t="s">
        <v>2905</v>
      </c>
      <c r="D768" s="342" t="s">
        <v>2906</v>
      </c>
      <c r="E768" s="342" t="s">
        <v>3034</v>
      </c>
      <c r="F768" s="342"/>
      <c r="G768" s="342" t="s">
        <v>5173</v>
      </c>
      <c r="H768" s="9" t="str">
        <f t="shared" si="0"/>
        <v>EAD-CAS-</v>
      </c>
      <c r="I768" s="342"/>
      <c r="J768" s="345"/>
      <c r="K768" s="345"/>
      <c r="L768" s="345"/>
      <c r="M768" s="346" t="s">
        <v>938</v>
      </c>
      <c r="N768" s="346" t="s">
        <v>384</v>
      </c>
      <c r="O768" s="347">
        <v>1</v>
      </c>
      <c r="P768" s="345"/>
      <c r="Q768" s="342"/>
      <c r="R768" s="342"/>
      <c r="S768" s="342"/>
      <c r="T768" s="342"/>
      <c r="U768" s="444"/>
      <c r="V768" s="391"/>
      <c r="W768" s="392" t="s">
        <v>5176</v>
      </c>
      <c r="X768" s="393">
        <v>20271</v>
      </c>
      <c r="Y768" s="394">
        <v>45343</v>
      </c>
      <c r="Z768" s="345"/>
      <c r="AA768" s="345"/>
    </row>
    <row r="769" spans="1:27" ht="13.8">
      <c r="A769" s="341" t="s">
        <v>2902</v>
      </c>
      <c r="B769" s="342" t="s">
        <v>27</v>
      </c>
      <c r="C769" s="342" t="s">
        <v>2905</v>
      </c>
      <c r="D769" s="342" t="s">
        <v>2906</v>
      </c>
      <c r="E769" s="342" t="s">
        <v>3034</v>
      </c>
      <c r="F769" s="342"/>
      <c r="G769" s="342" t="s">
        <v>5173</v>
      </c>
      <c r="H769" s="9" t="str">
        <f t="shared" si="0"/>
        <v>EAD-CAS-</v>
      </c>
      <c r="I769" s="342"/>
      <c r="J769" s="345"/>
      <c r="K769" s="345"/>
      <c r="L769" s="345"/>
      <c r="M769" s="346" t="s">
        <v>938</v>
      </c>
      <c r="N769" s="346" t="s">
        <v>385</v>
      </c>
      <c r="O769" s="347">
        <v>1</v>
      </c>
      <c r="P769" s="345"/>
      <c r="Q769" s="342"/>
      <c r="R769" s="342"/>
      <c r="S769" s="342"/>
      <c r="T769" s="342"/>
      <c r="U769" s="444"/>
      <c r="V769" s="391"/>
      <c r="W769" s="392" t="s">
        <v>5177</v>
      </c>
      <c r="X769" s="393">
        <v>21887</v>
      </c>
      <c r="Y769" s="394">
        <v>45343</v>
      </c>
      <c r="Z769" s="345"/>
      <c r="AA769" s="345"/>
    </row>
    <row r="770" spans="1:27" ht="13.8">
      <c r="A770" s="341" t="s">
        <v>2902</v>
      </c>
      <c r="B770" s="342" t="s">
        <v>27</v>
      </c>
      <c r="C770" s="342" t="s">
        <v>2905</v>
      </c>
      <c r="D770" s="342" t="s">
        <v>2906</v>
      </c>
      <c r="E770" s="342" t="s">
        <v>3034</v>
      </c>
      <c r="F770" s="342"/>
      <c r="G770" s="342" t="s">
        <v>5173</v>
      </c>
      <c r="H770" s="9" t="str">
        <f t="shared" si="0"/>
        <v>EAD-CAS-</v>
      </c>
      <c r="I770" s="342"/>
      <c r="J770" s="345"/>
      <c r="K770" s="345"/>
      <c r="L770" s="345"/>
      <c r="M770" s="346" t="s">
        <v>938</v>
      </c>
      <c r="N770" s="346" t="s">
        <v>386</v>
      </c>
      <c r="O770" s="347">
        <v>1</v>
      </c>
      <c r="P770" s="345"/>
      <c r="Q770" s="342"/>
      <c r="R770" s="342"/>
      <c r="S770" s="342"/>
      <c r="T770" s="342"/>
      <c r="U770" s="444"/>
      <c r="V770" s="391"/>
      <c r="W770" s="392" t="s">
        <v>5180</v>
      </c>
      <c r="X770" s="393">
        <v>21413</v>
      </c>
      <c r="Y770" s="394">
        <v>45343</v>
      </c>
      <c r="Z770" s="345"/>
      <c r="AA770" s="345"/>
    </row>
    <row r="771" spans="1:27" ht="13.8">
      <c r="A771" s="341" t="s">
        <v>2902</v>
      </c>
      <c r="B771" s="342" t="s">
        <v>27</v>
      </c>
      <c r="C771" s="342" t="s">
        <v>2905</v>
      </c>
      <c r="D771" s="342" t="s">
        <v>2906</v>
      </c>
      <c r="E771" s="342" t="s">
        <v>3034</v>
      </c>
      <c r="F771" s="342"/>
      <c r="G771" s="342" t="s">
        <v>5173</v>
      </c>
      <c r="H771" s="9" t="str">
        <f t="shared" si="0"/>
        <v>EAD-CAS-</v>
      </c>
      <c r="I771" s="342"/>
      <c r="J771" s="345"/>
      <c r="K771" s="345"/>
      <c r="L771" s="345"/>
      <c r="M771" s="440" t="s">
        <v>938</v>
      </c>
      <c r="N771" s="346" t="s">
        <v>387</v>
      </c>
      <c r="O771" s="347">
        <v>1</v>
      </c>
      <c r="P771" s="345"/>
      <c r="Q771" s="342"/>
      <c r="R771" s="342"/>
      <c r="S771" s="342"/>
      <c r="T771" s="342"/>
      <c r="U771" s="444"/>
      <c r="V771" s="391"/>
      <c r="W771" s="392" t="s">
        <v>5183</v>
      </c>
      <c r="X771" s="393">
        <v>21891</v>
      </c>
      <c r="Y771" s="394">
        <v>45343</v>
      </c>
      <c r="Z771" s="345"/>
      <c r="AA771" s="345"/>
    </row>
    <row r="772" spans="1:27" ht="13.8">
      <c r="A772" s="341" t="s">
        <v>2902</v>
      </c>
      <c r="B772" s="342" t="s">
        <v>27</v>
      </c>
      <c r="C772" s="342" t="s">
        <v>2905</v>
      </c>
      <c r="D772" s="342" t="s">
        <v>2906</v>
      </c>
      <c r="E772" s="342" t="s">
        <v>3034</v>
      </c>
      <c r="F772" s="342"/>
      <c r="G772" s="342" t="s">
        <v>5173</v>
      </c>
      <c r="H772" s="9" t="str">
        <f t="shared" si="0"/>
        <v>EAD-CAS-</v>
      </c>
      <c r="I772" s="342"/>
      <c r="J772" s="345"/>
      <c r="K772" s="345"/>
      <c r="L772" s="345"/>
      <c r="M772" s="346" t="s">
        <v>938</v>
      </c>
      <c r="N772" s="346" t="s">
        <v>388</v>
      </c>
      <c r="O772" s="347">
        <v>1</v>
      </c>
      <c r="P772" s="345"/>
      <c r="Q772" s="342"/>
      <c r="R772" s="342"/>
      <c r="S772" s="342"/>
      <c r="T772" s="342"/>
      <c r="U772" s="444"/>
      <c r="V772" s="391"/>
      <c r="W772" s="392" t="s">
        <v>5185</v>
      </c>
      <c r="X772" s="393">
        <v>20835</v>
      </c>
      <c r="Y772" s="394">
        <v>45343</v>
      </c>
      <c r="Z772" s="345"/>
      <c r="AA772" s="345"/>
    </row>
    <row r="773" spans="1:27" ht="13.8">
      <c r="A773" s="341" t="s">
        <v>2902</v>
      </c>
      <c r="B773" s="342" t="s">
        <v>27</v>
      </c>
      <c r="C773" s="342" t="s">
        <v>2905</v>
      </c>
      <c r="D773" s="342" t="s">
        <v>2906</v>
      </c>
      <c r="E773" s="342" t="s">
        <v>3034</v>
      </c>
      <c r="F773" s="342"/>
      <c r="G773" s="342" t="s">
        <v>5173</v>
      </c>
      <c r="H773" s="9" t="str">
        <f t="shared" si="0"/>
        <v>EAD-CAS-</v>
      </c>
      <c r="I773" s="342"/>
      <c r="J773" s="345"/>
      <c r="K773" s="345"/>
      <c r="L773" s="345"/>
      <c r="M773" s="346" t="s">
        <v>938</v>
      </c>
      <c r="N773" s="346" t="s">
        <v>389</v>
      </c>
      <c r="O773" s="347">
        <v>1</v>
      </c>
      <c r="P773" s="345"/>
      <c r="Q773" s="342"/>
      <c r="R773" s="342"/>
      <c r="S773" s="342"/>
      <c r="T773" s="342"/>
      <c r="U773" s="444"/>
      <c r="V773" s="391"/>
      <c r="W773" s="392" t="s">
        <v>5187</v>
      </c>
      <c r="X773" s="393">
        <v>21572</v>
      </c>
      <c r="Y773" s="394">
        <v>45343</v>
      </c>
      <c r="Z773" s="345"/>
      <c r="AA773" s="345"/>
    </row>
    <row r="774" spans="1:27" ht="13.8">
      <c r="A774" s="341" t="s">
        <v>2902</v>
      </c>
      <c r="B774" s="342" t="s">
        <v>27</v>
      </c>
      <c r="C774" s="342" t="s">
        <v>2905</v>
      </c>
      <c r="D774" s="342" t="s">
        <v>2906</v>
      </c>
      <c r="E774" s="342" t="s">
        <v>3034</v>
      </c>
      <c r="F774" s="342"/>
      <c r="G774" s="342" t="s">
        <v>5173</v>
      </c>
      <c r="H774" s="9" t="str">
        <f t="shared" si="0"/>
        <v>EAD-CAS-</v>
      </c>
      <c r="I774" s="342"/>
      <c r="J774" s="345"/>
      <c r="K774" s="345"/>
      <c r="L774" s="345"/>
      <c r="M774" s="346" t="s">
        <v>938</v>
      </c>
      <c r="N774" s="346" t="s">
        <v>390</v>
      </c>
      <c r="O774" s="347">
        <v>1</v>
      </c>
      <c r="P774" s="345"/>
      <c r="Q774" s="342"/>
      <c r="R774" s="342"/>
      <c r="S774" s="342"/>
      <c r="T774" s="342"/>
      <c r="U774" s="444"/>
      <c r="V774" s="391"/>
      <c r="W774" s="392" t="s">
        <v>5189</v>
      </c>
      <c r="X774" s="393">
        <v>21829</v>
      </c>
      <c r="Y774" s="394">
        <v>45343</v>
      </c>
      <c r="Z774" s="345"/>
      <c r="AA774" s="345"/>
    </row>
    <row r="775" spans="1:27" ht="13.8">
      <c r="A775" s="341" t="s">
        <v>2902</v>
      </c>
      <c r="B775" s="342" t="s">
        <v>27</v>
      </c>
      <c r="C775" s="342" t="s">
        <v>2905</v>
      </c>
      <c r="D775" s="342" t="s">
        <v>2906</v>
      </c>
      <c r="E775" s="342" t="s">
        <v>3034</v>
      </c>
      <c r="F775" s="342"/>
      <c r="G775" s="342" t="s">
        <v>5173</v>
      </c>
      <c r="H775" s="9" t="str">
        <f t="shared" si="0"/>
        <v>EAD-CAS-</v>
      </c>
      <c r="I775" s="342"/>
      <c r="J775" s="345"/>
      <c r="K775" s="345"/>
      <c r="L775" s="345"/>
      <c r="M775" s="346" t="s">
        <v>938</v>
      </c>
      <c r="N775" s="346" t="s">
        <v>391</v>
      </c>
      <c r="O775" s="347">
        <v>1</v>
      </c>
      <c r="P775" s="345"/>
      <c r="Q775" s="342"/>
      <c r="R775" s="342"/>
      <c r="S775" s="342"/>
      <c r="T775" s="342"/>
      <c r="U775" s="444"/>
      <c r="V775" s="391"/>
      <c r="W775" s="392" t="s">
        <v>5193</v>
      </c>
      <c r="X775" s="393">
        <v>21811</v>
      </c>
      <c r="Y775" s="394">
        <v>45343</v>
      </c>
      <c r="Z775" s="345"/>
      <c r="AA775" s="345"/>
    </row>
    <row r="776" spans="1:27" ht="13.8">
      <c r="A776" s="341" t="s">
        <v>2902</v>
      </c>
      <c r="B776" s="342" t="s">
        <v>27</v>
      </c>
      <c r="C776" s="342" t="s">
        <v>2905</v>
      </c>
      <c r="D776" s="342" t="s">
        <v>2906</v>
      </c>
      <c r="E776" s="342" t="s">
        <v>3034</v>
      </c>
      <c r="F776" s="342"/>
      <c r="G776" s="342" t="s">
        <v>5194</v>
      </c>
      <c r="H776" s="9" t="str">
        <f t="shared" si="0"/>
        <v>EAD-CAS-</v>
      </c>
      <c r="I776" s="332"/>
      <c r="J776" s="333"/>
      <c r="K776" s="333"/>
      <c r="L776" s="333"/>
      <c r="M776" s="334" t="s">
        <v>938</v>
      </c>
      <c r="N776" s="334" t="s">
        <v>420</v>
      </c>
      <c r="O776" s="335"/>
      <c r="P776" s="333"/>
      <c r="Q776" s="333"/>
      <c r="R776" s="333"/>
      <c r="S776" s="333"/>
      <c r="T776" s="333"/>
      <c r="U776" s="336"/>
      <c r="V776" s="333"/>
      <c r="W776" s="331" t="s">
        <v>5196</v>
      </c>
      <c r="X776" s="343">
        <v>73701625</v>
      </c>
      <c r="Y776" s="344">
        <v>45771</v>
      </c>
      <c r="Z776" s="333"/>
      <c r="AA776" s="333"/>
    </row>
    <row r="777" spans="1:27" ht="13.8">
      <c r="A777" s="341" t="s">
        <v>2902</v>
      </c>
      <c r="B777" s="342" t="s">
        <v>27</v>
      </c>
      <c r="C777" s="342" t="s">
        <v>2905</v>
      </c>
      <c r="D777" s="342" t="s">
        <v>2906</v>
      </c>
      <c r="E777" s="342" t="s">
        <v>3034</v>
      </c>
      <c r="F777" s="342"/>
      <c r="G777" s="342" t="s">
        <v>5194</v>
      </c>
      <c r="H777" s="9" t="str">
        <f t="shared" si="0"/>
        <v>EAD-CAS-</v>
      </c>
      <c r="I777" s="332"/>
      <c r="J777" s="333"/>
      <c r="K777" s="333"/>
      <c r="L777" s="333"/>
      <c r="M777" s="334" t="s">
        <v>938</v>
      </c>
      <c r="N777" s="334" t="s">
        <v>419</v>
      </c>
      <c r="O777" s="335"/>
      <c r="P777" s="333"/>
      <c r="Q777" s="333"/>
      <c r="R777" s="333"/>
      <c r="S777" s="333"/>
      <c r="T777" s="333"/>
      <c r="U777" s="336"/>
      <c r="V777" s="333"/>
      <c r="W777" s="331" t="s">
        <v>5198</v>
      </c>
      <c r="X777" s="343">
        <v>21840</v>
      </c>
      <c r="Y777" s="344">
        <v>45771</v>
      </c>
      <c r="Z777" s="333"/>
      <c r="AA777" s="333"/>
    </row>
    <row r="778" spans="1:27" ht="13.8">
      <c r="A778" s="341" t="s">
        <v>2902</v>
      </c>
      <c r="B778" s="342" t="s">
        <v>27</v>
      </c>
      <c r="C778" s="342" t="s">
        <v>3798</v>
      </c>
      <c r="D778" s="342" t="s">
        <v>3526</v>
      </c>
      <c r="E778" s="342" t="s">
        <v>3799</v>
      </c>
      <c r="F778" s="342"/>
      <c r="G778" s="342" t="s">
        <v>5927</v>
      </c>
      <c r="H778" s="9" t="str">
        <f t="shared" si="0"/>
        <v>EAD-INF-</v>
      </c>
      <c r="I778" s="342"/>
      <c r="J778" s="345"/>
      <c r="K778" s="345"/>
      <c r="L778" s="345"/>
      <c r="M778" s="346" t="s">
        <v>36</v>
      </c>
      <c r="N778" s="346" t="s">
        <v>1827</v>
      </c>
      <c r="O778" s="397"/>
      <c r="P778" s="345"/>
      <c r="Q778" s="345"/>
      <c r="R778" s="345"/>
      <c r="S778" s="345"/>
      <c r="T778" s="345"/>
      <c r="U778" s="353"/>
      <c r="V778" s="349"/>
      <c r="W778" s="350"/>
      <c r="X778" s="351"/>
      <c r="Y778" s="345"/>
      <c r="Z778" s="345"/>
      <c r="AA778" s="345"/>
    </row>
    <row r="779" spans="1:27" ht="13.8">
      <c r="A779" s="341" t="s">
        <v>2902</v>
      </c>
      <c r="B779" s="342" t="s">
        <v>27</v>
      </c>
      <c r="C779" s="342" t="s">
        <v>3798</v>
      </c>
      <c r="D779" s="342" t="s">
        <v>3526</v>
      </c>
      <c r="E779" s="342" t="s">
        <v>3799</v>
      </c>
      <c r="F779" s="342"/>
      <c r="G779" s="342" t="s">
        <v>5927</v>
      </c>
      <c r="H779" s="9" t="str">
        <f t="shared" si="0"/>
        <v>EAD-INF-</v>
      </c>
      <c r="I779" s="342"/>
      <c r="J779" s="345"/>
      <c r="K779" s="345"/>
      <c r="L779" s="345"/>
      <c r="M779" s="346" t="s">
        <v>36</v>
      </c>
      <c r="N779" s="450"/>
      <c r="O779" s="397"/>
      <c r="P779" s="345"/>
      <c r="Q779" s="345"/>
      <c r="R779" s="345"/>
      <c r="S779" s="345"/>
      <c r="T779" s="345"/>
      <c r="U779" s="353"/>
      <c r="V779" s="349"/>
      <c r="W779" s="350"/>
      <c r="X779" s="351"/>
      <c r="Y779" s="345"/>
      <c r="Z779" s="345"/>
      <c r="AA779" s="345"/>
    </row>
    <row r="780" spans="1:27" ht="13.8">
      <c r="A780" s="341" t="s">
        <v>2902</v>
      </c>
      <c r="B780" s="342" t="s">
        <v>27</v>
      </c>
      <c r="C780" s="342" t="s">
        <v>2924</v>
      </c>
      <c r="D780" s="342" t="s">
        <v>2925</v>
      </c>
      <c r="E780" s="342" t="s">
        <v>3329</v>
      </c>
      <c r="F780" s="342" t="s">
        <v>3641</v>
      </c>
      <c r="G780" s="342" t="s">
        <v>3642</v>
      </c>
      <c r="H780" s="9" t="str">
        <f t="shared" si="0"/>
        <v>EAD-ADM-ODP</v>
      </c>
      <c r="I780" s="342"/>
      <c r="J780" s="345"/>
      <c r="K780" s="345"/>
      <c r="L780" s="345"/>
      <c r="M780" s="346" t="s">
        <v>347</v>
      </c>
      <c r="N780" s="346" t="s">
        <v>1000</v>
      </c>
      <c r="O780" s="397"/>
      <c r="P780" s="345"/>
      <c r="Q780" s="345"/>
      <c r="R780" s="345"/>
      <c r="S780" s="345"/>
      <c r="T780" s="345"/>
      <c r="U780" s="353"/>
      <c r="V780" s="349"/>
      <c r="W780" s="350"/>
      <c r="X780" s="351"/>
      <c r="Y780" s="345"/>
      <c r="Z780" s="345"/>
      <c r="AA780" s="345"/>
    </row>
    <row r="781" spans="1:27" ht="13.8">
      <c r="A781" s="341" t="s">
        <v>2902</v>
      </c>
      <c r="B781" s="342" t="s">
        <v>27</v>
      </c>
      <c r="C781" s="342" t="s">
        <v>2924</v>
      </c>
      <c r="D781" s="342" t="s">
        <v>2925</v>
      </c>
      <c r="E781" s="342" t="s">
        <v>3329</v>
      </c>
      <c r="F781" s="342" t="s">
        <v>3641</v>
      </c>
      <c r="G781" s="342" t="s">
        <v>3642</v>
      </c>
      <c r="H781" s="9" t="str">
        <f t="shared" si="0"/>
        <v>EAD-ADM-ODP</v>
      </c>
      <c r="I781" s="342"/>
      <c r="J781" s="345"/>
      <c r="K781" s="345"/>
      <c r="L781" s="345"/>
      <c r="M781" s="346" t="s">
        <v>347</v>
      </c>
      <c r="N781" s="346" t="s">
        <v>868</v>
      </c>
      <c r="O781" s="397"/>
      <c r="P781" s="345"/>
      <c r="Q781" s="345"/>
      <c r="R781" s="345"/>
      <c r="S781" s="345"/>
      <c r="T781" s="345"/>
      <c r="U781" s="353"/>
      <c r="V781" s="349"/>
      <c r="W781" s="350"/>
      <c r="X781" s="351"/>
      <c r="Y781" s="345"/>
      <c r="Z781" s="345"/>
      <c r="AA781" s="345"/>
    </row>
    <row r="782" spans="1:27" ht="13.8">
      <c r="A782" s="341" t="s">
        <v>2902</v>
      </c>
      <c r="B782" s="342" t="s">
        <v>27</v>
      </c>
      <c r="C782" s="342" t="s">
        <v>2924</v>
      </c>
      <c r="D782" s="342" t="s">
        <v>2925</v>
      </c>
      <c r="E782" s="342" t="s">
        <v>3329</v>
      </c>
      <c r="F782" s="342" t="s">
        <v>3641</v>
      </c>
      <c r="G782" s="342" t="s">
        <v>3642</v>
      </c>
      <c r="H782" s="9" t="str">
        <f t="shared" si="0"/>
        <v>EAD-ADM-ODP</v>
      </c>
      <c r="I782" s="342"/>
      <c r="J782" s="345"/>
      <c r="K782" s="345"/>
      <c r="L782" s="345"/>
      <c r="M782" s="346" t="s">
        <v>3629</v>
      </c>
      <c r="N782" s="346" t="s">
        <v>1784</v>
      </c>
      <c r="O782" s="397"/>
      <c r="P782" s="345"/>
      <c r="Q782" s="345"/>
      <c r="R782" s="345"/>
      <c r="S782" s="345"/>
      <c r="T782" s="345"/>
      <c r="U782" s="353"/>
      <c r="V782" s="349"/>
      <c r="W782" s="350"/>
      <c r="X782" s="351"/>
      <c r="Y782" s="345"/>
      <c r="Z782" s="345"/>
      <c r="AA782" s="345"/>
    </row>
    <row r="783" spans="1:27" ht="13.8">
      <c r="A783" s="341" t="s">
        <v>2902</v>
      </c>
      <c r="B783" s="342" t="s">
        <v>27</v>
      </c>
      <c r="C783" s="342" t="s">
        <v>2924</v>
      </c>
      <c r="D783" s="342" t="s">
        <v>2925</v>
      </c>
      <c r="E783" s="342" t="s">
        <v>3329</v>
      </c>
      <c r="F783" s="342" t="s">
        <v>3641</v>
      </c>
      <c r="G783" s="342" t="s">
        <v>3642</v>
      </c>
      <c r="H783" s="9" t="str">
        <f t="shared" si="0"/>
        <v>EAD-ADM-ODP</v>
      </c>
      <c r="I783" s="342"/>
      <c r="J783" s="345"/>
      <c r="K783" s="345"/>
      <c r="L783" s="345"/>
      <c r="M783" s="346" t="s">
        <v>2721</v>
      </c>
      <c r="N783" s="346" t="s">
        <v>1786</v>
      </c>
      <c r="O783" s="397"/>
      <c r="P783" s="345"/>
      <c r="Q783" s="345"/>
      <c r="R783" s="345"/>
      <c r="S783" s="345"/>
      <c r="T783" s="345"/>
      <c r="U783" s="353"/>
      <c r="V783" s="349"/>
      <c r="W783" s="350"/>
      <c r="X783" s="351"/>
      <c r="Y783" s="345"/>
      <c r="Z783" s="345"/>
      <c r="AA783" s="345"/>
    </row>
    <row r="784" spans="1:27" ht="13.8">
      <c r="A784" s="341" t="s">
        <v>2902</v>
      </c>
      <c r="B784" s="342" t="s">
        <v>27</v>
      </c>
      <c r="C784" s="342" t="s">
        <v>4201</v>
      </c>
      <c r="D784" s="342" t="s">
        <v>4169</v>
      </c>
      <c r="E784" s="342" t="s">
        <v>4169</v>
      </c>
      <c r="F784" s="342"/>
      <c r="G784" s="342" t="s">
        <v>5328</v>
      </c>
      <c r="H784" s="9" t="str">
        <f t="shared" si="0"/>
        <v>EAD-MAN-</v>
      </c>
      <c r="I784" s="342" t="s">
        <v>6126</v>
      </c>
      <c r="J784" s="345"/>
      <c r="K784" s="345"/>
      <c r="L784" s="345"/>
      <c r="M784" s="346" t="s">
        <v>49</v>
      </c>
      <c r="N784" s="346" t="s">
        <v>1108</v>
      </c>
      <c r="O784" s="347">
        <v>1</v>
      </c>
      <c r="P784" s="342" t="s">
        <v>6133</v>
      </c>
      <c r="Q784" s="345"/>
      <c r="R784" s="345"/>
      <c r="S784" s="345"/>
      <c r="T784" s="345"/>
      <c r="U784" s="353"/>
      <c r="V784" s="391"/>
      <c r="W784" s="392" t="s">
        <v>4203</v>
      </c>
      <c r="X784" s="393">
        <v>21018</v>
      </c>
      <c r="Y784" s="451">
        <v>45524</v>
      </c>
      <c r="Z784" s="345"/>
      <c r="AA784" s="345"/>
    </row>
    <row r="785" spans="1:27" ht="13.8">
      <c r="A785" s="341" t="s">
        <v>2902</v>
      </c>
      <c r="B785" s="342" t="s">
        <v>27</v>
      </c>
      <c r="C785" s="342" t="s">
        <v>4201</v>
      </c>
      <c r="D785" s="342" t="s">
        <v>4169</v>
      </c>
      <c r="E785" s="342" t="s">
        <v>4169</v>
      </c>
      <c r="F785" s="342"/>
      <c r="G785" s="342" t="s">
        <v>5328</v>
      </c>
      <c r="H785" s="9" t="str">
        <f t="shared" si="0"/>
        <v>EAD-MAN-</v>
      </c>
      <c r="I785" s="342" t="s">
        <v>6126</v>
      </c>
      <c r="J785" s="345"/>
      <c r="K785" s="345"/>
      <c r="L785" s="345"/>
      <c r="M785" s="346" t="s">
        <v>36</v>
      </c>
      <c r="N785" s="346" t="s">
        <v>1923</v>
      </c>
      <c r="O785" s="347">
        <v>1</v>
      </c>
      <c r="P785" s="345"/>
      <c r="Q785" s="345"/>
      <c r="R785" s="345"/>
      <c r="S785" s="345"/>
      <c r="T785" s="345"/>
      <c r="U785" s="353"/>
      <c r="V785" s="391"/>
      <c r="W785" s="392" t="s">
        <v>4203</v>
      </c>
      <c r="X785" s="393">
        <v>21018</v>
      </c>
      <c r="Y785" s="451">
        <v>45524</v>
      </c>
      <c r="Z785" s="345"/>
      <c r="AA785" s="345"/>
    </row>
    <row r="786" spans="1:27" ht="13.8">
      <c r="A786" s="341" t="s">
        <v>2902</v>
      </c>
      <c r="B786" s="342" t="s">
        <v>27</v>
      </c>
      <c r="C786" s="342" t="s">
        <v>4201</v>
      </c>
      <c r="D786" s="342" t="s">
        <v>4169</v>
      </c>
      <c r="E786" s="342" t="s">
        <v>4169</v>
      </c>
      <c r="F786" s="342"/>
      <c r="G786" s="342" t="s">
        <v>5328</v>
      </c>
      <c r="H786" s="9" t="str">
        <f t="shared" si="0"/>
        <v>EAD-MAN-</v>
      </c>
      <c r="I786" s="342" t="s">
        <v>6126</v>
      </c>
      <c r="J786" s="345"/>
      <c r="K786" s="345"/>
      <c r="L786" s="345"/>
      <c r="M786" s="346" t="s">
        <v>36</v>
      </c>
      <c r="N786" s="346" t="s">
        <v>1924</v>
      </c>
      <c r="O786" s="347">
        <v>1</v>
      </c>
      <c r="P786" s="345"/>
      <c r="Q786" s="345"/>
      <c r="R786" s="345"/>
      <c r="S786" s="345"/>
      <c r="T786" s="345"/>
      <c r="U786" s="353"/>
      <c r="V786" s="391"/>
      <c r="W786" s="392" t="s">
        <v>4203</v>
      </c>
      <c r="X786" s="393">
        <v>21018</v>
      </c>
      <c r="Y786" s="451">
        <v>45524</v>
      </c>
      <c r="Z786" s="345"/>
      <c r="AA786" s="345"/>
    </row>
    <row r="787" spans="1:27" ht="13.8">
      <c r="A787" s="341" t="s">
        <v>2902</v>
      </c>
      <c r="B787" s="342" t="s">
        <v>27</v>
      </c>
      <c r="C787" s="342" t="s">
        <v>4201</v>
      </c>
      <c r="D787" s="342" t="s">
        <v>4169</v>
      </c>
      <c r="E787" s="342" t="s">
        <v>4169</v>
      </c>
      <c r="F787" s="342"/>
      <c r="G787" s="342" t="s">
        <v>5328</v>
      </c>
      <c r="H787" s="9" t="str">
        <f t="shared" si="0"/>
        <v>EAD-MAN-</v>
      </c>
      <c r="I787" s="342" t="s">
        <v>6126</v>
      </c>
      <c r="J787" s="345"/>
      <c r="K787" s="345"/>
      <c r="L787" s="345"/>
      <c r="M787" s="346" t="s">
        <v>36</v>
      </c>
      <c r="N787" s="346" t="s">
        <v>1925</v>
      </c>
      <c r="O787" s="347">
        <v>1</v>
      </c>
      <c r="P787" s="345"/>
      <c r="Q787" s="345"/>
      <c r="R787" s="345"/>
      <c r="S787" s="345"/>
      <c r="T787" s="345"/>
      <c r="U787" s="353"/>
      <c r="V787" s="391"/>
      <c r="W787" s="392" t="s">
        <v>4203</v>
      </c>
      <c r="X787" s="393">
        <v>21018</v>
      </c>
      <c r="Y787" s="451">
        <v>45524</v>
      </c>
      <c r="Z787" s="345"/>
      <c r="AA787" s="345"/>
    </row>
    <row r="788" spans="1:27" ht="13.8">
      <c r="A788" s="341" t="s">
        <v>2902</v>
      </c>
      <c r="B788" s="342" t="s">
        <v>27</v>
      </c>
      <c r="C788" s="342" t="s">
        <v>4201</v>
      </c>
      <c r="D788" s="342" t="s">
        <v>4169</v>
      </c>
      <c r="E788" s="342" t="s">
        <v>4169</v>
      </c>
      <c r="F788" s="342"/>
      <c r="G788" s="342" t="s">
        <v>5328</v>
      </c>
      <c r="H788" s="9" t="str">
        <f t="shared" si="0"/>
        <v>EAD-MAN-</v>
      </c>
      <c r="I788" s="342" t="s">
        <v>6126</v>
      </c>
      <c r="J788" s="345"/>
      <c r="K788" s="345"/>
      <c r="L788" s="345"/>
      <c r="M788" s="346" t="s">
        <v>551</v>
      </c>
      <c r="N788" s="346" t="s">
        <v>1458</v>
      </c>
      <c r="O788" s="347">
        <v>1</v>
      </c>
      <c r="P788" s="345"/>
      <c r="Q788" s="345"/>
      <c r="R788" s="345"/>
      <c r="S788" s="345"/>
      <c r="T788" s="345"/>
      <c r="U788" s="353"/>
      <c r="V788" s="391"/>
      <c r="W788" s="392" t="s">
        <v>4203</v>
      </c>
      <c r="X788" s="393">
        <v>21018</v>
      </c>
      <c r="Y788" s="451">
        <v>45524</v>
      </c>
      <c r="Z788" s="345"/>
      <c r="AA788" s="345"/>
    </row>
    <row r="789" spans="1:27" ht="13.8">
      <c r="A789" s="341" t="s">
        <v>2902</v>
      </c>
      <c r="B789" s="342" t="s">
        <v>27</v>
      </c>
      <c r="C789" s="342" t="s">
        <v>4201</v>
      </c>
      <c r="D789" s="342" t="s">
        <v>4169</v>
      </c>
      <c r="E789" s="342" t="s">
        <v>4169</v>
      </c>
      <c r="F789" s="342"/>
      <c r="G789" s="342" t="s">
        <v>5328</v>
      </c>
      <c r="H789" s="9" t="str">
        <f t="shared" si="0"/>
        <v>EAD-MAN-</v>
      </c>
      <c r="I789" s="342"/>
      <c r="J789" s="345"/>
      <c r="K789" s="345"/>
      <c r="L789" s="345"/>
      <c r="M789" s="346" t="s">
        <v>1329</v>
      </c>
      <c r="N789" s="346" t="s">
        <v>1581</v>
      </c>
      <c r="O789" s="347">
        <v>1</v>
      </c>
      <c r="P789" s="345"/>
      <c r="Q789" s="345"/>
      <c r="R789" s="345"/>
      <c r="S789" s="345"/>
      <c r="T789" s="345"/>
      <c r="U789" s="353"/>
      <c r="V789" s="391"/>
      <c r="W789" s="392" t="s">
        <v>4203</v>
      </c>
      <c r="X789" s="393">
        <v>21018</v>
      </c>
      <c r="Y789" s="451">
        <v>45524</v>
      </c>
      <c r="Z789" s="345"/>
      <c r="AA789" s="345"/>
    </row>
    <row r="790" spans="1:27" ht="13.8">
      <c r="A790" s="341" t="s">
        <v>2902</v>
      </c>
      <c r="B790" s="342" t="s">
        <v>27</v>
      </c>
      <c r="C790" s="342" t="s">
        <v>3798</v>
      </c>
      <c r="D790" s="342" t="s">
        <v>3526</v>
      </c>
      <c r="E790" s="342" t="s">
        <v>3799</v>
      </c>
      <c r="F790" s="342"/>
      <c r="G790" s="342" t="s">
        <v>5427</v>
      </c>
      <c r="H790" s="9" t="str">
        <f t="shared" si="0"/>
        <v>EAD-INF-</v>
      </c>
      <c r="I790" s="342"/>
      <c r="J790" s="345"/>
      <c r="K790" s="345"/>
      <c r="L790" s="345"/>
      <c r="M790" s="346" t="s">
        <v>36</v>
      </c>
      <c r="N790" s="346" t="s">
        <v>1834</v>
      </c>
      <c r="O790" s="347">
        <v>1</v>
      </c>
      <c r="P790" s="345"/>
      <c r="Q790" s="342"/>
      <c r="R790" s="342"/>
      <c r="S790" s="342"/>
      <c r="T790" s="342"/>
      <c r="U790" s="444"/>
      <c r="V790" s="391"/>
      <c r="W790" s="392" t="s">
        <v>6204</v>
      </c>
      <c r="X790" s="393">
        <v>20578</v>
      </c>
      <c r="Y790" s="445">
        <v>45365</v>
      </c>
      <c r="Z790" s="345"/>
      <c r="AA790" s="345"/>
    </row>
    <row r="791" spans="1:27" ht="13.8">
      <c r="A791" s="329" t="s">
        <v>2902</v>
      </c>
      <c r="B791" s="331" t="s">
        <v>27</v>
      </c>
      <c r="C791" s="331" t="s">
        <v>2924</v>
      </c>
      <c r="D791" s="331" t="s">
        <v>2925</v>
      </c>
      <c r="E791" s="331" t="s">
        <v>5622</v>
      </c>
      <c r="F791" s="331" t="s">
        <v>5623</v>
      </c>
      <c r="G791" s="409" t="s">
        <v>4375</v>
      </c>
      <c r="H791" s="9" t="str">
        <f t="shared" si="0"/>
        <v>EAD-ADM-OGC</v>
      </c>
      <c r="I791" s="332"/>
      <c r="J791" s="333"/>
      <c r="K791" s="333"/>
      <c r="L791" s="333"/>
      <c r="M791" s="413" t="s">
        <v>36</v>
      </c>
      <c r="N791" s="413" t="s">
        <v>2244</v>
      </c>
      <c r="O791" s="335"/>
      <c r="P791" s="333"/>
      <c r="Q791" s="333"/>
      <c r="R791" s="333"/>
      <c r="S791" s="333"/>
      <c r="T791" s="333"/>
      <c r="U791" s="416" t="s">
        <v>5624</v>
      </c>
      <c r="V791" s="333"/>
      <c r="W791" s="409" t="s">
        <v>4380</v>
      </c>
      <c r="X791" s="337"/>
      <c r="Y791" s="338"/>
      <c r="Z791" s="333"/>
      <c r="AA791" s="333"/>
    </row>
    <row r="792" spans="1:27" ht="13.8">
      <c r="A792" s="329" t="s">
        <v>2902</v>
      </c>
      <c r="B792" s="331" t="s">
        <v>27</v>
      </c>
      <c r="C792" s="331" t="s">
        <v>2924</v>
      </c>
      <c r="D792" s="331" t="s">
        <v>2925</v>
      </c>
      <c r="E792" s="331" t="s">
        <v>5622</v>
      </c>
      <c r="F792" s="331" t="s">
        <v>5623</v>
      </c>
      <c r="G792" s="409" t="s">
        <v>4375</v>
      </c>
      <c r="H792" s="9" t="str">
        <f t="shared" si="0"/>
        <v>EAD-ADM-OGC</v>
      </c>
      <c r="I792" s="332"/>
      <c r="J792" s="333"/>
      <c r="K792" s="333"/>
      <c r="L792" s="333"/>
      <c r="M792" s="413" t="s">
        <v>595</v>
      </c>
      <c r="N792" s="413" t="s">
        <v>2286</v>
      </c>
      <c r="O792" s="335"/>
      <c r="P792" s="333"/>
      <c r="Q792" s="333"/>
      <c r="R792" s="333"/>
      <c r="S792" s="333"/>
      <c r="T792" s="333"/>
      <c r="U792" s="416" t="s">
        <v>5625</v>
      </c>
      <c r="V792" s="333"/>
      <c r="W792" s="409" t="s">
        <v>4380</v>
      </c>
      <c r="X792" s="337"/>
      <c r="Y792" s="338"/>
      <c r="Z792" s="333"/>
      <c r="AA792" s="333"/>
    </row>
    <row r="793" spans="1:27" ht="13.8">
      <c r="A793" s="329" t="s">
        <v>2902</v>
      </c>
      <c r="B793" s="331" t="s">
        <v>27</v>
      </c>
      <c r="C793" s="331" t="s">
        <v>2924</v>
      </c>
      <c r="D793" s="331" t="s">
        <v>2925</v>
      </c>
      <c r="E793" s="331" t="s">
        <v>5622</v>
      </c>
      <c r="F793" s="331" t="s">
        <v>5623</v>
      </c>
      <c r="G793" s="409" t="s">
        <v>4375</v>
      </c>
      <c r="H793" s="9" t="str">
        <f t="shared" si="0"/>
        <v>EAD-ADM-OGC</v>
      </c>
      <c r="I793" s="332"/>
      <c r="J793" s="333"/>
      <c r="K793" s="333"/>
      <c r="L793" s="333"/>
      <c r="M793" s="413" t="s">
        <v>595</v>
      </c>
      <c r="N793" s="413" t="s">
        <v>2276</v>
      </c>
      <c r="O793" s="335"/>
      <c r="P793" s="333"/>
      <c r="Q793" s="333"/>
      <c r="R793" s="333"/>
      <c r="S793" s="333"/>
      <c r="T793" s="333"/>
      <c r="U793" s="416" t="s">
        <v>5627</v>
      </c>
      <c r="V793" s="333"/>
      <c r="W793" s="409" t="s">
        <v>4380</v>
      </c>
      <c r="X793" s="337"/>
      <c r="Y793" s="338"/>
      <c r="Z793" s="333"/>
      <c r="AA793" s="333"/>
    </row>
    <row r="794" spans="1:27" ht="13.8">
      <c r="A794" s="329" t="s">
        <v>2902</v>
      </c>
      <c r="B794" s="331" t="s">
        <v>27</v>
      </c>
      <c r="C794" s="331" t="s">
        <v>2924</v>
      </c>
      <c r="D794" s="331" t="s">
        <v>2925</v>
      </c>
      <c r="E794" s="331" t="s">
        <v>5622</v>
      </c>
      <c r="F794" s="331" t="s">
        <v>5623</v>
      </c>
      <c r="G794" s="409" t="s">
        <v>4375</v>
      </c>
      <c r="H794" s="9" t="str">
        <f t="shared" si="0"/>
        <v>EAD-ADM-OGC</v>
      </c>
      <c r="I794" s="332"/>
      <c r="J794" s="333"/>
      <c r="K794" s="333"/>
      <c r="L794" s="333"/>
      <c r="M794" s="413" t="s">
        <v>347</v>
      </c>
      <c r="N794" s="413" t="s">
        <v>889</v>
      </c>
      <c r="O794" s="335"/>
      <c r="P794" s="333"/>
      <c r="Q794" s="333"/>
      <c r="R794" s="333"/>
      <c r="S794" s="333"/>
      <c r="T794" s="333"/>
      <c r="U794" s="416" t="s">
        <v>5632</v>
      </c>
      <c r="V794" s="17"/>
      <c r="W794" s="409" t="s">
        <v>4380</v>
      </c>
      <c r="X794" s="337"/>
      <c r="Y794" s="338"/>
      <c r="Z794" s="333"/>
      <c r="AA794" s="333"/>
    </row>
    <row r="795" spans="1:27" ht="13.8">
      <c r="A795" s="329" t="s">
        <v>2902</v>
      </c>
      <c r="B795" s="331" t="s">
        <v>27</v>
      </c>
      <c r="C795" s="331" t="s">
        <v>2924</v>
      </c>
      <c r="D795" s="331" t="s">
        <v>2925</v>
      </c>
      <c r="E795" s="331" t="s">
        <v>5622</v>
      </c>
      <c r="F795" s="331" t="s">
        <v>5623</v>
      </c>
      <c r="G795" s="409" t="s">
        <v>4375</v>
      </c>
      <c r="H795" s="9" t="str">
        <f t="shared" si="0"/>
        <v>EAD-ADM-OGC</v>
      </c>
      <c r="I795" s="332"/>
      <c r="J795" s="333"/>
      <c r="K795" s="333"/>
      <c r="L795" s="333"/>
      <c r="M795" s="413" t="s">
        <v>3111</v>
      </c>
      <c r="N795" s="413" t="s">
        <v>1436</v>
      </c>
      <c r="O795" s="335"/>
      <c r="P795" s="333"/>
      <c r="Q795" s="333"/>
      <c r="R795" s="333"/>
      <c r="S795" s="333"/>
      <c r="T795" s="333"/>
      <c r="U795" s="416" t="s">
        <v>5634</v>
      </c>
      <c r="V795" s="333"/>
      <c r="W795" s="409" t="s">
        <v>4380</v>
      </c>
      <c r="X795" s="337"/>
      <c r="Y795" s="338"/>
      <c r="Z795" s="333"/>
      <c r="AA795" s="333"/>
    </row>
    <row r="796" spans="1:27" ht="13.8">
      <c r="A796" s="329" t="s">
        <v>2902</v>
      </c>
      <c r="B796" s="331" t="s">
        <v>27</v>
      </c>
      <c r="C796" s="331" t="s">
        <v>2924</v>
      </c>
      <c r="D796" s="331" t="s">
        <v>2925</v>
      </c>
      <c r="E796" s="331" t="s">
        <v>5622</v>
      </c>
      <c r="F796" s="331" t="s">
        <v>5623</v>
      </c>
      <c r="G796" s="409" t="s">
        <v>4375</v>
      </c>
      <c r="H796" s="9" t="str">
        <f t="shared" si="0"/>
        <v>EAD-ADM-OGC</v>
      </c>
      <c r="I796" s="332"/>
      <c r="J796" s="333"/>
      <c r="K796" s="333"/>
      <c r="L796" s="333"/>
      <c r="M796" s="413" t="s">
        <v>49</v>
      </c>
      <c r="N796" s="413" t="s">
        <v>1254</v>
      </c>
      <c r="O796" s="335"/>
      <c r="P796" s="333"/>
      <c r="Q796" s="333"/>
      <c r="R796" s="333"/>
      <c r="S796" s="333"/>
      <c r="T796" s="333"/>
      <c r="U796" s="416" t="s">
        <v>5638</v>
      </c>
      <c r="V796" s="333"/>
      <c r="W796" s="409" t="s">
        <v>4380</v>
      </c>
      <c r="X796" s="337"/>
      <c r="Y796" s="338"/>
      <c r="Z796" s="333"/>
      <c r="AA796" s="333"/>
    </row>
    <row r="797" spans="1:27" ht="13.8">
      <c r="A797" s="329" t="s">
        <v>2902</v>
      </c>
      <c r="B797" s="331" t="s">
        <v>27</v>
      </c>
      <c r="C797" s="331" t="s">
        <v>2924</v>
      </c>
      <c r="D797" s="331" t="s">
        <v>2925</v>
      </c>
      <c r="E797" s="331" t="s">
        <v>5622</v>
      </c>
      <c r="F797" s="331" t="s">
        <v>5623</v>
      </c>
      <c r="G797" s="409" t="s">
        <v>4375</v>
      </c>
      <c r="H797" s="9" t="str">
        <f t="shared" si="0"/>
        <v>EAD-ADM-OGC</v>
      </c>
      <c r="I797" s="332"/>
      <c r="J797" s="333"/>
      <c r="K797" s="333"/>
      <c r="L797" s="333"/>
      <c r="M797" s="418" t="s">
        <v>49</v>
      </c>
      <c r="N797" s="413" t="s">
        <v>1252</v>
      </c>
      <c r="O797" s="335"/>
      <c r="P797" s="333"/>
      <c r="Q797" s="333"/>
      <c r="R797" s="333"/>
      <c r="S797" s="333"/>
      <c r="T797" s="333"/>
      <c r="U797" s="416" t="s">
        <v>5641</v>
      </c>
      <c r="V797" s="333"/>
      <c r="W797" s="409" t="s">
        <v>4380</v>
      </c>
      <c r="X797" s="337"/>
      <c r="Y797" s="338"/>
      <c r="Z797" s="333"/>
      <c r="AA797" s="333"/>
    </row>
    <row r="798" spans="1:27" ht="13.8">
      <c r="A798" s="329" t="s">
        <v>2902</v>
      </c>
      <c r="B798" s="331" t="s">
        <v>27</v>
      </c>
      <c r="C798" s="331" t="s">
        <v>2924</v>
      </c>
      <c r="D798" s="331" t="s">
        <v>2925</v>
      </c>
      <c r="E798" s="331" t="s">
        <v>5622</v>
      </c>
      <c r="F798" s="331" t="s">
        <v>5623</v>
      </c>
      <c r="G798" s="409" t="s">
        <v>4375</v>
      </c>
      <c r="H798" s="9" t="str">
        <f t="shared" si="0"/>
        <v>EAD-ADM-OGC</v>
      </c>
      <c r="I798" s="332"/>
      <c r="J798" s="333"/>
      <c r="K798" s="333"/>
      <c r="L798" s="333"/>
      <c r="M798" s="339" t="s">
        <v>436</v>
      </c>
      <c r="N798" s="413" t="s">
        <v>87</v>
      </c>
      <c r="O798" s="335"/>
      <c r="P798" s="333"/>
      <c r="Q798" s="333"/>
      <c r="R798" s="333"/>
      <c r="S798" s="333"/>
      <c r="T798" s="333"/>
      <c r="U798" s="416" t="s">
        <v>5644</v>
      </c>
      <c r="V798" s="333"/>
      <c r="W798" s="409" t="s">
        <v>4380</v>
      </c>
      <c r="X798" s="337"/>
      <c r="Y798" s="338"/>
      <c r="Z798" s="333"/>
      <c r="AA798" s="333"/>
    </row>
    <row r="799" spans="1:27" ht="13.8">
      <c r="A799" s="372"/>
      <c r="B799" s="331" t="s">
        <v>27</v>
      </c>
      <c r="C799" s="332"/>
      <c r="D799" s="332"/>
      <c r="E799" s="380"/>
      <c r="F799" s="380"/>
      <c r="G799" s="383" t="s">
        <v>2738</v>
      </c>
      <c r="H799" s="9" t="str">
        <f t="shared" si="0"/>
        <v>--</v>
      </c>
      <c r="I799" s="345"/>
      <c r="J799" s="345"/>
      <c r="K799" s="345"/>
      <c r="L799" s="345"/>
      <c r="M799" s="381" t="s">
        <v>273</v>
      </c>
      <c r="N799" s="381" t="s">
        <v>1159</v>
      </c>
      <c r="O799" s="345"/>
      <c r="P799" s="454" t="s">
        <v>2739</v>
      </c>
      <c r="Q799" s="345"/>
      <c r="R799" s="345"/>
      <c r="S799" s="333"/>
      <c r="T799" s="333"/>
      <c r="U799" s="455" t="s">
        <v>6227</v>
      </c>
      <c r="V799" s="345"/>
      <c r="W799" s="383" t="s">
        <v>1484</v>
      </c>
      <c r="X799" s="337"/>
      <c r="Y799" s="338"/>
      <c r="Z799" s="333"/>
      <c r="AA799" s="333"/>
    </row>
    <row r="800" spans="1:27" ht="13.8">
      <c r="A800" s="372"/>
      <c r="B800" s="331" t="s">
        <v>27</v>
      </c>
      <c r="C800" s="332"/>
      <c r="D800" s="332"/>
      <c r="E800" s="380"/>
      <c r="F800" s="380"/>
      <c r="G800" s="383" t="s">
        <v>2738</v>
      </c>
      <c r="H800" s="9" t="str">
        <f t="shared" si="0"/>
        <v>--</v>
      </c>
      <c r="I800" s="345"/>
      <c r="J800" s="345"/>
      <c r="K800" s="345"/>
      <c r="L800" s="345"/>
      <c r="M800" s="381" t="s">
        <v>593</v>
      </c>
      <c r="N800" s="381" t="s">
        <v>2618</v>
      </c>
      <c r="O800" s="345"/>
      <c r="P800" s="383" t="s">
        <v>2325</v>
      </c>
      <c r="Q800" s="345"/>
      <c r="R800" s="345"/>
      <c r="S800" s="333"/>
      <c r="T800" s="333"/>
      <c r="U800" s="455" t="s">
        <v>6231</v>
      </c>
      <c r="V800" s="345"/>
      <c r="W800" s="383" t="s">
        <v>1484</v>
      </c>
      <c r="X800" s="337"/>
      <c r="Y800" s="338"/>
      <c r="Z800" s="333"/>
      <c r="AA800" s="333"/>
    </row>
    <row r="801" spans="1:27" ht="13.8">
      <c r="A801" s="372"/>
      <c r="B801" s="331" t="s">
        <v>27</v>
      </c>
      <c r="C801" s="332"/>
      <c r="D801" s="332"/>
      <c r="E801" s="380"/>
      <c r="F801" s="380"/>
      <c r="G801" s="383" t="s">
        <v>2738</v>
      </c>
      <c r="H801" s="9" t="str">
        <f t="shared" si="0"/>
        <v>--</v>
      </c>
      <c r="I801" s="345"/>
      <c r="J801" s="345"/>
      <c r="K801" s="345"/>
      <c r="L801" s="345"/>
      <c r="M801" s="381" t="s">
        <v>494</v>
      </c>
      <c r="N801" s="381" t="s">
        <v>1556</v>
      </c>
      <c r="O801" s="345"/>
      <c r="P801" s="383" t="s">
        <v>2744</v>
      </c>
      <c r="Q801" s="345"/>
      <c r="R801" s="345"/>
      <c r="S801" s="333"/>
      <c r="T801" s="333"/>
      <c r="U801" s="455" t="s">
        <v>6237</v>
      </c>
      <c r="V801" s="345"/>
      <c r="W801" s="383" t="s">
        <v>1484</v>
      </c>
      <c r="X801" s="337"/>
      <c r="Y801" s="338"/>
      <c r="Z801" s="333"/>
      <c r="AA801" s="333"/>
    </row>
    <row r="802" spans="1:27" ht="13.8">
      <c r="A802" s="372"/>
      <c r="B802" s="331" t="s">
        <v>27</v>
      </c>
      <c r="C802" s="332"/>
      <c r="D802" s="332"/>
      <c r="E802" s="380"/>
      <c r="F802" s="380"/>
      <c r="G802" s="383" t="s">
        <v>2738</v>
      </c>
      <c r="H802" s="9" t="str">
        <f t="shared" si="0"/>
        <v>--</v>
      </c>
      <c r="I802" s="345"/>
      <c r="J802" s="345"/>
      <c r="K802" s="345"/>
      <c r="L802" s="345"/>
      <c r="M802" s="381" t="s">
        <v>195</v>
      </c>
      <c r="N802" s="381" t="s">
        <v>1018</v>
      </c>
      <c r="O802" s="345"/>
      <c r="P802" s="383" t="s">
        <v>2746</v>
      </c>
      <c r="Q802" s="345"/>
      <c r="R802" s="345"/>
      <c r="S802" s="333"/>
      <c r="T802" s="333"/>
      <c r="U802" s="455" t="s">
        <v>6243</v>
      </c>
      <c r="V802" s="345"/>
      <c r="W802" s="383" t="s">
        <v>1484</v>
      </c>
      <c r="X802" s="337"/>
      <c r="Y802" s="338"/>
      <c r="Z802" s="333"/>
      <c r="AA802" s="333"/>
    </row>
    <row r="803" spans="1:27" ht="13.8">
      <c r="A803" s="372"/>
      <c r="B803" s="331" t="s">
        <v>27</v>
      </c>
      <c r="C803" s="332"/>
      <c r="D803" s="332"/>
      <c r="E803" s="380"/>
      <c r="F803" s="380"/>
      <c r="G803" s="383" t="s">
        <v>2738</v>
      </c>
      <c r="H803" s="9" t="str">
        <f t="shared" si="0"/>
        <v>--</v>
      </c>
      <c r="I803" s="345"/>
      <c r="J803" s="345"/>
      <c r="K803" s="345"/>
      <c r="L803" s="345"/>
      <c r="M803" s="381" t="s">
        <v>195</v>
      </c>
      <c r="N803" s="381" t="s">
        <v>1008</v>
      </c>
      <c r="O803" s="345"/>
      <c r="P803" s="383" t="s">
        <v>2748</v>
      </c>
      <c r="Q803" s="345"/>
      <c r="R803" s="345"/>
      <c r="S803" s="333"/>
      <c r="T803" s="333"/>
      <c r="U803" s="455" t="s">
        <v>6253</v>
      </c>
      <c r="V803" s="345"/>
      <c r="W803" s="383" t="s">
        <v>1484</v>
      </c>
      <c r="X803" s="337"/>
      <c r="Y803" s="338"/>
      <c r="Z803" s="333"/>
      <c r="AA803" s="333"/>
    </row>
    <row r="804" spans="1:27" ht="13.8">
      <c r="A804" s="372"/>
      <c r="B804" s="331" t="s">
        <v>27</v>
      </c>
      <c r="C804" s="332"/>
      <c r="D804" s="332"/>
      <c r="E804" s="380"/>
      <c r="F804" s="380"/>
      <c r="G804" s="383" t="s">
        <v>2738</v>
      </c>
      <c r="H804" s="9" t="str">
        <f t="shared" si="0"/>
        <v>--</v>
      </c>
      <c r="I804" s="345"/>
      <c r="J804" s="345"/>
      <c r="K804" s="345"/>
      <c r="L804" s="345"/>
      <c r="M804" s="381" t="s">
        <v>630</v>
      </c>
      <c r="N804" s="381" t="s">
        <v>1657</v>
      </c>
      <c r="O804" s="345"/>
      <c r="P804" s="383" t="s">
        <v>2621</v>
      </c>
      <c r="Q804" s="345"/>
      <c r="R804" s="345"/>
      <c r="S804" s="333"/>
      <c r="T804" s="333"/>
      <c r="U804" s="455" t="s">
        <v>6255</v>
      </c>
      <c r="V804" s="345"/>
      <c r="W804" s="383" t="s">
        <v>1484</v>
      </c>
      <c r="X804" s="337"/>
      <c r="Y804" s="338"/>
      <c r="Z804" s="333"/>
      <c r="AA804" s="333"/>
    </row>
    <row r="805" spans="1:27" ht="13.8">
      <c r="A805" s="372"/>
      <c r="B805" s="331" t="s">
        <v>27</v>
      </c>
      <c r="C805" s="332"/>
      <c r="D805" s="332"/>
      <c r="E805" s="380"/>
      <c r="F805" s="380"/>
      <c r="G805" s="383" t="s">
        <v>2738</v>
      </c>
      <c r="H805" s="9" t="str">
        <f t="shared" si="0"/>
        <v>--</v>
      </c>
      <c r="I805" s="345"/>
      <c r="J805" s="345"/>
      <c r="K805" s="345"/>
      <c r="L805" s="345"/>
      <c r="M805" s="381" t="s">
        <v>436</v>
      </c>
      <c r="N805" s="381" t="s">
        <v>181</v>
      </c>
      <c r="O805" s="345"/>
      <c r="P805" s="383" t="s">
        <v>1839</v>
      </c>
      <c r="Q805" s="345"/>
      <c r="R805" s="345"/>
      <c r="S805" s="333"/>
      <c r="T805" s="333"/>
      <c r="U805" s="455" t="s">
        <v>6256</v>
      </c>
      <c r="V805" s="345"/>
      <c r="W805" s="383" t="s">
        <v>1484</v>
      </c>
      <c r="X805" s="337"/>
      <c r="Y805" s="338"/>
      <c r="Z805" s="333"/>
      <c r="AA805" s="333"/>
    </row>
    <row r="806" spans="1:27" ht="13.8">
      <c r="A806" s="372"/>
      <c r="B806" s="331" t="s">
        <v>27</v>
      </c>
      <c r="C806" s="332"/>
      <c r="D806" s="332"/>
      <c r="E806" s="380"/>
      <c r="F806" s="380"/>
      <c r="G806" s="383" t="s">
        <v>2738</v>
      </c>
      <c r="H806" s="9" t="str">
        <f t="shared" si="0"/>
        <v>--</v>
      </c>
      <c r="I806" s="345"/>
      <c r="J806" s="345"/>
      <c r="K806" s="345"/>
      <c r="L806" s="345"/>
      <c r="M806" s="381" t="s">
        <v>1700</v>
      </c>
      <c r="N806" s="381" t="s">
        <v>2448</v>
      </c>
      <c r="O806" s="345"/>
      <c r="P806" s="383" t="s">
        <v>1703</v>
      </c>
      <c r="Q806" s="345"/>
      <c r="R806" s="345"/>
      <c r="S806" s="333"/>
      <c r="T806" s="333"/>
      <c r="U806" s="455" t="s">
        <v>6258</v>
      </c>
      <c r="V806" s="345"/>
      <c r="W806" s="383" t="s">
        <v>1484</v>
      </c>
      <c r="X806" s="337"/>
      <c r="Y806" s="338"/>
      <c r="Z806" s="333"/>
      <c r="AA806" s="333"/>
    </row>
    <row r="807" spans="1:27" ht="13.8">
      <c r="A807" s="372"/>
      <c r="B807" s="331" t="s">
        <v>27</v>
      </c>
      <c r="C807" s="332"/>
      <c r="D807" s="332"/>
      <c r="E807" s="380"/>
      <c r="F807" s="380"/>
      <c r="G807" s="383" t="s">
        <v>2738</v>
      </c>
      <c r="H807" s="9" t="str">
        <f t="shared" si="0"/>
        <v>--</v>
      </c>
      <c r="I807" s="345"/>
      <c r="J807" s="345"/>
      <c r="K807" s="345"/>
      <c r="L807" s="345"/>
      <c r="M807" s="381" t="s">
        <v>1281</v>
      </c>
      <c r="N807" s="381" t="s">
        <v>462</v>
      </c>
      <c r="O807" s="345"/>
      <c r="P807" s="383" t="s">
        <v>2753</v>
      </c>
      <c r="Q807" s="345"/>
      <c r="R807" s="345"/>
      <c r="S807" s="333"/>
      <c r="T807" s="333"/>
      <c r="U807" s="455" t="s">
        <v>6260</v>
      </c>
      <c r="V807" s="345"/>
      <c r="W807" s="383" t="s">
        <v>1484</v>
      </c>
      <c r="X807" s="337"/>
      <c r="Y807" s="338"/>
      <c r="Z807" s="333"/>
      <c r="AA807" s="333"/>
    </row>
    <row r="808" spans="1:27" ht="13.8">
      <c r="A808" s="372"/>
      <c r="B808" s="331" t="s">
        <v>27</v>
      </c>
      <c r="C808" s="332"/>
      <c r="D808" s="332"/>
      <c r="E808" s="380"/>
      <c r="F808" s="380"/>
      <c r="G808" s="383" t="s">
        <v>2738</v>
      </c>
      <c r="H808" s="9" t="str">
        <f t="shared" si="0"/>
        <v>--</v>
      </c>
      <c r="I808" s="345"/>
      <c r="J808" s="345"/>
      <c r="K808" s="345"/>
      <c r="L808" s="345"/>
      <c r="M808" s="381" t="s">
        <v>241</v>
      </c>
      <c r="N808" s="381" t="s">
        <v>2447</v>
      </c>
      <c r="O808" s="345"/>
      <c r="P808" s="383" t="s">
        <v>2755</v>
      </c>
      <c r="Q808" s="345"/>
      <c r="R808" s="345"/>
      <c r="S808" s="333"/>
      <c r="T808" s="333"/>
      <c r="U808" s="455" t="s">
        <v>6266</v>
      </c>
      <c r="V808" s="345"/>
      <c r="W808" s="383" t="s">
        <v>1484</v>
      </c>
      <c r="X808" s="337"/>
      <c r="Y808" s="338"/>
      <c r="Z808" s="333"/>
      <c r="AA808" s="333"/>
    </row>
    <row r="809" spans="1:27" ht="13.8">
      <c r="A809" s="372" t="s">
        <v>2902</v>
      </c>
      <c r="B809" s="332" t="s">
        <v>27</v>
      </c>
      <c r="C809" s="332" t="s">
        <v>2956</v>
      </c>
      <c r="D809" s="332" t="s">
        <v>2957</v>
      </c>
      <c r="E809" s="332" t="s">
        <v>2958</v>
      </c>
      <c r="F809" s="332" t="s">
        <v>6267</v>
      </c>
      <c r="G809" s="332" t="s">
        <v>6268</v>
      </c>
      <c r="H809" s="9" t="str">
        <f t="shared" si="0"/>
        <v>EAD-RHU-OBS</v>
      </c>
      <c r="I809" s="333"/>
      <c r="J809" s="333"/>
      <c r="K809" s="333"/>
      <c r="L809" s="333"/>
      <c r="M809" s="373" t="s">
        <v>241</v>
      </c>
      <c r="N809" s="373" t="s">
        <v>2052</v>
      </c>
      <c r="O809" s="335"/>
      <c r="P809" s="333"/>
      <c r="Q809" s="333"/>
      <c r="R809" s="333"/>
      <c r="S809" s="333"/>
      <c r="T809" s="333"/>
      <c r="U809" s="374" t="s">
        <v>6269</v>
      </c>
      <c r="V809" s="333"/>
      <c r="W809" s="332" t="s">
        <v>5717</v>
      </c>
      <c r="X809" s="337">
        <v>20305</v>
      </c>
      <c r="Y809" s="338">
        <v>45735</v>
      </c>
      <c r="Z809" s="333"/>
      <c r="AA809" s="333"/>
    </row>
    <row r="810" spans="1:27" ht="13.8">
      <c r="A810" s="372" t="s">
        <v>2902</v>
      </c>
      <c r="B810" s="332" t="s">
        <v>27</v>
      </c>
      <c r="C810" s="332" t="s">
        <v>2956</v>
      </c>
      <c r="D810" s="332" t="s">
        <v>2957</v>
      </c>
      <c r="E810" s="332" t="s">
        <v>2958</v>
      </c>
      <c r="F810" s="332" t="s">
        <v>6267</v>
      </c>
      <c r="G810" s="332" t="s">
        <v>6268</v>
      </c>
      <c r="H810" s="9" t="str">
        <f t="shared" si="0"/>
        <v>EAD-RHU-OBS</v>
      </c>
      <c r="I810" s="333"/>
      <c r="J810" s="333"/>
      <c r="K810" s="333"/>
      <c r="L810" s="333"/>
      <c r="M810" s="373" t="s">
        <v>241</v>
      </c>
      <c r="N810" s="373" t="s">
        <v>2051</v>
      </c>
      <c r="O810" s="335"/>
      <c r="P810" s="333"/>
      <c r="Q810" s="333"/>
      <c r="R810" s="333"/>
      <c r="S810" s="333"/>
      <c r="T810" s="333"/>
      <c r="U810" s="374" t="s">
        <v>6270</v>
      </c>
      <c r="V810" s="333"/>
      <c r="W810" s="332" t="s">
        <v>5735</v>
      </c>
      <c r="X810" s="337">
        <v>21880</v>
      </c>
      <c r="Y810" s="338">
        <v>45735</v>
      </c>
      <c r="Z810" s="333"/>
      <c r="AA810" s="333"/>
    </row>
    <row r="811" spans="1:27" ht="13.8">
      <c r="A811" s="372" t="s">
        <v>2902</v>
      </c>
      <c r="B811" s="332" t="s">
        <v>27</v>
      </c>
      <c r="C811" s="332" t="s">
        <v>2956</v>
      </c>
      <c r="D811" s="332" t="s">
        <v>2957</v>
      </c>
      <c r="E811" s="332" t="s">
        <v>2958</v>
      </c>
      <c r="F811" s="332" t="s">
        <v>6267</v>
      </c>
      <c r="G811" s="332" t="s">
        <v>6268</v>
      </c>
      <c r="H811" s="9" t="str">
        <f t="shared" si="0"/>
        <v>EAD-RHU-OBS</v>
      </c>
      <c r="I811" s="333"/>
      <c r="J811" s="333"/>
      <c r="K811" s="333"/>
      <c r="L811" s="333"/>
      <c r="M811" s="373" t="s">
        <v>1700</v>
      </c>
      <c r="N811" s="373" t="s">
        <v>2050</v>
      </c>
      <c r="O811" s="335"/>
      <c r="P811" s="333"/>
      <c r="Q811" s="333"/>
      <c r="R811" s="333"/>
      <c r="S811" s="333"/>
      <c r="T811" s="333"/>
      <c r="U811" s="374" t="s">
        <v>6271</v>
      </c>
      <c r="V811" s="333"/>
      <c r="W811" s="332" t="s">
        <v>2967</v>
      </c>
      <c r="X811" s="337">
        <v>10088</v>
      </c>
      <c r="Y811" s="338">
        <v>45735</v>
      </c>
      <c r="Z811" s="333"/>
      <c r="AA811" s="333"/>
    </row>
    <row r="812" spans="1:27" ht="13.8">
      <c r="A812" s="372" t="s">
        <v>2902</v>
      </c>
      <c r="B812" s="332" t="s">
        <v>27</v>
      </c>
      <c r="C812" s="332" t="s">
        <v>2956</v>
      </c>
      <c r="D812" s="332" t="s">
        <v>2957</v>
      </c>
      <c r="E812" s="332" t="s">
        <v>2958</v>
      </c>
      <c r="F812" s="332" t="s">
        <v>6267</v>
      </c>
      <c r="G812" s="332" t="s">
        <v>6268</v>
      </c>
      <c r="H812" s="9" t="str">
        <f t="shared" si="0"/>
        <v>EAD-RHU-OBS</v>
      </c>
      <c r="I812" s="333"/>
      <c r="J812" s="333"/>
      <c r="K812" s="333"/>
      <c r="L812" s="333"/>
      <c r="M812" s="85" t="s">
        <v>494</v>
      </c>
      <c r="N812" s="373" t="s">
        <v>1480</v>
      </c>
      <c r="O812" s="335"/>
      <c r="P812" s="333"/>
      <c r="Q812" s="333"/>
      <c r="R812" s="333"/>
      <c r="S812" s="333"/>
      <c r="T812" s="333"/>
      <c r="U812" s="374" t="s">
        <v>6272</v>
      </c>
      <c r="V812" s="333"/>
      <c r="W812" s="332" t="s">
        <v>2967</v>
      </c>
      <c r="X812" s="337">
        <v>10088</v>
      </c>
      <c r="Y812" s="338">
        <v>45735</v>
      </c>
      <c r="Z812" s="333"/>
      <c r="AA812" s="333"/>
    </row>
    <row r="813" spans="1:27" ht="13.8">
      <c r="A813" s="372" t="s">
        <v>2902</v>
      </c>
      <c r="B813" s="332" t="s">
        <v>27</v>
      </c>
      <c r="C813" s="332" t="s">
        <v>2956</v>
      </c>
      <c r="D813" s="332" t="s">
        <v>2957</v>
      </c>
      <c r="E813" s="332" t="s">
        <v>2958</v>
      </c>
      <c r="F813" s="332" t="s">
        <v>6267</v>
      </c>
      <c r="G813" s="332" t="s">
        <v>6268</v>
      </c>
      <c r="H813" s="9" t="str">
        <f t="shared" si="0"/>
        <v>EAD-RHU-OBS</v>
      </c>
      <c r="I813" s="333"/>
      <c r="J813" s="333"/>
      <c r="K813" s="333"/>
      <c r="L813" s="333"/>
      <c r="M813" s="85" t="s">
        <v>2704</v>
      </c>
      <c r="N813" s="373" t="s">
        <v>1423</v>
      </c>
      <c r="O813" s="335"/>
      <c r="P813" s="333"/>
      <c r="Q813" s="333"/>
      <c r="R813" s="333"/>
      <c r="S813" s="333"/>
      <c r="T813" s="333"/>
      <c r="U813" s="374" t="s">
        <v>6275</v>
      </c>
      <c r="V813" s="333"/>
      <c r="W813" s="332" t="s">
        <v>5717</v>
      </c>
      <c r="X813" s="337">
        <v>20305</v>
      </c>
      <c r="Y813" s="338">
        <v>45735</v>
      </c>
      <c r="Z813" s="333"/>
      <c r="AA813" s="333"/>
    </row>
    <row r="814" spans="1:27" ht="13.8">
      <c r="A814" s="372" t="s">
        <v>2902</v>
      </c>
      <c r="B814" s="332" t="s">
        <v>27</v>
      </c>
      <c r="C814" s="332" t="s">
        <v>2956</v>
      </c>
      <c r="D814" s="332" t="s">
        <v>2957</v>
      </c>
      <c r="E814" s="332" t="s">
        <v>2958</v>
      </c>
      <c r="F814" s="332" t="s">
        <v>6267</v>
      </c>
      <c r="G814" s="332" t="s">
        <v>6268</v>
      </c>
      <c r="H814" s="9" t="str">
        <f t="shared" si="0"/>
        <v>EAD-RHU-OBS</v>
      </c>
      <c r="I814" s="333"/>
      <c r="J814" s="333"/>
      <c r="K814" s="333"/>
      <c r="L814" s="333"/>
      <c r="M814" s="437" t="s">
        <v>2704</v>
      </c>
      <c r="N814" s="373" t="s">
        <v>1424</v>
      </c>
      <c r="O814" s="335"/>
      <c r="P814" s="333"/>
      <c r="Q814" s="333"/>
      <c r="R814" s="333"/>
      <c r="S814" s="333"/>
      <c r="T814" s="333"/>
      <c r="U814" s="374" t="s">
        <v>6275</v>
      </c>
      <c r="V814" s="333"/>
      <c r="W814" s="332" t="s">
        <v>5735</v>
      </c>
      <c r="X814" s="337">
        <v>21880</v>
      </c>
      <c r="Y814" s="338">
        <v>45735</v>
      </c>
      <c r="Z814" s="333"/>
      <c r="AA814" s="333"/>
    </row>
    <row r="815" spans="1:27" ht="13.8">
      <c r="A815" s="372" t="s">
        <v>2902</v>
      </c>
      <c r="B815" s="332" t="s">
        <v>27</v>
      </c>
      <c r="C815" s="332" t="s">
        <v>2956</v>
      </c>
      <c r="D815" s="332" t="s">
        <v>2957</v>
      </c>
      <c r="E815" s="332" t="s">
        <v>2958</v>
      </c>
      <c r="F815" s="332" t="s">
        <v>6267</v>
      </c>
      <c r="G815" s="332" t="s">
        <v>6268</v>
      </c>
      <c r="H815" s="9" t="str">
        <f t="shared" si="0"/>
        <v>EAD-RHU-OBS</v>
      </c>
      <c r="I815" s="333"/>
      <c r="J815" s="333"/>
      <c r="K815" s="333"/>
      <c r="L815" s="333"/>
      <c r="M815" s="373" t="s">
        <v>195</v>
      </c>
      <c r="N815" s="334" t="s">
        <v>886</v>
      </c>
      <c r="O815" s="335"/>
      <c r="P815" s="333"/>
      <c r="Q815" s="333"/>
      <c r="R815" s="333"/>
      <c r="S815" s="333"/>
      <c r="T815" s="333"/>
      <c r="U815" s="374" t="s">
        <v>6277</v>
      </c>
      <c r="V815" s="333"/>
      <c r="W815" s="332" t="s">
        <v>2967</v>
      </c>
      <c r="X815" s="337">
        <v>10088</v>
      </c>
      <c r="Y815" s="338">
        <v>45735</v>
      </c>
      <c r="Z815" s="333"/>
      <c r="AA815" s="333"/>
    </row>
    <row r="816" spans="1:27" ht="13.8">
      <c r="A816" s="372" t="s">
        <v>2902</v>
      </c>
      <c r="B816" s="332" t="s">
        <v>27</v>
      </c>
      <c r="C816" s="332" t="s">
        <v>2956</v>
      </c>
      <c r="D816" s="332" t="s">
        <v>2957</v>
      </c>
      <c r="E816" s="332" t="s">
        <v>2958</v>
      </c>
      <c r="F816" s="332" t="s">
        <v>6267</v>
      </c>
      <c r="G816" s="332" t="s">
        <v>6268</v>
      </c>
      <c r="H816" s="9" t="str">
        <f t="shared" si="0"/>
        <v>EAD-RHU-OBS</v>
      </c>
      <c r="I816" s="333"/>
      <c r="J816" s="333"/>
      <c r="K816" s="333"/>
      <c r="L816" s="333"/>
      <c r="M816" s="373" t="s">
        <v>195</v>
      </c>
      <c r="N816" s="373" t="s">
        <v>854</v>
      </c>
      <c r="O816" s="335"/>
      <c r="P816" s="333"/>
      <c r="Q816" s="333"/>
      <c r="R816" s="333"/>
      <c r="S816" s="333"/>
      <c r="T816" s="333"/>
      <c r="U816" s="374" t="s">
        <v>6278</v>
      </c>
      <c r="V816" s="333"/>
      <c r="W816" s="332" t="s">
        <v>2967</v>
      </c>
      <c r="X816" s="337">
        <v>10088</v>
      </c>
      <c r="Y816" s="338">
        <v>45735</v>
      </c>
      <c r="Z816" s="333"/>
      <c r="AA816" s="333"/>
    </row>
    <row r="817" spans="1:27" ht="13.8">
      <c r="A817" s="372" t="s">
        <v>2902</v>
      </c>
      <c r="B817" s="332" t="s">
        <v>27</v>
      </c>
      <c r="C817" s="332" t="s">
        <v>2956</v>
      </c>
      <c r="D817" s="332" t="s">
        <v>2957</v>
      </c>
      <c r="E817" s="332" t="s">
        <v>2958</v>
      </c>
      <c r="F817" s="332" t="s">
        <v>6267</v>
      </c>
      <c r="G817" s="332" t="s">
        <v>6268</v>
      </c>
      <c r="H817" s="9" t="str">
        <f t="shared" si="0"/>
        <v>EAD-RHU-OBS</v>
      </c>
      <c r="I817" s="333"/>
      <c r="J817" s="333"/>
      <c r="K817" s="333"/>
      <c r="L817" s="333"/>
      <c r="M817" s="373" t="s">
        <v>195</v>
      </c>
      <c r="N817" s="373" t="s">
        <v>853</v>
      </c>
      <c r="O817" s="335"/>
      <c r="P817" s="333"/>
      <c r="Q817" s="333"/>
      <c r="R817" s="333"/>
      <c r="S817" s="333"/>
      <c r="T817" s="333"/>
      <c r="U817" s="374" t="s">
        <v>6279</v>
      </c>
      <c r="V817" s="333"/>
      <c r="W817" s="332" t="s">
        <v>2967</v>
      </c>
      <c r="X817" s="337">
        <v>10088</v>
      </c>
      <c r="Y817" s="338">
        <v>45735</v>
      </c>
      <c r="Z817" s="333"/>
      <c r="AA817" s="333"/>
    </row>
    <row r="818" spans="1:27" ht="13.8">
      <c r="A818" s="372" t="s">
        <v>2902</v>
      </c>
      <c r="B818" s="332" t="s">
        <v>27</v>
      </c>
      <c r="C818" s="332" t="s">
        <v>2956</v>
      </c>
      <c r="D818" s="332" t="s">
        <v>2957</v>
      </c>
      <c r="E818" s="332" t="s">
        <v>2958</v>
      </c>
      <c r="F818" s="332" t="s">
        <v>6267</v>
      </c>
      <c r="G818" s="332" t="s">
        <v>6268</v>
      </c>
      <c r="H818" s="9" t="str">
        <f t="shared" si="0"/>
        <v>EAD-RHU-OBS</v>
      </c>
      <c r="I818" s="333"/>
      <c r="J818" s="333"/>
      <c r="K818" s="333"/>
      <c r="L818" s="333"/>
      <c r="M818" s="373" t="s">
        <v>195</v>
      </c>
      <c r="N818" s="373" t="s">
        <v>852</v>
      </c>
      <c r="O818" s="335"/>
      <c r="P818" s="333"/>
      <c r="Q818" s="333"/>
      <c r="R818" s="333"/>
      <c r="S818" s="333"/>
      <c r="T818" s="333"/>
      <c r="U818" s="374" t="s">
        <v>6280</v>
      </c>
      <c r="V818" s="333"/>
      <c r="W818" s="332" t="s">
        <v>2967</v>
      </c>
      <c r="X818" s="337">
        <v>10088</v>
      </c>
      <c r="Y818" s="338">
        <v>45735</v>
      </c>
      <c r="Z818" s="333"/>
      <c r="AA818" s="333"/>
    </row>
    <row r="819" spans="1:27" ht="13.8">
      <c r="A819" s="372" t="s">
        <v>2902</v>
      </c>
      <c r="B819" s="332" t="s">
        <v>27</v>
      </c>
      <c r="C819" s="332" t="s">
        <v>2956</v>
      </c>
      <c r="D819" s="332" t="s">
        <v>2957</v>
      </c>
      <c r="E819" s="332" t="s">
        <v>2958</v>
      </c>
      <c r="F819" s="332" t="s">
        <v>6267</v>
      </c>
      <c r="G819" s="332" t="s">
        <v>6268</v>
      </c>
      <c r="H819" s="9" t="str">
        <f t="shared" si="0"/>
        <v>EAD-RHU-OBS</v>
      </c>
      <c r="I819" s="333"/>
      <c r="J819" s="333"/>
      <c r="K819" s="333"/>
      <c r="L819" s="333"/>
      <c r="M819" s="373" t="s">
        <v>273</v>
      </c>
      <c r="N819" s="373" t="s">
        <v>1181</v>
      </c>
      <c r="O819" s="335"/>
      <c r="P819" s="333"/>
      <c r="Q819" s="333"/>
      <c r="R819" s="333"/>
      <c r="S819" s="333"/>
      <c r="T819" s="333"/>
      <c r="U819" s="374" t="s">
        <v>6281</v>
      </c>
      <c r="V819" s="333"/>
      <c r="W819" s="332" t="s">
        <v>5717</v>
      </c>
      <c r="X819" s="337">
        <v>20305</v>
      </c>
      <c r="Y819" s="338">
        <v>45735</v>
      </c>
      <c r="Z819" s="333"/>
      <c r="AA819" s="333"/>
    </row>
    <row r="820" spans="1:27" ht="13.8">
      <c r="A820" s="372" t="s">
        <v>2902</v>
      </c>
      <c r="B820" s="332" t="s">
        <v>27</v>
      </c>
      <c r="C820" s="332" t="s">
        <v>2956</v>
      </c>
      <c r="D820" s="332" t="s">
        <v>2957</v>
      </c>
      <c r="E820" s="332" t="s">
        <v>2958</v>
      </c>
      <c r="F820" s="332" t="s">
        <v>6267</v>
      </c>
      <c r="G820" s="332" t="s">
        <v>6268</v>
      </c>
      <c r="H820" s="9" t="str">
        <f t="shared" si="0"/>
        <v>EAD-RHU-OBS</v>
      </c>
      <c r="I820" s="333"/>
      <c r="J820" s="333"/>
      <c r="K820" s="333"/>
      <c r="L820" s="333"/>
      <c r="M820" s="373" t="s">
        <v>273</v>
      </c>
      <c r="N820" s="373" t="s">
        <v>1167</v>
      </c>
      <c r="O820" s="335"/>
      <c r="P820" s="333"/>
      <c r="Q820" s="333"/>
      <c r="R820" s="333"/>
      <c r="S820" s="333"/>
      <c r="T820" s="333"/>
      <c r="U820" s="374" t="s">
        <v>6283</v>
      </c>
      <c r="V820" s="333"/>
      <c r="W820" s="332" t="s">
        <v>5735</v>
      </c>
      <c r="X820" s="337">
        <v>21880</v>
      </c>
      <c r="Y820" s="338">
        <v>45735</v>
      </c>
      <c r="Z820" s="333"/>
      <c r="AA820" s="333"/>
    </row>
    <row r="821" spans="1:27" ht="13.8">
      <c r="A821" s="372" t="s">
        <v>2902</v>
      </c>
      <c r="B821" s="332" t="s">
        <v>27</v>
      </c>
      <c r="C821" s="332" t="s">
        <v>2956</v>
      </c>
      <c r="D821" s="332" t="s">
        <v>2957</v>
      </c>
      <c r="E821" s="332" t="s">
        <v>2958</v>
      </c>
      <c r="F821" s="332" t="s">
        <v>6267</v>
      </c>
      <c r="G821" s="332" t="s">
        <v>6268</v>
      </c>
      <c r="H821" s="9" t="str">
        <f t="shared" si="0"/>
        <v>EAD-RHU-OBS</v>
      </c>
      <c r="I821" s="333"/>
      <c r="J821" s="333"/>
      <c r="K821" s="333"/>
      <c r="L821" s="333"/>
      <c r="M821" s="373" t="s">
        <v>630</v>
      </c>
      <c r="N821" s="373" t="s">
        <v>1602</v>
      </c>
      <c r="O821" s="335"/>
      <c r="P821" s="333"/>
      <c r="Q821" s="333"/>
      <c r="R821" s="333"/>
      <c r="S821" s="333"/>
      <c r="T821" s="333"/>
      <c r="U821" s="374" t="s">
        <v>6285</v>
      </c>
      <c r="V821" s="333"/>
      <c r="W821" s="332" t="s">
        <v>5717</v>
      </c>
      <c r="X821" s="337">
        <v>21880</v>
      </c>
      <c r="Y821" s="338">
        <v>45735</v>
      </c>
      <c r="Z821" s="333"/>
      <c r="AA821" s="333"/>
    </row>
    <row r="822" spans="1:27" ht="13.8">
      <c r="A822" s="372" t="s">
        <v>2902</v>
      </c>
      <c r="B822" s="332" t="s">
        <v>27</v>
      </c>
      <c r="C822" s="332" t="s">
        <v>2956</v>
      </c>
      <c r="D822" s="332" t="s">
        <v>2957</v>
      </c>
      <c r="E822" s="332" t="s">
        <v>2958</v>
      </c>
      <c r="F822" s="332" t="s">
        <v>6267</v>
      </c>
      <c r="G822" s="332" t="s">
        <v>6268</v>
      </c>
      <c r="H822" s="9" t="str">
        <f t="shared" si="0"/>
        <v>EAD-RHU-OBS</v>
      </c>
      <c r="I822" s="333"/>
      <c r="J822" s="333"/>
      <c r="K822" s="333"/>
      <c r="L822" s="333"/>
      <c r="M822" s="437" t="s">
        <v>630</v>
      </c>
      <c r="N822" s="373" t="s">
        <v>1601</v>
      </c>
      <c r="O822" s="335"/>
      <c r="P822" s="333"/>
      <c r="Q822" s="333"/>
      <c r="R822" s="333"/>
      <c r="S822" s="333"/>
      <c r="T822" s="333"/>
      <c r="U822" s="374" t="s">
        <v>6290</v>
      </c>
      <c r="V822" s="333"/>
      <c r="W822" s="332" t="s">
        <v>5735</v>
      </c>
      <c r="X822" s="337">
        <v>21880</v>
      </c>
      <c r="Y822" s="338">
        <v>45735</v>
      </c>
      <c r="Z822" s="333"/>
      <c r="AA822" s="333"/>
    </row>
    <row r="823" spans="1:27" ht="13.8">
      <c r="A823" s="372" t="s">
        <v>2902</v>
      </c>
      <c r="B823" s="332" t="s">
        <v>27</v>
      </c>
      <c r="C823" s="332" t="s">
        <v>2956</v>
      </c>
      <c r="D823" s="332" t="s">
        <v>2957</v>
      </c>
      <c r="E823" s="332" t="s">
        <v>2958</v>
      </c>
      <c r="F823" s="332" t="s">
        <v>6267</v>
      </c>
      <c r="G823" s="332" t="s">
        <v>6268</v>
      </c>
      <c r="H823" s="9" t="str">
        <f t="shared" si="0"/>
        <v>EAD-RHU-OBS</v>
      </c>
      <c r="I823" s="333"/>
      <c r="J823" s="333"/>
      <c r="K823" s="333"/>
      <c r="L823" s="333"/>
      <c r="M823" s="440" t="s">
        <v>938</v>
      </c>
      <c r="N823" s="373" t="s">
        <v>413</v>
      </c>
      <c r="O823" s="335"/>
      <c r="P823" s="333"/>
      <c r="Q823" s="333"/>
      <c r="R823" s="333"/>
      <c r="S823" s="333"/>
      <c r="T823" s="333"/>
      <c r="U823" s="374" t="s">
        <v>6292</v>
      </c>
      <c r="V823" s="333"/>
      <c r="W823" s="332" t="s">
        <v>5717</v>
      </c>
      <c r="X823" s="337">
        <v>20305</v>
      </c>
      <c r="Y823" s="338">
        <v>45735</v>
      </c>
      <c r="Z823" s="333"/>
      <c r="AA823" s="333"/>
    </row>
    <row r="824" spans="1:27" ht="13.8">
      <c r="A824" s="372" t="s">
        <v>2902</v>
      </c>
      <c r="B824" s="332" t="s">
        <v>27</v>
      </c>
      <c r="C824" s="332" t="s">
        <v>2956</v>
      </c>
      <c r="D824" s="332" t="s">
        <v>2957</v>
      </c>
      <c r="E824" s="332" t="s">
        <v>2958</v>
      </c>
      <c r="F824" s="332" t="s">
        <v>6267</v>
      </c>
      <c r="G824" s="332" t="s">
        <v>6268</v>
      </c>
      <c r="H824" s="9" t="str">
        <f t="shared" si="0"/>
        <v>EAD-RHU-OBS</v>
      </c>
      <c r="I824" s="333"/>
      <c r="J824" s="333"/>
      <c r="K824" s="333"/>
      <c r="L824" s="333"/>
      <c r="M824" s="440" t="s">
        <v>938</v>
      </c>
      <c r="N824" s="373" t="s">
        <v>414</v>
      </c>
      <c r="O824" s="335"/>
      <c r="P824" s="333"/>
      <c r="Q824" s="333"/>
      <c r="R824" s="333"/>
      <c r="S824" s="333"/>
      <c r="T824" s="333"/>
      <c r="U824" s="374" t="s">
        <v>6294</v>
      </c>
      <c r="V824" s="333"/>
      <c r="W824" s="332" t="s">
        <v>5735</v>
      </c>
      <c r="X824" s="337">
        <v>21880</v>
      </c>
      <c r="Y824" s="338">
        <v>45735</v>
      </c>
      <c r="Z824" s="333"/>
      <c r="AA824" s="333"/>
    </row>
    <row r="825" spans="1:27" ht="13.8">
      <c r="A825" s="372" t="s">
        <v>2902</v>
      </c>
      <c r="B825" s="332" t="s">
        <v>27</v>
      </c>
      <c r="C825" s="332" t="s">
        <v>2956</v>
      </c>
      <c r="D825" s="332" t="s">
        <v>2957</v>
      </c>
      <c r="E825" s="332" t="s">
        <v>2958</v>
      </c>
      <c r="F825" s="332" t="s">
        <v>6267</v>
      </c>
      <c r="G825" s="332" t="s">
        <v>6268</v>
      </c>
      <c r="H825" s="9" t="str">
        <f t="shared" si="0"/>
        <v>EAD-RHU-OBS</v>
      </c>
      <c r="I825" s="333"/>
      <c r="J825" s="333"/>
      <c r="K825" s="333"/>
      <c r="L825" s="333"/>
      <c r="M825" s="339" t="s">
        <v>436</v>
      </c>
      <c r="N825" s="373" t="s">
        <v>62</v>
      </c>
      <c r="O825" s="335"/>
      <c r="P825" s="333"/>
      <c r="Q825" s="333"/>
      <c r="R825" s="333"/>
      <c r="S825" s="333"/>
      <c r="T825" s="333"/>
      <c r="U825" s="374" t="s">
        <v>6296</v>
      </c>
      <c r="V825" s="333"/>
      <c r="W825" s="332" t="s">
        <v>2967</v>
      </c>
      <c r="X825" s="337">
        <v>10088</v>
      </c>
      <c r="Y825" s="338">
        <v>45735</v>
      </c>
      <c r="Z825" s="333"/>
      <c r="AA825" s="333"/>
    </row>
    <row r="826" spans="1:27" ht="13.8">
      <c r="A826" s="372"/>
      <c r="B826" s="331" t="s">
        <v>27</v>
      </c>
      <c r="C826" s="332"/>
      <c r="D826" s="332"/>
      <c r="E826" s="380"/>
      <c r="F826" s="380"/>
      <c r="G826" s="383" t="s">
        <v>2668</v>
      </c>
      <c r="H826" s="9" t="str">
        <f t="shared" si="0"/>
        <v>--</v>
      </c>
      <c r="I826" s="345"/>
      <c r="J826" s="345"/>
      <c r="K826" s="345"/>
      <c r="L826" s="345"/>
      <c r="M826" s="381" t="s">
        <v>241</v>
      </c>
      <c r="N826" s="381" t="s">
        <v>2385</v>
      </c>
      <c r="O826" s="345"/>
      <c r="P826" s="383" t="s">
        <v>1530</v>
      </c>
      <c r="Q826" s="345"/>
      <c r="R826" s="345"/>
      <c r="S826" s="333"/>
      <c r="T826" s="333"/>
      <c r="U826" s="455" t="s">
        <v>6297</v>
      </c>
      <c r="V826" s="345"/>
      <c r="W826" s="383" t="s">
        <v>2671</v>
      </c>
      <c r="X826" s="337"/>
      <c r="Y826" s="338"/>
      <c r="Z826" s="333"/>
      <c r="AA826" s="333"/>
    </row>
    <row r="827" spans="1:27" ht="13.8">
      <c r="A827" s="372"/>
      <c r="B827" s="331" t="s">
        <v>27</v>
      </c>
      <c r="C827" s="332"/>
      <c r="D827" s="332"/>
      <c r="E827" s="380"/>
      <c r="F827" s="380"/>
      <c r="G827" s="383" t="s">
        <v>2668</v>
      </c>
      <c r="H827" s="9" t="str">
        <f t="shared" si="0"/>
        <v>--</v>
      </c>
      <c r="I827" s="345"/>
      <c r="J827" s="345"/>
      <c r="K827" s="345"/>
      <c r="L827" s="345"/>
      <c r="M827" s="381" t="s">
        <v>195</v>
      </c>
      <c r="N827" s="381" t="s">
        <v>978</v>
      </c>
      <c r="O827" s="345"/>
      <c r="P827" s="383" t="s">
        <v>2443</v>
      </c>
      <c r="Q827" s="345"/>
      <c r="R827" s="345"/>
      <c r="S827" s="333"/>
      <c r="T827" s="333"/>
      <c r="U827" s="455" t="s">
        <v>6298</v>
      </c>
      <c r="V827" s="345"/>
      <c r="W827" s="383" t="s">
        <v>2671</v>
      </c>
      <c r="X827" s="337"/>
      <c r="Y827" s="338"/>
      <c r="Z827" s="333"/>
      <c r="AA827" s="333"/>
    </row>
    <row r="828" spans="1:27" ht="13.8">
      <c r="A828" s="372"/>
      <c r="B828" s="331" t="s">
        <v>27</v>
      </c>
      <c r="C828" s="332"/>
      <c r="D828" s="332"/>
      <c r="E828" s="380"/>
      <c r="F828" s="380"/>
      <c r="G828" s="383" t="s">
        <v>2672</v>
      </c>
      <c r="H828" s="9" t="str">
        <f t="shared" si="0"/>
        <v>--</v>
      </c>
      <c r="I828" s="345"/>
      <c r="J828" s="345"/>
      <c r="K828" s="345"/>
      <c r="L828" s="345"/>
      <c r="M828" s="381" t="s">
        <v>273</v>
      </c>
      <c r="N828" s="381" t="s">
        <v>1405</v>
      </c>
      <c r="O828" s="345"/>
      <c r="P828" s="383" t="s">
        <v>2673</v>
      </c>
      <c r="Q828" s="345"/>
      <c r="R828" s="345"/>
      <c r="S828" s="333"/>
      <c r="T828" s="333"/>
      <c r="U828" s="455" t="s">
        <v>6299</v>
      </c>
      <c r="V828" s="345"/>
      <c r="W828" s="383" t="s">
        <v>2671</v>
      </c>
      <c r="X828" s="337"/>
      <c r="Y828" s="338"/>
      <c r="Z828" s="333"/>
      <c r="AA828" s="333"/>
    </row>
    <row r="829" spans="1:27" ht="13.8">
      <c r="A829" s="372"/>
      <c r="B829" s="331" t="s">
        <v>27</v>
      </c>
      <c r="C829" s="332"/>
      <c r="D829" s="332"/>
      <c r="E829" s="380"/>
      <c r="F829" s="380"/>
      <c r="G829" s="383" t="s">
        <v>2672</v>
      </c>
      <c r="H829" s="9" t="str">
        <f t="shared" si="0"/>
        <v>--</v>
      </c>
      <c r="I829" s="345"/>
      <c r="J829" s="345"/>
      <c r="K829" s="345"/>
      <c r="L829" s="345"/>
      <c r="M829" s="381" t="s">
        <v>195</v>
      </c>
      <c r="N829" s="381" t="s">
        <v>977</v>
      </c>
      <c r="O829" s="345"/>
      <c r="P829" s="383" t="s">
        <v>2682</v>
      </c>
      <c r="Q829" s="345"/>
      <c r="R829" s="345"/>
      <c r="S829" s="333"/>
      <c r="T829" s="333"/>
      <c r="U829" s="455" t="s">
        <v>6300</v>
      </c>
      <c r="V829" s="345"/>
      <c r="W829" s="383" t="s">
        <v>2671</v>
      </c>
      <c r="X829" s="337"/>
      <c r="Y829" s="338"/>
      <c r="Z829" s="333"/>
      <c r="AA829" s="333"/>
    </row>
    <row r="830" spans="1:27" ht="13.8">
      <c r="A830" s="372"/>
      <c r="B830" s="331" t="s">
        <v>27</v>
      </c>
      <c r="C830" s="332"/>
      <c r="D830" s="332"/>
      <c r="E830" s="380"/>
      <c r="F830" s="380"/>
      <c r="G830" s="383" t="s">
        <v>2672</v>
      </c>
      <c r="H830" s="9" t="str">
        <f t="shared" si="0"/>
        <v>--</v>
      </c>
      <c r="I830" s="345"/>
      <c r="J830" s="345"/>
      <c r="K830" s="345"/>
      <c r="L830" s="345"/>
      <c r="M830" s="381" t="s">
        <v>195</v>
      </c>
      <c r="N830" s="381" t="s">
        <v>979</v>
      </c>
      <c r="O830" s="345"/>
      <c r="P830" s="383" t="s">
        <v>2714</v>
      </c>
      <c r="Q830" s="345"/>
      <c r="R830" s="345"/>
      <c r="S830" s="333"/>
      <c r="T830" s="333"/>
      <c r="U830" s="455" t="s">
        <v>6301</v>
      </c>
      <c r="V830" s="345"/>
      <c r="W830" s="383" t="s">
        <v>2671</v>
      </c>
      <c r="X830" s="337"/>
      <c r="Y830" s="338"/>
      <c r="Z830" s="333"/>
      <c r="AA830" s="333"/>
    </row>
    <row r="831" spans="1:27" ht="13.8">
      <c r="A831" s="372"/>
      <c r="B831" s="331" t="s">
        <v>27</v>
      </c>
      <c r="C831" s="332"/>
      <c r="D831" s="332"/>
      <c r="E831" s="380"/>
      <c r="F831" s="380"/>
      <c r="G831" s="383" t="s">
        <v>2672</v>
      </c>
      <c r="H831" s="9" t="str">
        <f t="shared" si="0"/>
        <v>--</v>
      </c>
      <c r="I831" s="345"/>
      <c r="J831" s="345"/>
      <c r="K831" s="345"/>
      <c r="L831" s="345"/>
      <c r="M831" s="381" t="s">
        <v>436</v>
      </c>
      <c r="N831" s="381" t="s">
        <v>190</v>
      </c>
      <c r="O831" s="345"/>
      <c r="P831" s="383" t="s">
        <v>2729</v>
      </c>
      <c r="Q831" s="345"/>
      <c r="R831" s="345"/>
      <c r="S831" s="333"/>
      <c r="T831" s="333"/>
      <c r="U831" s="455" t="s">
        <v>6302</v>
      </c>
      <c r="V831" s="345"/>
      <c r="W831" s="383" t="s">
        <v>2671</v>
      </c>
      <c r="X831" s="337"/>
      <c r="Y831" s="338"/>
      <c r="Z831" s="333"/>
      <c r="AA831" s="333"/>
    </row>
    <row r="832" spans="1:27" ht="13.8">
      <c r="A832" s="372"/>
      <c r="B832" s="331" t="s">
        <v>27</v>
      </c>
      <c r="C832" s="332"/>
      <c r="D832" s="332"/>
      <c r="E832" s="380"/>
      <c r="F832" s="380"/>
      <c r="G832" s="383" t="s">
        <v>2672</v>
      </c>
      <c r="H832" s="9" t="str">
        <f t="shared" si="0"/>
        <v>--</v>
      </c>
      <c r="I832" s="345"/>
      <c r="J832" s="345"/>
      <c r="K832" s="345"/>
      <c r="L832" s="345"/>
      <c r="M832" s="381" t="s">
        <v>2712</v>
      </c>
      <c r="N832" s="381" t="s">
        <v>1736</v>
      </c>
      <c r="O832" s="345"/>
      <c r="P832" s="383" t="s">
        <v>2443</v>
      </c>
      <c r="Q832" s="345"/>
      <c r="R832" s="345"/>
      <c r="S832" s="333"/>
      <c r="T832" s="333"/>
      <c r="U832" s="455" t="s">
        <v>6305</v>
      </c>
      <c r="V832" s="345"/>
      <c r="W832" s="383" t="s">
        <v>2671</v>
      </c>
      <c r="X832" s="337"/>
      <c r="Y832" s="338"/>
      <c r="Z832" s="333"/>
      <c r="AA832" s="333"/>
    </row>
    <row r="833" spans="1:27" ht="13.8">
      <c r="A833" s="372"/>
      <c r="B833" s="331" t="s">
        <v>27</v>
      </c>
      <c r="C833" s="332"/>
      <c r="D833" s="332"/>
      <c r="E833" s="345"/>
      <c r="F833" s="345"/>
      <c r="G833" s="383" t="s">
        <v>1454</v>
      </c>
      <c r="H833" s="9" t="str">
        <f t="shared" si="0"/>
        <v>--</v>
      </c>
      <c r="I833" s="345"/>
      <c r="J833" s="345"/>
      <c r="K833" s="345"/>
      <c r="L833" s="345"/>
      <c r="M833" s="381" t="s">
        <v>1457</v>
      </c>
      <c r="N833" s="381" t="s">
        <v>1459</v>
      </c>
      <c r="O833" s="345"/>
      <c r="P833" s="383" t="s">
        <v>1461</v>
      </c>
      <c r="Q833" s="345"/>
      <c r="R833" s="345"/>
      <c r="S833" s="333"/>
      <c r="T833" s="333"/>
      <c r="U833" s="455" t="s">
        <v>6312</v>
      </c>
      <c r="V833" s="345"/>
      <c r="W833" s="383" t="s">
        <v>1484</v>
      </c>
      <c r="X833" s="337"/>
      <c r="Y833" s="338"/>
      <c r="Z833" s="333"/>
      <c r="AA833" s="333"/>
    </row>
    <row r="834" spans="1:27" ht="13.8">
      <c r="A834" s="372"/>
      <c r="B834" s="331" t="s">
        <v>27</v>
      </c>
      <c r="C834" s="332"/>
      <c r="D834" s="332"/>
      <c r="E834" s="380"/>
      <c r="F834" s="380"/>
      <c r="G834" s="383" t="s">
        <v>1454</v>
      </c>
      <c r="H834" s="9" t="str">
        <f t="shared" si="0"/>
        <v>--</v>
      </c>
      <c r="I834" s="345"/>
      <c r="J834" s="345"/>
      <c r="K834" s="345"/>
      <c r="L834" s="345"/>
      <c r="M834" s="381" t="s">
        <v>273</v>
      </c>
      <c r="N834" s="381" t="s">
        <v>1347</v>
      </c>
      <c r="O834" s="345"/>
      <c r="P834" s="383" t="s">
        <v>1497</v>
      </c>
      <c r="Q834" s="345"/>
      <c r="R834" s="345"/>
      <c r="S834" s="333"/>
      <c r="T834" s="333"/>
      <c r="U834" s="455" t="s">
        <v>6325</v>
      </c>
      <c r="V834" s="345"/>
      <c r="W834" s="383" t="s">
        <v>1484</v>
      </c>
      <c r="X834" s="337"/>
      <c r="Y834" s="338"/>
      <c r="Z834" s="333"/>
      <c r="AA834" s="333"/>
    </row>
    <row r="835" spans="1:27" ht="13.8">
      <c r="A835" s="372"/>
      <c r="B835" s="331" t="s">
        <v>27</v>
      </c>
      <c r="C835" s="332"/>
      <c r="D835" s="332"/>
      <c r="E835" s="380"/>
      <c r="F835" s="380"/>
      <c r="G835" s="383" t="s">
        <v>1454</v>
      </c>
      <c r="H835" s="9" t="str">
        <f t="shared" si="0"/>
        <v>--</v>
      </c>
      <c r="I835" s="345"/>
      <c r="J835" s="345"/>
      <c r="K835" s="345"/>
      <c r="L835" s="345"/>
      <c r="M835" s="381" t="s">
        <v>241</v>
      </c>
      <c r="N835" s="381" t="s">
        <v>1527</v>
      </c>
      <c r="O835" s="345"/>
      <c r="P835" s="381" t="s">
        <v>1530</v>
      </c>
      <c r="Q835" s="345"/>
      <c r="R835" s="345"/>
      <c r="S835" s="333"/>
      <c r="T835" s="333"/>
      <c r="U835" s="455" t="s">
        <v>6336</v>
      </c>
      <c r="V835" s="345"/>
      <c r="W835" s="383" t="s">
        <v>1484</v>
      </c>
      <c r="X835" s="337"/>
      <c r="Y835" s="338"/>
      <c r="Z835" s="333"/>
      <c r="AA835" s="333"/>
    </row>
    <row r="836" spans="1:27" ht="13.8">
      <c r="A836" s="372"/>
      <c r="B836" s="331" t="s">
        <v>27</v>
      </c>
      <c r="C836" s="332"/>
      <c r="D836" s="332"/>
      <c r="E836" s="380"/>
      <c r="F836" s="380"/>
      <c r="G836" s="383" t="s">
        <v>1454</v>
      </c>
      <c r="H836" s="9" t="str">
        <f t="shared" si="0"/>
        <v>--</v>
      </c>
      <c r="I836" s="352"/>
      <c r="J836" s="345"/>
      <c r="K836" s="345"/>
      <c r="L836" s="345"/>
      <c r="M836" s="381" t="s">
        <v>195</v>
      </c>
      <c r="N836" s="381" t="s">
        <v>939</v>
      </c>
      <c r="O836" s="345"/>
      <c r="P836" s="383" t="s">
        <v>1497</v>
      </c>
      <c r="Q836" s="345"/>
      <c r="R836" s="345"/>
      <c r="S836" s="333"/>
      <c r="T836" s="333"/>
      <c r="U836" s="455" t="s">
        <v>6348</v>
      </c>
      <c r="V836" s="345"/>
      <c r="W836" s="383" t="s">
        <v>1484</v>
      </c>
      <c r="X836" s="337"/>
      <c r="Y836" s="338"/>
      <c r="Z836" s="333"/>
      <c r="AA836" s="333"/>
    </row>
    <row r="837" spans="1:27" ht="13.8">
      <c r="A837" s="372"/>
      <c r="B837" s="331" t="s">
        <v>27</v>
      </c>
      <c r="C837" s="332"/>
      <c r="D837" s="332"/>
      <c r="E837" s="380"/>
      <c r="F837" s="380"/>
      <c r="G837" s="383" t="s">
        <v>1454</v>
      </c>
      <c r="H837" s="9" t="str">
        <f t="shared" si="0"/>
        <v>--</v>
      </c>
      <c r="I837" s="345"/>
      <c r="J837" s="345"/>
      <c r="K837" s="345"/>
      <c r="L837" s="345"/>
      <c r="M837" s="381" t="s">
        <v>195</v>
      </c>
      <c r="N837" s="381" t="s">
        <v>867</v>
      </c>
      <c r="O837" s="345"/>
      <c r="P837" s="383" t="s">
        <v>1573</v>
      </c>
      <c r="Q837" s="345"/>
      <c r="R837" s="345"/>
      <c r="S837" s="333"/>
      <c r="T837" s="333"/>
      <c r="U837" s="464" t="s">
        <v>6427</v>
      </c>
      <c r="V837" s="345"/>
      <c r="W837" s="383" t="s">
        <v>1484</v>
      </c>
      <c r="X837" s="337"/>
      <c r="Y837" s="338"/>
      <c r="Z837" s="333"/>
      <c r="AA837" s="333"/>
    </row>
    <row r="838" spans="1:27" ht="13.8">
      <c r="A838" s="372"/>
      <c r="B838" s="331" t="s">
        <v>27</v>
      </c>
      <c r="C838" s="332"/>
      <c r="D838" s="332"/>
      <c r="E838" s="380"/>
      <c r="F838" s="380"/>
      <c r="G838" s="383" t="s">
        <v>1454</v>
      </c>
      <c r="H838" s="9" t="str">
        <f t="shared" si="0"/>
        <v>--</v>
      </c>
      <c r="I838" s="345"/>
      <c r="J838" s="345"/>
      <c r="K838" s="345"/>
      <c r="L838" s="345"/>
      <c r="M838" s="381" t="s">
        <v>494</v>
      </c>
      <c r="N838" s="381" t="s">
        <v>1550</v>
      </c>
      <c r="O838" s="345"/>
      <c r="P838" s="383" t="s">
        <v>1461</v>
      </c>
      <c r="Q838" s="345"/>
      <c r="R838" s="345"/>
      <c r="S838" s="333"/>
      <c r="T838" s="333"/>
      <c r="U838" s="464" t="s">
        <v>6462</v>
      </c>
      <c r="V838" s="345"/>
      <c r="W838" s="383" t="s">
        <v>1484</v>
      </c>
      <c r="X838" s="337"/>
      <c r="Y838" s="338"/>
      <c r="Z838" s="333"/>
      <c r="AA838" s="333"/>
    </row>
    <row r="839" spans="1:27" ht="13.8">
      <c r="A839" s="372"/>
      <c r="B839" s="331" t="s">
        <v>27</v>
      </c>
      <c r="C839" s="332"/>
      <c r="D839" s="332"/>
      <c r="E839" s="380"/>
      <c r="F839" s="380"/>
      <c r="G839" s="383" t="s">
        <v>1454</v>
      </c>
      <c r="H839" s="9" t="str">
        <f t="shared" si="0"/>
        <v>--</v>
      </c>
      <c r="I839" s="345"/>
      <c r="J839" s="345"/>
      <c r="K839" s="345"/>
      <c r="L839" s="345"/>
      <c r="M839" s="381" t="s">
        <v>436</v>
      </c>
      <c r="N839" s="381" t="s">
        <v>215</v>
      </c>
      <c r="O839" s="345"/>
      <c r="P839" s="383" t="s">
        <v>1461</v>
      </c>
      <c r="Q839" s="345"/>
      <c r="R839" s="345"/>
      <c r="S839" s="333"/>
      <c r="T839" s="333"/>
      <c r="U839" s="455" t="s">
        <v>6515</v>
      </c>
      <c r="V839" s="345"/>
      <c r="W839" s="383" t="s">
        <v>1484</v>
      </c>
      <c r="X839" s="337"/>
      <c r="Y839" s="338"/>
      <c r="Z839" s="333"/>
      <c r="AA839" s="333"/>
    </row>
    <row r="840" spans="1:27" ht="13.8">
      <c r="A840" s="372"/>
      <c r="B840" s="331" t="s">
        <v>27</v>
      </c>
      <c r="C840" s="332"/>
      <c r="D840" s="332"/>
      <c r="E840" s="380"/>
      <c r="F840" s="380"/>
      <c r="G840" s="383" t="s">
        <v>1454</v>
      </c>
      <c r="H840" s="9" t="str">
        <f t="shared" si="0"/>
        <v>--</v>
      </c>
      <c r="I840" s="345"/>
      <c r="J840" s="345"/>
      <c r="K840" s="345"/>
      <c r="L840" s="345"/>
      <c r="M840" s="381" t="s">
        <v>494</v>
      </c>
      <c r="N840" s="381" t="s">
        <v>1552</v>
      </c>
      <c r="O840" s="345"/>
      <c r="P840" s="383" t="s">
        <v>1637</v>
      </c>
      <c r="Q840" s="345"/>
      <c r="R840" s="345"/>
      <c r="S840" s="333"/>
      <c r="T840" s="333"/>
      <c r="U840" s="455" t="s">
        <v>6582</v>
      </c>
      <c r="V840" s="345"/>
      <c r="W840" s="383" t="s">
        <v>1484</v>
      </c>
      <c r="X840" s="337"/>
      <c r="Y840" s="338"/>
      <c r="Z840" s="333"/>
      <c r="AA840" s="333"/>
    </row>
    <row r="841" spans="1:27" ht="13.8">
      <c r="A841" s="372"/>
      <c r="B841" s="331" t="s">
        <v>27</v>
      </c>
      <c r="C841" s="332"/>
      <c r="D841" s="332"/>
      <c r="E841" s="380"/>
      <c r="F841" s="380"/>
      <c r="G841" s="383" t="s">
        <v>1454</v>
      </c>
      <c r="H841" s="9" t="str">
        <f t="shared" si="0"/>
        <v>--</v>
      </c>
      <c r="I841" s="345"/>
      <c r="J841" s="345"/>
      <c r="K841" s="345"/>
      <c r="L841" s="345"/>
      <c r="M841" s="381" t="s">
        <v>593</v>
      </c>
      <c r="N841" s="381" t="s">
        <v>1663</v>
      </c>
      <c r="O841" s="345"/>
      <c r="P841" s="383" t="s">
        <v>1461</v>
      </c>
      <c r="Q841" s="345"/>
      <c r="R841" s="345"/>
      <c r="S841" s="333"/>
      <c r="T841" s="333"/>
      <c r="U841" s="455" t="s">
        <v>6590</v>
      </c>
      <c r="V841" s="345"/>
      <c r="W841" s="383" t="s">
        <v>1484</v>
      </c>
      <c r="X841" s="337"/>
      <c r="Y841" s="338"/>
      <c r="Z841" s="333"/>
      <c r="AA841" s="333"/>
    </row>
    <row r="842" spans="1:27" ht="13.8">
      <c r="A842" s="372"/>
      <c r="B842" s="331" t="s">
        <v>27</v>
      </c>
      <c r="C842" s="332"/>
      <c r="D842" s="332"/>
      <c r="E842" s="380"/>
      <c r="F842" s="380"/>
      <c r="G842" s="383" t="s">
        <v>1454</v>
      </c>
      <c r="H842" s="9" t="str">
        <f t="shared" si="0"/>
        <v>--</v>
      </c>
      <c r="I842" s="345"/>
      <c r="J842" s="345"/>
      <c r="K842" s="345"/>
      <c r="L842" s="345"/>
      <c r="M842" s="381" t="s">
        <v>494</v>
      </c>
      <c r="N842" s="381" t="s">
        <v>1539</v>
      </c>
      <c r="O842" s="345"/>
      <c r="P842" s="383" t="s">
        <v>1461</v>
      </c>
      <c r="Q842" s="345"/>
      <c r="R842" s="345"/>
      <c r="S842" s="333"/>
      <c r="T842" s="333"/>
      <c r="U842" s="455" t="s">
        <v>6656</v>
      </c>
      <c r="V842" s="345"/>
      <c r="W842" s="383" t="s">
        <v>1484</v>
      </c>
      <c r="X842" s="337"/>
      <c r="Y842" s="338"/>
      <c r="Z842" s="333"/>
      <c r="AA842" s="333"/>
    </row>
    <row r="843" spans="1:27" ht="13.8">
      <c r="A843" s="372"/>
      <c r="B843" s="331" t="s">
        <v>27</v>
      </c>
      <c r="C843" s="332"/>
      <c r="D843" s="332"/>
      <c r="E843" s="380"/>
      <c r="F843" s="380"/>
      <c r="G843" s="383" t="s">
        <v>1454</v>
      </c>
      <c r="H843" s="9" t="str">
        <f t="shared" si="0"/>
        <v>--</v>
      </c>
      <c r="I843" s="345"/>
      <c r="J843" s="345"/>
      <c r="K843" s="345"/>
      <c r="L843" s="345"/>
      <c r="M843" s="381" t="s">
        <v>1700</v>
      </c>
      <c r="N843" s="381" t="s">
        <v>1702</v>
      </c>
      <c r="O843" s="345"/>
      <c r="P843" s="383" t="s">
        <v>1703</v>
      </c>
      <c r="Q843" s="345"/>
      <c r="R843" s="345"/>
      <c r="S843" s="333"/>
      <c r="T843" s="333"/>
      <c r="U843" s="455" t="s">
        <v>6713</v>
      </c>
      <c r="V843" s="345"/>
      <c r="W843" s="383" t="s">
        <v>1484</v>
      </c>
      <c r="X843" s="337"/>
      <c r="Y843" s="338"/>
      <c r="Z843" s="333"/>
      <c r="AA843" s="333"/>
    </row>
    <row r="844" spans="1:27" ht="13.8">
      <c r="A844" s="372"/>
      <c r="B844" s="331" t="s">
        <v>27</v>
      </c>
      <c r="C844" s="332"/>
      <c r="D844" s="332"/>
      <c r="E844" s="380"/>
      <c r="F844" s="380"/>
      <c r="G844" s="383" t="s">
        <v>1454</v>
      </c>
      <c r="H844" s="9" t="str">
        <f t="shared" si="0"/>
        <v>--</v>
      </c>
      <c r="I844" s="345"/>
      <c r="J844" s="345"/>
      <c r="K844" s="345"/>
      <c r="L844" s="345"/>
      <c r="M844" s="381" t="s">
        <v>241</v>
      </c>
      <c r="N844" s="381" t="s">
        <v>1724</v>
      </c>
      <c r="O844" s="345"/>
      <c r="P844" s="383" t="s">
        <v>1726</v>
      </c>
      <c r="Q844" s="345"/>
      <c r="R844" s="345"/>
      <c r="S844" s="333"/>
      <c r="T844" s="333"/>
      <c r="U844" s="455" t="s">
        <v>6769</v>
      </c>
      <c r="V844" s="345"/>
      <c r="W844" s="383" t="s">
        <v>1484</v>
      </c>
      <c r="X844" s="337"/>
      <c r="Y844" s="338"/>
      <c r="Z844" s="333"/>
      <c r="AA844" s="333"/>
    </row>
    <row r="845" spans="1:27" ht="13.8">
      <c r="A845" s="372"/>
      <c r="B845" s="331" t="s">
        <v>27</v>
      </c>
      <c r="C845" s="332"/>
      <c r="D845" s="332"/>
      <c r="E845" s="380"/>
      <c r="F845" s="380"/>
      <c r="G845" s="383" t="s">
        <v>1454</v>
      </c>
      <c r="H845" s="9" t="str">
        <f t="shared" si="0"/>
        <v>--</v>
      </c>
      <c r="I845" s="345"/>
      <c r="J845" s="345"/>
      <c r="K845" s="345"/>
      <c r="L845" s="345"/>
      <c r="M845" s="381" t="s">
        <v>241</v>
      </c>
      <c r="N845" s="381" t="s">
        <v>1746</v>
      </c>
      <c r="O845" s="345"/>
      <c r="P845" s="383" t="s">
        <v>1726</v>
      </c>
      <c r="Q845" s="345"/>
      <c r="R845" s="345"/>
      <c r="S845" s="333"/>
      <c r="T845" s="333"/>
      <c r="U845" s="455" t="s">
        <v>6795</v>
      </c>
      <c r="V845" s="345"/>
      <c r="W845" s="383" t="s">
        <v>1484</v>
      </c>
      <c r="X845" s="337"/>
      <c r="Y845" s="338"/>
      <c r="Z845" s="333"/>
      <c r="AA845" s="333"/>
    </row>
    <row r="846" spans="1:27" ht="13.8">
      <c r="A846" s="329" t="s">
        <v>2902</v>
      </c>
      <c r="B846" s="376" t="s">
        <v>27</v>
      </c>
      <c r="C846" s="376" t="s">
        <v>2924</v>
      </c>
      <c r="D846" s="376" t="s">
        <v>2925</v>
      </c>
      <c r="E846" s="331" t="s">
        <v>2981</v>
      </c>
      <c r="F846" s="332"/>
      <c r="G846" s="331" t="s">
        <v>4023</v>
      </c>
      <c r="H846" s="9" t="str">
        <f t="shared" si="0"/>
        <v>EAD-ADM-</v>
      </c>
      <c r="I846" s="332"/>
      <c r="J846" s="333"/>
      <c r="K846" s="333"/>
      <c r="L846" s="333"/>
      <c r="M846" s="334" t="s">
        <v>241</v>
      </c>
      <c r="N846" s="334" t="s">
        <v>1825</v>
      </c>
      <c r="O846" s="335"/>
      <c r="P846" s="333"/>
      <c r="Q846" s="333"/>
      <c r="R846" s="333"/>
      <c r="S846" s="333"/>
      <c r="T846" s="333"/>
      <c r="U846" s="336"/>
      <c r="V846" s="333"/>
      <c r="W846" s="331" t="s">
        <v>4025</v>
      </c>
      <c r="X846" s="337"/>
      <c r="Y846" s="338"/>
      <c r="Z846" s="333"/>
      <c r="AA846" s="333"/>
    </row>
    <row r="847" spans="1:27" ht="13.8">
      <c r="A847" s="329" t="s">
        <v>2902</v>
      </c>
      <c r="B847" s="376" t="s">
        <v>27</v>
      </c>
      <c r="C847" s="376" t="s">
        <v>2924</v>
      </c>
      <c r="D847" s="376" t="s">
        <v>2925</v>
      </c>
      <c r="E847" s="331" t="s">
        <v>2981</v>
      </c>
      <c r="F847" s="332"/>
      <c r="G847" s="331" t="s">
        <v>4023</v>
      </c>
      <c r="H847" s="9" t="str">
        <f t="shared" si="0"/>
        <v>EAD-ADM-</v>
      </c>
      <c r="I847" s="332"/>
      <c r="J847" s="333"/>
      <c r="K847" s="333"/>
      <c r="L847" s="333"/>
      <c r="M847" s="334" t="s">
        <v>273</v>
      </c>
      <c r="N847" s="334" t="s">
        <v>1235</v>
      </c>
      <c r="O847" s="335"/>
      <c r="P847" s="333"/>
      <c r="Q847" s="333"/>
      <c r="R847" s="333"/>
      <c r="S847" s="333"/>
      <c r="T847" s="333"/>
      <c r="U847" s="336"/>
      <c r="V847" s="333"/>
      <c r="W847" s="331" t="s">
        <v>4025</v>
      </c>
      <c r="X847" s="337"/>
      <c r="Y847" s="338"/>
      <c r="Z847" s="333"/>
      <c r="AA847" s="333"/>
    </row>
    <row r="848" spans="1:27" ht="13.8">
      <c r="A848" s="329" t="s">
        <v>2902</v>
      </c>
      <c r="B848" s="376" t="s">
        <v>27</v>
      </c>
      <c r="C848" s="376" t="s">
        <v>2924</v>
      </c>
      <c r="D848" s="376" t="s">
        <v>2925</v>
      </c>
      <c r="E848" s="331" t="s">
        <v>2981</v>
      </c>
      <c r="F848" s="332"/>
      <c r="G848" s="331" t="s">
        <v>4023</v>
      </c>
      <c r="H848" s="9" t="str">
        <f t="shared" si="0"/>
        <v>EAD-ADM-</v>
      </c>
      <c r="I848" s="332"/>
      <c r="J848" s="333"/>
      <c r="K848" s="333"/>
      <c r="L848" s="333"/>
      <c r="M848" s="334" t="s">
        <v>528</v>
      </c>
      <c r="N848" s="334" t="s">
        <v>2298</v>
      </c>
      <c r="O848" s="335"/>
      <c r="P848" s="333"/>
      <c r="Q848" s="333"/>
      <c r="R848" s="333"/>
      <c r="S848" s="333"/>
      <c r="T848" s="333"/>
      <c r="U848" s="336"/>
      <c r="V848" s="333"/>
      <c r="W848" s="331" t="s">
        <v>4025</v>
      </c>
      <c r="X848" s="337"/>
      <c r="Y848" s="338"/>
      <c r="Z848" s="333"/>
      <c r="AA848" s="333"/>
    </row>
    <row r="849" spans="1:27" ht="13.8">
      <c r="A849" s="329" t="s">
        <v>2902</v>
      </c>
      <c r="B849" s="376" t="s">
        <v>27</v>
      </c>
      <c r="C849" s="376" t="s">
        <v>2924</v>
      </c>
      <c r="D849" s="376" t="s">
        <v>2925</v>
      </c>
      <c r="E849" s="331" t="s">
        <v>2981</v>
      </c>
      <c r="F849" s="332"/>
      <c r="G849" s="331" t="s">
        <v>4023</v>
      </c>
      <c r="H849" s="9" t="str">
        <f t="shared" si="0"/>
        <v>EAD-ADM-</v>
      </c>
      <c r="I849" s="332"/>
      <c r="J849" s="333"/>
      <c r="K849" s="333"/>
      <c r="L849" s="333"/>
      <c r="M849" s="334" t="s">
        <v>528</v>
      </c>
      <c r="N849" s="334" t="s">
        <v>2299</v>
      </c>
      <c r="O849" s="335"/>
      <c r="P849" s="333"/>
      <c r="Q849" s="333"/>
      <c r="R849" s="333"/>
      <c r="S849" s="333"/>
      <c r="T849" s="333"/>
      <c r="U849" s="336"/>
      <c r="V849" s="333"/>
      <c r="W849" s="331" t="s">
        <v>4025</v>
      </c>
      <c r="X849" s="337"/>
      <c r="Y849" s="338"/>
      <c r="Z849" s="333"/>
      <c r="AA849" s="333"/>
    </row>
    <row r="850" spans="1:27" ht="13.8">
      <c r="A850" s="329" t="s">
        <v>2902</v>
      </c>
      <c r="B850" s="376" t="s">
        <v>27</v>
      </c>
      <c r="C850" s="376" t="s">
        <v>2924</v>
      </c>
      <c r="D850" s="376" t="s">
        <v>2925</v>
      </c>
      <c r="E850" s="331" t="s">
        <v>2981</v>
      </c>
      <c r="F850" s="332"/>
      <c r="G850" s="331" t="s">
        <v>4023</v>
      </c>
      <c r="H850" s="9" t="str">
        <f t="shared" si="0"/>
        <v>EAD-ADM-</v>
      </c>
      <c r="I850" s="332"/>
      <c r="J850" s="333"/>
      <c r="K850" s="333"/>
      <c r="L850" s="333"/>
      <c r="M850" s="334" t="s">
        <v>195</v>
      </c>
      <c r="N850" s="334" t="s">
        <v>928</v>
      </c>
      <c r="O850" s="335"/>
      <c r="P850" s="333"/>
      <c r="Q850" s="333"/>
      <c r="R850" s="333"/>
      <c r="S850" s="333"/>
      <c r="T850" s="333"/>
      <c r="U850" s="336"/>
      <c r="V850" s="333"/>
      <c r="W850" s="331" t="s">
        <v>4025</v>
      </c>
      <c r="X850" s="337"/>
      <c r="Y850" s="338"/>
      <c r="Z850" s="333"/>
      <c r="AA850" s="333"/>
    </row>
    <row r="851" spans="1:27" ht="13.8">
      <c r="A851" s="329" t="s">
        <v>2902</v>
      </c>
      <c r="B851" s="376" t="s">
        <v>27</v>
      </c>
      <c r="C851" s="376" t="s">
        <v>2924</v>
      </c>
      <c r="D851" s="376" t="s">
        <v>2925</v>
      </c>
      <c r="E851" s="331" t="s">
        <v>2981</v>
      </c>
      <c r="F851" s="332"/>
      <c r="G851" s="331" t="s">
        <v>4023</v>
      </c>
      <c r="H851" s="9" t="str">
        <f t="shared" si="0"/>
        <v>EAD-ADM-</v>
      </c>
      <c r="I851" s="332"/>
      <c r="J851" s="333"/>
      <c r="K851" s="333"/>
      <c r="L851" s="333"/>
      <c r="M851" s="334" t="s">
        <v>195</v>
      </c>
      <c r="N851" s="334" t="s">
        <v>929</v>
      </c>
      <c r="O851" s="335"/>
      <c r="P851" s="333"/>
      <c r="Q851" s="333"/>
      <c r="R851" s="333"/>
      <c r="S851" s="333"/>
      <c r="T851" s="333"/>
      <c r="U851" s="336"/>
      <c r="V851" s="333"/>
      <c r="W851" s="331" t="s">
        <v>4025</v>
      </c>
      <c r="X851" s="337"/>
      <c r="Y851" s="338"/>
      <c r="Z851" s="333"/>
      <c r="AA851" s="333"/>
    </row>
    <row r="852" spans="1:27" ht="13.8">
      <c r="A852" s="329" t="s">
        <v>2902</v>
      </c>
      <c r="B852" s="376" t="s">
        <v>27</v>
      </c>
      <c r="C852" s="376" t="s">
        <v>2924</v>
      </c>
      <c r="D852" s="376" t="s">
        <v>2925</v>
      </c>
      <c r="E852" s="331" t="s">
        <v>2981</v>
      </c>
      <c r="F852" s="332"/>
      <c r="G852" s="331" t="s">
        <v>4023</v>
      </c>
      <c r="H852" s="9" t="str">
        <f t="shared" si="0"/>
        <v>EAD-ADM-</v>
      </c>
      <c r="I852" s="332"/>
      <c r="J852" s="333"/>
      <c r="K852" s="333"/>
      <c r="L852" s="333"/>
      <c r="M852" s="465" t="s">
        <v>2679</v>
      </c>
      <c r="N852" s="334" t="s">
        <v>52</v>
      </c>
      <c r="O852" s="335"/>
      <c r="P852" s="333"/>
      <c r="Q852" s="333"/>
      <c r="R852" s="333"/>
      <c r="S852" s="333"/>
      <c r="T852" s="333"/>
      <c r="U852" s="336"/>
      <c r="V852" s="333"/>
      <c r="W852" s="331" t="s">
        <v>4025</v>
      </c>
      <c r="X852" s="337"/>
      <c r="Y852" s="338"/>
      <c r="Z852" s="333"/>
      <c r="AA852" s="333"/>
    </row>
    <row r="853" spans="1:27" ht="13.8">
      <c r="A853" s="329" t="s">
        <v>2902</v>
      </c>
      <c r="B853" s="376" t="s">
        <v>27</v>
      </c>
      <c r="C853" s="376" t="s">
        <v>2924</v>
      </c>
      <c r="D853" s="376" t="s">
        <v>2925</v>
      </c>
      <c r="E853" s="331" t="s">
        <v>2981</v>
      </c>
      <c r="F853" s="332"/>
      <c r="G853" s="331" t="s">
        <v>4023</v>
      </c>
      <c r="H853" s="9" t="str">
        <f t="shared" si="0"/>
        <v>EAD-ADM-</v>
      </c>
      <c r="I853" s="332"/>
      <c r="J853" s="333"/>
      <c r="K853" s="333"/>
      <c r="L853" s="333"/>
      <c r="M853" s="465" t="s">
        <v>2679</v>
      </c>
      <c r="N853" s="334" t="s">
        <v>50</v>
      </c>
      <c r="O853" s="335"/>
      <c r="P853" s="333"/>
      <c r="Q853" s="333"/>
      <c r="R853" s="333"/>
      <c r="S853" s="333"/>
      <c r="T853" s="333"/>
      <c r="U853" s="336"/>
      <c r="V853" s="333"/>
      <c r="W853" s="331" t="s">
        <v>4025</v>
      </c>
      <c r="X853" s="337"/>
      <c r="Y853" s="338"/>
      <c r="Z853" s="333"/>
      <c r="AA853" s="333"/>
    </row>
    <row r="854" spans="1:27" ht="13.8">
      <c r="A854" s="329" t="s">
        <v>2902</v>
      </c>
      <c r="B854" s="376" t="s">
        <v>27</v>
      </c>
      <c r="C854" s="376" t="s">
        <v>2924</v>
      </c>
      <c r="D854" s="376" t="s">
        <v>2925</v>
      </c>
      <c r="E854" s="331" t="s">
        <v>2981</v>
      </c>
      <c r="F854" s="332"/>
      <c r="G854" s="331" t="s">
        <v>4023</v>
      </c>
      <c r="H854" s="9" t="str">
        <f t="shared" si="0"/>
        <v>EAD-ADM-</v>
      </c>
      <c r="I854" s="332"/>
      <c r="J854" s="333"/>
      <c r="K854" s="333"/>
      <c r="L854" s="333"/>
      <c r="M854" s="339" t="s">
        <v>436</v>
      </c>
      <c r="N854" s="334" t="s">
        <v>109</v>
      </c>
      <c r="O854" s="335"/>
      <c r="P854" s="333"/>
      <c r="Q854" s="333"/>
      <c r="R854" s="333"/>
      <c r="S854" s="333"/>
      <c r="T854" s="333"/>
      <c r="U854" s="336"/>
      <c r="V854" s="333"/>
      <c r="W854" s="331" t="s">
        <v>4025</v>
      </c>
      <c r="X854" s="337"/>
      <c r="Y854" s="338"/>
      <c r="Z854" s="333"/>
      <c r="AA854" s="333"/>
    </row>
    <row r="855" spans="1:27" ht="13.8">
      <c r="A855" s="372" t="s">
        <v>2902</v>
      </c>
      <c r="B855" s="332" t="s">
        <v>27</v>
      </c>
      <c r="C855" s="332" t="s">
        <v>3798</v>
      </c>
      <c r="D855" s="332" t="s">
        <v>3526</v>
      </c>
      <c r="E855" s="332" t="s">
        <v>3799</v>
      </c>
      <c r="F855" s="331" t="s">
        <v>6207</v>
      </c>
      <c r="G855" s="331" t="s">
        <v>6208</v>
      </c>
      <c r="H855" s="9" t="str">
        <f t="shared" si="0"/>
        <v>EAD-INF-OGO</v>
      </c>
      <c r="I855" s="331" t="s">
        <v>6209</v>
      </c>
      <c r="J855" s="333"/>
      <c r="K855" s="333"/>
      <c r="L855" s="333"/>
      <c r="M855" s="334" t="s">
        <v>2705</v>
      </c>
      <c r="N855" s="334" t="s">
        <v>942</v>
      </c>
      <c r="O855" s="335"/>
      <c r="P855" s="333"/>
      <c r="Q855" s="333"/>
      <c r="R855" s="333"/>
      <c r="S855" s="333"/>
      <c r="T855" s="333"/>
      <c r="U855" s="399" t="s">
        <v>6210</v>
      </c>
      <c r="V855" s="333"/>
      <c r="W855" s="331" t="s">
        <v>4068</v>
      </c>
      <c r="X855" s="337"/>
      <c r="Y855" s="338"/>
      <c r="Z855" s="333"/>
      <c r="AA855" s="333"/>
    </row>
    <row r="856" spans="1:27" ht="13.8">
      <c r="A856" s="372" t="s">
        <v>2902</v>
      </c>
      <c r="B856" s="332" t="s">
        <v>27</v>
      </c>
      <c r="C856" s="332" t="s">
        <v>3798</v>
      </c>
      <c r="D856" s="332" t="s">
        <v>3526</v>
      </c>
      <c r="E856" s="332" t="s">
        <v>3799</v>
      </c>
      <c r="F856" s="331" t="s">
        <v>6207</v>
      </c>
      <c r="G856" s="331" t="s">
        <v>6208</v>
      </c>
      <c r="H856" s="9" t="str">
        <f t="shared" si="0"/>
        <v>EAD-INF-OGO</v>
      </c>
      <c r="I856" s="331" t="s">
        <v>6212</v>
      </c>
      <c r="J856" s="333"/>
      <c r="K856" s="333"/>
      <c r="L856" s="333"/>
      <c r="M856" s="334" t="s">
        <v>49</v>
      </c>
      <c r="N856" s="334" t="s">
        <v>1217</v>
      </c>
      <c r="O856" s="335"/>
      <c r="P856" s="333"/>
      <c r="Q856" s="333"/>
      <c r="R856" s="333"/>
      <c r="S856" s="333"/>
      <c r="T856" s="333"/>
      <c r="U856" s="398" t="s">
        <v>6213</v>
      </c>
      <c r="V856" s="333"/>
      <c r="W856" s="331" t="s">
        <v>4068</v>
      </c>
      <c r="X856" s="337"/>
      <c r="Y856" s="338"/>
      <c r="Z856" s="333"/>
      <c r="AA856" s="333"/>
    </row>
    <row r="857" spans="1:27" ht="13.8">
      <c r="A857" s="372" t="s">
        <v>2902</v>
      </c>
      <c r="B857" s="332" t="s">
        <v>27</v>
      </c>
      <c r="C857" s="332" t="s">
        <v>3798</v>
      </c>
      <c r="D857" s="332" t="s">
        <v>3526</v>
      </c>
      <c r="E857" s="332" t="s">
        <v>3799</v>
      </c>
      <c r="F857" s="331" t="s">
        <v>6207</v>
      </c>
      <c r="G857" s="331" t="s">
        <v>6208</v>
      </c>
      <c r="H857" s="9" t="str">
        <f t="shared" si="0"/>
        <v>EAD-INF-OGO</v>
      </c>
      <c r="I857" s="331" t="s">
        <v>6215</v>
      </c>
      <c r="J857" s="333"/>
      <c r="K857" s="333"/>
      <c r="L857" s="333"/>
      <c r="M857" s="334" t="s">
        <v>36</v>
      </c>
      <c r="N857" s="334" t="s">
        <v>2021</v>
      </c>
      <c r="O857" s="335"/>
      <c r="P857" s="333"/>
      <c r="Q857" s="333"/>
      <c r="R857" s="333"/>
      <c r="S857" s="333"/>
      <c r="T857" s="333"/>
      <c r="U857" s="399" t="s">
        <v>6216</v>
      </c>
      <c r="V857" s="333"/>
      <c r="W857" s="331" t="s">
        <v>4068</v>
      </c>
      <c r="X857" s="337"/>
      <c r="Y857" s="338"/>
      <c r="Z857" s="333"/>
      <c r="AA857" s="333"/>
    </row>
    <row r="858" spans="1:27" ht="13.8">
      <c r="A858" s="372" t="s">
        <v>2902</v>
      </c>
      <c r="B858" s="332" t="s">
        <v>27</v>
      </c>
      <c r="C858" s="332" t="s">
        <v>3798</v>
      </c>
      <c r="D858" s="332" t="s">
        <v>3526</v>
      </c>
      <c r="E858" s="332" t="s">
        <v>3799</v>
      </c>
      <c r="F858" s="331" t="s">
        <v>6207</v>
      </c>
      <c r="G858" s="331" t="s">
        <v>6208</v>
      </c>
      <c r="H858" s="9" t="str">
        <f t="shared" si="0"/>
        <v>EAD-INF-OGO</v>
      </c>
      <c r="I858" s="331" t="s">
        <v>6218</v>
      </c>
      <c r="J858" s="333"/>
      <c r="K858" s="333"/>
      <c r="L858" s="333"/>
      <c r="M858" s="339" t="s">
        <v>436</v>
      </c>
      <c r="N858" s="334" t="s">
        <v>101</v>
      </c>
      <c r="O858" s="335"/>
      <c r="P858" s="333"/>
      <c r="Q858" s="333"/>
      <c r="R858" s="333"/>
      <c r="S858" s="333"/>
      <c r="T858" s="333"/>
      <c r="U858" s="399"/>
      <c r="V858" s="333"/>
      <c r="W858" s="331" t="s">
        <v>4068</v>
      </c>
      <c r="X858" s="337"/>
      <c r="Y858" s="338"/>
      <c r="Z858" s="333"/>
      <c r="AA858" s="333"/>
    </row>
    <row r="859" spans="1:27" ht="13.8">
      <c r="A859" s="372" t="s">
        <v>2902</v>
      </c>
      <c r="B859" s="332" t="s">
        <v>27</v>
      </c>
      <c r="C859" s="332" t="s">
        <v>3798</v>
      </c>
      <c r="D859" s="332" t="s">
        <v>3526</v>
      </c>
      <c r="E859" s="332" t="s">
        <v>3799</v>
      </c>
      <c r="F859" s="331" t="s">
        <v>6207</v>
      </c>
      <c r="G859" s="331" t="s">
        <v>6208</v>
      </c>
      <c r="H859" s="9" t="str">
        <f t="shared" si="0"/>
        <v>EAD-INF-OGO</v>
      </c>
      <c r="I859" s="331" t="s">
        <v>6220</v>
      </c>
      <c r="J859" s="333"/>
      <c r="K859" s="333"/>
      <c r="L859" s="333"/>
      <c r="M859" s="334" t="s">
        <v>595</v>
      </c>
      <c r="N859" s="334" t="s">
        <v>1824</v>
      </c>
      <c r="O859" s="335"/>
      <c r="P859" s="333"/>
      <c r="Q859" s="333"/>
      <c r="R859" s="333"/>
      <c r="S859" s="333"/>
      <c r="T859" s="333"/>
      <c r="U859" s="336"/>
      <c r="V859" s="333"/>
      <c r="W859" s="331" t="s">
        <v>4068</v>
      </c>
      <c r="X859" s="337"/>
      <c r="Y859" s="338"/>
      <c r="Z859" s="333"/>
      <c r="AA859" s="333"/>
    </row>
    <row r="860" spans="1:27" ht="13.8">
      <c r="A860" s="372" t="s">
        <v>2902</v>
      </c>
      <c r="B860" s="332" t="s">
        <v>27</v>
      </c>
      <c r="C860" s="332" t="s">
        <v>3798</v>
      </c>
      <c r="D860" s="332" t="s">
        <v>3526</v>
      </c>
      <c r="E860" s="332" t="s">
        <v>3799</v>
      </c>
      <c r="F860" s="331" t="s">
        <v>6207</v>
      </c>
      <c r="G860" s="331" t="s">
        <v>6208</v>
      </c>
      <c r="H860" s="9" t="str">
        <f t="shared" si="0"/>
        <v>EAD-INF-OGO</v>
      </c>
      <c r="I860" s="331" t="s">
        <v>6221</v>
      </c>
      <c r="J860" s="333"/>
      <c r="K860" s="333"/>
      <c r="L860" s="333"/>
      <c r="M860" s="334" t="s">
        <v>595</v>
      </c>
      <c r="N860" s="334" t="s">
        <v>1824</v>
      </c>
      <c r="O860" s="335"/>
      <c r="P860" s="333"/>
      <c r="Q860" s="333"/>
      <c r="R860" s="333"/>
      <c r="S860" s="333"/>
      <c r="T860" s="333"/>
      <c r="U860" s="336"/>
      <c r="V860" s="333"/>
      <c r="W860" s="331" t="s">
        <v>4068</v>
      </c>
      <c r="X860" s="337"/>
      <c r="Y860" s="338"/>
      <c r="Z860" s="333"/>
      <c r="AA860" s="333"/>
    </row>
    <row r="861" spans="1:27" ht="13.8">
      <c r="A861" s="372" t="s">
        <v>2902</v>
      </c>
      <c r="B861" s="332" t="s">
        <v>27</v>
      </c>
      <c r="C861" s="332" t="s">
        <v>3798</v>
      </c>
      <c r="D861" s="332" t="s">
        <v>3526</v>
      </c>
      <c r="E861" s="332" t="s">
        <v>3799</v>
      </c>
      <c r="F861" s="331" t="s">
        <v>6207</v>
      </c>
      <c r="G861" s="331" t="s">
        <v>6208</v>
      </c>
      <c r="H861" s="9" t="str">
        <f t="shared" si="0"/>
        <v>EAD-INF-OGO</v>
      </c>
      <c r="I861" s="331" t="s">
        <v>6223</v>
      </c>
      <c r="J861" s="333"/>
      <c r="K861" s="333"/>
      <c r="L861" s="333"/>
      <c r="M861" s="334" t="s">
        <v>1329</v>
      </c>
      <c r="N861" s="334" t="s">
        <v>1647</v>
      </c>
      <c r="O861" s="335"/>
      <c r="P861" s="333"/>
      <c r="Q861" s="333"/>
      <c r="R861" s="333"/>
      <c r="S861" s="333"/>
      <c r="T861" s="333"/>
      <c r="U861" s="399" t="s">
        <v>6224</v>
      </c>
      <c r="V861" s="333"/>
      <c r="W861" s="331"/>
      <c r="X861" s="337"/>
      <c r="Y861" s="338"/>
      <c r="Z861" s="333"/>
      <c r="AA861" s="333"/>
    </row>
    <row r="862" spans="1:27" ht="13.8">
      <c r="A862" s="372" t="s">
        <v>2902</v>
      </c>
      <c r="B862" s="332" t="s">
        <v>27</v>
      </c>
      <c r="C862" s="332" t="s">
        <v>3798</v>
      </c>
      <c r="D862" s="332" t="s">
        <v>3526</v>
      </c>
      <c r="E862" s="332" t="s">
        <v>3799</v>
      </c>
      <c r="F862" s="331" t="s">
        <v>6207</v>
      </c>
      <c r="G862" s="331" t="s">
        <v>6208</v>
      </c>
      <c r="H862" s="9" t="str">
        <f t="shared" si="0"/>
        <v>EAD-INF-OGO</v>
      </c>
      <c r="I862" s="331" t="s">
        <v>6226</v>
      </c>
      <c r="J862" s="333"/>
      <c r="K862" s="333"/>
      <c r="L862" s="333"/>
      <c r="M862" s="334" t="s">
        <v>1730</v>
      </c>
      <c r="N862" s="334" t="s">
        <v>2063</v>
      </c>
      <c r="O862" s="335"/>
      <c r="P862" s="333"/>
      <c r="Q862" s="333"/>
      <c r="R862" s="333"/>
      <c r="S862" s="333"/>
      <c r="T862" s="333"/>
      <c r="U862" s="399" t="s">
        <v>6224</v>
      </c>
      <c r="V862" s="333"/>
      <c r="W862" s="331"/>
      <c r="X862" s="337"/>
      <c r="Y862" s="338"/>
      <c r="Z862" s="333"/>
      <c r="AA862" s="333"/>
    </row>
    <row r="863" spans="1:27" ht="13.8">
      <c r="A863" s="372" t="s">
        <v>2902</v>
      </c>
      <c r="B863" s="332" t="s">
        <v>27</v>
      </c>
      <c r="C863" s="332" t="s">
        <v>3798</v>
      </c>
      <c r="D863" s="332" t="s">
        <v>3526</v>
      </c>
      <c r="E863" s="332" t="s">
        <v>3799</v>
      </c>
      <c r="F863" s="331" t="s">
        <v>6207</v>
      </c>
      <c r="G863" s="331" t="s">
        <v>6208</v>
      </c>
      <c r="H863" s="9" t="str">
        <f t="shared" si="0"/>
        <v>EAD-INF-OGO</v>
      </c>
      <c r="I863" s="331" t="s">
        <v>6229</v>
      </c>
      <c r="J863" s="333"/>
      <c r="K863" s="333"/>
      <c r="L863" s="333"/>
      <c r="M863" s="334" t="s">
        <v>1730</v>
      </c>
      <c r="N863" s="334" t="s">
        <v>2061</v>
      </c>
      <c r="O863" s="335"/>
      <c r="P863" s="333"/>
      <c r="Q863" s="333"/>
      <c r="R863" s="333"/>
      <c r="S863" s="333"/>
      <c r="T863" s="333"/>
      <c r="U863" s="399" t="s">
        <v>6224</v>
      </c>
      <c r="V863" s="333"/>
      <c r="W863" s="331"/>
      <c r="X863" s="337"/>
      <c r="Y863" s="338"/>
      <c r="Z863" s="333"/>
      <c r="AA863" s="333"/>
    </row>
    <row r="864" spans="1:27" ht="13.8">
      <c r="A864" s="372" t="s">
        <v>2902</v>
      </c>
      <c r="B864" s="332" t="s">
        <v>27</v>
      </c>
      <c r="C864" s="332" t="s">
        <v>3798</v>
      </c>
      <c r="D864" s="332" t="s">
        <v>3526</v>
      </c>
      <c r="E864" s="332" t="s">
        <v>3799</v>
      </c>
      <c r="F864" s="331" t="s">
        <v>6207</v>
      </c>
      <c r="G864" s="331" t="s">
        <v>6208</v>
      </c>
      <c r="H864" s="9" t="str">
        <f t="shared" si="0"/>
        <v>EAD-INF-OGO</v>
      </c>
      <c r="I864" s="331" t="s">
        <v>6230</v>
      </c>
      <c r="J864" s="333"/>
      <c r="K864" s="333"/>
      <c r="L864" s="333"/>
      <c r="M864" s="334" t="s">
        <v>1730</v>
      </c>
      <c r="N864" s="334" t="s">
        <v>2059</v>
      </c>
      <c r="O864" s="335"/>
      <c r="P864" s="333"/>
      <c r="Q864" s="333"/>
      <c r="R864" s="333"/>
      <c r="S864" s="333"/>
      <c r="T864" s="333"/>
      <c r="U864" s="399" t="s">
        <v>6224</v>
      </c>
      <c r="V864" s="333"/>
      <c r="W864" s="331"/>
      <c r="X864" s="337"/>
      <c r="Y864" s="338"/>
      <c r="Z864" s="333"/>
      <c r="AA864" s="333"/>
    </row>
    <row r="865" spans="1:27" ht="13.8">
      <c r="A865" s="355" t="s">
        <v>2902</v>
      </c>
      <c r="B865" s="356" t="s">
        <v>27</v>
      </c>
      <c r="C865" s="356" t="s">
        <v>2905</v>
      </c>
      <c r="D865" s="356" t="s">
        <v>2906</v>
      </c>
      <c r="E865" s="356" t="s">
        <v>2908</v>
      </c>
      <c r="F865" s="357" t="s">
        <v>3770</v>
      </c>
      <c r="G865" s="357" t="s">
        <v>5372</v>
      </c>
      <c r="H865" s="9" t="str">
        <f t="shared" si="0"/>
        <v>EAD-CAS-OEG</v>
      </c>
      <c r="I865" s="357"/>
      <c r="J865" s="359"/>
      <c r="K865" s="359"/>
      <c r="L865" s="359"/>
      <c r="M865" s="360" t="s">
        <v>49</v>
      </c>
      <c r="N865" s="404" t="s">
        <v>1059</v>
      </c>
      <c r="O865" s="361"/>
      <c r="P865" s="359"/>
      <c r="Q865" s="359"/>
      <c r="R865" s="359"/>
      <c r="S865" s="359"/>
      <c r="T865" s="359"/>
      <c r="U865" s="362"/>
      <c r="V865" s="359"/>
      <c r="W865" s="357" t="s">
        <v>3775</v>
      </c>
      <c r="X865" s="363">
        <v>10099</v>
      </c>
      <c r="Y865" s="364">
        <f t="shared" ref="Y865:Y874" si="4">DATE(2024,7,3)</f>
        <v>45476</v>
      </c>
      <c r="Z865" s="359"/>
      <c r="AA865" s="359"/>
    </row>
    <row r="866" spans="1:27" ht="13.8">
      <c r="A866" s="355" t="s">
        <v>2902</v>
      </c>
      <c r="B866" s="356" t="s">
        <v>27</v>
      </c>
      <c r="C866" s="356" t="s">
        <v>2905</v>
      </c>
      <c r="D866" s="356" t="s">
        <v>2906</v>
      </c>
      <c r="E866" s="356" t="s">
        <v>2908</v>
      </c>
      <c r="F866" s="357" t="s">
        <v>3770</v>
      </c>
      <c r="G866" s="357" t="s">
        <v>5372</v>
      </c>
      <c r="H866" s="9" t="str">
        <f t="shared" si="0"/>
        <v>EAD-CAS-OEG</v>
      </c>
      <c r="I866" s="357"/>
      <c r="J866" s="359"/>
      <c r="K866" s="359"/>
      <c r="L866" s="359"/>
      <c r="M866" s="360" t="s">
        <v>2728</v>
      </c>
      <c r="N866" s="404" t="s">
        <v>2491</v>
      </c>
      <c r="O866" s="361"/>
      <c r="P866" s="359"/>
      <c r="Q866" s="359"/>
      <c r="R866" s="359"/>
      <c r="S866" s="359"/>
      <c r="T866" s="359"/>
      <c r="U866" s="362"/>
      <c r="V866" s="359"/>
      <c r="W866" s="357" t="s">
        <v>3775</v>
      </c>
      <c r="X866" s="363">
        <v>10099</v>
      </c>
      <c r="Y866" s="364">
        <f t="shared" si="4"/>
        <v>45476</v>
      </c>
      <c r="Z866" s="359"/>
      <c r="AA866" s="359"/>
    </row>
    <row r="867" spans="1:27" ht="13.8">
      <c r="A867" s="355" t="s">
        <v>2902</v>
      </c>
      <c r="B867" s="356" t="s">
        <v>27</v>
      </c>
      <c r="C867" s="356" t="s">
        <v>2905</v>
      </c>
      <c r="D867" s="356" t="s">
        <v>2906</v>
      </c>
      <c r="E867" s="356" t="s">
        <v>2908</v>
      </c>
      <c r="F867" s="357" t="s">
        <v>3770</v>
      </c>
      <c r="G867" s="357" t="s">
        <v>5372</v>
      </c>
      <c r="H867" s="9" t="str">
        <f t="shared" si="0"/>
        <v>EAD-CAS-OEG</v>
      </c>
      <c r="I867" s="357"/>
      <c r="J867" s="359"/>
      <c r="K867" s="359"/>
      <c r="L867" s="359"/>
      <c r="M867" s="360" t="s">
        <v>1730</v>
      </c>
      <c r="N867" s="404" t="s">
        <v>1851</v>
      </c>
      <c r="O867" s="361"/>
      <c r="P867" s="359"/>
      <c r="Q867" s="359"/>
      <c r="R867" s="359"/>
      <c r="S867" s="359"/>
      <c r="T867" s="359"/>
      <c r="U867" s="362"/>
      <c r="V867" s="359"/>
      <c r="W867" s="357" t="s">
        <v>3775</v>
      </c>
      <c r="X867" s="363">
        <v>10099</v>
      </c>
      <c r="Y867" s="364">
        <f t="shared" si="4"/>
        <v>45476</v>
      </c>
      <c r="Z867" s="359"/>
      <c r="AA867" s="359"/>
    </row>
    <row r="868" spans="1:27" ht="13.8">
      <c r="A868" s="355" t="s">
        <v>2902</v>
      </c>
      <c r="B868" s="356" t="s">
        <v>27</v>
      </c>
      <c r="C868" s="356" t="s">
        <v>2905</v>
      </c>
      <c r="D868" s="356" t="s">
        <v>2906</v>
      </c>
      <c r="E868" s="356" t="s">
        <v>2908</v>
      </c>
      <c r="F868" s="357" t="s">
        <v>3770</v>
      </c>
      <c r="G868" s="357" t="s">
        <v>5372</v>
      </c>
      <c r="H868" s="9" t="str">
        <f t="shared" si="0"/>
        <v>EAD-CAS-OEG</v>
      </c>
      <c r="I868" s="357"/>
      <c r="J868" s="359"/>
      <c r="K868" s="359"/>
      <c r="L868" s="359"/>
      <c r="M868" s="360" t="s">
        <v>1730</v>
      </c>
      <c r="N868" s="404" t="s">
        <v>1852</v>
      </c>
      <c r="O868" s="361"/>
      <c r="P868" s="359"/>
      <c r="Q868" s="359"/>
      <c r="R868" s="359"/>
      <c r="S868" s="359"/>
      <c r="T868" s="359"/>
      <c r="U868" s="362"/>
      <c r="V868" s="359"/>
      <c r="W868" s="357" t="s">
        <v>3775</v>
      </c>
      <c r="X868" s="363">
        <v>10099</v>
      </c>
      <c r="Y868" s="364">
        <f t="shared" si="4"/>
        <v>45476</v>
      </c>
      <c r="Z868" s="359"/>
      <c r="AA868" s="359"/>
    </row>
    <row r="869" spans="1:27" ht="13.8">
      <c r="A869" s="355" t="s">
        <v>2902</v>
      </c>
      <c r="B869" s="356" t="s">
        <v>27</v>
      </c>
      <c r="C869" s="356" t="s">
        <v>2905</v>
      </c>
      <c r="D869" s="356" t="s">
        <v>2906</v>
      </c>
      <c r="E869" s="356" t="s">
        <v>2908</v>
      </c>
      <c r="F869" s="357" t="s">
        <v>3770</v>
      </c>
      <c r="G869" s="357" t="s">
        <v>5372</v>
      </c>
      <c r="H869" s="9" t="str">
        <f t="shared" si="0"/>
        <v>EAD-CAS-OEG</v>
      </c>
      <c r="I869" s="357"/>
      <c r="J869" s="359"/>
      <c r="K869" s="359"/>
      <c r="L869" s="359"/>
      <c r="M869" s="360" t="s">
        <v>1730</v>
      </c>
      <c r="N869" s="404" t="s">
        <v>1853</v>
      </c>
      <c r="O869" s="361"/>
      <c r="P869" s="359"/>
      <c r="Q869" s="359"/>
      <c r="R869" s="359"/>
      <c r="S869" s="359"/>
      <c r="T869" s="359"/>
      <c r="U869" s="362"/>
      <c r="V869" s="359"/>
      <c r="W869" s="357" t="s">
        <v>3775</v>
      </c>
      <c r="X869" s="363">
        <v>10099</v>
      </c>
      <c r="Y869" s="364">
        <f t="shared" si="4"/>
        <v>45476</v>
      </c>
      <c r="Z869" s="359"/>
      <c r="AA869" s="359"/>
    </row>
    <row r="870" spans="1:27" ht="13.8">
      <c r="A870" s="355" t="s">
        <v>2902</v>
      </c>
      <c r="B870" s="356" t="s">
        <v>27</v>
      </c>
      <c r="C870" s="356" t="s">
        <v>2905</v>
      </c>
      <c r="D870" s="356" t="s">
        <v>2906</v>
      </c>
      <c r="E870" s="356" t="s">
        <v>2908</v>
      </c>
      <c r="F870" s="357" t="s">
        <v>3770</v>
      </c>
      <c r="G870" s="357" t="s">
        <v>5372</v>
      </c>
      <c r="H870" s="9" t="str">
        <f t="shared" si="0"/>
        <v>EAD-CAS-OEG</v>
      </c>
      <c r="I870" s="357"/>
      <c r="J870" s="359"/>
      <c r="K870" s="359"/>
      <c r="L870" s="359"/>
      <c r="M870" s="360" t="s">
        <v>1730</v>
      </c>
      <c r="N870" s="404" t="s">
        <v>1854</v>
      </c>
      <c r="O870" s="361"/>
      <c r="P870" s="359"/>
      <c r="Q870" s="359"/>
      <c r="R870" s="359"/>
      <c r="S870" s="359"/>
      <c r="T870" s="359"/>
      <c r="U870" s="362"/>
      <c r="V870" s="359"/>
      <c r="W870" s="357" t="s">
        <v>3775</v>
      </c>
      <c r="X870" s="363">
        <v>10099</v>
      </c>
      <c r="Y870" s="364">
        <f t="shared" si="4"/>
        <v>45476</v>
      </c>
      <c r="Z870" s="359"/>
      <c r="AA870" s="359"/>
    </row>
    <row r="871" spans="1:27" ht="13.8">
      <c r="A871" s="355" t="s">
        <v>2902</v>
      </c>
      <c r="B871" s="356" t="s">
        <v>27</v>
      </c>
      <c r="C871" s="356" t="s">
        <v>2905</v>
      </c>
      <c r="D871" s="356" t="s">
        <v>2906</v>
      </c>
      <c r="E871" s="356" t="s">
        <v>2908</v>
      </c>
      <c r="F871" s="357" t="s">
        <v>3770</v>
      </c>
      <c r="G871" s="357" t="s">
        <v>5372</v>
      </c>
      <c r="H871" s="9" t="str">
        <f t="shared" si="0"/>
        <v>EAD-CAS-OEG</v>
      </c>
      <c r="I871" s="357"/>
      <c r="J871" s="359"/>
      <c r="K871" s="359"/>
      <c r="L871" s="359"/>
      <c r="M871" s="360" t="s">
        <v>1329</v>
      </c>
      <c r="N871" s="404" t="s">
        <v>1576</v>
      </c>
      <c r="O871" s="361"/>
      <c r="P871" s="359"/>
      <c r="Q871" s="359"/>
      <c r="R871" s="359"/>
      <c r="S871" s="359"/>
      <c r="T871" s="359"/>
      <c r="U871" s="362"/>
      <c r="V871" s="359"/>
      <c r="W871" s="357" t="s">
        <v>3775</v>
      </c>
      <c r="X871" s="363">
        <v>10099</v>
      </c>
      <c r="Y871" s="364">
        <f t="shared" si="4"/>
        <v>45476</v>
      </c>
      <c r="Z871" s="359"/>
      <c r="AA871" s="359"/>
    </row>
    <row r="872" spans="1:27" ht="13.8">
      <c r="A872" s="355" t="s">
        <v>2902</v>
      </c>
      <c r="B872" s="356" t="s">
        <v>27</v>
      </c>
      <c r="C872" s="356" t="s">
        <v>2905</v>
      </c>
      <c r="D872" s="356" t="s">
        <v>2906</v>
      </c>
      <c r="E872" s="356" t="s">
        <v>2908</v>
      </c>
      <c r="F872" s="357" t="s">
        <v>3770</v>
      </c>
      <c r="G872" s="357" t="s">
        <v>5372</v>
      </c>
      <c r="H872" s="9" t="str">
        <f t="shared" si="0"/>
        <v>EAD-CAS-OEG</v>
      </c>
      <c r="I872" s="357"/>
      <c r="J872" s="359"/>
      <c r="K872" s="359"/>
      <c r="L872" s="359"/>
      <c r="M872" s="265" t="s">
        <v>347</v>
      </c>
      <c r="N872" s="404" t="s">
        <v>817</v>
      </c>
      <c r="O872" s="361"/>
      <c r="P872" s="359"/>
      <c r="Q872" s="359"/>
      <c r="R872" s="359"/>
      <c r="S872" s="359"/>
      <c r="T872" s="359"/>
      <c r="U872" s="362"/>
      <c r="V872" s="359"/>
      <c r="W872" s="357" t="s">
        <v>3775</v>
      </c>
      <c r="X872" s="363">
        <v>10099</v>
      </c>
      <c r="Y872" s="364">
        <f t="shared" si="4"/>
        <v>45476</v>
      </c>
      <c r="Z872" s="359"/>
      <c r="AA872" s="359"/>
    </row>
    <row r="873" spans="1:27" ht="13.8">
      <c r="A873" s="355" t="s">
        <v>2902</v>
      </c>
      <c r="B873" s="356" t="s">
        <v>27</v>
      </c>
      <c r="C873" s="356" t="s">
        <v>2905</v>
      </c>
      <c r="D873" s="356" t="s">
        <v>2906</v>
      </c>
      <c r="E873" s="356" t="s">
        <v>2908</v>
      </c>
      <c r="F873" s="357" t="s">
        <v>3770</v>
      </c>
      <c r="G873" s="357" t="s">
        <v>5372</v>
      </c>
      <c r="H873" s="9" t="str">
        <f t="shared" si="0"/>
        <v>EAD-CAS-OEG</v>
      </c>
      <c r="I873" s="357"/>
      <c r="J873" s="359"/>
      <c r="K873" s="359"/>
      <c r="L873" s="359"/>
      <c r="M873" s="360" t="s">
        <v>711</v>
      </c>
      <c r="N873" s="404" t="s">
        <v>226</v>
      </c>
      <c r="O873" s="361"/>
      <c r="P873" s="359"/>
      <c r="Q873" s="359"/>
      <c r="R873" s="359"/>
      <c r="S873" s="359"/>
      <c r="T873" s="359"/>
      <c r="U873" s="362"/>
      <c r="V873" s="359"/>
      <c r="W873" s="357" t="s">
        <v>3775</v>
      </c>
      <c r="X873" s="363">
        <v>10099</v>
      </c>
      <c r="Y873" s="364">
        <f t="shared" si="4"/>
        <v>45476</v>
      </c>
      <c r="Z873" s="359"/>
      <c r="AA873" s="359"/>
    </row>
    <row r="874" spans="1:27" ht="13.8">
      <c r="A874" s="355" t="s">
        <v>2902</v>
      </c>
      <c r="B874" s="356" t="s">
        <v>27</v>
      </c>
      <c r="C874" s="356" t="s">
        <v>2905</v>
      </c>
      <c r="D874" s="356" t="s">
        <v>2906</v>
      </c>
      <c r="E874" s="356" t="s">
        <v>2908</v>
      </c>
      <c r="F874" s="357" t="s">
        <v>3770</v>
      </c>
      <c r="G874" s="357" t="s">
        <v>5372</v>
      </c>
      <c r="H874" s="9" t="str">
        <f t="shared" si="0"/>
        <v>EAD-CAS-OEG</v>
      </c>
      <c r="I874" s="357"/>
      <c r="J874" s="359"/>
      <c r="K874" s="359"/>
      <c r="L874" s="359"/>
      <c r="M874" s="360" t="s">
        <v>711</v>
      </c>
      <c r="N874" s="405" t="s">
        <v>227</v>
      </c>
      <c r="O874" s="361"/>
      <c r="P874" s="359"/>
      <c r="Q874" s="359"/>
      <c r="R874" s="359"/>
      <c r="S874" s="359"/>
      <c r="T874" s="359"/>
      <c r="U874" s="362"/>
      <c r="V874" s="359"/>
      <c r="W874" s="357" t="s">
        <v>3775</v>
      </c>
      <c r="X874" s="363">
        <v>10099</v>
      </c>
      <c r="Y874" s="364">
        <f t="shared" si="4"/>
        <v>45476</v>
      </c>
      <c r="Z874" s="359"/>
      <c r="AA874" s="359"/>
    </row>
    <row r="875" spans="1:27" ht="13.8">
      <c r="A875" s="329" t="s">
        <v>2902</v>
      </c>
      <c r="B875" s="376" t="s">
        <v>27</v>
      </c>
      <c r="C875" s="376" t="s">
        <v>2924</v>
      </c>
      <c r="D875" s="376" t="s">
        <v>2925</v>
      </c>
      <c r="E875" s="331" t="s">
        <v>2981</v>
      </c>
      <c r="F875" s="332"/>
      <c r="G875" s="331" t="s">
        <v>4054</v>
      </c>
      <c r="H875" s="9" t="str">
        <f t="shared" si="0"/>
        <v>EAD-ADM-</v>
      </c>
      <c r="I875" s="332"/>
      <c r="J875" s="333"/>
      <c r="K875" s="333"/>
      <c r="L875" s="333"/>
      <c r="M875" s="334" t="s">
        <v>241</v>
      </c>
      <c r="N875" s="334" t="s">
        <v>2171</v>
      </c>
      <c r="O875" s="335"/>
      <c r="P875" s="333"/>
      <c r="Q875" s="333"/>
      <c r="R875" s="333"/>
      <c r="S875" s="333"/>
      <c r="T875" s="333"/>
      <c r="U875" s="336"/>
      <c r="V875" s="333"/>
      <c r="W875" s="331" t="s">
        <v>4057</v>
      </c>
      <c r="X875" s="337"/>
      <c r="Y875" s="338"/>
      <c r="Z875" s="333"/>
      <c r="AA875" s="333"/>
    </row>
    <row r="876" spans="1:27" ht="13.8">
      <c r="A876" s="329" t="s">
        <v>2902</v>
      </c>
      <c r="B876" s="376" t="s">
        <v>27</v>
      </c>
      <c r="C876" s="376" t="s">
        <v>2924</v>
      </c>
      <c r="D876" s="376" t="s">
        <v>2925</v>
      </c>
      <c r="E876" s="331" t="s">
        <v>2981</v>
      </c>
      <c r="F876" s="332"/>
      <c r="G876" s="331" t="s">
        <v>4054</v>
      </c>
      <c r="H876" s="9" t="str">
        <f t="shared" si="0"/>
        <v>EAD-ADM-</v>
      </c>
      <c r="I876" s="332"/>
      <c r="J876" s="333"/>
      <c r="K876" s="333"/>
      <c r="L876" s="333"/>
      <c r="M876" s="334" t="s">
        <v>273</v>
      </c>
      <c r="N876" s="334" t="s">
        <v>1243</v>
      </c>
      <c r="O876" s="335"/>
      <c r="P876" s="333"/>
      <c r="Q876" s="333"/>
      <c r="R876" s="333"/>
      <c r="S876" s="333"/>
      <c r="T876" s="333"/>
      <c r="U876" s="336"/>
      <c r="V876" s="333"/>
      <c r="W876" s="331" t="s">
        <v>4057</v>
      </c>
      <c r="X876" s="337"/>
      <c r="Y876" s="338"/>
      <c r="Z876" s="333"/>
      <c r="AA876" s="333"/>
    </row>
    <row r="877" spans="1:27" ht="13.8">
      <c r="A877" s="329" t="s">
        <v>2902</v>
      </c>
      <c r="B877" s="376" t="s">
        <v>27</v>
      </c>
      <c r="C877" s="376" t="s">
        <v>2924</v>
      </c>
      <c r="D877" s="376" t="s">
        <v>2925</v>
      </c>
      <c r="E877" s="331" t="s">
        <v>2981</v>
      </c>
      <c r="F877" s="332"/>
      <c r="G877" s="331" t="s">
        <v>4054</v>
      </c>
      <c r="H877" s="9" t="str">
        <f t="shared" si="0"/>
        <v>EAD-ADM-</v>
      </c>
      <c r="I877" s="332"/>
      <c r="J877" s="333"/>
      <c r="K877" s="333"/>
      <c r="L877" s="333"/>
      <c r="M877" s="334" t="s">
        <v>1700</v>
      </c>
      <c r="N877" s="334" t="s">
        <v>2237</v>
      </c>
      <c r="O877" s="335"/>
      <c r="P877" s="333"/>
      <c r="Q877" s="333"/>
      <c r="R877" s="333"/>
      <c r="S877" s="333"/>
      <c r="T877" s="333"/>
      <c r="U877" s="336"/>
      <c r="V877" s="333"/>
      <c r="W877" s="331" t="s">
        <v>4057</v>
      </c>
      <c r="X877" s="337"/>
      <c r="Y877" s="338"/>
      <c r="Z877" s="333"/>
      <c r="AA877" s="333"/>
    </row>
    <row r="878" spans="1:27" ht="13.8">
      <c r="A878" s="329" t="s">
        <v>2902</v>
      </c>
      <c r="B878" s="376" t="s">
        <v>27</v>
      </c>
      <c r="C878" s="376" t="s">
        <v>2924</v>
      </c>
      <c r="D878" s="376" t="s">
        <v>2925</v>
      </c>
      <c r="E878" s="331" t="s">
        <v>2981</v>
      </c>
      <c r="F878" s="332"/>
      <c r="G878" s="331" t="s">
        <v>4054</v>
      </c>
      <c r="H878" s="9" t="str">
        <f t="shared" si="0"/>
        <v>EAD-ADM-</v>
      </c>
      <c r="I878" s="332"/>
      <c r="J878" s="333"/>
      <c r="K878" s="333"/>
      <c r="L878" s="333"/>
      <c r="M878" s="334" t="s">
        <v>1700</v>
      </c>
      <c r="N878" s="334" t="s">
        <v>2239</v>
      </c>
      <c r="O878" s="335"/>
      <c r="P878" s="333"/>
      <c r="Q878" s="333"/>
      <c r="R878" s="333"/>
      <c r="S878" s="333"/>
      <c r="T878" s="333"/>
      <c r="U878" s="336"/>
      <c r="V878" s="333"/>
      <c r="W878" s="331" t="s">
        <v>4057</v>
      </c>
      <c r="X878" s="337"/>
      <c r="Y878" s="338"/>
      <c r="Z878" s="333"/>
      <c r="AA878" s="333"/>
    </row>
    <row r="879" spans="1:27" ht="13.8">
      <c r="A879" s="329" t="s">
        <v>2902</v>
      </c>
      <c r="B879" s="376" t="s">
        <v>27</v>
      </c>
      <c r="C879" s="376" t="s">
        <v>2924</v>
      </c>
      <c r="D879" s="376" t="s">
        <v>2925</v>
      </c>
      <c r="E879" s="331" t="s">
        <v>2981</v>
      </c>
      <c r="F879" s="332"/>
      <c r="G879" s="331" t="s">
        <v>4054</v>
      </c>
      <c r="H879" s="9" t="str">
        <f t="shared" si="0"/>
        <v>EAD-ADM-</v>
      </c>
      <c r="I879" s="332"/>
      <c r="J879" s="333"/>
      <c r="K879" s="333"/>
      <c r="L879" s="333"/>
      <c r="M879" s="334" t="s">
        <v>630</v>
      </c>
      <c r="N879" s="334" t="s">
        <v>1643</v>
      </c>
      <c r="O879" s="335"/>
      <c r="P879" s="333"/>
      <c r="Q879" s="333"/>
      <c r="R879" s="333"/>
      <c r="S879" s="333"/>
      <c r="T879" s="333"/>
      <c r="U879" s="336"/>
      <c r="V879" s="333"/>
      <c r="W879" s="331" t="s">
        <v>4057</v>
      </c>
      <c r="X879" s="337"/>
      <c r="Y879" s="338"/>
      <c r="Z879" s="333"/>
      <c r="AA879" s="333"/>
    </row>
    <row r="880" spans="1:27" ht="13.8">
      <c r="A880" s="329" t="s">
        <v>2902</v>
      </c>
      <c r="B880" s="376" t="s">
        <v>27</v>
      </c>
      <c r="C880" s="376" t="s">
        <v>2924</v>
      </c>
      <c r="D880" s="376" t="s">
        <v>2925</v>
      </c>
      <c r="E880" s="331" t="s">
        <v>2981</v>
      </c>
      <c r="F880" s="332"/>
      <c r="G880" s="331" t="s">
        <v>4054</v>
      </c>
      <c r="H880" s="9" t="str">
        <f t="shared" si="0"/>
        <v>EAD-ADM-</v>
      </c>
      <c r="I880" s="332"/>
      <c r="J880" s="333"/>
      <c r="K880" s="333"/>
      <c r="L880" s="333"/>
      <c r="M880" s="334" t="s">
        <v>195</v>
      </c>
      <c r="N880" s="334" t="s">
        <v>932</v>
      </c>
      <c r="O880" s="335"/>
      <c r="P880" s="333"/>
      <c r="Q880" s="333"/>
      <c r="R880" s="333"/>
      <c r="S880" s="333"/>
      <c r="T880" s="333"/>
      <c r="U880" s="336"/>
      <c r="V880" s="333"/>
      <c r="W880" s="331" t="s">
        <v>4057</v>
      </c>
      <c r="X880" s="337"/>
      <c r="Y880" s="338"/>
      <c r="Z880" s="333"/>
      <c r="AA880" s="333"/>
    </row>
    <row r="881" spans="1:27" ht="13.8">
      <c r="A881" s="329" t="s">
        <v>2902</v>
      </c>
      <c r="B881" s="376" t="s">
        <v>27</v>
      </c>
      <c r="C881" s="376" t="s">
        <v>2924</v>
      </c>
      <c r="D881" s="376" t="s">
        <v>2925</v>
      </c>
      <c r="E881" s="331" t="s">
        <v>2981</v>
      </c>
      <c r="F881" s="332"/>
      <c r="G881" s="331" t="s">
        <v>4054</v>
      </c>
      <c r="H881" s="9" t="str">
        <f t="shared" si="0"/>
        <v>EAD-ADM-</v>
      </c>
      <c r="I881" s="332"/>
      <c r="J881" s="333"/>
      <c r="K881" s="333"/>
      <c r="L881" s="333"/>
      <c r="M881" s="78" t="s">
        <v>436</v>
      </c>
      <c r="N881" s="481" t="s">
        <v>112</v>
      </c>
      <c r="O881" s="335"/>
      <c r="P881" s="371"/>
      <c r="Q881" s="333"/>
      <c r="R881" s="333"/>
      <c r="S881" s="333"/>
      <c r="T881" s="333"/>
      <c r="U881" s="16"/>
      <c r="V881" s="17"/>
      <c r="W881" s="331" t="s">
        <v>4057</v>
      </c>
      <c r="X881" s="337"/>
      <c r="Y881" s="338"/>
      <c r="Z881" s="333"/>
      <c r="AA881" s="333"/>
    </row>
    <row r="882" spans="1:27" ht="13.8">
      <c r="A882" s="329" t="s">
        <v>2902</v>
      </c>
      <c r="B882" s="376" t="s">
        <v>27</v>
      </c>
      <c r="C882" s="376" t="s">
        <v>2924</v>
      </c>
      <c r="D882" s="376" t="s">
        <v>2925</v>
      </c>
      <c r="E882" s="331" t="s">
        <v>2981</v>
      </c>
      <c r="F882" s="332"/>
      <c r="G882" s="331" t="s">
        <v>4054</v>
      </c>
      <c r="H882" s="9" t="str">
        <f t="shared" si="0"/>
        <v>EAD-ADM-</v>
      </c>
      <c r="I882" s="332"/>
      <c r="J882" s="333"/>
      <c r="K882" s="333"/>
      <c r="L882" s="333"/>
      <c r="M882" s="198" t="s">
        <v>2695</v>
      </c>
      <c r="N882" s="334" t="s">
        <v>1027</v>
      </c>
      <c r="O882" s="335"/>
      <c r="P882" s="371"/>
      <c r="Q882" s="333"/>
      <c r="R882" s="333"/>
      <c r="S882" s="333"/>
      <c r="T882" s="333"/>
      <c r="U882" s="16"/>
      <c r="V882" s="17"/>
      <c r="W882" s="331" t="s">
        <v>4057</v>
      </c>
      <c r="X882" s="337"/>
      <c r="Y882" s="338"/>
      <c r="Z882" s="333"/>
      <c r="AA882" s="333"/>
    </row>
    <row r="883" spans="1:27" ht="13.8">
      <c r="A883" s="329" t="s">
        <v>2902</v>
      </c>
      <c r="B883" s="331" t="s">
        <v>27</v>
      </c>
      <c r="C883" s="331" t="s">
        <v>2924</v>
      </c>
      <c r="D883" s="331" t="s">
        <v>2925</v>
      </c>
      <c r="E883" s="331" t="s">
        <v>2981</v>
      </c>
      <c r="F883" s="331" t="s">
        <v>4073</v>
      </c>
      <c r="G883" s="331" t="s">
        <v>4074</v>
      </c>
      <c r="H883" s="9" t="str">
        <f t="shared" si="0"/>
        <v>EAD-ADM-OGG</v>
      </c>
      <c r="I883" s="332"/>
      <c r="J883" s="333"/>
      <c r="K883" s="333"/>
      <c r="L883" s="333"/>
      <c r="M883" s="198" t="s">
        <v>241</v>
      </c>
      <c r="N883" s="334" t="s">
        <v>2289</v>
      </c>
      <c r="O883" s="335"/>
      <c r="P883" s="371"/>
      <c r="Q883" s="333"/>
      <c r="R883" s="333"/>
      <c r="S883" s="333"/>
      <c r="T883" s="333"/>
      <c r="U883" s="16"/>
      <c r="V883" s="17"/>
      <c r="W883" s="331" t="s">
        <v>4077</v>
      </c>
      <c r="X883" s="337"/>
      <c r="Y883" s="338"/>
      <c r="Z883" s="333"/>
      <c r="AA883" s="333"/>
    </row>
    <row r="884" spans="1:27" ht="13.8">
      <c r="A884" s="329" t="s">
        <v>2902</v>
      </c>
      <c r="B884" s="331" t="s">
        <v>27</v>
      </c>
      <c r="C884" s="331" t="s">
        <v>2924</v>
      </c>
      <c r="D884" s="331" t="s">
        <v>2925</v>
      </c>
      <c r="E884" s="331" t="s">
        <v>2981</v>
      </c>
      <c r="F884" s="331" t="s">
        <v>4073</v>
      </c>
      <c r="G884" s="331" t="s">
        <v>4074</v>
      </c>
      <c r="H884" s="9" t="str">
        <f t="shared" si="0"/>
        <v>EAD-ADM-OGG</v>
      </c>
      <c r="I884" s="332"/>
      <c r="J884" s="333"/>
      <c r="K884" s="333"/>
      <c r="L884" s="333"/>
      <c r="M884" s="198" t="s">
        <v>273</v>
      </c>
      <c r="N884" s="334" t="s">
        <v>1227</v>
      </c>
      <c r="O884" s="335"/>
      <c r="P884" s="371"/>
      <c r="Q884" s="333"/>
      <c r="R884" s="333"/>
      <c r="S884" s="333"/>
      <c r="T884" s="333"/>
      <c r="U884" s="16"/>
      <c r="V884" s="17"/>
      <c r="W884" s="331" t="s">
        <v>4077</v>
      </c>
      <c r="X884" s="337"/>
      <c r="Y884" s="338"/>
      <c r="Z884" s="333"/>
      <c r="AA884" s="333"/>
    </row>
    <row r="885" spans="1:27" ht="13.8">
      <c r="A885" s="329" t="s">
        <v>2902</v>
      </c>
      <c r="B885" s="331" t="s">
        <v>27</v>
      </c>
      <c r="C885" s="331" t="s">
        <v>2924</v>
      </c>
      <c r="D885" s="331" t="s">
        <v>2925</v>
      </c>
      <c r="E885" s="331" t="s">
        <v>2981</v>
      </c>
      <c r="F885" s="331" t="s">
        <v>4073</v>
      </c>
      <c r="G885" s="331" t="s">
        <v>4074</v>
      </c>
      <c r="H885" s="9" t="str">
        <f t="shared" si="0"/>
        <v>EAD-ADM-OGG</v>
      </c>
      <c r="I885" s="332"/>
      <c r="J885" s="333"/>
      <c r="K885" s="333"/>
      <c r="L885" s="333"/>
      <c r="M885" s="198" t="s">
        <v>1700</v>
      </c>
      <c r="N885" s="334" t="s">
        <v>2290</v>
      </c>
      <c r="O885" s="335"/>
      <c r="P885" s="371"/>
      <c r="Q885" s="333"/>
      <c r="R885" s="333"/>
      <c r="S885" s="333"/>
      <c r="T885" s="333"/>
      <c r="U885" s="16"/>
      <c r="V885" s="17"/>
      <c r="W885" s="331" t="s">
        <v>4077</v>
      </c>
      <c r="X885" s="337"/>
      <c r="Y885" s="338"/>
      <c r="Z885" s="333"/>
      <c r="AA885" s="333"/>
    </row>
    <row r="886" spans="1:27" ht="13.8">
      <c r="A886" s="329" t="s">
        <v>2902</v>
      </c>
      <c r="B886" s="331" t="s">
        <v>27</v>
      </c>
      <c r="C886" s="331" t="s">
        <v>2924</v>
      </c>
      <c r="D886" s="331" t="s">
        <v>2925</v>
      </c>
      <c r="E886" s="331" t="s">
        <v>2981</v>
      </c>
      <c r="F886" s="331" t="s">
        <v>4073</v>
      </c>
      <c r="G886" s="331" t="s">
        <v>4074</v>
      </c>
      <c r="H886" s="9" t="str">
        <f t="shared" si="0"/>
        <v>EAD-ADM-OGG</v>
      </c>
      <c r="I886" s="332"/>
      <c r="J886" s="333"/>
      <c r="K886" s="333"/>
      <c r="L886" s="333"/>
      <c r="M886" s="198" t="s">
        <v>1700</v>
      </c>
      <c r="N886" s="334" t="s">
        <v>2291</v>
      </c>
      <c r="O886" s="335"/>
      <c r="P886" s="371"/>
      <c r="Q886" s="333"/>
      <c r="R886" s="333"/>
      <c r="S886" s="333"/>
      <c r="T886" s="333"/>
      <c r="U886" s="16"/>
      <c r="V886" s="17"/>
      <c r="W886" s="331" t="s">
        <v>4077</v>
      </c>
      <c r="X886" s="337"/>
      <c r="Y886" s="338"/>
      <c r="Z886" s="333"/>
      <c r="AA886" s="333"/>
    </row>
    <row r="887" spans="1:27" ht="13.8">
      <c r="A887" s="329" t="s">
        <v>2902</v>
      </c>
      <c r="B887" s="331" t="s">
        <v>27</v>
      </c>
      <c r="C887" s="331" t="s">
        <v>2924</v>
      </c>
      <c r="D887" s="331" t="s">
        <v>2925</v>
      </c>
      <c r="E887" s="331" t="s">
        <v>2981</v>
      </c>
      <c r="F887" s="331" t="s">
        <v>4073</v>
      </c>
      <c r="G887" s="331" t="s">
        <v>4074</v>
      </c>
      <c r="H887" s="9" t="str">
        <f t="shared" si="0"/>
        <v>EAD-ADM-OGG</v>
      </c>
      <c r="I887" s="332"/>
      <c r="J887" s="333"/>
      <c r="K887" s="333"/>
      <c r="L887" s="333"/>
      <c r="M887" s="198" t="s">
        <v>630</v>
      </c>
      <c r="N887" s="334" t="s">
        <v>1630</v>
      </c>
      <c r="O887" s="335"/>
      <c r="P887" s="371"/>
      <c r="Q887" s="333"/>
      <c r="R887" s="333"/>
      <c r="S887" s="333"/>
      <c r="T887" s="333"/>
      <c r="U887" s="16"/>
      <c r="V887" s="17"/>
      <c r="W887" s="331" t="s">
        <v>4077</v>
      </c>
      <c r="X887" s="337"/>
      <c r="Y887" s="338"/>
      <c r="Z887" s="333"/>
      <c r="AA887" s="333"/>
    </row>
    <row r="888" spans="1:27" ht="13.8">
      <c r="A888" s="329" t="s">
        <v>2902</v>
      </c>
      <c r="B888" s="331" t="s">
        <v>27</v>
      </c>
      <c r="C888" s="331" t="s">
        <v>2924</v>
      </c>
      <c r="D888" s="331" t="s">
        <v>2925</v>
      </c>
      <c r="E888" s="331" t="s">
        <v>2981</v>
      </c>
      <c r="F888" s="331" t="s">
        <v>4073</v>
      </c>
      <c r="G888" s="331" t="s">
        <v>4074</v>
      </c>
      <c r="H888" s="9" t="str">
        <f t="shared" si="0"/>
        <v>EAD-ADM-OGG</v>
      </c>
      <c r="I888" s="332"/>
      <c r="J888" s="333"/>
      <c r="K888" s="333"/>
      <c r="L888" s="333"/>
      <c r="M888" s="198" t="s">
        <v>494</v>
      </c>
      <c r="N888" s="334" t="s">
        <v>1495</v>
      </c>
      <c r="O888" s="335"/>
      <c r="P888" s="371"/>
      <c r="Q888" s="333"/>
      <c r="R888" s="333"/>
      <c r="S888" s="333"/>
      <c r="T888" s="333"/>
      <c r="U888" s="16"/>
      <c r="V888" s="17"/>
      <c r="W888" s="331" t="s">
        <v>4077</v>
      </c>
      <c r="X888" s="337"/>
      <c r="Y888" s="338"/>
      <c r="Z888" s="333"/>
      <c r="AA888" s="333"/>
    </row>
    <row r="889" spans="1:27" ht="13.8">
      <c r="A889" s="329" t="s">
        <v>2902</v>
      </c>
      <c r="B889" s="331" t="s">
        <v>27</v>
      </c>
      <c r="C889" s="331" t="s">
        <v>2924</v>
      </c>
      <c r="D889" s="331" t="s">
        <v>2925</v>
      </c>
      <c r="E889" s="331" t="s">
        <v>2981</v>
      </c>
      <c r="F889" s="331" t="s">
        <v>4073</v>
      </c>
      <c r="G889" s="331" t="s">
        <v>4074</v>
      </c>
      <c r="H889" s="9" t="str">
        <f t="shared" si="0"/>
        <v>EAD-ADM-OGG</v>
      </c>
      <c r="I889" s="332"/>
      <c r="J889" s="333"/>
      <c r="K889" s="333"/>
      <c r="L889" s="333"/>
      <c r="M889" s="198" t="s">
        <v>195</v>
      </c>
      <c r="N889" s="334" t="s">
        <v>919</v>
      </c>
      <c r="O889" s="335"/>
      <c r="P889" s="371"/>
      <c r="Q889" s="333"/>
      <c r="R889" s="333"/>
      <c r="S889" s="333"/>
      <c r="T889" s="333"/>
      <c r="U889" s="16"/>
      <c r="V889" s="17"/>
      <c r="W889" s="331" t="s">
        <v>4077</v>
      </c>
      <c r="X889" s="337"/>
      <c r="Y889" s="338"/>
      <c r="Z889" s="333"/>
      <c r="AA889" s="333"/>
    </row>
    <row r="890" spans="1:27" ht="13.8">
      <c r="A890" s="329" t="s">
        <v>2902</v>
      </c>
      <c r="B890" s="331" t="s">
        <v>27</v>
      </c>
      <c r="C890" s="331" t="s">
        <v>2924</v>
      </c>
      <c r="D890" s="331" t="s">
        <v>2925</v>
      </c>
      <c r="E890" s="331" t="s">
        <v>2981</v>
      </c>
      <c r="F890" s="331" t="s">
        <v>4073</v>
      </c>
      <c r="G890" s="331" t="s">
        <v>4074</v>
      </c>
      <c r="H890" s="9" t="str">
        <f t="shared" si="0"/>
        <v>EAD-ADM-OGG</v>
      </c>
      <c r="I890" s="332"/>
      <c r="J890" s="333"/>
      <c r="K890" s="333"/>
      <c r="L890" s="333"/>
      <c r="M890" s="198" t="s">
        <v>195</v>
      </c>
      <c r="N890" s="334" t="s">
        <v>873</v>
      </c>
      <c r="O890" s="335"/>
      <c r="P890" s="371"/>
      <c r="Q890" s="333"/>
      <c r="R890" s="333"/>
      <c r="S890" s="333"/>
      <c r="T890" s="333"/>
      <c r="U890" s="16"/>
      <c r="V890" s="17"/>
      <c r="W890" s="331" t="s">
        <v>4077</v>
      </c>
      <c r="X890" s="337"/>
      <c r="Y890" s="338"/>
      <c r="Z890" s="333"/>
      <c r="AA890" s="333"/>
    </row>
    <row r="891" spans="1:27" ht="13.8">
      <c r="A891" s="329" t="s">
        <v>2902</v>
      </c>
      <c r="B891" s="331" t="s">
        <v>27</v>
      </c>
      <c r="C891" s="331" t="s">
        <v>2924</v>
      </c>
      <c r="D891" s="331" t="s">
        <v>2925</v>
      </c>
      <c r="E891" s="331" t="s">
        <v>2981</v>
      </c>
      <c r="F891" s="331" t="s">
        <v>4073</v>
      </c>
      <c r="G891" s="331" t="s">
        <v>4074</v>
      </c>
      <c r="H891" s="9" t="str">
        <f t="shared" si="0"/>
        <v>EAD-ADM-OGG</v>
      </c>
      <c r="I891" s="332"/>
      <c r="J891" s="333"/>
      <c r="K891" s="333"/>
      <c r="L891" s="333"/>
      <c r="M891" s="425" t="s">
        <v>436</v>
      </c>
      <c r="N891" s="334" t="s">
        <v>110</v>
      </c>
      <c r="O891" s="335"/>
      <c r="P891" s="371"/>
      <c r="Q891" s="333"/>
      <c r="R891" s="333"/>
      <c r="S891" s="333"/>
      <c r="T891" s="333"/>
      <c r="U891" s="16"/>
      <c r="V891" s="17"/>
      <c r="W891" s="331" t="s">
        <v>4077</v>
      </c>
      <c r="X891" s="337"/>
      <c r="Y891" s="338"/>
      <c r="Z891" s="333"/>
      <c r="AA891" s="333"/>
    </row>
    <row r="892" spans="1:27" ht="13.8">
      <c r="A892" s="329" t="s">
        <v>2902</v>
      </c>
      <c r="B892" s="331" t="s">
        <v>27</v>
      </c>
      <c r="C892" s="331" t="s">
        <v>2924</v>
      </c>
      <c r="D892" s="331" t="s">
        <v>2925</v>
      </c>
      <c r="E892" s="331" t="s">
        <v>2981</v>
      </c>
      <c r="F892" s="331" t="s">
        <v>4073</v>
      </c>
      <c r="G892" s="331" t="s">
        <v>4074</v>
      </c>
      <c r="H892" s="9" t="str">
        <f t="shared" si="0"/>
        <v>EAD-ADM-OGG</v>
      </c>
      <c r="I892" s="332"/>
      <c r="J892" s="333"/>
      <c r="K892" s="333"/>
      <c r="L892" s="333"/>
      <c r="M892" s="198" t="s">
        <v>2695</v>
      </c>
      <c r="N892" s="334" t="s">
        <v>1025</v>
      </c>
      <c r="O892" s="335"/>
      <c r="P892" s="371"/>
      <c r="Q892" s="333"/>
      <c r="R892" s="333"/>
      <c r="S892" s="333"/>
      <c r="T892" s="333"/>
      <c r="U892" s="16"/>
      <c r="V892" s="17"/>
      <c r="W892" s="331" t="s">
        <v>4077</v>
      </c>
      <c r="X892" s="337"/>
      <c r="Y892" s="338"/>
      <c r="Z892" s="333"/>
      <c r="AA892" s="333"/>
    </row>
    <row r="893" spans="1:27" ht="13.8">
      <c r="A893" s="372" t="s">
        <v>2902</v>
      </c>
      <c r="B893" s="332" t="s">
        <v>27</v>
      </c>
      <c r="C893" s="332" t="s">
        <v>2956</v>
      </c>
      <c r="D893" s="332" t="s">
        <v>2957</v>
      </c>
      <c r="E893" s="332" t="s">
        <v>2958</v>
      </c>
      <c r="F893" s="332" t="s">
        <v>2992</v>
      </c>
      <c r="G893" s="332" t="s">
        <v>6858</v>
      </c>
      <c r="H893" s="9" t="str">
        <f t="shared" si="0"/>
        <v>EAD-RHU-OLE</v>
      </c>
      <c r="I893" s="333"/>
      <c r="J893" s="333"/>
      <c r="K893" s="333"/>
      <c r="L893" s="333"/>
      <c r="M893" s="437" t="s">
        <v>593</v>
      </c>
      <c r="N893" s="373" t="s">
        <v>2600</v>
      </c>
      <c r="O893" s="335"/>
      <c r="P893" s="17"/>
      <c r="Q893" s="333"/>
      <c r="R893" s="333"/>
      <c r="S893" s="333"/>
      <c r="T893" s="333"/>
      <c r="U893" s="156" t="s">
        <v>6859</v>
      </c>
      <c r="V893" s="17"/>
      <c r="W893" s="332" t="s">
        <v>2999</v>
      </c>
      <c r="X893" s="337">
        <v>21179</v>
      </c>
      <c r="Y893" s="338">
        <v>45735</v>
      </c>
      <c r="Z893" s="333"/>
      <c r="AA893" s="333"/>
    </row>
    <row r="894" spans="1:27" ht="13.8">
      <c r="A894" s="483" t="s">
        <v>2902</v>
      </c>
      <c r="B894" s="330" t="s">
        <v>27</v>
      </c>
      <c r="C894" s="330" t="s">
        <v>2924</v>
      </c>
      <c r="D894" s="330" t="s">
        <v>2925</v>
      </c>
      <c r="E894" s="331" t="s">
        <v>2981</v>
      </c>
      <c r="F894" s="331" t="s">
        <v>4083</v>
      </c>
      <c r="G894" s="331" t="s">
        <v>4084</v>
      </c>
      <c r="H894" s="9" t="str">
        <f t="shared" si="0"/>
        <v>EAD-ADM-OSG</v>
      </c>
      <c r="I894" s="332"/>
      <c r="J894" s="333"/>
      <c r="K894" s="333"/>
      <c r="L894" s="333"/>
      <c r="M894" s="198" t="s">
        <v>273</v>
      </c>
      <c r="N894" s="484" t="s">
        <v>1230</v>
      </c>
      <c r="O894" s="335"/>
      <c r="P894" s="485"/>
      <c r="Q894" s="333"/>
      <c r="R894" s="333"/>
      <c r="S894" s="333"/>
      <c r="T894" s="333"/>
      <c r="U894" s="16"/>
      <c r="V894" s="17"/>
      <c r="W894" s="331" t="s">
        <v>4085</v>
      </c>
      <c r="X894" s="337"/>
      <c r="Y894" s="338"/>
      <c r="Z894" s="333"/>
      <c r="AA894" s="333"/>
    </row>
    <row r="895" spans="1:27" ht="13.8">
      <c r="A895" s="483" t="s">
        <v>2902</v>
      </c>
      <c r="B895" s="330" t="s">
        <v>27</v>
      </c>
      <c r="C895" s="330" t="s">
        <v>2924</v>
      </c>
      <c r="D895" s="330" t="s">
        <v>2925</v>
      </c>
      <c r="E895" s="331" t="s">
        <v>2981</v>
      </c>
      <c r="F895" s="331" t="s">
        <v>4083</v>
      </c>
      <c r="G895" s="331" t="s">
        <v>4084</v>
      </c>
      <c r="H895" s="9" t="str">
        <f t="shared" si="0"/>
        <v>EAD-ADM-OSG</v>
      </c>
      <c r="I895" s="332"/>
      <c r="J895" s="333"/>
      <c r="K895" s="333"/>
      <c r="L895" s="333"/>
      <c r="M895" s="14" t="s">
        <v>241</v>
      </c>
      <c r="N895" s="481" t="s">
        <v>2292</v>
      </c>
      <c r="O895" s="335"/>
      <c r="P895" s="13"/>
      <c r="Q895" s="333"/>
      <c r="R895" s="333"/>
      <c r="S895" s="333"/>
      <c r="T895" s="333"/>
      <c r="U895" s="16"/>
      <c r="V895" s="17"/>
      <c r="W895" s="331" t="s">
        <v>4085</v>
      </c>
      <c r="X895" s="337"/>
      <c r="Y895" s="338"/>
      <c r="Z895" s="333"/>
      <c r="AA895" s="333"/>
    </row>
    <row r="896" spans="1:27" ht="13.8">
      <c r="A896" s="483" t="s">
        <v>2902</v>
      </c>
      <c r="B896" s="330" t="s">
        <v>27</v>
      </c>
      <c r="C896" s="330" t="s">
        <v>2924</v>
      </c>
      <c r="D896" s="330" t="s">
        <v>2925</v>
      </c>
      <c r="E896" s="331" t="s">
        <v>2981</v>
      </c>
      <c r="F896" s="331" t="s">
        <v>4083</v>
      </c>
      <c r="G896" s="331" t="s">
        <v>4084</v>
      </c>
      <c r="H896" s="9" t="str">
        <f t="shared" si="0"/>
        <v>EAD-ADM-OSG</v>
      </c>
      <c r="I896" s="332"/>
      <c r="J896" s="333"/>
      <c r="K896" s="333"/>
      <c r="L896" s="333"/>
      <c r="M896" s="334" t="s">
        <v>494</v>
      </c>
      <c r="N896" s="334" t="s">
        <v>1512</v>
      </c>
      <c r="O896" s="335"/>
      <c r="P896" s="333"/>
      <c r="Q896" s="333"/>
      <c r="R896" s="333"/>
      <c r="S896" s="333"/>
      <c r="T896" s="333"/>
      <c r="U896" s="340"/>
      <c r="V896" s="333"/>
      <c r="W896" s="331" t="s">
        <v>4085</v>
      </c>
      <c r="X896" s="337"/>
      <c r="Y896" s="338"/>
      <c r="Z896" s="333"/>
      <c r="AA896" s="333"/>
    </row>
    <row r="897" spans="1:27" ht="13.8">
      <c r="A897" s="483" t="s">
        <v>2902</v>
      </c>
      <c r="B897" s="330" t="s">
        <v>27</v>
      </c>
      <c r="C897" s="330" t="s">
        <v>2924</v>
      </c>
      <c r="D897" s="330" t="s">
        <v>2925</v>
      </c>
      <c r="E897" s="331" t="s">
        <v>2981</v>
      </c>
      <c r="F897" s="331" t="s">
        <v>4083</v>
      </c>
      <c r="G897" s="331" t="s">
        <v>4084</v>
      </c>
      <c r="H897" s="9" t="str">
        <f t="shared" si="0"/>
        <v>EAD-ADM-OSG</v>
      </c>
      <c r="I897" s="332"/>
      <c r="J897" s="333"/>
      <c r="K897" s="333"/>
      <c r="L897" s="333"/>
      <c r="M897" s="334" t="s">
        <v>195</v>
      </c>
      <c r="N897" s="334" t="s">
        <v>923</v>
      </c>
      <c r="O897" s="335"/>
      <c r="P897" s="333"/>
      <c r="Q897" s="333"/>
      <c r="R897" s="333"/>
      <c r="S897" s="333"/>
      <c r="T897" s="333"/>
      <c r="U897" s="340"/>
      <c r="V897" s="333"/>
      <c r="W897" s="331" t="s">
        <v>4087</v>
      </c>
      <c r="X897" s="337"/>
      <c r="Y897" s="338"/>
      <c r="Z897" s="333"/>
      <c r="AA897" s="333"/>
    </row>
    <row r="898" spans="1:27" ht="13.8">
      <c r="A898" s="483" t="s">
        <v>2902</v>
      </c>
      <c r="B898" s="330" t="s">
        <v>27</v>
      </c>
      <c r="C898" s="330" t="s">
        <v>2924</v>
      </c>
      <c r="D898" s="330" t="s">
        <v>2925</v>
      </c>
      <c r="E898" s="331" t="s">
        <v>2981</v>
      </c>
      <c r="F898" s="331" t="s">
        <v>4083</v>
      </c>
      <c r="G898" s="331" t="s">
        <v>4084</v>
      </c>
      <c r="H898" s="9" t="str">
        <f t="shared" si="0"/>
        <v>EAD-ADM-OSG</v>
      </c>
      <c r="I898" s="332"/>
      <c r="J898" s="333"/>
      <c r="K898" s="333"/>
      <c r="L898" s="333"/>
      <c r="M898" s="334" t="s">
        <v>195</v>
      </c>
      <c r="N898" s="334" t="s">
        <v>920</v>
      </c>
      <c r="O898" s="335"/>
      <c r="P898" s="333"/>
      <c r="Q898" s="333"/>
      <c r="R898" s="333"/>
      <c r="S898" s="333"/>
      <c r="T898" s="333"/>
      <c r="U898" s="340"/>
      <c r="V898" s="333"/>
      <c r="W898" s="331" t="s">
        <v>4087</v>
      </c>
      <c r="X898" s="337"/>
      <c r="Y898" s="338"/>
      <c r="Z898" s="333"/>
      <c r="AA898" s="333"/>
    </row>
    <row r="899" spans="1:27" ht="13.8">
      <c r="A899" s="483" t="s">
        <v>2902</v>
      </c>
      <c r="B899" s="330" t="s">
        <v>27</v>
      </c>
      <c r="C899" s="330" t="s">
        <v>2924</v>
      </c>
      <c r="D899" s="330" t="s">
        <v>2925</v>
      </c>
      <c r="E899" s="331" t="s">
        <v>2981</v>
      </c>
      <c r="F899" s="331" t="s">
        <v>4083</v>
      </c>
      <c r="G899" s="331" t="s">
        <v>4084</v>
      </c>
      <c r="H899" s="9" t="str">
        <f t="shared" si="0"/>
        <v>EAD-ADM-OSG</v>
      </c>
      <c r="I899" s="332"/>
      <c r="J899" s="333"/>
      <c r="K899" s="333"/>
      <c r="L899" s="333"/>
      <c r="M899" s="334" t="s">
        <v>195</v>
      </c>
      <c r="N899" s="334" t="s">
        <v>922</v>
      </c>
      <c r="O899" s="335"/>
      <c r="P899" s="333"/>
      <c r="Q899" s="333"/>
      <c r="R899" s="333"/>
      <c r="S899" s="333"/>
      <c r="T899" s="333"/>
      <c r="U899" s="340"/>
      <c r="V899" s="333"/>
      <c r="W899" s="331" t="s">
        <v>4087</v>
      </c>
      <c r="X899" s="337"/>
      <c r="Y899" s="338"/>
      <c r="Z899" s="333"/>
      <c r="AA899" s="333"/>
    </row>
    <row r="900" spans="1:27" ht="13.8">
      <c r="A900" s="483" t="s">
        <v>2902</v>
      </c>
      <c r="B900" s="330" t="s">
        <v>27</v>
      </c>
      <c r="C900" s="330" t="s">
        <v>2924</v>
      </c>
      <c r="D900" s="330" t="s">
        <v>2925</v>
      </c>
      <c r="E900" s="331" t="s">
        <v>2981</v>
      </c>
      <c r="F900" s="331" t="s">
        <v>4083</v>
      </c>
      <c r="G900" s="331" t="s">
        <v>4084</v>
      </c>
      <c r="H900" s="9" t="str">
        <f t="shared" si="0"/>
        <v>EAD-ADM-OSG</v>
      </c>
      <c r="I900" s="332"/>
      <c r="J900" s="333"/>
      <c r="K900" s="333"/>
      <c r="L900" s="333"/>
      <c r="M900" s="334" t="s">
        <v>241</v>
      </c>
      <c r="N900" s="334" t="s">
        <v>2293</v>
      </c>
      <c r="O900" s="335"/>
      <c r="P900" s="333"/>
      <c r="Q900" s="333"/>
      <c r="R900" s="333"/>
      <c r="S900" s="333"/>
      <c r="T900" s="333"/>
      <c r="U900" s="340"/>
      <c r="V900" s="333"/>
      <c r="W900" s="331" t="s">
        <v>4087</v>
      </c>
      <c r="X900" s="337"/>
      <c r="Y900" s="338"/>
      <c r="Z900" s="333"/>
      <c r="AA900" s="333"/>
    </row>
    <row r="901" spans="1:27" ht="13.8">
      <c r="A901" s="483" t="s">
        <v>2902</v>
      </c>
      <c r="B901" s="330" t="s">
        <v>27</v>
      </c>
      <c r="C901" s="330" t="s">
        <v>2924</v>
      </c>
      <c r="D901" s="330" t="s">
        <v>2925</v>
      </c>
      <c r="E901" s="331" t="s">
        <v>2981</v>
      </c>
      <c r="F901" s="331" t="s">
        <v>4083</v>
      </c>
      <c r="G901" s="331" t="s">
        <v>4084</v>
      </c>
      <c r="H901" s="9" t="str">
        <f t="shared" si="0"/>
        <v>EAD-ADM-OSG</v>
      </c>
      <c r="I901" s="332"/>
      <c r="J901" s="333"/>
      <c r="K901" s="333"/>
      <c r="L901" s="333"/>
      <c r="M901" s="339" t="s">
        <v>436</v>
      </c>
      <c r="N901" s="334" t="s">
        <v>111</v>
      </c>
      <c r="O901" s="335"/>
      <c r="P901" s="333"/>
      <c r="Q901" s="333"/>
      <c r="R901" s="333"/>
      <c r="S901" s="333"/>
      <c r="T901" s="333"/>
      <c r="U901" s="340"/>
      <c r="V901" s="333"/>
      <c r="W901" s="331" t="s">
        <v>4087</v>
      </c>
      <c r="X901" s="337"/>
      <c r="Y901" s="338"/>
      <c r="Z901" s="333"/>
      <c r="AA901" s="333"/>
    </row>
    <row r="902" spans="1:27" ht="13.8">
      <c r="A902" s="483" t="s">
        <v>2902</v>
      </c>
      <c r="B902" s="330" t="s">
        <v>27</v>
      </c>
      <c r="C902" s="330" t="s">
        <v>2924</v>
      </c>
      <c r="D902" s="330" t="s">
        <v>2925</v>
      </c>
      <c r="E902" s="331" t="s">
        <v>2981</v>
      </c>
      <c r="F902" s="331" t="s">
        <v>4083</v>
      </c>
      <c r="G902" s="331" t="s">
        <v>4084</v>
      </c>
      <c r="H902" s="9" t="str">
        <f t="shared" si="0"/>
        <v>EAD-ADM-OSG</v>
      </c>
      <c r="I902" s="332"/>
      <c r="J902" s="333"/>
      <c r="K902" s="333"/>
      <c r="L902" s="333"/>
      <c r="M902" s="334" t="s">
        <v>273</v>
      </c>
      <c r="N902" s="334" t="s">
        <v>1231</v>
      </c>
      <c r="O902" s="335"/>
      <c r="P902" s="333"/>
      <c r="Q902" s="333"/>
      <c r="R902" s="333"/>
      <c r="S902" s="333"/>
      <c r="T902" s="333"/>
      <c r="U902" s="340"/>
      <c r="V902" s="333"/>
      <c r="W902" s="331" t="s">
        <v>4087</v>
      </c>
      <c r="X902" s="337"/>
      <c r="Y902" s="338"/>
      <c r="Z902" s="333"/>
      <c r="AA902" s="333"/>
    </row>
    <row r="903" spans="1:27" ht="13.8">
      <c r="A903" s="483" t="s">
        <v>2902</v>
      </c>
      <c r="B903" s="330" t="s">
        <v>27</v>
      </c>
      <c r="C903" s="330" t="s">
        <v>2924</v>
      </c>
      <c r="D903" s="330" t="s">
        <v>2925</v>
      </c>
      <c r="E903" s="331" t="s">
        <v>2981</v>
      </c>
      <c r="F903" s="331" t="s">
        <v>4083</v>
      </c>
      <c r="G903" s="331" t="s">
        <v>4084</v>
      </c>
      <c r="H903" s="9" t="str">
        <f t="shared" si="0"/>
        <v>EAD-ADM-OSG</v>
      </c>
      <c r="I903" s="332"/>
      <c r="J903" s="333"/>
      <c r="K903" s="333"/>
      <c r="L903" s="333"/>
      <c r="M903" s="334" t="s">
        <v>630</v>
      </c>
      <c r="N903" s="334" t="s">
        <v>1648</v>
      </c>
      <c r="O903" s="335"/>
      <c r="P903" s="333"/>
      <c r="Q903" s="333"/>
      <c r="R903" s="333"/>
      <c r="S903" s="333"/>
      <c r="T903" s="333"/>
      <c r="U903" s="340"/>
      <c r="V903" s="333"/>
      <c r="W903" s="331" t="s">
        <v>4087</v>
      </c>
      <c r="X903" s="337"/>
      <c r="Y903" s="338"/>
      <c r="Z903" s="333"/>
      <c r="AA903" s="333"/>
    </row>
    <row r="904" spans="1:27" ht="13.8">
      <c r="A904" s="372" t="s">
        <v>2902</v>
      </c>
      <c r="B904" s="332" t="s">
        <v>27</v>
      </c>
      <c r="C904" s="332" t="s">
        <v>3798</v>
      </c>
      <c r="D904" s="332" t="s">
        <v>3526</v>
      </c>
      <c r="E904" s="332" t="s">
        <v>3799</v>
      </c>
      <c r="F904" s="332" t="s">
        <v>6233</v>
      </c>
      <c r="G904" s="332" t="s">
        <v>3449</v>
      </c>
      <c r="H904" s="9" t="str">
        <f t="shared" si="0"/>
        <v>EAD-INF-OSO</v>
      </c>
      <c r="I904" s="332" t="s">
        <v>6234</v>
      </c>
      <c r="J904" s="333"/>
      <c r="K904" s="333"/>
      <c r="L904" s="333"/>
      <c r="M904" s="373" t="s">
        <v>2713</v>
      </c>
      <c r="N904" s="373" t="s">
        <v>1704</v>
      </c>
      <c r="O904" s="442">
        <v>1</v>
      </c>
      <c r="P904" s="332" t="s">
        <v>3450</v>
      </c>
      <c r="Q904" s="332" t="s">
        <v>6236</v>
      </c>
      <c r="R904" s="456">
        <v>45689</v>
      </c>
      <c r="S904" s="373" t="s">
        <v>6238</v>
      </c>
      <c r="T904" s="373" t="s">
        <v>6239</v>
      </c>
      <c r="U904" s="389" t="s">
        <v>6240</v>
      </c>
      <c r="V904" s="333"/>
      <c r="W904" s="332" t="s">
        <v>3453</v>
      </c>
      <c r="X904" s="337">
        <v>10007</v>
      </c>
      <c r="Y904" s="338">
        <v>45768</v>
      </c>
      <c r="Z904" s="333"/>
      <c r="AA904" s="333"/>
    </row>
    <row r="905" spans="1:27" ht="13.8">
      <c r="A905" s="372" t="s">
        <v>2902</v>
      </c>
      <c r="B905" s="332" t="s">
        <v>27</v>
      </c>
      <c r="C905" s="332" t="s">
        <v>3798</v>
      </c>
      <c r="D905" s="332" t="s">
        <v>3526</v>
      </c>
      <c r="E905" s="332" t="s">
        <v>3799</v>
      </c>
      <c r="F905" s="332" t="s">
        <v>6233</v>
      </c>
      <c r="G905" s="332" t="s">
        <v>3449</v>
      </c>
      <c r="H905" s="9" t="str">
        <f t="shared" si="0"/>
        <v>EAD-INF-OSO</v>
      </c>
      <c r="I905" s="332" t="s">
        <v>6234</v>
      </c>
      <c r="J905" s="333"/>
      <c r="K905" s="333"/>
      <c r="L905" s="333"/>
      <c r="M905" s="373" t="s">
        <v>347</v>
      </c>
      <c r="N905" s="373" t="s">
        <v>839</v>
      </c>
      <c r="O905" s="442">
        <v>1</v>
      </c>
      <c r="P905" s="333"/>
      <c r="Q905" s="331" t="s">
        <v>6244</v>
      </c>
      <c r="R905" s="373" t="s">
        <v>6245</v>
      </c>
      <c r="S905" s="456">
        <v>45810</v>
      </c>
      <c r="T905" s="373" t="s">
        <v>6246</v>
      </c>
      <c r="U905" s="389" t="s">
        <v>6247</v>
      </c>
      <c r="V905" s="333"/>
      <c r="W905" s="332" t="s">
        <v>3453</v>
      </c>
      <c r="X905" s="337">
        <v>10007</v>
      </c>
      <c r="Y905" s="338">
        <v>45768</v>
      </c>
      <c r="Z905" s="333"/>
      <c r="AA905" s="333"/>
    </row>
    <row r="906" spans="1:27" ht="13.8">
      <c r="A906" s="372" t="s">
        <v>2902</v>
      </c>
      <c r="B906" s="332" t="s">
        <v>27</v>
      </c>
      <c r="C906" s="332" t="s">
        <v>3798</v>
      </c>
      <c r="D906" s="332" t="s">
        <v>3526</v>
      </c>
      <c r="E906" s="332" t="s">
        <v>3799</v>
      </c>
      <c r="F906" s="332" t="s">
        <v>6233</v>
      </c>
      <c r="G906" s="332" t="s">
        <v>3449</v>
      </c>
      <c r="H906" s="9" t="str">
        <f t="shared" si="0"/>
        <v>EAD-INF-OSO</v>
      </c>
      <c r="I906" s="332" t="s">
        <v>6234</v>
      </c>
      <c r="J906" s="333"/>
      <c r="K906" s="333"/>
      <c r="L906" s="333"/>
      <c r="M906" s="373" t="s">
        <v>49</v>
      </c>
      <c r="N906" s="373" t="s">
        <v>1172</v>
      </c>
      <c r="O906" s="442">
        <v>1</v>
      </c>
      <c r="P906" s="333"/>
      <c r="Q906" s="331" t="s">
        <v>6244</v>
      </c>
      <c r="R906" s="373" t="s">
        <v>6248</v>
      </c>
      <c r="S906" s="373" t="s">
        <v>6249</v>
      </c>
      <c r="T906" s="373" t="s">
        <v>6250</v>
      </c>
      <c r="U906" s="389" t="s">
        <v>6251</v>
      </c>
      <c r="V906" s="333"/>
      <c r="W906" s="332" t="s">
        <v>3453</v>
      </c>
      <c r="X906" s="337">
        <v>10007</v>
      </c>
      <c r="Y906" s="338">
        <v>45768</v>
      </c>
      <c r="Z906" s="333"/>
      <c r="AA906" s="333"/>
    </row>
    <row r="907" spans="1:27" ht="13.8">
      <c r="A907" s="372" t="s">
        <v>2902</v>
      </c>
      <c r="B907" s="332" t="s">
        <v>27</v>
      </c>
      <c r="C907" s="332" t="s">
        <v>3798</v>
      </c>
      <c r="D907" s="332" t="s">
        <v>3526</v>
      </c>
      <c r="E907" s="332" t="s">
        <v>3799</v>
      </c>
      <c r="F907" s="332" t="s">
        <v>6233</v>
      </c>
      <c r="G907" s="332" t="s">
        <v>3449</v>
      </c>
      <c r="H907" s="9" t="str">
        <f t="shared" si="0"/>
        <v>EAD-INF-OSO</v>
      </c>
      <c r="I907" s="332" t="s">
        <v>6234</v>
      </c>
      <c r="J907" s="333"/>
      <c r="K907" s="333"/>
      <c r="L907" s="333"/>
      <c r="M907" s="373" t="s">
        <v>1730</v>
      </c>
      <c r="N907" s="373" t="s">
        <v>2128</v>
      </c>
      <c r="O907" s="335"/>
      <c r="P907" s="333"/>
      <c r="Q907" s="333"/>
      <c r="R907" s="457"/>
      <c r="S907" s="457"/>
      <c r="T907" s="457"/>
      <c r="U907" s="389" t="s">
        <v>6252</v>
      </c>
      <c r="V907" s="333"/>
      <c r="W907" s="332" t="s">
        <v>3453</v>
      </c>
      <c r="X907" s="337">
        <v>10007</v>
      </c>
      <c r="Y907" s="338">
        <v>45768</v>
      </c>
      <c r="Z907" s="333"/>
      <c r="AA907" s="333"/>
    </row>
    <row r="908" spans="1:27" ht="13.8">
      <c r="A908" s="372" t="s">
        <v>2902</v>
      </c>
      <c r="B908" s="332" t="s">
        <v>27</v>
      </c>
      <c r="C908" s="332" t="s">
        <v>3798</v>
      </c>
      <c r="D908" s="332" t="s">
        <v>3526</v>
      </c>
      <c r="E908" s="332" t="s">
        <v>3799</v>
      </c>
      <c r="F908" s="332" t="s">
        <v>6233</v>
      </c>
      <c r="G908" s="332" t="s">
        <v>3449</v>
      </c>
      <c r="H908" s="9" t="str">
        <f t="shared" si="0"/>
        <v>EAD-INF-OSO</v>
      </c>
      <c r="I908" s="332" t="s">
        <v>6234</v>
      </c>
      <c r="J908" s="333"/>
      <c r="K908" s="333"/>
      <c r="L908" s="333"/>
      <c r="M908" s="373" t="s">
        <v>1730</v>
      </c>
      <c r="N908" s="373" t="s">
        <v>2129</v>
      </c>
      <c r="O908" s="335"/>
      <c r="P908" s="333"/>
      <c r="Q908" s="333"/>
      <c r="R908" s="457"/>
      <c r="S908" s="457"/>
      <c r="T908" s="457"/>
      <c r="U908" s="389" t="s">
        <v>6254</v>
      </c>
      <c r="V908" s="333"/>
      <c r="W908" s="332" t="s">
        <v>3453</v>
      </c>
      <c r="X908" s="337">
        <v>10007</v>
      </c>
      <c r="Y908" s="338">
        <v>45768</v>
      </c>
      <c r="Z908" s="333"/>
      <c r="AA908" s="333"/>
    </row>
    <row r="909" spans="1:27" ht="13.8">
      <c r="A909" s="372" t="s">
        <v>2902</v>
      </c>
      <c r="B909" s="332" t="s">
        <v>27</v>
      </c>
      <c r="C909" s="332" t="s">
        <v>3798</v>
      </c>
      <c r="D909" s="332" t="s">
        <v>3526</v>
      </c>
      <c r="E909" s="332" t="s">
        <v>3799</v>
      </c>
      <c r="F909" s="332" t="s">
        <v>6233</v>
      </c>
      <c r="G909" s="332" t="s">
        <v>3449</v>
      </c>
      <c r="H909" s="9" t="str">
        <f t="shared" si="0"/>
        <v>EAD-INF-OSO</v>
      </c>
      <c r="I909" s="332" t="s">
        <v>6234</v>
      </c>
      <c r="J909" s="333"/>
      <c r="K909" s="333"/>
      <c r="L909" s="333"/>
      <c r="M909" s="373" t="s">
        <v>36</v>
      </c>
      <c r="N909" s="373" t="s">
        <v>2127</v>
      </c>
      <c r="O909" s="335"/>
      <c r="P909" s="333"/>
      <c r="Q909" s="333"/>
      <c r="R909" s="457"/>
      <c r="S909" s="457"/>
      <c r="T909" s="457"/>
      <c r="U909" s="402" t="s">
        <v>6257</v>
      </c>
      <c r="V909" s="333"/>
      <c r="W909" s="332" t="s">
        <v>3453</v>
      </c>
      <c r="X909" s="337">
        <v>10007</v>
      </c>
      <c r="Y909" s="338">
        <v>45768</v>
      </c>
      <c r="Z909" s="333"/>
      <c r="AA909" s="333"/>
    </row>
    <row r="910" spans="1:27" ht="13.8">
      <c r="A910" s="372" t="s">
        <v>2902</v>
      </c>
      <c r="B910" s="332" t="s">
        <v>27</v>
      </c>
      <c r="C910" s="332" t="s">
        <v>3798</v>
      </c>
      <c r="D910" s="332" t="s">
        <v>3526</v>
      </c>
      <c r="E910" s="332" t="s">
        <v>3799</v>
      </c>
      <c r="F910" s="332" t="s">
        <v>6233</v>
      </c>
      <c r="G910" s="332" t="s">
        <v>3449</v>
      </c>
      <c r="H910" s="9" t="str">
        <f t="shared" si="0"/>
        <v>EAD-INF-OSO</v>
      </c>
      <c r="I910" s="332" t="s">
        <v>6234</v>
      </c>
      <c r="J910" s="333"/>
      <c r="K910" s="333"/>
      <c r="L910" s="333"/>
      <c r="M910" s="339" t="s">
        <v>436</v>
      </c>
      <c r="N910" s="373" t="s">
        <v>69</v>
      </c>
      <c r="O910" s="335"/>
      <c r="P910" s="333"/>
      <c r="Q910" s="333"/>
      <c r="R910" s="457"/>
      <c r="S910" s="457"/>
      <c r="T910" s="457"/>
      <c r="U910" s="389" t="s">
        <v>6259</v>
      </c>
      <c r="V910" s="333"/>
      <c r="W910" s="332" t="s">
        <v>3453</v>
      </c>
      <c r="X910" s="337">
        <v>10007</v>
      </c>
      <c r="Y910" s="338">
        <v>45768</v>
      </c>
      <c r="Z910" s="333"/>
      <c r="AA910" s="333"/>
    </row>
    <row r="911" spans="1:27" ht="13.8">
      <c r="A911" s="372" t="s">
        <v>2902</v>
      </c>
      <c r="B911" s="332" t="s">
        <v>27</v>
      </c>
      <c r="C911" s="332" t="s">
        <v>2924</v>
      </c>
      <c r="D911" s="332" t="s">
        <v>3037</v>
      </c>
      <c r="E911" s="332" t="s">
        <v>3037</v>
      </c>
      <c r="F911" s="332" t="s">
        <v>4304</v>
      </c>
      <c r="G911" s="332" t="s">
        <v>4305</v>
      </c>
      <c r="H911" s="9" t="str">
        <f t="shared" si="0"/>
        <v>EAD-ADM-PIA</v>
      </c>
      <c r="I911" s="333"/>
      <c r="J911" s="333"/>
      <c r="K911" s="333"/>
      <c r="L911" s="333"/>
      <c r="M911" s="458" t="s">
        <v>528</v>
      </c>
      <c r="N911" s="486" t="s">
        <v>2245</v>
      </c>
      <c r="O911" s="335"/>
      <c r="P911" s="487"/>
      <c r="Q911" s="333"/>
      <c r="R911" s="333"/>
      <c r="S911" s="333"/>
      <c r="T911" s="333"/>
      <c r="U911" s="1041" t="s">
        <v>6887</v>
      </c>
      <c r="V911" s="1039"/>
      <c r="W911" s="332" t="s">
        <v>2759</v>
      </c>
      <c r="X911" s="337">
        <v>20893</v>
      </c>
      <c r="Y911" s="338">
        <v>45750</v>
      </c>
      <c r="Z911" s="333"/>
      <c r="AA911" s="333"/>
    </row>
    <row r="912" spans="1:27" ht="13.8">
      <c r="A912" s="372" t="s">
        <v>2902</v>
      </c>
      <c r="B912" s="332" t="s">
        <v>27</v>
      </c>
      <c r="C912" s="332" t="s">
        <v>2924</v>
      </c>
      <c r="D912" s="332" t="s">
        <v>3037</v>
      </c>
      <c r="E912" s="332" t="s">
        <v>3037</v>
      </c>
      <c r="F912" s="332" t="s">
        <v>4304</v>
      </c>
      <c r="G912" s="332" t="s">
        <v>4305</v>
      </c>
      <c r="H912" s="9" t="str">
        <f t="shared" si="0"/>
        <v>EAD-ADM-PIA</v>
      </c>
      <c r="I912" s="333"/>
      <c r="J912" s="333"/>
      <c r="K912" s="333"/>
      <c r="L912" s="333"/>
      <c r="M912" s="458" t="s">
        <v>528</v>
      </c>
      <c r="N912" s="486" t="s">
        <v>2246</v>
      </c>
      <c r="O912" s="335"/>
      <c r="P912" s="459" t="s">
        <v>2807</v>
      </c>
      <c r="Q912" s="333"/>
      <c r="R912" s="333"/>
      <c r="S912" s="333"/>
      <c r="T912" s="333"/>
      <c r="U912" s="1041" t="s">
        <v>6890</v>
      </c>
      <c r="V912" s="1039"/>
      <c r="W912" s="332" t="s">
        <v>2759</v>
      </c>
      <c r="X912" s="337">
        <v>20893</v>
      </c>
      <c r="Y912" s="338">
        <v>45750</v>
      </c>
      <c r="Z912" s="333"/>
      <c r="AA912" s="333"/>
    </row>
    <row r="913" spans="1:27" ht="13.8">
      <c r="A913" s="372" t="s">
        <v>2902</v>
      </c>
      <c r="B913" s="332" t="s">
        <v>27</v>
      </c>
      <c r="C913" s="332" t="s">
        <v>2924</v>
      </c>
      <c r="D913" s="332" t="s">
        <v>3037</v>
      </c>
      <c r="E913" s="332" t="s">
        <v>3037</v>
      </c>
      <c r="F913" s="332" t="s">
        <v>4304</v>
      </c>
      <c r="G913" s="332" t="s">
        <v>4305</v>
      </c>
      <c r="H913" s="9" t="str">
        <f t="shared" si="0"/>
        <v>EAD-ADM-PIA</v>
      </c>
      <c r="I913" s="333"/>
      <c r="J913" s="333"/>
      <c r="K913" s="333"/>
      <c r="L913" s="333"/>
      <c r="M913" s="458" t="s">
        <v>528</v>
      </c>
      <c r="N913" s="458" t="s">
        <v>1878</v>
      </c>
      <c r="O913" s="335"/>
      <c r="P913" s="487"/>
      <c r="Q913" s="333"/>
      <c r="R913" s="333"/>
      <c r="S913" s="333"/>
      <c r="T913" s="333"/>
      <c r="U913" s="1041" t="s">
        <v>6892</v>
      </c>
      <c r="V913" s="1039"/>
      <c r="W913" s="332" t="s">
        <v>2759</v>
      </c>
      <c r="X913" s="337">
        <v>20893</v>
      </c>
      <c r="Y913" s="338">
        <v>45750</v>
      </c>
      <c r="Z913" s="333"/>
      <c r="AA913" s="333"/>
    </row>
    <row r="914" spans="1:27" ht="13.8">
      <c r="A914" s="372" t="s">
        <v>2902</v>
      </c>
      <c r="B914" s="332" t="s">
        <v>27</v>
      </c>
      <c r="C914" s="332" t="s">
        <v>2924</v>
      </c>
      <c r="D914" s="332" t="s">
        <v>3037</v>
      </c>
      <c r="E914" s="332" t="s">
        <v>3037</v>
      </c>
      <c r="F914" s="332" t="s">
        <v>4304</v>
      </c>
      <c r="G914" s="332" t="s">
        <v>4305</v>
      </c>
      <c r="H914" s="9" t="str">
        <f t="shared" si="0"/>
        <v>EAD-ADM-PIA</v>
      </c>
      <c r="I914" s="333"/>
      <c r="J914" s="333"/>
      <c r="K914" s="333"/>
      <c r="L914" s="333"/>
      <c r="M914" s="458" t="s">
        <v>528</v>
      </c>
      <c r="N914" s="486" t="s">
        <v>2247</v>
      </c>
      <c r="O914" s="335"/>
      <c r="P914" s="487"/>
      <c r="Q914" s="333"/>
      <c r="R914" s="333"/>
      <c r="S914" s="333"/>
      <c r="T914" s="333"/>
      <c r="U914" s="1041" t="s">
        <v>6894</v>
      </c>
      <c r="V914" s="1039"/>
      <c r="W914" s="332" t="s">
        <v>2759</v>
      </c>
      <c r="X914" s="337">
        <v>20893</v>
      </c>
      <c r="Y914" s="338">
        <v>45750</v>
      </c>
      <c r="Z914" s="333"/>
      <c r="AA914" s="333"/>
    </row>
    <row r="915" spans="1:27" ht="13.8">
      <c r="A915" s="372" t="s">
        <v>2902</v>
      </c>
      <c r="B915" s="332" t="s">
        <v>27</v>
      </c>
      <c r="C915" s="332" t="s">
        <v>2924</v>
      </c>
      <c r="D915" s="332" t="s">
        <v>3037</v>
      </c>
      <c r="E915" s="332" t="s">
        <v>3037</v>
      </c>
      <c r="F915" s="332" t="s">
        <v>4304</v>
      </c>
      <c r="G915" s="332" t="s">
        <v>4305</v>
      </c>
      <c r="H915" s="9" t="str">
        <f t="shared" si="0"/>
        <v>EAD-ADM-PIA</v>
      </c>
      <c r="I915" s="333"/>
      <c r="J915" s="333"/>
      <c r="K915" s="333"/>
      <c r="L915" s="333"/>
      <c r="M915" s="458" t="s">
        <v>528</v>
      </c>
      <c r="N915" s="458" t="s">
        <v>2248</v>
      </c>
      <c r="O915" s="335"/>
      <c r="P915" s="459" t="s">
        <v>2815</v>
      </c>
      <c r="Q915" s="333"/>
      <c r="R915" s="333"/>
      <c r="S915" s="333"/>
      <c r="T915" s="333"/>
      <c r="U915" s="1041" t="s">
        <v>6896</v>
      </c>
      <c r="V915" s="1039"/>
      <c r="W915" s="332" t="s">
        <v>2759</v>
      </c>
      <c r="X915" s="337">
        <v>20893</v>
      </c>
      <c r="Y915" s="338">
        <v>45750</v>
      </c>
      <c r="Z915" s="333"/>
      <c r="AA915" s="333"/>
    </row>
    <row r="916" spans="1:27" ht="13.8">
      <c r="A916" s="372" t="s">
        <v>2902</v>
      </c>
      <c r="B916" s="332" t="s">
        <v>27</v>
      </c>
      <c r="C916" s="332" t="s">
        <v>2924</v>
      </c>
      <c r="D916" s="332" t="s">
        <v>3037</v>
      </c>
      <c r="E916" s="332" t="s">
        <v>3037</v>
      </c>
      <c r="F916" s="332" t="s">
        <v>4304</v>
      </c>
      <c r="G916" s="332" t="s">
        <v>4305</v>
      </c>
      <c r="H916" s="9" t="str">
        <f t="shared" si="0"/>
        <v>EAD-ADM-PIA</v>
      </c>
      <c r="I916" s="333"/>
      <c r="J916" s="333"/>
      <c r="K916" s="333"/>
      <c r="L916" s="333"/>
      <c r="M916" s="458" t="s">
        <v>528</v>
      </c>
      <c r="N916" s="458" t="s">
        <v>2249</v>
      </c>
      <c r="O916" s="335"/>
      <c r="P916" s="459" t="s">
        <v>2835</v>
      </c>
      <c r="Q916" s="333"/>
      <c r="R916" s="333"/>
      <c r="S916" s="333"/>
      <c r="T916" s="333"/>
      <c r="U916" s="1041" t="s">
        <v>6903</v>
      </c>
      <c r="V916" s="1039"/>
      <c r="W916" s="332" t="s">
        <v>2759</v>
      </c>
      <c r="X916" s="337">
        <v>20893</v>
      </c>
      <c r="Y916" s="338">
        <v>45750</v>
      </c>
      <c r="Z916" s="333"/>
      <c r="AA916" s="333"/>
    </row>
    <row r="917" spans="1:27" ht="13.8">
      <c r="A917" s="372" t="s">
        <v>2902</v>
      </c>
      <c r="B917" s="332" t="s">
        <v>27</v>
      </c>
      <c r="C917" s="332" t="s">
        <v>2924</v>
      </c>
      <c r="D917" s="332" t="s">
        <v>3037</v>
      </c>
      <c r="E917" s="332" t="s">
        <v>3037</v>
      </c>
      <c r="F917" s="332" t="s">
        <v>4304</v>
      </c>
      <c r="G917" s="332" t="s">
        <v>4305</v>
      </c>
      <c r="H917" s="9" t="str">
        <f t="shared" si="0"/>
        <v>EAD-ADM-PIA</v>
      </c>
      <c r="I917" s="333"/>
      <c r="J917" s="333"/>
      <c r="K917" s="333"/>
      <c r="L917" s="333"/>
      <c r="M917" s="458" t="s">
        <v>528</v>
      </c>
      <c r="N917" s="458" t="s">
        <v>2250</v>
      </c>
      <c r="O917" s="335"/>
      <c r="P917" s="459" t="s">
        <v>2815</v>
      </c>
      <c r="Q917" s="333"/>
      <c r="R917" s="333"/>
      <c r="S917" s="333"/>
      <c r="T917" s="333"/>
      <c r="U917" s="1041" t="s">
        <v>6911</v>
      </c>
      <c r="V917" s="1039"/>
      <c r="W917" s="332" t="s">
        <v>2759</v>
      </c>
      <c r="X917" s="337">
        <v>20893</v>
      </c>
      <c r="Y917" s="338">
        <v>45750</v>
      </c>
      <c r="Z917" s="333"/>
      <c r="AA917" s="333"/>
    </row>
    <row r="918" spans="1:27" ht="13.8">
      <c r="A918" s="372" t="s">
        <v>2902</v>
      </c>
      <c r="B918" s="332" t="s">
        <v>27</v>
      </c>
      <c r="C918" s="332" t="s">
        <v>2924</v>
      </c>
      <c r="D918" s="332" t="s">
        <v>3037</v>
      </c>
      <c r="E918" s="332" t="s">
        <v>3037</v>
      </c>
      <c r="F918" s="332" t="s">
        <v>4304</v>
      </c>
      <c r="G918" s="332" t="s">
        <v>4305</v>
      </c>
      <c r="H918" s="9" t="str">
        <f t="shared" si="0"/>
        <v>EAD-ADM-PIA</v>
      </c>
      <c r="I918" s="333"/>
      <c r="J918" s="333"/>
      <c r="K918" s="333"/>
      <c r="L918" s="333"/>
      <c r="M918" s="458" t="s">
        <v>528</v>
      </c>
      <c r="N918" s="458" t="s">
        <v>2252</v>
      </c>
      <c r="O918" s="335"/>
      <c r="P918" s="459" t="s">
        <v>2815</v>
      </c>
      <c r="Q918" s="333"/>
      <c r="R918" s="333"/>
      <c r="S918" s="333"/>
      <c r="T918" s="333"/>
      <c r="U918" s="1041" t="s">
        <v>6915</v>
      </c>
      <c r="V918" s="1039"/>
      <c r="W918" s="332" t="s">
        <v>2759</v>
      </c>
      <c r="X918" s="337">
        <v>20893</v>
      </c>
      <c r="Y918" s="338">
        <v>45750</v>
      </c>
      <c r="Z918" s="333"/>
      <c r="AA918" s="333"/>
    </row>
    <row r="919" spans="1:27" ht="13.8">
      <c r="A919" s="372" t="s">
        <v>2902</v>
      </c>
      <c r="B919" s="332" t="s">
        <v>27</v>
      </c>
      <c r="C919" s="332" t="s">
        <v>2924</v>
      </c>
      <c r="D919" s="332" t="s">
        <v>3037</v>
      </c>
      <c r="E919" s="332" t="s">
        <v>3037</v>
      </c>
      <c r="F919" s="332" t="s">
        <v>4304</v>
      </c>
      <c r="G919" s="332" t="s">
        <v>4305</v>
      </c>
      <c r="H919" s="9" t="str">
        <f t="shared" si="0"/>
        <v>EAD-ADM-PIA</v>
      </c>
      <c r="I919" s="333"/>
      <c r="J919" s="333"/>
      <c r="K919" s="333"/>
      <c r="L919" s="333"/>
      <c r="M919" s="458" t="s">
        <v>528</v>
      </c>
      <c r="N919" s="458" t="s">
        <v>2253</v>
      </c>
      <c r="O919" s="335"/>
      <c r="P919" s="487"/>
      <c r="Q919" s="333"/>
      <c r="R919" s="333"/>
      <c r="S919" s="333"/>
      <c r="T919" s="333"/>
      <c r="U919" s="1041" t="s">
        <v>6916</v>
      </c>
      <c r="V919" s="1039"/>
      <c r="W919" s="332" t="s">
        <v>2759</v>
      </c>
      <c r="X919" s="337">
        <v>20893</v>
      </c>
      <c r="Y919" s="338">
        <v>45750</v>
      </c>
      <c r="Z919" s="333"/>
      <c r="AA919" s="333"/>
    </row>
    <row r="920" spans="1:27" ht="13.8">
      <c r="A920" s="372" t="s">
        <v>2902</v>
      </c>
      <c r="B920" s="332" t="s">
        <v>27</v>
      </c>
      <c r="C920" s="332" t="s">
        <v>2924</v>
      </c>
      <c r="D920" s="332" t="s">
        <v>3037</v>
      </c>
      <c r="E920" s="332" t="s">
        <v>3037</v>
      </c>
      <c r="F920" s="332" t="s">
        <v>4304</v>
      </c>
      <c r="G920" s="332" t="s">
        <v>4305</v>
      </c>
      <c r="H920" s="9" t="str">
        <f t="shared" si="0"/>
        <v>EAD-ADM-PIA</v>
      </c>
      <c r="I920" s="333"/>
      <c r="J920" s="333"/>
      <c r="K920" s="333"/>
      <c r="L920" s="333"/>
      <c r="M920" s="458" t="s">
        <v>528</v>
      </c>
      <c r="N920" s="486" t="s">
        <v>2254</v>
      </c>
      <c r="O920" s="335"/>
      <c r="P920" s="489"/>
      <c r="Q920" s="333"/>
      <c r="R920" s="333"/>
      <c r="S920" s="333"/>
      <c r="T920" s="333"/>
      <c r="U920" s="1041" t="s">
        <v>6921</v>
      </c>
      <c r="V920" s="1039"/>
      <c r="W920" s="332" t="s">
        <v>2759</v>
      </c>
      <c r="X920" s="337">
        <v>20893</v>
      </c>
      <c r="Y920" s="338">
        <v>45750</v>
      </c>
      <c r="Z920" s="333"/>
      <c r="AA920" s="333"/>
    </row>
    <row r="921" spans="1:27" ht="13.8">
      <c r="A921" s="372" t="s">
        <v>2902</v>
      </c>
      <c r="B921" s="332" t="s">
        <v>27</v>
      </c>
      <c r="C921" s="332" t="s">
        <v>2924</v>
      </c>
      <c r="D921" s="332" t="s">
        <v>3037</v>
      </c>
      <c r="E921" s="332" t="s">
        <v>3037</v>
      </c>
      <c r="F921" s="332" t="s">
        <v>4304</v>
      </c>
      <c r="G921" s="332" t="s">
        <v>4305</v>
      </c>
      <c r="H921" s="9" t="str">
        <f t="shared" si="0"/>
        <v>EAD-ADM-PIA</v>
      </c>
      <c r="I921" s="333"/>
      <c r="J921" s="333"/>
      <c r="K921" s="333"/>
      <c r="L921" s="333"/>
      <c r="M921" s="458" t="s">
        <v>528</v>
      </c>
      <c r="N921" s="486" t="s">
        <v>2255</v>
      </c>
      <c r="O921" s="335"/>
      <c r="P921" s="459" t="s">
        <v>2838</v>
      </c>
      <c r="Q921" s="333"/>
      <c r="R921" s="333"/>
      <c r="S921" s="333"/>
      <c r="T921" s="333"/>
      <c r="U921" s="1041" t="s">
        <v>6926</v>
      </c>
      <c r="V921" s="1039"/>
      <c r="W921" s="332" t="s">
        <v>2759</v>
      </c>
      <c r="X921" s="337">
        <v>20893</v>
      </c>
      <c r="Y921" s="338">
        <v>45750</v>
      </c>
      <c r="Z921" s="333"/>
      <c r="AA921" s="333"/>
    </row>
    <row r="922" spans="1:27" ht="13.8">
      <c r="A922" s="372" t="s">
        <v>2902</v>
      </c>
      <c r="B922" s="332" t="s">
        <v>27</v>
      </c>
      <c r="C922" s="332" t="s">
        <v>2924</v>
      </c>
      <c r="D922" s="332" t="s">
        <v>3037</v>
      </c>
      <c r="E922" s="332" t="s">
        <v>3037</v>
      </c>
      <c r="F922" s="332" t="s">
        <v>4304</v>
      </c>
      <c r="G922" s="332" t="s">
        <v>4305</v>
      </c>
      <c r="H922" s="9" t="str">
        <f t="shared" si="0"/>
        <v>EAD-ADM-PIA</v>
      </c>
      <c r="I922" s="333"/>
      <c r="J922" s="333"/>
      <c r="K922" s="333"/>
      <c r="L922" s="333"/>
      <c r="M922" s="458" t="s">
        <v>528</v>
      </c>
      <c r="N922" s="486" t="s">
        <v>2258</v>
      </c>
      <c r="O922" s="335"/>
      <c r="P922" s="489"/>
      <c r="Q922" s="333"/>
      <c r="R922" s="333"/>
      <c r="S922" s="333"/>
      <c r="T922" s="333"/>
      <c r="U922" s="1041" t="s">
        <v>6932</v>
      </c>
      <c r="V922" s="1039"/>
      <c r="W922" s="332" t="s">
        <v>2759</v>
      </c>
      <c r="X922" s="337">
        <v>20893</v>
      </c>
      <c r="Y922" s="344">
        <v>45750</v>
      </c>
      <c r="Z922" s="333"/>
      <c r="AA922" s="333"/>
    </row>
    <row r="923" spans="1:27" ht="13.8">
      <c r="A923" s="372" t="s">
        <v>2902</v>
      </c>
      <c r="B923" s="332" t="s">
        <v>27</v>
      </c>
      <c r="C923" s="332" t="s">
        <v>2924</v>
      </c>
      <c r="D923" s="332" t="s">
        <v>3037</v>
      </c>
      <c r="E923" s="332" t="s">
        <v>3037</v>
      </c>
      <c r="F923" s="332" t="s">
        <v>4304</v>
      </c>
      <c r="G923" s="332" t="s">
        <v>4305</v>
      </c>
      <c r="H923" s="9" t="str">
        <f t="shared" si="0"/>
        <v>EAD-ADM-PIA</v>
      </c>
      <c r="I923" s="333"/>
      <c r="J923" s="333"/>
      <c r="K923" s="333"/>
      <c r="L923" s="333"/>
      <c r="M923" s="339" t="s">
        <v>436</v>
      </c>
      <c r="N923" s="486" t="s">
        <v>70</v>
      </c>
      <c r="O923" s="335"/>
      <c r="P923" s="489"/>
      <c r="Q923" s="333"/>
      <c r="R923" s="333"/>
      <c r="S923" s="333"/>
      <c r="T923" s="333"/>
      <c r="U923" s="1041" t="s">
        <v>6935</v>
      </c>
      <c r="V923" s="1039"/>
      <c r="W923" s="332" t="s">
        <v>2759</v>
      </c>
      <c r="X923" s="337">
        <v>20893</v>
      </c>
      <c r="Y923" s="344">
        <v>45750</v>
      </c>
      <c r="Z923" s="333"/>
      <c r="AA923" s="333"/>
    </row>
    <row r="924" spans="1:27" ht="13.8">
      <c r="A924" s="372" t="s">
        <v>2902</v>
      </c>
      <c r="B924" s="332" t="s">
        <v>27</v>
      </c>
      <c r="C924" s="332" t="s">
        <v>2924</v>
      </c>
      <c r="D924" s="332" t="s">
        <v>3037</v>
      </c>
      <c r="E924" s="332" t="s">
        <v>3037</v>
      </c>
      <c r="F924" s="332" t="s">
        <v>4304</v>
      </c>
      <c r="G924" s="332" t="s">
        <v>4305</v>
      </c>
      <c r="H924" s="9" t="str">
        <f t="shared" si="0"/>
        <v>EAD-ADM-PIA</v>
      </c>
      <c r="I924" s="333"/>
      <c r="J924" s="333"/>
      <c r="K924" s="333"/>
      <c r="L924" s="333"/>
      <c r="M924" s="339" t="s">
        <v>436</v>
      </c>
      <c r="N924" s="486" t="s">
        <v>71</v>
      </c>
      <c r="O924" s="335"/>
      <c r="P924" s="489"/>
      <c r="Q924" s="333"/>
      <c r="R924" s="333"/>
      <c r="S924" s="333"/>
      <c r="T924" s="333"/>
      <c r="U924" s="1041" t="s">
        <v>6939</v>
      </c>
      <c r="V924" s="1039"/>
      <c r="W924" s="332" t="s">
        <v>2759</v>
      </c>
      <c r="X924" s="337">
        <v>20893</v>
      </c>
      <c r="Y924" s="344">
        <v>45750</v>
      </c>
      <c r="Z924" s="333"/>
      <c r="AA924" s="333"/>
    </row>
    <row r="925" spans="1:27" ht="13.8">
      <c r="A925" s="372" t="s">
        <v>2902</v>
      </c>
      <c r="B925" s="332" t="s">
        <v>27</v>
      </c>
      <c r="C925" s="332" t="s">
        <v>2924</v>
      </c>
      <c r="D925" s="332" t="s">
        <v>3037</v>
      </c>
      <c r="E925" s="332" t="s">
        <v>3037</v>
      </c>
      <c r="F925" s="332" t="s">
        <v>4304</v>
      </c>
      <c r="G925" s="332" t="s">
        <v>4305</v>
      </c>
      <c r="H925" s="9" t="str">
        <f t="shared" si="0"/>
        <v>EAD-ADM-PIA</v>
      </c>
      <c r="I925" s="333"/>
      <c r="J925" s="333"/>
      <c r="K925" s="333"/>
      <c r="L925" s="333"/>
      <c r="M925" s="458" t="s">
        <v>2699</v>
      </c>
      <c r="N925" s="486" t="s">
        <v>1049</v>
      </c>
      <c r="O925" s="335"/>
      <c r="P925" s="489"/>
      <c r="Q925" s="333"/>
      <c r="R925" s="333"/>
      <c r="S925" s="333"/>
      <c r="T925" s="333"/>
      <c r="U925" s="1041" t="s">
        <v>6943</v>
      </c>
      <c r="V925" s="1039"/>
      <c r="W925" s="332" t="s">
        <v>2759</v>
      </c>
      <c r="X925" s="337">
        <v>20893</v>
      </c>
      <c r="Y925" s="344">
        <v>45750</v>
      </c>
      <c r="Z925" s="333"/>
      <c r="AA925" s="333"/>
    </row>
    <row r="926" spans="1:27" ht="13.8">
      <c r="A926" s="372" t="s">
        <v>2902</v>
      </c>
      <c r="B926" s="332" t="s">
        <v>27</v>
      </c>
      <c r="C926" s="332" t="s">
        <v>2924</v>
      </c>
      <c r="D926" s="332" t="s">
        <v>3037</v>
      </c>
      <c r="E926" s="332" t="s">
        <v>3037</v>
      </c>
      <c r="F926" s="332" t="s">
        <v>4304</v>
      </c>
      <c r="G926" s="332" t="s">
        <v>4305</v>
      </c>
      <c r="H926" s="9" t="str">
        <f t="shared" si="0"/>
        <v>EAD-ADM-PIA</v>
      </c>
      <c r="I926" s="333"/>
      <c r="J926" s="333"/>
      <c r="K926" s="333"/>
      <c r="L926" s="333"/>
      <c r="M926" s="373" t="s">
        <v>2699</v>
      </c>
      <c r="N926" s="334" t="s">
        <v>1049</v>
      </c>
      <c r="O926" s="335"/>
      <c r="P926" s="333"/>
      <c r="Q926" s="333"/>
      <c r="R926" s="333"/>
      <c r="S926" s="333"/>
      <c r="T926" s="333"/>
      <c r="U926" s="389" t="s">
        <v>4376</v>
      </c>
      <c r="V926" s="333"/>
      <c r="W926" s="332" t="s">
        <v>2759</v>
      </c>
      <c r="X926" s="337">
        <v>20893</v>
      </c>
      <c r="Y926" s="338">
        <v>45756</v>
      </c>
      <c r="Z926" s="333"/>
      <c r="AA926" s="333"/>
    </row>
    <row r="927" spans="1:27" ht="13.8">
      <c r="A927" s="365" t="s">
        <v>2902</v>
      </c>
      <c r="B927" s="357" t="s">
        <v>27</v>
      </c>
      <c r="C927" s="366"/>
      <c r="D927" s="357" t="s">
        <v>2925</v>
      </c>
      <c r="E927" s="357" t="s">
        <v>3329</v>
      </c>
      <c r="F927" s="366"/>
      <c r="G927" s="357" t="s">
        <v>3658</v>
      </c>
      <c r="H927" s="9" t="str">
        <f t="shared" si="0"/>
        <v>EAD--</v>
      </c>
      <c r="I927" s="366"/>
      <c r="J927" s="359"/>
      <c r="K927" s="359"/>
      <c r="L927" s="359"/>
      <c r="M927" s="360" t="s">
        <v>1730</v>
      </c>
      <c r="N927" s="360" t="s">
        <v>1916</v>
      </c>
      <c r="O927" s="361"/>
      <c r="P927" s="359"/>
      <c r="Q927" s="359"/>
      <c r="R927" s="359"/>
      <c r="S927" s="359"/>
      <c r="T927" s="359"/>
      <c r="U927" s="369"/>
      <c r="V927" s="359"/>
      <c r="W927" s="357" t="s">
        <v>3660</v>
      </c>
      <c r="X927" s="363">
        <v>20447</v>
      </c>
      <c r="Y927" s="368">
        <f>DATE(2020,8,14)</f>
        <v>44057</v>
      </c>
      <c r="Z927" s="359"/>
      <c r="AA927" s="359"/>
    </row>
    <row r="928" spans="1:27" ht="13.8">
      <c r="A928" s="365" t="s">
        <v>2902</v>
      </c>
      <c r="B928" s="357" t="s">
        <v>27</v>
      </c>
      <c r="C928" s="366"/>
      <c r="D928" s="357" t="s">
        <v>2925</v>
      </c>
      <c r="E928" s="357" t="s">
        <v>3329</v>
      </c>
      <c r="F928" s="366"/>
      <c r="G928" s="357" t="s">
        <v>3658</v>
      </c>
      <c r="H928" s="9" t="str">
        <f t="shared" si="0"/>
        <v>EAD--</v>
      </c>
      <c r="I928" s="366"/>
      <c r="J928" s="359"/>
      <c r="K928" s="359"/>
      <c r="L928" s="359"/>
      <c r="M928" s="360" t="s">
        <v>711</v>
      </c>
      <c r="N928" s="360" t="s">
        <v>231</v>
      </c>
      <c r="O928" s="361"/>
      <c r="P928" s="359"/>
      <c r="Q928" s="359"/>
      <c r="R928" s="359"/>
      <c r="S928" s="359"/>
      <c r="T928" s="359"/>
      <c r="U928" s="369"/>
      <c r="V928" s="359"/>
      <c r="W928" s="357" t="s">
        <v>3666</v>
      </c>
      <c r="X928" s="363">
        <v>10048</v>
      </c>
      <c r="Y928" s="368">
        <f>DATE(2024,7,21)</f>
        <v>45494</v>
      </c>
      <c r="Z928" s="359"/>
      <c r="AA928" s="359"/>
    </row>
    <row r="929" spans="1:27" ht="13.8">
      <c r="A929" s="365" t="s">
        <v>2902</v>
      </c>
      <c r="B929" s="357" t="s">
        <v>27</v>
      </c>
      <c r="C929" s="366"/>
      <c r="D929" s="357" t="s">
        <v>2925</v>
      </c>
      <c r="E929" s="357" t="s">
        <v>3329</v>
      </c>
      <c r="F929" s="366"/>
      <c r="G929" s="357" t="s">
        <v>3658</v>
      </c>
      <c r="H929" s="9" t="str">
        <f t="shared" si="0"/>
        <v>EAD--</v>
      </c>
      <c r="I929" s="366"/>
      <c r="J929" s="359"/>
      <c r="K929" s="359"/>
      <c r="L929" s="359"/>
      <c r="M929" s="360" t="s">
        <v>1730</v>
      </c>
      <c r="N929" s="360" t="s">
        <v>1876</v>
      </c>
      <c r="O929" s="361"/>
      <c r="P929" s="359"/>
      <c r="Q929" s="359"/>
      <c r="R929" s="359"/>
      <c r="S929" s="359"/>
      <c r="T929" s="359"/>
      <c r="U929" s="369"/>
      <c r="V929" s="359"/>
      <c r="W929" s="357" t="s">
        <v>3671</v>
      </c>
      <c r="X929" s="363">
        <v>20374</v>
      </c>
      <c r="Y929" s="368">
        <f>DATE(2024,8,9)</f>
        <v>45513</v>
      </c>
      <c r="Z929" s="359"/>
      <c r="AA929" s="359"/>
    </row>
    <row r="930" spans="1:27" ht="13.8">
      <c r="A930" s="355" t="s">
        <v>2902</v>
      </c>
      <c r="B930" s="356" t="s">
        <v>27</v>
      </c>
      <c r="C930" s="366"/>
      <c r="D930" s="357" t="s">
        <v>2925</v>
      </c>
      <c r="E930" s="356" t="s">
        <v>3329</v>
      </c>
      <c r="F930" s="366"/>
      <c r="G930" s="357" t="s">
        <v>3674</v>
      </c>
      <c r="H930" s="9" t="str">
        <f t="shared" si="0"/>
        <v>EAD--</v>
      </c>
      <c r="I930" s="366"/>
      <c r="J930" s="359"/>
      <c r="K930" s="359"/>
      <c r="L930" s="359"/>
      <c r="M930" s="360" t="s">
        <v>2697</v>
      </c>
      <c r="N930" s="360" t="s">
        <v>1082</v>
      </c>
      <c r="O930" s="361"/>
      <c r="P930" s="359"/>
      <c r="Q930" s="359"/>
      <c r="R930" s="359"/>
      <c r="S930" s="359"/>
      <c r="T930" s="359"/>
      <c r="U930" s="369"/>
      <c r="V930" s="359"/>
      <c r="W930" s="357" t="s">
        <v>3678</v>
      </c>
      <c r="X930" s="363">
        <v>20968</v>
      </c>
      <c r="Y930" s="368">
        <f t="shared" ref="Y930:Y942" si="5">DATE(2024,8,1)</f>
        <v>45505</v>
      </c>
      <c r="Z930" s="359"/>
      <c r="AA930" s="359"/>
    </row>
    <row r="931" spans="1:27" ht="13.8">
      <c r="A931" s="355" t="s">
        <v>2902</v>
      </c>
      <c r="B931" s="356" t="s">
        <v>27</v>
      </c>
      <c r="C931" s="366"/>
      <c r="D931" s="357" t="s">
        <v>2925</v>
      </c>
      <c r="E931" s="356" t="s">
        <v>3329</v>
      </c>
      <c r="F931" s="366"/>
      <c r="G931" s="357" t="s">
        <v>3674</v>
      </c>
      <c r="H931" s="9" t="str">
        <f t="shared" si="0"/>
        <v>EAD--</v>
      </c>
      <c r="I931" s="366"/>
      <c r="J931" s="359"/>
      <c r="K931" s="359"/>
      <c r="L931" s="359"/>
      <c r="M931" s="360" t="s">
        <v>36</v>
      </c>
      <c r="N931" s="360" t="s">
        <v>1898</v>
      </c>
      <c r="O931" s="361"/>
      <c r="P931" s="359"/>
      <c r="Q931" s="359"/>
      <c r="R931" s="359"/>
      <c r="S931" s="359"/>
      <c r="T931" s="359"/>
      <c r="U931" s="369"/>
      <c r="V931" s="359"/>
      <c r="W931" s="357" t="s">
        <v>3683</v>
      </c>
      <c r="X931" s="363">
        <v>21151</v>
      </c>
      <c r="Y931" s="368">
        <f t="shared" si="5"/>
        <v>45505</v>
      </c>
      <c r="Z931" s="359"/>
      <c r="AA931" s="359"/>
    </row>
    <row r="932" spans="1:27" ht="13.8">
      <c r="A932" s="365" t="s">
        <v>2902</v>
      </c>
      <c r="B932" s="357" t="s">
        <v>27</v>
      </c>
      <c r="C932" s="366"/>
      <c r="D932" s="357" t="s">
        <v>2925</v>
      </c>
      <c r="E932" s="357" t="s">
        <v>3329</v>
      </c>
      <c r="F932" s="366"/>
      <c r="G932" s="357" t="s">
        <v>3674</v>
      </c>
      <c r="H932" s="9" t="str">
        <f t="shared" si="0"/>
        <v>EAD--</v>
      </c>
      <c r="I932" s="366"/>
      <c r="J932" s="359"/>
      <c r="K932" s="359"/>
      <c r="L932" s="359"/>
      <c r="M932" s="360" t="s">
        <v>49</v>
      </c>
      <c r="N932" s="360" t="s">
        <v>1083</v>
      </c>
      <c r="O932" s="361"/>
      <c r="P932" s="359"/>
      <c r="Q932" s="359"/>
      <c r="R932" s="359"/>
      <c r="S932" s="359"/>
      <c r="T932" s="359"/>
      <c r="U932" s="369"/>
      <c r="V932" s="359"/>
      <c r="W932" s="357" t="s">
        <v>3683</v>
      </c>
      <c r="X932" s="363">
        <v>21151</v>
      </c>
      <c r="Y932" s="368">
        <f t="shared" si="5"/>
        <v>45505</v>
      </c>
      <c r="Z932" s="359"/>
      <c r="AA932" s="359"/>
    </row>
    <row r="933" spans="1:27" ht="13.8">
      <c r="A933" s="365" t="s">
        <v>2902</v>
      </c>
      <c r="B933" s="357" t="s">
        <v>27</v>
      </c>
      <c r="C933" s="366"/>
      <c r="D933" s="357" t="s">
        <v>2925</v>
      </c>
      <c r="E933" s="357" t="s">
        <v>3329</v>
      </c>
      <c r="F933" s="366"/>
      <c r="G933" s="357" t="s">
        <v>3674</v>
      </c>
      <c r="H933" s="9" t="str">
        <f t="shared" si="0"/>
        <v>EAD--</v>
      </c>
      <c r="I933" s="366"/>
      <c r="J933" s="359"/>
      <c r="K933" s="359"/>
      <c r="L933" s="359"/>
      <c r="M933" s="360" t="s">
        <v>711</v>
      </c>
      <c r="N933" s="360" t="s">
        <v>247</v>
      </c>
      <c r="O933" s="361"/>
      <c r="P933" s="359"/>
      <c r="Q933" s="359"/>
      <c r="R933" s="359"/>
      <c r="S933" s="359"/>
      <c r="T933" s="359"/>
      <c r="U933" s="369"/>
      <c r="V933" s="359"/>
      <c r="W933" s="357" t="s">
        <v>3683</v>
      </c>
      <c r="X933" s="363">
        <v>21151</v>
      </c>
      <c r="Y933" s="368">
        <f t="shared" si="5"/>
        <v>45505</v>
      </c>
      <c r="Z933" s="359"/>
      <c r="AA933" s="359"/>
    </row>
    <row r="934" spans="1:27" ht="13.8">
      <c r="A934" s="365" t="s">
        <v>2902</v>
      </c>
      <c r="B934" s="357" t="s">
        <v>27</v>
      </c>
      <c r="C934" s="366"/>
      <c r="D934" s="357" t="s">
        <v>2925</v>
      </c>
      <c r="E934" s="357" t="s">
        <v>3329</v>
      </c>
      <c r="F934" s="366"/>
      <c r="G934" s="357" t="s">
        <v>3674</v>
      </c>
      <c r="H934" s="9" t="str">
        <f t="shared" si="0"/>
        <v>EAD--</v>
      </c>
      <c r="I934" s="366"/>
      <c r="J934" s="359"/>
      <c r="K934" s="359"/>
      <c r="L934" s="359"/>
      <c r="M934" s="360" t="s">
        <v>49</v>
      </c>
      <c r="N934" s="360" t="s">
        <v>1084</v>
      </c>
      <c r="O934" s="361"/>
      <c r="P934" s="359"/>
      <c r="Q934" s="359"/>
      <c r="R934" s="359"/>
      <c r="S934" s="359"/>
      <c r="T934" s="359"/>
      <c r="U934" s="369"/>
      <c r="V934" s="359"/>
      <c r="W934" s="357" t="s">
        <v>3689</v>
      </c>
      <c r="X934" s="363">
        <v>20053</v>
      </c>
      <c r="Y934" s="368">
        <f t="shared" si="5"/>
        <v>45505</v>
      </c>
      <c r="Z934" s="359"/>
      <c r="AA934" s="359"/>
    </row>
    <row r="935" spans="1:27" ht="13.8">
      <c r="A935" s="365" t="s">
        <v>2902</v>
      </c>
      <c r="B935" s="357" t="s">
        <v>27</v>
      </c>
      <c r="C935" s="366"/>
      <c r="D935" s="357" t="s">
        <v>2925</v>
      </c>
      <c r="E935" s="357" t="s">
        <v>3329</v>
      </c>
      <c r="F935" s="366"/>
      <c r="G935" s="357" t="s">
        <v>3674</v>
      </c>
      <c r="H935" s="9" t="str">
        <f t="shared" si="0"/>
        <v>EAD--</v>
      </c>
      <c r="I935" s="366"/>
      <c r="J935" s="359"/>
      <c r="K935" s="359"/>
      <c r="L935" s="359"/>
      <c r="M935" s="360" t="s">
        <v>711</v>
      </c>
      <c r="N935" s="360" t="s">
        <v>245</v>
      </c>
      <c r="O935" s="361"/>
      <c r="P935" s="359"/>
      <c r="Q935" s="359"/>
      <c r="R935" s="359"/>
      <c r="S935" s="359"/>
      <c r="T935" s="359"/>
      <c r="U935" s="369"/>
      <c r="V935" s="359"/>
      <c r="W935" s="357" t="s">
        <v>3689</v>
      </c>
      <c r="X935" s="363">
        <v>20053</v>
      </c>
      <c r="Y935" s="368">
        <f t="shared" si="5"/>
        <v>45505</v>
      </c>
      <c r="Z935" s="359"/>
      <c r="AA935" s="359"/>
    </row>
    <row r="936" spans="1:27" ht="13.8">
      <c r="A936" s="365" t="s">
        <v>2902</v>
      </c>
      <c r="B936" s="357" t="s">
        <v>27</v>
      </c>
      <c r="C936" s="366"/>
      <c r="D936" s="357" t="s">
        <v>2925</v>
      </c>
      <c r="E936" s="357" t="s">
        <v>3329</v>
      </c>
      <c r="F936" s="366"/>
      <c r="G936" s="357" t="s">
        <v>3674</v>
      </c>
      <c r="H936" s="9" t="str">
        <f t="shared" si="0"/>
        <v>EAD--</v>
      </c>
      <c r="I936" s="366"/>
      <c r="J936" s="359"/>
      <c r="K936" s="359"/>
      <c r="L936" s="359"/>
      <c r="M936" s="360" t="s">
        <v>36</v>
      </c>
      <c r="N936" s="360" t="s">
        <v>1900</v>
      </c>
      <c r="O936" s="361"/>
      <c r="P936" s="359"/>
      <c r="Q936" s="359"/>
      <c r="R936" s="359"/>
      <c r="S936" s="359"/>
      <c r="T936" s="359"/>
      <c r="U936" s="369"/>
      <c r="V936" s="359"/>
      <c r="W936" s="357" t="s">
        <v>3689</v>
      </c>
      <c r="X936" s="363">
        <v>20053</v>
      </c>
      <c r="Y936" s="368">
        <f t="shared" si="5"/>
        <v>45505</v>
      </c>
      <c r="Z936" s="359"/>
      <c r="AA936" s="359"/>
    </row>
    <row r="937" spans="1:27" ht="13.8">
      <c r="A937" s="365" t="s">
        <v>2902</v>
      </c>
      <c r="B937" s="357" t="s">
        <v>27</v>
      </c>
      <c r="C937" s="366"/>
      <c r="D937" s="357" t="s">
        <v>2925</v>
      </c>
      <c r="E937" s="357" t="s">
        <v>3329</v>
      </c>
      <c r="F937" s="366"/>
      <c r="G937" s="357" t="s">
        <v>3674</v>
      </c>
      <c r="H937" s="9" t="str">
        <f t="shared" si="0"/>
        <v>EAD--</v>
      </c>
      <c r="I937" s="366"/>
      <c r="J937" s="359"/>
      <c r="K937" s="359"/>
      <c r="L937" s="359"/>
      <c r="M937" s="360" t="s">
        <v>49</v>
      </c>
      <c r="N937" s="360" t="s">
        <v>1075</v>
      </c>
      <c r="O937" s="361"/>
      <c r="P937" s="359"/>
      <c r="Q937" s="359"/>
      <c r="R937" s="359"/>
      <c r="S937" s="359"/>
      <c r="T937" s="359"/>
      <c r="U937" s="369"/>
      <c r="V937" s="359"/>
      <c r="W937" s="357" t="s">
        <v>3699</v>
      </c>
      <c r="X937" s="363">
        <v>20759</v>
      </c>
      <c r="Y937" s="368">
        <f t="shared" si="5"/>
        <v>45505</v>
      </c>
      <c r="Z937" s="359"/>
      <c r="AA937" s="359"/>
    </row>
    <row r="938" spans="1:27" ht="13.8">
      <c r="A938" s="365" t="s">
        <v>2902</v>
      </c>
      <c r="B938" s="357" t="s">
        <v>27</v>
      </c>
      <c r="C938" s="366"/>
      <c r="D938" s="357" t="s">
        <v>2925</v>
      </c>
      <c r="E938" s="357" t="s">
        <v>3329</v>
      </c>
      <c r="F938" s="366"/>
      <c r="G938" s="357" t="s">
        <v>3674</v>
      </c>
      <c r="H938" s="9" t="str">
        <f t="shared" si="0"/>
        <v>EAD--</v>
      </c>
      <c r="I938" s="366"/>
      <c r="J938" s="359"/>
      <c r="K938" s="359"/>
      <c r="L938" s="359"/>
      <c r="M938" s="360" t="s">
        <v>711</v>
      </c>
      <c r="N938" s="360" t="s">
        <v>239</v>
      </c>
      <c r="O938" s="361"/>
      <c r="P938" s="359"/>
      <c r="Q938" s="359"/>
      <c r="R938" s="359"/>
      <c r="S938" s="359"/>
      <c r="T938" s="359"/>
      <c r="U938" s="369"/>
      <c r="V938" s="359"/>
      <c r="W938" s="357" t="s">
        <v>3699</v>
      </c>
      <c r="X938" s="363">
        <v>20759</v>
      </c>
      <c r="Y938" s="368">
        <f t="shared" si="5"/>
        <v>45505</v>
      </c>
      <c r="Z938" s="359"/>
      <c r="AA938" s="359"/>
    </row>
    <row r="939" spans="1:27" ht="13.8">
      <c r="A939" s="365" t="s">
        <v>2902</v>
      </c>
      <c r="B939" s="357" t="s">
        <v>27</v>
      </c>
      <c r="C939" s="366"/>
      <c r="D939" s="357" t="s">
        <v>2925</v>
      </c>
      <c r="E939" s="357" t="s">
        <v>3329</v>
      </c>
      <c r="F939" s="366"/>
      <c r="G939" s="357" t="s">
        <v>3674</v>
      </c>
      <c r="H939" s="9" t="str">
        <f t="shared" si="0"/>
        <v>EAD--</v>
      </c>
      <c r="I939" s="366"/>
      <c r="J939" s="359"/>
      <c r="K939" s="359"/>
      <c r="L939" s="359"/>
      <c r="M939" s="360" t="s">
        <v>36</v>
      </c>
      <c r="N939" s="360" t="s">
        <v>1892</v>
      </c>
      <c r="O939" s="361"/>
      <c r="P939" s="359"/>
      <c r="Q939" s="359"/>
      <c r="R939" s="359"/>
      <c r="S939" s="359"/>
      <c r="T939" s="359"/>
      <c r="U939" s="369"/>
      <c r="V939" s="27"/>
      <c r="W939" s="357" t="s">
        <v>3699</v>
      </c>
      <c r="X939" s="363">
        <v>20759</v>
      </c>
      <c r="Y939" s="368">
        <f t="shared" si="5"/>
        <v>45505</v>
      </c>
      <c r="Z939" s="359"/>
      <c r="AA939" s="359"/>
    </row>
    <row r="940" spans="1:27" ht="13.8">
      <c r="A940" s="365" t="s">
        <v>2902</v>
      </c>
      <c r="B940" s="357" t="s">
        <v>27</v>
      </c>
      <c r="C940" s="366"/>
      <c r="D940" s="357" t="s">
        <v>2925</v>
      </c>
      <c r="E940" s="357" t="s">
        <v>3329</v>
      </c>
      <c r="F940" s="366"/>
      <c r="G940" s="357" t="s">
        <v>3674</v>
      </c>
      <c r="H940" s="9" t="str">
        <f t="shared" si="0"/>
        <v>EAD--</v>
      </c>
      <c r="I940" s="366"/>
      <c r="J940" s="359"/>
      <c r="K940" s="359"/>
      <c r="L940" s="359"/>
      <c r="M940" s="360" t="s">
        <v>49</v>
      </c>
      <c r="N940" s="360" t="s">
        <v>1077</v>
      </c>
      <c r="O940" s="361"/>
      <c r="P940" s="359"/>
      <c r="Q940" s="359"/>
      <c r="R940" s="359"/>
      <c r="S940" s="359"/>
      <c r="T940" s="359"/>
      <c r="U940" s="369"/>
      <c r="V940" s="27"/>
      <c r="W940" s="357" t="s">
        <v>3709</v>
      </c>
      <c r="X940" s="363">
        <v>21915</v>
      </c>
      <c r="Y940" s="368">
        <f t="shared" si="5"/>
        <v>45505</v>
      </c>
      <c r="Z940" s="359"/>
      <c r="AA940" s="359"/>
    </row>
    <row r="941" spans="1:27" ht="13.8">
      <c r="A941" s="365" t="s">
        <v>2902</v>
      </c>
      <c r="B941" s="357" t="s">
        <v>27</v>
      </c>
      <c r="C941" s="366"/>
      <c r="D941" s="357" t="s">
        <v>2925</v>
      </c>
      <c r="E941" s="357" t="s">
        <v>3329</v>
      </c>
      <c r="F941" s="366"/>
      <c r="G941" s="357" t="s">
        <v>3674</v>
      </c>
      <c r="H941" s="9" t="str">
        <f t="shared" si="0"/>
        <v>EAD--</v>
      </c>
      <c r="I941" s="366"/>
      <c r="J941" s="359"/>
      <c r="K941" s="359"/>
      <c r="L941" s="359"/>
      <c r="M941" s="360" t="s">
        <v>711</v>
      </c>
      <c r="N941" s="360" t="s">
        <v>240</v>
      </c>
      <c r="O941" s="361"/>
      <c r="P941" s="359"/>
      <c r="Q941" s="359"/>
      <c r="R941" s="359"/>
      <c r="S941" s="359"/>
      <c r="T941" s="359"/>
      <c r="U941" s="369"/>
      <c r="V941" s="27"/>
      <c r="W941" s="357" t="s">
        <v>3709</v>
      </c>
      <c r="X941" s="363">
        <v>21915</v>
      </c>
      <c r="Y941" s="368">
        <f t="shared" si="5"/>
        <v>45505</v>
      </c>
      <c r="Z941" s="359"/>
      <c r="AA941" s="359"/>
    </row>
    <row r="942" spans="1:27" ht="13.8">
      <c r="A942" s="365" t="s">
        <v>2902</v>
      </c>
      <c r="B942" s="357" t="s">
        <v>27</v>
      </c>
      <c r="C942" s="366"/>
      <c r="D942" s="357" t="s">
        <v>2925</v>
      </c>
      <c r="E942" s="357" t="s">
        <v>3329</v>
      </c>
      <c r="F942" s="366"/>
      <c r="G942" s="357" t="s">
        <v>3674</v>
      </c>
      <c r="H942" s="9" t="str">
        <f t="shared" si="0"/>
        <v>EAD--</v>
      </c>
      <c r="I942" s="366"/>
      <c r="J942" s="359"/>
      <c r="K942" s="359"/>
      <c r="L942" s="359"/>
      <c r="M942" s="360" t="s">
        <v>1730</v>
      </c>
      <c r="N942" s="360" t="s">
        <v>1893</v>
      </c>
      <c r="O942" s="361"/>
      <c r="P942" s="359"/>
      <c r="Q942" s="359"/>
      <c r="R942" s="359"/>
      <c r="S942" s="359"/>
      <c r="T942" s="359"/>
      <c r="U942" s="369"/>
      <c r="V942" s="27"/>
      <c r="W942" s="357" t="s">
        <v>3709</v>
      </c>
      <c r="X942" s="363">
        <v>21915</v>
      </c>
      <c r="Y942" s="368">
        <f t="shared" si="5"/>
        <v>45505</v>
      </c>
      <c r="Z942" s="359"/>
      <c r="AA942" s="359"/>
    </row>
    <row r="943" spans="1:27" ht="13.8">
      <c r="A943" s="372" t="s">
        <v>2902</v>
      </c>
      <c r="B943" s="332" t="s">
        <v>27</v>
      </c>
      <c r="C943" s="332" t="s">
        <v>3049</v>
      </c>
      <c r="D943" s="332" t="s">
        <v>2894</v>
      </c>
      <c r="E943" s="332" t="s">
        <v>3263</v>
      </c>
      <c r="F943" s="333"/>
      <c r="G943" s="332" t="s">
        <v>3263</v>
      </c>
      <c r="H943" s="9" t="str">
        <f t="shared" si="0"/>
        <v>EAD-CDE-</v>
      </c>
      <c r="I943" s="333"/>
      <c r="J943" s="333"/>
      <c r="K943" s="333"/>
      <c r="L943" s="333"/>
      <c r="M943" s="373" t="s">
        <v>36</v>
      </c>
      <c r="N943" s="373" t="s">
        <v>1836</v>
      </c>
      <c r="O943" s="442">
        <v>1</v>
      </c>
      <c r="P943" s="333"/>
      <c r="Q943" s="333"/>
      <c r="R943" s="333"/>
      <c r="S943" s="333"/>
      <c r="T943" s="333"/>
      <c r="U943" s="389" t="s">
        <v>6920</v>
      </c>
      <c r="V943" s="17"/>
      <c r="W943" s="332" t="s">
        <v>3284</v>
      </c>
      <c r="X943" s="337">
        <v>20456</v>
      </c>
      <c r="Y943" s="338">
        <v>45727</v>
      </c>
      <c r="Z943" s="333"/>
      <c r="AA943" s="333"/>
    </row>
    <row r="944" spans="1:27" ht="13.8">
      <c r="A944" s="372" t="s">
        <v>2902</v>
      </c>
      <c r="B944" s="332" t="s">
        <v>27</v>
      </c>
      <c r="C944" s="332" t="s">
        <v>3049</v>
      </c>
      <c r="D944" s="332" t="s">
        <v>2894</v>
      </c>
      <c r="E944" s="332" t="s">
        <v>3263</v>
      </c>
      <c r="F944" s="333"/>
      <c r="G944" s="332" t="s">
        <v>3263</v>
      </c>
      <c r="H944" s="9" t="str">
        <f t="shared" si="0"/>
        <v>EAD-CDE-</v>
      </c>
      <c r="I944" s="333"/>
      <c r="J944" s="333"/>
      <c r="K944" s="333"/>
      <c r="L944" s="333"/>
      <c r="M944" s="437" t="s">
        <v>2694</v>
      </c>
      <c r="N944" s="373" t="s">
        <v>786</v>
      </c>
      <c r="O944" s="442">
        <v>1</v>
      </c>
      <c r="P944" s="332" t="s">
        <v>3264</v>
      </c>
      <c r="Q944" s="333"/>
      <c r="R944" s="333"/>
      <c r="S944" s="333"/>
      <c r="T944" s="333"/>
      <c r="U944" s="389" t="s">
        <v>6927</v>
      </c>
      <c r="V944" s="17"/>
      <c r="W944" s="332" t="s">
        <v>6929</v>
      </c>
      <c r="X944" s="337">
        <v>45086036</v>
      </c>
      <c r="Y944" s="338">
        <v>45727</v>
      </c>
      <c r="Z944" s="333"/>
      <c r="AA944" s="333"/>
    </row>
    <row r="945" spans="1:27" ht="13.8">
      <c r="A945" s="372" t="s">
        <v>2902</v>
      </c>
      <c r="B945" s="332" t="s">
        <v>27</v>
      </c>
      <c r="C945" s="332" t="s">
        <v>3049</v>
      </c>
      <c r="D945" s="332" t="s">
        <v>2894</v>
      </c>
      <c r="E945" s="332" t="s">
        <v>3263</v>
      </c>
      <c r="F945" s="333"/>
      <c r="G945" s="332" t="s">
        <v>3263</v>
      </c>
      <c r="H945" s="9" t="str">
        <f t="shared" si="0"/>
        <v>EAD-CDE-</v>
      </c>
      <c r="I945" s="333"/>
      <c r="J945" s="333"/>
      <c r="K945" s="333"/>
      <c r="L945" s="333"/>
      <c r="M945" s="437" t="s">
        <v>2694</v>
      </c>
      <c r="N945" s="373" t="s">
        <v>787</v>
      </c>
      <c r="O945" s="442">
        <v>1</v>
      </c>
      <c r="P945" s="332" t="s">
        <v>3264</v>
      </c>
      <c r="Q945" s="333"/>
      <c r="R945" s="333"/>
      <c r="S945" s="333"/>
      <c r="T945" s="333"/>
      <c r="U945" s="389" t="s">
        <v>6933</v>
      </c>
      <c r="V945" s="17"/>
      <c r="W945" s="332" t="s">
        <v>6929</v>
      </c>
      <c r="X945" s="337">
        <v>45086036</v>
      </c>
      <c r="Y945" s="338">
        <v>45727</v>
      </c>
      <c r="Z945" s="333"/>
      <c r="AA945" s="333"/>
    </row>
    <row r="946" spans="1:27" ht="13.8">
      <c r="A946" s="372" t="s">
        <v>2902</v>
      </c>
      <c r="B946" s="332" t="s">
        <v>27</v>
      </c>
      <c r="C946" s="332" t="s">
        <v>3049</v>
      </c>
      <c r="D946" s="332" t="s">
        <v>2894</v>
      </c>
      <c r="E946" s="332" t="s">
        <v>3263</v>
      </c>
      <c r="F946" s="333"/>
      <c r="G946" s="332" t="s">
        <v>3263</v>
      </c>
      <c r="H946" s="9" t="str">
        <f t="shared" si="0"/>
        <v>EAD-CDE-</v>
      </c>
      <c r="I946" s="333"/>
      <c r="J946" s="333"/>
      <c r="K946" s="333"/>
      <c r="L946" s="333"/>
      <c r="M946" s="373" t="s">
        <v>2694</v>
      </c>
      <c r="N946" s="373" t="s">
        <v>788</v>
      </c>
      <c r="O946" s="442">
        <v>1</v>
      </c>
      <c r="P946" s="332" t="s">
        <v>3264</v>
      </c>
      <c r="Q946" s="333"/>
      <c r="R946" s="333"/>
      <c r="S946" s="333"/>
      <c r="T946" s="333"/>
      <c r="U946" s="389" t="s">
        <v>6936</v>
      </c>
      <c r="V946" s="17"/>
      <c r="W946" s="332" t="s">
        <v>6929</v>
      </c>
      <c r="X946" s="337">
        <v>45086036</v>
      </c>
      <c r="Y946" s="338">
        <v>45727</v>
      </c>
      <c r="Z946" s="333"/>
      <c r="AA946" s="333"/>
    </row>
    <row r="947" spans="1:27" ht="13.8">
      <c r="A947" s="372" t="s">
        <v>2902</v>
      </c>
      <c r="B947" s="332" t="s">
        <v>27</v>
      </c>
      <c r="C947" s="332" t="s">
        <v>3049</v>
      </c>
      <c r="D947" s="332" t="s">
        <v>2894</v>
      </c>
      <c r="E947" s="332" t="s">
        <v>3263</v>
      </c>
      <c r="F947" s="333"/>
      <c r="G947" s="332" t="s">
        <v>3263</v>
      </c>
      <c r="H947" s="9" t="str">
        <f t="shared" si="0"/>
        <v>EAD-CDE-</v>
      </c>
      <c r="I947" s="333"/>
      <c r="J947" s="333"/>
      <c r="K947" s="333"/>
      <c r="L947" s="333"/>
      <c r="M947" s="373" t="s">
        <v>551</v>
      </c>
      <c r="N947" s="334" t="s">
        <v>1468</v>
      </c>
      <c r="O947" s="335"/>
      <c r="P947" s="333"/>
      <c r="Q947" s="333"/>
      <c r="R947" s="333"/>
      <c r="S947" s="333"/>
      <c r="T947" s="333"/>
      <c r="U947" s="389" t="s">
        <v>6941</v>
      </c>
      <c r="V947" s="17"/>
      <c r="W947" s="332" t="s">
        <v>6929</v>
      </c>
      <c r="X947" s="337">
        <v>45086036</v>
      </c>
      <c r="Y947" s="338">
        <v>45727</v>
      </c>
      <c r="Z947" s="333"/>
      <c r="AA947" s="333"/>
    </row>
    <row r="948" spans="1:27" ht="13.8">
      <c r="A948" s="372" t="s">
        <v>2902</v>
      </c>
      <c r="B948" s="332" t="s">
        <v>27</v>
      </c>
      <c r="C948" s="332" t="s">
        <v>3049</v>
      </c>
      <c r="D948" s="332" t="s">
        <v>2894</v>
      </c>
      <c r="E948" s="332" t="s">
        <v>3263</v>
      </c>
      <c r="F948" s="333"/>
      <c r="G948" s="332" t="s">
        <v>3263</v>
      </c>
      <c r="H948" s="9" t="str">
        <f t="shared" si="0"/>
        <v>EAD-CDE-</v>
      </c>
      <c r="I948" s="333"/>
      <c r="J948" s="333"/>
      <c r="K948" s="333"/>
      <c r="L948" s="333"/>
      <c r="M948" s="373" t="s">
        <v>551</v>
      </c>
      <c r="N948" s="373" t="s">
        <v>1467</v>
      </c>
      <c r="O948" s="335"/>
      <c r="P948" s="333"/>
      <c r="Q948" s="333"/>
      <c r="R948" s="333"/>
      <c r="S948" s="333"/>
      <c r="T948" s="333"/>
      <c r="U948" s="389" t="s">
        <v>6944</v>
      </c>
      <c r="V948" s="17"/>
      <c r="W948" s="332" t="s">
        <v>3284</v>
      </c>
      <c r="X948" s="337">
        <v>20456</v>
      </c>
      <c r="Y948" s="338">
        <v>45727</v>
      </c>
      <c r="Z948" s="333"/>
      <c r="AA948" s="333"/>
    </row>
    <row r="949" spans="1:27" ht="13.8">
      <c r="A949" s="372" t="s">
        <v>2902</v>
      </c>
      <c r="B949" s="332" t="s">
        <v>27</v>
      </c>
      <c r="C949" s="332" t="s">
        <v>3049</v>
      </c>
      <c r="D949" s="332" t="s">
        <v>2894</v>
      </c>
      <c r="E949" s="332" t="s">
        <v>3263</v>
      </c>
      <c r="F949" s="333"/>
      <c r="G949" s="332" t="s">
        <v>3263</v>
      </c>
      <c r="H949" s="9" t="str">
        <f t="shared" si="0"/>
        <v>EAD-CDE-</v>
      </c>
      <c r="I949" s="333"/>
      <c r="J949" s="333"/>
      <c r="K949" s="333"/>
      <c r="L949" s="333"/>
      <c r="M949" s="373" t="s">
        <v>2713</v>
      </c>
      <c r="N949" s="373" t="s">
        <v>1707</v>
      </c>
      <c r="O949" s="335"/>
      <c r="P949" s="333"/>
      <c r="Q949" s="333"/>
      <c r="R949" s="333"/>
      <c r="S949" s="333"/>
      <c r="T949" s="333"/>
      <c r="U949" s="389" t="s">
        <v>6946</v>
      </c>
      <c r="V949" s="17"/>
      <c r="W949" s="332" t="s">
        <v>6929</v>
      </c>
      <c r="X949" s="337">
        <v>45086036</v>
      </c>
      <c r="Y949" s="338">
        <v>45727</v>
      </c>
      <c r="Z949" s="333"/>
      <c r="AA949" s="333"/>
    </row>
    <row r="950" spans="1:27" ht="13.8">
      <c r="A950" s="372" t="s">
        <v>2902</v>
      </c>
      <c r="B950" s="332" t="s">
        <v>27</v>
      </c>
      <c r="C950" s="332" t="s">
        <v>3049</v>
      </c>
      <c r="D950" s="332" t="s">
        <v>2894</v>
      </c>
      <c r="E950" s="332" t="s">
        <v>3263</v>
      </c>
      <c r="F950" s="333"/>
      <c r="G950" s="332" t="s">
        <v>3263</v>
      </c>
      <c r="H950" s="9" t="str">
        <f t="shared" si="0"/>
        <v>EAD-CDE-</v>
      </c>
      <c r="I950" s="333"/>
      <c r="J950" s="333"/>
      <c r="K950" s="333"/>
      <c r="L950" s="333"/>
      <c r="M950" s="373" t="s">
        <v>2665</v>
      </c>
      <c r="N950" s="373" t="s">
        <v>807</v>
      </c>
      <c r="O950" s="335"/>
      <c r="P950" s="333"/>
      <c r="Q950" s="333"/>
      <c r="R950" s="333"/>
      <c r="S950" s="333"/>
      <c r="T950" s="333"/>
      <c r="U950" s="389" t="s">
        <v>6948</v>
      </c>
      <c r="V950" s="17"/>
      <c r="W950" s="332" t="s">
        <v>6929</v>
      </c>
      <c r="X950" s="337">
        <v>45086036</v>
      </c>
      <c r="Y950" s="338">
        <v>45727</v>
      </c>
      <c r="Z950" s="333"/>
      <c r="AA950" s="333"/>
    </row>
    <row r="951" spans="1:27" ht="13.8">
      <c r="A951" s="372" t="s">
        <v>2902</v>
      </c>
      <c r="B951" s="332" t="s">
        <v>27</v>
      </c>
      <c r="C951" s="332" t="s">
        <v>3049</v>
      </c>
      <c r="D951" s="332" t="s">
        <v>2894</v>
      </c>
      <c r="E951" s="332" t="s">
        <v>3263</v>
      </c>
      <c r="F951" s="333"/>
      <c r="G951" s="332" t="s">
        <v>3263</v>
      </c>
      <c r="H951" s="9" t="str">
        <f t="shared" si="0"/>
        <v>EAD-CDE-</v>
      </c>
      <c r="I951" s="333"/>
      <c r="J951" s="333"/>
      <c r="K951" s="333"/>
      <c r="L951" s="333"/>
      <c r="M951" s="373" t="s">
        <v>36</v>
      </c>
      <c r="N951" s="373" t="s">
        <v>2008</v>
      </c>
      <c r="O951" s="335"/>
      <c r="P951" s="333"/>
      <c r="Q951" s="333"/>
      <c r="R951" s="333"/>
      <c r="S951" s="333"/>
      <c r="T951" s="333"/>
      <c r="U951" s="389" t="s">
        <v>6952</v>
      </c>
      <c r="V951" s="17"/>
      <c r="W951" s="332" t="s">
        <v>6929</v>
      </c>
      <c r="X951" s="337">
        <v>45086036</v>
      </c>
      <c r="Y951" s="338">
        <v>45727</v>
      </c>
      <c r="Z951" s="333"/>
      <c r="AA951" s="333"/>
    </row>
    <row r="952" spans="1:27" ht="13.8">
      <c r="A952" s="372" t="s">
        <v>2902</v>
      </c>
      <c r="B952" s="332" t="s">
        <v>27</v>
      </c>
      <c r="C952" s="332" t="s">
        <v>3049</v>
      </c>
      <c r="D952" s="332" t="s">
        <v>2894</v>
      </c>
      <c r="E952" s="332" t="s">
        <v>3263</v>
      </c>
      <c r="F952" s="333"/>
      <c r="G952" s="332" t="s">
        <v>3263</v>
      </c>
      <c r="H952" s="9" t="str">
        <f t="shared" si="0"/>
        <v>EAD-CDE-</v>
      </c>
      <c r="I952" s="333"/>
      <c r="J952" s="333"/>
      <c r="K952" s="333"/>
      <c r="L952" s="333"/>
      <c r="M952" s="373" t="s">
        <v>2665</v>
      </c>
      <c r="N952" s="373" t="s">
        <v>808</v>
      </c>
      <c r="O952" s="335"/>
      <c r="P952" s="333"/>
      <c r="Q952" s="333"/>
      <c r="R952" s="333"/>
      <c r="S952" s="333"/>
      <c r="T952" s="333"/>
      <c r="U952" s="389" t="s">
        <v>6954</v>
      </c>
      <c r="V952" s="17"/>
      <c r="W952" s="332" t="s">
        <v>6929</v>
      </c>
      <c r="X952" s="337">
        <v>45086036</v>
      </c>
      <c r="Y952" s="338">
        <v>45727</v>
      </c>
      <c r="Z952" s="333"/>
      <c r="AA952" s="333"/>
    </row>
    <row r="953" spans="1:27" ht="13.8">
      <c r="A953" s="372" t="s">
        <v>2902</v>
      </c>
      <c r="B953" s="332" t="s">
        <v>27</v>
      </c>
      <c r="C953" s="332" t="s">
        <v>3049</v>
      </c>
      <c r="D953" s="332" t="s">
        <v>2894</v>
      </c>
      <c r="E953" s="332" t="s">
        <v>3263</v>
      </c>
      <c r="F953" s="333"/>
      <c r="G953" s="332" t="s">
        <v>3263</v>
      </c>
      <c r="H953" s="9" t="str">
        <f t="shared" si="0"/>
        <v>EAD-CDE-</v>
      </c>
      <c r="I953" s="333"/>
      <c r="J953" s="333"/>
      <c r="K953" s="333"/>
      <c r="L953" s="333"/>
      <c r="M953" s="373" t="s">
        <v>1730</v>
      </c>
      <c r="N953" s="373" t="s">
        <v>2009</v>
      </c>
      <c r="O953" s="335"/>
      <c r="P953" s="333"/>
      <c r="Q953" s="333"/>
      <c r="R953" s="333"/>
      <c r="S953" s="333"/>
      <c r="T953" s="333"/>
      <c r="U953" s="389" t="s">
        <v>6956</v>
      </c>
      <c r="V953" s="17"/>
      <c r="W953" s="332" t="s">
        <v>6929</v>
      </c>
      <c r="X953" s="337">
        <v>45086036</v>
      </c>
      <c r="Y953" s="338">
        <v>45727</v>
      </c>
      <c r="Z953" s="333"/>
      <c r="AA953" s="333"/>
    </row>
    <row r="954" spans="1:27" ht="13.8">
      <c r="A954" s="372" t="s">
        <v>2902</v>
      </c>
      <c r="B954" s="332" t="s">
        <v>27</v>
      </c>
      <c r="C954" s="332" t="s">
        <v>3049</v>
      </c>
      <c r="D954" s="332" t="s">
        <v>2894</v>
      </c>
      <c r="E954" s="332" t="s">
        <v>3263</v>
      </c>
      <c r="F954" s="333"/>
      <c r="G954" s="332" t="s">
        <v>3263</v>
      </c>
      <c r="H954" s="9" t="str">
        <f t="shared" si="0"/>
        <v>EAD-CDE-</v>
      </c>
      <c r="I954" s="333"/>
      <c r="J954" s="333"/>
      <c r="K954" s="333"/>
      <c r="L954" s="333"/>
      <c r="M954" s="373" t="s">
        <v>1730</v>
      </c>
      <c r="N954" s="373" t="s">
        <v>2010</v>
      </c>
      <c r="O954" s="335"/>
      <c r="P954" s="333"/>
      <c r="Q954" s="333"/>
      <c r="R954" s="333"/>
      <c r="S954" s="333"/>
      <c r="T954" s="333"/>
      <c r="U954" s="389" t="s">
        <v>6959</v>
      </c>
      <c r="V954" s="333"/>
      <c r="W954" s="332" t="s">
        <v>6929</v>
      </c>
      <c r="X954" s="337">
        <v>45086036</v>
      </c>
      <c r="Y954" s="338">
        <v>45727</v>
      </c>
      <c r="Z954" s="333"/>
      <c r="AA954" s="333"/>
    </row>
    <row r="955" spans="1:27" ht="13.8">
      <c r="A955" s="372" t="s">
        <v>2902</v>
      </c>
      <c r="B955" s="332" t="s">
        <v>27</v>
      </c>
      <c r="C955" s="332" t="s">
        <v>3049</v>
      </c>
      <c r="D955" s="332" t="s">
        <v>2894</v>
      </c>
      <c r="E955" s="332" t="s">
        <v>3263</v>
      </c>
      <c r="F955" s="333"/>
      <c r="G955" s="332" t="s">
        <v>3263</v>
      </c>
      <c r="H955" s="9" t="str">
        <f t="shared" si="0"/>
        <v>EAD-CDE-</v>
      </c>
      <c r="I955" s="333"/>
      <c r="J955" s="333"/>
      <c r="K955" s="333"/>
      <c r="L955" s="333"/>
      <c r="M955" s="373" t="s">
        <v>49</v>
      </c>
      <c r="N955" s="373" t="s">
        <v>1158</v>
      </c>
      <c r="O955" s="335"/>
      <c r="P955" s="333"/>
      <c r="Q955" s="333"/>
      <c r="R955" s="333"/>
      <c r="S955" s="333"/>
      <c r="T955" s="333"/>
      <c r="U955" s="389" t="s">
        <v>6962</v>
      </c>
      <c r="V955" s="333"/>
      <c r="W955" s="332" t="s">
        <v>3284</v>
      </c>
      <c r="X955" s="337">
        <v>32729</v>
      </c>
      <c r="Y955" s="338">
        <v>45727</v>
      </c>
      <c r="Z955" s="333"/>
      <c r="AA955" s="333"/>
    </row>
    <row r="956" spans="1:27" ht="13.8">
      <c r="A956" s="372" t="s">
        <v>2902</v>
      </c>
      <c r="B956" s="332" t="s">
        <v>27</v>
      </c>
      <c r="C956" s="332" t="s">
        <v>3049</v>
      </c>
      <c r="D956" s="332" t="s">
        <v>2894</v>
      </c>
      <c r="E956" s="332" t="s">
        <v>3263</v>
      </c>
      <c r="F956" s="333"/>
      <c r="G956" s="332" t="s">
        <v>3263</v>
      </c>
      <c r="H956" s="9" t="str">
        <f t="shared" si="0"/>
        <v>EAD-CDE-</v>
      </c>
      <c r="I956" s="333"/>
      <c r="J956" s="333"/>
      <c r="K956" s="333"/>
      <c r="L956" s="333"/>
      <c r="M956" s="373" t="s">
        <v>1329</v>
      </c>
      <c r="N956" s="373" t="s">
        <v>1595</v>
      </c>
      <c r="O956" s="335"/>
      <c r="P956" s="333"/>
      <c r="Q956" s="333"/>
      <c r="R956" s="333"/>
      <c r="S956" s="333"/>
      <c r="T956" s="333"/>
      <c r="U956" s="389" t="s">
        <v>6965</v>
      </c>
      <c r="V956" s="333"/>
      <c r="W956" s="332" t="s">
        <v>6929</v>
      </c>
      <c r="X956" s="337">
        <v>20456</v>
      </c>
      <c r="Y956" s="338">
        <v>45727</v>
      </c>
      <c r="Z956" s="333"/>
      <c r="AA956" s="333"/>
    </row>
    <row r="957" spans="1:27" ht="13.8">
      <c r="A957" s="372" t="s">
        <v>2902</v>
      </c>
      <c r="B957" s="332" t="s">
        <v>27</v>
      </c>
      <c r="C957" s="332" t="s">
        <v>3049</v>
      </c>
      <c r="D957" s="332" t="s">
        <v>2894</v>
      </c>
      <c r="E957" s="332" t="s">
        <v>3263</v>
      </c>
      <c r="F957" s="333"/>
      <c r="G957" s="332" t="s">
        <v>3263</v>
      </c>
      <c r="H957" s="9" t="str">
        <f t="shared" si="0"/>
        <v>EAD-CDE-</v>
      </c>
      <c r="I957" s="333"/>
      <c r="J957" s="333"/>
      <c r="K957" s="333"/>
      <c r="L957" s="333"/>
      <c r="M957" s="339" t="s">
        <v>436</v>
      </c>
      <c r="N957" s="373" t="s">
        <v>56</v>
      </c>
      <c r="O957" s="335"/>
      <c r="P957" s="333"/>
      <c r="Q957" s="333"/>
      <c r="R957" s="333"/>
      <c r="S957" s="333"/>
      <c r="T957" s="333"/>
      <c r="U957" s="389" t="s">
        <v>6967</v>
      </c>
      <c r="V957" s="333"/>
      <c r="W957" s="332" t="s">
        <v>3284</v>
      </c>
      <c r="X957" s="337">
        <v>32729</v>
      </c>
      <c r="Y957" s="338">
        <v>45727</v>
      </c>
      <c r="Z957" s="333"/>
      <c r="AA957" s="333"/>
    </row>
    <row r="958" spans="1:27" ht="13.8">
      <c r="A958" s="341" t="s">
        <v>2902</v>
      </c>
      <c r="B958" s="342" t="s">
        <v>27</v>
      </c>
      <c r="C958" s="342" t="s">
        <v>2905</v>
      </c>
      <c r="D958" s="342" t="s">
        <v>2906</v>
      </c>
      <c r="E958" s="342" t="s">
        <v>4075</v>
      </c>
      <c r="F958" s="332"/>
      <c r="G958" s="331" t="s">
        <v>4833</v>
      </c>
      <c r="H958" s="9" t="str">
        <f t="shared" si="0"/>
        <v>EAD-CAS-</v>
      </c>
      <c r="I958" s="332"/>
      <c r="J958" s="333"/>
      <c r="K958" s="333"/>
      <c r="L958" s="333"/>
      <c r="M958" s="334" t="s">
        <v>49</v>
      </c>
      <c r="N958" s="334" t="s">
        <v>1141</v>
      </c>
      <c r="O958" s="335"/>
      <c r="P958" s="331" t="s">
        <v>6992</v>
      </c>
      <c r="Q958" s="333"/>
      <c r="R958" s="333"/>
      <c r="S958" s="333"/>
      <c r="T958" s="333"/>
      <c r="U958" s="340"/>
      <c r="V958" s="333"/>
      <c r="W958" s="331" t="s">
        <v>7002</v>
      </c>
      <c r="X958" s="343">
        <v>21850</v>
      </c>
      <c r="Y958" s="344">
        <v>45555</v>
      </c>
      <c r="Z958" s="333"/>
      <c r="AA958" s="333"/>
    </row>
    <row r="959" spans="1:27" ht="13.8">
      <c r="A959" s="341" t="s">
        <v>2902</v>
      </c>
      <c r="B959" s="342" t="s">
        <v>27</v>
      </c>
      <c r="C959" s="342" t="s">
        <v>2905</v>
      </c>
      <c r="D959" s="342" t="s">
        <v>2906</v>
      </c>
      <c r="E959" s="342" t="s">
        <v>4075</v>
      </c>
      <c r="F959" s="332"/>
      <c r="G959" s="331" t="s">
        <v>4833</v>
      </c>
      <c r="H959" s="9" t="str">
        <f t="shared" si="0"/>
        <v>EAD-CAS-</v>
      </c>
      <c r="I959" s="332"/>
      <c r="J959" s="333"/>
      <c r="K959" s="333"/>
      <c r="L959" s="333"/>
      <c r="M959" s="334" t="s">
        <v>938</v>
      </c>
      <c r="N959" s="334" t="s">
        <v>402</v>
      </c>
      <c r="O959" s="335"/>
      <c r="P959" s="333"/>
      <c r="Q959" s="333"/>
      <c r="R959" s="333"/>
      <c r="S959" s="333"/>
      <c r="T959" s="333"/>
      <c r="U959" s="340"/>
      <c r="V959" s="333"/>
      <c r="W959" s="331" t="s">
        <v>7002</v>
      </c>
      <c r="X959" s="343">
        <v>21850</v>
      </c>
      <c r="Y959" s="344">
        <v>45555</v>
      </c>
      <c r="Z959" s="333"/>
      <c r="AA959" s="333"/>
    </row>
    <row r="960" spans="1:27" ht="13.8">
      <c r="A960" s="341" t="s">
        <v>2902</v>
      </c>
      <c r="B960" s="342" t="s">
        <v>27</v>
      </c>
      <c r="C960" s="342" t="s">
        <v>2905</v>
      </c>
      <c r="D960" s="342" t="s">
        <v>2906</v>
      </c>
      <c r="E960" s="342" t="s">
        <v>4075</v>
      </c>
      <c r="F960" s="332"/>
      <c r="G960" s="331" t="s">
        <v>4833</v>
      </c>
      <c r="H960" s="9" t="str">
        <f t="shared" si="0"/>
        <v>EAD-CAS-</v>
      </c>
      <c r="I960" s="332"/>
      <c r="J960" s="333"/>
      <c r="K960" s="333"/>
      <c r="L960" s="333"/>
      <c r="M960" s="334" t="s">
        <v>36</v>
      </c>
      <c r="N960" s="334" t="s">
        <v>1968</v>
      </c>
      <c r="O960" s="335"/>
      <c r="P960" s="333"/>
      <c r="Q960" s="333"/>
      <c r="R960" s="333"/>
      <c r="S960" s="333"/>
      <c r="T960" s="333"/>
      <c r="U960" s="340"/>
      <c r="V960" s="333"/>
      <c r="W960" s="331" t="s">
        <v>7002</v>
      </c>
      <c r="X960" s="343">
        <v>21850</v>
      </c>
      <c r="Y960" s="344">
        <v>45555</v>
      </c>
      <c r="Z960" s="333"/>
      <c r="AA960" s="333"/>
    </row>
    <row r="961" spans="1:27" ht="13.8">
      <c r="A961" s="341" t="s">
        <v>2902</v>
      </c>
      <c r="B961" s="342" t="s">
        <v>27</v>
      </c>
      <c r="C961" s="342" t="s">
        <v>2905</v>
      </c>
      <c r="D961" s="342" t="s">
        <v>2906</v>
      </c>
      <c r="E961" s="342" t="s">
        <v>4075</v>
      </c>
      <c r="F961" s="332"/>
      <c r="G961" s="331" t="s">
        <v>4833</v>
      </c>
      <c r="H961" s="9" t="str">
        <f t="shared" si="0"/>
        <v>EAD-CAS-</v>
      </c>
      <c r="I961" s="332"/>
      <c r="J961" s="333"/>
      <c r="K961" s="333"/>
      <c r="L961" s="333"/>
      <c r="M961" s="334" t="s">
        <v>36</v>
      </c>
      <c r="N961" s="334" t="s">
        <v>1972</v>
      </c>
      <c r="O961" s="335"/>
      <c r="P961" s="333"/>
      <c r="Q961" s="333"/>
      <c r="R961" s="333"/>
      <c r="S961" s="333"/>
      <c r="T961" s="333"/>
      <c r="U961" s="340"/>
      <c r="V961" s="333"/>
      <c r="W961" s="331" t="s">
        <v>7006</v>
      </c>
      <c r="X961" s="337"/>
      <c r="Y961" s="344">
        <v>45555</v>
      </c>
      <c r="Z961" s="333"/>
      <c r="AA961" s="333"/>
    </row>
    <row r="962" spans="1:27" ht="13.8">
      <c r="A962" s="341" t="s">
        <v>2902</v>
      </c>
      <c r="B962" s="342" t="s">
        <v>27</v>
      </c>
      <c r="C962" s="342" t="s">
        <v>2905</v>
      </c>
      <c r="D962" s="342" t="s">
        <v>2906</v>
      </c>
      <c r="E962" s="342" t="s">
        <v>4075</v>
      </c>
      <c r="F962" s="332"/>
      <c r="G962" s="331" t="s">
        <v>4833</v>
      </c>
      <c r="H962" s="9" t="str">
        <f t="shared" si="0"/>
        <v>EAD-CAS-</v>
      </c>
      <c r="I962" s="332"/>
      <c r="J962" s="333"/>
      <c r="K962" s="333"/>
      <c r="L962" s="333"/>
      <c r="M962" s="334" t="s">
        <v>938</v>
      </c>
      <c r="N962" s="334" t="s">
        <v>395</v>
      </c>
      <c r="O962" s="335"/>
      <c r="P962" s="333"/>
      <c r="Q962" s="333"/>
      <c r="R962" s="333"/>
      <c r="S962" s="333"/>
      <c r="T962" s="333"/>
      <c r="U962" s="340"/>
      <c r="V962" s="333"/>
      <c r="W962" s="331" t="s">
        <v>7006</v>
      </c>
      <c r="X962" s="337"/>
      <c r="Y962" s="344">
        <v>45555</v>
      </c>
      <c r="Z962" s="333"/>
      <c r="AA962" s="333"/>
    </row>
    <row r="963" spans="1:27" ht="13.8">
      <c r="A963" s="341" t="s">
        <v>2902</v>
      </c>
      <c r="B963" s="342" t="s">
        <v>27</v>
      </c>
      <c r="C963" s="342" t="s">
        <v>2905</v>
      </c>
      <c r="D963" s="342" t="s">
        <v>2906</v>
      </c>
      <c r="E963" s="342" t="s">
        <v>4075</v>
      </c>
      <c r="F963" s="332"/>
      <c r="G963" s="331" t="s">
        <v>4833</v>
      </c>
      <c r="H963" s="9" t="str">
        <f t="shared" si="0"/>
        <v>EAD-CAS-</v>
      </c>
      <c r="I963" s="332"/>
      <c r="J963" s="333"/>
      <c r="K963" s="333"/>
      <c r="L963" s="333"/>
      <c r="M963" s="334" t="s">
        <v>711</v>
      </c>
      <c r="N963" s="334" t="s">
        <v>292</v>
      </c>
      <c r="O963" s="335"/>
      <c r="P963" s="333"/>
      <c r="Q963" s="333"/>
      <c r="R963" s="333"/>
      <c r="S963" s="333"/>
      <c r="T963" s="333"/>
      <c r="U963" s="340"/>
      <c r="V963" s="333"/>
      <c r="W963" s="331" t="s">
        <v>7006</v>
      </c>
      <c r="X963" s="337"/>
      <c r="Y963" s="344">
        <v>45555</v>
      </c>
      <c r="Z963" s="333"/>
      <c r="AA963" s="333"/>
    </row>
    <row r="964" spans="1:27" ht="13.8">
      <c r="A964" s="341" t="s">
        <v>2902</v>
      </c>
      <c r="B964" s="342" t="s">
        <v>27</v>
      </c>
      <c r="C964" s="342" t="s">
        <v>2905</v>
      </c>
      <c r="D964" s="342" t="s">
        <v>2906</v>
      </c>
      <c r="E964" s="342" t="s">
        <v>4075</v>
      </c>
      <c r="F964" s="332"/>
      <c r="G964" s="331" t="s">
        <v>4833</v>
      </c>
      <c r="H964" s="9" t="str">
        <f t="shared" si="0"/>
        <v>EAD-CAS-</v>
      </c>
      <c r="I964" s="332"/>
      <c r="J964" s="333"/>
      <c r="K964" s="333"/>
      <c r="L964" s="333"/>
      <c r="M964" s="334" t="s">
        <v>49</v>
      </c>
      <c r="N964" s="334" t="s">
        <v>1144</v>
      </c>
      <c r="O964" s="335"/>
      <c r="P964" s="333"/>
      <c r="Q964" s="333"/>
      <c r="R964" s="333"/>
      <c r="S964" s="333"/>
      <c r="T964" s="333"/>
      <c r="U964" s="340"/>
      <c r="V964" s="333"/>
      <c r="W964" s="331" t="s">
        <v>7006</v>
      </c>
      <c r="X964" s="337"/>
      <c r="Y964" s="344">
        <v>45555</v>
      </c>
      <c r="Z964" s="333"/>
      <c r="AA964" s="333"/>
    </row>
    <row r="965" spans="1:27" ht="13.8">
      <c r="A965" s="341" t="s">
        <v>2902</v>
      </c>
      <c r="B965" s="342" t="s">
        <v>27</v>
      </c>
      <c r="C965" s="342" t="s">
        <v>2905</v>
      </c>
      <c r="D965" s="342" t="s">
        <v>2906</v>
      </c>
      <c r="E965" s="342" t="s">
        <v>4075</v>
      </c>
      <c r="F965" s="332"/>
      <c r="G965" s="331" t="s">
        <v>4833</v>
      </c>
      <c r="H965" s="9" t="str">
        <f t="shared" si="0"/>
        <v>EAD-CAS-</v>
      </c>
      <c r="I965" s="332"/>
      <c r="J965" s="333"/>
      <c r="K965" s="333"/>
      <c r="L965" s="333"/>
      <c r="M965" s="334" t="s">
        <v>711</v>
      </c>
      <c r="N965" s="334" t="s">
        <v>306</v>
      </c>
      <c r="O965" s="335"/>
      <c r="P965" s="333"/>
      <c r="Q965" s="333"/>
      <c r="R965" s="333"/>
      <c r="S965" s="333"/>
      <c r="T965" s="333"/>
      <c r="U965" s="340"/>
      <c r="V965" s="333"/>
      <c r="W965" s="331" t="s">
        <v>4095</v>
      </c>
      <c r="X965" s="343">
        <v>10080</v>
      </c>
      <c r="Y965" s="344">
        <v>45548</v>
      </c>
      <c r="Z965" s="333"/>
      <c r="AA965" s="333"/>
    </row>
    <row r="966" spans="1:27" ht="13.8">
      <c r="A966" s="329" t="s">
        <v>2902</v>
      </c>
      <c r="B966" s="330" t="s">
        <v>27</v>
      </c>
      <c r="C966" s="330" t="s">
        <v>2924</v>
      </c>
      <c r="D966" s="330" t="s">
        <v>2925</v>
      </c>
      <c r="E966" s="331" t="s">
        <v>2981</v>
      </c>
      <c r="F966" s="332"/>
      <c r="G966" s="331" t="s">
        <v>4101</v>
      </c>
      <c r="H966" s="9" t="str">
        <f t="shared" si="0"/>
        <v>EAD-ADM-</v>
      </c>
      <c r="I966" s="332"/>
      <c r="J966" s="333"/>
      <c r="K966" s="333"/>
      <c r="L966" s="333"/>
      <c r="M966" s="334" t="s">
        <v>241</v>
      </c>
      <c r="N966" s="334" t="s">
        <v>2305</v>
      </c>
      <c r="O966" s="335"/>
      <c r="P966" s="333"/>
      <c r="Q966" s="333"/>
      <c r="R966" s="333"/>
      <c r="S966" s="333"/>
      <c r="T966" s="333"/>
      <c r="U966" s="340"/>
      <c r="V966" s="333"/>
      <c r="W966" s="331" t="s">
        <v>4105</v>
      </c>
      <c r="X966" s="337"/>
      <c r="Y966" s="338"/>
      <c r="Z966" s="333"/>
      <c r="AA966" s="333"/>
    </row>
    <row r="967" spans="1:27" ht="13.8">
      <c r="A967" s="329" t="s">
        <v>2902</v>
      </c>
      <c r="B967" s="330" t="s">
        <v>27</v>
      </c>
      <c r="C967" s="330" t="s">
        <v>2924</v>
      </c>
      <c r="D967" s="330" t="s">
        <v>2925</v>
      </c>
      <c r="E967" s="331" t="s">
        <v>2981</v>
      </c>
      <c r="F967" s="332"/>
      <c r="G967" s="331" t="s">
        <v>4101</v>
      </c>
      <c r="H967" s="9" t="str">
        <f t="shared" si="0"/>
        <v>EAD-ADM-</v>
      </c>
      <c r="I967" s="332"/>
      <c r="J967" s="333"/>
      <c r="K967" s="333"/>
      <c r="L967" s="333"/>
      <c r="M967" s="339" t="s">
        <v>436</v>
      </c>
      <c r="N967" s="334" t="s">
        <v>116</v>
      </c>
      <c r="O967" s="335"/>
      <c r="P967" s="333"/>
      <c r="Q967" s="333"/>
      <c r="R967" s="333"/>
      <c r="S967" s="333"/>
      <c r="T967" s="333"/>
      <c r="U967" s="340"/>
      <c r="V967" s="333"/>
      <c r="W967" s="331" t="s">
        <v>4105</v>
      </c>
      <c r="X967" s="337"/>
      <c r="Y967" s="338"/>
      <c r="Z967" s="333"/>
      <c r="AA967" s="333"/>
    </row>
    <row r="968" spans="1:27" ht="13.8">
      <c r="A968" s="329" t="s">
        <v>2902</v>
      </c>
      <c r="B968" s="330" t="s">
        <v>27</v>
      </c>
      <c r="C968" s="330" t="s">
        <v>2924</v>
      </c>
      <c r="D968" s="330" t="s">
        <v>2925</v>
      </c>
      <c r="E968" s="331" t="s">
        <v>2981</v>
      </c>
      <c r="F968" s="332"/>
      <c r="G968" s="331" t="s">
        <v>4101</v>
      </c>
      <c r="H968" s="9" t="str">
        <f t="shared" si="0"/>
        <v>EAD-ADM-</v>
      </c>
      <c r="I968" s="332"/>
      <c r="J968" s="333"/>
      <c r="K968" s="333"/>
      <c r="L968" s="333"/>
      <c r="M968" s="334" t="s">
        <v>273</v>
      </c>
      <c r="N968" s="334" t="s">
        <v>1239</v>
      </c>
      <c r="O968" s="335"/>
      <c r="P968" s="333"/>
      <c r="Q968" s="333"/>
      <c r="R968" s="333"/>
      <c r="S968" s="333"/>
      <c r="T968" s="333"/>
      <c r="U968" s="340"/>
      <c r="V968" s="333"/>
      <c r="W968" s="331" t="s">
        <v>4105</v>
      </c>
      <c r="X968" s="337"/>
      <c r="Y968" s="338"/>
      <c r="Z968" s="333"/>
      <c r="AA968" s="333"/>
    </row>
    <row r="969" spans="1:27" ht="13.8">
      <c r="A969" s="341" t="s">
        <v>2902</v>
      </c>
      <c r="B969" s="342" t="s">
        <v>27</v>
      </c>
      <c r="C969" s="342" t="s">
        <v>2924</v>
      </c>
      <c r="D969" s="342" t="s">
        <v>2925</v>
      </c>
      <c r="E969" s="342" t="s">
        <v>3329</v>
      </c>
      <c r="F969" s="332"/>
      <c r="G969" s="331" t="s">
        <v>3719</v>
      </c>
      <c r="H969" s="9" t="str">
        <f t="shared" si="0"/>
        <v>EAD-ADM-</v>
      </c>
      <c r="I969" s="332"/>
      <c r="J969" s="333"/>
      <c r="K969" s="333"/>
      <c r="L969" s="333"/>
      <c r="M969" s="334" t="s">
        <v>49</v>
      </c>
      <c r="N969" s="334" t="s">
        <v>1159</v>
      </c>
      <c r="O969" s="335"/>
      <c r="P969" s="333"/>
      <c r="Q969" s="333"/>
      <c r="R969" s="333"/>
      <c r="S969" s="333"/>
      <c r="T969" s="333"/>
      <c r="U969" s="340"/>
      <c r="V969" s="333"/>
      <c r="W969" s="331" t="s">
        <v>3722</v>
      </c>
      <c r="X969" s="337"/>
      <c r="Y969" s="344">
        <v>45574</v>
      </c>
      <c r="Z969" s="333"/>
      <c r="AA969" s="333"/>
    </row>
    <row r="970" spans="1:27" ht="13.8">
      <c r="A970" s="341" t="s">
        <v>2902</v>
      </c>
      <c r="B970" s="342" t="s">
        <v>27</v>
      </c>
      <c r="C970" s="342" t="s">
        <v>2924</v>
      </c>
      <c r="D970" s="342" t="s">
        <v>2925</v>
      </c>
      <c r="E970" s="342" t="s">
        <v>3329</v>
      </c>
      <c r="F970" s="332"/>
      <c r="G970" s="331" t="s">
        <v>3719</v>
      </c>
      <c r="H970" s="9" t="str">
        <f t="shared" si="0"/>
        <v>EAD-ADM-</v>
      </c>
      <c r="I970" s="332"/>
      <c r="J970" s="333"/>
      <c r="K970" s="333"/>
      <c r="L970" s="333"/>
      <c r="M970" s="334" t="s">
        <v>36</v>
      </c>
      <c r="N970" s="334" t="s">
        <v>1983</v>
      </c>
      <c r="O970" s="335"/>
      <c r="P970" s="333"/>
      <c r="Q970" s="333"/>
      <c r="R970" s="333"/>
      <c r="S970" s="333"/>
      <c r="T970" s="333"/>
      <c r="U970" s="340"/>
      <c r="V970" s="333"/>
      <c r="W970" s="331" t="s">
        <v>3722</v>
      </c>
      <c r="X970" s="337"/>
      <c r="Y970" s="344">
        <v>45574</v>
      </c>
      <c r="Z970" s="333"/>
      <c r="AA970" s="333"/>
    </row>
    <row r="971" spans="1:27" ht="13.8">
      <c r="A971" s="341" t="s">
        <v>2902</v>
      </c>
      <c r="B971" s="342" t="s">
        <v>27</v>
      </c>
      <c r="C971" s="342" t="s">
        <v>2924</v>
      </c>
      <c r="D971" s="342" t="s">
        <v>2925</v>
      </c>
      <c r="E971" s="342" t="s">
        <v>3329</v>
      </c>
      <c r="F971" s="332"/>
      <c r="G971" s="331" t="s">
        <v>3719</v>
      </c>
      <c r="H971" s="9" t="str">
        <f t="shared" si="0"/>
        <v>EAD-ADM-</v>
      </c>
      <c r="I971" s="332"/>
      <c r="J971" s="333"/>
      <c r="K971" s="333"/>
      <c r="L971" s="333"/>
      <c r="M971" s="334" t="s">
        <v>36</v>
      </c>
      <c r="N971" s="334" t="s">
        <v>1841</v>
      </c>
      <c r="O971" s="335"/>
      <c r="P971" s="333"/>
      <c r="Q971" s="333"/>
      <c r="R971" s="333"/>
      <c r="S971" s="333"/>
      <c r="T971" s="333"/>
      <c r="U971" s="340"/>
      <c r="V971" s="333"/>
      <c r="W971" s="331" t="s">
        <v>3728</v>
      </c>
      <c r="X971" s="337"/>
      <c r="Y971" s="344">
        <v>45373</v>
      </c>
      <c r="Z971" s="333"/>
      <c r="AA971" s="333"/>
    </row>
    <row r="972" spans="1:27" ht="13.8">
      <c r="A972" s="365" t="s">
        <v>2902</v>
      </c>
      <c r="B972" s="357" t="s">
        <v>27</v>
      </c>
      <c r="C972" s="366"/>
      <c r="D972" s="357" t="s">
        <v>2925</v>
      </c>
      <c r="E972" s="357" t="s">
        <v>3329</v>
      </c>
      <c r="F972" s="366"/>
      <c r="G972" s="357" t="s">
        <v>3732</v>
      </c>
      <c r="H972" s="9" t="str">
        <f t="shared" si="0"/>
        <v>EAD--</v>
      </c>
      <c r="I972" s="366"/>
      <c r="J972" s="359"/>
      <c r="K972" s="359"/>
      <c r="L972" s="359"/>
      <c r="M972" s="360" t="s">
        <v>1730</v>
      </c>
      <c r="N972" s="360" t="s">
        <v>1937</v>
      </c>
      <c r="O972" s="361"/>
      <c r="P972" s="359"/>
      <c r="Q972" s="359"/>
      <c r="R972" s="359"/>
      <c r="S972" s="359"/>
      <c r="T972" s="359"/>
      <c r="U972" s="369"/>
      <c r="V972" s="359"/>
      <c r="W972" s="357" t="s">
        <v>3733</v>
      </c>
      <c r="X972" s="363">
        <v>34789</v>
      </c>
      <c r="Y972" s="368">
        <f t="shared" ref="Y972:Y977" si="6">DATE(2024,8,29)</f>
        <v>45533</v>
      </c>
      <c r="Z972" s="359"/>
      <c r="AA972" s="359"/>
    </row>
    <row r="973" spans="1:27" ht="13.8">
      <c r="A973" s="365" t="s">
        <v>2902</v>
      </c>
      <c r="B973" s="357" t="s">
        <v>27</v>
      </c>
      <c r="C973" s="366"/>
      <c r="D973" s="357" t="s">
        <v>2925</v>
      </c>
      <c r="E973" s="357" t="s">
        <v>3329</v>
      </c>
      <c r="F973" s="366"/>
      <c r="G973" s="357" t="s">
        <v>3732</v>
      </c>
      <c r="H973" s="9" t="str">
        <f t="shared" si="0"/>
        <v>EAD--</v>
      </c>
      <c r="I973" s="366"/>
      <c r="J973" s="359"/>
      <c r="K973" s="359"/>
      <c r="L973" s="359"/>
      <c r="M973" s="346" t="s">
        <v>938</v>
      </c>
      <c r="N973" s="360" t="s">
        <v>395</v>
      </c>
      <c r="O973" s="361"/>
      <c r="P973" s="359"/>
      <c r="Q973" s="359"/>
      <c r="R973" s="359"/>
      <c r="S973" s="359"/>
      <c r="T973" s="359"/>
      <c r="U973" s="369"/>
      <c r="V973" s="359"/>
      <c r="W973" s="357" t="s">
        <v>3739</v>
      </c>
      <c r="X973" s="363">
        <v>344790</v>
      </c>
      <c r="Y973" s="368">
        <f t="shared" si="6"/>
        <v>45533</v>
      </c>
      <c r="Z973" s="359"/>
      <c r="AA973" s="359"/>
    </row>
    <row r="974" spans="1:27" ht="13.8">
      <c r="A974" s="365" t="s">
        <v>2902</v>
      </c>
      <c r="B974" s="357" t="s">
        <v>27</v>
      </c>
      <c r="C974" s="366"/>
      <c r="D974" s="357" t="s">
        <v>2925</v>
      </c>
      <c r="E974" s="357" t="s">
        <v>3329</v>
      </c>
      <c r="F974" s="366"/>
      <c r="G974" s="357" t="s">
        <v>3732</v>
      </c>
      <c r="H974" s="9" t="str">
        <f t="shared" si="0"/>
        <v>EAD--</v>
      </c>
      <c r="I974" s="366"/>
      <c r="J974" s="359"/>
      <c r="K974" s="359"/>
      <c r="L974" s="359"/>
      <c r="M974" s="360" t="s">
        <v>1730</v>
      </c>
      <c r="N974" s="360" t="s">
        <v>1939</v>
      </c>
      <c r="O974" s="361"/>
      <c r="P974" s="359"/>
      <c r="Q974" s="359"/>
      <c r="R974" s="359"/>
      <c r="S974" s="359"/>
      <c r="T974" s="359"/>
      <c r="U974" s="369"/>
      <c r="V974" s="359"/>
      <c r="W974" s="357" t="s">
        <v>3741</v>
      </c>
      <c r="X974" s="367"/>
      <c r="Y974" s="368">
        <f t="shared" si="6"/>
        <v>45533</v>
      </c>
      <c r="Z974" s="359"/>
      <c r="AA974" s="359"/>
    </row>
    <row r="975" spans="1:27" ht="13.8">
      <c r="A975" s="365" t="s">
        <v>2902</v>
      </c>
      <c r="B975" s="357" t="s">
        <v>27</v>
      </c>
      <c r="C975" s="366"/>
      <c r="D975" s="357" t="s">
        <v>2925</v>
      </c>
      <c r="E975" s="357" t="s">
        <v>3329</v>
      </c>
      <c r="F975" s="366"/>
      <c r="G975" s="357" t="s">
        <v>3732</v>
      </c>
      <c r="H975" s="9" t="str">
        <f t="shared" si="0"/>
        <v>EAD--</v>
      </c>
      <c r="I975" s="366"/>
      <c r="J975" s="359"/>
      <c r="K975" s="359"/>
      <c r="L975" s="359"/>
      <c r="M975" s="360" t="s">
        <v>1730</v>
      </c>
      <c r="N975" s="360" t="s">
        <v>1938</v>
      </c>
      <c r="O975" s="361"/>
      <c r="P975" s="359"/>
      <c r="Q975" s="359"/>
      <c r="R975" s="359"/>
      <c r="S975" s="359"/>
      <c r="T975" s="359"/>
      <c r="U975" s="369"/>
      <c r="V975" s="493"/>
      <c r="W975" s="357" t="s">
        <v>3743</v>
      </c>
      <c r="X975" s="367"/>
      <c r="Y975" s="368">
        <f t="shared" si="6"/>
        <v>45533</v>
      </c>
      <c r="Z975" s="359"/>
      <c r="AA975" s="359"/>
    </row>
    <row r="976" spans="1:27" ht="13.8">
      <c r="A976" s="365" t="s">
        <v>2902</v>
      </c>
      <c r="B976" s="357" t="s">
        <v>27</v>
      </c>
      <c r="C976" s="366"/>
      <c r="D976" s="357" t="s">
        <v>2925</v>
      </c>
      <c r="E976" s="357" t="s">
        <v>3329</v>
      </c>
      <c r="F976" s="366"/>
      <c r="G976" s="357" t="s">
        <v>3732</v>
      </c>
      <c r="H976" s="9" t="str">
        <f t="shared" si="0"/>
        <v>EAD--</v>
      </c>
      <c r="I976" s="366"/>
      <c r="J976" s="359"/>
      <c r="K976" s="359"/>
      <c r="L976" s="359"/>
      <c r="M976" s="346" t="s">
        <v>938</v>
      </c>
      <c r="N976" s="360" t="s">
        <v>392</v>
      </c>
      <c r="O976" s="361"/>
      <c r="P976" s="359"/>
      <c r="Q976" s="359"/>
      <c r="R976" s="359"/>
      <c r="S976" s="359"/>
      <c r="T976" s="359"/>
      <c r="U976" s="1038"/>
      <c r="V976" s="1039"/>
      <c r="W976" s="357" t="s">
        <v>3746</v>
      </c>
      <c r="X976" s="367"/>
      <c r="Y976" s="368">
        <f t="shared" si="6"/>
        <v>45533</v>
      </c>
      <c r="Z976" s="359"/>
      <c r="AA976" s="359"/>
    </row>
    <row r="977" spans="1:27" ht="13.8">
      <c r="A977" s="365" t="s">
        <v>2902</v>
      </c>
      <c r="B977" s="357" t="s">
        <v>27</v>
      </c>
      <c r="C977" s="366"/>
      <c r="D977" s="357" t="s">
        <v>2925</v>
      </c>
      <c r="E977" s="357" t="s">
        <v>3329</v>
      </c>
      <c r="F977" s="366"/>
      <c r="G977" s="357" t="s">
        <v>3732</v>
      </c>
      <c r="H977" s="9" t="str">
        <f t="shared" si="0"/>
        <v>EAD--</v>
      </c>
      <c r="I977" s="366"/>
      <c r="J977" s="359"/>
      <c r="K977" s="359"/>
      <c r="L977" s="359"/>
      <c r="M977" s="360" t="s">
        <v>1148</v>
      </c>
      <c r="N977" s="360" t="s">
        <v>1990</v>
      </c>
      <c r="O977" s="361"/>
      <c r="P977" s="359"/>
      <c r="Q977" s="359"/>
      <c r="R977" s="359"/>
      <c r="S977" s="359"/>
      <c r="T977" s="359"/>
      <c r="U977" s="1038"/>
      <c r="V977" s="1039"/>
      <c r="W977" s="357" t="s">
        <v>3749</v>
      </c>
      <c r="X977" s="367"/>
      <c r="Y977" s="368">
        <f t="shared" si="6"/>
        <v>45533</v>
      </c>
      <c r="Z977" s="359"/>
      <c r="AA977" s="359"/>
    </row>
    <row r="978" spans="1:27" ht="13.8">
      <c r="A978" s="341" t="s">
        <v>2902</v>
      </c>
      <c r="B978" s="342" t="s">
        <v>27</v>
      </c>
      <c r="C978" s="342" t="s">
        <v>2905</v>
      </c>
      <c r="D978" s="342" t="s">
        <v>2906</v>
      </c>
      <c r="E978" s="342" t="s">
        <v>4075</v>
      </c>
      <c r="F978" s="332"/>
      <c r="G978" s="331" t="s">
        <v>3732</v>
      </c>
      <c r="H978" s="9" t="str">
        <f t="shared" si="0"/>
        <v>EAD-CAS-</v>
      </c>
      <c r="I978" s="332"/>
      <c r="J978" s="333"/>
      <c r="K978" s="333"/>
      <c r="L978" s="333"/>
      <c r="M978" s="198" t="s">
        <v>36</v>
      </c>
      <c r="N978" s="334" t="s">
        <v>1966</v>
      </c>
      <c r="O978" s="335"/>
      <c r="P978" s="333"/>
      <c r="Q978" s="333"/>
      <c r="R978" s="333"/>
      <c r="S978" s="333"/>
      <c r="T978" s="333"/>
      <c r="U978" s="340"/>
      <c r="V978" s="333"/>
      <c r="W978" s="331" t="s">
        <v>5166</v>
      </c>
      <c r="X978" s="337"/>
      <c r="Y978" s="338"/>
      <c r="Z978" s="333"/>
      <c r="AA978" s="333"/>
    </row>
    <row r="979" spans="1:27" ht="13.8">
      <c r="A979" s="372" t="s">
        <v>2902</v>
      </c>
      <c r="B979" s="332" t="s">
        <v>27</v>
      </c>
      <c r="C979" s="332" t="s">
        <v>2956</v>
      </c>
      <c r="D979" s="332" t="s">
        <v>2957</v>
      </c>
      <c r="E979" s="332" t="s">
        <v>2958</v>
      </c>
      <c r="F979" s="332" t="s">
        <v>7022</v>
      </c>
      <c r="G979" s="332" t="s">
        <v>4187</v>
      </c>
      <c r="H979" s="9" t="str">
        <f t="shared" si="0"/>
        <v>EAD-RHU-SCA</v>
      </c>
      <c r="I979" s="333"/>
      <c r="J979" s="333"/>
      <c r="K979" s="333"/>
      <c r="L979" s="333"/>
      <c r="M979" s="373" t="s">
        <v>2730</v>
      </c>
      <c r="N979" s="373" t="s">
        <v>2046</v>
      </c>
      <c r="O979" s="335"/>
      <c r="P979" s="333"/>
      <c r="Q979" s="333"/>
      <c r="R979" s="333"/>
      <c r="S979" s="333"/>
      <c r="T979" s="333"/>
      <c r="U979" s="389" t="s">
        <v>7024</v>
      </c>
      <c r="V979" s="333"/>
      <c r="W979" s="332" t="s">
        <v>2967</v>
      </c>
      <c r="X979" s="337">
        <v>10088</v>
      </c>
      <c r="Y979" s="338">
        <v>45735</v>
      </c>
      <c r="Z979" s="333"/>
      <c r="AA979" s="333"/>
    </row>
    <row r="980" spans="1:27" ht="13.8">
      <c r="A980" s="372" t="s">
        <v>2902</v>
      </c>
      <c r="B980" s="332" t="s">
        <v>27</v>
      </c>
      <c r="C980" s="332" t="s">
        <v>2956</v>
      </c>
      <c r="D980" s="332" t="s">
        <v>2957</v>
      </c>
      <c r="E980" s="332" t="s">
        <v>2958</v>
      </c>
      <c r="F980" s="332" t="s">
        <v>7022</v>
      </c>
      <c r="G980" s="332" t="s">
        <v>4187</v>
      </c>
      <c r="H980" s="9" t="str">
        <f t="shared" si="0"/>
        <v>EAD-RHU-SCA</v>
      </c>
      <c r="I980" s="333"/>
      <c r="J980" s="333"/>
      <c r="K980" s="333"/>
      <c r="L980" s="333"/>
      <c r="M980" s="373" t="s">
        <v>2730</v>
      </c>
      <c r="N980" s="373" t="s">
        <v>2048</v>
      </c>
      <c r="O980" s="335"/>
      <c r="P980" s="333"/>
      <c r="Q980" s="333"/>
      <c r="R980" s="333"/>
      <c r="S980" s="333"/>
      <c r="T980" s="333"/>
      <c r="U980" s="389" t="s">
        <v>7026</v>
      </c>
      <c r="V980" s="333"/>
      <c r="W980" s="332" t="s">
        <v>2967</v>
      </c>
      <c r="X980" s="337">
        <v>10088</v>
      </c>
      <c r="Y980" s="338">
        <v>45735</v>
      </c>
      <c r="Z980" s="333"/>
      <c r="AA980" s="333"/>
    </row>
    <row r="981" spans="1:27" ht="13.8">
      <c r="A981" s="372" t="s">
        <v>2902</v>
      </c>
      <c r="B981" s="332" t="s">
        <v>27</v>
      </c>
      <c r="C981" s="332" t="s">
        <v>2956</v>
      </c>
      <c r="D981" s="332" t="s">
        <v>2957</v>
      </c>
      <c r="E981" s="332" t="s">
        <v>2958</v>
      </c>
      <c r="F981" s="332" t="s">
        <v>7022</v>
      </c>
      <c r="G981" s="332" t="s">
        <v>4187</v>
      </c>
      <c r="H981" s="9" t="str">
        <f t="shared" si="0"/>
        <v>EAD-RHU-SCA</v>
      </c>
      <c r="I981" s="333"/>
      <c r="J981" s="333"/>
      <c r="K981" s="333"/>
      <c r="L981" s="333"/>
      <c r="M981" s="373" t="s">
        <v>2730</v>
      </c>
      <c r="N981" s="373" t="s">
        <v>2041</v>
      </c>
      <c r="O981" s="335"/>
      <c r="P981" s="333"/>
      <c r="Q981" s="333"/>
      <c r="R981" s="333"/>
      <c r="S981" s="333"/>
      <c r="T981" s="333"/>
      <c r="U981" s="389" t="s">
        <v>7030</v>
      </c>
      <c r="V981" s="333"/>
      <c r="W981" s="332" t="s">
        <v>2967</v>
      </c>
      <c r="X981" s="337">
        <v>10088</v>
      </c>
      <c r="Y981" s="338">
        <v>45735</v>
      </c>
      <c r="Z981" s="333"/>
      <c r="AA981" s="333"/>
    </row>
    <row r="982" spans="1:27" ht="13.8">
      <c r="A982" s="372" t="s">
        <v>2902</v>
      </c>
      <c r="B982" s="332" t="s">
        <v>27</v>
      </c>
      <c r="C982" s="332" t="s">
        <v>2956</v>
      </c>
      <c r="D982" s="332" t="s">
        <v>2957</v>
      </c>
      <c r="E982" s="332" t="s">
        <v>2958</v>
      </c>
      <c r="F982" s="332" t="s">
        <v>7022</v>
      </c>
      <c r="G982" s="332" t="s">
        <v>4187</v>
      </c>
      <c r="H982" s="9" t="str">
        <f t="shared" si="0"/>
        <v>EAD-RHU-SCA</v>
      </c>
      <c r="I982" s="333"/>
      <c r="J982" s="333"/>
      <c r="K982" s="333"/>
      <c r="L982" s="333"/>
      <c r="M982" s="373" t="s">
        <v>2730</v>
      </c>
      <c r="N982" s="373" t="s">
        <v>2039</v>
      </c>
      <c r="O982" s="335"/>
      <c r="P982" s="333"/>
      <c r="Q982" s="333"/>
      <c r="R982" s="333"/>
      <c r="S982" s="333"/>
      <c r="T982" s="333"/>
      <c r="U982" s="389" t="s">
        <v>7032</v>
      </c>
      <c r="V982" s="333"/>
      <c r="W982" s="332" t="s">
        <v>2967</v>
      </c>
      <c r="X982" s="337">
        <v>10088</v>
      </c>
      <c r="Y982" s="338">
        <v>45735</v>
      </c>
      <c r="Z982" s="333"/>
      <c r="AA982" s="333"/>
    </row>
    <row r="983" spans="1:27" ht="13.8">
      <c r="A983" s="372" t="s">
        <v>2902</v>
      </c>
      <c r="B983" s="332" t="s">
        <v>27</v>
      </c>
      <c r="C983" s="332" t="s">
        <v>2956</v>
      </c>
      <c r="D983" s="332" t="s">
        <v>2957</v>
      </c>
      <c r="E983" s="332" t="s">
        <v>2958</v>
      </c>
      <c r="F983" s="332" t="s">
        <v>7022</v>
      </c>
      <c r="G983" s="332" t="s">
        <v>4187</v>
      </c>
      <c r="H983" s="9" t="str">
        <f t="shared" si="0"/>
        <v>EAD-RHU-SCA</v>
      </c>
      <c r="I983" s="333"/>
      <c r="J983" s="333"/>
      <c r="K983" s="333"/>
      <c r="L983" s="333"/>
      <c r="M983" s="373" t="s">
        <v>528</v>
      </c>
      <c r="N983" s="373" t="s">
        <v>2043</v>
      </c>
      <c r="O983" s="335"/>
      <c r="P983" s="333"/>
      <c r="Q983" s="333"/>
      <c r="R983" s="333"/>
      <c r="S983" s="333"/>
      <c r="T983" s="333"/>
      <c r="U983" s="389" t="s">
        <v>7035</v>
      </c>
      <c r="V983" s="333"/>
      <c r="W983" s="332" t="s">
        <v>2967</v>
      </c>
      <c r="X983" s="337">
        <v>10088</v>
      </c>
      <c r="Y983" s="338">
        <v>45735</v>
      </c>
      <c r="Z983" s="333"/>
      <c r="AA983" s="333"/>
    </row>
    <row r="984" spans="1:27" ht="13.8">
      <c r="A984" s="372" t="s">
        <v>2902</v>
      </c>
      <c r="B984" s="332" t="s">
        <v>27</v>
      </c>
      <c r="C984" s="332" t="s">
        <v>2956</v>
      </c>
      <c r="D984" s="332" t="s">
        <v>2957</v>
      </c>
      <c r="E984" s="332" t="s">
        <v>2958</v>
      </c>
      <c r="F984" s="332" t="s">
        <v>7022</v>
      </c>
      <c r="G984" s="332" t="s">
        <v>4187</v>
      </c>
      <c r="H984" s="9" t="str">
        <f t="shared" si="0"/>
        <v>EAD-RHU-SCA</v>
      </c>
      <c r="I984" s="333"/>
      <c r="J984" s="333"/>
      <c r="K984" s="333"/>
      <c r="L984" s="333"/>
      <c r="M984" s="85" t="s">
        <v>528</v>
      </c>
      <c r="N984" s="494" t="s">
        <v>2044</v>
      </c>
      <c r="O984" s="335"/>
      <c r="P984" s="333"/>
      <c r="Q984" s="333"/>
      <c r="R984" s="333"/>
      <c r="S984" s="333"/>
      <c r="T984" s="333"/>
      <c r="U984" s="156" t="s">
        <v>7036</v>
      </c>
      <c r="V984" s="17"/>
      <c r="W984" s="332" t="s">
        <v>2967</v>
      </c>
      <c r="X984" s="337">
        <v>10088</v>
      </c>
      <c r="Y984" s="338">
        <v>45735</v>
      </c>
      <c r="Z984" s="333"/>
      <c r="AA984" s="333"/>
    </row>
    <row r="985" spans="1:27" ht="13.8">
      <c r="A985" s="372" t="s">
        <v>2902</v>
      </c>
      <c r="B985" s="332" t="s">
        <v>27</v>
      </c>
      <c r="C985" s="332" t="s">
        <v>2956</v>
      </c>
      <c r="D985" s="332" t="s">
        <v>2957</v>
      </c>
      <c r="E985" s="332" t="s">
        <v>2958</v>
      </c>
      <c r="F985" s="332" t="s">
        <v>7022</v>
      </c>
      <c r="G985" s="332" t="s">
        <v>4187</v>
      </c>
      <c r="H985" s="9" t="str">
        <f t="shared" si="0"/>
        <v>EAD-RHU-SCA</v>
      </c>
      <c r="I985" s="333"/>
      <c r="J985" s="333"/>
      <c r="K985" s="333"/>
      <c r="L985" s="333"/>
      <c r="M985" s="437" t="s">
        <v>528</v>
      </c>
      <c r="N985" s="373" t="s">
        <v>2038</v>
      </c>
      <c r="O985" s="335"/>
      <c r="P985" s="333"/>
      <c r="Q985" s="333"/>
      <c r="R985" s="333"/>
      <c r="S985" s="333"/>
      <c r="T985" s="333"/>
      <c r="U985" s="156" t="s">
        <v>7038</v>
      </c>
      <c r="V985" s="17"/>
      <c r="W985" s="332" t="s">
        <v>2967</v>
      </c>
      <c r="X985" s="337">
        <v>10088</v>
      </c>
      <c r="Y985" s="338">
        <v>45735</v>
      </c>
      <c r="Z985" s="333"/>
      <c r="AA985" s="333"/>
    </row>
    <row r="986" spans="1:27" ht="13.8">
      <c r="A986" s="372" t="s">
        <v>2902</v>
      </c>
      <c r="B986" s="332" t="s">
        <v>27</v>
      </c>
      <c r="C986" s="332" t="s">
        <v>2956</v>
      </c>
      <c r="D986" s="332" t="s">
        <v>2957</v>
      </c>
      <c r="E986" s="332" t="s">
        <v>2958</v>
      </c>
      <c r="F986" s="332" t="s">
        <v>7022</v>
      </c>
      <c r="G986" s="332" t="s">
        <v>4187</v>
      </c>
      <c r="H986" s="9" t="str">
        <f t="shared" si="0"/>
        <v>EAD-RHU-SCA</v>
      </c>
      <c r="I986" s="333"/>
      <c r="J986" s="333"/>
      <c r="K986" s="333"/>
      <c r="L986" s="333"/>
      <c r="M986" s="437" t="s">
        <v>528</v>
      </c>
      <c r="N986" s="373" t="s">
        <v>2037</v>
      </c>
      <c r="O986" s="335"/>
      <c r="P986" s="333"/>
      <c r="Q986" s="333"/>
      <c r="R986" s="333"/>
      <c r="S986" s="333"/>
      <c r="T986" s="333"/>
      <c r="U986" s="156" t="s">
        <v>7040</v>
      </c>
      <c r="V986" s="17"/>
      <c r="W986" s="332" t="s">
        <v>2967</v>
      </c>
      <c r="X986" s="337">
        <v>10088</v>
      </c>
      <c r="Y986" s="338">
        <v>45735</v>
      </c>
      <c r="Z986" s="333"/>
      <c r="AA986" s="333"/>
    </row>
    <row r="987" spans="1:27" ht="13.8">
      <c r="A987" s="372" t="s">
        <v>2902</v>
      </c>
      <c r="B987" s="332" t="s">
        <v>27</v>
      </c>
      <c r="C987" s="332" t="s">
        <v>2956</v>
      </c>
      <c r="D987" s="332" t="s">
        <v>2957</v>
      </c>
      <c r="E987" s="332" t="s">
        <v>2958</v>
      </c>
      <c r="F987" s="332" t="s">
        <v>7022</v>
      </c>
      <c r="G987" s="332" t="s">
        <v>4187</v>
      </c>
      <c r="H987" s="9" t="str">
        <f t="shared" si="0"/>
        <v>EAD-RHU-SCA</v>
      </c>
      <c r="I987" s="333"/>
      <c r="J987" s="333"/>
      <c r="K987" s="333"/>
      <c r="L987" s="333"/>
      <c r="M987" s="437" t="s">
        <v>528</v>
      </c>
      <c r="N987" s="373" t="s">
        <v>2036</v>
      </c>
      <c r="O987" s="335"/>
      <c r="P987" s="333"/>
      <c r="Q987" s="333"/>
      <c r="R987" s="333"/>
      <c r="S987" s="333"/>
      <c r="T987" s="333"/>
      <c r="U987" s="156" t="s">
        <v>7041</v>
      </c>
      <c r="V987" s="17"/>
      <c r="W987" s="332" t="s">
        <v>2967</v>
      </c>
      <c r="X987" s="337">
        <v>10088</v>
      </c>
      <c r="Y987" s="338">
        <v>45735</v>
      </c>
      <c r="Z987" s="333"/>
      <c r="AA987" s="333"/>
    </row>
    <row r="988" spans="1:27" ht="13.8">
      <c r="A988" s="372" t="s">
        <v>2902</v>
      </c>
      <c r="B988" s="332" t="s">
        <v>27</v>
      </c>
      <c r="C988" s="332" t="s">
        <v>2956</v>
      </c>
      <c r="D988" s="332" t="s">
        <v>2957</v>
      </c>
      <c r="E988" s="332" t="s">
        <v>2958</v>
      </c>
      <c r="F988" s="332" t="s">
        <v>7022</v>
      </c>
      <c r="G988" s="332" t="s">
        <v>4187</v>
      </c>
      <c r="H988" s="9" t="str">
        <f t="shared" si="0"/>
        <v>EAD-RHU-SCA</v>
      </c>
      <c r="I988" s="333"/>
      <c r="J988" s="333"/>
      <c r="K988" s="333"/>
      <c r="L988" s="333"/>
      <c r="M988" s="437" t="s">
        <v>528</v>
      </c>
      <c r="N988" s="373" t="s">
        <v>2035</v>
      </c>
      <c r="O988" s="335"/>
      <c r="P988" s="333"/>
      <c r="Q988" s="333"/>
      <c r="R988" s="333"/>
      <c r="S988" s="333"/>
      <c r="T988" s="333"/>
      <c r="U988" s="156" t="s">
        <v>7042</v>
      </c>
      <c r="V988" s="17"/>
      <c r="W988" s="332" t="s">
        <v>2967</v>
      </c>
      <c r="X988" s="337">
        <v>10088</v>
      </c>
      <c r="Y988" s="338">
        <v>45735</v>
      </c>
      <c r="Z988" s="333"/>
      <c r="AA988" s="333"/>
    </row>
    <row r="989" spans="1:27" ht="13.8">
      <c r="A989" s="372" t="s">
        <v>2902</v>
      </c>
      <c r="B989" s="332" t="s">
        <v>27</v>
      </c>
      <c r="C989" s="332" t="s">
        <v>2956</v>
      </c>
      <c r="D989" s="332" t="s">
        <v>2957</v>
      </c>
      <c r="E989" s="332" t="s">
        <v>2958</v>
      </c>
      <c r="F989" s="332" t="s">
        <v>7022</v>
      </c>
      <c r="G989" s="332" t="s">
        <v>4187</v>
      </c>
      <c r="H989" s="9" t="str">
        <f t="shared" si="0"/>
        <v>EAD-RHU-SCA</v>
      </c>
      <c r="I989" s="333"/>
      <c r="J989" s="333"/>
      <c r="K989" s="333"/>
      <c r="L989" s="333"/>
      <c r="M989" s="437" t="s">
        <v>630</v>
      </c>
      <c r="N989" s="373" t="s">
        <v>1597</v>
      </c>
      <c r="O989" s="335"/>
      <c r="P989" s="333"/>
      <c r="Q989" s="333"/>
      <c r="R989" s="333"/>
      <c r="S989" s="333"/>
      <c r="T989" s="333"/>
      <c r="U989" s="156" t="s">
        <v>7043</v>
      </c>
      <c r="V989" s="17"/>
      <c r="W989" s="332" t="s">
        <v>2967</v>
      </c>
      <c r="X989" s="337">
        <v>10088</v>
      </c>
      <c r="Y989" s="338">
        <v>45735</v>
      </c>
      <c r="Z989" s="333"/>
      <c r="AA989" s="333"/>
    </row>
    <row r="990" spans="1:27" ht="13.8">
      <c r="A990" s="372" t="s">
        <v>2902</v>
      </c>
      <c r="B990" s="332" t="s">
        <v>27</v>
      </c>
      <c r="C990" s="332" t="s">
        <v>2956</v>
      </c>
      <c r="D990" s="332" t="s">
        <v>2957</v>
      </c>
      <c r="E990" s="332" t="s">
        <v>2958</v>
      </c>
      <c r="F990" s="332" t="s">
        <v>7022</v>
      </c>
      <c r="G990" s="332" t="s">
        <v>4187</v>
      </c>
      <c r="H990" s="9" t="str">
        <f t="shared" si="0"/>
        <v>EAD-RHU-SCA</v>
      </c>
      <c r="I990" s="333"/>
      <c r="J990" s="333"/>
      <c r="K990" s="333"/>
      <c r="L990" s="333"/>
      <c r="M990" s="437" t="s">
        <v>494</v>
      </c>
      <c r="N990" s="373" t="s">
        <v>1478</v>
      </c>
      <c r="O990" s="335"/>
      <c r="P990" s="333"/>
      <c r="Q990" s="333"/>
      <c r="R990" s="333"/>
      <c r="S990" s="333"/>
      <c r="T990" s="333"/>
      <c r="U990" s="156" t="s">
        <v>7044</v>
      </c>
      <c r="V990" s="17"/>
      <c r="W990" s="332" t="s">
        <v>2967</v>
      </c>
      <c r="X990" s="337">
        <v>10088</v>
      </c>
      <c r="Y990" s="338">
        <v>45735</v>
      </c>
      <c r="Z990" s="333"/>
      <c r="AA990" s="333"/>
    </row>
    <row r="991" spans="1:27" ht="13.8">
      <c r="A991" s="372" t="s">
        <v>2902</v>
      </c>
      <c r="B991" s="332" t="s">
        <v>27</v>
      </c>
      <c r="C991" s="332" t="s">
        <v>2956</v>
      </c>
      <c r="D991" s="332" t="s">
        <v>2957</v>
      </c>
      <c r="E991" s="332" t="s">
        <v>2958</v>
      </c>
      <c r="F991" s="332" t="s">
        <v>7022</v>
      </c>
      <c r="G991" s="332" t="s">
        <v>4187</v>
      </c>
      <c r="H991" s="9" t="str">
        <f t="shared" si="0"/>
        <v>EAD-RHU-SCA</v>
      </c>
      <c r="I991" s="333"/>
      <c r="J991" s="333"/>
      <c r="K991" s="333"/>
      <c r="L991" s="333"/>
      <c r="M991" s="437" t="s">
        <v>630</v>
      </c>
      <c r="N991" s="373" t="s">
        <v>1598</v>
      </c>
      <c r="O991" s="335"/>
      <c r="P991" s="333"/>
      <c r="Q991" s="333"/>
      <c r="R991" s="333"/>
      <c r="S991" s="333"/>
      <c r="T991" s="333"/>
      <c r="U991" s="156" t="s">
        <v>7047</v>
      </c>
      <c r="V991" s="17"/>
      <c r="W991" s="332" t="s">
        <v>2967</v>
      </c>
      <c r="X991" s="337">
        <v>10088</v>
      </c>
      <c r="Y991" s="338">
        <v>45735</v>
      </c>
      <c r="Z991" s="333"/>
      <c r="AA991" s="333"/>
    </row>
    <row r="992" spans="1:27" ht="13.8">
      <c r="A992" s="372" t="s">
        <v>2902</v>
      </c>
      <c r="B992" s="332" t="s">
        <v>27</v>
      </c>
      <c r="C992" s="332" t="s">
        <v>2924</v>
      </c>
      <c r="D992" s="332" t="s">
        <v>3037</v>
      </c>
      <c r="E992" s="332" t="s">
        <v>3037</v>
      </c>
      <c r="F992" s="332" t="s">
        <v>4378</v>
      </c>
      <c r="G992" s="332" t="s">
        <v>4379</v>
      </c>
      <c r="H992" s="9" t="str">
        <f t="shared" si="0"/>
        <v>EAD-ADM-SRA</v>
      </c>
      <c r="I992" s="333"/>
      <c r="J992" s="333"/>
      <c r="K992" s="333"/>
      <c r="L992" s="333"/>
      <c r="M992" s="437" t="s">
        <v>528</v>
      </c>
      <c r="N992" s="373" t="s">
        <v>2066</v>
      </c>
      <c r="O992" s="335"/>
      <c r="P992" s="333"/>
      <c r="Q992" s="333"/>
      <c r="R992" s="333"/>
      <c r="S992" s="333"/>
      <c r="T992" s="333"/>
      <c r="U992" s="156" t="s">
        <v>4381</v>
      </c>
      <c r="V992" s="17"/>
      <c r="W992" s="332" t="s">
        <v>2759</v>
      </c>
      <c r="X992" s="337">
        <v>20893</v>
      </c>
      <c r="Y992" s="338">
        <v>45751</v>
      </c>
      <c r="Z992" s="333"/>
      <c r="AA992" s="333"/>
    </row>
    <row r="993" spans="1:27" ht="13.8">
      <c r="A993" s="372" t="s">
        <v>2902</v>
      </c>
      <c r="B993" s="332" t="s">
        <v>27</v>
      </c>
      <c r="C993" s="332" t="s">
        <v>2924</v>
      </c>
      <c r="D993" s="332" t="s">
        <v>3037</v>
      </c>
      <c r="E993" s="332" t="s">
        <v>3037</v>
      </c>
      <c r="F993" s="332" t="s">
        <v>4378</v>
      </c>
      <c r="G993" s="332" t="s">
        <v>4379</v>
      </c>
      <c r="H993" s="9" t="str">
        <f t="shared" si="0"/>
        <v>EAD-ADM-SRA</v>
      </c>
      <c r="I993" s="333"/>
      <c r="J993" s="333"/>
      <c r="K993" s="333"/>
      <c r="L993" s="333"/>
      <c r="M993" s="437" t="s">
        <v>528</v>
      </c>
      <c r="N993" s="373" t="s">
        <v>2067</v>
      </c>
      <c r="O993" s="335"/>
      <c r="P993" s="333"/>
      <c r="Q993" s="333"/>
      <c r="R993" s="333"/>
      <c r="S993" s="333"/>
      <c r="T993" s="333"/>
      <c r="U993" s="156" t="s">
        <v>4381</v>
      </c>
      <c r="V993" s="17"/>
      <c r="W993" s="332" t="s">
        <v>2759</v>
      </c>
      <c r="X993" s="337">
        <v>20893</v>
      </c>
      <c r="Y993" s="338">
        <v>45751</v>
      </c>
      <c r="Z993" s="333"/>
      <c r="AA993" s="333"/>
    </row>
    <row r="994" spans="1:27" ht="13.8">
      <c r="A994" s="372" t="s">
        <v>2902</v>
      </c>
      <c r="B994" s="332" t="s">
        <v>27</v>
      </c>
      <c r="C994" s="332" t="s">
        <v>2924</v>
      </c>
      <c r="D994" s="332" t="s">
        <v>3037</v>
      </c>
      <c r="E994" s="332" t="s">
        <v>3037</v>
      </c>
      <c r="F994" s="332" t="s">
        <v>4378</v>
      </c>
      <c r="G994" s="332" t="s">
        <v>4379</v>
      </c>
      <c r="H994" s="9" t="str">
        <f t="shared" si="0"/>
        <v>EAD-ADM-SRA</v>
      </c>
      <c r="I994" s="333"/>
      <c r="J994" s="333"/>
      <c r="K994" s="333"/>
      <c r="L994" s="333"/>
      <c r="M994" s="437" t="s">
        <v>528</v>
      </c>
      <c r="N994" s="373" t="s">
        <v>2068</v>
      </c>
      <c r="O994" s="335"/>
      <c r="P994" s="333"/>
      <c r="Q994" s="333"/>
      <c r="R994" s="333"/>
      <c r="S994" s="333"/>
      <c r="T994" s="333"/>
      <c r="U994" s="156" t="s">
        <v>4381</v>
      </c>
      <c r="V994" s="17"/>
      <c r="W994" s="332" t="s">
        <v>2759</v>
      </c>
      <c r="X994" s="337">
        <v>20893</v>
      </c>
      <c r="Y994" s="338">
        <v>45751</v>
      </c>
      <c r="Z994" s="333"/>
      <c r="AA994" s="333"/>
    </row>
    <row r="995" spans="1:27" ht="13.8">
      <c r="A995" s="372" t="s">
        <v>2902</v>
      </c>
      <c r="B995" s="332" t="s">
        <v>27</v>
      </c>
      <c r="C995" s="332" t="s">
        <v>2924</v>
      </c>
      <c r="D995" s="332" t="s">
        <v>3037</v>
      </c>
      <c r="E995" s="332" t="s">
        <v>3037</v>
      </c>
      <c r="F995" s="332" t="s">
        <v>4378</v>
      </c>
      <c r="G995" s="332" t="s">
        <v>4379</v>
      </c>
      <c r="H995" s="9" t="str">
        <f t="shared" si="0"/>
        <v>EAD-ADM-SRA</v>
      </c>
      <c r="I995" s="333"/>
      <c r="J995" s="333"/>
      <c r="K995" s="333"/>
      <c r="L995" s="333"/>
      <c r="M995" s="437" t="s">
        <v>528</v>
      </c>
      <c r="N995" s="373" t="s">
        <v>2069</v>
      </c>
      <c r="O995" s="335"/>
      <c r="P995" s="333"/>
      <c r="Q995" s="333"/>
      <c r="R995" s="333"/>
      <c r="S995" s="333"/>
      <c r="T995" s="333"/>
      <c r="U995" s="156" t="s">
        <v>4387</v>
      </c>
      <c r="V995" s="17"/>
      <c r="W995" s="332" t="s">
        <v>2759</v>
      </c>
      <c r="X995" s="337">
        <v>20893</v>
      </c>
      <c r="Y995" s="338">
        <v>45751</v>
      </c>
      <c r="Z995" s="333"/>
      <c r="AA995" s="333"/>
    </row>
    <row r="996" spans="1:27" ht="13.8">
      <c r="A996" s="372" t="s">
        <v>2902</v>
      </c>
      <c r="B996" s="332" t="s">
        <v>27</v>
      </c>
      <c r="C996" s="332" t="s">
        <v>2924</v>
      </c>
      <c r="D996" s="332" t="s">
        <v>3037</v>
      </c>
      <c r="E996" s="332" t="s">
        <v>3037</v>
      </c>
      <c r="F996" s="332" t="s">
        <v>4378</v>
      </c>
      <c r="G996" s="332" t="s">
        <v>4379</v>
      </c>
      <c r="H996" s="9" t="str">
        <f t="shared" si="0"/>
        <v>EAD-ADM-SRA</v>
      </c>
      <c r="I996" s="333"/>
      <c r="J996" s="333"/>
      <c r="K996" s="333"/>
      <c r="L996" s="333"/>
      <c r="M996" s="437" t="s">
        <v>528</v>
      </c>
      <c r="N996" s="373" t="s">
        <v>2070</v>
      </c>
      <c r="O996" s="335"/>
      <c r="P996" s="333"/>
      <c r="Q996" s="333"/>
      <c r="R996" s="333"/>
      <c r="S996" s="333"/>
      <c r="T996" s="333"/>
      <c r="U996" s="156" t="s">
        <v>4387</v>
      </c>
      <c r="V996" s="17"/>
      <c r="W996" s="332" t="s">
        <v>2759</v>
      </c>
      <c r="X996" s="337">
        <v>20893</v>
      </c>
      <c r="Y996" s="338">
        <v>45751</v>
      </c>
      <c r="Z996" s="333"/>
      <c r="AA996" s="333"/>
    </row>
    <row r="997" spans="1:27" ht="13.8">
      <c r="A997" s="372" t="s">
        <v>2902</v>
      </c>
      <c r="B997" s="332" t="s">
        <v>27</v>
      </c>
      <c r="C997" s="332" t="s">
        <v>2924</v>
      </c>
      <c r="D997" s="332" t="s">
        <v>3037</v>
      </c>
      <c r="E997" s="332" t="s">
        <v>3037</v>
      </c>
      <c r="F997" s="332" t="s">
        <v>4378</v>
      </c>
      <c r="G997" s="332" t="s">
        <v>4379</v>
      </c>
      <c r="H997" s="9" t="str">
        <f t="shared" si="0"/>
        <v>EAD-ADM-SRA</v>
      </c>
      <c r="I997" s="333"/>
      <c r="J997" s="333"/>
      <c r="K997" s="333"/>
      <c r="L997" s="333"/>
      <c r="M997" s="437" t="s">
        <v>528</v>
      </c>
      <c r="N997" s="373" t="s">
        <v>2071</v>
      </c>
      <c r="O997" s="335"/>
      <c r="P997" s="333"/>
      <c r="Q997" s="333"/>
      <c r="R997" s="333"/>
      <c r="S997" s="333"/>
      <c r="T997" s="333"/>
      <c r="U997" s="156" t="s">
        <v>4387</v>
      </c>
      <c r="V997" s="17"/>
      <c r="W997" s="332" t="s">
        <v>2759</v>
      </c>
      <c r="X997" s="337">
        <v>20893</v>
      </c>
      <c r="Y997" s="338">
        <v>45751</v>
      </c>
      <c r="Z997" s="333"/>
      <c r="AA997" s="333"/>
    </row>
    <row r="998" spans="1:27" ht="13.8">
      <c r="A998" s="372" t="s">
        <v>2902</v>
      </c>
      <c r="B998" s="332" t="s">
        <v>27</v>
      </c>
      <c r="C998" s="332" t="s">
        <v>2924</v>
      </c>
      <c r="D998" s="332" t="s">
        <v>3037</v>
      </c>
      <c r="E998" s="332" t="s">
        <v>3037</v>
      </c>
      <c r="F998" s="332" t="s">
        <v>4378</v>
      </c>
      <c r="G998" s="332" t="s">
        <v>4379</v>
      </c>
      <c r="H998" s="9" t="str">
        <f t="shared" si="0"/>
        <v>EAD-ADM-SRA</v>
      </c>
      <c r="I998" s="333"/>
      <c r="J998" s="333"/>
      <c r="K998" s="333"/>
      <c r="L998" s="333"/>
      <c r="M998" s="437" t="s">
        <v>528</v>
      </c>
      <c r="N998" s="373" t="s">
        <v>2072</v>
      </c>
      <c r="O998" s="335"/>
      <c r="P998" s="333"/>
      <c r="Q998" s="333"/>
      <c r="R998" s="333"/>
      <c r="S998" s="333"/>
      <c r="T998" s="333"/>
      <c r="U998" s="156" t="s">
        <v>4398</v>
      </c>
      <c r="V998" s="17"/>
      <c r="W998" s="332" t="s">
        <v>2759</v>
      </c>
      <c r="X998" s="337">
        <v>20893</v>
      </c>
      <c r="Y998" s="338">
        <v>45751</v>
      </c>
      <c r="Z998" s="333"/>
      <c r="AA998" s="333"/>
    </row>
    <row r="999" spans="1:27" ht="13.8">
      <c r="A999" s="372" t="s">
        <v>2902</v>
      </c>
      <c r="B999" s="332" t="s">
        <v>27</v>
      </c>
      <c r="C999" s="332" t="s">
        <v>2924</v>
      </c>
      <c r="D999" s="332" t="s">
        <v>3037</v>
      </c>
      <c r="E999" s="332" t="s">
        <v>3037</v>
      </c>
      <c r="F999" s="332" t="s">
        <v>4378</v>
      </c>
      <c r="G999" s="332" t="s">
        <v>4379</v>
      </c>
      <c r="H999" s="9" t="str">
        <f t="shared" si="0"/>
        <v>EAD-ADM-SRA</v>
      </c>
      <c r="I999" s="333"/>
      <c r="J999" s="333"/>
      <c r="K999" s="333"/>
      <c r="L999" s="333"/>
      <c r="M999" s="437" t="s">
        <v>528</v>
      </c>
      <c r="N999" s="373" t="s">
        <v>2074</v>
      </c>
      <c r="O999" s="335"/>
      <c r="P999" s="333"/>
      <c r="Q999" s="333"/>
      <c r="R999" s="333"/>
      <c r="S999" s="333"/>
      <c r="T999" s="333"/>
      <c r="U999" s="156" t="s">
        <v>4398</v>
      </c>
      <c r="V999" s="17"/>
      <c r="W999" s="332" t="s">
        <v>2759</v>
      </c>
      <c r="X999" s="337">
        <v>20893</v>
      </c>
      <c r="Y999" s="338">
        <v>45751</v>
      </c>
      <c r="Z999" s="333"/>
      <c r="AA999" s="333"/>
    </row>
    <row r="1000" spans="1:27" ht="13.8">
      <c r="A1000" s="372" t="s">
        <v>2902</v>
      </c>
      <c r="B1000" s="332" t="s">
        <v>27</v>
      </c>
      <c r="C1000" s="332" t="s">
        <v>2924</v>
      </c>
      <c r="D1000" s="332" t="s">
        <v>3037</v>
      </c>
      <c r="E1000" s="332" t="s">
        <v>3037</v>
      </c>
      <c r="F1000" s="332" t="s">
        <v>4378</v>
      </c>
      <c r="G1000" s="332" t="s">
        <v>4379</v>
      </c>
      <c r="H1000" s="9" t="str">
        <f t="shared" si="0"/>
        <v>EAD-ADM-SRA</v>
      </c>
      <c r="I1000" s="333"/>
      <c r="J1000" s="333"/>
      <c r="K1000" s="333"/>
      <c r="L1000" s="333"/>
      <c r="M1000" s="437" t="s">
        <v>528</v>
      </c>
      <c r="N1000" s="373" t="s">
        <v>2076</v>
      </c>
      <c r="O1000" s="335"/>
      <c r="P1000" s="333"/>
      <c r="Q1000" s="333"/>
      <c r="R1000" s="333"/>
      <c r="S1000" s="333"/>
      <c r="T1000" s="333"/>
      <c r="U1000" s="156" t="s">
        <v>4398</v>
      </c>
      <c r="V1000" s="17"/>
      <c r="W1000" s="332" t="s">
        <v>2759</v>
      </c>
      <c r="X1000" s="337">
        <v>20893</v>
      </c>
      <c r="Y1000" s="338">
        <v>45751</v>
      </c>
      <c r="Z1000" s="333"/>
      <c r="AA1000" s="333"/>
    </row>
    <row r="1001" spans="1:27" ht="13.8">
      <c r="A1001" s="372" t="s">
        <v>2902</v>
      </c>
      <c r="B1001" s="332" t="s">
        <v>27</v>
      </c>
      <c r="C1001" s="332" t="s">
        <v>2924</v>
      </c>
      <c r="D1001" s="332" t="s">
        <v>3037</v>
      </c>
      <c r="E1001" s="332" t="s">
        <v>3037</v>
      </c>
      <c r="F1001" s="332" t="s">
        <v>4378</v>
      </c>
      <c r="G1001" s="332" t="s">
        <v>4379</v>
      </c>
      <c r="H1001" s="9" t="str">
        <f t="shared" si="0"/>
        <v>EAD-ADM-SRA</v>
      </c>
      <c r="I1001" s="333"/>
      <c r="J1001" s="333"/>
      <c r="K1001" s="333"/>
      <c r="L1001" s="333"/>
      <c r="M1001" s="437" t="s">
        <v>528</v>
      </c>
      <c r="N1001" s="373" t="s">
        <v>2077</v>
      </c>
      <c r="O1001" s="335"/>
      <c r="P1001" s="333"/>
      <c r="Q1001" s="333"/>
      <c r="R1001" s="333"/>
      <c r="S1001" s="333"/>
      <c r="T1001" s="333"/>
      <c r="U1001" s="156" t="s">
        <v>4419</v>
      </c>
      <c r="V1001" s="17"/>
      <c r="W1001" s="332" t="s">
        <v>2759</v>
      </c>
      <c r="X1001" s="337">
        <v>20893</v>
      </c>
      <c r="Y1001" s="338">
        <v>45751</v>
      </c>
      <c r="Z1001" s="333"/>
      <c r="AA1001" s="333"/>
    </row>
    <row r="1002" spans="1:27" ht="13.8">
      <c r="A1002" s="372" t="s">
        <v>2902</v>
      </c>
      <c r="B1002" s="332" t="s">
        <v>27</v>
      </c>
      <c r="C1002" s="332" t="s">
        <v>2924</v>
      </c>
      <c r="D1002" s="332" t="s">
        <v>3037</v>
      </c>
      <c r="E1002" s="332" t="s">
        <v>3037</v>
      </c>
      <c r="F1002" s="332" t="s">
        <v>4378</v>
      </c>
      <c r="G1002" s="332" t="s">
        <v>4379</v>
      </c>
      <c r="H1002" s="9" t="str">
        <f t="shared" si="0"/>
        <v>EAD-ADM-SRA</v>
      </c>
      <c r="I1002" s="333"/>
      <c r="J1002" s="333"/>
      <c r="K1002" s="333"/>
      <c r="L1002" s="333"/>
      <c r="M1002" s="437" t="s">
        <v>528</v>
      </c>
      <c r="N1002" s="373" t="s">
        <v>2078</v>
      </c>
      <c r="O1002" s="335"/>
      <c r="P1002" s="333"/>
      <c r="Q1002" s="333"/>
      <c r="R1002" s="333"/>
      <c r="S1002" s="333"/>
      <c r="T1002" s="333"/>
      <c r="U1002" s="156" t="s">
        <v>4419</v>
      </c>
      <c r="V1002" s="17"/>
      <c r="W1002" s="332" t="s">
        <v>2759</v>
      </c>
      <c r="X1002" s="337">
        <v>20893</v>
      </c>
      <c r="Y1002" s="338">
        <v>45751</v>
      </c>
      <c r="Z1002" s="333"/>
      <c r="AA1002" s="333"/>
    </row>
    <row r="1003" spans="1:27" ht="13.8">
      <c r="A1003" s="372" t="s">
        <v>2902</v>
      </c>
      <c r="B1003" s="332" t="s">
        <v>27</v>
      </c>
      <c r="C1003" s="332" t="s">
        <v>2924</v>
      </c>
      <c r="D1003" s="332" t="s">
        <v>3037</v>
      </c>
      <c r="E1003" s="332" t="s">
        <v>3037</v>
      </c>
      <c r="F1003" s="332" t="s">
        <v>4378</v>
      </c>
      <c r="G1003" s="332" t="s">
        <v>4379</v>
      </c>
      <c r="H1003" s="9" t="str">
        <f t="shared" si="0"/>
        <v>EAD-ADM-SRA</v>
      </c>
      <c r="I1003" s="333"/>
      <c r="J1003" s="333"/>
      <c r="K1003" s="333"/>
      <c r="L1003" s="333"/>
      <c r="M1003" s="437" t="s">
        <v>528</v>
      </c>
      <c r="N1003" s="373" t="s">
        <v>2080</v>
      </c>
      <c r="O1003" s="335"/>
      <c r="P1003" s="333"/>
      <c r="Q1003" s="333"/>
      <c r="R1003" s="333"/>
      <c r="S1003" s="333"/>
      <c r="T1003" s="333"/>
      <c r="U1003" s="156" t="s">
        <v>4419</v>
      </c>
      <c r="V1003" s="17"/>
      <c r="W1003" s="332" t="s">
        <v>2759</v>
      </c>
      <c r="X1003" s="337">
        <v>20893</v>
      </c>
      <c r="Y1003" s="338">
        <v>45751</v>
      </c>
      <c r="Z1003" s="333"/>
      <c r="AA1003" s="333"/>
    </row>
    <row r="1004" spans="1:27" ht="13.8">
      <c r="A1004" s="372" t="s">
        <v>2902</v>
      </c>
      <c r="B1004" s="332" t="s">
        <v>27</v>
      </c>
      <c r="C1004" s="332" t="s">
        <v>2924</v>
      </c>
      <c r="D1004" s="332" t="s">
        <v>3037</v>
      </c>
      <c r="E1004" s="332" t="s">
        <v>3037</v>
      </c>
      <c r="F1004" s="332" t="s">
        <v>4378</v>
      </c>
      <c r="G1004" s="332" t="s">
        <v>4379</v>
      </c>
      <c r="H1004" s="9" t="str">
        <f t="shared" si="0"/>
        <v>EAD-ADM-SRA</v>
      </c>
      <c r="I1004" s="333"/>
      <c r="J1004" s="333"/>
      <c r="K1004" s="333"/>
      <c r="L1004" s="333"/>
      <c r="M1004" s="437" t="s">
        <v>528</v>
      </c>
      <c r="N1004" s="373" t="s">
        <v>2081</v>
      </c>
      <c r="O1004" s="335"/>
      <c r="P1004" s="333"/>
      <c r="Q1004" s="333"/>
      <c r="R1004" s="333"/>
      <c r="S1004" s="333"/>
      <c r="T1004" s="333"/>
      <c r="U1004" s="156" t="s">
        <v>4429</v>
      </c>
      <c r="V1004" s="17"/>
      <c r="W1004" s="332" t="s">
        <v>2759</v>
      </c>
      <c r="X1004" s="337">
        <v>20893</v>
      </c>
      <c r="Y1004" s="338">
        <v>45751</v>
      </c>
      <c r="Z1004" s="333"/>
      <c r="AA1004" s="333"/>
    </row>
    <row r="1005" spans="1:27" ht="13.8">
      <c r="A1005" s="372" t="s">
        <v>2902</v>
      </c>
      <c r="B1005" s="332" t="s">
        <v>27</v>
      </c>
      <c r="C1005" s="332" t="s">
        <v>2924</v>
      </c>
      <c r="D1005" s="332" t="s">
        <v>3037</v>
      </c>
      <c r="E1005" s="332" t="s">
        <v>3037</v>
      </c>
      <c r="F1005" s="332" t="s">
        <v>4378</v>
      </c>
      <c r="G1005" s="332" t="s">
        <v>4379</v>
      </c>
      <c r="H1005" s="9" t="str">
        <f t="shared" si="0"/>
        <v>EAD-ADM-SRA</v>
      </c>
      <c r="I1005" s="333"/>
      <c r="J1005" s="333"/>
      <c r="K1005" s="333"/>
      <c r="L1005" s="333"/>
      <c r="M1005" s="437" t="s">
        <v>528</v>
      </c>
      <c r="N1005" s="373" t="s">
        <v>2082</v>
      </c>
      <c r="O1005" s="335"/>
      <c r="P1005" s="333"/>
      <c r="Q1005" s="333"/>
      <c r="R1005" s="333"/>
      <c r="S1005" s="333"/>
      <c r="T1005" s="333"/>
      <c r="U1005" s="156" t="s">
        <v>4429</v>
      </c>
      <c r="V1005" s="17"/>
      <c r="W1005" s="332" t="s">
        <v>2759</v>
      </c>
      <c r="X1005" s="337">
        <v>20893</v>
      </c>
      <c r="Y1005" s="338">
        <v>45751</v>
      </c>
      <c r="Z1005" s="333"/>
      <c r="AA1005" s="333"/>
    </row>
    <row r="1006" spans="1:27" ht="13.8">
      <c r="A1006" s="372" t="s">
        <v>2902</v>
      </c>
      <c r="B1006" s="332" t="s">
        <v>27</v>
      </c>
      <c r="C1006" s="332" t="s">
        <v>2924</v>
      </c>
      <c r="D1006" s="332" t="s">
        <v>3037</v>
      </c>
      <c r="E1006" s="332" t="s">
        <v>3037</v>
      </c>
      <c r="F1006" s="332" t="s">
        <v>4378</v>
      </c>
      <c r="G1006" s="332" t="s">
        <v>4379</v>
      </c>
      <c r="H1006" s="9" t="str">
        <f t="shared" si="0"/>
        <v>EAD-ADM-SRA</v>
      </c>
      <c r="I1006" s="333"/>
      <c r="J1006" s="333"/>
      <c r="K1006" s="333"/>
      <c r="L1006" s="333"/>
      <c r="M1006" s="437" t="s">
        <v>528</v>
      </c>
      <c r="N1006" s="373" t="s">
        <v>2083</v>
      </c>
      <c r="O1006" s="335"/>
      <c r="P1006" s="333"/>
      <c r="Q1006" s="333"/>
      <c r="R1006" s="333"/>
      <c r="S1006" s="333"/>
      <c r="T1006" s="333"/>
      <c r="U1006" s="156" t="s">
        <v>4429</v>
      </c>
      <c r="V1006" s="17"/>
      <c r="W1006" s="332" t="s">
        <v>2759</v>
      </c>
      <c r="X1006" s="337">
        <v>20893</v>
      </c>
      <c r="Y1006" s="338">
        <v>45751</v>
      </c>
      <c r="Z1006" s="333"/>
      <c r="AA1006" s="333"/>
    </row>
    <row r="1007" spans="1:27" ht="13.8">
      <c r="A1007" s="372" t="s">
        <v>2902</v>
      </c>
      <c r="B1007" s="332" t="s">
        <v>27</v>
      </c>
      <c r="C1007" s="332" t="s">
        <v>2924</v>
      </c>
      <c r="D1007" s="332" t="s">
        <v>3037</v>
      </c>
      <c r="E1007" s="332" t="s">
        <v>3037</v>
      </c>
      <c r="F1007" s="332" t="s">
        <v>4378</v>
      </c>
      <c r="G1007" s="332" t="s">
        <v>4379</v>
      </c>
      <c r="H1007" s="9" t="str">
        <f t="shared" si="0"/>
        <v>EAD-ADM-SRA</v>
      </c>
      <c r="I1007" s="333"/>
      <c r="J1007" s="333"/>
      <c r="K1007" s="333"/>
      <c r="L1007" s="333"/>
      <c r="M1007" s="437" t="s">
        <v>528</v>
      </c>
      <c r="N1007" s="373" t="s">
        <v>2084</v>
      </c>
      <c r="O1007" s="335"/>
      <c r="P1007" s="333"/>
      <c r="Q1007" s="333"/>
      <c r="R1007" s="333"/>
      <c r="S1007" s="333"/>
      <c r="T1007" s="333"/>
      <c r="U1007" s="156" t="s">
        <v>4433</v>
      </c>
      <c r="V1007" s="17"/>
      <c r="W1007" s="332" t="s">
        <v>2759</v>
      </c>
      <c r="X1007" s="337">
        <v>20893</v>
      </c>
      <c r="Y1007" s="338">
        <v>45751</v>
      </c>
      <c r="Z1007" s="333"/>
      <c r="AA1007" s="333"/>
    </row>
    <row r="1008" spans="1:27" ht="13.8">
      <c r="A1008" s="372" t="s">
        <v>2902</v>
      </c>
      <c r="B1008" s="332" t="s">
        <v>27</v>
      </c>
      <c r="C1008" s="332" t="s">
        <v>2924</v>
      </c>
      <c r="D1008" s="332" t="s">
        <v>3037</v>
      </c>
      <c r="E1008" s="332" t="s">
        <v>3037</v>
      </c>
      <c r="F1008" s="332" t="s">
        <v>4378</v>
      </c>
      <c r="G1008" s="332" t="s">
        <v>4379</v>
      </c>
      <c r="H1008" s="9" t="str">
        <f t="shared" si="0"/>
        <v>EAD-ADM-SRA</v>
      </c>
      <c r="I1008" s="333"/>
      <c r="J1008" s="333"/>
      <c r="K1008" s="333"/>
      <c r="L1008" s="333"/>
      <c r="M1008" s="437" t="s">
        <v>528</v>
      </c>
      <c r="N1008" s="373" t="s">
        <v>2085</v>
      </c>
      <c r="O1008" s="335"/>
      <c r="P1008" s="333"/>
      <c r="Q1008" s="333"/>
      <c r="R1008" s="333"/>
      <c r="S1008" s="333"/>
      <c r="T1008" s="333"/>
      <c r="U1008" s="156" t="s">
        <v>4433</v>
      </c>
      <c r="V1008" s="17"/>
      <c r="W1008" s="332" t="s">
        <v>2759</v>
      </c>
      <c r="X1008" s="337">
        <v>20893</v>
      </c>
      <c r="Y1008" s="338">
        <v>45751</v>
      </c>
      <c r="Z1008" s="333"/>
      <c r="AA1008" s="333"/>
    </row>
    <row r="1009" spans="1:27" ht="13.8">
      <c r="A1009" s="372" t="s">
        <v>2902</v>
      </c>
      <c r="B1009" s="332" t="s">
        <v>27</v>
      </c>
      <c r="C1009" s="332" t="s">
        <v>2924</v>
      </c>
      <c r="D1009" s="332" t="s">
        <v>3037</v>
      </c>
      <c r="E1009" s="332" t="s">
        <v>3037</v>
      </c>
      <c r="F1009" s="332" t="s">
        <v>4378</v>
      </c>
      <c r="G1009" s="332" t="s">
        <v>4379</v>
      </c>
      <c r="H1009" s="9" t="str">
        <f t="shared" si="0"/>
        <v>EAD-ADM-SRA</v>
      </c>
      <c r="I1009" s="333"/>
      <c r="J1009" s="333"/>
      <c r="K1009" s="333"/>
      <c r="L1009" s="333"/>
      <c r="M1009" s="437" t="s">
        <v>528</v>
      </c>
      <c r="N1009" s="373" t="s">
        <v>2086</v>
      </c>
      <c r="O1009" s="335"/>
      <c r="P1009" s="333"/>
      <c r="Q1009" s="333"/>
      <c r="R1009" s="333"/>
      <c r="S1009" s="333"/>
      <c r="T1009" s="333"/>
      <c r="U1009" s="156" t="s">
        <v>4433</v>
      </c>
      <c r="V1009" s="17"/>
      <c r="W1009" s="332" t="s">
        <v>2759</v>
      </c>
      <c r="X1009" s="337">
        <v>20893</v>
      </c>
      <c r="Y1009" s="338">
        <v>45751</v>
      </c>
      <c r="Z1009" s="333"/>
      <c r="AA1009" s="333"/>
    </row>
    <row r="1010" spans="1:27" ht="13.8">
      <c r="A1010" s="372" t="s">
        <v>2902</v>
      </c>
      <c r="B1010" s="332" t="s">
        <v>27</v>
      </c>
      <c r="C1010" s="332" t="s">
        <v>2924</v>
      </c>
      <c r="D1010" s="332" t="s">
        <v>3037</v>
      </c>
      <c r="E1010" s="332" t="s">
        <v>3037</v>
      </c>
      <c r="F1010" s="332" t="s">
        <v>4378</v>
      </c>
      <c r="G1010" s="332" t="s">
        <v>4379</v>
      </c>
      <c r="H1010" s="9" t="str">
        <f t="shared" si="0"/>
        <v>EAD-ADM-SRA</v>
      </c>
      <c r="I1010" s="333"/>
      <c r="J1010" s="333"/>
      <c r="K1010" s="333"/>
      <c r="L1010" s="333"/>
      <c r="M1010" s="437" t="s">
        <v>528</v>
      </c>
      <c r="N1010" s="373" t="s">
        <v>2087</v>
      </c>
      <c r="O1010" s="335"/>
      <c r="P1010" s="333"/>
      <c r="Q1010" s="333"/>
      <c r="R1010" s="333"/>
      <c r="S1010" s="333"/>
      <c r="T1010" s="333"/>
      <c r="U1010" s="156" t="s">
        <v>4438</v>
      </c>
      <c r="V1010" s="17"/>
      <c r="W1010" s="332" t="s">
        <v>2759</v>
      </c>
      <c r="X1010" s="337">
        <v>20893</v>
      </c>
      <c r="Y1010" s="338">
        <v>45751</v>
      </c>
      <c r="Z1010" s="333"/>
      <c r="AA1010" s="333"/>
    </row>
    <row r="1011" spans="1:27" ht="13.8">
      <c r="A1011" s="372" t="s">
        <v>2902</v>
      </c>
      <c r="B1011" s="332" t="s">
        <v>27</v>
      </c>
      <c r="C1011" s="332" t="s">
        <v>2924</v>
      </c>
      <c r="D1011" s="332" t="s">
        <v>3037</v>
      </c>
      <c r="E1011" s="332" t="s">
        <v>3037</v>
      </c>
      <c r="F1011" s="332" t="s">
        <v>4378</v>
      </c>
      <c r="G1011" s="332" t="s">
        <v>4379</v>
      </c>
      <c r="H1011" s="9" t="str">
        <f t="shared" si="0"/>
        <v>EAD-ADM-SRA</v>
      </c>
      <c r="I1011" s="333"/>
      <c r="J1011" s="333"/>
      <c r="K1011" s="333"/>
      <c r="L1011" s="333"/>
      <c r="M1011" s="437" t="s">
        <v>528</v>
      </c>
      <c r="N1011" s="373" t="s">
        <v>2089</v>
      </c>
      <c r="O1011" s="335"/>
      <c r="P1011" s="333"/>
      <c r="Q1011" s="333"/>
      <c r="R1011" s="333"/>
      <c r="S1011" s="333"/>
      <c r="T1011" s="333"/>
      <c r="U1011" s="156" t="s">
        <v>4438</v>
      </c>
      <c r="V1011" s="17"/>
      <c r="W1011" s="332" t="s">
        <v>2759</v>
      </c>
      <c r="X1011" s="337">
        <v>20893</v>
      </c>
      <c r="Y1011" s="338">
        <v>45751</v>
      </c>
      <c r="Z1011" s="333"/>
      <c r="AA1011" s="333"/>
    </row>
    <row r="1012" spans="1:27" ht="13.8">
      <c r="A1012" s="372" t="s">
        <v>2902</v>
      </c>
      <c r="B1012" s="332" t="s">
        <v>27</v>
      </c>
      <c r="C1012" s="332" t="s">
        <v>2924</v>
      </c>
      <c r="D1012" s="332" t="s">
        <v>3037</v>
      </c>
      <c r="E1012" s="332" t="s">
        <v>3037</v>
      </c>
      <c r="F1012" s="332" t="s">
        <v>4378</v>
      </c>
      <c r="G1012" s="332" t="s">
        <v>4379</v>
      </c>
      <c r="H1012" s="9" t="str">
        <f t="shared" si="0"/>
        <v>EAD-ADM-SRA</v>
      </c>
      <c r="I1012" s="333"/>
      <c r="J1012" s="333"/>
      <c r="K1012" s="333"/>
      <c r="L1012" s="333"/>
      <c r="M1012" s="437" t="s">
        <v>528</v>
      </c>
      <c r="N1012" s="373" t="s">
        <v>2091</v>
      </c>
      <c r="O1012" s="335"/>
      <c r="P1012" s="333"/>
      <c r="Q1012" s="333"/>
      <c r="R1012" s="333"/>
      <c r="S1012" s="333"/>
      <c r="T1012" s="333"/>
      <c r="U1012" s="156" t="s">
        <v>4438</v>
      </c>
      <c r="V1012" s="17"/>
      <c r="W1012" s="332" t="s">
        <v>2759</v>
      </c>
      <c r="X1012" s="337">
        <v>20893</v>
      </c>
      <c r="Y1012" s="338">
        <v>45751</v>
      </c>
      <c r="Z1012" s="333"/>
      <c r="AA1012" s="333"/>
    </row>
    <row r="1013" spans="1:27" ht="13.8">
      <c r="A1013" s="372" t="s">
        <v>2902</v>
      </c>
      <c r="B1013" s="332" t="s">
        <v>27</v>
      </c>
      <c r="C1013" s="332" t="s">
        <v>2924</v>
      </c>
      <c r="D1013" s="332" t="s">
        <v>3037</v>
      </c>
      <c r="E1013" s="332" t="s">
        <v>3037</v>
      </c>
      <c r="F1013" s="332" t="s">
        <v>4378</v>
      </c>
      <c r="G1013" s="332" t="s">
        <v>4379</v>
      </c>
      <c r="H1013" s="9" t="str">
        <f t="shared" si="0"/>
        <v>EAD-ADM-SRA</v>
      </c>
      <c r="I1013" s="333"/>
      <c r="J1013" s="333"/>
      <c r="K1013" s="333"/>
      <c r="L1013" s="333"/>
      <c r="M1013" s="437" t="s">
        <v>528</v>
      </c>
      <c r="N1013" s="373" t="s">
        <v>2092</v>
      </c>
      <c r="O1013" s="335"/>
      <c r="P1013" s="333"/>
      <c r="Q1013" s="333"/>
      <c r="R1013" s="333"/>
      <c r="S1013" s="333"/>
      <c r="T1013" s="333"/>
      <c r="U1013" s="156" t="s">
        <v>4446</v>
      </c>
      <c r="V1013" s="17"/>
      <c r="W1013" s="332" t="s">
        <v>2759</v>
      </c>
      <c r="X1013" s="337">
        <v>20893</v>
      </c>
      <c r="Y1013" s="338">
        <v>45751</v>
      </c>
      <c r="Z1013" s="333"/>
      <c r="AA1013" s="333"/>
    </row>
    <row r="1014" spans="1:27" ht="13.8">
      <c r="A1014" s="372" t="s">
        <v>2902</v>
      </c>
      <c r="B1014" s="332" t="s">
        <v>27</v>
      </c>
      <c r="C1014" s="332" t="s">
        <v>2924</v>
      </c>
      <c r="D1014" s="332" t="s">
        <v>3037</v>
      </c>
      <c r="E1014" s="332" t="s">
        <v>3037</v>
      </c>
      <c r="F1014" s="332" t="s">
        <v>4378</v>
      </c>
      <c r="G1014" s="332" t="s">
        <v>4379</v>
      </c>
      <c r="H1014" s="9" t="str">
        <f t="shared" si="0"/>
        <v>EAD-ADM-SRA</v>
      </c>
      <c r="I1014" s="333"/>
      <c r="J1014" s="333"/>
      <c r="K1014" s="333"/>
      <c r="L1014" s="333"/>
      <c r="M1014" s="437" t="s">
        <v>528</v>
      </c>
      <c r="N1014" s="373" t="s">
        <v>2093</v>
      </c>
      <c r="O1014" s="335"/>
      <c r="P1014" s="333"/>
      <c r="Q1014" s="333"/>
      <c r="R1014" s="333"/>
      <c r="S1014" s="333"/>
      <c r="T1014" s="333"/>
      <c r="U1014" s="156" t="s">
        <v>4446</v>
      </c>
      <c r="V1014" s="17"/>
      <c r="W1014" s="332" t="s">
        <v>2759</v>
      </c>
      <c r="X1014" s="337">
        <v>20893</v>
      </c>
      <c r="Y1014" s="338">
        <v>45751</v>
      </c>
      <c r="Z1014" s="333"/>
      <c r="AA1014" s="333"/>
    </row>
    <row r="1015" spans="1:27" ht="13.8">
      <c r="A1015" s="372" t="s">
        <v>2902</v>
      </c>
      <c r="B1015" s="332" t="s">
        <v>27</v>
      </c>
      <c r="C1015" s="332" t="s">
        <v>2924</v>
      </c>
      <c r="D1015" s="332" t="s">
        <v>3037</v>
      </c>
      <c r="E1015" s="332" t="s">
        <v>3037</v>
      </c>
      <c r="F1015" s="332" t="s">
        <v>4378</v>
      </c>
      <c r="G1015" s="332" t="s">
        <v>4379</v>
      </c>
      <c r="H1015" s="9" t="str">
        <f t="shared" si="0"/>
        <v>EAD-ADM-SRA</v>
      </c>
      <c r="I1015" s="333"/>
      <c r="J1015" s="333"/>
      <c r="K1015" s="333"/>
      <c r="L1015" s="333"/>
      <c r="M1015" s="437" t="s">
        <v>528</v>
      </c>
      <c r="N1015" s="373" t="s">
        <v>2094</v>
      </c>
      <c r="O1015" s="335"/>
      <c r="P1015" s="333"/>
      <c r="Q1015" s="333"/>
      <c r="R1015" s="333"/>
      <c r="S1015" s="333"/>
      <c r="T1015" s="333"/>
      <c r="U1015" s="156" t="s">
        <v>4446</v>
      </c>
      <c r="V1015" s="17"/>
      <c r="W1015" s="332" t="s">
        <v>2759</v>
      </c>
      <c r="X1015" s="337">
        <v>20893</v>
      </c>
      <c r="Y1015" s="338">
        <v>45751</v>
      </c>
      <c r="Z1015" s="333"/>
      <c r="AA1015" s="333"/>
    </row>
    <row r="1016" spans="1:27" ht="13.8">
      <c r="A1016" s="372" t="s">
        <v>2902</v>
      </c>
      <c r="B1016" s="332" t="s">
        <v>27</v>
      </c>
      <c r="C1016" s="332" t="s">
        <v>2924</v>
      </c>
      <c r="D1016" s="332" t="s">
        <v>3037</v>
      </c>
      <c r="E1016" s="332" t="s">
        <v>3037</v>
      </c>
      <c r="F1016" s="332" t="s">
        <v>4378</v>
      </c>
      <c r="G1016" s="332" t="s">
        <v>4379</v>
      </c>
      <c r="H1016" s="9" t="str">
        <f t="shared" si="0"/>
        <v>EAD-ADM-SRA</v>
      </c>
      <c r="I1016" s="333"/>
      <c r="J1016" s="333"/>
      <c r="K1016" s="333"/>
      <c r="L1016" s="333"/>
      <c r="M1016" s="437" t="s">
        <v>528</v>
      </c>
      <c r="N1016" s="373" t="s">
        <v>2095</v>
      </c>
      <c r="O1016" s="335"/>
      <c r="P1016" s="333"/>
      <c r="Q1016" s="333"/>
      <c r="R1016" s="333"/>
      <c r="S1016" s="333"/>
      <c r="T1016" s="333"/>
      <c r="U1016" s="156" t="s">
        <v>4456</v>
      </c>
      <c r="V1016" s="17"/>
      <c r="W1016" s="332" t="s">
        <v>2759</v>
      </c>
      <c r="X1016" s="337">
        <v>20893</v>
      </c>
      <c r="Y1016" s="338">
        <v>45751</v>
      </c>
      <c r="Z1016" s="333"/>
      <c r="AA1016" s="333"/>
    </row>
    <row r="1017" spans="1:27" ht="13.8">
      <c r="A1017" s="372" t="s">
        <v>2902</v>
      </c>
      <c r="B1017" s="332" t="s">
        <v>27</v>
      </c>
      <c r="C1017" s="332" t="s">
        <v>2924</v>
      </c>
      <c r="D1017" s="332" t="s">
        <v>3037</v>
      </c>
      <c r="E1017" s="332" t="s">
        <v>3037</v>
      </c>
      <c r="F1017" s="332" t="s">
        <v>4378</v>
      </c>
      <c r="G1017" s="332" t="s">
        <v>4379</v>
      </c>
      <c r="H1017" s="9" t="str">
        <f t="shared" si="0"/>
        <v>EAD-ADM-SRA</v>
      </c>
      <c r="I1017" s="333"/>
      <c r="J1017" s="333"/>
      <c r="K1017" s="333"/>
      <c r="L1017" s="333"/>
      <c r="M1017" s="373" t="s">
        <v>528</v>
      </c>
      <c r="N1017" s="373" t="s">
        <v>2097</v>
      </c>
      <c r="O1017" s="335"/>
      <c r="P1017" s="333"/>
      <c r="Q1017" s="333"/>
      <c r="R1017" s="333"/>
      <c r="S1017" s="333"/>
      <c r="T1017" s="333"/>
      <c r="U1017" s="389" t="s">
        <v>4456</v>
      </c>
      <c r="V1017" s="333"/>
      <c r="W1017" s="332" t="s">
        <v>2759</v>
      </c>
      <c r="X1017" s="337">
        <v>20893</v>
      </c>
      <c r="Y1017" s="338">
        <v>45751</v>
      </c>
      <c r="Z1017" s="333"/>
      <c r="AA1017" s="333"/>
    </row>
    <row r="1018" spans="1:27" ht="13.8">
      <c r="A1018" s="372" t="s">
        <v>2902</v>
      </c>
      <c r="B1018" s="332" t="s">
        <v>27</v>
      </c>
      <c r="C1018" s="332" t="s">
        <v>2924</v>
      </c>
      <c r="D1018" s="332" t="s">
        <v>3037</v>
      </c>
      <c r="E1018" s="332" t="s">
        <v>3037</v>
      </c>
      <c r="F1018" s="332" t="s">
        <v>4378</v>
      </c>
      <c r="G1018" s="332" t="s">
        <v>4379</v>
      </c>
      <c r="H1018" s="9" t="str">
        <f t="shared" si="0"/>
        <v>EAD-ADM-SRA</v>
      </c>
      <c r="I1018" s="333"/>
      <c r="J1018" s="333"/>
      <c r="K1018" s="333"/>
      <c r="L1018" s="333"/>
      <c r="M1018" s="373" t="s">
        <v>528</v>
      </c>
      <c r="N1018" s="373" t="s">
        <v>2098</v>
      </c>
      <c r="O1018" s="335"/>
      <c r="P1018" s="333"/>
      <c r="Q1018" s="333"/>
      <c r="R1018" s="333"/>
      <c r="S1018" s="333"/>
      <c r="T1018" s="333"/>
      <c r="U1018" s="389" t="s">
        <v>4456</v>
      </c>
      <c r="V1018" s="333"/>
      <c r="W1018" s="332" t="s">
        <v>2759</v>
      </c>
      <c r="X1018" s="337">
        <v>20893</v>
      </c>
      <c r="Y1018" s="338">
        <v>45751</v>
      </c>
      <c r="Z1018" s="333"/>
      <c r="AA1018" s="333"/>
    </row>
    <row r="1019" spans="1:27" ht="13.8">
      <c r="A1019" s="372" t="s">
        <v>2902</v>
      </c>
      <c r="B1019" s="332" t="s">
        <v>27</v>
      </c>
      <c r="C1019" s="332" t="s">
        <v>2924</v>
      </c>
      <c r="D1019" s="332" t="s">
        <v>3037</v>
      </c>
      <c r="E1019" s="332" t="s">
        <v>3037</v>
      </c>
      <c r="F1019" s="332" t="s">
        <v>4378</v>
      </c>
      <c r="G1019" s="332" t="s">
        <v>4379</v>
      </c>
      <c r="H1019" s="9" t="str">
        <f t="shared" si="0"/>
        <v>EAD-ADM-SRA</v>
      </c>
      <c r="I1019" s="333"/>
      <c r="J1019" s="333"/>
      <c r="K1019" s="333"/>
      <c r="L1019" s="333"/>
      <c r="M1019" s="373" t="s">
        <v>528</v>
      </c>
      <c r="N1019" s="373" t="s">
        <v>2099</v>
      </c>
      <c r="O1019" s="335"/>
      <c r="P1019" s="333"/>
      <c r="Q1019" s="333"/>
      <c r="R1019" s="333"/>
      <c r="S1019" s="333"/>
      <c r="T1019" s="333"/>
      <c r="U1019" s="389" t="s">
        <v>4505</v>
      </c>
      <c r="V1019" s="333"/>
      <c r="W1019" s="332" t="s">
        <v>2759</v>
      </c>
      <c r="X1019" s="337">
        <v>20893</v>
      </c>
      <c r="Y1019" s="338">
        <v>45751</v>
      </c>
      <c r="Z1019" s="333"/>
      <c r="AA1019" s="333"/>
    </row>
    <row r="1020" spans="1:27" ht="13.8">
      <c r="A1020" s="372" t="s">
        <v>2902</v>
      </c>
      <c r="B1020" s="332" t="s">
        <v>27</v>
      </c>
      <c r="C1020" s="332" t="s">
        <v>2924</v>
      </c>
      <c r="D1020" s="332" t="s">
        <v>3037</v>
      </c>
      <c r="E1020" s="332" t="s">
        <v>3037</v>
      </c>
      <c r="F1020" s="332" t="s">
        <v>4378</v>
      </c>
      <c r="G1020" s="332" t="s">
        <v>4379</v>
      </c>
      <c r="H1020" s="9" t="str">
        <f t="shared" si="0"/>
        <v>EAD-ADM-SRA</v>
      </c>
      <c r="I1020" s="333"/>
      <c r="J1020" s="333"/>
      <c r="K1020" s="333"/>
      <c r="L1020" s="333"/>
      <c r="M1020" s="373" t="s">
        <v>528</v>
      </c>
      <c r="N1020" s="373" t="s">
        <v>2100</v>
      </c>
      <c r="O1020" s="335"/>
      <c r="P1020" s="333"/>
      <c r="Q1020" s="333"/>
      <c r="R1020" s="333"/>
      <c r="S1020" s="333"/>
      <c r="T1020" s="333"/>
      <c r="U1020" s="389" t="s">
        <v>4505</v>
      </c>
      <c r="V1020" s="333"/>
      <c r="W1020" s="332" t="s">
        <v>2759</v>
      </c>
      <c r="X1020" s="337">
        <v>20893</v>
      </c>
      <c r="Y1020" s="338">
        <v>45751</v>
      </c>
      <c r="Z1020" s="333"/>
      <c r="AA1020" s="333"/>
    </row>
    <row r="1021" spans="1:27" ht="13.8">
      <c r="A1021" s="372" t="s">
        <v>2902</v>
      </c>
      <c r="B1021" s="332" t="s">
        <v>27</v>
      </c>
      <c r="C1021" s="332" t="s">
        <v>2924</v>
      </c>
      <c r="D1021" s="332" t="s">
        <v>3037</v>
      </c>
      <c r="E1021" s="332" t="s">
        <v>3037</v>
      </c>
      <c r="F1021" s="332" t="s">
        <v>4378</v>
      </c>
      <c r="G1021" s="332" t="s">
        <v>4379</v>
      </c>
      <c r="H1021" s="9" t="str">
        <f t="shared" si="0"/>
        <v>EAD-ADM-SRA</v>
      </c>
      <c r="I1021" s="333"/>
      <c r="J1021" s="333"/>
      <c r="K1021" s="333"/>
      <c r="L1021" s="333"/>
      <c r="M1021" s="373" t="s">
        <v>528</v>
      </c>
      <c r="N1021" s="373" t="s">
        <v>2101</v>
      </c>
      <c r="O1021" s="335"/>
      <c r="P1021" s="333"/>
      <c r="Q1021" s="333"/>
      <c r="R1021" s="333"/>
      <c r="S1021" s="333"/>
      <c r="T1021" s="333"/>
      <c r="U1021" s="389" t="s">
        <v>4505</v>
      </c>
      <c r="V1021" s="333"/>
      <c r="W1021" s="332" t="s">
        <v>2759</v>
      </c>
      <c r="X1021" s="337">
        <v>20893</v>
      </c>
      <c r="Y1021" s="338">
        <v>45751</v>
      </c>
      <c r="Z1021" s="333"/>
      <c r="AA1021" s="333"/>
    </row>
    <row r="1022" spans="1:27" ht="13.8">
      <c r="A1022" s="372" t="s">
        <v>2902</v>
      </c>
      <c r="B1022" s="332" t="s">
        <v>27</v>
      </c>
      <c r="C1022" s="332" t="s">
        <v>2924</v>
      </c>
      <c r="D1022" s="332" t="s">
        <v>3037</v>
      </c>
      <c r="E1022" s="332" t="s">
        <v>3037</v>
      </c>
      <c r="F1022" s="332" t="s">
        <v>4378</v>
      </c>
      <c r="G1022" s="332" t="s">
        <v>4379</v>
      </c>
      <c r="H1022" s="9" t="str">
        <f t="shared" si="0"/>
        <v>EAD-ADM-SRA</v>
      </c>
      <c r="I1022" s="333"/>
      <c r="J1022" s="333"/>
      <c r="K1022" s="333"/>
      <c r="L1022" s="333"/>
      <c r="M1022" s="373" t="s">
        <v>528</v>
      </c>
      <c r="N1022" s="373" t="s">
        <v>2102</v>
      </c>
      <c r="O1022" s="335"/>
      <c r="P1022" s="333"/>
      <c r="Q1022" s="333"/>
      <c r="R1022" s="333"/>
      <c r="S1022" s="333"/>
      <c r="T1022" s="333"/>
      <c r="U1022" s="389" t="s">
        <v>4505</v>
      </c>
      <c r="V1022" s="333"/>
      <c r="W1022" s="332" t="s">
        <v>2759</v>
      </c>
      <c r="X1022" s="337">
        <v>20893</v>
      </c>
      <c r="Y1022" s="338">
        <v>45751</v>
      </c>
      <c r="Z1022" s="333"/>
      <c r="AA1022" s="333"/>
    </row>
    <row r="1023" spans="1:27" ht="13.8">
      <c r="A1023" s="372" t="s">
        <v>2902</v>
      </c>
      <c r="B1023" s="332" t="s">
        <v>27</v>
      </c>
      <c r="C1023" s="332" t="s">
        <v>2924</v>
      </c>
      <c r="D1023" s="332" t="s">
        <v>3037</v>
      </c>
      <c r="E1023" s="332" t="s">
        <v>3037</v>
      </c>
      <c r="F1023" s="332" t="s">
        <v>4378</v>
      </c>
      <c r="G1023" s="332" t="s">
        <v>4379</v>
      </c>
      <c r="H1023" s="9" t="str">
        <f t="shared" si="0"/>
        <v>EAD-ADM-SRA</v>
      </c>
      <c r="I1023" s="333"/>
      <c r="J1023" s="333"/>
      <c r="K1023" s="333"/>
      <c r="L1023" s="333"/>
      <c r="M1023" s="373" t="s">
        <v>528</v>
      </c>
      <c r="N1023" s="373" t="s">
        <v>2103</v>
      </c>
      <c r="O1023" s="335"/>
      <c r="P1023" s="333"/>
      <c r="Q1023" s="333"/>
      <c r="R1023" s="333"/>
      <c r="S1023" s="333"/>
      <c r="T1023" s="333"/>
      <c r="U1023" s="389" t="s">
        <v>4505</v>
      </c>
      <c r="V1023" s="333"/>
      <c r="W1023" s="332" t="s">
        <v>2759</v>
      </c>
      <c r="X1023" s="337">
        <v>20893</v>
      </c>
      <c r="Y1023" s="338">
        <v>45751</v>
      </c>
      <c r="Z1023" s="333"/>
      <c r="AA1023" s="333"/>
    </row>
    <row r="1024" spans="1:27" ht="13.8">
      <c r="A1024" s="372" t="s">
        <v>2902</v>
      </c>
      <c r="B1024" s="332" t="s">
        <v>27</v>
      </c>
      <c r="C1024" s="332" t="s">
        <v>2924</v>
      </c>
      <c r="D1024" s="332" t="s">
        <v>3037</v>
      </c>
      <c r="E1024" s="332" t="s">
        <v>3037</v>
      </c>
      <c r="F1024" s="332" t="s">
        <v>4378</v>
      </c>
      <c r="G1024" s="332" t="s">
        <v>4379</v>
      </c>
      <c r="H1024" s="9" t="str">
        <f t="shared" si="0"/>
        <v>EAD-ADM-SRA</v>
      </c>
      <c r="I1024" s="333"/>
      <c r="J1024" s="333"/>
      <c r="K1024" s="333"/>
      <c r="L1024" s="333"/>
      <c r="M1024" s="373" t="s">
        <v>528</v>
      </c>
      <c r="N1024" s="373" t="s">
        <v>2104</v>
      </c>
      <c r="O1024" s="335"/>
      <c r="P1024" s="333"/>
      <c r="Q1024" s="333"/>
      <c r="R1024" s="333"/>
      <c r="S1024" s="333"/>
      <c r="T1024" s="333"/>
      <c r="U1024" s="389" t="s">
        <v>4505</v>
      </c>
      <c r="V1024" s="333"/>
      <c r="W1024" s="332" t="s">
        <v>2759</v>
      </c>
      <c r="X1024" s="337">
        <v>20893</v>
      </c>
      <c r="Y1024" s="338">
        <v>45751</v>
      </c>
      <c r="Z1024" s="333"/>
      <c r="AA1024" s="333"/>
    </row>
    <row r="1025" spans="1:27" ht="13.8">
      <c r="A1025" s="372" t="s">
        <v>2902</v>
      </c>
      <c r="B1025" s="332" t="s">
        <v>27</v>
      </c>
      <c r="C1025" s="332" t="s">
        <v>2924</v>
      </c>
      <c r="D1025" s="332" t="s">
        <v>3037</v>
      </c>
      <c r="E1025" s="332" t="s">
        <v>3037</v>
      </c>
      <c r="F1025" s="332" t="s">
        <v>4378</v>
      </c>
      <c r="G1025" s="332" t="s">
        <v>4379</v>
      </c>
      <c r="H1025" s="9" t="str">
        <f t="shared" si="0"/>
        <v>EAD-ADM-SRA</v>
      </c>
      <c r="I1025" s="333"/>
      <c r="J1025" s="333"/>
      <c r="K1025" s="333"/>
      <c r="L1025" s="333"/>
      <c r="M1025" s="373" t="s">
        <v>528</v>
      </c>
      <c r="N1025" s="373" t="s">
        <v>2105</v>
      </c>
      <c r="O1025" s="335"/>
      <c r="P1025" s="333"/>
      <c r="Q1025" s="333"/>
      <c r="R1025" s="333"/>
      <c r="S1025" s="333"/>
      <c r="T1025" s="333"/>
      <c r="U1025" s="389" t="s">
        <v>4505</v>
      </c>
      <c r="V1025" s="333"/>
      <c r="W1025" s="332" t="s">
        <v>2759</v>
      </c>
      <c r="X1025" s="337">
        <v>20893</v>
      </c>
      <c r="Y1025" s="338">
        <v>45751</v>
      </c>
      <c r="Z1025" s="333"/>
      <c r="AA1025" s="333"/>
    </row>
    <row r="1026" spans="1:27" ht="13.8">
      <c r="A1026" s="372" t="s">
        <v>2902</v>
      </c>
      <c r="B1026" s="332" t="s">
        <v>27</v>
      </c>
      <c r="C1026" s="332" t="s">
        <v>2924</v>
      </c>
      <c r="D1026" s="332" t="s">
        <v>3037</v>
      </c>
      <c r="E1026" s="332" t="s">
        <v>3037</v>
      </c>
      <c r="F1026" s="332" t="s">
        <v>4378</v>
      </c>
      <c r="G1026" s="332" t="s">
        <v>4379</v>
      </c>
      <c r="H1026" s="9" t="str">
        <f t="shared" si="0"/>
        <v>EAD-ADM-SRA</v>
      </c>
      <c r="I1026" s="333"/>
      <c r="J1026" s="333"/>
      <c r="K1026" s="333"/>
      <c r="L1026" s="333"/>
      <c r="M1026" s="373" t="s">
        <v>528</v>
      </c>
      <c r="N1026" s="373" t="s">
        <v>2106</v>
      </c>
      <c r="O1026" s="335"/>
      <c r="P1026" s="333"/>
      <c r="Q1026" s="333"/>
      <c r="R1026" s="333"/>
      <c r="S1026" s="333"/>
      <c r="T1026" s="333"/>
      <c r="U1026" s="374" t="s">
        <v>4505</v>
      </c>
      <c r="V1026" s="333"/>
      <c r="W1026" s="332" t="s">
        <v>2759</v>
      </c>
      <c r="X1026" s="337">
        <v>20893</v>
      </c>
      <c r="Y1026" s="338">
        <v>45751</v>
      </c>
      <c r="Z1026" s="333"/>
      <c r="AA1026" s="333"/>
    </row>
    <row r="1027" spans="1:27" ht="13.8">
      <c r="A1027" s="372" t="s">
        <v>2902</v>
      </c>
      <c r="B1027" s="332" t="s">
        <v>27</v>
      </c>
      <c r="C1027" s="332" t="s">
        <v>2924</v>
      </c>
      <c r="D1027" s="332" t="s">
        <v>3037</v>
      </c>
      <c r="E1027" s="332" t="s">
        <v>3037</v>
      </c>
      <c r="F1027" s="332" t="s">
        <v>4378</v>
      </c>
      <c r="G1027" s="332" t="s">
        <v>4379</v>
      </c>
      <c r="H1027" s="9" t="str">
        <f t="shared" si="0"/>
        <v>EAD-ADM-SRA</v>
      </c>
      <c r="I1027" s="333"/>
      <c r="J1027" s="333"/>
      <c r="K1027" s="333"/>
      <c r="L1027" s="333"/>
      <c r="M1027" s="373" t="s">
        <v>528</v>
      </c>
      <c r="N1027" s="373" t="s">
        <v>2107</v>
      </c>
      <c r="O1027" s="335"/>
      <c r="P1027" s="333"/>
      <c r="Q1027" s="333"/>
      <c r="R1027" s="333"/>
      <c r="S1027" s="333"/>
      <c r="T1027" s="333"/>
      <c r="U1027" s="374" t="s">
        <v>4505</v>
      </c>
      <c r="V1027" s="333"/>
      <c r="W1027" s="332" t="s">
        <v>2759</v>
      </c>
      <c r="X1027" s="337">
        <v>20893</v>
      </c>
      <c r="Y1027" s="338">
        <v>45751</v>
      </c>
      <c r="Z1027" s="333"/>
      <c r="AA1027" s="333"/>
    </row>
    <row r="1028" spans="1:27" ht="13.8">
      <c r="A1028" s="372" t="s">
        <v>2902</v>
      </c>
      <c r="B1028" s="332" t="s">
        <v>27</v>
      </c>
      <c r="C1028" s="332" t="s">
        <v>2924</v>
      </c>
      <c r="D1028" s="332" t="s">
        <v>3037</v>
      </c>
      <c r="E1028" s="332" t="s">
        <v>3037</v>
      </c>
      <c r="F1028" s="332" t="s">
        <v>4378</v>
      </c>
      <c r="G1028" s="332" t="s">
        <v>4379</v>
      </c>
      <c r="H1028" s="9" t="str">
        <f t="shared" si="0"/>
        <v>EAD-ADM-SRA</v>
      </c>
      <c r="I1028" s="333"/>
      <c r="J1028" s="333"/>
      <c r="K1028" s="333"/>
      <c r="L1028" s="333"/>
      <c r="M1028" s="373" t="s">
        <v>528</v>
      </c>
      <c r="N1028" s="373" t="s">
        <v>2108</v>
      </c>
      <c r="O1028" s="335"/>
      <c r="P1028" s="333"/>
      <c r="Q1028" s="333"/>
      <c r="R1028" s="333"/>
      <c r="S1028" s="333"/>
      <c r="T1028" s="333"/>
      <c r="U1028" s="389" t="s">
        <v>4505</v>
      </c>
      <c r="V1028" s="333"/>
      <c r="W1028" s="332" t="s">
        <v>2759</v>
      </c>
      <c r="X1028" s="337">
        <v>20893</v>
      </c>
      <c r="Y1028" s="338">
        <v>45751</v>
      </c>
      <c r="Z1028" s="333"/>
      <c r="AA1028" s="333"/>
    </row>
    <row r="1029" spans="1:27" ht="13.8">
      <c r="A1029" s="372" t="s">
        <v>2902</v>
      </c>
      <c r="B1029" s="332" t="s">
        <v>27</v>
      </c>
      <c r="C1029" s="332" t="s">
        <v>2924</v>
      </c>
      <c r="D1029" s="332" t="s">
        <v>3037</v>
      </c>
      <c r="E1029" s="332" t="s">
        <v>3037</v>
      </c>
      <c r="F1029" s="332" t="s">
        <v>4378</v>
      </c>
      <c r="G1029" s="332" t="s">
        <v>4379</v>
      </c>
      <c r="H1029" s="9" t="str">
        <f t="shared" si="0"/>
        <v>EAD-ADM-SRA</v>
      </c>
      <c r="I1029" s="333"/>
      <c r="J1029" s="333"/>
      <c r="K1029" s="333"/>
      <c r="L1029" s="333"/>
      <c r="M1029" s="373" t="s">
        <v>528</v>
      </c>
      <c r="N1029" s="373" t="s">
        <v>2109</v>
      </c>
      <c r="O1029" s="335"/>
      <c r="P1029" s="333"/>
      <c r="Q1029" s="333"/>
      <c r="R1029" s="333"/>
      <c r="S1029" s="333"/>
      <c r="T1029" s="333"/>
      <c r="U1029" s="389" t="s">
        <v>4505</v>
      </c>
      <c r="V1029" s="333"/>
      <c r="W1029" s="332" t="s">
        <v>2759</v>
      </c>
      <c r="X1029" s="337">
        <v>20893</v>
      </c>
      <c r="Y1029" s="338">
        <v>45751</v>
      </c>
      <c r="Z1029" s="333"/>
      <c r="AA1029" s="333"/>
    </row>
    <row r="1030" spans="1:27" ht="13.8">
      <c r="A1030" s="372" t="s">
        <v>2902</v>
      </c>
      <c r="B1030" s="332" t="s">
        <v>27</v>
      </c>
      <c r="C1030" s="332" t="s">
        <v>2924</v>
      </c>
      <c r="D1030" s="332" t="s">
        <v>3037</v>
      </c>
      <c r="E1030" s="332" t="s">
        <v>3037</v>
      </c>
      <c r="F1030" s="332" t="s">
        <v>4378</v>
      </c>
      <c r="G1030" s="332" t="s">
        <v>4379</v>
      </c>
      <c r="H1030" s="9" t="str">
        <f t="shared" si="0"/>
        <v>EAD-ADM-SRA</v>
      </c>
      <c r="I1030" s="333"/>
      <c r="J1030" s="333"/>
      <c r="K1030" s="333"/>
      <c r="L1030" s="333"/>
      <c r="M1030" s="373" t="s">
        <v>528</v>
      </c>
      <c r="N1030" s="373" t="s">
        <v>2110</v>
      </c>
      <c r="O1030" s="335"/>
      <c r="P1030" s="333"/>
      <c r="Q1030" s="333"/>
      <c r="R1030" s="333"/>
      <c r="S1030" s="333"/>
      <c r="T1030" s="333"/>
      <c r="U1030" s="389" t="s">
        <v>4505</v>
      </c>
      <c r="V1030" s="333"/>
      <c r="W1030" s="332" t="s">
        <v>2759</v>
      </c>
      <c r="X1030" s="337">
        <v>20893</v>
      </c>
      <c r="Y1030" s="338">
        <v>45751</v>
      </c>
      <c r="Z1030" s="333"/>
      <c r="AA1030" s="333"/>
    </row>
    <row r="1031" spans="1:27" ht="13.8">
      <c r="A1031" s="372" t="s">
        <v>2902</v>
      </c>
      <c r="B1031" s="332" t="s">
        <v>27</v>
      </c>
      <c r="C1031" s="332" t="s">
        <v>2924</v>
      </c>
      <c r="D1031" s="332" t="s">
        <v>3037</v>
      </c>
      <c r="E1031" s="332" t="s">
        <v>3037</v>
      </c>
      <c r="F1031" s="332" t="s">
        <v>4378</v>
      </c>
      <c r="G1031" s="332" t="s">
        <v>4379</v>
      </c>
      <c r="H1031" s="9" t="str">
        <f t="shared" si="0"/>
        <v>EAD-ADM-SRA</v>
      </c>
      <c r="I1031" s="333"/>
      <c r="J1031" s="333"/>
      <c r="K1031" s="333"/>
      <c r="L1031" s="333"/>
      <c r="M1031" s="373" t="s">
        <v>528</v>
      </c>
      <c r="N1031" s="373" t="s">
        <v>2111</v>
      </c>
      <c r="O1031" s="335"/>
      <c r="P1031" s="333"/>
      <c r="Q1031" s="333"/>
      <c r="R1031" s="333"/>
      <c r="S1031" s="333"/>
      <c r="T1031" s="333"/>
      <c r="U1031" s="389" t="s">
        <v>4505</v>
      </c>
      <c r="V1031" s="333"/>
      <c r="W1031" s="332" t="s">
        <v>2759</v>
      </c>
      <c r="X1031" s="337">
        <v>20893</v>
      </c>
      <c r="Y1031" s="338">
        <v>45751</v>
      </c>
      <c r="Z1031" s="333"/>
      <c r="AA1031" s="333"/>
    </row>
    <row r="1032" spans="1:27" ht="13.8">
      <c r="A1032" s="372" t="s">
        <v>2902</v>
      </c>
      <c r="B1032" s="332" t="s">
        <v>27</v>
      </c>
      <c r="C1032" s="332" t="s">
        <v>2924</v>
      </c>
      <c r="D1032" s="332" t="s">
        <v>3037</v>
      </c>
      <c r="E1032" s="332" t="s">
        <v>3037</v>
      </c>
      <c r="F1032" s="332" t="s">
        <v>4378</v>
      </c>
      <c r="G1032" s="332" t="s">
        <v>4379</v>
      </c>
      <c r="H1032" s="9" t="str">
        <f t="shared" si="0"/>
        <v>EAD-ADM-SRA</v>
      </c>
      <c r="I1032" s="333"/>
      <c r="J1032" s="333"/>
      <c r="K1032" s="333"/>
      <c r="L1032" s="333"/>
      <c r="M1032" s="373" t="s">
        <v>528</v>
      </c>
      <c r="N1032" s="373" t="s">
        <v>2112</v>
      </c>
      <c r="O1032" s="335"/>
      <c r="P1032" s="333"/>
      <c r="Q1032" s="333"/>
      <c r="R1032" s="333"/>
      <c r="S1032" s="333"/>
      <c r="T1032" s="333"/>
      <c r="U1032" s="389" t="s">
        <v>4505</v>
      </c>
      <c r="V1032" s="333"/>
      <c r="W1032" s="332" t="s">
        <v>2759</v>
      </c>
      <c r="X1032" s="337">
        <v>20893</v>
      </c>
      <c r="Y1032" s="338">
        <v>45751</v>
      </c>
      <c r="Z1032" s="333"/>
      <c r="AA1032" s="333"/>
    </row>
    <row r="1033" spans="1:27" ht="13.8">
      <c r="A1033" s="372" t="s">
        <v>2902</v>
      </c>
      <c r="B1033" s="332" t="s">
        <v>27</v>
      </c>
      <c r="C1033" s="332" t="s">
        <v>2924</v>
      </c>
      <c r="D1033" s="332" t="s">
        <v>3037</v>
      </c>
      <c r="E1033" s="332" t="s">
        <v>3037</v>
      </c>
      <c r="F1033" s="332" t="s">
        <v>4378</v>
      </c>
      <c r="G1033" s="332" t="s">
        <v>4379</v>
      </c>
      <c r="H1033" s="9" t="str">
        <f t="shared" si="0"/>
        <v>EAD-ADM-SRA</v>
      </c>
      <c r="I1033" s="333"/>
      <c r="J1033" s="333"/>
      <c r="K1033" s="333"/>
      <c r="L1033" s="333"/>
      <c r="M1033" s="373" t="s">
        <v>528</v>
      </c>
      <c r="N1033" s="373" t="s">
        <v>2114</v>
      </c>
      <c r="O1033" s="335"/>
      <c r="P1033" s="333"/>
      <c r="Q1033" s="333"/>
      <c r="R1033" s="333"/>
      <c r="S1033" s="333"/>
      <c r="T1033" s="333"/>
      <c r="U1033" s="374" t="s">
        <v>4505</v>
      </c>
      <c r="V1033" s="333"/>
      <c r="W1033" s="332" t="s">
        <v>2759</v>
      </c>
      <c r="X1033" s="337">
        <v>20893</v>
      </c>
      <c r="Y1033" s="338">
        <v>45751</v>
      </c>
      <c r="Z1033" s="333"/>
      <c r="AA1033" s="333"/>
    </row>
    <row r="1034" spans="1:27" ht="13.8">
      <c r="A1034" s="372" t="s">
        <v>2902</v>
      </c>
      <c r="B1034" s="332" t="s">
        <v>27</v>
      </c>
      <c r="C1034" s="332" t="s">
        <v>2924</v>
      </c>
      <c r="D1034" s="332" t="s">
        <v>3037</v>
      </c>
      <c r="E1034" s="332" t="s">
        <v>3037</v>
      </c>
      <c r="F1034" s="332" t="s">
        <v>4378</v>
      </c>
      <c r="G1034" s="332" t="s">
        <v>4379</v>
      </c>
      <c r="H1034" s="9" t="str">
        <f t="shared" si="0"/>
        <v>EAD-ADM-SRA</v>
      </c>
      <c r="I1034" s="333"/>
      <c r="J1034" s="333"/>
      <c r="K1034" s="333"/>
      <c r="L1034" s="333"/>
      <c r="M1034" s="437" t="s">
        <v>528</v>
      </c>
      <c r="N1034" s="373" t="s">
        <v>2116</v>
      </c>
      <c r="O1034" s="335"/>
      <c r="P1034" s="333"/>
      <c r="Q1034" s="333"/>
      <c r="R1034" s="333"/>
      <c r="S1034" s="333"/>
      <c r="T1034" s="333"/>
      <c r="U1034" s="389" t="s">
        <v>4505</v>
      </c>
      <c r="V1034" s="333"/>
      <c r="W1034" s="332" t="s">
        <v>2759</v>
      </c>
      <c r="X1034" s="337">
        <v>20893</v>
      </c>
      <c r="Y1034" s="338">
        <v>45751</v>
      </c>
      <c r="Z1034" s="333"/>
      <c r="AA1034" s="333"/>
    </row>
    <row r="1035" spans="1:27" ht="13.8">
      <c r="A1035" s="372" t="s">
        <v>2902</v>
      </c>
      <c r="B1035" s="332" t="s">
        <v>27</v>
      </c>
      <c r="C1035" s="332" t="s">
        <v>2924</v>
      </c>
      <c r="D1035" s="332" t="s">
        <v>3037</v>
      </c>
      <c r="E1035" s="332" t="s">
        <v>3037</v>
      </c>
      <c r="F1035" s="332" t="s">
        <v>4378</v>
      </c>
      <c r="G1035" s="332" t="s">
        <v>4379</v>
      </c>
      <c r="H1035" s="9" t="str">
        <f t="shared" si="0"/>
        <v>EAD-ADM-SRA</v>
      </c>
      <c r="I1035" s="333"/>
      <c r="J1035" s="13"/>
      <c r="K1035" s="13"/>
      <c r="L1035" s="13"/>
      <c r="M1035" s="85" t="s">
        <v>528</v>
      </c>
      <c r="N1035" s="85" t="s">
        <v>2117</v>
      </c>
      <c r="O1035" s="15"/>
      <c r="P1035" s="13"/>
      <c r="Q1035" s="13"/>
      <c r="R1035" s="13"/>
      <c r="S1035" s="13"/>
      <c r="T1035" s="13"/>
      <c r="U1035" s="156" t="s">
        <v>4505</v>
      </c>
      <c r="V1035" s="13"/>
      <c r="W1035" s="11" t="s">
        <v>2759</v>
      </c>
      <c r="X1035" s="88">
        <v>20893</v>
      </c>
      <c r="Y1035" s="20">
        <v>45751</v>
      </c>
      <c r="Z1035" s="13"/>
      <c r="AA1035" s="13"/>
    </row>
    <row r="1036" spans="1:27" ht="13.8">
      <c r="A1036" s="372" t="s">
        <v>2902</v>
      </c>
      <c r="B1036" s="332" t="s">
        <v>27</v>
      </c>
      <c r="C1036" s="332" t="s">
        <v>2924</v>
      </c>
      <c r="D1036" s="332" t="s">
        <v>3037</v>
      </c>
      <c r="E1036" s="332" t="s">
        <v>3037</v>
      </c>
      <c r="F1036" s="332" t="s">
        <v>4378</v>
      </c>
      <c r="G1036" s="332" t="s">
        <v>4379</v>
      </c>
      <c r="H1036" s="9" t="str">
        <f t="shared" si="0"/>
        <v>EAD-ADM-SRA</v>
      </c>
      <c r="I1036" s="333"/>
      <c r="J1036" s="17"/>
      <c r="K1036" s="17"/>
      <c r="L1036" s="17"/>
      <c r="M1036" s="85" t="s">
        <v>528</v>
      </c>
      <c r="N1036" s="85" t="s">
        <v>2118</v>
      </c>
      <c r="O1036" s="15"/>
      <c r="P1036" s="13"/>
      <c r="Q1036" s="13"/>
      <c r="R1036" s="13"/>
      <c r="S1036" s="13"/>
      <c r="T1036" s="13"/>
      <c r="U1036" s="156" t="s">
        <v>4505</v>
      </c>
      <c r="V1036" s="13"/>
      <c r="W1036" s="11" t="s">
        <v>2759</v>
      </c>
      <c r="X1036" s="88">
        <v>20893</v>
      </c>
      <c r="Y1036" s="20">
        <v>45751</v>
      </c>
      <c r="Z1036" s="13"/>
      <c r="AA1036" s="13"/>
    </row>
    <row r="1037" spans="1:27" ht="13.8">
      <c r="A1037" s="372" t="s">
        <v>2902</v>
      </c>
      <c r="B1037" s="332" t="s">
        <v>27</v>
      </c>
      <c r="C1037" s="332" t="s">
        <v>2924</v>
      </c>
      <c r="D1037" s="332" t="s">
        <v>3037</v>
      </c>
      <c r="E1037" s="332" t="s">
        <v>3037</v>
      </c>
      <c r="F1037" s="332" t="s">
        <v>4378</v>
      </c>
      <c r="G1037" s="332" t="s">
        <v>4379</v>
      </c>
      <c r="H1037" s="9" t="str">
        <f t="shared" si="0"/>
        <v>EAD-ADM-SRA</v>
      </c>
      <c r="I1037" s="333"/>
      <c r="J1037" s="17"/>
      <c r="K1037" s="17"/>
      <c r="L1037" s="17"/>
      <c r="M1037" s="85" t="s">
        <v>195</v>
      </c>
      <c r="N1037" s="85" t="s">
        <v>871</v>
      </c>
      <c r="O1037" s="15"/>
      <c r="P1037" s="13"/>
      <c r="Q1037" s="13"/>
      <c r="R1037" s="13"/>
      <c r="S1037" s="13"/>
      <c r="T1037" s="13"/>
      <c r="U1037" s="156" t="s">
        <v>4821</v>
      </c>
      <c r="V1037" s="13"/>
      <c r="W1037" s="11" t="s">
        <v>2759</v>
      </c>
      <c r="X1037" s="88">
        <v>20893</v>
      </c>
      <c r="Y1037" s="20">
        <v>45751</v>
      </c>
      <c r="Z1037" s="13"/>
      <c r="AA1037" s="13"/>
    </row>
    <row r="1038" spans="1:27" ht="13.8">
      <c r="A1038" s="372" t="s">
        <v>2902</v>
      </c>
      <c r="B1038" s="332" t="s">
        <v>27</v>
      </c>
      <c r="C1038" s="332" t="s">
        <v>2924</v>
      </c>
      <c r="D1038" s="332" t="s">
        <v>3037</v>
      </c>
      <c r="E1038" s="332" t="s">
        <v>3037</v>
      </c>
      <c r="F1038" s="332" t="s">
        <v>4378</v>
      </c>
      <c r="G1038" s="332" t="s">
        <v>4379</v>
      </c>
      <c r="H1038" s="9" t="str">
        <f t="shared" si="0"/>
        <v>EAD-ADM-SRA</v>
      </c>
      <c r="I1038" s="333"/>
      <c r="J1038" s="17"/>
      <c r="K1038" s="17"/>
      <c r="L1038" s="17"/>
      <c r="M1038" s="437" t="s">
        <v>154</v>
      </c>
      <c r="N1038" s="85" t="s">
        <v>1709</v>
      </c>
      <c r="O1038" s="15"/>
      <c r="P1038" s="13"/>
      <c r="Q1038" s="13"/>
      <c r="R1038" s="13"/>
      <c r="S1038" s="13"/>
      <c r="T1038" s="13"/>
      <c r="U1038" s="156" t="s">
        <v>4842</v>
      </c>
      <c r="V1038" s="13"/>
      <c r="W1038" s="11" t="s">
        <v>2759</v>
      </c>
      <c r="X1038" s="88">
        <v>20893</v>
      </c>
      <c r="Y1038" s="20">
        <v>45751</v>
      </c>
      <c r="Z1038" s="13"/>
      <c r="AA1038" s="13"/>
    </row>
    <row r="1039" spans="1:27" ht="13.8">
      <c r="A1039" s="372" t="s">
        <v>2902</v>
      </c>
      <c r="B1039" s="332" t="s">
        <v>27</v>
      </c>
      <c r="C1039" s="332" t="s">
        <v>2924</v>
      </c>
      <c r="D1039" s="332" t="s">
        <v>3037</v>
      </c>
      <c r="E1039" s="332" t="s">
        <v>3037</v>
      </c>
      <c r="F1039" s="332" t="s">
        <v>4378</v>
      </c>
      <c r="G1039" s="332" t="s">
        <v>4379</v>
      </c>
      <c r="H1039" s="9" t="str">
        <f t="shared" si="0"/>
        <v>EAD-ADM-SRA</v>
      </c>
      <c r="I1039" s="333"/>
      <c r="J1039" s="17"/>
      <c r="K1039" s="17"/>
      <c r="L1039" s="17"/>
      <c r="M1039" s="85" t="s">
        <v>195</v>
      </c>
      <c r="N1039" s="85" t="s">
        <v>872</v>
      </c>
      <c r="O1039" s="15"/>
      <c r="P1039" s="13"/>
      <c r="Q1039" s="13"/>
      <c r="R1039" s="13"/>
      <c r="S1039" s="13"/>
      <c r="T1039" s="13"/>
      <c r="U1039" s="156" t="s">
        <v>4857</v>
      </c>
      <c r="V1039" s="13"/>
      <c r="W1039" s="11" t="s">
        <v>2759</v>
      </c>
      <c r="X1039" s="88">
        <v>20893</v>
      </c>
      <c r="Y1039" s="20">
        <v>45751</v>
      </c>
      <c r="Z1039" s="13"/>
      <c r="AA1039" s="13"/>
    </row>
    <row r="1040" spans="1:27" ht="13.8">
      <c r="A1040" s="372" t="s">
        <v>2902</v>
      </c>
      <c r="B1040" s="332" t="s">
        <v>27</v>
      </c>
      <c r="C1040" s="332" t="s">
        <v>2924</v>
      </c>
      <c r="D1040" s="332" t="s">
        <v>3037</v>
      </c>
      <c r="E1040" s="332" t="s">
        <v>3037</v>
      </c>
      <c r="F1040" s="332" t="s">
        <v>4378</v>
      </c>
      <c r="G1040" s="332" t="s">
        <v>4379</v>
      </c>
      <c r="H1040" s="9" t="str">
        <f t="shared" si="0"/>
        <v>EAD-ADM-SRA</v>
      </c>
      <c r="I1040" s="333"/>
      <c r="J1040" s="17"/>
      <c r="K1040" s="17"/>
      <c r="L1040" s="17"/>
      <c r="M1040" s="78" t="s">
        <v>436</v>
      </c>
      <c r="N1040" s="85" t="s">
        <v>66</v>
      </c>
      <c r="O1040" s="15"/>
      <c r="P1040" s="13"/>
      <c r="Q1040" s="13"/>
      <c r="R1040" s="13"/>
      <c r="S1040" s="13"/>
      <c r="T1040" s="13"/>
      <c r="U1040" s="156" t="s">
        <v>4874</v>
      </c>
      <c r="V1040" s="13"/>
      <c r="W1040" s="11" t="s">
        <v>2759</v>
      </c>
      <c r="X1040" s="88">
        <v>20893</v>
      </c>
      <c r="Y1040" s="20">
        <v>45751</v>
      </c>
      <c r="Z1040" s="13"/>
      <c r="AA1040" s="13"/>
    </row>
    <row r="1041" spans="1:27" ht="13.8">
      <c r="A1041" s="372" t="s">
        <v>2902</v>
      </c>
      <c r="B1041" s="332" t="s">
        <v>27</v>
      </c>
      <c r="C1041" s="332" t="s">
        <v>2924</v>
      </c>
      <c r="D1041" s="332" t="s">
        <v>3037</v>
      </c>
      <c r="E1041" s="332" t="s">
        <v>3037</v>
      </c>
      <c r="F1041" s="332" t="s">
        <v>4378</v>
      </c>
      <c r="G1041" s="332" t="s">
        <v>4379</v>
      </c>
      <c r="H1041" s="9" t="str">
        <f t="shared" si="0"/>
        <v>EAD-ADM-SRA</v>
      </c>
      <c r="I1041" s="333"/>
      <c r="J1041" s="17"/>
      <c r="K1041" s="17"/>
      <c r="L1041" s="17"/>
      <c r="M1041" s="78" t="s">
        <v>436</v>
      </c>
      <c r="N1041" s="85" t="s">
        <v>67</v>
      </c>
      <c r="O1041" s="15"/>
      <c r="P1041" s="13"/>
      <c r="Q1041" s="13"/>
      <c r="R1041" s="13"/>
      <c r="S1041" s="13"/>
      <c r="T1041" s="13"/>
      <c r="U1041" s="156" t="s">
        <v>4895</v>
      </c>
      <c r="V1041" s="13"/>
      <c r="W1041" s="11" t="s">
        <v>2759</v>
      </c>
      <c r="X1041" s="88">
        <v>20893</v>
      </c>
      <c r="Y1041" s="20">
        <v>45751</v>
      </c>
      <c r="Z1041" s="13"/>
      <c r="AA1041" s="13"/>
    </row>
    <row r="1042" spans="1:27" ht="13.8">
      <c r="A1042" s="372" t="s">
        <v>2902</v>
      </c>
      <c r="B1042" s="332" t="s">
        <v>27</v>
      </c>
      <c r="C1042" s="332" t="s">
        <v>2924</v>
      </c>
      <c r="D1042" s="332" t="s">
        <v>3037</v>
      </c>
      <c r="E1042" s="332" t="s">
        <v>3037</v>
      </c>
      <c r="F1042" s="332" t="s">
        <v>4378</v>
      </c>
      <c r="G1042" s="332" t="s">
        <v>4379</v>
      </c>
      <c r="H1042" s="9" t="str">
        <f t="shared" si="0"/>
        <v>EAD-ADM-SRA</v>
      </c>
      <c r="I1042" s="333"/>
      <c r="J1042" s="17"/>
      <c r="K1042" s="17"/>
      <c r="L1042" s="17"/>
      <c r="M1042" s="85" t="s">
        <v>630</v>
      </c>
      <c r="N1042" s="85" t="s">
        <v>1612</v>
      </c>
      <c r="O1042" s="15"/>
      <c r="P1042" s="13"/>
      <c r="Q1042" s="13"/>
      <c r="R1042" s="13"/>
      <c r="S1042" s="13"/>
      <c r="T1042" s="13"/>
      <c r="U1042" s="156" t="s">
        <v>4913</v>
      </c>
      <c r="V1042" s="13"/>
      <c r="W1042" s="11" t="s">
        <v>2759</v>
      </c>
      <c r="X1042" s="88">
        <v>20893</v>
      </c>
      <c r="Y1042" s="20">
        <v>45762</v>
      </c>
      <c r="Z1042" s="13"/>
      <c r="AA1042" s="13"/>
    </row>
    <row r="1043" spans="1:27" ht="13.8">
      <c r="A1043" s="372" t="s">
        <v>2902</v>
      </c>
      <c r="B1043" s="332" t="s">
        <v>27</v>
      </c>
      <c r="C1043" s="332" t="s">
        <v>2924</v>
      </c>
      <c r="D1043" s="332" t="s">
        <v>3037</v>
      </c>
      <c r="E1043" s="332" t="s">
        <v>3037</v>
      </c>
      <c r="F1043" s="332" t="s">
        <v>4378</v>
      </c>
      <c r="G1043" s="332" t="s">
        <v>4379</v>
      </c>
      <c r="H1043" s="9" t="str">
        <f t="shared" si="0"/>
        <v>EAD-ADM-SRA</v>
      </c>
      <c r="I1043" s="333"/>
      <c r="J1043" s="17"/>
      <c r="K1043" s="17"/>
      <c r="L1043" s="17"/>
      <c r="M1043" s="85" t="s">
        <v>630</v>
      </c>
      <c r="N1043" s="85" t="s">
        <v>1613</v>
      </c>
      <c r="O1043" s="15"/>
      <c r="P1043" s="13"/>
      <c r="Q1043" s="13"/>
      <c r="R1043" s="13"/>
      <c r="S1043" s="13"/>
      <c r="T1043" s="13"/>
      <c r="U1043" s="156" t="s">
        <v>4931</v>
      </c>
      <c r="V1043" s="13"/>
      <c r="W1043" s="11" t="s">
        <v>2759</v>
      </c>
      <c r="X1043" s="88">
        <v>20893</v>
      </c>
      <c r="Y1043" s="20">
        <v>45762</v>
      </c>
      <c r="Z1043" s="13"/>
      <c r="AA1043" s="13"/>
    </row>
    <row r="1044" spans="1:27" ht="13.8">
      <c r="A1044" s="372" t="s">
        <v>2902</v>
      </c>
      <c r="B1044" s="332" t="s">
        <v>27</v>
      </c>
      <c r="C1044" s="332" t="s">
        <v>2924</v>
      </c>
      <c r="D1044" s="332" t="s">
        <v>3037</v>
      </c>
      <c r="E1044" s="332" t="s">
        <v>3037</v>
      </c>
      <c r="F1044" s="332" t="s">
        <v>4378</v>
      </c>
      <c r="G1044" s="332" t="s">
        <v>4379</v>
      </c>
      <c r="H1044" s="9" t="str">
        <f t="shared" si="0"/>
        <v>EAD-ADM-SRA</v>
      </c>
      <c r="I1044" s="333"/>
      <c r="J1044" s="17"/>
      <c r="K1044" s="17"/>
      <c r="L1044" s="17"/>
      <c r="M1044" s="85" t="s">
        <v>630</v>
      </c>
      <c r="N1044" s="85" t="s">
        <v>1615</v>
      </c>
      <c r="O1044" s="15"/>
      <c r="P1044" s="13"/>
      <c r="Q1044" s="13"/>
      <c r="R1044" s="13"/>
      <c r="S1044" s="13"/>
      <c r="T1044" s="13"/>
      <c r="U1044" s="156" t="s">
        <v>4946</v>
      </c>
      <c r="V1044" s="13"/>
      <c r="W1044" s="11" t="s">
        <v>2759</v>
      </c>
      <c r="X1044" s="88">
        <v>20893</v>
      </c>
      <c r="Y1044" s="20">
        <v>45762</v>
      </c>
      <c r="Z1044" s="13"/>
      <c r="AA1044" s="13"/>
    </row>
    <row r="1045" spans="1:27" ht="13.8">
      <c r="A1045" s="84" t="s">
        <v>2902</v>
      </c>
      <c r="B1045" s="11" t="s">
        <v>27</v>
      </c>
      <c r="C1045" s="11" t="s">
        <v>2924</v>
      </c>
      <c r="D1045" s="11" t="s">
        <v>3037</v>
      </c>
      <c r="E1045" s="11" t="s">
        <v>3037</v>
      </c>
      <c r="F1045" s="11" t="s">
        <v>4378</v>
      </c>
      <c r="G1045" s="11" t="s">
        <v>4379</v>
      </c>
      <c r="H1045" s="9" t="str">
        <f t="shared" si="0"/>
        <v>EAD-ADM-SRA</v>
      </c>
      <c r="I1045" s="13"/>
      <c r="J1045" s="13"/>
      <c r="K1045" s="13"/>
      <c r="L1045" s="13"/>
      <c r="M1045" s="85" t="s">
        <v>630</v>
      </c>
      <c r="N1045" s="85" t="s">
        <v>1616</v>
      </c>
      <c r="O1045" s="15"/>
      <c r="P1045" s="13"/>
      <c r="Q1045" s="13"/>
      <c r="R1045" s="13"/>
      <c r="S1045" s="13"/>
      <c r="T1045" s="13"/>
      <c r="U1045" s="156" t="s">
        <v>4962</v>
      </c>
      <c r="V1045" s="13"/>
      <c r="W1045" s="11" t="s">
        <v>2759</v>
      </c>
      <c r="X1045" s="88">
        <v>20893</v>
      </c>
      <c r="Y1045" s="20">
        <v>45762</v>
      </c>
      <c r="Z1045" s="13"/>
      <c r="AA1045" s="13"/>
    </row>
    <row r="1046" spans="1:27" ht="13.8">
      <c r="A1046" s="84" t="s">
        <v>2902</v>
      </c>
      <c r="B1046" s="11" t="s">
        <v>27</v>
      </c>
      <c r="C1046" s="11" t="s">
        <v>2924</v>
      </c>
      <c r="D1046" s="11" t="s">
        <v>3037</v>
      </c>
      <c r="E1046" s="11" t="s">
        <v>3037</v>
      </c>
      <c r="F1046" s="11" t="s">
        <v>4378</v>
      </c>
      <c r="G1046" s="11" t="s">
        <v>4379</v>
      </c>
      <c r="H1046" s="9" t="str">
        <f t="shared" si="0"/>
        <v>EAD-ADM-SRA</v>
      </c>
      <c r="I1046" s="13"/>
      <c r="J1046" s="13"/>
      <c r="K1046" s="13"/>
      <c r="L1046" s="13"/>
      <c r="M1046" s="85" t="s">
        <v>630</v>
      </c>
      <c r="N1046" s="85" t="s">
        <v>1617</v>
      </c>
      <c r="O1046" s="15"/>
      <c r="P1046" s="13"/>
      <c r="Q1046" s="13"/>
      <c r="R1046" s="13"/>
      <c r="S1046" s="13"/>
      <c r="T1046" s="13"/>
      <c r="U1046" s="156" t="s">
        <v>4983</v>
      </c>
      <c r="V1046" s="13"/>
      <c r="W1046" s="11" t="s">
        <v>2759</v>
      </c>
      <c r="X1046" s="88">
        <v>20893</v>
      </c>
      <c r="Y1046" s="20">
        <v>45762</v>
      </c>
      <c r="Z1046" s="13"/>
      <c r="AA1046" s="13"/>
    </row>
    <row r="1047" spans="1:27" ht="13.8">
      <c r="A1047" s="84" t="s">
        <v>2902</v>
      </c>
      <c r="B1047" s="11" t="s">
        <v>27</v>
      </c>
      <c r="C1047" s="11" t="s">
        <v>2924</v>
      </c>
      <c r="D1047" s="11" t="s">
        <v>3037</v>
      </c>
      <c r="E1047" s="11" t="s">
        <v>3037</v>
      </c>
      <c r="F1047" s="11" t="s">
        <v>4378</v>
      </c>
      <c r="G1047" s="11" t="s">
        <v>4379</v>
      </c>
      <c r="H1047" s="9" t="str">
        <f t="shared" si="0"/>
        <v>EAD-ADM-SRA</v>
      </c>
      <c r="I1047" s="13"/>
      <c r="J1047" s="13"/>
      <c r="K1047" s="13"/>
      <c r="L1047" s="13"/>
      <c r="M1047" s="85" t="s">
        <v>630</v>
      </c>
      <c r="N1047" s="85" t="s">
        <v>1618</v>
      </c>
      <c r="O1047" s="15"/>
      <c r="P1047" s="13"/>
      <c r="Q1047" s="13"/>
      <c r="R1047" s="13"/>
      <c r="S1047" s="13"/>
      <c r="T1047" s="13"/>
      <c r="U1047" s="156" t="s">
        <v>4999</v>
      </c>
      <c r="V1047" s="13"/>
      <c r="W1047" s="11" t="s">
        <v>2759</v>
      </c>
      <c r="X1047" s="88">
        <v>20893</v>
      </c>
      <c r="Y1047" s="20">
        <v>45762</v>
      </c>
      <c r="Z1047" s="13"/>
      <c r="AA1047" s="13"/>
    </row>
    <row r="1048" spans="1:27" ht="13.8">
      <c r="A1048" s="84" t="s">
        <v>2902</v>
      </c>
      <c r="B1048" s="11" t="s">
        <v>27</v>
      </c>
      <c r="C1048" s="11" t="s">
        <v>2924</v>
      </c>
      <c r="D1048" s="11" t="s">
        <v>3037</v>
      </c>
      <c r="E1048" s="11" t="s">
        <v>3037</v>
      </c>
      <c r="F1048" s="11" t="s">
        <v>4378</v>
      </c>
      <c r="G1048" s="11" t="s">
        <v>4379</v>
      </c>
      <c r="H1048" s="9" t="str">
        <f t="shared" si="0"/>
        <v>EAD-ADM-SRA</v>
      </c>
      <c r="I1048" s="13"/>
      <c r="J1048" s="13"/>
      <c r="K1048" s="13"/>
      <c r="L1048" s="13"/>
      <c r="M1048" s="85" t="s">
        <v>630</v>
      </c>
      <c r="N1048" s="85" t="s">
        <v>1619</v>
      </c>
      <c r="O1048" s="15"/>
      <c r="P1048" s="13"/>
      <c r="Q1048" s="13"/>
      <c r="R1048" s="13"/>
      <c r="S1048" s="13"/>
      <c r="T1048" s="13"/>
      <c r="U1048" s="156" t="s">
        <v>5014</v>
      </c>
      <c r="V1048" s="13"/>
      <c r="W1048" s="11" t="s">
        <v>2759</v>
      </c>
      <c r="X1048" s="88">
        <v>20893</v>
      </c>
      <c r="Y1048" s="20">
        <v>45762</v>
      </c>
      <c r="Z1048" s="13"/>
      <c r="AA1048" s="13"/>
    </row>
    <row r="1049" spans="1:27" ht="13.8">
      <c r="A1049" s="84" t="s">
        <v>2902</v>
      </c>
      <c r="B1049" s="11" t="s">
        <v>27</v>
      </c>
      <c r="C1049" s="11" t="s">
        <v>2924</v>
      </c>
      <c r="D1049" s="11" t="s">
        <v>3037</v>
      </c>
      <c r="E1049" s="11" t="s">
        <v>3037</v>
      </c>
      <c r="F1049" s="11" t="s">
        <v>4378</v>
      </c>
      <c r="G1049" s="11" t="s">
        <v>4379</v>
      </c>
      <c r="H1049" s="9" t="str">
        <f t="shared" si="0"/>
        <v>EAD-ADM-SRA</v>
      </c>
      <c r="I1049" s="13"/>
      <c r="J1049" s="13"/>
      <c r="K1049" s="13"/>
      <c r="L1049" s="13"/>
      <c r="M1049" s="85" t="s">
        <v>630</v>
      </c>
      <c r="N1049" s="85" t="s">
        <v>1620</v>
      </c>
      <c r="O1049" s="15"/>
      <c r="P1049" s="13"/>
      <c r="Q1049" s="13"/>
      <c r="R1049" s="13"/>
      <c r="S1049" s="13"/>
      <c r="T1049" s="13"/>
      <c r="U1049" s="156" t="s">
        <v>5017</v>
      </c>
      <c r="V1049" s="13"/>
      <c r="W1049" s="11" t="s">
        <v>2759</v>
      </c>
      <c r="X1049" s="88">
        <v>20893</v>
      </c>
      <c r="Y1049" s="20">
        <v>45762</v>
      </c>
      <c r="Z1049" s="13"/>
      <c r="AA1049" s="13"/>
    </row>
    <row r="1050" spans="1:27" ht="13.8">
      <c r="A1050" s="84" t="s">
        <v>2902</v>
      </c>
      <c r="B1050" s="11" t="s">
        <v>27</v>
      </c>
      <c r="C1050" s="11" t="s">
        <v>2924</v>
      </c>
      <c r="D1050" s="11" t="s">
        <v>3037</v>
      </c>
      <c r="E1050" s="11" t="s">
        <v>3037</v>
      </c>
      <c r="F1050" s="11" t="s">
        <v>4378</v>
      </c>
      <c r="G1050" s="11" t="s">
        <v>4379</v>
      </c>
      <c r="H1050" s="9" t="str">
        <f t="shared" si="0"/>
        <v>EAD-ADM-SRA</v>
      </c>
      <c r="I1050" s="13"/>
      <c r="J1050" s="13"/>
      <c r="K1050" s="13"/>
      <c r="L1050" s="13"/>
      <c r="M1050" s="85" t="s">
        <v>630</v>
      </c>
      <c r="N1050" s="85" t="s">
        <v>1621</v>
      </c>
      <c r="O1050" s="15"/>
      <c r="P1050" s="13"/>
      <c r="Q1050" s="13"/>
      <c r="R1050" s="13"/>
      <c r="S1050" s="13"/>
      <c r="T1050" s="13"/>
      <c r="U1050" s="156" t="s">
        <v>5027</v>
      </c>
      <c r="V1050" s="13"/>
      <c r="W1050" s="11" t="s">
        <v>2759</v>
      </c>
      <c r="X1050" s="88">
        <v>20893</v>
      </c>
      <c r="Y1050" s="20">
        <v>45762</v>
      </c>
      <c r="Z1050" s="13"/>
      <c r="AA1050" s="13"/>
    </row>
    <row r="1051" spans="1:27" ht="13.8">
      <c r="A1051" s="84" t="s">
        <v>2902</v>
      </c>
      <c r="B1051" s="11" t="s">
        <v>27</v>
      </c>
      <c r="C1051" s="11" t="s">
        <v>3798</v>
      </c>
      <c r="D1051" s="11" t="s">
        <v>3526</v>
      </c>
      <c r="E1051" s="11" t="s">
        <v>3799</v>
      </c>
      <c r="F1051" s="11" t="s">
        <v>6261</v>
      </c>
      <c r="G1051" s="11" t="s">
        <v>6262</v>
      </c>
      <c r="H1051" s="9" t="str">
        <f t="shared" si="0"/>
        <v>EAD-INF-SRO</v>
      </c>
      <c r="I1051" s="13"/>
      <c r="J1051" s="13"/>
      <c r="K1051" s="13"/>
      <c r="L1051" s="13"/>
      <c r="M1051" s="300" t="s">
        <v>528</v>
      </c>
      <c r="N1051" s="304" t="s">
        <v>2148</v>
      </c>
      <c r="O1051" s="15"/>
      <c r="P1051" s="13"/>
      <c r="Q1051" s="13"/>
      <c r="R1051" s="13"/>
      <c r="S1051" s="13"/>
      <c r="T1051" s="13"/>
      <c r="U1051" s="1042" t="s">
        <v>6264</v>
      </c>
      <c r="V1051" s="1043"/>
      <c r="W1051" s="11" t="s">
        <v>2759</v>
      </c>
      <c r="X1051" s="88">
        <v>20893</v>
      </c>
      <c r="Y1051" s="20">
        <v>45757</v>
      </c>
      <c r="Z1051" s="13"/>
      <c r="AA1051" s="13"/>
    </row>
    <row r="1052" spans="1:27" ht="13.8">
      <c r="A1052" s="84" t="s">
        <v>2902</v>
      </c>
      <c r="B1052" s="11" t="s">
        <v>27</v>
      </c>
      <c r="C1052" s="11" t="s">
        <v>3798</v>
      </c>
      <c r="D1052" s="11" t="s">
        <v>3526</v>
      </c>
      <c r="E1052" s="11" t="s">
        <v>3799</v>
      </c>
      <c r="F1052" s="11" t="s">
        <v>6261</v>
      </c>
      <c r="G1052" s="11" t="s">
        <v>6262</v>
      </c>
      <c r="H1052" s="9" t="str">
        <f t="shared" si="0"/>
        <v>EAD-INF-SRO</v>
      </c>
      <c r="I1052" s="13"/>
      <c r="J1052" s="13"/>
      <c r="K1052" s="13"/>
      <c r="L1052" s="13"/>
      <c r="M1052" s="300" t="s">
        <v>528</v>
      </c>
      <c r="N1052" s="304" t="s">
        <v>2150</v>
      </c>
      <c r="O1052" s="15"/>
      <c r="P1052" s="13"/>
      <c r="Q1052" s="13"/>
      <c r="R1052" s="13"/>
      <c r="S1052" s="13"/>
      <c r="T1052" s="13"/>
      <c r="U1052" s="1042" t="s">
        <v>6264</v>
      </c>
      <c r="V1052" s="1043"/>
      <c r="W1052" s="11" t="s">
        <v>2759</v>
      </c>
      <c r="X1052" s="88">
        <v>20893</v>
      </c>
      <c r="Y1052" s="20">
        <v>45757</v>
      </c>
      <c r="Z1052" s="13"/>
      <c r="AA1052" s="13"/>
    </row>
    <row r="1053" spans="1:27" ht="13.8">
      <c r="A1053" s="84" t="s">
        <v>2902</v>
      </c>
      <c r="B1053" s="11" t="s">
        <v>27</v>
      </c>
      <c r="C1053" s="11" t="s">
        <v>3798</v>
      </c>
      <c r="D1053" s="11" t="s">
        <v>3526</v>
      </c>
      <c r="E1053" s="11" t="s">
        <v>3799</v>
      </c>
      <c r="F1053" s="11" t="s">
        <v>6261</v>
      </c>
      <c r="G1053" s="11" t="s">
        <v>6262</v>
      </c>
      <c r="H1053" s="9" t="str">
        <f t="shared" si="0"/>
        <v>EAD-INF-SRO</v>
      </c>
      <c r="I1053" s="13"/>
      <c r="J1053" s="13"/>
      <c r="K1053" s="13"/>
      <c r="L1053" s="13"/>
      <c r="M1053" s="300" t="s">
        <v>528</v>
      </c>
      <c r="N1053" s="304" t="s">
        <v>2143</v>
      </c>
      <c r="O1053" s="15"/>
      <c r="P1053" s="13"/>
      <c r="Q1053" s="13"/>
      <c r="R1053" s="13"/>
      <c r="S1053" s="13"/>
      <c r="T1053" s="13"/>
      <c r="U1053" s="1042" t="s">
        <v>6264</v>
      </c>
      <c r="V1053" s="1043"/>
      <c r="W1053" s="11" t="s">
        <v>2759</v>
      </c>
      <c r="X1053" s="88">
        <v>20893</v>
      </c>
      <c r="Y1053" s="20">
        <v>45757</v>
      </c>
      <c r="Z1053" s="13"/>
      <c r="AA1053" s="13"/>
    </row>
    <row r="1054" spans="1:27" ht="13.8">
      <c r="A1054" s="84" t="s">
        <v>2902</v>
      </c>
      <c r="B1054" s="11" t="s">
        <v>27</v>
      </c>
      <c r="C1054" s="11" t="s">
        <v>3798</v>
      </c>
      <c r="D1054" s="11" t="s">
        <v>3526</v>
      </c>
      <c r="E1054" s="11" t="s">
        <v>3799</v>
      </c>
      <c r="F1054" s="11" t="s">
        <v>6261</v>
      </c>
      <c r="G1054" s="11" t="s">
        <v>6262</v>
      </c>
      <c r="H1054" s="9" t="str">
        <f t="shared" si="0"/>
        <v>EAD-INF-SRO</v>
      </c>
      <c r="I1054" s="13"/>
      <c r="J1054" s="13"/>
      <c r="K1054" s="13"/>
      <c r="L1054" s="13"/>
      <c r="M1054" s="300" t="s">
        <v>528</v>
      </c>
      <c r="N1054" s="304" t="s">
        <v>2142</v>
      </c>
      <c r="O1054" s="15"/>
      <c r="P1054" s="13"/>
      <c r="Q1054" s="13"/>
      <c r="R1054" s="13"/>
      <c r="S1054" s="13"/>
      <c r="T1054" s="13"/>
      <c r="U1054" s="1042" t="s">
        <v>6264</v>
      </c>
      <c r="V1054" s="1043"/>
      <c r="W1054" s="11" t="s">
        <v>2759</v>
      </c>
      <c r="X1054" s="88">
        <v>20893</v>
      </c>
      <c r="Y1054" s="20">
        <v>45757</v>
      </c>
      <c r="Z1054" s="13"/>
      <c r="AA1054" s="13"/>
    </row>
    <row r="1055" spans="1:27" ht="13.8">
      <c r="A1055" s="84" t="s">
        <v>2902</v>
      </c>
      <c r="B1055" s="11" t="s">
        <v>27</v>
      </c>
      <c r="C1055" s="11" t="s">
        <v>3798</v>
      </c>
      <c r="D1055" s="11" t="s">
        <v>3526</v>
      </c>
      <c r="E1055" s="11" t="s">
        <v>3799</v>
      </c>
      <c r="F1055" s="11" t="s">
        <v>6261</v>
      </c>
      <c r="G1055" s="11" t="s">
        <v>6262</v>
      </c>
      <c r="H1055" s="9" t="str">
        <f t="shared" si="0"/>
        <v>EAD-INF-SRO</v>
      </c>
      <c r="I1055" s="13"/>
      <c r="J1055" s="13"/>
      <c r="K1055" s="13"/>
      <c r="L1055" s="13"/>
      <c r="M1055" s="300" t="s">
        <v>528</v>
      </c>
      <c r="N1055" s="304" t="s">
        <v>2140</v>
      </c>
      <c r="O1055" s="15"/>
      <c r="P1055" s="13"/>
      <c r="Q1055" s="13"/>
      <c r="R1055" s="13"/>
      <c r="S1055" s="13"/>
      <c r="T1055" s="13"/>
      <c r="U1055" s="1042" t="s">
        <v>6264</v>
      </c>
      <c r="V1055" s="1043"/>
      <c r="W1055" s="11" t="s">
        <v>2759</v>
      </c>
      <c r="X1055" s="88">
        <v>20893</v>
      </c>
      <c r="Y1055" s="20">
        <v>45757</v>
      </c>
      <c r="Z1055" s="13"/>
      <c r="AA1055" s="13"/>
    </row>
    <row r="1056" spans="1:27" ht="13.8">
      <c r="A1056" s="84" t="s">
        <v>2902</v>
      </c>
      <c r="B1056" s="11" t="s">
        <v>27</v>
      </c>
      <c r="C1056" s="11" t="s">
        <v>3798</v>
      </c>
      <c r="D1056" s="11" t="s">
        <v>3526</v>
      </c>
      <c r="E1056" s="11" t="s">
        <v>3799</v>
      </c>
      <c r="F1056" s="11" t="s">
        <v>6261</v>
      </c>
      <c r="G1056" s="11" t="s">
        <v>6262</v>
      </c>
      <c r="H1056" s="9" t="str">
        <f t="shared" si="0"/>
        <v>EAD-INF-SRO</v>
      </c>
      <c r="I1056" s="13"/>
      <c r="J1056" s="13"/>
      <c r="K1056" s="13"/>
      <c r="L1056" s="13"/>
      <c r="M1056" s="300" t="s">
        <v>528</v>
      </c>
      <c r="N1056" s="304" t="s">
        <v>2136</v>
      </c>
      <c r="O1056" s="15"/>
      <c r="P1056" s="13"/>
      <c r="Q1056" s="13"/>
      <c r="R1056" s="13"/>
      <c r="S1056" s="13"/>
      <c r="T1056" s="13"/>
      <c r="U1056" s="1042" t="s">
        <v>6264</v>
      </c>
      <c r="V1056" s="1043"/>
      <c r="W1056" s="11" t="s">
        <v>2759</v>
      </c>
      <c r="X1056" s="88">
        <v>20893</v>
      </c>
      <c r="Y1056" s="20">
        <v>45757</v>
      </c>
      <c r="Z1056" s="13"/>
      <c r="AA1056" s="13"/>
    </row>
    <row r="1057" spans="1:27" ht="13.8">
      <c r="A1057" s="84" t="s">
        <v>2902</v>
      </c>
      <c r="B1057" s="11" t="s">
        <v>27</v>
      </c>
      <c r="C1057" s="11" t="s">
        <v>3798</v>
      </c>
      <c r="D1057" s="11" t="s">
        <v>3526</v>
      </c>
      <c r="E1057" s="11" t="s">
        <v>3799</v>
      </c>
      <c r="F1057" s="11" t="s">
        <v>6261</v>
      </c>
      <c r="G1057" s="11" t="s">
        <v>6262</v>
      </c>
      <c r="H1057" s="9" t="str">
        <f t="shared" si="0"/>
        <v>EAD-INF-SRO</v>
      </c>
      <c r="I1057" s="13"/>
      <c r="J1057" s="13"/>
      <c r="K1057" s="13"/>
      <c r="L1057" s="13"/>
      <c r="M1057" s="300" t="s">
        <v>528</v>
      </c>
      <c r="N1057" s="304" t="s">
        <v>2144</v>
      </c>
      <c r="O1057" s="15"/>
      <c r="P1057" s="13"/>
      <c r="Q1057" s="13"/>
      <c r="R1057" s="13"/>
      <c r="S1057" s="13"/>
      <c r="T1057" s="13"/>
      <c r="U1057" s="1042" t="s">
        <v>7145</v>
      </c>
      <c r="V1057" s="1043"/>
      <c r="W1057" s="11" t="s">
        <v>2759</v>
      </c>
      <c r="X1057" s="88">
        <v>20893</v>
      </c>
      <c r="Y1057" s="20">
        <v>45757</v>
      </c>
      <c r="Z1057" s="13"/>
      <c r="AA1057" s="13"/>
    </row>
    <row r="1058" spans="1:27" ht="13.8">
      <c r="A1058" s="84" t="s">
        <v>2902</v>
      </c>
      <c r="B1058" s="11" t="s">
        <v>27</v>
      </c>
      <c r="C1058" s="11" t="s">
        <v>3798</v>
      </c>
      <c r="D1058" s="11" t="s">
        <v>3526</v>
      </c>
      <c r="E1058" s="11" t="s">
        <v>3799</v>
      </c>
      <c r="F1058" s="11" t="s">
        <v>6261</v>
      </c>
      <c r="G1058" s="11" t="s">
        <v>6262</v>
      </c>
      <c r="H1058" s="9" t="str">
        <f t="shared" si="0"/>
        <v>EAD-INF-SRO</v>
      </c>
      <c r="I1058" s="13"/>
      <c r="J1058" s="13"/>
      <c r="K1058" s="13"/>
      <c r="L1058" s="13"/>
      <c r="M1058" s="300" t="s">
        <v>528</v>
      </c>
      <c r="N1058" s="304" t="s">
        <v>2146</v>
      </c>
      <c r="O1058" s="15"/>
      <c r="P1058" s="13"/>
      <c r="Q1058" s="13"/>
      <c r="R1058" s="13"/>
      <c r="S1058" s="13"/>
      <c r="T1058" s="13"/>
      <c r="U1058" s="1044" t="s">
        <v>6276</v>
      </c>
      <c r="V1058" s="1043"/>
      <c r="W1058" s="11" t="s">
        <v>2759</v>
      </c>
      <c r="X1058" s="88">
        <v>20893</v>
      </c>
      <c r="Y1058" s="20">
        <v>45757</v>
      </c>
      <c r="Z1058" s="13"/>
      <c r="AA1058" s="13"/>
    </row>
    <row r="1059" spans="1:27" ht="13.8">
      <c r="A1059" s="84" t="s">
        <v>2902</v>
      </c>
      <c r="B1059" s="11" t="s">
        <v>27</v>
      </c>
      <c r="C1059" s="11" t="s">
        <v>3798</v>
      </c>
      <c r="D1059" s="11" t="s">
        <v>3526</v>
      </c>
      <c r="E1059" s="11" t="s">
        <v>3799</v>
      </c>
      <c r="F1059" s="11" t="s">
        <v>6261</v>
      </c>
      <c r="G1059" s="11" t="s">
        <v>6262</v>
      </c>
      <c r="H1059" s="9" t="str">
        <f t="shared" si="0"/>
        <v>EAD-INF-SRO</v>
      </c>
      <c r="I1059" s="13"/>
      <c r="J1059" s="13"/>
      <c r="K1059" s="13"/>
      <c r="L1059" s="13"/>
      <c r="M1059" s="300" t="s">
        <v>528</v>
      </c>
      <c r="N1059" s="304" t="s">
        <v>2147</v>
      </c>
      <c r="O1059" s="15"/>
      <c r="P1059" s="13"/>
      <c r="Q1059" s="13"/>
      <c r="R1059" s="13"/>
      <c r="S1059" s="13"/>
      <c r="T1059" s="13"/>
      <c r="U1059" s="1044" t="s">
        <v>6276</v>
      </c>
      <c r="V1059" s="1043"/>
      <c r="W1059" s="11" t="s">
        <v>2759</v>
      </c>
      <c r="X1059" s="88">
        <v>20893</v>
      </c>
      <c r="Y1059" s="20">
        <v>45757</v>
      </c>
      <c r="Z1059" s="13"/>
      <c r="AA1059" s="13"/>
    </row>
    <row r="1060" spans="1:27" ht="13.8">
      <c r="A1060" s="84" t="s">
        <v>2902</v>
      </c>
      <c r="B1060" s="11" t="s">
        <v>27</v>
      </c>
      <c r="C1060" s="11" t="s">
        <v>3798</v>
      </c>
      <c r="D1060" s="11" t="s">
        <v>3526</v>
      </c>
      <c r="E1060" s="11" t="s">
        <v>3799</v>
      </c>
      <c r="F1060" s="11" t="s">
        <v>6261</v>
      </c>
      <c r="G1060" s="11" t="s">
        <v>6262</v>
      </c>
      <c r="H1060" s="9" t="str">
        <f t="shared" si="0"/>
        <v>EAD-INF-SRO</v>
      </c>
      <c r="I1060" s="13"/>
      <c r="J1060" s="13"/>
      <c r="K1060" s="13"/>
      <c r="L1060" s="13"/>
      <c r="M1060" s="300" t="s">
        <v>528</v>
      </c>
      <c r="N1060" s="304" t="s">
        <v>2151</v>
      </c>
      <c r="O1060" s="15"/>
      <c r="P1060" s="13"/>
      <c r="Q1060" s="13"/>
      <c r="R1060" s="13"/>
      <c r="S1060" s="13"/>
      <c r="T1060" s="13"/>
      <c r="U1060" s="1044" t="s">
        <v>6276</v>
      </c>
      <c r="V1060" s="1043"/>
      <c r="W1060" s="11" t="s">
        <v>2759</v>
      </c>
      <c r="X1060" s="88">
        <v>20893</v>
      </c>
      <c r="Y1060" s="20">
        <v>45757</v>
      </c>
      <c r="Z1060" s="13"/>
      <c r="AA1060" s="13"/>
    </row>
    <row r="1061" spans="1:27" ht="13.8">
      <c r="A1061" s="84" t="s">
        <v>2902</v>
      </c>
      <c r="B1061" s="11" t="s">
        <v>27</v>
      </c>
      <c r="C1061" s="11" t="s">
        <v>3798</v>
      </c>
      <c r="D1061" s="11" t="s">
        <v>3526</v>
      </c>
      <c r="E1061" s="11" t="s">
        <v>3799</v>
      </c>
      <c r="F1061" s="11" t="s">
        <v>6261</v>
      </c>
      <c r="G1061" s="11" t="s">
        <v>6262</v>
      </c>
      <c r="H1061" s="9" t="str">
        <f t="shared" si="0"/>
        <v>EAD-INF-SRO</v>
      </c>
      <c r="I1061" s="13"/>
      <c r="J1061" s="13"/>
      <c r="K1061" s="13"/>
      <c r="L1061" s="13"/>
      <c r="M1061" s="300" t="s">
        <v>528</v>
      </c>
      <c r="N1061" s="304" t="s">
        <v>2152</v>
      </c>
      <c r="O1061" s="15"/>
      <c r="P1061" s="13"/>
      <c r="Q1061" s="13"/>
      <c r="R1061" s="13"/>
      <c r="S1061" s="13"/>
      <c r="T1061" s="13"/>
      <c r="U1061" s="1044" t="s">
        <v>6276</v>
      </c>
      <c r="V1061" s="1043"/>
      <c r="W1061" s="11" t="s">
        <v>2759</v>
      </c>
      <c r="X1061" s="88">
        <v>20893</v>
      </c>
      <c r="Y1061" s="20">
        <v>45757</v>
      </c>
      <c r="Z1061" s="13"/>
      <c r="AA1061" s="13"/>
    </row>
    <row r="1062" spans="1:27" ht="13.8">
      <c r="A1062" s="84" t="s">
        <v>2902</v>
      </c>
      <c r="B1062" s="11" t="s">
        <v>27</v>
      </c>
      <c r="C1062" s="11" t="s">
        <v>3798</v>
      </c>
      <c r="D1062" s="11" t="s">
        <v>3526</v>
      </c>
      <c r="E1062" s="11" t="s">
        <v>3799</v>
      </c>
      <c r="F1062" s="11" t="s">
        <v>6261</v>
      </c>
      <c r="G1062" s="11" t="s">
        <v>6262</v>
      </c>
      <c r="H1062" s="9" t="str">
        <f t="shared" si="0"/>
        <v>EAD-INF-SRO</v>
      </c>
      <c r="I1062" s="13"/>
      <c r="J1062" s="13"/>
      <c r="K1062" s="13"/>
      <c r="L1062" s="13"/>
      <c r="M1062" s="300" t="s">
        <v>528</v>
      </c>
      <c r="N1062" s="304" t="s">
        <v>2153</v>
      </c>
      <c r="O1062" s="15"/>
      <c r="P1062" s="13"/>
      <c r="Q1062" s="13"/>
      <c r="R1062" s="13"/>
      <c r="S1062" s="13"/>
      <c r="T1062" s="13"/>
      <c r="U1062" s="1044" t="s">
        <v>6276</v>
      </c>
      <c r="V1062" s="1043"/>
      <c r="W1062" s="11" t="s">
        <v>2759</v>
      </c>
      <c r="X1062" s="88">
        <v>20893</v>
      </c>
      <c r="Y1062" s="20">
        <v>45757</v>
      </c>
      <c r="Z1062" s="13"/>
      <c r="AA1062" s="13"/>
    </row>
    <row r="1063" spans="1:27" ht="13.8">
      <c r="A1063" s="84" t="s">
        <v>2902</v>
      </c>
      <c r="B1063" s="11" t="s">
        <v>27</v>
      </c>
      <c r="C1063" s="11" t="s">
        <v>3798</v>
      </c>
      <c r="D1063" s="11" t="s">
        <v>3526</v>
      </c>
      <c r="E1063" s="11" t="s">
        <v>3799</v>
      </c>
      <c r="F1063" s="11" t="s">
        <v>6261</v>
      </c>
      <c r="G1063" s="11" t="s">
        <v>6262</v>
      </c>
      <c r="H1063" s="9" t="str">
        <f t="shared" si="0"/>
        <v>EAD-INF-SRO</v>
      </c>
      <c r="I1063" s="13"/>
      <c r="J1063" s="13"/>
      <c r="K1063" s="13"/>
      <c r="L1063" s="13"/>
      <c r="M1063" s="300" t="s">
        <v>528</v>
      </c>
      <c r="N1063" s="304" t="s">
        <v>2154</v>
      </c>
      <c r="O1063" s="15"/>
      <c r="P1063" s="13"/>
      <c r="Q1063" s="13"/>
      <c r="R1063" s="13"/>
      <c r="S1063" s="13"/>
      <c r="T1063" s="13"/>
      <c r="U1063" s="1044" t="s">
        <v>6276</v>
      </c>
      <c r="V1063" s="1043"/>
      <c r="W1063" s="11" t="s">
        <v>2759</v>
      </c>
      <c r="X1063" s="88">
        <v>20893</v>
      </c>
      <c r="Y1063" s="20">
        <v>45757</v>
      </c>
      <c r="Z1063" s="13"/>
      <c r="AA1063" s="13"/>
    </row>
    <row r="1064" spans="1:27" ht="13.8">
      <c r="A1064" s="11" t="s">
        <v>2902</v>
      </c>
      <c r="B1064" s="11" t="s">
        <v>27</v>
      </c>
      <c r="C1064" s="11" t="s">
        <v>3798</v>
      </c>
      <c r="D1064" s="11" t="s">
        <v>3526</v>
      </c>
      <c r="E1064" s="11" t="s">
        <v>3799</v>
      </c>
      <c r="F1064" s="11" t="s">
        <v>6261</v>
      </c>
      <c r="G1064" s="11" t="s">
        <v>6262</v>
      </c>
      <c r="H1064" s="9" t="str">
        <f t="shared" si="0"/>
        <v>EAD-INF-SRO</v>
      </c>
      <c r="I1064" s="13"/>
      <c r="J1064" s="13"/>
      <c r="K1064" s="13"/>
      <c r="L1064" s="13"/>
      <c r="M1064" s="300" t="s">
        <v>528</v>
      </c>
      <c r="N1064" s="304" t="s">
        <v>2170</v>
      </c>
      <c r="O1064" s="15"/>
      <c r="P1064" s="13"/>
      <c r="Q1064" s="13"/>
      <c r="R1064" s="13"/>
      <c r="S1064" s="13"/>
      <c r="T1064" s="13"/>
      <c r="U1064" s="1042" t="s">
        <v>6282</v>
      </c>
      <c r="V1064" s="1043"/>
      <c r="W1064" s="11" t="s">
        <v>2759</v>
      </c>
      <c r="X1064" s="88">
        <v>20893</v>
      </c>
      <c r="Y1064" s="20">
        <v>45757</v>
      </c>
      <c r="Z1064" s="13"/>
      <c r="AA1064" s="13"/>
    </row>
    <row r="1065" spans="1:27" ht="13.8">
      <c r="A1065" s="11" t="s">
        <v>2902</v>
      </c>
      <c r="B1065" s="11" t="s">
        <v>27</v>
      </c>
      <c r="C1065" s="11" t="s">
        <v>3798</v>
      </c>
      <c r="D1065" s="11" t="s">
        <v>3526</v>
      </c>
      <c r="E1065" s="11" t="s">
        <v>3799</v>
      </c>
      <c r="F1065" s="11" t="s">
        <v>6261</v>
      </c>
      <c r="G1065" s="11" t="s">
        <v>6262</v>
      </c>
      <c r="H1065" s="9" t="str">
        <f t="shared" si="0"/>
        <v>EAD-INF-SRO</v>
      </c>
      <c r="I1065" s="13"/>
      <c r="J1065" s="13"/>
      <c r="K1065" s="13"/>
      <c r="L1065" s="13"/>
      <c r="M1065" s="460" t="s">
        <v>630</v>
      </c>
      <c r="N1065" s="460" t="s">
        <v>1610</v>
      </c>
      <c r="O1065" s="15"/>
      <c r="P1065" s="13"/>
      <c r="Q1065" s="13"/>
      <c r="R1065" s="13"/>
      <c r="S1065" s="13"/>
      <c r="T1065" s="13"/>
      <c r="U1065" s="1042" t="s">
        <v>7162</v>
      </c>
      <c r="V1065" s="1043"/>
      <c r="W1065" s="11" t="s">
        <v>2759</v>
      </c>
      <c r="X1065" s="88">
        <v>20893</v>
      </c>
      <c r="Y1065" s="20">
        <v>45757</v>
      </c>
      <c r="Z1065" s="13"/>
      <c r="AA1065" s="13"/>
    </row>
    <row r="1066" spans="1:27" ht="13.8">
      <c r="A1066" s="11" t="s">
        <v>2902</v>
      </c>
      <c r="B1066" s="11" t="s">
        <v>27</v>
      </c>
      <c r="C1066" s="11" t="s">
        <v>3798</v>
      </c>
      <c r="D1066" s="11" t="s">
        <v>3526</v>
      </c>
      <c r="E1066" s="11" t="s">
        <v>3799</v>
      </c>
      <c r="F1066" s="11" t="s">
        <v>6261</v>
      </c>
      <c r="G1066" s="11" t="s">
        <v>6262</v>
      </c>
      <c r="H1066" s="9" t="str">
        <f t="shared" si="0"/>
        <v>EAD-INF-SRO</v>
      </c>
      <c r="I1066" s="13"/>
      <c r="J1066" s="13"/>
      <c r="K1066" s="13"/>
      <c r="L1066" s="13"/>
      <c r="M1066" s="460" t="s">
        <v>630</v>
      </c>
      <c r="N1066" s="460" t="s">
        <v>1609</v>
      </c>
      <c r="O1066" s="15"/>
      <c r="P1066" s="13"/>
      <c r="Q1066" s="13"/>
      <c r="R1066" s="13"/>
      <c r="S1066" s="13"/>
      <c r="T1066" s="13"/>
      <c r="U1066" s="1042" t="s">
        <v>7164</v>
      </c>
      <c r="V1066" s="1043"/>
      <c r="W1066" s="11" t="s">
        <v>2759</v>
      </c>
      <c r="X1066" s="88">
        <v>20893</v>
      </c>
      <c r="Y1066" s="20">
        <v>45757</v>
      </c>
      <c r="Z1066" s="13"/>
      <c r="AA1066" s="13"/>
    </row>
    <row r="1067" spans="1:27" ht="13.8">
      <c r="A1067" s="11" t="s">
        <v>2902</v>
      </c>
      <c r="B1067" s="11" t="s">
        <v>27</v>
      </c>
      <c r="C1067" s="11" t="s">
        <v>3798</v>
      </c>
      <c r="D1067" s="11" t="s">
        <v>3526</v>
      </c>
      <c r="E1067" s="11" t="s">
        <v>3799</v>
      </c>
      <c r="F1067" s="11" t="s">
        <v>6261</v>
      </c>
      <c r="G1067" s="11" t="s">
        <v>6262</v>
      </c>
      <c r="H1067" s="9" t="str">
        <f t="shared" si="0"/>
        <v>EAD-INF-SRO</v>
      </c>
      <c r="I1067" s="13"/>
      <c r="J1067" s="13"/>
      <c r="K1067" s="13"/>
      <c r="L1067" s="13"/>
      <c r="M1067" s="460" t="s">
        <v>630</v>
      </c>
      <c r="N1067" s="460" t="s">
        <v>1608</v>
      </c>
      <c r="O1067" s="15"/>
      <c r="P1067" s="13"/>
      <c r="Q1067" s="13"/>
      <c r="R1067" s="13"/>
      <c r="S1067" s="13"/>
      <c r="T1067" s="13"/>
      <c r="U1067" s="1042" t="s">
        <v>7167</v>
      </c>
      <c r="V1067" s="1043"/>
      <c r="W1067" s="11" t="s">
        <v>2759</v>
      </c>
      <c r="X1067" s="88">
        <v>20893</v>
      </c>
      <c r="Y1067" s="20">
        <v>45757</v>
      </c>
      <c r="Z1067" s="13"/>
      <c r="AA1067" s="13"/>
    </row>
    <row r="1068" spans="1:27" ht="13.8">
      <c r="A1068" s="11" t="s">
        <v>2902</v>
      </c>
      <c r="B1068" s="11" t="s">
        <v>27</v>
      </c>
      <c r="C1068" s="11" t="s">
        <v>3798</v>
      </c>
      <c r="D1068" s="11" t="s">
        <v>3526</v>
      </c>
      <c r="E1068" s="11" t="s">
        <v>3799</v>
      </c>
      <c r="F1068" s="11" t="s">
        <v>6261</v>
      </c>
      <c r="G1068" s="11" t="s">
        <v>6262</v>
      </c>
      <c r="H1068" s="9" t="str">
        <f t="shared" si="0"/>
        <v>EAD-INF-SRO</v>
      </c>
      <c r="I1068" s="13"/>
      <c r="J1068" s="13"/>
      <c r="K1068" s="13"/>
      <c r="L1068" s="13"/>
      <c r="M1068" s="300" t="s">
        <v>154</v>
      </c>
      <c r="N1068" s="304" t="s">
        <v>1710</v>
      </c>
      <c r="O1068" s="15"/>
      <c r="P1068" s="13"/>
      <c r="Q1068" s="13"/>
      <c r="R1068" s="13"/>
      <c r="S1068" s="13"/>
      <c r="T1068" s="13"/>
      <c r="U1068" s="1042" t="s">
        <v>7170</v>
      </c>
      <c r="V1068" s="1043"/>
      <c r="W1068" s="11" t="s">
        <v>2759</v>
      </c>
      <c r="X1068" s="88">
        <v>20893</v>
      </c>
      <c r="Y1068" s="20">
        <v>45757</v>
      </c>
      <c r="Z1068" s="13"/>
      <c r="AA1068" s="13"/>
    </row>
    <row r="1069" spans="1:27" ht="13.8">
      <c r="A1069" s="11" t="s">
        <v>2902</v>
      </c>
      <c r="B1069" s="11" t="s">
        <v>27</v>
      </c>
      <c r="C1069" s="11" t="s">
        <v>3798</v>
      </c>
      <c r="D1069" s="11" t="s">
        <v>3526</v>
      </c>
      <c r="E1069" s="11" t="s">
        <v>3799</v>
      </c>
      <c r="F1069" s="11" t="s">
        <v>6261</v>
      </c>
      <c r="G1069" s="11" t="s">
        <v>6262</v>
      </c>
      <c r="H1069" s="9" t="str">
        <f t="shared" si="0"/>
        <v>EAD-INF-SRO</v>
      </c>
      <c r="I1069" s="13"/>
      <c r="J1069" s="13"/>
      <c r="K1069" s="13"/>
      <c r="L1069" s="13"/>
      <c r="M1069" s="300" t="s">
        <v>195</v>
      </c>
      <c r="N1069" s="304" t="s">
        <v>878</v>
      </c>
      <c r="O1069" s="15"/>
      <c r="P1069" s="13"/>
      <c r="Q1069" s="13"/>
      <c r="R1069" s="13"/>
      <c r="S1069" s="13"/>
      <c r="T1069" s="13"/>
      <c r="U1069" s="1042" t="s">
        <v>6291</v>
      </c>
      <c r="V1069" s="1043"/>
      <c r="W1069" s="11" t="s">
        <v>2759</v>
      </c>
      <c r="X1069" s="88">
        <v>20893</v>
      </c>
      <c r="Y1069" s="20">
        <v>45757</v>
      </c>
      <c r="Z1069" s="13"/>
      <c r="AA1069" s="13"/>
    </row>
    <row r="1070" spans="1:27" ht="13.8">
      <c r="A1070" s="11" t="s">
        <v>2902</v>
      </c>
      <c r="B1070" s="11" t="s">
        <v>27</v>
      </c>
      <c r="C1070" s="11" t="s">
        <v>3798</v>
      </c>
      <c r="D1070" s="11" t="s">
        <v>3526</v>
      </c>
      <c r="E1070" s="11" t="s">
        <v>3799</v>
      </c>
      <c r="F1070" s="11" t="s">
        <v>6261</v>
      </c>
      <c r="G1070" s="11" t="s">
        <v>6262</v>
      </c>
      <c r="H1070" s="9" t="str">
        <f t="shared" si="0"/>
        <v>EAD-INF-SRO</v>
      </c>
      <c r="I1070" s="13"/>
      <c r="J1070" s="13"/>
      <c r="K1070" s="13"/>
      <c r="L1070" s="13"/>
      <c r="M1070" s="300" t="s">
        <v>528</v>
      </c>
      <c r="N1070" s="304" t="s">
        <v>2155</v>
      </c>
      <c r="O1070" s="15"/>
      <c r="P1070" s="13"/>
      <c r="Q1070" s="13"/>
      <c r="R1070" s="13"/>
      <c r="S1070" s="13"/>
      <c r="T1070" s="13"/>
      <c r="U1070" s="1042" t="s">
        <v>6293</v>
      </c>
      <c r="V1070" s="1043"/>
      <c r="W1070" s="11" t="s">
        <v>2759</v>
      </c>
      <c r="X1070" s="88">
        <v>20893</v>
      </c>
      <c r="Y1070" s="20">
        <v>45757</v>
      </c>
      <c r="Z1070" s="13"/>
      <c r="AA1070" s="13"/>
    </row>
    <row r="1071" spans="1:27" ht="13.8">
      <c r="A1071" s="11" t="s">
        <v>2902</v>
      </c>
      <c r="B1071" s="11" t="s">
        <v>27</v>
      </c>
      <c r="C1071" s="11" t="s">
        <v>3798</v>
      </c>
      <c r="D1071" s="11" t="s">
        <v>3526</v>
      </c>
      <c r="E1071" s="11" t="s">
        <v>3799</v>
      </c>
      <c r="F1071" s="11" t="s">
        <v>6261</v>
      </c>
      <c r="G1071" s="11" t="s">
        <v>6262</v>
      </c>
      <c r="H1071" s="9" t="str">
        <f t="shared" si="0"/>
        <v>EAD-INF-SRO</v>
      </c>
      <c r="I1071" s="13"/>
      <c r="J1071" s="13"/>
      <c r="K1071" s="13"/>
      <c r="L1071" s="13"/>
      <c r="M1071" s="300" t="s">
        <v>630</v>
      </c>
      <c r="N1071" s="304" t="s">
        <v>1611</v>
      </c>
      <c r="O1071" s="15"/>
      <c r="P1071" s="13"/>
      <c r="Q1071" s="13"/>
      <c r="R1071" s="13"/>
      <c r="S1071" s="13"/>
      <c r="T1071" s="13"/>
      <c r="U1071" s="1042" t="s">
        <v>6293</v>
      </c>
      <c r="V1071" s="1043"/>
      <c r="W1071" s="11" t="s">
        <v>2759</v>
      </c>
      <c r="X1071" s="88">
        <v>20893</v>
      </c>
      <c r="Y1071" s="20">
        <v>45757</v>
      </c>
      <c r="Z1071" s="13"/>
      <c r="AA1071" s="13"/>
    </row>
    <row r="1072" spans="1:27" ht="13.8">
      <c r="A1072" s="11" t="s">
        <v>2902</v>
      </c>
      <c r="B1072" s="11" t="s">
        <v>27</v>
      </c>
      <c r="C1072" s="11" t="s">
        <v>3798</v>
      </c>
      <c r="D1072" s="11" t="s">
        <v>3526</v>
      </c>
      <c r="E1072" s="11" t="s">
        <v>3799</v>
      </c>
      <c r="F1072" s="11" t="s">
        <v>6261</v>
      </c>
      <c r="G1072" s="11" t="s">
        <v>6262</v>
      </c>
      <c r="H1072" s="9" t="str">
        <f t="shared" si="0"/>
        <v>EAD-INF-SRO</v>
      </c>
      <c r="I1072" s="13"/>
      <c r="J1072" s="13"/>
      <c r="K1072" s="13"/>
      <c r="L1072" s="13"/>
      <c r="M1072" s="300" t="s">
        <v>528</v>
      </c>
      <c r="N1072" s="304" t="s">
        <v>2157</v>
      </c>
      <c r="O1072" s="15"/>
      <c r="P1072" s="13"/>
      <c r="Q1072" s="13"/>
      <c r="R1072" s="13"/>
      <c r="S1072" s="13"/>
      <c r="T1072" s="13"/>
      <c r="U1072" s="1042" t="s">
        <v>6293</v>
      </c>
      <c r="V1072" s="1043"/>
      <c r="W1072" s="11" t="s">
        <v>2759</v>
      </c>
      <c r="X1072" s="88">
        <v>20893</v>
      </c>
      <c r="Y1072" s="20">
        <v>45757</v>
      </c>
      <c r="Z1072" s="13"/>
      <c r="AA1072" s="13"/>
    </row>
    <row r="1073" spans="1:27" ht="13.8">
      <c r="A1073" s="11" t="s">
        <v>2902</v>
      </c>
      <c r="B1073" s="11" t="s">
        <v>27</v>
      </c>
      <c r="C1073" s="11" t="s">
        <v>3798</v>
      </c>
      <c r="D1073" s="11" t="s">
        <v>3526</v>
      </c>
      <c r="E1073" s="11" t="s">
        <v>3799</v>
      </c>
      <c r="F1073" s="11" t="s">
        <v>6261</v>
      </c>
      <c r="G1073" s="11" t="s">
        <v>6262</v>
      </c>
      <c r="H1073" s="9" t="str">
        <f t="shared" si="0"/>
        <v>EAD-INF-SRO</v>
      </c>
      <c r="I1073" s="13"/>
      <c r="J1073" s="13"/>
      <c r="K1073" s="13"/>
      <c r="L1073" s="13"/>
      <c r="M1073" s="300" t="s">
        <v>528</v>
      </c>
      <c r="N1073" s="304" t="s">
        <v>2158</v>
      </c>
      <c r="O1073" s="15"/>
      <c r="P1073" s="13"/>
      <c r="Q1073" s="13"/>
      <c r="R1073" s="13"/>
      <c r="S1073" s="13"/>
      <c r="T1073" s="13"/>
      <c r="U1073" s="1042" t="s">
        <v>6295</v>
      </c>
      <c r="V1073" s="1043"/>
      <c r="W1073" s="11" t="s">
        <v>2759</v>
      </c>
      <c r="X1073" s="88">
        <v>20893</v>
      </c>
      <c r="Y1073" s="20">
        <v>45757</v>
      </c>
      <c r="Z1073" s="13"/>
      <c r="AA1073" s="13"/>
    </row>
    <row r="1074" spans="1:27" ht="13.8">
      <c r="A1074" s="11" t="s">
        <v>2902</v>
      </c>
      <c r="B1074" s="11" t="s">
        <v>27</v>
      </c>
      <c r="C1074" s="11" t="s">
        <v>3798</v>
      </c>
      <c r="D1074" s="11" t="s">
        <v>3526</v>
      </c>
      <c r="E1074" s="11" t="s">
        <v>3799</v>
      </c>
      <c r="F1074" s="11" t="s">
        <v>6261</v>
      </c>
      <c r="G1074" s="11" t="s">
        <v>6262</v>
      </c>
      <c r="H1074" s="9" t="str">
        <f t="shared" si="0"/>
        <v>EAD-INF-SRO</v>
      </c>
      <c r="I1074" s="13"/>
      <c r="J1074" s="13"/>
      <c r="K1074" s="13"/>
      <c r="L1074" s="13"/>
      <c r="M1074" s="300" t="s">
        <v>528</v>
      </c>
      <c r="N1074" s="304" t="s">
        <v>2159</v>
      </c>
      <c r="O1074" s="15"/>
      <c r="P1074" s="13"/>
      <c r="Q1074" s="13"/>
      <c r="R1074" s="13"/>
      <c r="S1074" s="13"/>
      <c r="T1074" s="13"/>
      <c r="U1074" s="1042" t="s">
        <v>6295</v>
      </c>
      <c r="V1074" s="1043"/>
      <c r="W1074" s="11" t="s">
        <v>2759</v>
      </c>
      <c r="X1074" s="88">
        <v>20893</v>
      </c>
      <c r="Y1074" s="20">
        <v>45757</v>
      </c>
      <c r="Z1074" s="13"/>
      <c r="AA1074" s="13"/>
    </row>
    <row r="1075" spans="1:27" ht="13.8">
      <c r="A1075" s="11" t="s">
        <v>2902</v>
      </c>
      <c r="B1075" s="11" t="s">
        <v>27</v>
      </c>
      <c r="C1075" s="11" t="s">
        <v>3798</v>
      </c>
      <c r="D1075" s="11" t="s">
        <v>3526</v>
      </c>
      <c r="E1075" s="11" t="s">
        <v>3799</v>
      </c>
      <c r="F1075" s="11" t="s">
        <v>6261</v>
      </c>
      <c r="G1075" s="11" t="s">
        <v>6262</v>
      </c>
      <c r="H1075" s="9" t="str">
        <f t="shared" si="0"/>
        <v>EAD-INF-SRO</v>
      </c>
      <c r="I1075" s="13"/>
      <c r="J1075" s="13"/>
      <c r="K1075" s="13"/>
      <c r="L1075" s="13"/>
      <c r="M1075" s="300" t="s">
        <v>528</v>
      </c>
      <c r="N1075" s="304" t="s">
        <v>2160</v>
      </c>
      <c r="O1075" s="15"/>
      <c r="P1075" s="13"/>
      <c r="Q1075" s="13"/>
      <c r="R1075" s="13"/>
      <c r="S1075" s="13"/>
      <c r="T1075" s="13"/>
      <c r="U1075" s="1042" t="s">
        <v>6295</v>
      </c>
      <c r="V1075" s="1043"/>
      <c r="W1075" s="11" t="s">
        <v>2759</v>
      </c>
      <c r="X1075" s="88">
        <v>20893</v>
      </c>
      <c r="Y1075" s="20">
        <v>45757</v>
      </c>
      <c r="Z1075" s="13"/>
      <c r="AA1075" s="13"/>
    </row>
    <row r="1076" spans="1:27" ht="13.8">
      <c r="A1076" s="11" t="s">
        <v>2902</v>
      </c>
      <c r="B1076" s="11" t="s">
        <v>27</v>
      </c>
      <c r="C1076" s="11" t="s">
        <v>3798</v>
      </c>
      <c r="D1076" s="11" t="s">
        <v>3526</v>
      </c>
      <c r="E1076" s="11" t="s">
        <v>3799</v>
      </c>
      <c r="F1076" s="11" t="s">
        <v>6261</v>
      </c>
      <c r="G1076" s="11" t="s">
        <v>6262</v>
      </c>
      <c r="H1076" s="9" t="str">
        <f t="shared" si="0"/>
        <v>EAD-INF-SRO</v>
      </c>
      <c r="I1076" s="13"/>
      <c r="J1076" s="13"/>
      <c r="K1076" s="13"/>
      <c r="L1076" s="13"/>
      <c r="M1076" s="300" t="s">
        <v>528</v>
      </c>
      <c r="N1076" s="304" t="s">
        <v>2161</v>
      </c>
      <c r="O1076" s="15"/>
      <c r="P1076" s="13"/>
      <c r="Q1076" s="13"/>
      <c r="R1076" s="13"/>
      <c r="S1076" s="13"/>
      <c r="T1076" s="13"/>
      <c r="U1076" s="1042" t="s">
        <v>6295</v>
      </c>
      <c r="V1076" s="1043"/>
      <c r="W1076" s="11" t="s">
        <v>2759</v>
      </c>
      <c r="X1076" s="88">
        <v>20893</v>
      </c>
      <c r="Y1076" s="20">
        <v>45757</v>
      </c>
      <c r="Z1076" s="13"/>
      <c r="AA1076" s="13"/>
    </row>
    <row r="1077" spans="1:27" ht="13.8">
      <c r="A1077" s="11" t="s">
        <v>2902</v>
      </c>
      <c r="B1077" s="11" t="s">
        <v>27</v>
      </c>
      <c r="C1077" s="11" t="s">
        <v>3798</v>
      </c>
      <c r="D1077" s="11" t="s">
        <v>3526</v>
      </c>
      <c r="E1077" s="11" t="s">
        <v>3799</v>
      </c>
      <c r="F1077" s="11" t="s">
        <v>6261</v>
      </c>
      <c r="G1077" s="11" t="s">
        <v>6262</v>
      </c>
      <c r="H1077" s="9" t="str">
        <f t="shared" si="0"/>
        <v>EAD-INF-SRO</v>
      </c>
      <c r="I1077" s="13"/>
      <c r="J1077" s="13"/>
      <c r="K1077" s="13"/>
      <c r="L1077" s="13"/>
      <c r="M1077" s="300" t="s">
        <v>528</v>
      </c>
      <c r="N1077" s="304" t="s">
        <v>2162</v>
      </c>
      <c r="O1077" s="15"/>
      <c r="P1077" s="13"/>
      <c r="Q1077" s="13"/>
      <c r="R1077" s="13"/>
      <c r="S1077" s="13"/>
      <c r="T1077" s="13"/>
      <c r="U1077" s="1042" t="s">
        <v>6295</v>
      </c>
      <c r="V1077" s="1043"/>
      <c r="W1077" s="11" t="s">
        <v>2759</v>
      </c>
      <c r="X1077" s="88">
        <v>20893</v>
      </c>
      <c r="Y1077" s="20">
        <v>45757</v>
      </c>
      <c r="Z1077" s="13"/>
      <c r="AA1077" s="13"/>
    </row>
    <row r="1078" spans="1:27" ht="13.8">
      <c r="A1078" s="11" t="s">
        <v>2902</v>
      </c>
      <c r="B1078" s="11" t="s">
        <v>27</v>
      </c>
      <c r="C1078" s="11" t="s">
        <v>3798</v>
      </c>
      <c r="D1078" s="11" t="s">
        <v>3526</v>
      </c>
      <c r="E1078" s="11" t="s">
        <v>3799</v>
      </c>
      <c r="F1078" s="11" t="s">
        <v>6261</v>
      </c>
      <c r="G1078" s="11" t="s">
        <v>6262</v>
      </c>
      <c r="H1078" s="9" t="str">
        <f t="shared" si="0"/>
        <v>EAD-INF-SRO</v>
      </c>
      <c r="I1078" s="13"/>
      <c r="J1078" s="13"/>
      <c r="K1078" s="13"/>
      <c r="L1078" s="13"/>
      <c r="M1078" s="300" t="s">
        <v>528</v>
      </c>
      <c r="N1078" s="304" t="s">
        <v>2164</v>
      </c>
      <c r="O1078" s="15"/>
      <c r="P1078" s="13"/>
      <c r="Q1078" s="13"/>
      <c r="R1078" s="13"/>
      <c r="S1078" s="13"/>
      <c r="T1078" s="13"/>
      <c r="U1078" s="1042" t="s">
        <v>6295</v>
      </c>
      <c r="V1078" s="1043"/>
      <c r="W1078" s="11" t="s">
        <v>2759</v>
      </c>
      <c r="X1078" s="88">
        <v>20893</v>
      </c>
      <c r="Y1078" s="20">
        <v>45757</v>
      </c>
      <c r="Z1078" s="13"/>
      <c r="AA1078" s="13"/>
    </row>
    <row r="1079" spans="1:27" ht="13.8">
      <c r="A1079" s="11" t="s">
        <v>2902</v>
      </c>
      <c r="B1079" s="11" t="s">
        <v>27</v>
      </c>
      <c r="C1079" s="11" t="s">
        <v>3798</v>
      </c>
      <c r="D1079" s="11" t="s">
        <v>3526</v>
      </c>
      <c r="E1079" s="11" t="s">
        <v>3799</v>
      </c>
      <c r="F1079" s="11" t="s">
        <v>6261</v>
      </c>
      <c r="G1079" s="11" t="s">
        <v>6262</v>
      </c>
      <c r="H1079" s="9" t="str">
        <f t="shared" si="0"/>
        <v>EAD-INF-SRO</v>
      </c>
      <c r="I1079" s="13"/>
      <c r="J1079" s="13"/>
      <c r="K1079" s="13"/>
      <c r="L1079" s="13"/>
      <c r="M1079" s="300" t="s">
        <v>528</v>
      </c>
      <c r="N1079" s="304" t="s">
        <v>2165</v>
      </c>
      <c r="O1079" s="15"/>
      <c r="P1079" s="13"/>
      <c r="Q1079" s="13"/>
      <c r="R1079" s="13"/>
      <c r="S1079" s="13"/>
      <c r="T1079" s="13"/>
      <c r="U1079" s="1042" t="s">
        <v>6295</v>
      </c>
      <c r="V1079" s="1043"/>
      <c r="W1079" s="11" t="s">
        <v>2759</v>
      </c>
      <c r="X1079" s="88">
        <v>20893</v>
      </c>
      <c r="Y1079" s="20">
        <v>45757</v>
      </c>
      <c r="Z1079" s="13"/>
      <c r="AA1079" s="13"/>
    </row>
    <row r="1080" spans="1:27" ht="13.8">
      <c r="A1080" s="11" t="s">
        <v>2902</v>
      </c>
      <c r="B1080" s="11" t="s">
        <v>27</v>
      </c>
      <c r="C1080" s="11" t="s">
        <v>3798</v>
      </c>
      <c r="D1080" s="11" t="s">
        <v>3526</v>
      </c>
      <c r="E1080" s="11" t="s">
        <v>3799</v>
      </c>
      <c r="F1080" s="11" t="s">
        <v>6261</v>
      </c>
      <c r="G1080" s="11" t="s">
        <v>6262</v>
      </c>
      <c r="H1080" s="9" t="str">
        <f t="shared" si="0"/>
        <v>EAD-INF-SRO</v>
      </c>
      <c r="I1080" s="13"/>
      <c r="J1080" s="13"/>
      <c r="K1080" s="13"/>
      <c r="L1080" s="13"/>
      <c r="M1080" s="300" t="s">
        <v>528</v>
      </c>
      <c r="N1080" s="304" t="s">
        <v>2167</v>
      </c>
      <c r="O1080" s="15"/>
      <c r="P1080" s="13"/>
      <c r="Q1080" s="13"/>
      <c r="R1080" s="13"/>
      <c r="S1080" s="13"/>
      <c r="T1080" s="13"/>
      <c r="U1080" s="1042" t="s">
        <v>6295</v>
      </c>
      <c r="V1080" s="1043"/>
      <c r="W1080" s="11" t="s">
        <v>2759</v>
      </c>
      <c r="X1080" s="88">
        <v>20893</v>
      </c>
      <c r="Y1080" s="20">
        <v>45757</v>
      </c>
      <c r="Z1080" s="13"/>
      <c r="AA1080" s="13"/>
    </row>
    <row r="1081" spans="1:27" ht="13.8">
      <c r="A1081" s="11" t="s">
        <v>2902</v>
      </c>
      <c r="B1081" s="11" t="s">
        <v>27</v>
      </c>
      <c r="C1081" s="11" t="s">
        <v>3798</v>
      </c>
      <c r="D1081" s="11" t="s">
        <v>3526</v>
      </c>
      <c r="E1081" s="11" t="s">
        <v>3799</v>
      </c>
      <c r="F1081" s="11" t="s">
        <v>6261</v>
      </c>
      <c r="G1081" s="12" t="s">
        <v>6262</v>
      </c>
      <c r="H1081" s="9" t="str">
        <f t="shared" si="0"/>
        <v>EAD-INF-SRO</v>
      </c>
      <c r="I1081" s="13"/>
      <c r="J1081" s="13"/>
      <c r="K1081" s="13"/>
      <c r="L1081" s="13"/>
      <c r="M1081" s="300" t="s">
        <v>528</v>
      </c>
      <c r="N1081" s="304" t="s">
        <v>2168</v>
      </c>
      <c r="O1081" s="15"/>
      <c r="P1081" s="13"/>
      <c r="Q1081" s="13"/>
      <c r="R1081" s="13"/>
      <c r="S1081" s="13"/>
      <c r="T1081" s="13"/>
      <c r="U1081" s="1042" t="s">
        <v>6295</v>
      </c>
      <c r="V1081" s="1043"/>
      <c r="W1081" s="11" t="s">
        <v>2759</v>
      </c>
      <c r="X1081" s="88">
        <v>20893</v>
      </c>
      <c r="Y1081" s="20">
        <v>45757</v>
      </c>
      <c r="Z1081" s="13"/>
      <c r="AA1081" s="13"/>
    </row>
    <row r="1082" spans="1:27" ht="13.8">
      <c r="A1082" s="11" t="s">
        <v>2902</v>
      </c>
      <c r="B1082" s="11" t="s">
        <v>27</v>
      </c>
      <c r="C1082" s="11" t="s">
        <v>3798</v>
      </c>
      <c r="D1082" s="11" t="s">
        <v>3526</v>
      </c>
      <c r="E1082" s="11" t="s">
        <v>3799</v>
      </c>
      <c r="F1082" s="11" t="s">
        <v>6261</v>
      </c>
      <c r="G1082" s="11" t="s">
        <v>6262</v>
      </c>
      <c r="H1082" s="9" t="str">
        <f t="shared" si="0"/>
        <v>EAD-INF-SRO</v>
      </c>
      <c r="I1082" s="13"/>
      <c r="J1082" s="13"/>
      <c r="K1082" s="13"/>
      <c r="L1082" s="13"/>
      <c r="M1082" s="300" t="s">
        <v>528</v>
      </c>
      <c r="N1082" s="304" t="s">
        <v>2169</v>
      </c>
      <c r="O1082" s="15"/>
      <c r="P1082" s="13"/>
      <c r="Q1082" s="13"/>
      <c r="R1082" s="13"/>
      <c r="S1082" s="13"/>
      <c r="T1082" s="13"/>
      <c r="U1082" s="1042" t="s">
        <v>6295</v>
      </c>
      <c r="V1082" s="1043"/>
      <c r="W1082" s="11" t="s">
        <v>2759</v>
      </c>
      <c r="X1082" s="88">
        <v>20893</v>
      </c>
      <c r="Y1082" s="20">
        <v>45757</v>
      </c>
      <c r="Z1082" s="13"/>
      <c r="AA1082" s="13"/>
    </row>
    <row r="1083" spans="1:27" ht="13.8">
      <c r="A1083" s="11" t="s">
        <v>2902</v>
      </c>
      <c r="B1083" s="11" t="s">
        <v>27</v>
      </c>
      <c r="C1083" s="11" t="s">
        <v>3798</v>
      </c>
      <c r="D1083" s="11" t="s">
        <v>3526</v>
      </c>
      <c r="E1083" s="11" t="s">
        <v>3799</v>
      </c>
      <c r="F1083" s="11" t="s">
        <v>6261</v>
      </c>
      <c r="G1083" s="11" t="s">
        <v>6262</v>
      </c>
      <c r="H1083" s="9" t="str">
        <f t="shared" si="0"/>
        <v>EAD-INF-SRO</v>
      </c>
      <c r="I1083" s="13"/>
      <c r="J1083" s="13"/>
      <c r="K1083" s="13"/>
      <c r="L1083" s="13"/>
      <c r="M1083" s="300" t="s">
        <v>593</v>
      </c>
      <c r="N1083" s="304" t="s">
        <v>2611</v>
      </c>
      <c r="O1083" s="15"/>
      <c r="P1083" s="13"/>
      <c r="Q1083" s="13"/>
      <c r="R1083" s="13"/>
      <c r="S1083" s="13"/>
      <c r="T1083" s="13"/>
      <c r="U1083" s="1042" t="s">
        <v>6306</v>
      </c>
      <c r="V1083" s="1043"/>
      <c r="W1083" s="11" t="s">
        <v>2759</v>
      </c>
      <c r="X1083" s="88">
        <v>20893</v>
      </c>
      <c r="Y1083" s="20">
        <v>45757</v>
      </c>
      <c r="Z1083" s="13"/>
      <c r="AA1083" s="13"/>
    </row>
    <row r="1084" spans="1:27" ht="13.8">
      <c r="A1084" s="11" t="s">
        <v>2902</v>
      </c>
      <c r="B1084" s="11" t="s">
        <v>27</v>
      </c>
      <c r="C1084" s="11" t="s">
        <v>2924</v>
      </c>
      <c r="D1084" s="11" t="s">
        <v>3037</v>
      </c>
      <c r="E1084" s="11" t="s">
        <v>3037</v>
      </c>
      <c r="F1084" s="11" t="s">
        <v>5031</v>
      </c>
      <c r="G1084" s="11" t="s">
        <v>5032</v>
      </c>
      <c r="H1084" s="9" t="str">
        <f t="shared" si="0"/>
        <v>EAD-ADM-SAP</v>
      </c>
      <c r="I1084" s="13"/>
      <c r="J1084" s="13"/>
      <c r="K1084" s="13"/>
      <c r="L1084" s="13"/>
      <c r="M1084" s="85" t="s">
        <v>195</v>
      </c>
      <c r="N1084" s="85" t="s">
        <v>875</v>
      </c>
      <c r="O1084" s="15"/>
      <c r="P1084" s="13"/>
      <c r="Q1084" s="13"/>
      <c r="R1084" s="13"/>
      <c r="S1084" s="13"/>
      <c r="T1084" s="13"/>
      <c r="U1084" s="156" t="s">
        <v>5035</v>
      </c>
      <c r="V1084" s="17"/>
      <c r="W1084" s="11" t="s">
        <v>5038</v>
      </c>
      <c r="X1084" s="88">
        <v>20705</v>
      </c>
      <c r="Y1084" s="20">
        <v>45755</v>
      </c>
      <c r="Z1084" s="13"/>
      <c r="AA1084" s="13"/>
    </row>
    <row r="1085" spans="1:27" ht="13.8">
      <c r="A1085" s="11" t="s">
        <v>2902</v>
      </c>
      <c r="B1085" s="11" t="s">
        <v>27</v>
      </c>
      <c r="C1085" s="11" t="s">
        <v>2924</v>
      </c>
      <c r="D1085" s="11" t="s">
        <v>3037</v>
      </c>
      <c r="E1085" s="11" t="s">
        <v>3037</v>
      </c>
      <c r="F1085" s="11" t="s">
        <v>5031</v>
      </c>
      <c r="G1085" s="11" t="s">
        <v>5032</v>
      </c>
      <c r="H1085" s="9" t="str">
        <f t="shared" si="0"/>
        <v>EAD-ADM-SAP</v>
      </c>
      <c r="I1085" s="13"/>
      <c r="J1085" s="13"/>
      <c r="K1085" s="13"/>
      <c r="L1085" s="13"/>
      <c r="M1085" s="85" t="s">
        <v>630</v>
      </c>
      <c r="N1085" s="85" t="s">
        <v>1607</v>
      </c>
      <c r="O1085" s="15"/>
      <c r="P1085" s="13"/>
      <c r="Q1085" s="13"/>
      <c r="R1085" s="13"/>
      <c r="S1085" s="13"/>
      <c r="T1085" s="13"/>
      <c r="U1085" s="156" t="s">
        <v>5043</v>
      </c>
      <c r="V1085" s="17"/>
      <c r="W1085" s="11" t="s">
        <v>5038</v>
      </c>
      <c r="X1085" s="88">
        <v>20705</v>
      </c>
      <c r="Y1085" s="20">
        <v>45755</v>
      </c>
      <c r="Z1085" s="13"/>
      <c r="AA1085" s="13"/>
    </row>
    <row r="1086" spans="1:27" ht="13.8">
      <c r="A1086" s="11" t="s">
        <v>2902</v>
      </c>
      <c r="B1086" s="11" t="s">
        <v>27</v>
      </c>
      <c r="C1086" s="11" t="s">
        <v>2924</v>
      </c>
      <c r="D1086" s="11" t="s">
        <v>3037</v>
      </c>
      <c r="E1086" s="11" t="s">
        <v>3037</v>
      </c>
      <c r="F1086" s="11" t="s">
        <v>5031</v>
      </c>
      <c r="G1086" s="11" t="s">
        <v>5032</v>
      </c>
      <c r="H1086" s="9" t="str">
        <f t="shared" si="0"/>
        <v>EAD-ADM-SAP</v>
      </c>
      <c r="I1086" s="13"/>
      <c r="J1086" s="13"/>
      <c r="K1086" s="13"/>
      <c r="L1086" s="13"/>
      <c r="M1086" s="85" t="s">
        <v>528</v>
      </c>
      <c r="N1086" s="85" t="s">
        <v>2137</v>
      </c>
      <c r="O1086" s="15"/>
      <c r="P1086" s="13"/>
      <c r="Q1086" s="13"/>
      <c r="R1086" s="13"/>
      <c r="S1086" s="13"/>
      <c r="T1086" s="13"/>
      <c r="U1086" s="156" t="s">
        <v>5043</v>
      </c>
      <c r="V1086" s="17"/>
      <c r="W1086" s="11" t="s">
        <v>5038</v>
      </c>
      <c r="X1086" s="88">
        <v>20705</v>
      </c>
      <c r="Y1086" s="20">
        <v>45755</v>
      </c>
      <c r="Z1086" s="13"/>
      <c r="AA1086" s="13"/>
    </row>
    <row r="1087" spans="1:27" ht="13.8">
      <c r="A1087" s="11" t="s">
        <v>2902</v>
      </c>
      <c r="B1087" s="11" t="s">
        <v>27</v>
      </c>
      <c r="C1087" s="11" t="s">
        <v>2924</v>
      </c>
      <c r="D1087" s="11" t="s">
        <v>3037</v>
      </c>
      <c r="E1087" s="11" t="s">
        <v>3037</v>
      </c>
      <c r="F1087" s="11" t="s">
        <v>5031</v>
      </c>
      <c r="G1087" s="11" t="s">
        <v>5032</v>
      </c>
      <c r="H1087" s="9" t="str">
        <f t="shared" si="0"/>
        <v>EAD-ADM-SAP</v>
      </c>
      <c r="I1087" s="13"/>
      <c r="J1087" s="13"/>
      <c r="K1087" s="13"/>
      <c r="L1087" s="13"/>
      <c r="M1087" s="85" t="s">
        <v>528</v>
      </c>
      <c r="N1087" s="85" t="s">
        <v>2139</v>
      </c>
      <c r="O1087" s="15"/>
      <c r="P1087" s="13"/>
      <c r="Q1087" s="13"/>
      <c r="R1087" s="13"/>
      <c r="S1087" s="13"/>
      <c r="T1087" s="13"/>
      <c r="U1087" s="156" t="s">
        <v>5050</v>
      </c>
      <c r="V1087" s="17"/>
      <c r="W1087" s="11" t="s">
        <v>5038</v>
      </c>
      <c r="X1087" s="88">
        <v>20705</v>
      </c>
      <c r="Y1087" s="20">
        <v>45755</v>
      </c>
      <c r="Z1087" s="13"/>
      <c r="AA1087" s="13"/>
    </row>
    <row r="1088" spans="1:27" ht="13.8">
      <c r="A1088" s="11" t="s">
        <v>2902</v>
      </c>
      <c r="B1088" s="11" t="s">
        <v>27</v>
      </c>
      <c r="C1088" s="9" t="s">
        <v>2924</v>
      </c>
      <c r="D1088" s="9" t="s">
        <v>2925</v>
      </c>
      <c r="E1088" s="9" t="s">
        <v>3329</v>
      </c>
      <c r="F1088" s="12" t="s">
        <v>3752</v>
      </c>
      <c r="G1088" s="12" t="s">
        <v>3753</v>
      </c>
      <c r="H1088" s="9" t="str">
        <f t="shared" si="0"/>
        <v>EAD-ADM-SDP</v>
      </c>
      <c r="I1088" s="11"/>
      <c r="J1088" s="13"/>
      <c r="K1088" s="13"/>
      <c r="L1088" s="13"/>
      <c r="M1088" s="14" t="s">
        <v>3347</v>
      </c>
      <c r="N1088" s="14" t="s">
        <v>2616</v>
      </c>
      <c r="O1088" s="15"/>
      <c r="P1088" s="13"/>
      <c r="Q1088" s="13"/>
      <c r="R1088" s="13"/>
      <c r="S1088" s="13"/>
      <c r="T1088" s="13"/>
      <c r="U1088" s="16"/>
      <c r="V1088" s="17"/>
      <c r="W1088" s="12" t="s">
        <v>2972</v>
      </c>
      <c r="X1088" s="88"/>
      <c r="Y1088" s="20"/>
      <c r="Z1088" s="13"/>
      <c r="AA1088" s="13"/>
    </row>
    <row r="1089" spans="1:27" ht="13.8">
      <c r="A1089" s="11" t="s">
        <v>2902</v>
      </c>
      <c r="B1089" s="11" t="s">
        <v>27</v>
      </c>
      <c r="C1089" s="9" t="s">
        <v>2924</v>
      </c>
      <c r="D1089" s="9" t="s">
        <v>2925</v>
      </c>
      <c r="E1089" s="9" t="s">
        <v>3329</v>
      </c>
      <c r="F1089" s="12" t="s">
        <v>3752</v>
      </c>
      <c r="G1089" s="12" t="s">
        <v>3753</v>
      </c>
      <c r="H1089" s="9" t="str">
        <f t="shared" si="0"/>
        <v>EAD-ADM-SDP</v>
      </c>
      <c r="I1089" s="11"/>
      <c r="J1089" s="13"/>
      <c r="K1089" s="13"/>
      <c r="L1089" s="13"/>
      <c r="M1089" s="14" t="s">
        <v>347</v>
      </c>
      <c r="N1089" s="14" t="s">
        <v>957</v>
      </c>
      <c r="O1089" s="15"/>
      <c r="P1089" s="13"/>
      <c r="Q1089" s="13"/>
      <c r="R1089" s="13"/>
      <c r="S1089" s="13"/>
      <c r="T1089" s="13"/>
      <c r="U1089" s="16"/>
      <c r="V1089" s="17"/>
      <c r="W1089" s="12" t="s">
        <v>2972</v>
      </c>
      <c r="X1089" s="88"/>
      <c r="Y1089" s="20"/>
      <c r="Z1089" s="13"/>
      <c r="AA1089" s="13"/>
    </row>
    <row r="1090" spans="1:27" ht="13.8">
      <c r="A1090" s="11" t="s">
        <v>2902</v>
      </c>
      <c r="B1090" s="11" t="s">
        <v>27</v>
      </c>
      <c r="C1090" s="9" t="s">
        <v>2924</v>
      </c>
      <c r="D1090" s="9" t="s">
        <v>2925</v>
      </c>
      <c r="E1090" s="9" t="s">
        <v>3329</v>
      </c>
      <c r="F1090" s="12" t="s">
        <v>3752</v>
      </c>
      <c r="G1090" s="12" t="s">
        <v>3753</v>
      </c>
      <c r="H1090" s="9" t="str">
        <f t="shared" si="0"/>
        <v>EAD-ADM-SDP</v>
      </c>
      <c r="I1090" s="11"/>
      <c r="J1090" s="13"/>
      <c r="K1090" s="13"/>
      <c r="L1090" s="13"/>
      <c r="M1090" s="14" t="s">
        <v>2692</v>
      </c>
      <c r="N1090" s="14" t="s">
        <v>451</v>
      </c>
      <c r="O1090" s="15"/>
      <c r="P1090" s="13"/>
      <c r="Q1090" s="13"/>
      <c r="R1090" s="13"/>
      <c r="S1090" s="13"/>
      <c r="T1090" s="13"/>
      <c r="U1090" s="16"/>
      <c r="V1090" s="17"/>
      <c r="W1090" s="12" t="s">
        <v>2972</v>
      </c>
      <c r="X1090" s="88"/>
      <c r="Y1090" s="20"/>
      <c r="Z1090" s="13"/>
      <c r="AA1090" s="13"/>
    </row>
    <row r="1091" spans="1:27" ht="13.8">
      <c r="A1091" s="11" t="s">
        <v>2902</v>
      </c>
      <c r="B1091" s="11" t="s">
        <v>27</v>
      </c>
      <c r="C1091" s="9" t="s">
        <v>2924</v>
      </c>
      <c r="D1091" s="9" t="s">
        <v>2925</v>
      </c>
      <c r="E1091" s="9" t="s">
        <v>3329</v>
      </c>
      <c r="F1091" s="12" t="s">
        <v>3752</v>
      </c>
      <c r="G1091" s="12" t="s">
        <v>3753</v>
      </c>
      <c r="H1091" s="9" t="str">
        <f t="shared" si="0"/>
        <v>EAD-ADM-SDP</v>
      </c>
      <c r="I1091" s="11"/>
      <c r="J1091" s="13"/>
      <c r="K1091" s="13"/>
      <c r="L1091" s="13"/>
      <c r="M1091" s="78" t="s">
        <v>436</v>
      </c>
      <c r="N1091" s="14" t="s">
        <v>213</v>
      </c>
      <c r="O1091" s="15"/>
      <c r="P1091" s="13"/>
      <c r="Q1091" s="13"/>
      <c r="R1091" s="13"/>
      <c r="S1091" s="13"/>
      <c r="T1091" s="13"/>
      <c r="U1091" s="16"/>
      <c r="V1091" s="17"/>
      <c r="W1091" s="12" t="s">
        <v>2972</v>
      </c>
      <c r="X1091" s="88"/>
      <c r="Y1091" s="20"/>
      <c r="Z1091" s="13"/>
      <c r="AA1091" s="13"/>
    </row>
    <row r="1092" spans="1:27" ht="13.8">
      <c r="A1092" s="11" t="s">
        <v>2902</v>
      </c>
      <c r="B1092" s="11" t="s">
        <v>27</v>
      </c>
      <c r="C1092" s="9" t="s">
        <v>2924</v>
      </c>
      <c r="D1092" s="9" t="s">
        <v>2925</v>
      </c>
      <c r="E1092" s="9" t="s">
        <v>3329</v>
      </c>
      <c r="F1092" s="12" t="s">
        <v>3752</v>
      </c>
      <c r="G1092" s="12" t="s">
        <v>3753</v>
      </c>
      <c r="H1092" s="9" t="str">
        <f t="shared" si="0"/>
        <v>EAD-ADM-SDP</v>
      </c>
      <c r="I1092" s="11"/>
      <c r="J1092" s="13"/>
      <c r="K1092" s="13"/>
      <c r="L1092" s="13"/>
      <c r="M1092" s="14" t="s">
        <v>2718</v>
      </c>
      <c r="N1092" s="14" t="s">
        <v>1729</v>
      </c>
      <c r="O1092" s="15"/>
      <c r="P1092" s="13"/>
      <c r="Q1092" s="13"/>
      <c r="R1092" s="13"/>
      <c r="S1092" s="13"/>
      <c r="T1092" s="13"/>
      <c r="U1092" s="16"/>
      <c r="V1092" s="17"/>
      <c r="W1092" s="12" t="s">
        <v>2972</v>
      </c>
      <c r="X1092" s="88"/>
      <c r="Y1092" s="20"/>
      <c r="Z1092" s="13"/>
      <c r="AA1092" s="13"/>
    </row>
    <row r="1093" spans="1:27" ht="13.8">
      <c r="A1093" s="11" t="s">
        <v>2902</v>
      </c>
      <c r="B1093" s="11" t="s">
        <v>27</v>
      </c>
      <c r="C1093" s="9" t="s">
        <v>2924</v>
      </c>
      <c r="D1093" s="9" t="s">
        <v>2925</v>
      </c>
      <c r="E1093" s="9" t="s">
        <v>3329</v>
      </c>
      <c r="F1093" s="12" t="s">
        <v>3752</v>
      </c>
      <c r="G1093" s="12" t="s">
        <v>3753</v>
      </c>
      <c r="H1093" s="9" t="str">
        <f t="shared" si="0"/>
        <v>EAD-ADM-SDP</v>
      </c>
      <c r="I1093" s="11"/>
      <c r="J1093" s="13"/>
      <c r="K1093" s="13"/>
      <c r="L1093" s="13"/>
      <c r="M1093" s="14" t="s">
        <v>2718</v>
      </c>
      <c r="N1093" s="14" t="s">
        <v>1731</v>
      </c>
      <c r="O1093" s="15"/>
      <c r="P1093" s="13"/>
      <c r="Q1093" s="13"/>
      <c r="R1093" s="13"/>
      <c r="S1093" s="13"/>
      <c r="T1093" s="13"/>
      <c r="U1093" s="16"/>
      <c r="V1093" s="17"/>
      <c r="W1093" s="12" t="s">
        <v>2972</v>
      </c>
      <c r="X1093" s="88"/>
      <c r="Y1093" s="20"/>
      <c r="Z1093" s="13"/>
      <c r="AA1093" s="13"/>
    </row>
    <row r="1094" spans="1:27" ht="13.8">
      <c r="A1094" s="11" t="s">
        <v>2902</v>
      </c>
      <c r="B1094" s="11" t="s">
        <v>27</v>
      </c>
      <c r="C1094" s="9" t="s">
        <v>2924</v>
      </c>
      <c r="D1094" s="9" t="s">
        <v>2925</v>
      </c>
      <c r="E1094" s="9" t="s">
        <v>3329</v>
      </c>
      <c r="F1094" s="12" t="s">
        <v>3752</v>
      </c>
      <c r="G1094" s="12" t="s">
        <v>3753</v>
      </c>
      <c r="H1094" s="9" t="str">
        <f t="shared" si="0"/>
        <v>EAD-ADM-SDP</v>
      </c>
      <c r="I1094" s="11"/>
      <c r="J1094" s="13"/>
      <c r="K1094" s="13"/>
      <c r="L1094" s="13"/>
      <c r="M1094" s="14" t="s">
        <v>2713</v>
      </c>
      <c r="N1094" s="85"/>
      <c r="O1094" s="15"/>
      <c r="P1094" s="13"/>
      <c r="Q1094" s="13"/>
      <c r="R1094" s="13"/>
      <c r="S1094" s="13"/>
      <c r="T1094" s="13"/>
      <c r="U1094" s="16"/>
      <c r="V1094" s="17"/>
      <c r="W1094" s="12" t="s">
        <v>2972</v>
      </c>
      <c r="X1094" s="88"/>
      <c r="Y1094" s="20"/>
      <c r="Z1094" s="13"/>
      <c r="AA1094" s="13"/>
    </row>
    <row r="1095" spans="1:27" ht="13.8">
      <c r="A1095" s="9" t="s">
        <v>2902</v>
      </c>
      <c r="B1095" s="9" t="s">
        <v>27</v>
      </c>
      <c r="C1095" s="9" t="s">
        <v>4201</v>
      </c>
      <c r="D1095" s="9" t="s">
        <v>4169</v>
      </c>
      <c r="E1095" s="9" t="s">
        <v>4169</v>
      </c>
      <c r="F1095" s="9"/>
      <c r="G1095" s="9" t="s">
        <v>5330</v>
      </c>
      <c r="H1095" s="9" t="str">
        <f t="shared" si="0"/>
        <v>EAD-MAN-</v>
      </c>
      <c r="I1095" s="9"/>
      <c r="J1095" s="60"/>
      <c r="K1095" s="60"/>
      <c r="L1095" s="60"/>
      <c r="M1095" s="61" t="s">
        <v>1329</v>
      </c>
      <c r="N1095" s="61" t="s">
        <v>1582</v>
      </c>
      <c r="O1095" s="62">
        <v>1</v>
      </c>
      <c r="P1095" s="60"/>
      <c r="Q1095" s="60"/>
      <c r="R1095" s="60"/>
      <c r="S1095" s="60"/>
      <c r="T1095" s="60"/>
      <c r="U1095" s="94"/>
      <c r="V1095" s="476"/>
      <c r="W1095" s="74" t="s">
        <v>4203</v>
      </c>
      <c r="X1095" s="65">
        <v>21018</v>
      </c>
      <c r="Y1095" s="270">
        <v>45524</v>
      </c>
      <c r="Z1095" s="60"/>
      <c r="AA1095" s="60"/>
    </row>
    <row r="1096" spans="1:27" ht="13.8">
      <c r="A1096" s="9" t="s">
        <v>2902</v>
      </c>
      <c r="B1096" s="9" t="s">
        <v>27</v>
      </c>
      <c r="C1096" s="9" t="s">
        <v>4201</v>
      </c>
      <c r="D1096" s="9" t="s">
        <v>4169</v>
      </c>
      <c r="E1096" s="9" t="s">
        <v>4169</v>
      </c>
      <c r="F1096" s="9"/>
      <c r="G1096" s="9" t="s">
        <v>5330</v>
      </c>
      <c r="H1096" s="9" t="str">
        <f t="shared" si="0"/>
        <v>EAD-MAN-</v>
      </c>
      <c r="I1096" s="9"/>
      <c r="J1096" s="60"/>
      <c r="K1096" s="60"/>
      <c r="L1096" s="60"/>
      <c r="M1096" s="61" t="s">
        <v>2725</v>
      </c>
      <c r="N1096" s="61" t="s">
        <v>1926</v>
      </c>
      <c r="O1096" s="62">
        <v>1</v>
      </c>
      <c r="P1096" s="60"/>
      <c r="Q1096" s="60"/>
      <c r="R1096" s="60"/>
      <c r="S1096" s="60"/>
      <c r="T1096" s="60"/>
      <c r="U1096" s="94"/>
      <c r="V1096" s="476"/>
      <c r="W1096" s="74" t="s">
        <v>4203</v>
      </c>
      <c r="X1096" s="65">
        <v>21018</v>
      </c>
      <c r="Y1096" s="270">
        <v>45524</v>
      </c>
      <c r="Z1096" s="60"/>
      <c r="AA1096" s="60"/>
    </row>
    <row r="1097" spans="1:27" ht="13.8">
      <c r="A1097" s="9" t="s">
        <v>2902</v>
      </c>
      <c r="B1097" s="9" t="s">
        <v>27</v>
      </c>
      <c r="C1097" s="9" t="s">
        <v>4201</v>
      </c>
      <c r="D1097" s="9" t="s">
        <v>4169</v>
      </c>
      <c r="E1097" s="9" t="s">
        <v>4169</v>
      </c>
      <c r="F1097" s="9"/>
      <c r="G1097" s="9" t="s">
        <v>5330</v>
      </c>
      <c r="H1097" s="9" t="str">
        <f t="shared" si="0"/>
        <v>EAD-MAN-</v>
      </c>
      <c r="I1097" s="9"/>
      <c r="J1097" s="60"/>
      <c r="K1097" s="60"/>
      <c r="L1097" s="60"/>
      <c r="M1097" s="61" t="s">
        <v>2725</v>
      </c>
      <c r="N1097" s="61" t="s">
        <v>1927</v>
      </c>
      <c r="O1097" s="62">
        <v>1</v>
      </c>
      <c r="P1097" s="60"/>
      <c r="Q1097" s="60"/>
      <c r="R1097" s="60"/>
      <c r="S1097" s="60"/>
      <c r="T1097" s="60"/>
      <c r="U1097" s="94"/>
      <c r="V1097" s="476"/>
      <c r="W1097" s="74" t="s">
        <v>4203</v>
      </c>
      <c r="X1097" s="65">
        <v>21018</v>
      </c>
      <c r="Y1097" s="270">
        <v>45524</v>
      </c>
      <c r="Z1097" s="60"/>
      <c r="AA1097" s="60"/>
    </row>
    <row r="1098" spans="1:27" ht="13.8">
      <c r="A1098" s="9" t="s">
        <v>2902</v>
      </c>
      <c r="B1098" s="9" t="s">
        <v>27</v>
      </c>
      <c r="C1098" s="9" t="s">
        <v>4201</v>
      </c>
      <c r="D1098" s="9" t="s">
        <v>4169</v>
      </c>
      <c r="E1098" s="9" t="s">
        <v>4169</v>
      </c>
      <c r="F1098" s="9"/>
      <c r="G1098" s="9" t="s">
        <v>5330</v>
      </c>
      <c r="H1098" s="9" t="str">
        <f t="shared" si="0"/>
        <v>EAD-MAN-</v>
      </c>
      <c r="I1098" s="9"/>
      <c r="J1098" s="60"/>
      <c r="K1098" s="60"/>
      <c r="L1098" s="60"/>
      <c r="M1098" s="61" t="s">
        <v>2725</v>
      </c>
      <c r="N1098" s="61" t="s">
        <v>1928</v>
      </c>
      <c r="O1098" s="62">
        <v>1</v>
      </c>
      <c r="P1098" s="60"/>
      <c r="Q1098" s="60"/>
      <c r="R1098" s="60"/>
      <c r="S1098" s="60"/>
      <c r="T1098" s="60"/>
      <c r="U1098" s="94"/>
      <c r="V1098" s="476"/>
      <c r="W1098" s="74" t="s">
        <v>4203</v>
      </c>
      <c r="X1098" s="65">
        <v>21018</v>
      </c>
      <c r="Y1098" s="270">
        <v>45524</v>
      </c>
      <c r="Z1098" s="60"/>
      <c r="AA1098" s="60"/>
    </row>
    <row r="1099" spans="1:27" ht="13.8">
      <c r="A1099" s="9" t="s">
        <v>2902</v>
      </c>
      <c r="B1099" s="9" t="s">
        <v>27</v>
      </c>
      <c r="C1099" s="9" t="s">
        <v>4201</v>
      </c>
      <c r="D1099" s="9" t="s">
        <v>4169</v>
      </c>
      <c r="E1099" s="9" t="s">
        <v>4169</v>
      </c>
      <c r="F1099" s="9"/>
      <c r="G1099" s="9" t="s">
        <v>5330</v>
      </c>
      <c r="H1099" s="9" t="str">
        <f t="shared" si="0"/>
        <v>EAD-MAN-</v>
      </c>
      <c r="I1099" s="9"/>
      <c r="J1099" s="60"/>
      <c r="K1099" s="60"/>
      <c r="L1099" s="60"/>
      <c r="M1099" s="61" t="s">
        <v>2725</v>
      </c>
      <c r="N1099" s="61" t="s">
        <v>1929</v>
      </c>
      <c r="O1099" s="62">
        <v>1</v>
      </c>
      <c r="P1099" s="60"/>
      <c r="Q1099" s="60"/>
      <c r="R1099" s="60"/>
      <c r="S1099" s="60"/>
      <c r="T1099" s="60"/>
      <c r="U1099" s="94"/>
      <c r="V1099" s="476"/>
      <c r="W1099" s="74" t="s">
        <v>4203</v>
      </c>
      <c r="X1099" s="65">
        <v>21018</v>
      </c>
      <c r="Y1099" s="270">
        <v>45524</v>
      </c>
      <c r="Z1099" s="60"/>
      <c r="AA1099" s="60"/>
    </row>
    <row r="1100" spans="1:27" ht="13.8">
      <c r="A1100" s="341" t="s">
        <v>2902</v>
      </c>
      <c r="B1100" s="342" t="s">
        <v>27</v>
      </c>
      <c r="C1100" s="342" t="s">
        <v>4201</v>
      </c>
      <c r="D1100" s="342" t="s">
        <v>4169</v>
      </c>
      <c r="E1100" s="9" t="s">
        <v>4169</v>
      </c>
      <c r="F1100" s="9"/>
      <c r="G1100" s="9" t="s">
        <v>5330</v>
      </c>
      <c r="H1100" s="9" t="str">
        <f t="shared" si="0"/>
        <v>EAD-MAN-</v>
      </c>
      <c r="I1100" s="9"/>
      <c r="J1100" s="60"/>
      <c r="K1100" s="60"/>
      <c r="L1100" s="60"/>
      <c r="M1100" s="61" t="s">
        <v>2725</v>
      </c>
      <c r="N1100" s="475" t="s">
        <v>1930</v>
      </c>
      <c r="O1100" s="62">
        <v>1</v>
      </c>
      <c r="P1100" s="60"/>
      <c r="Q1100" s="60"/>
      <c r="R1100" s="60"/>
      <c r="S1100" s="60"/>
      <c r="T1100" s="60"/>
      <c r="U1100" s="94"/>
      <c r="V1100" s="476"/>
      <c r="W1100" s="74" t="s">
        <v>4203</v>
      </c>
      <c r="X1100" s="526">
        <v>21018</v>
      </c>
      <c r="Y1100" s="270">
        <v>45524</v>
      </c>
      <c r="Z1100" s="60"/>
      <c r="AA1100" s="60"/>
    </row>
    <row r="1101" spans="1:27" ht="13.8">
      <c r="A1101" s="341" t="s">
        <v>2902</v>
      </c>
      <c r="B1101" s="342" t="s">
        <v>27</v>
      </c>
      <c r="C1101" s="342" t="s">
        <v>4201</v>
      </c>
      <c r="D1101" s="342" t="s">
        <v>4169</v>
      </c>
      <c r="E1101" s="9" t="s">
        <v>4169</v>
      </c>
      <c r="F1101" s="9"/>
      <c r="G1101" s="341" t="s">
        <v>5330</v>
      </c>
      <c r="H1101" s="9" t="str">
        <f t="shared" si="0"/>
        <v>EAD-MAN-</v>
      </c>
      <c r="I1101" s="9"/>
      <c r="J1101" s="60"/>
      <c r="K1101" s="60"/>
      <c r="L1101" s="60"/>
      <c r="M1101" s="440" t="s">
        <v>2725</v>
      </c>
      <c r="N1101" s="346" t="s">
        <v>1932</v>
      </c>
      <c r="O1101" s="62">
        <v>1</v>
      </c>
      <c r="P1101" s="60"/>
      <c r="Q1101" s="60"/>
      <c r="R1101" s="60"/>
      <c r="S1101" s="60"/>
      <c r="T1101" s="60"/>
      <c r="U1101" s="94"/>
      <c r="V1101" s="476"/>
      <c r="W1101" s="527" t="s">
        <v>4203</v>
      </c>
      <c r="X1101" s="393">
        <v>21018</v>
      </c>
      <c r="Y1101" s="270">
        <v>45524</v>
      </c>
      <c r="Z1101" s="60"/>
      <c r="AA1101" s="60"/>
    </row>
    <row r="1102" spans="1:27" ht="13.8">
      <c r="A1102" s="341" t="s">
        <v>2902</v>
      </c>
      <c r="B1102" s="342" t="s">
        <v>27</v>
      </c>
      <c r="C1102" s="342" t="s">
        <v>4201</v>
      </c>
      <c r="D1102" s="342" t="s">
        <v>4169</v>
      </c>
      <c r="E1102" s="9" t="s">
        <v>4169</v>
      </c>
      <c r="F1102" s="9"/>
      <c r="G1102" s="341" t="s">
        <v>5330</v>
      </c>
      <c r="H1102" s="9" t="str">
        <f t="shared" si="0"/>
        <v>EAD-MAN-</v>
      </c>
      <c r="I1102" s="9"/>
      <c r="J1102" s="60"/>
      <c r="K1102" s="60"/>
      <c r="L1102" s="60"/>
      <c r="M1102" s="440" t="s">
        <v>595</v>
      </c>
      <c r="N1102" s="346" t="s">
        <v>1934</v>
      </c>
      <c r="O1102" s="62">
        <v>1</v>
      </c>
      <c r="P1102" s="60"/>
      <c r="Q1102" s="60"/>
      <c r="R1102" s="60"/>
      <c r="S1102" s="60"/>
      <c r="T1102" s="60"/>
      <c r="U1102" s="94"/>
      <c r="V1102" s="476"/>
      <c r="W1102" s="527" t="s">
        <v>4203</v>
      </c>
      <c r="X1102" s="393">
        <v>21018</v>
      </c>
      <c r="Y1102" s="270">
        <v>45524</v>
      </c>
      <c r="Z1102" s="60"/>
      <c r="AA1102" s="60"/>
    </row>
    <row r="1103" spans="1:27" ht="13.8">
      <c r="A1103" s="341" t="s">
        <v>2902</v>
      </c>
      <c r="B1103" s="342" t="s">
        <v>27</v>
      </c>
      <c r="C1103" s="342" t="s">
        <v>4201</v>
      </c>
      <c r="D1103" s="342" t="s">
        <v>4169</v>
      </c>
      <c r="E1103" s="9" t="s">
        <v>4169</v>
      </c>
      <c r="F1103" s="9"/>
      <c r="G1103" s="341" t="s">
        <v>5330</v>
      </c>
      <c r="H1103" s="9" t="str">
        <f t="shared" si="0"/>
        <v>EAD-MAN-</v>
      </c>
      <c r="I1103" s="9"/>
      <c r="J1103" s="60"/>
      <c r="K1103" s="60"/>
      <c r="L1103" s="60"/>
      <c r="M1103" s="440" t="s">
        <v>36</v>
      </c>
      <c r="N1103" s="346" t="s">
        <v>1935</v>
      </c>
      <c r="O1103" s="62">
        <v>1</v>
      </c>
      <c r="P1103" s="60"/>
      <c r="Q1103" s="60"/>
      <c r="R1103" s="60"/>
      <c r="S1103" s="60"/>
      <c r="T1103" s="60"/>
      <c r="U1103" s="94"/>
      <c r="V1103" s="476"/>
      <c r="W1103" s="527" t="s">
        <v>4203</v>
      </c>
      <c r="X1103" s="393">
        <v>21018</v>
      </c>
      <c r="Y1103" s="270">
        <v>45524</v>
      </c>
      <c r="Z1103" s="60"/>
      <c r="AA1103" s="60"/>
    </row>
    <row r="1104" spans="1:27" ht="13.8">
      <c r="A1104" s="341" t="s">
        <v>2902</v>
      </c>
      <c r="B1104" s="342" t="s">
        <v>27</v>
      </c>
      <c r="C1104" s="342" t="s">
        <v>4201</v>
      </c>
      <c r="D1104" s="342" t="s">
        <v>4169</v>
      </c>
      <c r="E1104" s="9" t="s">
        <v>4169</v>
      </c>
      <c r="F1104" s="9"/>
      <c r="G1104" s="341" t="s">
        <v>5330</v>
      </c>
      <c r="H1104" s="9" t="str">
        <f t="shared" si="0"/>
        <v>EAD-MAN-</v>
      </c>
      <c r="I1104" s="9"/>
      <c r="J1104" s="60"/>
      <c r="K1104" s="60"/>
      <c r="L1104" s="60"/>
      <c r="M1104" s="440" t="s">
        <v>2725</v>
      </c>
      <c r="N1104" s="346" t="s">
        <v>1936</v>
      </c>
      <c r="O1104" s="62">
        <v>1</v>
      </c>
      <c r="P1104" s="60"/>
      <c r="Q1104" s="60"/>
      <c r="R1104" s="60"/>
      <c r="S1104" s="60"/>
      <c r="T1104" s="60"/>
      <c r="U1104" s="94"/>
      <c r="V1104" s="476"/>
      <c r="W1104" s="527" t="s">
        <v>4203</v>
      </c>
      <c r="X1104" s="393">
        <v>21018</v>
      </c>
      <c r="Y1104" s="270">
        <v>45524</v>
      </c>
      <c r="Z1104" s="60"/>
      <c r="AA1104" s="60"/>
    </row>
    <row r="1105" spans="1:27" ht="13.8">
      <c r="A1105" s="341" t="s">
        <v>2902</v>
      </c>
      <c r="B1105" s="342" t="s">
        <v>27</v>
      </c>
      <c r="C1105" s="342" t="s">
        <v>2924</v>
      </c>
      <c r="D1105" s="342" t="s">
        <v>2925</v>
      </c>
      <c r="E1105" s="9" t="s">
        <v>3329</v>
      </c>
      <c r="F1105" s="9"/>
      <c r="G1105" s="341" t="s">
        <v>3773</v>
      </c>
      <c r="H1105" s="9" t="str">
        <f t="shared" si="0"/>
        <v>EAD-ADM-</v>
      </c>
      <c r="I1105" s="9" t="s">
        <v>3774</v>
      </c>
      <c r="J1105" s="60"/>
      <c r="K1105" s="60"/>
      <c r="L1105" s="60"/>
      <c r="M1105" s="440" t="s">
        <v>630</v>
      </c>
      <c r="N1105" s="346" t="s">
        <v>1649</v>
      </c>
      <c r="O1105" s="77"/>
      <c r="P1105" s="60"/>
      <c r="Q1105" s="60"/>
      <c r="R1105" s="60"/>
      <c r="S1105" s="60"/>
      <c r="T1105" s="60"/>
      <c r="U1105" s="94"/>
      <c r="V1105" s="396"/>
      <c r="W1105" s="527" t="s">
        <v>3493</v>
      </c>
      <c r="X1105" s="351"/>
      <c r="Y1105" s="60"/>
      <c r="Z1105" s="60"/>
      <c r="AA1105" s="60"/>
    </row>
    <row r="1106" spans="1:27" ht="13.8">
      <c r="A1106" s="372" t="s">
        <v>2902</v>
      </c>
      <c r="B1106" s="332" t="s">
        <v>27</v>
      </c>
      <c r="C1106" s="332" t="s">
        <v>2924</v>
      </c>
      <c r="D1106" s="332" t="s">
        <v>3037</v>
      </c>
      <c r="E1106" s="11" t="s">
        <v>3037</v>
      </c>
      <c r="F1106" s="11" t="s">
        <v>3112</v>
      </c>
      <c r="G1106" s="372" t="s">
        <v>5052</v>
      </c>
      <c r="H1106" s="9" t="str">
        <f t="shared" si="0"/>
        <v>EAD-ADM-CAW</v>
      </c>
      <c r="I1106" s="13"/>
      <c r="J1106" s="13"/>
      <c r="K1106" s="13"/>
      <c r="L1106" s="13"/>
      <c r="M1106" s="437" t="s">
        <v>528</v>
      </c>
      <c r="N1106" s="373" t="s">
        <v>2130</v>
      </c>
      <c r="O1106" s="15"/>
      <c r="P1106" s="13"/>
      <c r="Q1106" s="13"/>
      <c r="R1106" s="13"/>
      <c r="S1106" s="13"/>
      <c r="T1106" s="13"/>
      <c r="U1106" s="156" t="s">
        <v>5053</v>
      </c>
      <c r="V1106" s="17"/>
      <c r="W1106" s="372" t="s">
        <v>2759</v>
      </c>
      <c r="X1106" s="337">
        <v>20893</v>
      </c>
      <c r="Y1106" s="20">
        <v>45754</v>
      </c>
      <c r="Z1106" s="13"/>
      <c r="AA1106" s="13"/>
    </row>
    <row r="1107" spans="1:27" ht="13.8">
      <c r="A1107" s="372" t="s">
        <v>2902</v>
      </c>
      <c r="B1107" s="332" t="s">
        <v>27</v>
      </c>
      <c r="C1107" s="332" t="s">
        <v>2924</v>
      </c>
      <c r="D1107" s="332" t="s">
        <v>3037</v>
      </c>
      <c r="E1107" s="11" t="s">
        <v>3037</v>
      </c>
      <c r="F1107" s="11" t="s">
        <v>3112</v>
      </c>
      <c r="G1107" s="372" t="s">
        <v>5052</v>
      </c>
      <c r="H1107" s="9" t="str">
        <f t="shared" si="0"/>
        <v>EAD-ADM-CAW</v>
      </c>
      <c r="I1107" s="13"/>
      <c r="J1107" s="13"/>
      <c r="K1107" s="13"/>
      <c r="L1107" s="13"/>
      <c r="M1107" s="437" t="s">
        <v>528</v>
      </c>
      <c r="N1107" s="373" t="s">
        <v>2131</v>
      </c>
      <c r="O1107" s="15"/>
      <c r="P1107" s="13"/>
      <c r="Q1107" s="13"/>
      <c r="R1107" s="13"/>
      <c r="S1107" s="13"/>
      <c r="T1107" s="13"/>
      <c r="U1107" s="156" t="s">
        <v>5053</v>
      </c>
      <c r="V1107" s="17"/>
      <c r="W1107" s="372" t="s">
        <v>2759</v>
      </c>
      <c r="X1107" s="337">
        <v>20893</v>
      </c>
      <c r="Y1107" s="20">
        <v>45755</v>
      </c>
      <c r="Z1107" s="13"/>
      <c r="AA1107" s="13"/>
    </row>
    <row r="1108" spans="1:27" ht="13.8">
      <c r="A1108" s="372" t="s">
        <v>2902</v>
      </c>
      <c r="B1108" s="332" t="s">
        <v>27</v>
      </c>
      <c r="C1108" s="332" t="s">
        <v>2924</v>
      </c>
      <c r="D1108" s="332" t="s">
        <v>3037</v>
      </c>
      <c r="E1108" s="11" t="s">
        <v>3037</v>
      </c>
      <c r="F1108" s="11" t="s">
        <v>3112</v>
      </c>
      <c r="G1108" s="372" t="s">
        <v>5052</v>
      </c>
      <c r="H1108" s="9" t="str">
        <f t="shared" si="0"/>
        <v>EAD-ADM-CAW</v>
      </c>
      <c r="I1108" s="13"/>
      <c r="J1108" s="13"/>
      <c r="K1108" s="13"/>
      <c r="L1108" s="13"/>
      <c r="M1108" s="437" t="s">
        <v>528</v>
      </c>
      <c r="N1108" s="373" t="s">
        <v>2132</v>
      </c>
      <c r="O1108" s="15"/>
      <c r="P1108" s="13"/>
      <c r="Q1108" s="13"/>
      <c r="R1108" s="13"/>
      <c r="S1108" s="13"/>
      <c r="T1108" s="13"/>
      <c r="U1108" s="156" t="s">
        <v>5053</v>
      </c>
      <c r="V1108" s="17"/>
      <c r="W1108" s="372" t="s">
        <v>2759</v>
      </c>
      <c r="X1108" s="337">
        <v>20893</v>
      </c>
      <c r="Y1108" s="20">
        <v>45755</v>
      </c>
      <c r="Z1108" s="13"/>
      <c r="AA1108" s="13"/>
    </row>
    <row r="1109" spans="1:27" ht="13.8">
      <c r="A1109" s="372" t="s">
        <v>2902</v>
      </c>
      <c r="B1109" s="332" t="s">
        <v>27</v>
      </c>
      <c r="C1109" s="332" t="s">
        <v>2924</v>
      </c>
      <c r="D1109" s="332" t="s">
        <v>3037</v>
      </c>
      <c r="E1109" s="11" t="s">
        <v>3037</v>
      </c>
      <c r="F1109" s="11" t="s">
        <v>3112</v>
      </c>
      <c r="G1109" s="372" t="s">
        <v>5052</v>
      </c>
      <c r="H1109" s="9" t="str">
        <f t="shared" si="0"/>
        <v>EAD-ADM-CAW</v>
      </c>
      <c r="I1109" s="13"/>
      <c r="J1109" s="13"/>
      <c r="K1109" s="13"/>
      <c r="L1109" s="13"/>
      <c r="M1109" s="437" t="s">
        <v>528</v>
      </c>
      <c r="N1109" s="373" t="s">
        <v>2133</v>
      </c>
      <c r="O1109" s="15"/>
      <c r="P1109" s="13"/>
      <c r="Q1109" s="13"/>
      <c r="R1109" s="13"/>
      <c r="S1109" s="13"/>
      <c r="T1109" s="13"/>
      <c r="U1109" s="156" t="s">
        <v>5053</v>
      </c>
      <c r="V1109" s="17"/>
      <c r="W1109" s="372" t="s">
        <v>2759</v>
      </c>
      <c r="X1109" s="337">
        <v>20893</v>
      </c>
      <c r="Y1109" s="20">
        <v>45755</v>
      </c>
      <c r="Z1109" s="13"/>
      <c r="AA1109" s="13"/>
    </row>
    <row r="1110" spans="1:27" ht="13.8">
      <c r="A1110" s="372" t="s">
        <v>2902</v>
      </c>
      <c r="B1110" s="332" t="s">
        <v>27</v>
      </c>
      <c r="C1110" s="332" t="s">
        <v>2924</v>
      </c>
      <c r="D1110" s="332" t="s">
        <v>3037</v>
      </c>
      <c r="E1110" s="11" t="s">
        <v>3037</v>
      </c>
      <c r="F1110" s="11" t="s">
        <v>3112</v>
      </c>
      <c r="G1110" s="372" t="s">
        <v>5052</v>
      </c>
      <c r="H1110" s="9" t="str">
        <f t="shared" si="0"/>
        <v>EAD-ADM-CAW</v>
      </c>
      <c r="I1110" s="13"/>
      <c r="J1110" s="13"/>
      <c r="K1110" s="13"/>
      <c r="L1110" s="13"/>
      <c r="M1110" s="437" t="s">
        <v>528</v>
      </c>
      <c r="N1110" s="373" t="s">
        <v>2134</v>
      </c>
      <c r="O1110" s="15"/>
      <c r="P1110" s="13"/>
      <c r="Q1110" s="13"/>
      <c r="R1110" s="13"/>
      <c r="S1110" s="13"/>
      <c r="T1110" s="13"/>
      <c r="U1110" s="156" t="s">
        <v>5053</v>
      </c>
      <c r="V1110" s="17"/>
      <c r="W1110" s="372" t="s">
        <v>2759</v>
      </c>
      <c r="X1110" s="337">
        <v>20893</v>
      </c>
      <c r="Y1110" s="20">
        <v>45755</v>
      </c>
      <c r="Z1110" s="13"/>
      <c r="AA1110" s="13"/>
    </row>
    <row r="1111" spans="1:27" ht="13.8">
      <c r="A1111" s="372" t="s">
        <v>2902</v>
      </c>
      <c r="B1111" s="332" t="s">
        <v>27</v>
      </c>
      <c r="C1111" s="332" t="s">
        <v>2924</v>
      </c>
      <c r="D1111" s="332" t="s">
        <v>3037</v>
      </c>
      <c r="E1111" s="11" t="s">
        <v>3037</v>
      </c>
      <c r="F1111" s="11" t="s">
        <v>3112</v>
      </c>
      <c r="G1111" s="372" t="s">
        <v>5052</v>
      </c>
      <c r="H1111" s="9" t="str">
        <f t="shared" si="0"/>
        <v>EAD-ADM-CAW</v>
      </c>
      <c r="I1111" s="13"/>
      <c r="J1111" s="13"/>
      <c r="K1111" s="13"/>
      <c r="L1111" s="13"/>
      <c r="M1111" s="437" t="s">
        <v>528</v>
      </c>
      <c r="N1111" s="373" t="s">
        <v>2135</v>
      </c>
      <c r="O1111" s="15"/>
      <c r="P1111" s="13"/>
      <c r="Q1111" s="13"/>
      <c r="R1111" s="13"/>
      <c r="S1111" s="13"/>
      <c r="T1111" s="13"/>
      <c r="U1111" s="156" t="s">
        <v>5053</v>
      </c>
      <c r="V1111" s="17"/>
      <c r="W1111" s="372" t="s">
        <v>2759</v>
      </c>
      <c r="X1111" s="337">
        <v>20893</v>
      </c>
      <c r="Y1111" s="20">
        <v>45755</v>
      </c>
      <c r="Z1111" s="13"/>
      <c r="AA1111" s="13"/>
    </row>
    <row r="1112" spans="1:27" ht="13.8">
      <c r="A1112" s="372" t="s">
        <v>2902</v>
      </c>
      <c r="B1112" s="332" t="s">
        <v>27</v>
      </c>
      <c r="C1112" s="332" t="s">
        <v>2924</v>
      </c>
      <c r="D1112" s="332" t="s">
        <v>3037</v>
      </c>
      <c r="E1112" s="11" t="s">
        <v>3037</v>
      </c>
      <c r="F1112" s="11" t="s">
        <v>3112</v>
      </c>
      <c r="G1112" s="372" t="s">
        <v>5052</v>
      </c>
      <c r="H1112" s="9" t="str">
        <f t="shared" si="0"/>
        <v>EAD-ADM-CAW</v>
      </c>
      <c r="I1112" s="13"/>
      <c r="J1112" s="13"/>
      <c r="K1112" s="13"/>
      <c r="L1112" s="13"/>
      <c r="M1112" s="437" t="s">
        <v>273</v>
      </c>
      <c r="N1112" s="373" t="s">
        <v>1204</v>
      </c>
      <c r="O1112" s="15"/>
      <c r="P1112" s="13"/>
      <c r="Q1112" s="13"/>
      <c r="R1112" s="13"/>
      <c r="S1112" s="13"/>
      <c r="T1112" s="13"/>
      <c r="U1112" s="156" t="s">
        <v>5053</v>
      </c>
      <c r="V1112" s="17"/>
      <c r="W1112" s="372" t="s">
        <v>2759</v>
      </c>
      <c r="X1112" s="337">
        <v>20893</v>
      </c>
      <c r="Y1112" s="20">
        <v>45755</v>
      </c>
      <c r="Z1112" s="13"/>
      <c r="AA1112" s="13"/>
    </row>
    <row r="1113" spans="1:27" ht="13.8">
      <c r="A1113" s="372" t="s">
        <v>2902</v>
      </c>
      <c r="B1113" s="332" t="s">
        <v>27</v>
      </c>
      <c r="C1113" s="332" t="s">
        <v>2924</v>
      </c>
      <c r="D1113" s="332" t="s">
        <v>3037</v>
      </c>
      <c r="E1113" s="11" t="s">
        <v>3037</v>
      </c>
      <c r="F1113" s="11" t="s">
        <v>3112</v>
      </c>
      <c r="G1113" s="372" t="s">
        <v>5052</v>
      </c>
      <c r="H1113" s="9" t="str">
        <f t="shared" si="0"/>
        <v>EAD-ADM-CAW</v>
      </c>
      <c r="I1113" s="13"/>
      <c r="J1113" s="13"/>
      <c r="K1113" s="13"/>
      <c r="L1113" s="13"/>
      <c r="M1113" s="437" t="s">
        <v>273</v>
      </c>
      <c r="N1113" s="373" t="s">
        <v>1205</v>
      </c>
      <c r="O1113" s="15"/>
      <c r="P1113" s="13"/>
      <c r="Q1113" s="13"/>
      <c r="R1113" s="13"/>
      <c r="S1113" s="13"/>
      <c r="T1113" s="13"/>
      <c r="U1113" s="156" t="s">
        <v>5053</v>
      </c>
      <c r="V1113" s="17"/>
      <c r="W1113" s="372" t="s">
        <v>2759</v>
      </c>
      <c r="X1113" s="337">
        <v>20893</v>
      </c>
      <c r="Y1113" s="20">
        <v>45755</v>
      </c>
      <c r="Z1113" s="13"/>
      <c r="AA1113" s="13"/>
    </row>
    <row r="1114" spans="1:27" ht="13.8">
      <c r="A1114" s="372" t="s">
        <v>2902</v>
      </c>
      <c r="B1114" s="332" t="s">
        <v>27</v>
      </c>
      <c r="C1114" s="332" t="s">
        <v>2924</v>
      </c>
      <c r="D1114" s="332" t="s">
        <v>3037</v>
      </c>
      <c r="E1114" s="11" t="s">
        <v>3037</v>
      </c>
      <c r="F1114" s="11" t="s">
        <v>3112</v>
      </c>
      <c r="G1114" s="372" t="s">
        <v>5052</v>
      </c>
      <c r="H1114" s="9" t="str">
        <f t="shared" si="0"/>
        <v>EAD-ADM-CAW</v>
      </c>
      <c r="I1114" s="13"/>
      <c r="J1114" s="13"/>
      <c r="K1114" s="13"/>
      <c r="L1114" s="13"/>
      <c r="M1114" s="437" t="s">
        <v>195</v>
      </c>
      <c r="N1114" s="373" t="s">
        <v>876</v>
      </c>
      <c r="O1114" s="15"/>
      <c r="P1114" s="13"/>
      <c r="Q1114" s="13"/>
      <c r="R1114" s="13"/>
      <c r="S1114" s="13"/>
      <c r="T1114" s="13"/>
      <c r="U1114" s="156" t="s">
        <v>5070</v>
      </c>
      <c r="V1114" s="17"/>
      <c r="W1114" s="372" t="s">
        <v>2759</v>
      </c>
      <c r="X1114" s="337">
        <v>20893</v>
      </c>
      <c r="Y1114" s="20">
        <v>45755</v>
      </c>
      <c r="Z1114" s="13"/>
      <c r="AA1114" s="13"/>
    </row>
    <row r="1115" spans="1:27" ht="13.8">
      <c r="A1115" s="372" t="s">
        <v>2902</v>
      </c>
      <c r="B1115" s="332" t="s">
        <v>27</v>
      </c>
      <c r="C1115" s="332" t="s">
        <v>2924</v>
      </c>
      <c r="D1115" s="332" t="s">
        <v>3037</v>
      </c>
      <c r="E1115" s="11" t="s">
        <v>3037</v>
      </c>
      <c r="F1115" s="11" t="s">
        <v>3112</v>
      </c>
      <c r="G1115" s="372" t="s">
        <v>5052</v>
      </c>
      <c r="H1115" s="9" t="str">
        <f t="shared" si="0"/>
        <v>EAD-ADM-CAW</v>
      </c>
      <c r="I1115" s="13"/>
      <c r="J1115" s="13"/>
      <c r="K1115" s="13"/>
      <c r="L1115" s="13"/>
      <c r="M1115" s="437" t="s">
        <v>593</v>
      </c>
      <c r="N1115" s="373" t="s">
        <v>2594</v>
      </c>
      <c r="O1115" s="15"/>
      <c r="P1115" s="13"/>
      <c r="Q1115" s="13"/>
      <c r="R1115" s="13"/>
      <c r="S1115" s="13"/>
      <c r="T1115" s="13"/>
      <c r="U1115" s="156" t="s">
        <v>5074</v>
      </c>
      <c r="V1115" s="17"/>
      <c r="W1115" s="372" t="s">
        <v>2759</v>
      </c>
      <c r="X1115" s="337">
        <v>20893</v>
      </c>
      <c r="Y1115" s="20">
        <v>45755</v>
      </c>
      <c r="Z1115" s="13"/>
      <c r="AA1115" s="13"/>
    </row>
    <row r="1116" spans="1:27" ht="13.8">
      <c r="A1116" s="372" t="s">
        <v>2902</v>
      </c>
      <c r="B1116" s="332" t="s">
        <v>27</v>
      </c>
      <c r="C1116" s="332" t="s">
        <v>2924</v>
      </c>
      <c r="D1116" s="332" t="s">
        <v>3037</v>
      </c>
      <c r="E1116" s="11" t="s">
        <v>3037</v>
      </c>
      <c r="F1116" s="11" t="s">
        <v>3112</v>
      </c>
      <c r="G1116" s="372" t="s">
        <v>5052</v>
      </c>
      <c r="H1116" s="9" t="str">
        <f t="shared" si="0"/>
        <v>EAD-ADM-CAW</v>
      </c>
      <c r="I1116" s="13"/>
      <c r="J1116" s="13"/>
      <c r="K1116" s="13"/>
      <c r="L1116" s="13"/>
      <c r="M1116" s="437" t="s">
        <v>2691</v>
      </c>
      <c r="N1116" s="373" t="s">
        <v>443</v>
      </c>
      <c r="O1116" s="15"/>
      <c r="P1116" s="13"/>
      <c r="Q1116" s="13"/>
      <c r="R1116" s="13"/>
      <c r="S1116" s="13"/>
      <c r="T1116" s="13"/>
      <c r="U1116" s="156" t="s">
        <v>5076</v>
      </c>
      <c r="V1116" s="17"/>
      <c r="W1116" s="372" t="s">
        <v>2759</v>
      </c>
      <c r="X1116" s="337">
        <v>20893</v>
      </c>
      <c r="Y1116" s="20">
        <v>45755</v>
      </c>
      <c r="Z1116" s="13"/>
      <c r="AA1116" s="13"/>
    </row>
    <row r="1117" spans="1:27" ht="13.8">
      <c r="A1117" s="372" t="s">
        <v>2902</v>
      </c>
      <c r="B1117" s="332" t="s">
        <v>27</v>
      </c>
      <c r="C1117" s="332" t="s">
        <v>2924</v>
      </c>
      <c r="D1117" s="332" t="s">
        <v>3037</v>
      </c>
      <c r="E1117" s="11" t="s">
        <v>3037</v>
      </c>
      <c r="F1117" s="11" t="s">
        <v>3112</v>
      </c>
      <c r="G1117" s="372" t="s">
        <v>5052</v>
      </c>
      <c r="H1117" s="9" t="str">
        <f t="shared" si="0"/>
        <v>EAD-ADM-CAW</v>
      </c>
      <c r="I1117" s="13"/>
      <c r="J1117" s="13"/>
      <c r="K1117" s="13"/>
      <c r="L1117" s="13"/>
      <c r="M1117" s="437" t="s">
        <v>2691</v>
      </c>
      <c r="N1117" s="373" t="s">
        <v>441</v>
      </c>
      <c r="O1117" s="15"/>
      <c r="P1117" s="13"/>
      <c r="Q1117" s="13"/>
      <c r="R1117" s="13"/>
      <c r="S1117" s="13"/>
      <c r="T1117" s="13"/>
      <c r="U1117" s="156" t="s">
        <v>5079</v>
      </c>
      <c r="V1117" s="17"/>
      <c r="W1117" s="372" t="s">
        <v>2759</v>
      </c>
      <c r="X1117" s="337">
        <v>20893</v>
      </c>
      <c r="Y1117" s="20">
        <v>45755</v>
      </c>
      <c r="Z1117" s="13"/>
      <c r="AA1117" s="13"/>
    </row>
    <row r="1118" spans="1:27" ht="13.8">
      <c r="A1118" s="372" t="s">
        <v>2902</v>
      </c>
      <c r="B1118" s="332" t="s">
        <v>27</v>
      </c>
      <c r="C1118" s="332" t="s">
        <v>2924</v>
      </c>
      <c r="D1118" s="332" t="s">
        <v>3037</v>
      </c>
      <c r="E1118" s="11" t="s">
        <v>3037</v>
      </c>
      <c r="F1118" s="11" t="s">
        <v>3112</v>
      </c>
      <c r="G1118" s="372" t="s">
        <v>5052</v>
      </c>
      <c r="H1118" s="9" t="str">
        <f t="shared" si="0"/>
        <v>EAD-ADM-CAW</v>
      </c>
      <c r="I1118" s="13"/>
      <c r="J1118" s="13"/>
      <c r="K1118" s="13"/>
      <c r="L1118" s="13"/>
      <c r="M1118" s="437" t="s">
        <v>2731</v>
      </c>
      <c r="N1118" s="334" t="s">
        <v>2515</v>
      </c>
      <c r="O1118" s="15"/>
      <c r="P1118" s="13"/>
      <c r="Q1118" s="13"/>
      <c r="R1118" s="13"/>
      <c r="S1118" s="13"/>
      <c r="T1118" s="13"/>
      <c r="U1118" s="156" t="s">
        <v>5082</v>
      </c>
      <c r="V1118" s="17"/>
      <c r="W1118" s="372" t="s">
        <v>2759</v>
      </c>
      <c r="X1118" s="337">
        <v>20893</v>
      </c>
      <c r="Y1118" s="20">
        <v>45756</v>
      </c>
      <c r="Z1118" s="13"/>
      <c r="AA1118" s="13"/>
    </row>
    <row r="1119" spans="1:27" ht="13.8">
      <c r="A1119" s="372" t="s">
        <v>2902</v>
      </c>
      <c r="B1119" s="332" t="s">
        <v>27</v>
      </c>
      <c r="C1119" s="332" t="s">
        <v>2924</v>
      </c>
      <c r="D1119" s="332" t="s">
        <v>3037</v>
      </c>
      <c r="E1119" s="11" t="s">
        <v>3037</v>
      </c>
      <c r="F1119" s="11" t="s">
        <v>3112</v>
      </c>
      <c r="G1119" s="372" t="s">
        <v>5052</v>
      </c>
      <c r="H1119" s="9" t="str">
        <f t="shared" si="0"/>
        <v>EAD-ADM-CAW</v>
      </c>
      <c r="I1119" s="13"/>
      <c r="J1119" s="13"/>
      <c r="K1119" s="13"/>
      <c r="L1119" s="13"/>
      <c r="M1119" s="437" t="s">
        <v>195</v>
      </c>
      <c r="N1119" s="373" t="s">
        <v>874</v>
      </c>
      <c r="O1119" s="15"/>
      <c r="P1119" s="13"/>
      <c r="Q1119" s="13"/>
      <c r="R1119" s="13"/>
      <c r="S1119" s="13"/>
      <c r="T1119" s="13"/>
      <c r="U1119" s="156" t="s">
        <v>5084</v>
      </c>
      <c r="V1119" s="17"/>
      <c r="W1119" s="372" t="s">
        <v>2759</v>
      </c>
      <c r="X1119" s="337">
        <v>20893</v>
      </c>
      <c r="Y1119" s="20">
        <v>45756</v>
      </c>
      <c r="Z1119" s="13"/>
      <c r="AA1119" s="13"/>
    </row>
    <row r="1120" spans="1:27" ht="13.8">
      <c r="A1120" s="355" t="s">
        <v>2902</v>
      </c>
      <c r="B1120" s="356" t="s">
        <v>27</v>
      </c>
      <c r="C1120" s="356" t="s">
        <v>3798</v>
      </c>
      <c r="D1120" s="356" t="s">
        <v>3526</v>
      </c>
      <c r="E1120" s="18" t="s">
        <v>3799</v>
      </c>
      <c r="F1120" s="22"/>
      <c r="G1120" s="365" t="s">
        <v>6307</v>
      </c>
      <c r="H1120" s="9" t="str">
        <f t="shared" si="0"/>
        <v>EAD-INF-</v>
      </c>
      <c r="I1120" s="22"/>
      <c r="J1120" s="23"/>
      <c r="K1120" s="23"/>
      <c r="L1120" s="23"/>
      <c r="M1120" s="265" t="s">
        <v>36</v>
      </c>
      <c r="N1120" s="360" t="s">
        <v>1987</v>
      </c>
      <c r="O1120" s="71"/>
      <c r="P1120" s="23"/>
      <c r="Q1120" s="23"/>
      <c r="R1120" s="23"/>
      <c r="S1120" s="23"/>
      <c r="T1120" s="23"/>
      <c r="U1120" s="26"/>
      <c r="V1120" s="27"/>
      <c r="W1120" s="365" t="s">
        <v>6308</v>
      </c>
      <c r="X1120" s="363">
        <v>21718</v>
      </c>
      <c r="Y1120" s="29">
        <v>45583</v>
      </c>
      <c r="Z1120" s="23"/>
      <c r="AA1120" s="23"/>
    </row>
    <row r="1121" spans="1:28" ht="13.8">
      <c r="A1121" s="341" t="s">
        <v>2902</v>
      </c>
      <c r="B1121" s="342" t="s">
        <v>27</v>
      </c>
      <c r="C1121" s="342" t="s">
        <v>4201</v>
      </c>
      <c r="D1121" s="342" t="s">
        <v>4169</v>
      </c>
      <c r="E1121" s="9" t="s">
        <v>4169</v>
      </c>
      <c r="F1121" s="9" t="s">
        <v>2612</v>
      </c>
      <c r="G1121" s="341" t="s">
        <v>4198</v>
      </c>
      <c r="H1121" s="9" t="str">
        <f t="shared" si="0"/>
        <v>EAD-MAN-SHV</v>
      </c>
      <c r="I1121" s="9"/>
      <c r="J1121" s="60"/>
      <c r="K1121" s="60"/>
      <c r="L1121" s="60"/>
      <c r="M1121" s="440" t="s">
        <v>2494</v>
      </c>
      <c r="N1121" s="346" t="s">
        <v>520</v>
      </c>
      <c r="O1121" s="62">
        <v>1</v>
      </c>
      <c r="P1121" s="60"/>
      <c r="Q1121" s="60"/>
      <c r="R1121" s="60"/>
      <c r="S1121" s="60"/>
      <c r="T1121" s="60"/>
      <c r="U1121" s="94"/>
      <c r="V1121" s="396"/>
      <c r="W1121" s="528"/>
      <c r="X1121" s="351"/>
      <c r="Y1121" s="60"/>
      <c r="Z1121" s="60"/>
      <c r="AA1121" s="60"/>
      <c r="AB1121" s="8" t="s">
        <v>117</v>
      </c>
    </row>
    <row r="1122" spans="1:28" ht="13.8">
      <c r="A1122" s="341" t="s">
        <v>2902</v>
      </c>
      <c r="B1122" s="342" t="s">
        <v>27</v>
      </c>
      <c r="C1122" s="342" t="s">
        <v>4201</v>
      </c>
      <c r="D1122" s="342" t="s">
        <v>4169</v>
      </c>
      <c r="E1122" s="9" t="s">
        <v>4169</v>
      </c>
      <c r="F1122" s="9"/>
      <c r="G1122" s="341" t="s">
        <v>4198</v>
      </c>
      <c r="H1122" s="9" t="str">
        <f t="shared" si="0"/>
        <v>EAD-MAN-</v>
      </c>
      <c r="I1122" s="9"/>
      <c r="J1122" s="60"/>
      <c r="K1122" s="60"/>
      <c r="L1122" s="60"/>
      <c r="M1122" s="440" t="s">
        <v>2628</v>
      </c>
      <c r="N1122" s="346" t="s">
        <v>2550</v>
      </c>
      <c r="O1122" s="62">
        <v>1</v>
      </c>
      <c r="P1122" s="60"/>
      <c r="Q1122" s="60"/>
      <c r="R1122" s="60"/>
      <c r="S1122" s="60"/>
      <c r="T1122" s="60"/>
      <c r="U1122" s="94"/>
      <c r="V1122" s="396"/>
      <c r="W1122" s="528"/>
      <c r="X1122" s="351"/>
      <c r="Y1122" s="60"/>
      <c r="Z1122" s="60"/>
      <c r="AA1122" s="60"/>
      <c r="AB1122" s="8" t="s">
        <v>117</v>
      </c>
    </row>
    <row r="1123" spans="1:28" ht="13.8">
      <c r="A1123" s="341" t="s">
        <v>2902</v>
      </c>
      <c r="B1123" s="342" t="s">
        <v>27</v>
      </c>
      <c r="C1123" s="342" t="s">
        <v>4201</v>
      </c>
      <c r="D1123" s="342" t="s">
        <v>4169</v>
      </c>
      <c r="E1123" s="9" t="s">
        <v>4169</v>
      </c>
      <c r="F1123" s="9"/>
      <c r="G1123" s="341" t="s">
        <v>4198</v>
      </c>
      <c r="H1123" s="9" t="str">
        <f t="shared" si="0"/>
        <v>EAD-MAN-</v>
      </c>
      <c r="I1123" s="9"/>
      <c r="J1123" s="60"/>
      <c r="K1123" s="60"/>
      <c r="L1123" s="60"/>
      <c r="M1123" s="440" t="s">
        <v>2462</v>
      </c>
      <c r="N1123" s="346" t="s">
        <v>1745</v>
      </c>
      <c r="O1123" s="62">
        <v>0.8</v>
      </c>
      <c r="P1123" s="60"/>
      <c r="Q1123" s="60"/>
      <c r="R1123" s="60"/>
      <c r="S1123" s="60"/>
      <c r="T1123" s="60"/>
      <c r="U1123" s="94"/>
      <c r="V1123" s="396"/>
      <c r="W1123" s="528"/>
      <c r="X1123" s="351"/>
      <c r="Y1123" s="60"/>
      <c r="Z1123" s="60"/>
      <c r="AA1123" s="60"/>
    </row>
    <row r="1124" spans="1:28" ht="13.8">
      <c r="A1124" s="341" t="s">
        <v>2902</v>
      </c>
      <c r="B1124" s="342" t="s">
        <v>27</v>
      </c>
      <c r="C1124" s="342" t="s">
        <v>2924</v>
      </c>
      <c r="D1124" s="342" t="s">
        <v>2925</v>
      </c>
      <c r="E1124" s="9" t="s">
        <v>4192</v>
      </c>
      <c r="F1124" s="9" t="s">
        <v>3822</v>
      </c>
      <c r="G1124" s="341" t="s">
        <v>4198</v>
      </c>
      <c r="H1124" s="9" t="str">
        <f t="shared" si="0"/>
        <v>EAD-ADM-SH</v>
      </c>
      <c r="I1124" s="9"/>
      <c r="J1124" s="60"/>
      <c r="K1124" s="60"/>
      <c r="L1124" s="60"/>
      <c r="M1124" s="440" t="s">
        <v>2494</v>
      </c>
      <c r="N1124" s="346" t="s">
        <v>578</v>
      </c>
      <c r="O1124" s="62">
        <v>1</v>
      </c>
      <c r="P1124" s="60"/>
      <c r="Q1124" s="60"/>
      <c r="R1124" s="60"/>
      <c r="S1124" s="60"/>
      <c r="T1124" s="60"/>
      <c r="U1124" s="94"/>
      <c r="V1124" s="396"/>
      <c r="W1124" s="528"/>
      <c r="X1124" s="351"/>
      <c r="Y1124" s="60"/>
      <c r="Z1124" s="60"/>
      <c r="AA1124" s="60"/>
      <c r="AB1124" s="8" t="s">
        <v>117</v>
      </c>
    </row>
    <row r="1125" spans="1:28" ht="13.8">
      <c r="A1125" s="341" t="s">
        <v>2902</v>
      </c>
      <c r="B1125" s="342" t="s">
        <v>27</v>
      </c>
      <c r="C1125" s="342" t="s">
        <v>2924</v>
      </c>
      <c r="D1125" s="342" t="s">
        <v>2925</v>
      </c>
      <c r="E1125" s="9" t="s">
        <v>4192</v>
      </c>
      <c r="F1125" s="9"/>
      <c r="G1125" s="341" t="s">
        <v>4198</v>
      </c>
      <c r="H1125" s="9" t="str">
        <f t="shared" si="0"/>
        <v>EAD-ADM-</v>
      </c>
      <c r="I1125" s="9"/>
      <c r="J1125" s="60"/>
      <c r="K1125" s="60"/>
      <c r="L1125" s="60"/>
      <c r="M1125" s="440" t="s">
        <v>2686</v>
      </c>
      <c r="N1125" s="346" t="s">
        <v>2525</v>
      </c>
      <c r="O1125" s="62">
        <v>1</v>
      </c>
      <c r="P1125" s="60"/>
      <c r="Q1125" s="60"/>
      <c r="R1125" s="60"/>
      <c r="S1125" s="60"/>
      <c r="T1125" s="60"/>
      <c r="U1125" s="94"/>
      <c r="V1125" s="396"/>
      <c r="W1125" s="528"/>
      <c r="X1125" s="351"/>
      <c r="Y1125" s="60"/>
      <c r="Z1125" s="60"/>
      <c r="AA1125" s="60"/>
    </row>
    <row r="1126" spans="1:28" ht="13.8">
      <c r="A1126" s="8" t="s">
        <v>2902</v>
      </c>
      <c r="B1126" s="9" t="s">
        <v>27</v>
      </c>
      <c r="C1126" s="9" t="s">
        <v>2924</v>
      </c>
      <c r="D1126" s="9" t="s">
        <v>2925</v>
      </c>
      <c r="E1126" s="9" t="s">
        <v>4192</v>
      </c>
      <c r="F1126" s="9"/>
      <c r="G1126" s="9" t="s">
        <v>4198</v>
      </c>
      <c r="H1126" s="9" t="str">
        <f t="shared" si="0"/>
        <v>EAD-ADM-</v>
      </c>
      <c r="I1126" s="9"/>
      <c r="J1126" s="60"/>
      <c r="K1126" s="60"/>
      <c r="L1126" s="60"/>
      <c r="M1126" s="61" t="s">
        <v>2685</v>
      </c>
      <c r="N1126" s="61" t="s">
        <v>1666</v>
      </c>
      <c r="O1126" s="62">
        <v>1</v>
      </c>
      <c r="P1126" s="60"/>
      <c r="Q1126" s="60"/>
      <c r="R1126" s="60"/>
      <c r="S1126" s="60"/>
      <c r="T1126" s="60"/>
      <c r="U1126" s="94"/>
      <c r="V1126" s="95"/>
      <c r="W1126" s="96"/>
      <c r="X1126" s="97"/>
      <c r="Y1126" s="60"/>
      <c r="Z1126" s="60"/>
      <c r="AA1126" s="60"/>
    </row>
    <row r="1127" spans="1:28" ht="13.8">
      <c r="A1127" s="8" t="s">
        <v>2902</v>
      </c>
      <c r="B1127" s="9" t="s">
        <v>27</v>
      </c>
      <c r="C1127" s="9" t="s">
        <v>2924</v>
      </c>
      <c r="D1127" s="9" t="s">
        <v>2925</v>
      </c>
      <c r="E1127" s="9" t="s">
        <v>4192</v>
      </c>
      <c r="F1127" s="9"/>
      <c r="G1127" s="9" t="s">
        <v>4198</v>
      </c>
      <c r="H1127" s="9" t="str">
        <f t="shared" si="0"/>
        <v>EAD-ADM-</v>
      </c>
      <c r="I1127" s="9"/>
      <c r="J1127" s="60"/>
      <c r="K1127" s="60"/>
      <c r="L1127" s="60"/>
      <c r="M1127" s="61" t="s">
        <v>2546</v>
      </c>
      <c r="N1127" s="61" t="s">
        <v>631</v>
      </c>
      <c r="O1127" s="62">
        <v>0.8</v>
      </c>
      <c r="P1127" s="60"/>
      <c r="Q1127" s="60"/>
      <c r="R1127" s="60"/>
      <c r="S1127" s="60"/>
      <c r="T1127" s="60"/>
      <c r="U1127" s="94"/>
      <c r="V1127" s="95"/>
      <c r="W1127" s="96"/>
      <c r="X1127" s="97"/>
      <c r="Y1127" s="60"/>
      <c r="Z1127" s="60"/>
      <c r="AA1127" s="60"/>
    </row>
    <row r="1128" spans="1:28" ht="13.8">
      <c r="A1128" s="9" t="s">
        <v>2902</v>
      </c>
      <c r="B1128" s="9" t="s">
        <v>27</v>
      </c>
      <c r="C1128" s="9" t="s">
        <v>4201</v>
      </c>
      <c r="D1128" s="9" t="s">
        <v>4169</v>
      </c>
      <c r="E1128" s="9" t="s">
        <v>4169</v>
      </c>
      <c r="F1128" s="9"/>
      <c r="G1128" s="9" t="s">
        <v>4198</v>
      </c>
      <c r="H1128" s="9" t="str">
        <f t="shared" si="0"/>
        <v>EAD-MAN-</v>
      </c>
      <c r="I1128" s="60"/>
      <c r="J1128" s="60"/>
      <c r="K1128" s="60"/>
      <c r="L1128" s="60"/>
      <c r="M1128" s="61" t="s">
        <v>2573</v>
      </c>
      <c r="N1128" s="61" t="s">
        <v>698</v>
      </c>
      <c r="O1128" s="62">
        <v>1</v>
      </c>
      <c r="P1128" s="60"/>
      <c r="Q1128" s="60"/>
      <c r="R1128" s="60"/>
      <c r="S1128" s="60"/>
      <c r="T1128" s="60"/>
      <c r="U1128" s="94"/>
      <c r="V1128" s="95"/>
      <c r="W1128" s="96"/>
      <c r="X1128" s="97"/>
      <c r="Y1128" s="60"/>
      <c r="Z1128" s="60"/>
      <c r="AA1128" s="60"/>
      <c r="AB1128" s="8" t="s">
        <v>117</v>
      </c>
    </row>
    <row r="1129" spans="1:28" ht="13.8">
      <c r="A1129" s="9" t="s">
        <v>2902</v>
      </c>
      <c r="B1129" s="9" t="s">
        <v>27</v>
      </c>
      <c r="C1129" s="9" t="s">
        <v>2924</v>
      </c>
      <c r="D1129" s="9" t="s">
        <v>2925</v>
      </c>
      <c r="E1129" s="9" t="s">
        <v>4192</v>
      </c>
      <c r="F1129" s="9"/>
      <c r="G1129" s="9" t="s">
        <v>4198</v>
      </c>
      <c r="H1129" s="9" t="str">
        <f t="shared" si="0"/>
        <v>EAD-ADM-</v>
      </c>
      <c r="I1129" s="9"/>
      <c r="J1129" s="60"/>
      <c r="K1129" s="60"/>
      <c r="L1129" s="60"/>
      <c r="M1129" s="61" t="s">
        <v>2573</v>
      </c>
      <c r="N1129" s="61" t="s">
        <v>755</v>
      </c>
      <c r="O1129" s="62">
        <v>1</v>
      </c>
      <c r="P1129" s="60"/>
      <c r="Q1129" s="60"/>
      <c r="R1129" s="60"/>
      <c r="S1129" s="60"/>
      <c r="T1129" s="60"/>
      <c r="U1129" s="94"/>
      <c r="V1129" s="95"/>
      <c r="W1129" s="96"/>
      <c r="X1129" s="97"/>
      <c r="Y1129" s="60"/>
      <c r="Z1129" s="60"/>
      <c r="AA1129" s="60"/>
      <c r="AB1129" s="8" t="s">
        <v>117</v>
      </c>
    </row>
    <row r="1130" spans="1:28" ht="13.8">
      <c r="A1130" s="9" t="s">
        <v>2902</v>
      </c>
      <c r="B1130" s="9" t="s">
        <v>27</v>
      </c>
      <c r="C1130" s="9" t="s">
        <v>3049</v>
      </c>
      <c r="D1130" s="9" t="s">
        <v>2894</v>
      </c>
      <c r="E1130" s="9" t="s">
        <v>7237</v>
      </c>
      <c r="F1130" s="9" t="s">
        <v>3822</v>
      </c>
      <c r="G1130" s="9" t="s">
        <v>5224</v>
      </c>
      <c r="H1130" s="9" t="str">
        <f t="shared" si="0"/>
        <v>EAD-CDE-SH</v>
      </c>
      <c r="I1130" s="9"/>
      <c r="J1130" s="60"/>
      <c r="K1130" s="60"/>
      <c r="L1130" s="60"/>
      <c r="M1130" s="61" t="s">
        <v>2494</v>
      </c>
      <c r="N1130" s="61" t="s">
        <v>470</v>
      </c>
      <c r="O1130" s="62">
        <v>1</v>
      </c>
      <c r="P1130" s="60"/>
      <c r="Q1130" s="60"/>
      <c r="R1130" s="60"/>
      <c r="S1130" s="60"/>
      <c r="T1130" s="60"/>
      <c r="U1130" s="94"/>
      <c r="V1130" s="95"/>
      <c r="W1130" s="96"/>
      <c r="X1130" s="97"/>
      <c r="Y1130" s="60"/>
      <c r="Z1130" s="60"/>
      <c r="AA1130" s="60"/>
      <c r="AB1130" s="8" t="s">
        <v>117</v>
      </c>
    </row>
    <row r="1131" spans="1:28" ht="13.8">
      <c r="A1131" s="9" t="s">
        <v>2902</v>
      </c>
      <c r="B1131" s="9" t="s">
        <v>27</v>
      </c>
      <c r="C1131" s="9" t="s">
        <v>3049</v>
      </c>
      <c r="D1131" s="9" t="s">
        <v>2894</v>
      </c>
      <c r="E1131" s="9" t="s">
        <v>7237</v>
      </c>
      <c r="F1131" s="9"/>
      <c r="G1131" s="9" t="s">
        <v>5224</v>
      </c>
      <c r="H1131" s="9" t="str">
        <f t="shared" si="0"/>
        <v>EAD-CDE-</v>
      </c>
      <c r="I1131" s="9"/>
      <c r="J1131" s="60"/>
      <c r="K1131" s="60"/>
      <c r="L1131" s="60"/>
      <c r="M1131" s="61" t="s">
        <v>2573</v>
      </c>
      <c r="N1131" s="61" t="s">
        <v>648</v>
      </c>
      <c r="O1131" s="62">
        <v>1</v>
      </c>
      <c r="P1131" s="60"/>
      <c r="Q1131" s="60"/>
      <c r="R1131" s="60"/>
      <c r="S1131" s="60"/>
      <c r="T1131" s="60"/>
      <c r="U1131" s="94"/>
      <c r="V1131" s="95"/>
      <c r="W1131" s="96"/>
      <c r="X1131" s="97"/>
      <c r="Y1131" s="60"/>
      <c r="Z1131" s="60"/>
      <c r="AA1131" s="60"/>
      <c r="AB1131" s="8" t="s">
        <v>117</v>
      </c>
    </row>
    <row r="1132" spans="1:28" ht="13.8">
      <c r="A1132" s="9" t="s">
        <v>2902</v>
      </c>
      <c r="B1132" s="9" t="s">
        <v>27</v>
      </c>
      <c r="C1132" s="9" t="s">
        <v>3049</v>
      </c>
      <c r="D1132" s="9" t="s">
        <v>2894</v>
      </c>
      <c r="E1132" s="9" t="s">
        <v>5045</v>
      </c>
      <c r="F1132" s="9" t="s">
        <v>3822</v>
      </c>
      <c r="G1132" s="9" t="s">
        <v>5046</v>
      </c>
      <c r="H1132" s="9" t="str">
        <f t="shared" si="0"/>
        <v>EAD-CDE-SH</v>
      </c>
      <c r="I1132" s="9"/>
      <c r="J1132" s="60"/>
      <c r="K1132" s="60"/>
      <c r="L1132" s="60"/>
      <c r="M1132" s="440" t="s">
        <v>2494</v>
      </c>
      <c r="N1132" s="61" t="s">
        <v>468</v>
      </c>
      <c r="O1132" s="62">
        <v>1</v>
      </c>
      <c r="P1132" s="60"/>
      <c r="Q1132" s="60"/>
      <c r="R1132" s="60"/>
      <c r="S1132" s="60"/>
      <c r="T1132" s="60"/>
      <c r="U1132" s="94"/>
      <c r="V1132" s="95"/>
      <c r="W1132" s="96"/>
      <c r="X1132" s="97"/>
      <c r="Y1132" s="60"/>
      <c r="Z1132" s="60"/>
      <c r="AA1132" s="60"/>
      <c r="AB1132" s="8" t="s">
        <v>117</v>
      </c>
    </row>
    <row r="1133" spans="1:28" ht="13.8">
      <c r="A1133" s="9" t="s">
        <v>2902</v>
      </c>
      <c r="B1133" s="9" t="s">
        <v>27</v>
      </c>
      <c r="C1133" s="9" t="s">
        <v>3049</v>
      </c>
      <c r="D1133" s="9" t="s">
        <v>2894</v>
      </c>
      <c r="E1133" s="9" t="s">
        <v>5045</v>
      </c>
      <c r="F1133" s="9"/>
      <c r="G1133" s="9" t="s">
        <v>5046</v>
      </c>
      <c r="H1133" s="9" t="str">
        <f t="shared" si="0"/>
        <v>EAD-CDE-</v>
      </c>
      <c r="I1133" s="9"/>
      <c r="J1133" s="60"/>
      <c r="K1133" s="60"/>
      <c r="L1133" s="60"/>
      <c r="M1133" s="440" t="s">
        <v>2628</v>
      </c>
      <c r="N1133" s="61" t="s">
        <v>2539</v>
      </c>
      <c r="O1133" s="62">
        <v>0.9</v>
      </c>
      <c r="P1133" s="60"/>
      <c r="Q1133" s="60"/>
      <c r="R1133" s="60"/>
      <c r="S1133" s="60"/>
      <c r="T1133" s="60"/>
      <c r="U1133" s="94"/>
      <c r="V1133" s="95"/>
      <c r="W1133" s="96"/>
      <c r="X1133" s="97"/>
      <c r="Y1133" s="60"/>
      <c r="Z1133" s="60"/>
      <c r="AA1133" s="60"/>
      <c r="AB1133" s="8" t="s">
        <v>117</v>
      </c>
    </row>
    <row r="1134" spans="1:28" ht="13.8">
      <c r="A1134" s="9" t="s">
        <v>2902</v>
      </c>
      <c r="B1134" s="9" t="s">
        <v>27</v>
      </c>
      <c r="C1134" s="9" t="s">
        <v>3049</v>
      </c>
      <c r="D1134" s="9" t="s">
        <v>2894</v>
      </c>
      <c r="E1134" s="9" t="s">
        <v>5045</v>
      </c>
      <c r="F1134" s="9"/>
      <c r="G1134" s="9" t="s">
        <v>5046</v>
      </c>
      <c r="H1134" s="9" t="str">
        <f t="shared" si="0"/>
        <v>EAD-CDE-</v>
      </c>
      <c r="I1134" s="9"/>
      <c r="J1134" s="60"/>
      <c r="K1134" s="60"/>
      <c r="L1134" s="60"/>
      <c r="M1134" s="440" t="s">
        <v>2683</v>
      </c>
      <c r="N1134" s="61" t="s">
        <v>1668</v>
      </c>
      <c r="O1134" s="62">
        <v>1</v>
      </c>
      <c r="P1134" s="60"/>
      <c r="Q1134" s="60"/>
      <c r="R1134" s="60"/>
      <c r="S1134" s="60"/>
      <c r="T1134" s="60"/>
      <c r="U1134" s="94"/>
      <c r="V1134" s="95"/>
      <c r="W1134" s="96"/>
      <c r="X1134" s="97"/>
      <c r="Y1134" s="60"/>
      <c r="Z1134" s="60"/>
      <c r="AA1134" s="60"/>
    </row>
    <row r="1135" spans="1:28" ht="13.8">
      <c r="A1135" s="9" t="s">
        <v>2902</v>
      </c>
      <c r="B1135" s="9" t="s">
        <v>27</v>
      </c>
      <c r="C1135" s="9" t="s">
        <v>3049</v>
      </c>
      <c r="D1135" s="9" t="s">
        <v>2894</v>
      </c>
      <c r="E1135" s="9" t="s">
        <v>5045</v>
      </c>
      <c r="F1135" s="9"/>
      <c r="G1135" s="9" t="s">
        <v>5046</v>
      </c>
      <c r="H1135" s="9" t="str">
        <f t="shared" si="0"/>
        <v>EAD-CDE-</v>
      </c>
      <c r="I1135" s="9"/>
      <c r="J1135" s="60"/>
      <c r="K1135" s="60"/>
      <c r="L1135" s="60"/>
      <c r="M1135" s="61" t="s">
        <v>2573</v>
      </c>
      <c r="N1135" s="61" t="s">
        <v>647</v>
      </c>
      <c r="O1135" s="62">
        <v>1</v>
      </c>
      <c r="P1135" s="60"/>
      <c r="Q1135" s="60"/>
      <c r="R1135" s="60"/>
      <c r="S1135" s="60"/>
      <c r="T1135" s="60"/>
      <c r="U1135" s="94"/>
      <c r="V1135" s="95"/>
      <c r="W1135" s="96"/>
      <c r="X1135" s="97"/>
      <c r="Y1135" s="60"/>
      <c r="Z1135" s="60"/>
      <c r="AA1135" s="60"/>
      <c r="AB1135" s="8" t="s">
        <v>117</v>
      </c>
    </row>
    <row r="1136" spans="1:28" ht="13.8">
      <c r="A1136" s="9" t="s">
        <v>2902</v>
      </c>
      <c r="B1136" s="9" t="s">
        <v>27</v>
      </c>
      <c r="C1136" s="9" t="s">
        <v>3049</v>
      </c>
      <c r="D1136" s="9" t="s">
        <v>2894</v>
      </c>
      <c r="E1136" s="9" t="s">
        <v>3103</v>
      </c>
      <c r="F1136" s="9"/>
      <c r="G1136" s="9" t="s">
        <v>2487</v>
      </c>
      <c r="H1136" s="9" t="str">
        <f t="shared" si="0"/>
        <v>EAD-CDE-</v>
      </c>
      <c r="I1136" s="9"/>
      <c r="J1136" s="60"/>
      <c r="K1136" s="60"/>
      <c r="L1136" s="60"/>
      <c r="M1136" s="61" t="s">
        <v>2546</v>
      </c>
      <c r="N1136" s="61" t="s">
        <v>610</v>
      </c>
      <c r="O1136" s="62">
        <v>0.8</v>
      </c>
      <c r="P1136" s="60"/>
      <c r="Q1136" s="60"/>
      <c r="R1136" s="60"/>
      <c r="S1136" s="60"/>
      <c r="T1136" s="60"/>
      <c r="U1136" s="94"/>
      <c r="V1136" s="95"/>
      <c r="W1136" s="96"/>
      <c r="X1136" s="97"/>
      <c r="Y1136" s="60"/>
      <c r="Z1136" s="60"/>
      <c r="AA1136" s="60"/>
    </row>
    <row r="1137" spans="1:28" ht="13.8">
      <c r="A1137" s="9" t="s">
        <v>2902</v>
      </c>
      <c r="B1137" s="9" t="s">
        <v>27</v>
      </c>
      <c r="C1137" s="9" t="s">
        <v>3049</v>
      </c>
      <c r="D1137" s="9" t="s">
        <v>2894</v>
      </c>
      <c r="E1137" s="9" t="s">
        <v>5045</v>
      </c>
      <c r="F1137" s="9" t="s">
        <v>2485</v>
      </c>
      <c r="G1137" s="9" t="s">
        <v>2487</v>
      </c>
      <c r="H1137" s="9" t="str">
        <f t="shared" si="0"/>
        <v>EAD-CDE-SHD</v>
      </c>
      <c r="I1137" s="9"/>
      <c r="J1137" s="60"/>
      <c r="K1137" s="60"/>
      <c r="L1137" s="60"/>
      <c r="M1137" s="61" t="s">
        <v>2494</v>
      </c>
      <c r="N1137" s="61" t="s">
        <v>464</v>
      </c>
      <c r="O1137" s="62">
        <v>1</v>
      </c>
      <c r="P1137" s="60"/>
      <c r="Q1137" s="60"/>
      <c r="R1137" s="60"/>
      <c r="S1137" s="60"/>
      <c r="T1137" s="60"/>
      <c r="U1137" s="94"/>
      <c r="V1137" s="95"/>
      <c r="W1137" s="96"/>
      <c r="X1137" s="97"/>
      <c r="Y1137" s="60"/>
      <c r="Z1137" s="60"/>
      <c r="AA1137" s="60"/>
      <c r="AB1137" s="8" t="s">
        <v>117</v>
      </c>
    </row>
    <row r="1138" spans="1:28" ht="13.8">
      <c r="A1138" s="9" t="s">
        <v>2902</v>
      </c>
      <c r="B1138" s="9" t="s">
        <v>27</v>
      </c>
      <c r="C1138" s="9" t="s">
        <v>3049</v>
      </c>
      <c r="D1138" s="9" t="s">
        <v>2894</v>
      </c>
      <c r="E1138" s="9" t="s">
        <v>5045</v>
      </c>
      <c r="F1138" s="9" t="s">
        <v>2485</v>
      </c>
      <c r="G1138" s="9" t="s">
        <v>2487</v>
      </c>
      <c r="H1138" s="9" t="str">
        <f t="shared" si="0"/>
        <v>EAD-CDE-SHD</v>
      </c>
      <c r="I1138" s="9"/>
      <c r="J1138" s="60"/>
      <c r="K1138" s="60"/>
      <c r="L1138" s="60"/>
      <c r="M1138" s="61" t="s">
        <v>2494</v>
      </c>
      <c r="N1138" s="61" t="s">
        <v>465</v>
      </c>
      <c r="O1138" s="62">
        <v>1</v>
      </c>
      <c r="P1138" s="60"/>
      <c r="Q1138" s="60"/>
      <c r="R1138" s="60"/>
      <c r="S1138" s="60"/>
      <c r="T1138" s="60"/>
      <c r="U1138" s="94"/>
      <c r="V1138" s="95"/>
      <c r="W1138" s="96"/>
      <c r="X1138" s="97"/>
      <c r="Y1138" s="60"/>
      <c r="Z1138" s="60"/>
      <c r="AA1138" s="60"/>
      <c r="AB1138" s="8" t="s">
        <v>117</v>
      </c>
    </row>
    <row r="1139" spans="1:28" ht="13.8">
      <c r="A1139" s="9" t="s">
        <v>2902</v>
      </c>
      <c r="B1139" s="9" t="s">
        <v>27</v>
      </c>
      <c r="C1139" s="9" t="s">
        <v>3049</v>
      </c>
      <c r="D1139" s="9" t="s">
        <v>2894</v>
      </c>
      <c r="E1139" s="9" t="s">
        <v>5045</v>
      </c>
      <c r="F1139" s="9"/>
      <c r="G1139" s="9" t="s">
        <v>2487</v>
      </c>
      <c r="H1139" s="9" t="str">
        <f t="shared" si="0"/>
        <v>EAD-CDE-</v>
      </c>
      <c r="I1139" s="9"/>
      <c r="J1139" s="60"/>
      <c r="K1139" s="60"/>
      <c r="L1139" s="60"/>
      <c r="M1139" s="61" t="s">
        <v>2573</v>
      </c>
      <c r="N1139" s="61" t="s">
        <v>645</v>
      </c>
      <c r="O1139" s="62">
        <v>1</v>
      </c>
      <c r="P1139" s="60"/>
      <c r="Q1139" s="60"/>
      <c r="R1139" s="60"/>
      <c r="S1139" s="60"/>
      <c r="T1139" s="60"/>
      <c r="U1139" s="94"/>
      <c r="V1139" s="95"/>
      <c r="W1139" s="96"/>
      <c r="X1139" s="97"/>
      <c r="Y1139" s="60"/>
      <c r="Z1139" s="60"/>
      <c r="AA1139" s="60"/>
      <c r="AB1139" s="8" t="s">
        <v>117</v>
      </c>
    </row>
    <row r="1140" spans="1:28" ht="13.8">
      <c r="A1140" s="9" t="s">
        <v>2902</v>
      </c>
      <c r="B1140" s="9" t="s">
        <v>27</v>
      </c>
      <c r="C1140" s="9" t="s">
        <v>3049</v>
      </c>
      <c r="D1140" s="9" t="s">
        <v>2894</v>
      </c>
      <c r="E1140" s="9" t="s">
        <v>3103</v>
      </c>
      <c r="F1140" s="9" t="s">
        <v>2485</v>
      </c>
      <c r="G1140" s="9" t="s">
        <v>2487</v>
      </c>
      <c r="H1140" s="9" t="str">
        <f t="shared" si="0"/>
        <v>EAD-CDE-SHD</v>
      </c>
      <c r="I1140" s="9"/>
      <c r="J1140" s="60"/>
      <c r="K1140" s="60"/>
      <c r="L1140" s="60"/>
      <c r="M1140" s="61" t="s">
        <v>2494</v>
      </c>
      <c r="N1140" s="61" t="s">
        <v>471</v>
      </c>
      <c r="O1140" s="62">
        <v>0.5</v>
      </c>
      <c r="P1140" s="9" t="s">
        <v>6888</v>
      </c>
      <c r="Q1140" s="60"/>
      <c r="R1140" s="60"/>
      <c r="S1140" s="60"/>
      <c r="T1140" s="60"/>
      <c r="U1140" s="94"/>
      <c r="V1140" s="95"/>
      <c r="W1140" s="96"/>
      <c r="X1140" s="97"/>
      <c r="Y1140" s="60"/>
      <c r="Z1140" s="60"/>
      <c r="AA1140" s="60"/>
      <c r="AB1140" s="8" t="s">
        <v>117</v>
      </c>
    </row>
    <row r="1141" spans="1:28" ht="13.8">
      <c r="A1141" s="9" t="s">
        <v>2902</v>
      </c>
      <c r="B1141" s="9" t="s">
        <v>27</v>
      </c>
      <c r="C1141" s="9" t="s">
        <v>3049</v>
      </c>
      <c r="D1141" s="9" t="s">
        <v>2894</v>
      </c>
      <c r="E1141" s="9" t="s">
        <v>3103</v>
      </c>
      <c r="F1141" s="9" t="s">
        <v>2485</v>
      </c>
      <c r="G1141" s="9" t="s">
        <v>2487</v>
      </c>
      <c r="H1141" s="9" t="str">
        <f t="shared" si="0"/>
        <v>EAD-CDE-SHD</v>
      </c>
      <c r="I1141" s="9"/>
      <c r="J1141" s="60"/>
      <c r="K1141" s="60"/>
      <c r="L1141" s="60"/>
      <c r="M1141" s="61" t="s">
        <v>2494</v>
      </c>
      <c r="N1141" s="61" t="s">
        <v>472</v>
      </c>
      <c r="O1141" s="62">
        <v>1</v>
      </c>
      <c r="P1141" s="60"/>
      <c r="Q1141" s="60"/>
      <c r="R1141" s="60"/>
      <c r="S1141" s="60"/>
      <c r="T1141" s="60"/>
      <c r="U1141" s="94"/>
      <c r="V1141" s="95"/>
      <c r="W1141" s="96"/>
      <c r="X1141" s="97"/>
      <c r="Y1141" s="60"/>
      <c r="Z1141" s="60"/>
      <c r="AA1141" s="60"/>
      <c r="AB1141" s="8" t="s">
        <v>117</v>
      </c>
    </row>
    <row r="1142" spans="1:28" ht="13.8">
      <c r="A1142" s="8" t="s">
        <v>2902</v>
      </c>
      <c r="B1142" s="9" t="s">
        <v>27</v>
      </c>
      <c r="C1142" s="9" t="s">
        <v>3049</v>
      </c>
      <c r="D1142" s="9" t="s">
        <v>2894</v>
      </c>
      <c r="E1142" s="9" t="s">
        <v>3103</v>
      </c>
      <c r="F1142" s="9"/>
      <c r="G1142" s="9" t="s">
        <v>2487</v>
      </c>
      <c r="H1142" s="9" t="str">
        <f t="shared" si="0"/>
        <v>EAD-CDE-</v>
      </c>
      <c r="I1142" s="9"/>
      <c r="J1142" s="60"/>
      <c r="K1142" s="60"/>
      <c r="L1142" s="60"/>
      <c r="M1142" s="61" t="s">
        <v>2683</v>
      </c>
      <c r="N1142" s="61" t="s">
        <v>1669</v>
      </c>
      <c r="O1142" s="62">
        <v>1</v>
      </c>
      <c r="P1142" s="60"/>
      <c r="Q1142" s="60"/>
      <c r="R1142" s="60"/>
      <c r="S1142" s="60"/>
      <c r="T1142" s="60"/>
      <c r="U1142" s="94"/>
      <c r="V1142" s="95"/>
      <c r="W1142" s="96"/>
      <c r="X1142" s="97"/>
      <c r="Y1142" s="60"/>
      <c r="Z1142" s="60"/>
      <c r="AA1142" s="60"/>
    </row>
    <row r="1143" spans="1:28" ht="13.8">
      <c r="A1143" s="9" t="s">
        <v>2902</v>
      </c>
      <c r="B1143" s="9" t="s">
        <v>27</v>
      </c>
      <c r="C1143" s="9" t="s">
        <v>3049</v>
      </c>
      <c r="D1143" s="9" t="s">
        <v>2894</v>
      </c>
      <c r="E1143" s="9" t="s">
        <v>3103</v>
      </c>
      <c r="F1143" s="9"/>
      <c r="G1143" s="9" t="s">
        <v>2487</v>
      </c>
      <c r="H1143" s="9" t="str">
        <f t="shared" si="0"/>
        <v>EAD-CDE-</v>
      </c>
      <c r="I1143" s="9"/>
      <c r="J1143" s="60"/>
      <c r="K1143" s="60"/>
      <c r="L1143" s="60"/>
      <c r="M1143" s="61" t="s">
        <v>2573</v>
      </c>
      <c r="N1143" s="61" t="s">
        <v>649</v>
      </c>
      <c r="O1143" s="62">
        <v>1</v>
      </c>
      <c r="P1143" s="60"/>
      <c r="Q1143" s="60"/>
      <c r="R1143" s="60"/>
      <c r="S1143" s="60"/>
      <c r="T1143" s="60"/>
      <c r="U1143" s="94"/>
      <c r="V1143" s="95"/>
      <c r="W1143" s="96"/>
      <c r="X1143" s="97"/>
      <c r="Y1143" s="60"/>
      <c r="Z1143" s="60"/>
      <c r="AA1143" s="60"/>
      <c r="AB1143" s="8" t="s">
        <v>117</v>
      </c>
    </row>
    <row r="1144" spans="1:28" ht="13.8">
      <c r="A1144" s="9" t="s">
        <v>2902</v>
      </c>
      <c r="B1144" s="9" t="s">
        <v>27</v>
      </c>
      <c r="C1144" s="9" t="s">
        <v>3049</v>
      </c>
      <c r="D1144" s="9" t="s">
        <v>2894</v>
      </c>
      <c r="E1144" s="9" t="s">
        <v>3103</v>
      </c>
      <c r="F1144" s="9"/>
      <c r="G1144" s="9" t="s">
        <v>2487</v>
      </c>
      <c r="H1144" s="9" t="str">
        <f t="shared" si="0"/>
        <v>EAD-CDE-</v>
      </c>
      <c r="I1144" s="9"/>
      <c r="J1144" s="60"/>
      <c r="K1144" s="60"/>
      <c r="L1144" s="60"/>
      <c r="M1144" s="61" t="s">
        <v>2573</v>
      </c>
      <c r="N1144" s="61" t="s">
        <v>650</v>
      </c>
      <c r="O1144" s="62">
        <v>1</v>
      </c>
      <c r="P1144" s="60"/>
      <c r="Q1144" s="60"/>
      <c r="R1144" s="60"/>
      <c r="S1144" s="60"/>
      <c r="T1144" s="60"/>
      <c r="U1144" s="94"/>
      <c r="V1144" s="95"/>
      <c r="W1144" s="96"/>
      <c r="X1144" s="97"/>
      <c r="Y1144" s="60"/>
      <c r="Z1144" s="60"/>
      <c r="AA1144" s="60"/>
      <c r="AB1144" s="8" t="s">
        <v>117</v>
      </c>
    </row>
    <row r="1145" spans="1:28" ht="13.8">
      <c r="A1145" s="9" t="s">
        <v>2902</v>
      </c>
      <c r="B1145" s="9" t="s">
        <v>27</v>
      </c>
      <c r="C1145" s="9" t="s">
        <v>3798</v>
      </c>
      <c r="D1145" s="9" t="s">
        <v>3526</v>
      </c>
      <c r="E1145" s="9" t="s">
        <v>3799</v>
      </c>
      <c r="F1145" s="9" t="s">
        <v>2612</v>
      </c>
      <c r="G1145" s="9" t="s">
        <v>2487</v>
      </c>
      <c r="H1145" s="9" t="str">
        <f t="shared" si="0"/>
        <v>EAD-INF-SHV</v>
      </c>
      <c r="I1145" s="9"/>
      <c r="J1145" s="60"/>
      <c r="K1145" s="60"/>
      <c r="L1145" s="60"/>
      <c r="M1145" s="61" t="s">
        <v>2494</v>
      </c>
      <c r="N1145" s="61" t="s">
        <v>568</v>
      </c>
      <c r="O1145" s="62">
        <v>1</v>
      </c>
      <c r="P1145" s="60"/>
      <c r="Q1145" s="60"/>
      <c r="R1145" s="60"/>
      <c r="S1145" s="60"/>
      <c r="T1145" s="60"/>
      <c r="U1145" s="94"/>
      <c r="V1145" s="95"/>
      <c r="W1145" s="96"/>
      <c r="X1145" s="97"/>
      <c r="Y1145" s="60"/>
      <c r="Z1145" s="60"/>
      <c r="AA1145" s="60"/>
      <c r="AB1145" s="8" t="s">
        <v>117</v>
      </c>
    </row>
    <row r="1146" spans="1:28" ht="13.8">
      <c r="A1146" s="9" t="s">
        <v>2902</v>
      </c>
      <c r="B1146" s="9" t="s">
        <v>27</v>
      </c>
      <c r="C1146" s="9" t="s">
        <v>3798</v>
      </c>
      <c r="D1146" s="9" t="s">
        <v>3526</v>
      </c>
      <c r="E1146" s="9" t="s">
        <v>3799</v>
      </c>
      <c r="F1146" s="9" t="s">
        <v>2485</v>
      </c>
      <c r="G1146" s="9" t="s">
        <v>2487</v>
      </c>
      <c r="H1146" s="9" t="str">
        <f t="shared" si="0"/>
        <v>EAD-INF-SHD</v>
      </c>
      <c r="I1146" s="9"/>
      <c r="J1146" s="60"/>
      <c r="K1146" s="60"/>
      <c r="L1146" s="60"/>
      <c r="M1146" s="61" t="s">
        <v>2494</v>
      </c>
      <c r="N1146" s="61" t="s">
        <v>570</v>
      </c>
      <c r="O1146" s="62">
        <v>1</v>
      </c>
      <c r="P1146" s="60"/>
      <c r="Q1146" s="60"/>
      <c r="R1146" s="60"/>
      <c r="S1146" s="60"/>
      <c r="T1146" s="60"/>
      <c r="U1146" s="94"/>
      <c r="V1146" s="95"/>
      <c r="W1146" s="96"/>
      <c r="X1146" s="97"/>
      <c r="Y1146" s="60"/>
      <c r="Z1146" s="60"/>
      <c r="AA1146" s="60"/>
      <c r="AB1146" s="8" t="s">
        <v>117</v>
      </c>
    </row>
    <row r="1147" spans="1:28" ht="13.8">
      <c r="A1147" s="341" t="s">
        <v>2902</v>
      </c>
      <c r="B1147" s="342" t="s">
        <v>27</v>
      </c>
      <c r="C1147" s="342" t="s">
        <v>3798</v>
      </c>
      <c r="D1147" s="342" t="s">
        <v>3526</v>
      </c>
      <c r="E1147" s="342" t="s">
        <v>3799</v>
      </c>
      <c r="F1147" s="9"/>
      <c r="G1147" s="9" t="s">
        <v>2487</v>
      </c>
      <c r="H1147" s="9" t="str">
        <f t="shared" si="0"/>
        <v>EAD-INF-</v>
      </c>
      <c r="I1147" s="9"/>
      <c r="J1147" s="60"/>
      <c r="K1147" s="60"/>
      <c r="L1147" s="60"/>
      <c r="M1147" s="61" t="s">
        <v>2462</v>
      </c>
      <c r="N1147" s="61" t="s">
        <v>1759</v>
      </c>
      <c r="O1147" s="62">
        <v>1</v>
      </c>
      <c r="P1147" s="60"/>
      <c r="Q1147" s="60"/>
      <c r="R1147" s="60"/>
      <c r="S1147" s="60"/>
      <c r="T1147" s="60"/>
      <c r="U1147" s="94"/>
      <c r="V1147" s="95"/>
      <c r="W1147" s="96"/>
      <c r="X1147" s="97"/>
      <c r="Y1147" s="60"/>
      <c r="Z1147" s="60"/>
      <c r="AA1147" s="60"/>
    </row>
    <row r="1148" spans="1:28" ht="13.8">
      <c r="A1148" s="9" t="s">
        <v>2902</v>
      </c>
      <c r="B1148" s="9" t="s">
        <v>27</v>
      </c>
      <c r="C1148" s="9" t="s">
        <v>3798</v>
      </c>
      <c r="D1148" s="9" t="s">
        <v>3526</v>
      </c>
      <c r="E1148" s="9" t="s">
        <v>3799</v>
      </c>
      <c r="F1148" s="9"/>
      <c r="G1148" s="9" t="s">
        <v>2487</v>
      </c>
      <c r="H1148" s="9" t="str">
        <f t="shared" si="0"/>
        <v>EAD-INF-</v>
      </c>
      <c r="I1148" s="9"/>
      <c r="J1148" s="60"/>
      <c r="K1148" s="60"/>
      <c r="L1148" s="60"/>
      <c r="M1148" s="61" t="s">
        <v>2683</v>
      </c>
      <c r="N1148" s="61" t="s">
        <v>1677</v>
      </c>
      <c r="O1148" s="62">
        <v>1</v>
      </c>
      <c r="P1148" s="60"/>
      <c r="Q1148" s="60"/>
      <c r="R1148" s="60"/>
      <c r="S1148" s="60"/>
      <c r="T1148" s="60"/>
      <c r="U1148" s="94"/>
      <c r="V1148" s="95"/>
      <c r="W1148" s="96"/>
      <c r="X1148" s="97"/>
      <c r="Y1148" s="60"/>
      <c r="Z1148" s="60"/>
      <c r="AA1148" s="60"/>
    </row>
    <row r="1149" spans="1:28" ht="13.8">
      <c r="A1149" s="9" t="s">
        <v>2902</v>
      </c>
      <c r="B1149" s="9" t="s">
        <v>27</v>
      </c>
      <c r="C1149" s="9" t="s">
        <v>3798</v>
      </c>
      <c r="D1149" s="9" t="s">
        <v>3526</v>
      </c>
      <c r="E1149" s="9" t="s">
        <v>3799</v>
      </c>
      <c r="F1149" s="9"/>
      <c r="G1149" s="9" t="s">
        <v>2487</v>
      </c>
      <c r="H1149" s="9" t="str">
        <f t="shared" si="0"/>
        <v>EAD-INF-</v>
      </c>
      <c r="I1149" s="9"/>
      <c r="J1149" s="60"/>
      <c r="K1149" s="60"/>
      <c r="L1149" s="60"/>
      <c r="M1149" s="61" t="s">
        <v>2546</v>
      </c>
      <c r="N1149" s="61" t="s">
        <v>621</v>
      </c>
      <c r="O1149" s="62">
        <v>1</v>
      </c>
      <c r="P1149" s="60"/>
      <c r="Q1149" s="60"/>
      <c r="R1149" s="60"/>
      <c r="S1149" s="60"/>
      <c r="T1149" s="60"/>
      <c r="U1149" s="94"/>
      <c r="V1149" s="95"/>
      <c r="W1149" s="96"/>
      <c r="X1149" s="97"/>
      <c r="Y1149" s="60"/>
      <c r="Z1149" s="60"/>
      <c r="AA1149" s="60"/>
    </row>
    <row r="1150" spans="1:28" ht="13.8">
      <c r="A1150" s="9" t="s">
        <v>2902</v>
      </c>
      <c r="B1150" s="9" t="s">
        <v>27</v>
      </c>
      <c r="C1150" s="9" t="s">
        <v>3798</v>
      </c>
      <c r="D1150" s="9" t="s">
        <v>3526</v>
      </c>
      <c r="E1150" s="9" t="s">
        <v>3799</v>
      </c>
      <c r="F1150" s="9"/>
      <c r="G1150" s="9" t="s">
        <v>2487</v>
      </c>
      <c r="H1150" s="9" t="str">
        <f t="shared" si="0"/>
        <v>EAD-INF-</v>
      </c>
      <c r="I1150" s="9"/>
      <c r="J1150" s="60"/>
      <c r="K1150" s="60"/>
      <c r="L1150" s="60"/>
      <c r="M1150" s="61" t="s">
        <v>2462</v>
      </c>
      <c r="N1150" s="61" t="s">
        <v>1760</v>
      </c>
      <c r="O1150" s="62">
        <v>1</v>
      </c>
      <c r="P1150" s="60"/>
      <c r="Q1150" s="60"/>
      <c r="R1150" s="60"/>
      <c r="S1150" s="60"/>
      <c r="T1150" s="60"/>
      <c r="U1150" s="94"/>
      <c r="V1150" s="95"/>
      <c r="W1150" s="96"/>
      <c r="X1150" s="97"/>
      <c r="Y1150" s="60"/>
      <c r="Z1150" s="60"/>
      <c r="AA1150" s="60"/>
    </row>
    <row r="1151" spans="1:28" ht="13.8">
      <c r="A1151" s="9" t="s">
        <v>2902</v>
      </c>
      <c r="B1151" s="9" t="s">
        <v>27</v>
      </c>
      <c r="C1151" s="9" t="s">
        <v>3798</v>
      </c>
      <c r="D1151" s="9" t="s">
        <v>3526</v>
      </c>
      <c r="E1151" s="9" t="s">
        <v>3799</v>
      </c>
      <c r="F1151" s="9"/>
      <c r="G1151" s="9" t="s">
        <v>2487</v>
      </c>
      <c r="H1151" s="9" t="str">
        <f t="shared" si="0"/>
        <v>EAD-INF-</v>
      </c>
      <c r="I1151" s="9"/>
      <c r="J1151" s="60"/>
      <c r="K1151" s="60"/>
      <c r="L1151" s="60"/>
      <c r="M1151" s="61" t="s">
        <v>2683</v>
      </c>
      <c r="N1151" s="61" t="s">
        <v>1678</v>
      </c>
      <c r="O1151" s="62">
        <v>1</v>
      </c>
      <c r="P1151" s="60"/>
      <c r="Q1151" s="60"/>
      <c r="R1151" s="60"/>
      <c r="S1151" s="60"/>
      <c r="T1151" s="60"/>
      <c r="U1151" s="94"/>
      <c r="V1151" s="95"/>
      <c r="W1151" s="96"/>
      <c r="X1151" s="97"/>
      <c r="Y1151" s="60"/>
      <c r="Z1151" s="60"/>
      <c r="AA1151" s="60"/>
    </row>
    <row r="1152" spans="1:28" ht="13.8">
      <c r="A1152" s="341" t="s">
        <v>2902</v>
      </c>
      <c r="B1152" s="342" t="s">
        <v>27</v>
      </c>
      <c r="C1152" s="342" t="s">
        <v>3798</v>
      </c>
      <c r="D1152" s="342" t="s">
        <v>3526</v>
      </c>
      <c r="E1152" s="9" t="s">
        <v>3799</v>
      </c>
      <c r="F1152" s="9"/>
      <c r="G1152" s="9" t="s">
        <v>2487</v>
      </c>
      <c r="H1152" s="9" t="str">
        <f t="shared" si="0"/>
        <v>EAD-INF-</v>
      </c>
      <c r="I1152" s="9"/>
      <c r="J1152" s="60"/>
      <c r="K1152" s="60"/>
      <c r="L1152" s="60"/>
      <c r="M1152" s="61" t="s">
        <v>2546</v>
      </c>
      <c r="N1152" s="61" t="s">
        <v>622</v>
      </c>
      <c r="O1152" s="62">
        <v>1</v>
      </c>
      <c r="P1152" s="60"/>
      <c r="Q1152" s="60"/>
      <c r="R1152" s="60"/>
      <c r="S1152" s="60"/>
      <c r="T1152" s="60"/>
      <c r="U1152" s="94"/>
      <c r="V1152" s="95"/>
      <c r="W1152" s="96"/>
      <c r="X1152" s="97"/>
      <c r="Y1152" s="60"/>
      <c r="Z1152" s="60"/>
      <c r="AA1152" s="60"/>
    </row>
    <row r="1153" spans="1:28" ht="13.8">
      <c r="A1153" s="9" t="s">
        <v>2902</v>
      </c>
      <c r="B1153" s="9" t="s">
        <v>27</v>
      </c>
      <c r="C1153" s="9" t="s">
        <v>2924</v>
      </c>
      <c r="D1153" s="9" t="s">
        <v>2925</v>
      </c>
      <c r="E1153" s="9" t="s">
        <v>3329</v>
      </c>
      <c r="F1153" s="9" t="s">
        <v>2485</v>
      </c>
      <c r="G1153" s="9" t="s">
        <v>2487</v>
      </c>
      <c r="H1153" s="9" t="str">
        <f t="shared" si="0"/>
        <v>EAD-ADM-SHD</v>
      </c>
      <c r="I1153" s="9"/>
      <c r="J1153" s="60"/>
      <c r="K1153" s="60"/>
      <c r="L1153" s="60"/>
      <c r="M1153" s="61" t="s">
        <v>2494</v>
      </c>
      <c r="N1153" s="61" t="s">
        <v>572</v>
      </c>
      <c r="O1153" s="62">
        <v>1</v>
      </c>
      <c r="P1153" s="60"/>
      <c r="Q1153" s="60"/>
      <c r="R1153" s="60"/>
      <c r="S1153" s="60"/>
      <c r="T1153" s="60"/>
      <c r="U1153" s="94"/>
      <c r="V1153" s="95"/>
      <c r="W1153" s="96"/>
      <c r="X1153" s="97"/>
      <c r="Y1153" s="60"/>
      <c r="Z1153" s="60"/>
      <c r="AA1153" s="60"/>
      <c r="AB1153" s="8" t="s">
        <v>117</v>
      </c>
    </row>
    <row r="1154" spans="1:28" ht="13.8">
      <c r="A1154" s="341" t="s">
        <v>2902</v>
      </c>
      <c r="B1154" s="342" t="s">
        <v>27</v>
      </c>
      <c r="C1154" s="342" t="s">
        <v>2924</v>
      </c>
      <c r="D1154" s="342" t="s">
        <v>2925</v>
      </c>
      <c r="E1154" s="9" t="s">
        <v>3329</v>
      </c>
      <c r="F1154" s="9" t="s">
        <v>2485</v>
      </c>
      <c r="G1154" s="9" t="s">
        <v>2487</v>
      </c>
      <c r="H1154" s="9" t="str">
        <f t="shared" si="0"/>
        <v>EAD-ADM-SHD</v>
      </c>
      <c r="I1154" s="9"/>
      <c r="J1154" s="60"/>
      <c r="K1154" s="60"/>
      <c r="L1154" s="60"/>
      <c r="M1154" s="61" t="s">
        <v>2494</v>
      </c>
      <c r="N1154" s="61" t="s">
        <v>573</v>
      </c>
      <c r="O1154" s="62">
        <v>1</v>
      </c>
      <c r="P1154" s="60"/>
      <c r="Q1154" s="60"/>
      <c r="R1154" s="60"/>
      <c r="S1154" s="60"/>
      <c r="T1154" s="60"/>
      <c r="U1154" s="94"/>
      <c r="V1154" s="95"/>
      <c r="W1154" s="96"/>
      <c r="X1154" s="97"/>
      <c r="Y1154" s="60"/>
      <c r="Z1154" s="60"/>
      <c r="AA1154" s="60"/>
      <c r="AB1154" s="8" t="s">
        <v>117</v>
      </c>
    </row>
    <row r="1155" spans="1:28" ht="13.8">
      <c r="A1155" s="9" t="s">
        <v>2902</v>
      </c>
      <c r="B1155" s="9" t="s">
        <v>27</v>
      </c>
      <c r="C1155" s="9" t="s">
        <v>2924</v>
      </c>
      <c r="D1155" s="9" t="s">
        <v>2925</v>
      </c>
      <c r="E1155" s="9" t="s">
        <v>3329</v>
      </c>
      <c r="F1155" s="9" t="s">
        <v>2485</v>
      </c>
      <c r="G1155" s="9" t="s">
        <v>2487</v>
      </c>
      <c r="H1155" s="9" t="str">
        <f t="shared" si="0"/>
        <v>EAD-ADM-SHD</v>
      </c>
      <c r="I1155" s="9"/>
      <c r="J1155" s="60"/>
      <c r="K1155" s="60"/>
      <c r="L1155" s="60"/>
      <c r="M1155" s="61" t="s">
        <v>2494</v>
      </c>
      <c r="N1155" s="61" t="s">
        <v>574</v>
      </c>
      <c r="O1155" s="62">
        <v>1</v>
      </c>
      <c r="P1155" s="60"/>
      <c r="Q1155" s="60"/>
      <c r="R1155" s="60"/>
      <c r="S1155" s="60"/>
      <c r="T1155" s="60"/>
      <c r="U1155" s="94"/>
      <c r="V1155" s="95"/>
      <c r="W1155" s="96"/>
      <c r="X1155" s="97"/>
      <c r="Y1155" s="60"/>
      <c r="Z1155" s="60"/>
      <c r="AA1155" s="60"/>
      <c r="AB1155" s="8" t="s">
        <v>117</v>
      </c>
    </row>
    <row r="1156" spans="1:28" ht="13.8">
      <c r="A1156" s="8" t="s">
        <v>2902</v>
      </c>
      <c r="B1156" s="9" t="s">
        <v>27</v>
      </c>
      <c r="C1156" s="9" t="s">
        <v>2924</v>
      </c>
      <c r="D1156" s="9" t="s">
        <v>2925</v>
      </c>
      <c r="E1156" s="9" t="s">
        <v>3329</v>
      </c>
      <c r="F1156" s="9"/>
      <c r="G1156" s="9" t="s">
        <v>2487</v>
      </c>
      <c r="H1156" s="9" t="str">
        <f t="shared" si="0"/>
        <v>EAD-ADM-</v>
      </c>
      <c r="I1156" s="9"/>
      <c r="J1156" s="60"/>
      <c r="K1156" s="60"/>
      <c r="L1156" s="60"/>
      <c r="M1156" s="61" t="s">
        <v>2462</v>
      </c>
      <c r="N1156" s="61" t="s">
        <v>1761</v>
      </c>
      <c r="O1156" s="62">
        <v>1</v>
      </c>
      <c r="P1156" s="60"/>
      <c r="Q1156" s="60"/>
      <c r="R1156" s="60"/>
      <c r="S1156" s="60"/>
      <c r="T1156" s="60"/>
      <c r="U1156" s="94"/>
      <c r="V1156" s="95"/>
      <c r="W1156" s="96"/>
      <c r="X1156" s="97"/>
      <c r="Y1156" s="60"/>
      <c r="Z1156" s="60"/>
      <c r="AA1156" s="60"/>
    </row>
    <row r="1157" spans="1:28" ht="13.8">
      <c r="A1157" s="8" t="s">
        <v>2902</v>
      </c>
      <c r="B1157" s="9" t="s">
        <v>27</v>
      </c>
      <c r="C1157" s="9" t="s">
        <v>2924</v>
      </c>
      <c r="D1157" s="9" t="s">
        <v>2925</v>
      </c>
      <c r="E1157" s="9" t="s">
        <v>3329</v>
      </c>
      <c r="F1157" s="9"/>
      <c r="G1157" s="9" t="s">
        <v>2487</v>
      </c>
      <c r="H1157" s="9" t="str">
        <f t="shared" si="0"/>
        <v>EAD-ADM-</v>
      </c>
      <c r="I1157" s="9"/>
      <c r="J1157" s="60"/>
      <c r="K1157" s="60"/>
      <c r="L1157" s="60"/>
      <c r="M1157" s="61" t="s">
        <v>2683</v>
      </c>
      <c r="N1157" s="61" t="s">
        <v>1680</v>
      </c>
      <c r="O1157" s="62">
        <v>1</v>
      </c>
      <c r="P1157" s="60"/>
      <c r="Q1157" s="60"/>
      <c r="R1157" s="60"/>
      <c r="S1157" s="60"/>
      <c r="T1157" s="60"/>
      <c r="U1157" s="94"/>
      <c r="V1157" s="95"/>
      <c r="W1157" s="96"/>
      <c r="X1157" s="97"/>
      <c r="Y1157" s="60"/>
      <c r="Z1157" s="60"/>
      <c r="AA1157" s="60"/>
    </row>
    <row r="1158" spans="1:28" ht="13.8">
      <c r="A1158" s="8" t="s">
        <v>2902</v>
      </c>
      <c r="B1158" s="9" t="s">
        <v>27</v>
      </c>
      <c r="C1158" s="9" t="s">
        <v>2924</v>
      </c>
      <c r="D1158" s="9" t="s">
        <v>2925</v>
      </c>
      <c r="E1158" s="9" t="s">
        <v>3329</v>
      </c>
      <c r="F1158" s="9"/>
      <c r="G1158" s="9" t="s">
        <v>2487</v>
      </c>
      <c r="H1158" s="9" t="str">
        <f t="shared" si="0"/>
        <v>EAD-ADM-</v>
      </c>
      <c r="I1158" s="9"/>
      <c r="J1158" s="60"/>
      <c r="K1158" s="60"/>
      <c r="L1158" s="60"/>
      <c r="M1158" s="61" t="s">
        <v>2683</v>
      </c>
      <c r="N1158" s="61" t="s">
        <v>1682</v>
      </c>
      <c r="O1158" s="62">
        <v>1</v>
      </c>
      <c r="P1158" s="60"/>
      <c r="Q1158" s="60"/>
      <c r="R1158" s="60"/>
      <c r="S1158" s="60"/>
      <c r="T1158" s="60"/>
      <c r="U1158" s="94"/>
      <c r="V1158" s="95"/>
      <c r="W1158" s="96"/>
      <c r="X1158" s="97"/>
      <c r="Y1158" s="60"/>
      <c r="Z1158" s="60"/>
      <c r="AA1158" s="60"/>
    </row>
    <row r="1159" spans="1:28" ht="13.8">
      <c r="A1159" s="8" t="s">
        <v>2902</v>
      </c>
      <c r="B1159" s="9" t="s">
        <v>27</v>
      </c>
      <c r="C1159" s="9" t="s">
        <v>2924</v>
      </c>
      <c r="D1159" s="9" t="s">
        <v>2925</v>
      </c>
      <c r="E1159" s="9" t="s">
        <v>3329</v>
      </c>
      <c r="F1159" s="9"/>
      <c r="G1159" s="9" t="s">
        <v>2487</v>
      </c>
      <c r="H1159" s="9" t="str">
        <f t="shared" si="0"/>
        <v>EAD-ADM-</v>
      </c>
      <c r="I1159" s="9"/>
      <c r="J1159" s="60"/>
      <c r="K1159" s="60"/>
      <c r="L1159" s="60"/>
      <c r="M1159" s="61" t="s">
        <v>2683</v>
      </c>
      <c r="N1159" s="61" t="s">
        <v>1683</v>
      </c>
      <c r="O1159" s="62">
        <v>1</v>
      </c>
      <c r="P1159" s="60"/>
      <c r="Q1159" s="60"/>
      <c r="R1159" s="60"/>
      <c r="S1159" s="60"/>
      <c r="T1159" s="60"/>
      <c r="U1159" s="94"/>
      <c r="V1159" s="95"/>
      <c r="W1159" s="96"/>
      <c r="X1159" s="97"/>
      <c r="Y1159" s="60"/>
      <c r="Z1159" s="60"/>
      <c r="AA1159" s="60"/>
    </row>
    <row r="1160" spans="1:28" ht="13.8">
      <c r="A1160" s="341" t="s">
        <v>2902</v>
      </c>
      <c r="B1160" s="342" t="s">
        <v>27</v>
      </c>
      <c r="C1160" s="342" t="s">
        <v>2924</v>
      </c>
      <c r="D1160" s="342" t="s">
        <v>2925</v>
      </c>
      <c r="E1160" s="342" t="s">
        <v>3329</v>
      </c>
      <c r="F1160" s="9"/>
      <c r="G1160" s="9" t="s">
        <v>2487</v>
      </c>
      <c r="H1160" s="9" t="str">
        <f t="shared" si="0"/>
        <v>EAD-ADM-</v>
      </c>
      <c r="I1160" s="9"/>
      <c r="J1160" s="60"/>
      <c r="K1160" s="60"/>
      <c r="L1160" s="60"/>
      <c r="M1160" s="61" t="s">
        <v>2546</v>
      </c>
      <c r="N1160" s="61" t="s">
        <v>625</v>
      </c>
      <c r="O1160" s="62">
        <v>1</v>
      </c>
      <c r="P1160" s="60"/>
      <c r="Q1160" s="60"/>
      <c r="R1160" s="60"/>
      <c r="S1160" s="60"/>
      <c r="T1160" s="60"/>
      <c r="U1160" s="94"/>
      <c r="V1160" s="95"/>
      <c r="W1160" s="96"/>
      <c r="X1160" s="97"/>
      <c r="Y1160" s="60"/>
      <c r="Z1160" s="60"/>
      <c r="AA1160" s="60"/>
    </row>
    <row r="1161" spans="1:28" ht="13.8">
      <c r="A1161" s="341" t="s">
        <v>2902</v>
      </c>
      <c r="B1161" s="342" t="s">
        <v>27</v>
      </c>
      <c r="C1161" s="342" t="s">
        <v>2924</v>
      </c>
      <c r="D1161" s="342" t="s">
        <v>2925</v>
      </c>
      <c r="E1161" s="342" t="s">
        <v>3329</v>
      </c>
      <c r="F1161" s="9"/>
      <c r="G1161" s="9" t="s">
        <v>2487</v>
      </c>
      <c r="H1161" s="9" t="str">
        <f t="shared" si="0"/>
        <v>EAD-ADM-</v>
      </c>
      <c r="I1161" s="9"/>
      <c r="J1161" s="60"/>
      <c r="K1161" s="60"/>
      <c r="L1161" s="60"/>
      <c r="M1161" s="243" t="s">
        <v>2546</v>
      </c>
      <c r="N1161" s="61" t="s">
        <v>626</v>
      </c>
      <c r="O1161" s="62">
        <v>1</v>
      </c>
      <c r="P1161" s="60"/>
      <c r="Q1161" s="60"/>
      <c r="R1161" s="60"/>
      <c r="S1161" s="60"/>
      <c r="T1161" s="60"/>
      <c r="U1161" s="94"/>
      <c r="V1161" s="95"/>
      <c r="W1161" s="96"/>
      <c r="X1161" s="97"/>
      <c r="Y1161" s="60"/>
      <c r="Z1161" s="60"/>
      <c r="AA1161" s="60"/>
    </row>
    <row r="1162" spans="1:28" ht="13.8">
      <c r="A1162" s="8" t="s">
        <v>2902</v>
      </c>
      <c r="B1162" s="9" t="s">
        <v>27</v>
      </c>
      <c r="C1162" s="9" t="s">
        <v>2905</v>
      </c>
      <c r="D1162" s="9" t="s">
        <v>2906</v>
      </c>
      <c r="E1162" s="9" t="s">
        <v>3034</v>
      </c>
      <c r="F1162" s="9" t="s">
        <v>2485</v>
      </c>
      <c r="G1162" s="9" t="s">
        <v>2487</v>
      </c>
      <c r="H1162" s="9" t="str">
        <f t="shared" si="0"/>
        <v>EAD-CAS-SHD</v>
      </c>
      <c r="I1162" s="9"/>
      <c r="J1162" s="60"/>
      <c r="K1162" s="60"/>
      <c r="L1162" s="60"/>
      <c r="M1162" s="61" t="s">
        <v>2494</v>
      </c>
      <c r="N1162" s="61" t="s">
        <v>579</v>
      </c>
      <c r="O1162" s="62">
        <v>1</v>
      </c>
      <c r="P1162" s="60"/>
      <c r="Q1162" s="60"/>
      <c r="R1162" s="60"/>
      <c r="S1162" s="60"/>
      <c r="T1162" s="60"/>
      <c r="U1162" s="94"/>
      <c r="V1162" s="95"/>
      <c r="W1162" s="96"/>
      <c r="X1162" s="97"/>
      <c r="Y1162" s="60"/>
      <c r="Z1162" s="60"/>
      <c r="AA1162" s="60"/>
      <c r="AB1162" s="8" t="s">
        <v>117</v>
      </c>
    </row>
    <row r="1163" spans="1:28" ht="13.8">
      <c r="A1163" s="8" t="s">
        <v>2902</v>
      </c>
      <c r="B1163" s="9" t="s">
        <v>27</v>
      </c>
      <c r="C1163" s="9" t="s">
        <v>2905</v>
      </c>
      <c r="D1163" s="9" t="s">
        <v>2906</v>
      </c>
      <c r="E1163" s="9" t="s">
        <v>3034</v>
      </c>
      <c r="F1163" s="9"/>
      <c r="G1163" s="9" t="s">
        <v>2487</v>
      </c>
      <c r="H1163" s="9" t="str">
        <f t="shared" si="0"/>
        <v>EAD-CAS-</v>
      </c>
      <c r="I1163" s="9"/>
      <c r="J1163" s="60"/>
      <c r="K1163" s="60"/>
      <c r="L1163" s="60"/>
      <c r="M1163" s="61" t="s">
        <v>2686</v>
      </c>
      <c r="N1163" s="61" t="s">
        <v>2526</v>
      </c>
      <c r="O1163" s="62">
        <v>0.8</v>
      </c>
      <c r="P1163" s="60"/>
      <c r="Q1163" s="60"/>
      <c r="R1163" s="60"/>
      <c r="S1163" s="60"/>
      <c r="T1163" s="60"/>
      <c r="U1163" s="94"/>
      <c r="V1163" s="95"/>
      <c r="W1163" s="96"/>
      <c r="X1163" s="97"/>
      <c r="Y1163" s="60"/>
      <c r="Z1163" s="60"/>
      <c r="AA1163" s="60"/>
    </row>
    <row r="1164" spans="1:28" ht="13.8">
      <c r="A1164" s="8" t="s">
        <v>2902</v>
      </c>
      <c r="B1164" s="9" t="s">
        <v>27</v>
      </c>
      <c r="C1164" s="9" t="s">
        <v>2905</v>
      </c>
      <c r="D1164" s="9" t="s">
        <v>2906</v>
      </c>
      <c r="E1164" s="9" t="s">
        <v>3034</v>
      </c>
      <c r="F1164" s="9"/>
      <c r="G1164" s="9" t="s">
        <v>2487</v>
      </c>
      <c r="H1164" s="9" t="str">
        <f t="shared" si="0"/>
        <v>EAD-CAS-</v>
      </c>
      <c r="I1164" s="9"/>
      <c r="J1164" s="60"/>
      <c r="K1164" s="60"/>
      <c r="L1164" s="60"/>
      <c r="M1164" s="61" t="s">
        <v>2683</v>
      </c>
      <c r="N1164" s="61" t="s">
        <v>1687</v>
      </c>
      <c r="O1164" s="62">
        <v>1</v>
      </c>
      <c r="P1164" s="60"/>
      <c r="Q1164" s="60"/>
      <c r="R1164" s="60"/>
      <c r="S1164" s="60"/>
      <c r="T1164" s="60"/>
      <c r="U1164" s="94"/>
      <c r="V1164" s="95"/>
      <c r="W1164" s="96"/>
      <c r="X1164" s="97"/>
      <c r="Y1164" s="60"/>
      <c r="Z1164" s="60"/>
      <c r="AA1164" s="60"/>
    </row>
    <row r="1165" spans="1:28" ht="13.8">
      <c r="A1165" s="8" t="s">
        <v>2902</v>
      </c>
      <c r="B1165" s="9" t="s">
        <v>27</v>
      </c>
      <c r="C1165" s="9" t="s">
        <v>2905</v>
      </c>
      <c r="D1165" s="9" t="s">
        <v>2906</v>
      </c>
      <c r="E1165" s="9" t="s">
        <v>3034</v>
      </c>
      <c r="F1165" s="9"/>
      <c r="G1165" s="9" t="s">
        <v>2487</v>
      </c>
      <c r="H1165" s="9" t="str">
        <f t="shared" si="0"/>
        <v>EAD-CAS-</v>
      </c>
      <c r="I1165" s="9"/>
      <c r="J1165" s="60"/>
      <c r="K1165" s="60"/>
      <c r="L1165" s="60"/>
      <c r="M1165" s="61" t="s">
        <v>2546</v>
      </c>
      <c r="N1165" s="61" t="s">
        <v>634</v>
      </c>
      <c r="O1165" s="62">
        <v>0.9</v>
      </c>
      <c r="P1165" s="60"/>
      <c r="Q1165" s="60"/>
      <c r="R1165" s="60"/>
      <c r="S1165" s="60"/>
      <c r="T1165" s="60"/>
      <c r="U1165" s="94"/>
      <c r="V1165" s="95"/>
      <c r="W1165" s="96"/>
      <c r="X1165" s="97"/>
      <c r="Y1165" s="60"/>
      <c r="Z1165" s="60"/>
      <c r="AA1165" s="60"/>
    </row>
    <row r="1166" spans="1:28" ht="13.8">
      <c r="A1166" s="8" t="s">
        <v>2902</v>
      </c>
      <c r="B1166" s="9" t="s">
        <v>27</v>
      </c>
      <c r="C1166" s="9" t="s">
        <v>5085</v>
      </c>
      <c r="D1166" s="9" t="s">
        <v>3037</v>
      </c>
      <c r="E1166" s="9" t="s">
        <v>3037</v>
      </c>
      <c r="F1166" s="9" t="s">
        <v>2485</v>
      </c>
      <c r="G1166" s="9" t="s">
        <v>2487</v>
      </c>
      <c r="H1166" s="9" t="str">
        <f t="shared" si="0"/>
        <v>EAD-APL-SHD</v>
      </c>
      <c r="I1166" s="9"/>
      <c r="J1166" s="60"/>
      <c r="K1166" s="60"/>
      <c r="L1166" s="60"/>
      <c r="M1166" s="61" t="s">
        <v>2494</v>
      </c>
      <c r="N1166" s="61" t="s">
        <v>588</v>
      </c>
      <c r="O1166" s="62">
        <v>1</v>
      </c>
      <c r="P1166" s="60"/>
      <c r="Q1166" s="60"/>
      <c r="R1166" s="60"/>
      <c r="S1166" s="60"/>
      <c r="T1166" s="60"/>
      <c r="U1166" s="94"/>
      <c r="V1166" s="95"/>
      <c r="W1166" s="96"/>
      <c r="X1166" s="97"/>
      <c r="Y1166" s="60"/>
      <c r="Z1166" s="60"/>
      <c r="AA1166" s="60"/>
      <c r="AB1166" s="8" t="s">
        <v>117</v>
      </c>
    </row>
    <row r="1167" spans="1:28" ht="13.8">
      <c r="A1167" s="8" t="s">
        <v>2902</v>
      </c>
      <c r="B1167" s="9" t="s">
        <v>27</v>
      </c>
      <c r="C1167" s="9" t="s">
        <v>5085</v>
      </c>
      <c r="D1167" s="9" t="s">
        <v>3037</v>
      </c>
      <c r="E1167" s="9" t="s">
        <v>3037</v>
      </c>
      <c r="F1167" s="9" t="s">
        <v>2485</v>
      </c>
      <c r="G1167" s="9" t="s">
        <v>2487</v>
      </c>
      <c r="H1167" s="9" t="str">
        <f t="shared" si="0"/>
        <v>EAD-APL-SHD</v>
      </c>
      <c r="I1167" s="9"/>
      <c r="J1167" s="60"/>
      <c r="K1167" s="60"/>
      <c r="L1167" s="60"/>
      <c r="M1167" s="61" t="s">
        <v>2494</v>
      </c>
      <c r="N1167" s="61" t="s">
        <v>589</v>
      </c>
      <c r="O1167" s="62">
        <v>1</v>
      </c>
      <c r="P1167" s="60"/>
      <c r="Q1167" s="60"/>
      <c r="R1167" s="60"/>
      <c r="S1167" s="60"/>
      <c r="T1167" s="60"/>
      <c r="U1167" s="94"/>
      <c r="V1167" s="95"/>
      <c r="W1167" s="96"/>
      <c r="X1167" s="97"/>
      <c r="Y1167" s="60"/>
      <c r="Z1167" s="60"/>
      <c r="AA1167" s="60"/>
      <c r="AB1167" s="8" t="s">
        <v>117</v>
      </c>
    </row>
    <row r="1168" spans="1:28" ht="13.8">
      <c r="A1168" s="8" t="s">
        <v>2902</v>
      </c>
      <c r="B1168" s="9" t="s">
        <v>27</v>
      </c>
      <c r="C1168" s="9" t="s">
        <v>5085</v>
      </c>
      <c r="D1168" s="9" t="s">
        <v>3037</v>
      </c>
      <c r="E1168" s="9" t="s">
        <v>3037</v>
      </c>
      <c r="F1168" s="9"/>
      <c r="G1168" s="9" t="s">
        <v>2487</v>
      </c>
      <c r="H1168" s="9" t="str">
        <f t="shared" si="0"/>
        <v>EAD-APL-</v>
      </c>
      <c r="I1168" s="9"/>
      <c r="J1168" s="60"/>
      <c r="K1168" s="60"/>
      <c r="L1168" s="60"/>
      <c r="M1168" s="61" t="s">
        <v>2686</v>
      </c>
      <c r="N1168" s="61" t="s">
        <v>2527</v>
      </c>
      <c r="O1168" s="62">
        <v>1</v>
      </c>
      <c r="P1168" s="60"/>
      <c r="Q1168" s="60"/>
      <c r="R1168" s="60"/>
      <c r="S1168" s="60"/>
      <c r="T1168" s="60"/>
      <c r="U1168" s="94"/>
      <c r="V1168" s="95"/>
      <c r="W1168" s="96"/>
      <c r="X1168" s="97"/>
      <c r="Y1168" s="60"/>
      <c r="Z1168" s="60"/>
      <c r="AA1168" s="60"/>
    </row>
    <row r="1169" spans="1:28" ht="13.8">
      <c r="A1169" s="8" t="s">
        <v>2902</v>
      </c>
      <c r="B1169" s="9" t="s">
        <v>27</v>
      </c>
      <c r="C1169" s="9" t="s">
        <v>5085</v>
      </c>
      <c r="D1169" s="9" t="s">
        <v>3037</v>
      </c>
      <c r="E1169" s="9" t="s">
        <v>3037</v>
      </c>
      <c r="F1169" s="9"/>
      <c r="G1169" s="9" t="s">
        <v>2487</v>
      </c>
      <c r="H1169" s="9" t="str">
        <f t="shared" si="0"/>
        <v>EAD-APL-</v>
      </c>
      <c r="I1169" s="9"/>
      <c r="J1169" s="60"/>
      <c r="K1169" s="60"/>
      <c r="L1169" s="60"/>
      <c r="M1169" s="440" t="s">
        <v>2683</v>
      </c>
      <c r="N1169" s="61" t="s">
        <v>1693</v>
      </c>
      <c r="O1169" s="62">
        <v>1</v>
      </c>
      <c r="P1169" s="60"/>
      <c r="Q1169" s="60"/>
      <c r="R1169" s="60"/>
      <c r="S1169" s="60"/>
      <c r="T1169" s="60"/>
      <c r="U1169" s="94"/>
      <c r="V1169" s="95"/>
      <c r="W1169" s="96"/>
      <c r="X1169" s="97"/>
      <c r="Y1169" s="60"/>
      <c r="Z1169" s="60"/>
      <c r="AA1169" s="60"/>
    </row>
    <row r="1170" spans="1:28" ht="13.8">
      <c r="A1170" s="8" t="s">
        <v>2902</v>
      </c>
      <c r="B1170" s="9" t="s">
        <v>27</v>
      </c>
      <c r="C1170" s="9" t="s">
        <v>5085</v>
      </c>
      <c r="D1170" s="9" t="s">
        <v>3037</v>
      </c>
      <c r="E1170" s="9" t="s">
        <v>3037</v>
      </c>
      <c r="F1170" s="9"/>
      <c r="G1170" s="9" t="s">
        <v>2487</v>
      </c>
      <c r="H1170" s="9" t="str">
        <f t="shared" si="0"/>
        <v>EAD-APL-</v>
      </c>
      <c r="I1170" s="9"/>
      <c r="J1170" s="60"/>
      <c r="K1170" s="60"/>
      <c r="L1170" s="60"/>
      <c r="M1170" s="61" t="s">
        <v>2683</v>
      </c>
      <c r="N1170" s="61" t="s">
        <v>1694</v>
      </c>
      <c r="O1170" s="62">
        <v>1</v>
      </c>
      <c r="P1170" s="60"/>
      <c r="Q1170" s="60"/>
      <c r="R1170" s="60"/>
      <c r="S1170" s="60"/>
      <c r="T1170" s="60"/>
      <c r="U1170" s="94"/>
      <c r="V1170" s="95"/>
      <c r="W1170" s="96"/>
      <c r="X1170" s="97"/>
      <c r="Y1170" s="60"/>
      <c r="Z1170" s="60"/>
      <c r="AA1170" s="60"/>
    </row>
    <row r="1171" spans="1:28" ht="13.8">
      <c r="A1171" s="8" t="s">
        <v>2902</v>
      </c>
      <c r="B1171" s="9" t="s">
        <v>27</v>
      </c>
      <c r="C1171" s="9" t="s">
        <v>4261</v>
      </c>
      <c r="D1171" s="9" t="s">
        <v>4190</v>
      </c>
      <c r="E1171" s="9" t="s">
        <v>4190</v>
      </c>
      <c r="F1171" s="9" t="s">
        <v>2485</v>
      </c>
      <c r="G1171" s="9" t="s">
        <v>2487</v>
      </c>
      <c r="H1171" s="9" t="str">
        <f t="shared" si="0"/>
        <v>EAD-COM-SHD</v>
      </c>
      <c r="I1171" s="9"/>
      <c r="J1171" s="60"/>
      <c r="K1171" s="60"/>
      <c r="L1171" s="60"/>
      <c r="M1171" s="61" t="s">
        <v>2494</v>
      </c>
      <c r="N1171" s="61" t="s">
        <v>592</v>
      </c>
      <c r="O1171" s="62">
        <v>1</v>
      </c>
      <c r="P1171" s="60"/>
      <c r="Q1171" s="60"/>
      <c r="R1171" s="60"/>
      <c r="S1171" s="60"/>
      <c r="T1171" s="60"/>
      <c r="U1171" s="94"/>
      <c r="V1171" s="95"/>
      <c r="W1171" s="96"/>
      <c r="X1171" s="97"/>
      <c r="Y1171" s="60"/>
      <c r="Z1171" s="60"/>
      <c r="AA1171" s="60"/>
      <c r="AB1171" s="8" t="s">
        <v>117</v>
      </c>
    </row>
    <row r="1172" spans="1:28" ht="13.8">
      <c r="A1172" s="8" t="s">
        <v>2902</v>
      </c>
      <c r="B1172" s="9" t="s">
        <v>27</v>
      </c>
      <c r="C1172" s="9" t="s">
        <v>4261</v>
      </c>
      <c r="D1172" s="9" t="s">
        <v>4190</v>
      </c>
      <c r="E1172" s="9" t="s">
        <v>4190</v>
      </c>
      <c r="F1172" s="9" t="s">
        <v>2485</v>
      </c>
      <c r="G1172" s="9" t="s">
        <v>2487</v>
      </c>
      <c r="H1172" s="9" t="str">
        <f t="shared" si="0"/>
        <v>EAD-COM-SHD</v>
      </c>
      <c r="I1172" s="9"/>
      <c r="J1172" s="60"/>
      <c r="K1172" s="60"/>
      <c r="L1172" s="60"/>
      <c r="M1172" s="61" t="s">
        <v>2494</v>
      </c>
      <c r="N1172" s="61" t="s">
        <v>594</v>
      </c>
      <c r="O1172" s="62">
        <v>1</v>
      </c>
      <c r="P1172" s="60"/>
      <c r="Q1172" s="60"/>
      <c r="R1172" s="60"/>
      <c r="S1172" s="60"/>
      <c r="T1172" s="60"/>
      <c r="U1172" s="94"/>
      <c r="V1172" s="95"/>
      <c r="W1172" s="96"/>
      <c r="X1172" s="97"/>
      <c r="Y1172" s="60"/>
      <c r="Z1172" s="60"/>
      <c r="AA1172" s="60"/>
      <c r="AB1172" s="8" t="s">
        <v>117</v>
      </c>
    </row>
    <row r="1173" spans="1:28" ht="13.8">
      <c r="A1173" s="8" t="s">
        <v>2902</v>
      </c>
      <c r="B1173" s="9" t="s">
        <v>27</v>
      </c>
      <c r="C1173" s="9" t="s">
        <v>4261</v>
      </c>
      <c r="D1173" s="9" t="s">
        <v>4190</v>
      </c>
      <c r="E1173" s="9" t="s">
        <v>4190</v>
      </c>
      <c r="F1173" s="9" t="s">
        <v>2485</v>
      </c>
      <c r="G1173" s="9" t="s">
        <v>2487</v>
      </c>
      <c r="H1173" s="9" t="str">
        <f t="shared" si="0"/>
        <v>EAD-COM-SHD</v>
      </c>
      <c r="I1173" s="9"/>
      <c r="J1173" s="60"/>
      <c r="K1173" s="60"/>
      <c r="L1173" s="60"/>
      <c r="M1173" s="61" t="s">
        <v>2494</v>
      </c>
      <c r="N1173" s="61" t="s">
        <v>596</v>
      </c>
      <c r="O1173" s="62">
        <v>1</v>
      </c>
      <c r="P1173" s="60"/>
      <c r="Q1173" s="60"/>
      <c r="R1173" s="60"/>
      <c r="S1173" s="60"/>
      <c r="T1173" s="60"/>
      <c r="U1173" s="94"/>
      <c r="V1173" s="95"/>
      <c r="W1173" s="96"/>
      <c r="X1173" s="97"/>
      <c r="Y1173" s="60"/>
      <c r="Z1173" s="60"/>
      <c r="AA1173" s="60"/>
      <c r="AB1173" s="8" t="s">
        <v>117</v>
      </c>
    </row>
    <row r="1174" spans="1:28" ht="13.8">
      <c r="A1174" s="9" t="s">
        <v>2902</v>
      </c>
      <c r="B1174" s="9" t="s">
        <v>27</v>
      </c>
      <c r="C1174" s="9" t="s">
        <v>4261</v>
      </c>
      <c r="D1174" s="9" t="s">
        <v>4190</v>
      </c>
      <c r="E1174" s="9" t="s">
        <v>4190</v>
      </c>
      <c r="F1174" s="9" t="s">
        <v>2485</v>
      </c>
      <c r="G1174" s="9" t="s">
        <v>2487</v>
      </c>
      <c r="H1174" s="9" t="str">
        <f t="shared" si="0"/>
        <v>EAD-COM-SHD</v>
      </c>
      <c r="I1174" s="9"/>
      <c r="J1174" s="60"/>
      <c r="K1174" s="60"/>
      <c r="L1174" s="60"/>
      <c r="M1174" s="61" t="s">
        <v>2494</v>
      </c>
      <c r="N1174" s="61" t="s">
        <v>598</v>
      </c>
      <c r="O1174" s="62">
        <v>1</v>
      </c>
      <c r="P1174" s="60"/>
      <c r="Q1174" s="60"/>
      <c r="R1174" s="60"/>
      <c r="S1174" s="60"/>
      <c r="T1174" s="60"/>
      <c r="U1174" s="94"/>
      <c r="V1174" s="95"/>
      <c r="W1174" s="96"/>
      <c r="X1174" s="97"/>
      <c r="Y1174" s="60"/>
      <c r="Z1174" s="60"/>
      <c r="AA1174" s="60"/>
      <c r="AB1174" s="8" t="s">
        <v>117</v>
      </c>
    </row>
    <row r="1175" spans="1:28" ht="13.8">
      <c r="A1175" s="9" t="s">
        <v>2902</v>
      </c>
      <c r="B1175" s="9" t="s">
        <v>27</v>
      </c>
      <c r="C1175" s="9" t="s">
        <v>4261</v>
      </c>
      <c r="D1175" s="9" t="s">
        <v>4190</v>
      </c>
      <c r="E1175" s="9" t="s">
        <v>4190</v>
      </c>
      <c r="F1175" s="9" t="s">
        <v>2485</v>
      </c>
      <c r="G1175" s="9" t="s">
        <v>2487</v>
      </c>
      <c r="H1175" s="9" t="str">
        <f t="shared" si="0"/>
        <v>EAD-COM-SHD</v>
      </c>
      <c r="I1175" s="9"/>
      <c r="J1175" s="60"/>
      <c r="K1175" s="60"/>
      <c r="L1175" s="60"/>
      <c r="M1175" s="61" t="s">
        <v>2494</v>
      </c>
      <c r="N1175" s="61" t="s">
        <v>600</v>
      </c>
      <c r="O1175" s="62">
        <v>1</v>
      </c>
      <c r="P1175" s="60"/>
      <c r="Q1175" s="60"/>
      <c r="R1175" s="60"/>
      <c r="S1175" s="60"/>
      <c r="T1175" s="60"/>
      <c r="U1175" s="94"/>
      <c r="V1175" s="95"/>
      <c r="W1175" s="96"/>
      <c r="X1175" s="97"/>
      <c r="Y1175" s="60"/>
      <c r="Z1175" s="60"/>
      <c r="AA1175" s="60"/>
      <c r="AB1175" s="8" t="s">
        <v>117</v>
      </c>
    </row>
    <row r="1176" spans="1:28" ht="13.8">
      <c r="A1176" s="9" t="s">
        <v>2902</v>
      </c>
      <c r="B1176" s="9" t="s">
        <v>27</v>
      </c>
      <c r="C1176" s="9" t="s">
        <v>4261</v>
      </c>
      <c r="D1176" s="9" t="s">
        <v>4190</v>
      </c>
      <c r="E1176" s="9" t="s">
        <v>4190</v>
      </c>
      <c r="F1176" s="9"/>
      <c r="G1176" s="9" t="s">
        <v>2487</v>
      </c>
      <c r="H1176" s="9" t="str">
        <f t="shared" si="0"/>
        <v>EAD-COM-</v>
      </c>
      <c r="I1176" s="9"/>
      <c r="J1176" s="60"/>
      <c r="K1176" s="60"/>
      <c r="L1176" s="60"/>
      <c r="M1176" s="61" t="s">
        <v>2724</v>
      </c>
      <c r="N1176" s="61" t="s">
        <v>2504</v>
      </c>
      <c r="O1176" s="62">
        <v>1</v>
      </c>
      <c r="P1176" s="60"/>
      <c r="Q1176" s="60"/>
      <c r="R1176" s="60"/>
      <c r="S1176" s="60"/>
      <c r="T1176" s="60"/>
      <c r="U1176" s="94"/>
      <c r="V1176" s="95"/>
      <c r="W1176" s="96"/>
      <c r="X1176" s="97"/>
      <c r="Y1176" s="60"/>
      <c r="Z1176" s="60"/>
      <c r="AA1176" s="60"/>
    </row>
    <row r="1177" spans="1:28" ht="13.8">
      <c r="A1177" s="9" t="s">
        <v>2902</v>
      </c>
      <c r="B1177" s="9" t="s">
        <v>27</v>
      </c>
      <c r="C1177" s="9" t="s">
        <v>5085</v>
      </c>
      <c r="D1177" s="9" t="s">
        <v>3037</v>
      </c>
      <c r="E1177" s="9" t="s">
        <v>3037</v>
      </c>
      <c r="F1177" s="9"/>
      <c r="G1177" s="9" t="s">
        <v>2487</v>
      </c>
      <c r="H1177" s="9" t="str">
        <f t="shared" si="0"/>
        <v>EAD-APL-</v>
      </c>
      <c r="I1177" s="9"/>
      <c r="J1177" s="60"/>
      <c r="K1177" s="60"/>
      <c r="L1177" s="60"/>
      <c r="M1177" s="61" t="s">
        <v>2546</v>
      </c>
      <c r="N1177" s="61" t="s">
        <v>642</v>
      </c>
      <c r="O1177" s="62">
        <v>1</v>
      </c>
      <c r="P1177" s="60"/>
      <c r="Q1177" s="60"/>
      <c r="R1177" s="60"/>
      <c r="S1177" s="60"/>
      <c r="T1177" s="60"/>
      <c r="U1177" s="94"/>
      <c r="V1177" s="95"/>
      <c r="W1177" s="96"/>
      <c r="X1177" s="97"/>
      <c r="Y1177" s="60"/>
      <c r="Z1177" s="60"/>
      <c r="AA1177" s="60"/>
    </row>
    <row r="1178" spans="1:28" ht="13.8">
      <c r="A1178" s="9" t="s">
        <v>2902</v>
      </c>
      <c r="B1178" s="9" t="s">
        <v>27</v>
      </c>
      <c r="C1178" s="9" t="s">
        <v>3798</v>
      </c>
      <c r="D1178" s="9" t="s">
        <v>3526</v>
      </c>
      <c r="E1178" s="9" t="s">
        <v>3799</v>
      </c>
      <c r="F1178" s="9"/>
      <c r="G1178" s="9" t="s">
        <v>2487</v>
      </c>
      <c r="H1178" s="9" t="str">
        <f t="shared" si="0"/>
        <v>EAD-INF-</v>
      </c>
      <c r="I1178" s="9"/>
      <c r="J1178" s="60"/>
      <c r="K1178" s="60"/>
      <c r="L1178" s="60"/>
      <c r="M1178" s="61" t="s">
        <v>2573</v>
      </c>
      <c r="N1178" s="61" t="s">
        <v>741</v>
      </c>
      <c r="O1178" s="62">
        <v>1</v>
      </c>
      <c r="P1178" s="60"/>
      <c r="Q1178" s="60"/>
      <c r="R1178" s="60"/>
      <c r="S1178" s="60"/>
      <c r="T1178" s="60"/>
      <c r="U1178" s="94"/>
      <c r="V1178" s="95"/>
      <c r="W1178" s="96"/>
      <c r="X1178" s="97"/>
      <c r="Y1178" s="60"/>
      <c r="Z1178" s="60"/>
      <c r="AA1178" s="60"/>
      <c r="AB1178" s="8" t="s">
        <v>117</v>
      </c>
    </row>
    <row r="1179" spans="1:28" ht="13.8">
      <c r="A1179" s="9" t="s">
        <v>2902</v>
      </c>
      <c r="B1179" s="9" t="s">
        <v>27</v>
      </c>
      <c r="C1179" s="9" t="s">
        <v>3798</v>
      </c>
      <c r="D1179" s="9" t="s">
        <v>3526</v>
      </c>
      <c r="E1179" s="9" t="s">
        <v>3799</v>
      </c>
      <c r="F1179" s="9"/>
      <c r="G1179" s="9" t="s">
        <v>2487</v>
      </c>
      <c r="H1179" s="9" t="str">
        <f t="shared" si="0"/>
        <v>EAD-INF-</v>
      </c>
      <c r="I1179" s="9"/>
      <c r="J1179" s="60"/>
      <c r="K1179" s="60"/>
      <c r="L1179" s="60"/>
      <c r="M1179" s="61" t="s">
        <v>2573</v>
      </c>
      <c r="N1179" s="61" t="s">
        <v>742</v>
      </c>
      <c r="O1179" s="62">
        <v>1</v>
      </c>
      <c r="P1179" s="60"/>
      <c r="Q1179" s="60"/>
      <c r="R1179" s="60"/>
      <c r="S1179" s="60"/>
      <c r="T1179" s="60"/>
      <c r="U1179" s="94"/>
      <c r="V1179" s="95"/>
      <c r="W1179" s="96"/>
      <c r="X1179" s="97"/>
      <c r="Y1179" s="60"/>
      <c r="Z1179" s="60"/>
      <c r="AA1179" s="60"/>
      <c r="AB1179" s="8" t="s">
        <v>117</v>
      </c>
    </row>
    <row r="1180" spans="1:28" ht="13.8">
      <c r="A1180" s="9" t="s">
        <v>2902</v>
      </c>
      <c r="B1180" s="9" t="s">
        <v>27</v>
      </c>
      <c r="C1180" s="9" t="s">
        <v>2924</v>
      </c>
      <c r="D1180" s="9" t="s">
        <v>2925</v>
      </c>
      <c r="E1180" s="9" t="s">
        <v>3329</v>
      </c>
      <c r="F1180" s="9"/>
      <c r="G1180" s="9" t="s">
        <v>2487</v>
      </c>
      <c r="H1180" s="9" t="str">
        <f t="shared" si="0"/>
        <v>EAD-ADM-</v>
      </c>
      <c r="I1180" s="9"/>
      <c r="J1180" s="60"/>
      <c r="K1180" s="60"/>
      <c r="L1180" s="60"/>
      <c r="M1180" s="61" t="s">
        <v>2573</v>
      </c>
      <c r="N1180" s="61" t="s">
        <v>744</v>
      </c>
      <c r="O1180" s="62">
        <v>1</v>
      </c>
      <c r="P1180" s="9"/>
      <c r="Q1180" s="60"/>
      <c r="R1180" s="60"/>
      <c r="S1180" s="60"/>
      <c r="T1180" s="60"/>
      <c r="U1180" s="94"/>
      <c r="V1180" s="95"/>
      <c r="W1180" s="96"/>
      <c r="X1180" s="97"/>
      <c r="Y1180" s="60"/>
      <c r="Z1180" s="60"/>
      <c r="AA1180" s="60"/>
      <c r="AB1180" s="8" t="s">
        <v>117</v>
      </c>
    </row>
    <row r="1181" spans="1:28" ht="13.8">
      <c r="A1181" s="9" t="s">
        <v>2902</v>
      </c>
      <c r="B1181" s="9" t="s">
        <v>27</v>
      </c>
      <c r="C1181" s="9" t="s">
        <v>2924</v>
      </c>
      <c r="D1181" s="9" t="s">
        <v>2925</v>
      </c>
      <c r="E1181" s="9" t="s">
        <v>3329</v>
      </c>
      <c r="F1181" s="9"/>
      <c r="G1181" s="9" t="s">
        <v>2487</v>
      </c>
      <c r="H1181" s="9" t="str">
        <f t="shared" si="0"/>
        <v>EAD-ADM-</v>
      </c>
      <c r="I1181" s="9"/>
      <c r="J1181" s="60"/>
      <c r="K1181" s="60"/>
      <c r="L1181" s="60"/>
      <c r="M1181" s="61" t="s">
        <v>2573</v>
      </c>
      <c r="N1181" s="61" t="s">
        <v>745</v>
      </c>
      <c r="O1181" s="62">
        <v>1</v>
      </c>
      <c r="P1181" s="60"/>
      <c r="Q1181" s="60"/>
      <c r="R1181" s="60"/>
      <c r="S1181" s="60"/>
      <c r="T1181" s="60"/>
      <c r="U1181" s="94"/>
      <c r="V1181" s="95"/>
      <c r="W1181" s="96"/>
      <c r="X1181" s="97"/>
      <c r="Y1181" s="60"/>
      <c r="Z1181" s="60"/>
      <c r="AA1181" s="60"/>
      <c r="AB1181" s="8" t="s">
        <v>117</v>
      </c>
    </row>
    <row r="1182" spans="1:28" ht="13.8">
      <c r="A1182" s="9" t="s">
        <v>2902</v>
      </c>
      <c r="B1182" s="9" t="s">
        <v>27</v>
      </c>
      <c r="C1182" s="9" t="s">
        <v>2924</v>
      </c>
      <c r="D1182" s="9" t="s">
        <v>2925</v>
      </c>
      <c r="E1182" s="9" t="s">
        <v>3329</v>
      </c>
      <c r="F1182" s="9"/>
      <c r="G1182" s="9" t="s">
        <v>2487</v>
      </c>
      <c r="H1182" s="9" t="str">
        <f t="shared" si="0"/>
        <v>EAD-ADM-</v>
      </c>
      <c r="I1182" s="9"/>
      <c r="J1182" s="60"/>
      <c r="K1182" s="60"/>
      <c r="L1182" s="60"/>
      <c r="M1182" s="61" t="s">
        <v>2573</v>
      </c>
      <c r="N1182" s="61" t="s">
        <v>746</v>
      </c>
      <c r="O1182" s="62">
        <v>1</v>
      </c>
      <c r="P1182" s="60"/>
      <c r="Q1182" s="60"/>
      <c r="R1182" s="60"/>
      <c r="S1182" s="60"/>
      <c r="T1182" s="60"/>
      <c r="U1182" s="94"/>
      <c r="V1182" s="95"/>
      <c r="W1182" s="96"/>
      <c r="X1182" s="97"/>
      <c r="Y1182" s="60"/>
      <c r="Z1182" s="60"/>
      <c r="AA1182" s="60"/>
      <c r="AB1182" s="8" t="s">
        <v>117</v>
      </c>
    </row>
    <row r="1183" spans="1:28" ht="13.8">
      <c r="A1183" s="9" t="s">
        <v>2902</v>
      </c>
      <c r="B1183" s="9" t="s">
        <v>27</v>
      </c>
      <c r="C1183" s="9" t="s">
        <v>2924</v>
      </c>
      <c r="D1183" s="9" t="s">
        <v>2925</v>
      </c>
      <c r="E1183" s="9" t="s">
        <v>3329</v>
      </c>
      <c r="F1183" s="9"/>
      <c r="G1183" s="9" t="s">
        <v>2487</v>
      </c>
      <c r="H1183" s="9" t="str">
        <f t="shared" si="0"/>
        <v>EAD-ADM-</v>
      </c>
      <c r="I1183" s="9"/>
      <c r="J1183" s="60"/>
      <c r="K1183" s="60"/>
      <c r="L1183" s="60"/>
      <c r="M1183" s="61" t="s">
        <v>2573</v>
      </c>
      <c r="N1183" s="61" t="s">
        <v>747</v>
      </c>
      <c r="O1183" s="62">
        <v>1</v>
      </c>
      <c r="P1183" s="60"/>
      <c r="Q1183" s="60"/>
      <c r="R1183" s="60"/>
      <c r="S1183" s="60"/>
      <c r="T1183" s="60"/>
      <c r="U1183" s="94"/>
      <c r="V1183" s="95"/>
      <c r="W1183" s="96"/>
      <c r="X1183" s="97"/>
      <c r="Y1183" s="60"/>
      <c r="Z1183" s="60"/>
      <c r="AA1183" s="60"/>
      <c r="AB1183" s="8" t="s">
        <v>117</v>
      </c>
    </row>
    <row r="1184" spans="1:28" ht="13.8">
      <c r="A1184" s="9" t="s">
        <v>2902</v>
      </c>
      <c r="B1184" s="9" t="s">
        <v>27</v>
      </c>
      <c r="C1184" s="9" t="s">
        <v>2905</v>
      </c>
      <c r="D1184" s="9" t="s">
        <v>2906</v>
      </c>
      <c r="E1184" s="9" t="s">
        <v>3034</v>
      </c>
      <c r="F1184" s="9"/>
      <c r="G1184" s="9" t="s">
        <v>2487</v>
      </c>
      <c r="H1184" s="9" t="str">
        <f t="shared" si="0"/>
        <v>EAD-CAS-</v>
      </c>
      <c r="I1184" s="9"/>
      <c r="J1184" s="60"/>
      <c r="K1184" s="60"/>
      <c r="L1184" s="60"/>
      <c r="M1184" s="61" t="s">
        <v>2573</v>
      </c>
      <c r="N1184" s="61" t="s">
        <v>758</v>
      </c>
      <c r="O1184" s="62">
        <v>1</v>
      </c>
      <c r="P1184" s="60"/>
      <c r="Q1184" s="60"/>
      <c r="R1184" s="60"/>
      <c r="S1184" s="60"/>
      <c r="T1184" s="60"/>
      <c r="U1184" s="94"/>
      <c r="V1184" s="95"/>
      <c r="W1184" s="96"/>
      <c r="X1184" s="97"/>
      <c r="Y1184" s="60"/>
      <c r="Z1184" s="60"/>
      <c r="AA1184" s="60"/>
      <c r="AB1184" s="8" t="s">
        <v>117</v>
      </c>
    </row>
    <row r="1185" spans="1:28" ht="13.8">
      <c r="A1185" s="9" t="s">
        <v>2902</v>
      </c>
      <c r="B1185" s="9" t="s">
        <v>27</v>
      </c>
      <c r="C1185" s="9" t="s">
        <v>5085</v>
      </c>
      <c r="D1185" s="9" t="s">
        <v>3037</v>
      </c>
      <c r="E1185" s="9" t="s">
        <v>3037</v>
      </c>
      <c r="F1185" s="9"/>
      <c r="G1185" s="9" t="s">
        <v>2487</v>
      </c>
      <c r="H1185" s="9" t="str">
        <f t="shared" si="0"/>
        <v>EAD-APL-</v>
      </c>
      <c r="I1185" s="9"/>
      <c r="J1185" s="60"/>
      <c r="K1185" s="60"/>
      <c r="L1185" s="60"/>
      <c r="M1185" s="61" t="s">
        <v>2573</v>
      </c>
      <c r="N1185" s="61" t="s">
        <v>766</v>
      </c>
      <c r="O1185" s="62">
        <v>1</v>
      </c>
      <c r="P1185" s="60"/>
      <c r="Q1185" s="60"/>
      <c r="R1185" s="60"/>
      <c r="S1185" s="60"/>
      <c r="T1185" s="60"/>
      <c r="U1185" s="94"/>
      <c r="V1185" s="95"/>
      <c r="W1185" s="96"/>
      <c r="X1185" s="97"/>
      <c r="Y1185" s="60"/>
      <c r="Z1185" s="60"/>
      <c r="AA1185" s="60"/>
      <c r="AB1185" s="8" t="s">
        <v>117</v>
      </c>
    </row>
    <row r="1186" spans="1:28" ht="13.8">
      <c r="A1186" s="9" t="s">
        <v>2902</v>
      </c>
      <c r="B1186" s="9" t="s">
        <v>27</v>
      </c>
      <c r="C1186" s="9" t="s">
        <v>5085</v>
      </c>
      <c r="D1186" s="9" t="s">
        <v>3037</v>
      </c>
      <c r="E1186" s="9" t="s">
        <v>3037</v>
      </c>
      <c r="F1186" s="9"/>
      <c r="G1186" s="9" t="s">
        <v>2487</v>
      </c>
      <c r="H1186" s="9" t="str">
        <f t="shared" si="0"/>
        <v>EAD-APL-</v>
      </c>
      <c r="I1186" s="9"/>
      <c r="J1186" s="60"/>
      <c r="K1186" s="60"/>
      <c r="L1186" s="60"/>
      <c r="M1186" s="61" t="s">
        <v>2573</v>
      </c>
      <c r="N1186" s="61" t="s">
        <v>767</v>
      </c>
      <c r="O1186" s="62">
        <v>1</v>
      </c>
      <c r="P1186" s="60"/>
      <c r="Q1186" s="60"/>
      <c r="R1186" s="60"/>
      <c r="S1186" s="60"/>
      <c r="T1186" s="60"/>
      <c r="U1186" s="94"/>
      <c r="V1186" s="95"/>
      <c r="W1186" s="96"/>
      <c r="X1186" s="97"/>
      <c r="Y1186" s="60"/>
      <c r="Z1186" s="60"/>
      <c r="AA1186" s="60"/>
      <c r="AB1186" s="8" t="s">
        <v>117</v>
      </c>
    </row>
    <row r="1187" spans="1:28" ht="13.8">
      <c r="A1187" s="9" t="s">
        <v>2902</v>
      </c>
      <c r="B1187" s="9" t="s">
        <v>27</v>
      </c>
      <c r="C1187" s="9" t="s">
        <v>5085</v>
      </c>
      <c r="D1187" s="9" t="s">
        <v>3037</v>
      </c>
      <c r="E1187" s="9" t="s">
        <v>3037</v>
      </c>
      <c r="F1187" s="9"/>
      <c r="G1187" s="9" t="s">
        <v>2487</v>
      </c>
      <c r="H1187" s="9" t="str">
        <f t="shared" si="0"/>
        <v>EAD-APL-</v>
      </c>
      <c r="I1187" s="9"/>
      <c r="J1187" s="60"/>
      <c r="K1187" s="60"/>
      <c r="L1187" s="60"/>
      <c r="M1187" s="61" t="s">
        <v>2573</v>
      </c>
      <c r="N1187" s="61" t="s">
        <v>768</v>
      </c>
      <c r="O1187" s="62">
        <v>1</v>
      </c>
      <c r="P1187" s="60"/>
      <c r="Q1187" s="60"/>
      <c r="R1187" s="60"/>
      <c r="S1187" s="60"/>
      <c r="T1187" s="60"/>
      <c r="U1187" s="94"/>
      <c r="V1187" s="95"/>
      <c r="W1187" s="96"/>
      <c r="X1187" s="97"/>
      <c r="Y1187" s="60"/>
      <c r="Z1187" s="60"/>
      <c r="AA1187" s="60"/>
      <c r="AB1187" s="8" t="s">
        <v>117</v>
      </c>
    </row>
    <row r="1188" spans="1:28" ht="13.8">
      <c r="A1188" s="9" t="s">
        <v>2902</v>
      </c>
      <c r="B1188" s="9" t="s">
        <v>27</v>
      </c>
      <c r="C1188" s="9" t="s">
        <v>4261</v>
      </c>
      <c r="D1188" s="9" t="s">
        <v>4190</v>
      </c>
      <c r="E1188" s="9" t="s">
        <v>4190</v>
      </c>
      <c r="F1188" s="9"/>
      <c r="G1188" s="9" t="s">
        <v>2487</v>
      </c>
      <c r="H1188" s="9" t="str">
        <f t="shared" si="0"/>
        <v>EAD-COM-</v>
      </c>
      <c r="I1188" s="9"/>
      <c r="J1188" s="60"/>
      <c r="K1188" s="60"/>
      <c r="L1188" s="60"/>
      <c r="M1188" s="61" t="s">
        <v>2573</v>
      </c>
      <c r="N1188" s="61" t="s">
        <v>772</v>
      </c>
      <c r="O1188" s="62">
        <v>1</v>
      </c>
      <c r="P1188" s="60"/>
      <c r="Q1188" s="60"/>
      <c r="R1188" s="60"/>
      <c r="S1188" s="60"/>
      <c r="T1188" s="60"/>
      <c r="U1188" s="94"/>
      <c r="V1188" s="95"/>
      <c r="W1188" s="96"/>
      <c r="X1188" s="97"/>
      <c r="Y1188" s="60"/>
      <c r="Z1188" s="60"/>
      <c r="AA1188" s="60"/>
      <c r="AB1188" s="8" t="s">
        <v>117</v>
      </c>
    </row>
    <row r="1189" spans="1:28" ht="13.8">
      <c r="A1189" s="9" t="s">
        <v>2902</v>
      </c>
      <c r="B1189" s="9" t="s">
        <v>27</v>
      </c>
      <c r="C1189" s="9" t="s">
        <v>4261</v>
      </c>
      <c r="D1189" s="9" t="s">
        <v>4190</v>
      </c>
      <c r="E1189" s="9" t="s">
        <v>4190</v>
      </c>
      <c r="F1189" s="9"/>
      <c r="G1189" s="9" t="s">
        <v>2487</v>
      </c>
      <c r="H1189" s="9" t="str">
        <f t="shared" si="0"/>
        <v>EAD-COM-</v>
      </c>
      <c r="I1189" s="9"/>
      <c r="J1189" s="60"/>
      <c r="K1189" s="60"/>
      <c r="L1189" s="60"/>
      <c r="M1189" s="61" t="s">
        <v>2573</v>
      </c>
      <c r="N1189" s="61" t="s">
        <v>773</v>
      </c>
      <c r="O1189" s="62">
        <v>1</v>
      </c>
      <c r="P1189" s="60"/>
      <c r="Q1189" s="60"/>
      <c r="R1189" s="60"/>
      <c r="S1189" s="60"/>
      <c r="T1189" s="60"/>
      <c r="U1189" s="94"/>
      <c r="V1189" s="95"/>
      <c r="W1189" s="96"/>
      <c r="X1189" s="97"/>
      <c r="Y1189" s="60"/>
      <c r="Z1189" s="60"/>
      <c r="AA1189" s="60"/>
      <c r="AB1189" s="8" t="s">
        <v>117</v>
      </c>
    </row>
    <row r="1190" spans="1:28" ht="13.8">
      <c r="A1190" s="9" t="s">
        <v>2902</v>
      </c>
      <c r="B1190" s="9" t="s">
        <v>27</v>
      </c>
      <c r="C1190" s="9" t="s">
        <v>4261</v>
      </c>
      <c r="D1190" s="9" t="s">
        <v>4190</v>
      </c>
      <c r="E1190" s="9" t="s">
        <v>4190</v>
      </c>
      <c r="F1190" s="9"/>
      <c r="G1190" s="9" t="s">
        <v>2487</v>
      </c>
      <c r="H1190" s="9" t="str">
        <f t="shared" si="0"/>
        <v>EAD-COM-</v>
      </c>
      <c r="I1190" s="9"/>
      <c r="J1190" s="60"/>
      <c r="K1190" s="60"/>
      <c r="L1190" s="60"/>
      <c r="M1190" s="61" t="s">
        <v>2573</v>
      </c>
      <c r="N1190" s="61" t="s">
        <v>774</v>
      </c>
      <c r="O1190" s="62">
        <v>1</v>
      </c>
      <c r="P1190" s="60"/>
      <c r="Q1190" s="60"/>
      <c r="R1190" s="60"/>
      <c r="S1190" s="60"/>
      <c r="T1190" s="60"/>
      <c r="U1190" s="94"/>
      <c r="V1190" s="95"/>
      <c r="W1190" s="96"/>
      <c r="X1190" s="97"/>
      <c r="Y1190" s="60"/>
      <c r="Z1190" s="60"/>
      <c r="AA1190" s="60"/>
      <c r="AB1190" s="8" t="s">
        <v>117</v>
      </c>
    </row>
    <row r="1191" spans="1:28" ht="13.8">
      <c r="A1191" s="9" t="s">
        <v>2902</v>
      </c>
      <c r="B1191" s="9" t="s">
        <v>27</v>
      </c>
      <c r="C1191" s="9" t="s">
        <v>4261</v>
      </c>
      <c r="D1191" s="9" t="s">
        <v>4190</v>
      </c>
      <c r="E1191" s="9" t="s">
        <v>4190</v>
      </c>
      <c r="F1191" s="9"/>
      <c r="G1191" s="9" t="s">
        <v>2487</v>
      </c>
      <c r="H1191" s="9" t="str">
        <f t="shared" si="0"/>
        <v>EAD-COM-</v>
      </c>
      <c r="I1191" s="9"/>
      <c r="J1191" s="60"/>
      <c r="K1191" s="60"/>
      <c r="L1191" s="60"/>
      <c r="M1191" s="61" t="s">
        <v>2573</v>
      </c>
      <c r="N1191" s="61" t="s">
        <v>775</v>
      </c>
      <c r="O1191" s="62">
        <v>1</v>
      </c>
      <c r="P1191" s="60"/>
      <c r="Q1191" s="60"/>
      <c r="R1191" s="60"/>
      <c r="S1191" s="60"/>
      <c r="T1191" s="60"/>
      <c r="U1191" s="94"/>
      <c r="V1191" s="95"/>
      <c r="W1191" s="96"/>
      <c r="X1191" s="97"/>
      <c r="Y1191" s="60"/>
      <c r="Z1191" s="60"/>
      <c r="AA1191" s="60"/>
      <c r="AB1191" s="8" t="s">
        <v>117</v>
      </c>
    </row>
    <row r="1192" spans="1:28" ht="13.8">
      <c r="A1192" s="9" t="s">
        <v>2902</v>
      </c>
      <c r="B1192" s="9" t="s">
        <v>27</v>
      </c>
      <c r="C1192" s="9" t="s">
        <v>4261</v>
      </c>
      <c r="D1192" s="9" t="s">
        <v>4190</v>
      </c>
      <c r="E1192" s="9" t="s">
        <v>4190</v>
      </c>
      <c r="F1192" s="9"/>
      <c r="G1192" s="9" t="s">
        <v>2487</v>
      </c>
      <c r="H1192" s="9" t="str">
        <f t="shared" si="0"/>
        <v>EAD-COM-</v>
      </c>
      <c r="I1192" s="9"/>
      <c r="J1192" s="60"/>
      <c r="K1192" s="60"/>
      <c r="L1192" s="60"/>
      <c r="M1192" s="61" t="s">
        <v>2573</v>
      </c>
      <c r="N1192" s="61" t="s">
        <v>776</v>
      </c>
      <c r="O1192" s="62">
        <v>1</v>
      </c>
      <c r="P1192" s="60"/>
      <c r="Q1192" s="60"/>
      <c r="R1192" s="60"/>
      <c r="S1192" s="60"/>
      <c r="T1192" s="60"/>
      <c r="U1192" s="94"/>
      <c r="V1192" s="95"/>
      <c r="W1192" s="96"/>
      <c r="X1192" s="97"/>
      <c r="Y1192" s="60"/>
      <c r="Z1192" s="60"/>
      <c r="AA1192" s="60"/>
      <c r="AB1192" s="8" t="s">
        <v>117</v>
      </c>
    </row>
    <row r="1193" spans="1:28" ht="13.8">
      <c r="A1193" s="9" t="s">
        <v>2902</v>
      </c>
      <c r="B1193" s="9" t="s">
        <v>27</v>
      </c>
      <c r="C1193" s="9" t="s">
        <v>4261</v>
      </c>
      <c r="D1193" s="9" t="s">
        <v>4190</v>
      </c>
      <c r="E1193" s="9" t="s">
        <v>4190</v>
      </c>
      <c r="F1193" s="9"/>
      <c r="G1193" s="9" t="s">
        <v>2487</v>
      </c>
      <c r="H1193" s="9" t="str">
        <f t="shared" si="0"/>
        <v>EAD-COM-</v>
      </c>
      <c r="I1193" s="9"/>
      <c r="J1193" s="60"/>
      <c r="K1193" s="60"/>
      <c r="L1193" s="60"/>
      <c r="M1193" s="61" t="s">
        <v>2573</v>
      </c>
      <c r="N1193" s="61" t="s">
        <v>777</v>
      </c>
      <c r="O1193" s="62">
        <v>1</v>
      </c>
      <c r="P1193" s="60"/>
      <c r="Q1193" s="60"/>
      <c r="R1193" s="60"/>
      <c r="S1193" s="60"/>
      <c r="T1193" s="60"/>
      <c r="U1193" s="94"/>
      <c r="V1193" s="95"/>
      <c r="W1193" s="96"/>
      <c r="X1193" s="97"/>
      <c r="Y1193" s="60"/>
      <c r="Z1193" s="60"/>
      <c r="AA1193" s="60"/>
      <c r="AB1193" s="8" t="s">
        <v>117</v>
      </c>
    </row>
    <row r="1194" spans="1:28" ht="13.8">
      <c r="A1194" s="9" t="s">
        <v>2902</v>
      </c>
      <c r="B1194" s="9" t="s">
        <v>27</v>
      </c>
      <c r="C1194" s="9" t="s">
        <v>4261</v>
      </c>
      <c r="D1194" s="9" t="s">
        <v>4190</v>
      </c>
      <c r="E1194" s="9" t="s">
        <v>4190</v>
      </c>
      <c r="F1194" s="9"/>
      <c r="G1194" s="9" t="s">
        <v>2487</v>
      </c>
      <c r="H1194" s="9" t="str">
        <f t="shared" si="0"/>
        <v>EAD-COM-</v>
      </c>
      <c r="I1194" s="9"/>
      <c r="J1194" s="60"/>
      <c r="K1194" s="60"/>
      <c r="L1194" s="60"/>
      <c r="M1194" s="61" t="s">
        <v>2573</v>
      </c>
      <c r="N1194" s="61" t="s">
        <v>778</v>
      </c>
      <c r="O1194" s="62">
        <v>1</v>
      </c>
      <c r="P1194" s="60"/>
      <c r="Q1194" s="60"/>
      <c r="R1194" s="60"/>
      <c r="S1194" s="60"/>
      <c r="T1194" s="60"/>
      <c r="U1194" s="94"/>
      <c r="V1194" s="95"/>
      <c r="W1194" s="96"/>
      <c r="X1194" s="97"/>
      <c r="Y1194" s="60"/>
      <c r="Z1194" s="60"/>
      <c r="AA1194" s="60"/>
      <c r="AB1194" s="8" t="s">
        <v>117</v>
      </c>
    </row>
    <row r="1195" spans="1:28" ht="13.8">
      <c r="A1195" s="8" t="s">
        <v>2902</v>
      </c>
      <c r="B1195" s="9" t="s">
        <v>27</v>
      </c>
      <c r="C1195" s="9" t="s">
        <v>2956</v>
      </c>
      <c r="D1195" s="9" t="s">
        <v>2957</v>
      </c>
      <c r="E1195" s="9" t="s">
        <v>2957</v>
      </c>
      <c r="F1195" s="9" t="s">
        <v>2485</v>
      </c>
      <c r="G1195" s="9" t="s">
        <v>5062</v>
      </c>
      <c r="H1195" s="9" t="str">
        <f t="shared" si="0"/>
        <v>EAD-RHU-SHD</v>
      </c>
      <c r="I1195" s="9"/>
      <c r="J1195" s="60"/>
      <c r="K1195" s="60"/>
      <c r="L1195" s="60"/>
      <c r="M1195" s="61" t="s">
        <v>2546</v>
      </c>
      <c r="N1195" s="61" t="s">
        <v>615</v>
      </c>
      <c r="O1195" s="62">
        <v>1</v>
      </c>
      <c r="P1195" s="60"/>
      <c r="Q1195" s="60"/>
      <c r="R1195" s="60"/>
      <c r="S1195" s="60"/>
      <c r="T1195" s="60"/>
      <c r="U1195" s="94"/>
      <c r="V1195" s="95"/>
      <c r="W1195" s="96"/>
      <c r="X1195" s="97"/>
      <c r="Y1195" s="60"/>
      <c r="Z1195" s="60"/>
      <c r="AA1195" s="60"/>
    </row>
    <row r="1196" spans="1:28" ht="13.8">
      <c r="A1196" s="8" t="s">
        <v>2902</v>
      </c>
      <c r="B1196" s="9" t="s">
        <v>27</v>
      </c>
      <c r="C1196" s="9" t="s">
        <v>2956</v>
      </c>
      <c r="D1196" s="9" t="s">
        <v>2957</v>
      </c>
      <c r="E1196" s="9" t="s">
        <v>2957</v>
      </c>
      <c r="F1196" s="9" t="s">
        <v>2485</v>
      </c>
      <c r="G1196" s="9" t="s">
        <v>5062</v>
      </c>
      <c r="H1196" s="9" t="str">
        <f t="shared" si="0"/>
        <v>EAD-RHU-SHD</v>
      </c>
      <c r="I1196" s="9"/>
      <c r="J1196" s="60"/>
      <c r="K1196" s="60"/>
      <c r="L1196" s="60"/>
      <c r="M1196" s="61" t="s">
        <v>2494</v>
      </c>
      <c r="N1196" s="61" t="s">
        <v>498</v>
      </c>
      <c r="O1196" s="62">
        <v>1</v>
      </c>
      <c r="P1196" s="60"/>
      <c r="Q1196" s="60"/>
      <c r="R1196" s="60"/>
      <c r="S1196" s="60"/>
      <c r="T1196" s="60"/>
      <c r="U1196" s="94"/>
      <c r="V1196" s="95"/>
      <c r="W1196" s="96"/>
      <c r="X1196" s="97"/>
      <c r="Y1196" s="60"/>
      <c r="Z1196" s="60"/>
      <c r="AA1196" s="60"/>
      <c r="AB1196" s="8" t="s">
        <v>117</v>
      </c>
    </row>
    <row r="1197" spans="1:28" ht="13.8">
      <c r="A1197" s="8" t="s">
        <v>2902</v>
      </c>
      <c r="B1197" s="9" t="s">
        <v>27</v>
      </c>
      <c r="C1197" s="9" t="s">
        <v>2956</v>
      </c>
      <c r="D1197" s="9" t="s">
        <v>2957</v>
      </c>
      <c r="E1197" s="9" t="s">
        <v>2957</v>
      </c>
      <c r="F1197" s="9" t="s">
        <v>2485</v>
      </c>
      <c r="G1197" s="9" t="s">
        <v>5062</v>
      </c>
      <c r="H1197" s="9" t="str">
        <f t="shared" si="0"/>
        <v>EAD-RHU-SHD</v>
      </c>
      <c r="I1197" s="9"/>
      <c r="J1197" s="60"/>
      <c r="K1197" s="60"/>
      <c r="L1197" s="60"/>
      <c r="M1197" s="61" t="s">
        <v>2686</v>
      </c>
      <c r="N1197" s="61" t="s">
        <v>2522</v>
      </c>
      <c r="O1197" s="62">
        <v>1</v>
      </c>
      <c r="P1197" s="60"/>
      <c r="Q1197" s="60"/>
      <c r="R1197" s="60"/>
      <c r="S1197" s="60"/>
      <c r="T1197" s="60"/>
      <c r="U1197" s="94"/>
      <c r="V1197" s="95"/>
      <c r="W1197" s="96"/>
      <c r="X1197" s="97"/>
      <c r="Y1197" s="60"/>
      <c r="Z1197" s="60"/>
      <c r="AA1197" s="60"/>
    </row>
    <row r="1198" spans="1:28" ht="13.8">
      <c r="A1198" s="8" t="s">
        <v>2902</v>
      </c>
      <c r="B1198" s="9" t="s">
        <v>27</v>
      </c>
      <c r="C1198" s="9" t="s">
        <v>2956</v>
      </c>
      <c r="D1198" s="9" t="s">
        <v>2957</v>
      </c>
      <c r="E1198" s="9" t="s">
        <v>2957</v>
      </c>
      <c r="F1198" s="9" t="s">
        <v>2485</v>
      </c>
      <c r="G1198" s="9" t="s">
        <v>5062</v>
      </c>
      <c r="H1198" s="9" t="str">
        <f t="shared" si="0"/>
        <v>EAD-RHU-SHD</v>
      </c>
      <c r="I1198" s="9"/>
      <c r="J1198" s="60"/>
      <c r="K1198" s="60"/>
      <c r="L1198" s="60"/>
      <c r="M1198" s="61" t="s">
        <v>2683</v>
      </c>
      <c r="N1198" s="61" t="s">
        <v>1673</v>
      </c>
      <c r="O1198" s="62">
        <v>1</v>
      </c>
      <c r="P1198" s="60"/>
      <c r="Q1198" s="60"/>
      <c r="R1198" s="60"/>
      <c r="S1198" s="60"/>
      <c r="T1198" s="60"/>
      <c r="U1198" s="94"/>
      <c r="V1198" s="95"/>
      <c r="W1198" s="96"/>
      <c r="X1198" s="97"/>
      <c r="Y1198" s="60"/>
      <c r="Z1198" s="60"/>
      <c r="AA1198" s="60"/>
    </row>
    <row r="1199" spans="1:28" ht="13.8">
      <c r="A1199" s="8" t="s">
        <v>2902</v>
      </c>
      <c r="B1199" s="9" t="s">
        <v>27</v>
      </c>
      <c r="C1199" s="9" t="s">
        <v>2956</v>
      </c>
      <c r="D1199" s="9" t="s">
        <v>2957</v>
      </c>
      <c r="E1199" s="9" t="s">
        <v>2957</v>
      </c>
      <c r="F1199" s="9" t="s">
        <v>2485</v>
      </c>
      <c r="G1199" s="9" t="s">
        <v>5062</v>
      </c>
      <c r="H1199" s="9" t="str">
        <f t="shared" si="0"/>
        <v>EAD-RHU-SHD</v>
      </c>
      <c r="I1199" s="9"/>
      <c r="J1199" s="60"/>
      <c r="K1199" s="60"/>
      <c r="L1199" s="60"/>
      <c r="M1199" s="61" t="s">
        <v>2573</v>
      </c>
      <c r="N1199" s="61" t="s">
        <v>674</v>
      </c>
      <c r="O1199" s="62">
        <v>1</v>
      </c>
      <c r="P1199" s="60"/>
      <c r="Q1199" s="60"/>
      <c r="R1199" s="60"/>
      <c r="S1199" s="60"/>
      <c r="T1199" s="60"/>
      <c r="U1199" s="94"/>
      <c r="V1199" s="95"/>
      <c r="W1199" s="96"/>
      <c r="X1199" s="97"/>
      <c r="Y1199" s="60"/>
      <c r="Z1199" s="60"/>
      <c r="AA1199" s="60"/>
      <c r="AB1199" s="8" t="s">
        <v>117</v>
      </c>
    </row>
    <row r="1200" spans="1:28" ht="13.8">
      <c r="A1200" s="8" t="s">
        <v>2902</v>
      </c>
      <c r="B1200" s="9" t="s">
        <v>27</v>
      </c>
      <c r="C1200" s="9" t="s">
        <v>2924</v>
      </c>
      <c r="D1200" s="9" t="s">
        <v>2925</v>
      </c>
      <c r="E1200" s="9" t="s">
        <v>3178</v>
      </c>
      <c r="F1200" s="9" t="s">
        <v>2485</v>
      </c>
      <c r="G1200" s="9" t="s">
        <v>3312</v>
      </c>
      <c r="H1200" s="9" t="str">
        <f t="shared" si="0"/>
        <v>EAD-ADM-SHD</v>
      </c>
      <c r="I1200" s="9"/>
      <c r="J1200" s="60"/>
      <c r="K1200" s="60"/>
      <c r="L1200" s="60"/>
      <c r="M1200" s="61" t="s">
        <v>2494</v>
      </c>
      <c r="N1200" s="61" t="s">
        <v>577</v>
      </c>
      <c r="O1200" s="62">
        <v>0.9</v>
      </c>
      <c r="P1200" s="60"/>
      <c r="Q1200" s="60"/>
      <c r="R1200" s="60"/>
      <c r="S1200" s="60"/>
      <c r="T1200" s="60"/>
      <c r="U1200" s="94"/>
      <c r="V1200" s="95"/>
      <c r="W1200" s="96"/>
      <c r="X1200" s="97"/>
      <c r="Y1200" s="60"/>
      <c r="Z1200" s="60"/>
      <c r="AA1200" s="60"/>
      <c r="AB1200" s="8" t="s">
        <v>1477</v>
      </c>
    </row>
    <row r="1201" spans="1:28" ht="13.8">
      <c r="A1201" s="8" t="s">
        <v>2902</v>
      </c>
      <c r="B1201" s="9" t="s">
        <v>27</v>
      </c>
      <c r="C1201" s="9" t="s">
        <v>2924</v>
      </c>
      <c r="D1201" s="9" t="s">
        <v>2925</v>
      </c>
      <c r="E1201" s="9" t="s">
        <v>3178</v>
      </c>
      <c r="F1201" s="9"/>
      <c r="G1201" s="9" t="s">
        <v>3312</v>
      </c>
      <c r="H1201" s="9" t="str">
        <f t="shared" si="0"/>
        <v>EAD-ADM-</v>
      </c>
      <c r="I1201" s="9"/>
      <c r="J1201" s="60"/>
      <c r="K1201" s="60"/>
      <c r="L1201" s="60"/>
      <c r="M1201" s="61" t="s">
        <v>2685</v>
      </c>
      <c r="N1201" s="61" t="s">
        <v>1665</v>
      </c>
      <c r="O1201" s="62">
        <v>1</v>
      </c>
      <c r="P1201" s="60"/>
      <c r="Q1201" s="60"/>
      <c r="R1201" s="60"/>
      <c r="S1201" s="60"/>
      <c r="T1201" s="60"/>
      <c r="U1201" s="94"/>
      <c r="V1201" s="95"/>
      <c r="W1201" s="96"/>
      <c r="X1201" s="97"/>
      <c r="Y1201" s="60"/>
      <c r="Z1201" s="60"/>
      <c r="AA1201" s="60"/>
    </row>
    <row r="1202" spans="1:28" ht="13.8">
      <c r="A1202" s="8" t="s">
        <v>2902</v>
      </c>
      <c r="B1202" s="9" t="s">
        <v>27</v>
      </c>
      <c r="C1202" s="9" t="s">
        <v>2924</v>
      </c>
      <c r="D1202" s="9" t="s">
        <v>2925</v>
      </c>
      <c r="E1202" s="9" t="s">
        <v>3178</v>
      </c>
      <c r="F1202" s="9"/>
      <c r="G1202" s="9" t="s">
        <v>3312</v>
      </c>
      <c r="H1202" s="9" t="str">
        <f t="shared" si="0"/>
        <v>EAD-ADM-</v>
      </c>
      <c r="I1202" s="9"/>
      <c r="J1202" s="60"/>
      <c r="K1202" s="60"/>
      <c r="L1202" s="60"/>
      <c r="M1202" s="61" t="s">
        <v>2686</v>
      </c>
      <c r="N1202" s="61" t="s">
        <v>2529</v>
      </c>
      <c r="O1202" s="62"/>
      <c r="P1202" s="60"/>
      <c r="Q1202" s="60"/>
      <c r="R1202" s="60"/>
      <c r="S1202" s="60"/>
      <c r="T1202" s="60"/>
      <c r="U1202" s="94"/>
      <c r="V1202" s="95"/>
      <c r="W1202" s="96"/>
      <c r="X1202" s="97"/>
      <c r="Y1202" s="60"/>
      <c r="Z1202" s="60"/>
      <c r="AA1202" s="60"/>
    </row>
    <row r="1203" spans="1:28" ht="13.8">
      <c r="A1203" s="8" t="s">
        <v>2902</v>
      </c>
      <c r="B1203" s="9" t="s">
        <v>27</v>
      </c>
      <c r="C1203" s="9" t="s">
        <v>2924</v>
      </c>
      <c r="D1203" s="9" t="s">
        <v>2925</v>
      </c>
      <c r="E1203" s="9" t="s">
        <v>3178</v>
      </c>
      <c r="F1203" s="9"/>
      <c r="G1203" s="9" t="s">
        <v>3312</v>
      </c>
      <c r="H1203" s="9" t="str">
        <f t="shared" si="0"/>
        <v>EAD-ADM-</v>
      </c>
      <c r="I1203" s="9"/>
      <c r="J1203" s="60"/>
      <c r="K1203" s="60"/>
      <c r="L1203" s="60"/>
      <c r="M1203" s="61" t="s">
        <v>2546</v>
      </c>
      <c r="N1203" s="61" t="s">
        <v>629</v>
      </c>
      <c r="O1203" s="62">
        <v>1</v>
      </c>
      <c r="P1203" s="60"/>
      <c r="Q1203" s="60"/>
      <c r="R1203" s="60"/>
      <c r="S1203" s="60"/>
      <c r="T1203" s="60"/>
      <c r="U1203" s="94"/>
      <c r="V1203" s="95"/>
      <c r="W1203" s="96"/>
      <c r="X1203" s="97"/>
      <c r="Y1203" s="60"/>
      <c r="Z1203" s="60"/>
      <c r="AA1203" s="60"/>
    </row>
    <row r="1204" spans="1:28" ht="13.8">
      <c r="A1204" s="8" t="s">
        <v>2902</v>
      </c>
      <c r="B1204" s="9" t="s">
        <v>27</v>
      </c>
      <c r="C1204" s="9" t="s">
        <v>2924</v>
      </c>
      <c r="D1204" s="9" t="s">
        <v>2925</v>
      </c>
      <c r="E1204" s="1" t="s">
        <v>3178</v>
      </c>
      <c r="F1204" s="9"/>
      <c r="G1204" s="9" t="s">
        <v>3312</v>
      </c>
      <c r="H1204" s="9" t="str">
        <f t="shared" si="0"/>
        <v>EAD-ADM-</v>
      </c>
      <c r="I1204" s="9"/>
      <c r="J1204" s="60"/>
      <c r="K1204" s="60"/>
      <c r="L1204" s="60"/>
      <c r="M1204" s="61" t="s">
        <v>2573</v>
      </c>
      <c r="N1204" s="61" t="s">
        <v>753</v>
      </c>
      <c r="O1204" s="62">
        <v>1</v>
      </c>
      <c r="P1204" s="60"/>
      <c r="Q1204" s="60"/>
      <c r="R1204" s="60"/>
      <c r="S1204" s="60"/>
      <c r="T1204" s="60"/>
      <c r="U1204" s="94"/>
      <c r="V1204" s="95"/>
      <c r="W1204" s="96"/>
      <c r="X1204" s="97"/>
      <c r="Y1204" s="60"/>
      <c r="Z1204" s="60"/>
      <c r="AA1204" s="60"/>
      <c r="AB1204" s="8" t="s">
        <v>1477</v>
      </c>
    </row>
    <row r="1205" spans="1:28" ht="13.8">
      <c r="A1205" s="8" t="s">
        <v>2902</v>
      </c>
      <c r="B1205" s="9" t="s">
        <v>27</v>
      </c>
      <c r="C1205" s="9" t="s">
        <v>5085</v>
      </c>
      <c r="D1205" s="9" t="s">
        <v>3037</v>
      </c>
      <c r="E1205" s="9" t="s">
        <v>3037</v>
      </c>
      <c r="F1205" s="9" t="s">
        <v>2485</v>
      </c>
      <c r="G1205" s="9" t="s">
        <v>5096</v>
      </c>
      <c r="H1205" s="9" t="str">
        <f t="shared" si="0"/>
        <v>EAD-APL-SHD</v>
      </c>
      <c r="I1205" s="9"/>
      <c r="J1205" s="60"/>
      <c r="K1205" s="60"/>
      <c r="L1205" s="60"/>
      <c r="M1205" s="61" t="s">
        <v>2494</v>
      </c>
      <c r="N1205" s="61" t="s">
        <v>585</v>
      </c>
      <c r="O1205" s="62">
        <v>1</v>
      </c>
      <c r="P1205" s="60"/>
      <c r="Q1205" s="60"/>
      <c r="R1205" s="60"/>
      <c r="S1205" s="60"/>
      <c r="T1205" s="60"/>
      <c r="U1205" s="94"/>
      <c r="V1205" s="95"/>
      <c r="W1205" s="96"/>
      <c r="X1205" s="97"/>
      <c r="Y1205" s="60"/>
      <c r="Z1205" s="60"/>
      <c r="AA1205" s="60"/>
      <c r="AB1205" s="8" t="s">
        <v>117</v>
      </c>
    </row>
    <row r="1206" spans="1:28" ht="13.8">
      <c r="A1206" s="8" t="s">
        <v>2902</v>
      </c>
      <c r="B1206" s="9" t="s">
        <v>27</v>
      </c>
      <c r="C1206" s="9" t="s">
        <v>5085</v>
      </c>
      <c r="D1206" s="9" t="s">
        <v>3037</v>
      </c>
      <c r="E1206" s="9" t="s">
        <v>3037</v>
      </c>
      <c r="F1206" s="9"/>
      <c r="G1206" s="9" t="s">
        <v>5096</v>
      </c>
      <c r="H1206" s="9" t="str">
        <f t="shared" si="0"/>
        <v>EAD-APL-</v>
      </c>
      <c r="I1206" s="9"/>
      <c r="J1206" s="60"/>
      <c r="K1206" s="60"/>
      <c r="L1206" s="60"/>
      <c r="M1206" s="61" t="s">
        <v>2686</v>
      </c>
      <c r="N1206" s="61" t="s">
        <v>2534</v>
      </c>
      <c r="O1206" s="77"/>
      <c r="P1206" s="60"/>
      <c r="Q1206" s="60"/>
      <c r="R1206" s="60"/>
      <c r="S1206" s="60"/>
      <c r="T1206" s="60"/>
      <c r="U1206" s="94"/>
      <c r="V1206" s="95"/>
      <c r="W1206" s="96"/>
      <c r="X1206" s="97"/>
      <c r="Y1206" s="60"/>
      <c r="Z1206" s="60"/>
      <c r="AA1206" s="60"/>
    </row>
    <row r="1207" spans="1:28" ht="13.8">
      <c r="A1207" s="8" t="s">
        <v>2902</v>
      </c>
      <c r="B1207" s="9" t="s">
        <v>27</v>
      </c>
      <c r="C1207" s="9" t="s">
        <v>5085</v>
      </c>
      <c r="D1207" s="9" t="s">
        <v>3037</v>
      </c>
      <c r="E1207" s="9" t="s">
        <v>3037</v>
      </c>
      <c r="F1207" s="9"/>
      <c r="G1207" s="9" t="s">
        <v>5096</v>
      </c>
      <c r="H1207" s="9" t="str">
        <f t="shared" si="0"/>
        <v>EAD-APL-</v>
      </c>
      <c r="I1207" s="9"/>
      <c r="J1207" s="60"/>
      <c r="K1207" s="60"/>
      <c r="L1207" s="60"/>
      <c r="M1207" s="61" t="s">
        <v>2683</v>
      </c>
      <c r="N1207" s="61" t="s">
        <v>1691</v>
      </c>
      <c r="O1207" s="62">
        <v>1</v>
      </c>
      <c r="P1207" s="60"/>
      <c r="Q1207" s="60"/>
      <c r="R1207" s="60"/>
      <c r="S1207" s="60"/>
      <c r="T1207" s="60"/>
      <c r="U1207" s="94"/>
      <c r="V1207" s="95"/>
      <c r="W1207" s="96"/>
      <c r="X1207" s="97"/>
      <c r="Y1207" s="60"/>
      <c r="Z1207" s="60"/>
      <c r="AA1207" s="60"/>
    </row>
    <row r="1208" spans="1:28" ht="13.8">
      <c r="A1208" s="8" t="s">
        <v>2902</v>
      </c>
      <c r="B1208" s="9" t="s">
        <v>27</v>
      </c>
      <c r="C1208" s="9" t="s">
        <v>5085</v>
      </c>
      <c r="D1208" s="9" t="s">
        <v>3037</v>
      </c>
      <c r="E1208" s="9" t="s">
        <v>3037</v>
      </c>
      <c r="F1208" s="9"/>
      <c r="G1208" s="9" t="s">
        <v>5096</v>
      </c>
      <c r="H1208" s="9" t="str">
        <f t="shared" si="0"/>
        <v>EAD-APL-</v>
      </c>
      <c r="I1208" s="9"/>
      <c r="J1208" s="60"/>
      <c r="K1208" s="60"/>
      <c r="L1208" s="60"/>
      <c r="M1208" s="61" t="s">
        <v>2546</v>
      </c>
      <c r="N1208" s="61" t="s">
        <v>640</v>
      </c>
      <c r="O1208" s="62">
        <v>1</v>
      </c>
      <c r="P1208" s="60"/>
      <c r="Q1208" s="60"/>
      <c r="R1208" s="60"/>
      <c r="S1208" s="60"/>
      <c r="T1208" s="60"/>
      <c r="U1208" s="94"/>
      <c r="V1208" s="95"/>
      <c r="W1208" s="96"/>
      <c r="X1208" s="97"/>
      <c r="Y1208" s="60"/>
      <c r="Z1208" s="60"/>
      <c r="AA1208" s="60"/>
    </row>
    <row r="1209" spans="1:28" ht="13.8">
      <c r="A1209" s="8" t="s">
        <v>2902</v>
      </c>
      <c r="B1209" s="9" t="s">
        <v>27</v>
      </c>
      <c r="C1209" s="9" t="s">
        <v>5085</v>
      </c>
      <c r="D1209" s="9" t="s">
        <v>3037</v>
      </c>
      <c r="E1209" s="9" t="s">
        <v>3037</v>
      </c>
      <c r="F1209" s="9"/>
      <c r="G1209" s="9" t="s">
        <v>5096</v>
      </c>
      <c r="H1209" s="9" t="str">
        <f t="shared" si="0"/>
        <v>EAD-APL-</v>
      </c>
      <c r="I1209" s="9"/>
      <c r="J1209" s="60"/>
      <c r="K1209" s="60"/>
      <c r="L1209" s="60"/>
      <c r="M1209" s="61" t="s">
        <v>2573</v>
      </c>
      <c r="N1209" s="61" t="s">
        <v>764</v>
      </c>
      <c r="O1209" s="62">
        <v>1</v>
      </c>
      <c r="P1209" s="60"/>
      <c r="Q1209" s="60"/>
      <c r="R1209" s="60"/>
      <c r="S1209" s="60"/>
      <c r="T1209" s="60"/>
      <c r="U1209" s="94"/>
      <c r="V1209" s="95"/>
      <c r="W1209" s="96"/>
      <c r="X1209" s="97"/>
      <c r="Y1209" s="60"/>
      <c r="Z1209" s="60"/>
      <c r="AA1209" s="60"/>
      <c r="AB1209" s="8" t="s">
        <v>117</v>
      </c>
    </row>
    <row r="1210" spans="1:28" ht="13.8">
      <c r="A1210" s="8" t="s">
        <v>2902</v>
      </c>
      <c r="B1210" s="9" t="s">
        <v>27</v>
      </c>
      <c r="C1210" s="9" t="s">
        <v>2924</v>
      </c>
      <c r="D1210" s="9" t="s">
        <v>2925</v>
      </c>
      <c r="E1210" s="9" t="s">
        <v>3329</v>
      </c>
      <c r="F1210" s="9" t="s">
        <v>3822</v>
      </c>
      <c r="G1210" s="9" t="s">
        <v>3824</v>
      </c>
      <c r="H1210" s="9" t="str">
        <f t="shared" si="0"/>
        <v>EAD-ADM-SH</v>
      </c>
      <c r="I1210" s="9"/>
      <c r="J1210" s="60"/>
      <c r="K1210" s="60"/>
      <c r="L1210" s="60"/>
      <c r="M1210" s="61" t="s">
        <v>2494</v>
      </c>
      <c r="N1210" s="61" t="s">
        <v>571</v>
      </c>
      <c r="O1210" s="62">
        <v>1</v>
      </c>
      <c r="P1210" s="60"/>
      <c r="Q1210" s="60"/>
      <c r="R1210" s="60"/>
      <c r="S1210" s="60"/>
      <c r="T1210" s="60"/>
      <c r="U1210" s="94"/>
      <c r="V1210" s="95"/>
      <c r="W1210" s="96"/>
      <c r="X1210" s="97"/>
      <c r="Y1210" s="60"/>
      <c r="Z1210" s="60"/>
      <c r="AA1210" s="60"/>
      <c r="AB1210" s="8" t="s">
        <v>117</v>
      </c>
    </row>
    <row r="1211" spans="1:28" ht="13.8">
      <c r="A1211" s="8" t="s">
        <v>2902</v>
      </c>
      <c r="B1211" s="9" t="s">
        <v>27</v>
      </c>
      <c r="C1211" s="9" t="s">
        <v>2924</v>
      </c>
      <c r="D1211" s="9" t="s">
        <v>2925</v>
      </c>
      <c r="E1211" s="9" t="s">
        <v>3329</v>
      </c>
      <c r="F1211" s="9"/>
      <c r="G1211" s="9" t="s">
        <v>3824</v>
      </c>
      <c r="H1211" s="9" t="str">
        <f t="shared" si="0"/>
        <v>EAD-ADM-</v>
      </c>
      <c r="I1211" s="9"/>
      <c r="J1211" s="60"/>
      <c r="K1211" s="60"/>
      <c r="L1211" s="60"/>
      <c r="M1211" s="61" t="s">
        <v>2686</v>
      </c>
      <c r="N1211" s="61" t="s">
        <v>2524</v>
      </c>
      <c r="O1211" s="62">
        <v>1</v>
      </c>
      <c r="P1211" s="60"/>
      <c r="Q1211" s="60"/>
      <c r="R1211" s="60"/>
      <c r="S1211" s="60"/>
      <c r="T1211" s="60"/>
      <c r="U1211" s="94"/>
      <c r="V1211" s="95"/>
      <c r="W1211" s="96"/>
      <c r="X1211" s="97"/>
      <c r="Y1211" s="60"/>
      <c r="Z1211" s="60"/>
      <c r="AA1211" s="60"/>
    </row>
    <row r="1212" spans="1:28" ht="13.8">
      <c r="A1212" s="341" t="s">
        <v>2902</v>
      </c>
      <c r="B1212" s="342" t="s">
        <v>27</v>
      </c>
      <c r="C1212" s="342" t="s">
        <v>2924</v>
      </c>
      <c r="D1212" s="342" t="s">
        <v>2925</v>
      </c>
      <c r="E1212" s="9" t="s">
        <v>3329</v>
      </c>
      <c r="F1212" s="9"/>
      <c r="G1212" s="9" t="s">
        <v>3824</v>
      </c>
      <c r="H1212" s="9" t="str">
        <f t="shared" si="0"/>
        <v>EAD-ADM-</v>
      </c>
      <c r="I1212" s="9"/>
      <c r="J1212" s="60"/>
      <c r="K1212" s="60"/>
      <c r="L1212" s="60"/>
      <c r="M1212" s="61" t="s">
        <v>2683</v>
      </c>
      <c r="N1212" s="61" t="s">
        <v>1679</v>
      </c>
      <c r="O1212" s="62">
        <v>1</v>
      </c>
      <c r="P1212" s="60"/>
      <c r="Q1212" s="60"/>
      <c r="R1212" s="60"/>
      <c r="S1212" s="60"/>
      <c r="T1212" s="60"/>
      <c r="U1212" s="94"/>
      <c r="V1212" s="95"/>
      <c r="W1212" s="96"/>
      <c r="X1212" s="97"/>
      <c r="Y1212" s="60"/>
      <c r="Z1212" s="60"/>
      <c r="AA1212" s="60"/>
    </row>
    <row r="1213" spans="1:28" ht="13.8">
      <c r="A1213" s="8" t="s">
        <v>2902</v>
      </c>
      <c r="B1213" s="9" t="s">
        <v>27</v>
      </c>
      <c r="C1213" s="9" t="s">
        <v>2924</v>
      </c>
      <c r="D1213" s="9" t="s">
        <v>2925</v>
      </c>
      <c r="E1213" s="9" t="s">
        <v>3329</v>
      </c>
      <c r="F1213" s="9"/>
      <c r="G1213" s="9" t="s">
        <v>3824</v>
      </c>
      <c r="H1213" s="9" t="str">
        <f t="shared" si="0"/>
        <v>EAD-ADM-</v>
      </c>
      <c r="I1213" s="9"/>
      <c r="J1213" s="60"/>
      <c r="K1213" s="60"/>
      <c r="L1213" s="60"/>
      <c r="M1213" s="61" t="s">
        <v>2546</v>
      </c>
      <c r="N1213" s="61" t="s">
        <v>624</v>
      </c>
      <c r="O1213" s="62">
        <v>1</v>
      </c>
      <c r="P1213" s="60"/>
      <c r="Q1213" s="60"/>
      <c r="R1213" s="60"/>
      <c r="S1213" s="60"/>
      <c r="T1213" s="60"/>
      <c r="U1213" s="94"/>
      <c r="V1213" s="95"/>
      <c r="W1213" s="96"/>
      <c r="X1213" s="97"/>
      <c r="Y1213" s="60"/>
      <c r="Z1213" s="60"/>
      <c r="AA1213" s="60"/>
    </row>
    <row r="1214" spans="1:28" ht="13.8">
      <c r="A1214" s="8" t="s">
        <v>2902</v>
      </c>
      <c r="B1214" s="9" t="s">
        <v>27</v>
      </c>
      <c r="C1214" s="9" t="s">
        <v>2924</v>
      </c>
      <c r="D1214" s="9" t="s">
        <v>2925</v>
      </c>
      <c r="E1214" s="9" t="s">
        <v>3329</v>
      </c>
      <c r="F1214" s="9"/>
      <c r="G1214" s="9" t="s">
        <v>3824</v>
      </c>
      <c r="H1214" s="9" t="str">
        <f t="shared" si="0"/>
        <v>EAD-ADM-</v>
      </c>
      <c r="I1214" s="9"/>
      <c r="J1214" s="60"/>
      <c r="K1214" s="60"/>
      <c r="L1214" s="60"/>
      <c r="M1214" s="61" t="s">
        <v>2573</v>
      </c>
      <c r="N1214" s="61" t="s">
        <v>743</v>
      </c>
      <c r="O1214" s="62">
        <v>1</v>
      </c>
      <c r="P1214" s="60"/>
      <c r="Q1214" s="60"/>
      <c r="R1214" s="60"/>
      <c r="S1214" s="60"/>
      <c r="T1214" s="60"/>
      <c r="U1214" s="94"/>
      <c r="V1214" s="95"/>
      <c r="W1214" s="96"/>
      <c r="X1214" s="97"/>
      <c r="Y1214" s="60"/>
      <c r="Z1214" s="60"/>
      <c r="AA1214" s="60"/>
      <c r="AB1214" s="8" t="s">
        <v>117</v>
      </c>
    </row>
    <row r="1215" spans="1:28" ht="13.8">
      <c r="A1215" s="8" t="s">
        <v>2902</v>
      </c>
      <c r="B1215" s="9" t="s">
        <v>27</v>
      </c>
      <c r="C1215" s="9" t="s">
        <v>3049</v>
      </c>
      <c r="D1215" s="9" t="s">
        <v>2894</v>
      </c>
      <c r="E1215" s="9" t="s">
        <v>3103</v>
      </c>
      <c r="F1215" s="9"/>
      <c r="G1215" s="9" t="s">
        <v>2613</v>
      </c>
      <c r="H1215" s="9" t="str">
        <f t="shared" si="0"/>
        <v>EAD-CDE-</v>
      </c>
      <c r="I1215" s="9"/>
      <c r="J1215" s="60"/>
      <c r="K1215" s="60"/>
      <c r="L1215" s="60"/>
      <c r="M1215" s="61" t="s">
        <v>2546</v>
      </c>
      <c r="N1215" s="61" t="s">
        <v>611</v>
      </c>
      <c r="O1215" s="62">
        <v>0.3</v>
      </c>
      <c r="P1215" s="9" t="s">
        <v>5055</v>
      </c>
      <c r="Q1215" s="60"/>
      <c r="R1215" s="60"/>
      <c r="S1215" s="60"/>
      <c r="T1215" s="60"/>
      <c r="U1215" s="94"/>
      <c r="V1215" s="95"/>
      <c r="W1215" s="96"/>
      <c r="X1215" s="97"/>
      <c r="Y1215" s="60"/>
      <c r="Z1215" s="60"/>
      <c r="AA1215" s="60"/>
    </row>
    <row r="1216" spans="1:28" ht="13.8">
      <c r="A1216" s="341" t="s">
        <v>2902</v>
      </c>
      <c r="B1216" s="9" t="s">
        <v>27</v>
      </c>
      <c r="C1216" s="9" t="s">
        <v>3049</v>
      </c>
      <c r="D1216" s="9" t="s">
        <v>2894</v>
      </c>
      <c r="E1216" s="9" t="s">
        <v>5045</v>
      </c>
      <c r="F1216" s="9" t="s">
        <v>2612</v>
      </c>
      <c r="G1216" s="9" t="s">
        <v>2613</v>
      </c>
      <c r="H1216" s="9" t="str">
        <f t="shared" si="0"/>
        <v>EAD-CDE-SHV</v>
      </c>
      <c r="I1216" s="9"/>
      <c r="J1216" s="60"/>
      <c r="K1216" s="60"/>
      <c r="L1216" s="60"/>
      <c r="M1216" s="61" t="s">
        <v>2494</v>
      </c>
      <c r="N1216" s="61" t="s">
        <v>466</v>
      </c>
      <c r="O1216" s="62">
        <v>1</v>
      </c>
      <c r="P1216" s="60"/>
      <c r="Q1216" s="60"/>
      <c r="R1216" s="60"/>
      <c r="S1216" s="60"/>
      <c r="T1216" s="60"/>
      <c r="U1216" s="94"/>
      <c r="V1216" s="95"/>
      <c r="W1216" s="96"/>
      <c r="X1216" s="97"/>
      <c r="Y1216" s="60"/>
      <c r="Z1216" s="60"/>
      <c r="AA1216" s="60"/>
      <c r="AB1216" s="8" t="s">
        <v>117</v>
      </c>
    </row>
    <row r="1217" spans="1:28" ht="13.8">
      <c r="A1217" s="9" t="s">
        <v>2902</v>
      </c>
      <c r="B1217" s="9" t="s">
        <v>27</v>
      </c>
      <c r="C1217" s="9" t="s">
        <v>3049</v>
      </c>
      <c r="D1217" s="9" t="s">
        <v>2894</v>
      </c>
      <c r="E1217" s="9" t="s">
        <v>5045</v>
      </c>
      <c r="F1217" s="9"/>
      <c r="G1217" s="9" t="s">
        <v>2613</v>
      </c>
      <c r="H1217" s="9" t="str">
        <f t="shared" si="0"/>
        <v>EAD-CDE-</v>
      </c>
      <c r="I1217" s="9"/>
      <c r="J1217" s="60"/>
      <c r="K1217" s="60"/>
      <c r="L1217" s="60"/>
      <c r="M1217" s="61" t="s">
        <v>2628</v>
      </c>
      <c r="N1217" s="61" t="s">
        <v>2538</v>
      </c>
      <c r="O1217" s="62">
        <v>1</v>
      </c>
      <c r="P1217" s="60"/>
      <c r="Q1217" s="60"/>
      <c r="R1217" s="60"/>
      <c r="S1217" s="60"/>
      <c r="T1217" s="60"/>
      <c r="U1217" s="94"/>
      <c r="V1217" s="95"/>
      <c r="W1217" s="96"/>
      <c r="X1217" s="97"/>
      <c r="Y1217" s="60"/>
      <c r="Z1217" s="60"/>
      <c r="AA1217" s="60"/>
      <c r="AB1217" s="8" t="s">
        <v>117</v>
      </c>
    </row>
    <row r="1218" spans="1:28" ht="13.8">
      <c r="A1218" s="9" t="s">
        <v>2902</v>
      </c>
      <c r="B1218" s="9" t="s">
        <v>27</v>
      </c>
      <c r="C1218" s="9" t="s">
        <v>3049</v>
      </c>
      <c r="D1218" s="9" t="s">
        <v>2894</v>
      </c>
      <c r="E1218" s="9" t="s">
        <v>5045</v>
      </c>
      <c r="F1218" s="9"/>
      <c r="G1218" s="9" t="s">
        <v>2613</v>
      </c>
      <c r="H1218" s="9" t="str">
        <f t="shared" si="0"/>
        <v>EAD-CDE-</v>
      </c>
      <c r="I1218" s="9"/>
      <c r="J1218" s="60"/>
      <c r="K1218" s="60"/>
      <c r="L1218" s="60"/>
      <c r="M1218" s="61" t="s">
        <v>2573</v>
      </c>
      <c r="N1218" s="61" t="s">
        <v>646</v>
      </c>
      <c r="O1218" s="62">
        <v>1</v>
      </c>
      <c r="P1218" s="60"/>
      <c r="Q1218" s="60"/>
      <c r="R1218" s="60"/>
      <c r="S1218" s="60"/>
      <c r="T1218" s="60"/>
      <c r="U1218" s="94"/>
      <c r="V1218" s="95"/>
      <c r="W1218" s="96"/>
      <c r="X1218" s="97"/>
      <c r="Y1218" s="60"/>
      <c r="Z1218" s="60"/>
      <c r="AA1218" s="60"/>
      <c r="AB1218" s="8" t="s">
        <v>117</v>
      </c>
    </row>
    <row r="1219" spans="1:28" ht="13.8">
      <c r="A1219" s="9" t="s">
        <v>2902</v>
      </c>
      <c r="B1219" s="9" t="s">
        <v>27</v>
      </c>
      <c r="C1219" s="9" t="s">
        <v>3049</v>
      </c>
      <c r="D1219" s="9" t="s">
        <v>2894</v>
      </c>
      <c r="E1219" s="9" t="s">
        <v>3103</v>
      </c>
      <c r="F1219" s="9" t="s">
        <v>2612</v>
      </c>
      <c r="G1219" s="9" t="s">
        <v>2613</v>
      </c>
      <c r="H1219" s="9" t="str">
        <f t="shared" si="0"/>
        <v>EAD-CDE-SHV</v>
      </c>
      <c r="I1219" s="9"/>
      <c r="J1219" s="60"/>
      <c r="K1219" s="60"/>
      <c r="L1219" s="60"/>
      <c r="M1219" s="61" t="s">
        <v>2494</v>
      </c>
      <c r="N1219" s="61" t="s">
        <v>478</v>
      </c>
      <c r="O1219" s="62">
        <v>1</v>
      </c>
      <c r="P1219" s="60"/>
      <c r="Q1219" s="60"/>
      <c r="R1219" s="60"/>
      <c r="S1219" s="60"/>
      <c r="T1219" s="60"/>
      <c r="U1219" s="94"/>
      <c r="V1219" s="95"/>
      <c r="W1219" s="96"/>
      <c r="X1219" s="97"/>
      <c r="Y1219" s="60"/>
      <c r="Z1219" s="60"/>
      <c r="AA1219" s="60"/>
      <c r="AB1219" s="8" t="s">
        <v>117</v>
      </c>
    </row>
    <row r="1220" spans="1:28" ht="13.8">
      <c r="A1220" s="9" t="s">
        <v>2902</v>
      </c>
      <c r="B1220" s="9" t="s">
        <v>27</v>
      </c>
      <c r="C1220" s="9" t="s">
        <v>3049</v>
      </c>
      <c r="D1220" s="9" t="s">
        <v>2894</v>
      </c>
      <c r="E1220" s="9" t="s">
        <v>3103</v>
      </c>
      <c r="F1220" s="9" t="s">
        <v>2612</v>
      </c>
      <c r="G1220" s="9" t="s">
        <v>2613</v>
      </c>
      <c r="H1220" s="9" t="str">
        <f t="shared" si="0"/>
        <v>EAD-CDE-SHV</v>
      </c>
      <c r="I1220" s="9"/>
      <c r="J1220" s="60"/>
      <c r="K1220" s="60"/>
      <c r="L1220" s="60"/>
      <c r="M1220" s="61" t="s">
        <v>2494</v>
      </c>
      <c r="N1220" s="61" t="s">
        <v>480</v>
      </c>
      <c r="O1220" s="62">
        <v>1</v>
      </c>
      <c r="P1220" s="60"/>
      <c r="Q1220" s="60"/>
      <c r="R1220" s="60"/>
      <c r="S1220" s="60"/>
      <c r="T1220" s="60"/>
      <c r="U1220" s="94"/>
      <c r="V1220" s="95"/>
      <c r="W1220" s="96"/>
      <c r="X1220" s="97"/>
      <c r="Y1220" s="60"/>
      <c r="Z1220" s="60"/>
      <c r="AA1220" s="60"/>
      <c r="AB1220" s="8" t="s">
        <v>117</v>
      </c>
    </row>
    <row r="1221" spans="1:28" ht="13.8">
      <c r="A1221" s="9" t="s">
        <v>2902</v>
      </c>
      <c r="B1221" s="9" t="s">
        <v>27</v>
      </c>
      <c r="C1221" s="9" t="s">
        <v>3049</v>
      </c>
      <c r="D1221" s="9" t="s">
        <v>2894</v>
      </c>
      <c r="E1221" s="9" t="s">
        <v>3103</v>
      </c>
      <c r="F1221" s="9"/>
      <c r="G1221" s="9" t="s">
        <v>2613</v>
      </c>
      <c r="H1221" s="9" t="str">
        <f t="shared" si="0"/>
        <v>EAD-CDE-</v>
      </c>
      <c r="I1221" s="9"/>
      <c r="J1221" s="60"/>
      <c r="K1221" s="60"/>
      <c r="L1221" s="60"/>
      <c r="M1221" s="61" t="s">
        <v>2628</v>
      </c>
      <c r="N1221" s="61" t="s">
        <v>2540</v>
      </c>
      <c r="O1221" s="62">
        <v>1</v>
      </c>
      <c r="P1221" s="60"/>
      <c r="Q1221" s="60"/>
      <c r="R1221" s="60"/>
      <c r="S1221" s="60"/>
      <c r="T1221" s="60"/>
      <c r="U1221" s="94"/>
      <c r="V1221" s="95"/>
      <c r="W1221" s="96"/>
      <c r="X1221" s="97"/>
      <c r="Y1221" s="60"/>
      <c r="Z1221" s="60"/>
      <c r="AA1221" s="60"/>
      <c r="AB1221" s="8" t="s">
        <v>117</v>
      </c>
    </row>
    <row r="1222" spans="1:28" ht="13.8">
      <c r="A1222" s="9" t="s">
        <v>2902</v>
      </c>
      <c r="B1222" s="9" t="s">
        <v>27</v>
      </c>
      <c r="C1222" s="9" t="s">
        <v>3049</v>
      </c>
      <c r="D1222" s="9" t="s">
        <v>2894</v>
      </c>
      <c r="E1222" s="9" t="s">
        <v>3103</v>
      </c>
      <c r="F1222" s="9"/>
      <c r="G1222" s="9" t="s">
        <v>2613</v>
      </c>
      <c r="H1222" s="9" t="str">
        <f t="shared" si="0"/>
        <v>EAD-CDE-</v>
      </c>
      <c r="I1222" s="9"/>
      <c r="J1222" s="60"/>
      <c r="K1222" s="60"/>
      <c r="L1222" s="60"/>
      <c r="M1222" s="61" t="s">
        <v>2573</v>
      </c>
      <c r="N1222" s="61" t="s">
        <v>656</v>
      </c>
      <c r="O1222" s="62">
        <v>0.2</v>
      </c>
      <c r="P1222" s="9" t="s">
        <v>6912</v>
      </c>
      <c r="Q1222" s="60"/>
      <c r="R1222" s="60"/>
      <c r="S1222" s="60"/>
      <c r="T1222" s="60"/>
      <c r="U1222" s="94"/>
      <c r="V1222" s="95"/>
      <c r="W1222" s="96"/>
      <c r="X1222" s="97"/>
      <c r="Y1222" s="60"/>
      <c r="Z1222" s="60"/>
      <c r="AA1222" s="60"/>
      <c r="AB1222" s="8" t="s">
        <v>117</v>
      </c>
    </row>
    <row r="1223" spans="1:28" ht="13.8">
      <c r="A1223" s="9" t="s">
        <v>2902</v>
      </c>
      <c r="B1223" s="9" t="s">
        <v>27</v>
      </c>
      <c r="C1223" s="9" t="s">
        <v>3049</v>
      </c>
      <c r="D1223" s="9" t="s">
        <v>2894</v>
      </c>
      <c r="E1223" s="9" t="s">
        <v>3103</v>
      </c>
      <c r="F1223" s="9"/>
      <c r="G1223" s="9" t="s">
        <v>2613</v>
      </c>
      <c r="H1223" s="9" t="str">
        <f t="shared" si="0"/>
        <v>EAD-CDE-</v>
      </c>
      <c r="I1223" s="9"/>
      <c r="J1223" s="60"/>
      <c r="K1223" s="60"/>
      <c r="L1223" s="60"/>
      <c r="M1223" s="61" t="s">
        <v>2573</v>
      </c>
      <c r="N1223" s="61" t="s">
        <v>657</v>
      </c>
      <c r="O1223" s="62">
        <v>1</v>
      </c>
      <c r="P1223" s="60"/>
      <c r="Q1223" s="60"/>
      <c r="R1223" s="60"/>
      <c r="S1223" s="60"/>
      <c r="T1223" s="60"/>
      <c r="U1223" s="94"/>
      <c r="V1223" s="95"/>
      <c r="W1223" s="96"/>
      <c r="X1223" s="97"/>
      <c r="Y1223" s="60"/>
      <c r="Z1223" s="60"/>
      <c r="AA1223" s="60"/>
      <c r="AB1223" s="8" t="s">
        <v>117</v>
      </c>
    </row>
    <row r="1224" spans="1:28" ht="13.8">
      <c r="A1224" s="9" t="s">
        <v>2902</v>
      </c>
      <c r="B1224" s="9" t="s">
        <v>27</v>
      </c>
      <c r="C1224" s="9" t="s">
        <v>3049</v>
      </c>
      <c r="D1224" s="9" t="s">
        <v>2894</v>
      </c>
      <c r="E1224" s="9" t="s">
        <v>3103</v>
      </c>
      <c r="F1224" s="9"/>
      <c r="G1224" s="9" t="s">
        <v>2613</v>
      </c>
      <c r="H1224" s="9" t="str">
        <f t="shared" si="0"/>
        <v>EAD-CDE-</v>
      </c>
      <c r="I1224" s="9"/>
      <c r="J1224" s="60"/>
      <c r="K1224" s="60"/>
      <c r="L1224" s="60"/>
      <c r="M1224" s="61" t="s">
        <v>2683</v>
      </c>
      <c r="N1224" s="61" t="s">
        <v>1670</v>
      </c>
      <c r="O1224" s="62">
        <v>1</v>
      </c>
      <c r="P1224" s="60"/>
      <c r="Q1224" s="60"/>
      <c r="R1224" s="60"/>
      <c r="S1224" s="60"/>
      <c r="T1224" s="60"/>
      <c r="U1224" s="94"/>
      <c r="V1224" s="95"/>
      <c r="W1224" s="96"/>
      <c r="X1224" s="97"/>
      <c r="Y1224" s="60"/>
      <c r="Z1224" s="60"/>
      <c r="AA1224" s="60"/>
    </row>
    <row r="1225" spans="1:28" ht="13.8">
      <c r="A1225" s="9" t="s">
        <v>2902</v>
      </c>
      <c r="B1225" s="9" t="s">
        <v>27</v>
      </c>
      <c r="C1225" s="9" t="s">
        <v>3049</v>
      </c>
      <c r="D1225" s="9" t="s">
        <v>2894</v>
      </c>
      <c r="E1225" s="9" t="s">
        <v>3103</v>
      </c>
      <c r="F1225" s="9"/>
      <c r="G1225" s="9" t="s">
        <v>2613</v>
      </c>
      <c r="H1225" s="9" t="str">
        <f t="shared" si="0"/>
        <v>EAD-CDE-</v>
      </c>
      <c r="I1225" s="9"/>
      <c r="J1225" s="60"/>
      <c r="K1225" s="60"/>
      <c r="L1225" s="60"/>
      <c r="M1225" s="61" t="s">
        <v>2573</v>
      </c>
      <c r="N1225" s="61" t="s">
        <v>658</v>
      </c>
      <c r="O1225" s="62">
        <v>1</v>
      </c>
      <c r="P1225" s="60"/>
      <c r="Q1225" s="60"/>
      <c r="R1225" s="60"/>
      <c r="S1225" s="60"/>
      <c r="T1225" s="60"/>
      <c r="U1225" s="94"/>
      <c r="V1225" s="95"/>
      <c r="W1225" s="96"/>
      <c r="X1225" s="97"/>
      <c r="Y1225" s="60"/>
      <c r="Z1225" s="60"/>
      <c r="AA1225" s="60"/>
      <c r="AB1225" s="8" t="s">
        <v>117</v>
      </c>
    </row>
    <row r="1226" spans="1:28" ht="13.8">
      <c r="A1226" s="9" t="s">
        <v>2902</v>
      </c>
      <c r="B1226" s="9" t="s">
        <v>27</v>
      </c>
      <c r="C1226" s="9" t="s">
        <v>3049</v>
      </c>
      <c r="D1226" s="9" t="s">
        <v>2894</v>
      </c>
      <c r="E1226" s="9" t="s">
        <v>3103</v>
      </c>
      <c r="F1226" s="9"/>
      <c r="G1226" s="9" t="s">
        <v>2613</v>
      </c>
      <c r="H1226" s="9" t="str">
        <f t="shared" si="0"/>
        <v>EAD-CDE-</v>
      </c>
      <c r="I1226" s="9"/>
      <c r="J1226" s="60"/>
      <c r="K1226" s="60"/>
      <c r="L1226" s="60"/>
      <c r="M1226" s="61" t="s">
        <v>2573</v>
      </c>
      <c r="N1226" s="61" t="s">
        <v>659</v>
      </c>
      <c r="O1226" s="62">
        <v>1</v>
      </c>
      <c r="P1226" s="60"/>
      <c r="Q1226" s="60"/>
      <c r="R1226" s="60"/>
      <c r="S1226" s="60"/>
      <c r="T1226" s="60"/>
      <c r="U1226" s="94"/>
      <c r="V1226" s="95"/>
      <c r="W1226" s="96"/>
      <c r="X1226" s="97"/>
      <c r="Y1226" s="60"/>
      <c r="Z1226" s="60"/>
      <c r="AA1226" s="60"/>
      <c r="AB1226" s="8" t="s">
        <v>117</v>
      </c>
    </row>
    <row r="1227" spans="1:28" ht="13.8">
      <c r="A1227" s="9" t="s">
        <v>2902</v>
      </c>
      <c r="B1227" s="9" t="s">
        <v>27</v>
      </c>
      <c r="C1227" s="9" t="s">
        <v>3798</v>
      </c>
      <c r="D1227" s="9" t="s">
        <v>3526</v>
      </c>
      <c r="E1227" s="9" t="s">
        <v>3799</v>
      </c>
      <c r="F1227" s="9" t="s">
        <v>2612</v>
      </c>
      <c r="G1227" s="9" t="s">
        <v>2613</v>
      </c>
      <c r="H1227" s="9" t="str">
        <f t="shared" si="0"/>
        <v>EAD-INF-SHV</v>
      </c>
      <c r="I1227" s="9"/>
      <c r="J1227" s="60"/>
      <c r="K1227" s="60"/>
      <c r="L1227" s="60"/>
      <c r="M1227" s="61" t="s">
        <v>2494</v>
      </c>
      <c r="N1227" s="61" t="s">
        <v>566</v>
      </c>
      <c r="O1227" s="62">
        <v>1</v>
      </c>
      <c r="P1227" s="60"/>
      <c r="Q1227" s="60"/>
      <c r="R1227" s="60"/>
      <c r="S1227" s="60"/>
      <c r="T1227" s="60"/>
      <c r="U1227" s="94"/>
      <c r="V1227" s="95"/>
      <c r="W1227" s="96"/>
      <c r="X1227" s="97"/>
      <c r="Y1227" s="60"/>
      <c r="Z1227" s="60"/>
      <c r="AA1227" s="60"/>
      <c r="AB1227" s="8" t="s">
        <v>117</v>
      </c>
    </row>
    <row r="1228" spans="1:28" ht="13.8">
      <c r="A1228" s="9" t="s">
        <v>2902</v>
      </c>
      <c r="B1228" s="9" t="s">
        <v>27</v>
      </c>
      <c r="C1228" s="9" t="s">
        <v>3798</v>
      </c>
      <c r="D1228" s="9" t="s">
        <v>3526</v>
      </c>
      <c r="E1228" s="9" t="s">
        <v>3799</v>
      </c>
      <c r="F1228" s="9" t="s">
        <v>2612</v>
      </c>
      <c r="G1228" s="9" t="s">
        <v>2613</v>
      </c>
      <c r="H1228" s="9" t="str">
        <f t="shared" si="0"/>
        <v>EAD-INF-SHV</v>
      </c>
      <c r="I1228" s="9"/>
      <c r="J1228" s="60"/>
      <c r="K1228" s="60"/>
      <c r="L1228" s="60"/>
      <c r="M1228" s="61" t="s">
        <v>2494</v>
      </c>
      <c r="N1228" s="61" t="s">
        <v>567</v>
      </c>
      <c r="O1228" s="62">
        <v>1</v>
      </c>
      <c r="P1228" s="60"/>
      <c r="Q1228" s="60"/>
      <c r="R1228" s="60"/>
      <c r="S1228" s="60"/>
      <c r="T1228" s="60"/>
      <c r="U1228" s="94"/>
      <c r="V1228" s="95"/>
      <c r="W1228" s="96"/>
      <c r="X1228" s="97"/>
      <c r="Y1228" s="60"/>
      <c r="Z1228" s="60"/>
      <c r="AA1228" s="60"/>
      <c r="AB1228" s="8" t="s">
        <v>117</v>
      </c>
    </row>
    <row r="1229" spans="1:28" ht="13.8">
      <c r="A1229" s="9" t="s">
        <v>2902</v>
      </c>
      <c r="B1229" s="9" t="s">
        <v>27</v>
      </c>
      <c r="C1229" s="9" t="s">
        <v>3798</v>
      </c>
      <c r="D1229" s="9" t="s">
        <v>3526</v>
      </c>
      <c r="E1229" s="9" t="s">
        <v>3799</v>
      </c>
      <c r="F1229" s="9"/>
      <c r="G1229" s="9" t="s">
        <v>2613</v>
      </c>
      <c r="H1229" s="9" t="str">
        <f t="shared" si="0"/>
        <v>EAD-INF-</v>
      </c>
      <c r="I1229" s="9"/>
      <c r="J1229" s="60"/>
      <c r="K1229" s="60"/>
      <c r="L1229" s="60"/>
      <c r="M1229" s="61" t="s">
        <v>2462</v>
      </c>
      <c r="N1229" s="61" t="s">
        <v>1758</v>
      </c>
      <c r="O1229" s="62">
        <v>1</v>
      </c>
      <c r="P1229" s="60"/>
      <c r="Q1229" s="60"/>
      <c r="R1229" s="60"/>
      <c r="S1229" s="60"/>
      <c r="T1229" s="60"/>
      <c r="U1229" s="94"/>
      <c r="V1229" s="95"/>
      <c r="W1229" s="96"/>
      <c r="X1229" s="97"/>
      <c r="Y1229" s="60"/>
      <c r="Z1229" s="60"/>
      <c r="AA1229" s="60"/>
    </row>
    <row r="1230" spans="1:28" ht="13.8">
      <c r="A1230" s="9" t="s">
        <v>2902</v>
      </c>
      <c r="B1230" s="9" t="s">
        <v>27</v>
      </c>
      <c r="C1230" s="9" t="s">
        <v>3798</v>
      </c>
      <c r="D1230" s="9" t="s">
        <v>3526</v>
      </c>
      <c r="E1230" s="9" t="s">
        <v>3799</v>
      </c>
      <c r="F1230" s="9"/>
      <c r="G1230" s="9" t="s">
        <v>2613</v>
      </c>
      <c r="H1230" s="9" t="str">
        <f t="shared" si="0"/>
        <v>EAD-INF-</v>
      </c>
      <c r="I1230" s="9"/>
      <c r="J1230" s="60"/>
      <c r="K1230" s="60"/>
      <c r="L1230" s="60"/>
      <c r="M1230" s="61" t="s">
        <v>2683</v>
      </c>
      <c r="N1230" s="61" t="s">
        <v>1675</v>
      </c>
      <c r="O1230" s="62">
        <v>1</v>
      </c>
      <c r="P1230" s="60"/>
      <c r="Q1230" s="60"/>
      <c r="R1230" s="60"/>
      <c r="S1230" s="60"/>
      <c r="T1230" s="60"/>
      <c r="U1230" s="94"/>
      <c r="V1230" s="95"/>
      <c r="W1230" s="96"/>
      <c r="X1230" s="97"/>
      <c r="Y1230" s="60"/>
      <c r="Z1230" s="60"/>
      <c r="AA1230" s="60"/>
    </row>
    <row r="1231" spans="1:28" ht="13.8">
      <c r="A1231" s="9" t="s">
        <v>2902</v>
      </c>
      <c r="B1231" s="9" t="s">
        <v>27</v>
      </c>
      <c r="C1231" s="9" t="s">
        <v>3798</v>
      </c>
      <c r="D1231" s="9" t="s">
        <v>3526</v>
      </c>
      <c r="E1231" s="9" t="s">
        <v>3799</v>
      </c>
      <c r="F1231" s="9"/>
      <c r="G1231" s="9" t="s">
        <v>2613</v>
      </c>
      <c r="H1231" s="9" t="str">
        <f t="shared" si="0"/>
        <v>EAD-INF-</v>
      </c>
      <c r="I1231" s="9"/>
      <c r="J1231" s="60"/>
      <c r="K1231" s="60"/>
      <c r="L1231" s="60"/>
      <c r="M1231" s="61" t="s">
        <v>2546</v>
      </c>
      <c r="N1231" s="61" t="s">
        <v>619</v>
      </c>
      <c r="O1231" s="62">
        <v>0.5</v>
      </c>
      <c r="P1231" s="9" t="s">
        <v>5071</v>
      </c>
      <c r="Q1231" s="60"/>
      <c r="R1231" s="60"/>
      <c r="S1231" s="60"/>
      <c r="T1231" s="60"/>
      <c r="U1231" s="94"/>
      <c r="V1231" s="95"/>
      <c r="W1231" s="96"/>
      <c r="X1231" s="97"/>
      <c r="Y1231" s="60"/>
      <c r="Z1231" s="60"/>
      <c r="AA1231" s="60"/>
    </row>
    <row r="1232" spans="1:28" ht="13.8">
      <c r="A1232" s="9" t="s">
        <v>2902</v>
      </c>
      <c r="B1232" s="9" t="s">
        <v>27</v>
      </c>
      <c r="C1232" s="9" t="s">
        <v>3798</v>
      </c>
      <c r="D1232" s="9" t="s">
        <v>3526</v>
      </c>
      <c r="E1232" s="9" t="s">
        <v>3799</v>
      </c>
      <c r="F1232" s="9"/>
      <c r="G1232" s="9" t="s">
        <v>2613</v>
      </c>
      <c r="H1232" s="9" t="str">
        <f t="shared" si="0"/>
        <v>EAD-INF-</v>
      </c>
      <c r="I1232" s="9"/>
      <c r="J1232" s="60"/>
      <c r="K1232" s="60"/>
      <c r="L1232" s="60"/>
      <c r="M1232" s="61" t="s">
        <v>2683</v>
      </c>
      <c r="N1232" s="61" t="s">
        <v>1676</v>
      </c>
      <c r="O1232" s="62">
        <v>0.8</v>
      </c>
      <c r="P1232" s="60"/>
      <c r="Q1232" s="60"/>
      <c r="R1232" s="60"/>
      <c r="S1232" s="60"/>
      <c r="T1232" s="60"/>
      <c r="U1232" s="94"/>
      <c r="V1232" s="95"/>
      <c r="W1232" s="96"/>
      <c r="X1232" s="97"/>
      <c r="Y1232" s="60"/>
      <c r="Z1232" s="60"/>
      <c r="AA1232" s="60"/>
    </row>
    <row r="1233" spans="1:28" ht="13.8">
      <c r="A1233" s="9" t="s">
        <v>2902</v>
      </c>
      <c r="B1233" s="9" t="s">
        <v>27</v>
      </c>
      <c r="C1233" s="9" t="s">
        <v>3798</v>
      </c>
      <c r="D1233" s="9" t="s">
        <v>3526</v>
      </c>
      <c r="E1233" s="9" t="s">
        <v>3799</v>
      </c>
      <c r="F1233" s="9"/>
      <c r="G1233" s="9" t="s">
        <v>2613</v>
      </c>
      <c r="H1233" s="9" t="str">
        <f t="shared" si="0"/>
        <v>EAD-INF-</v>
      </c>
      <c r="I1233" s="9"/>
      <c r="J1233" s="60"/>
      <c r="K1233" s="60"/>
      <c r="L1233" s="60"/>
      <c r="M1233" s="61" t="s">
        <v>2546</v>
      </c>
      <c r="N1233" s="61" t="s">
        <v>620</v>
      </c>
      <c r="O1233" s="62">
        <v>0.5</v>
      </c>
      <c r="P1233" s="9" t="s">
        <v>5071</v>
      </c>
      <c r="Q1233" s="60"/>
      <c r="R1233" s="60"/>
      <c r="S1233" s="60"/>
      <c r="T1233" s="60"/>
      <c r="U1233" s="94"/>
      <c r="V1233" s="95"/>
      <c r="W1233" s="96"/>
      <c r="X1233" s="97"/>
      <c r="Y1233" s="60"/>
      <c r="Z1233" s="60"/>
      <c r="AA1233" s="60"/>
    </row>
    <row r="1234" spans="1:28" ht="13.8">
      <c r="A1234" s="9" t="s">
        <v>2902</v>
      </c>
      <c r="B1234" s="9" t="s">
        <v>27</v>
      </c>
      <c r="C1234" s="9" t="s">
        <v>2924</v>
      </c>
      <c r="D1234" s="9" t="s">
        <v>2925</v>
      </c>
      <c r="E1234" s="9" t="s">
        <v>3329</v>
      </c>
      <c r="F1234" s="9" t="s">
        <v>2612</v>
      </c>
      <c r="G1234" s="9" t="s">
        <v>2613</v>
      </c>
      <c r="H1234" s="9" t="str">
        <f t="shared" si="0"/>
        <v>EAD-ADM-SHV</v>
      </c>
      <c r="I1234" s="9"/>
      <c r="J1234" s="60"/>
      <c r="K1234" s="60"/>
      <c r="L1234" s="60"/>
      <c r="M1234" s="61" t="s">
        <v>2494</v>
      </c>
      <c r="N1234" s="61" t="s">
        <v>575</v>
      </c>
      <c r="O1234" s="62">
        <v>1</v>
      </c>
      <c r="P1234" s="60"/>
      <c r="Q1234" s="60"/>
      <c r="R1234" s="60"/>
      <c r="S1234" s="60"/>
      <c r="T1234" s="60"/>
      <c r="U1234" s="94"/>
      <c r="V1234" s="95"/>
      <c r="W1234" s="96"/>
      <c r="X1234" s="97"/>
      <c r="Y1234" s="60"/>
      <c r="Z1234" s="60"/>
      <c r="AA1234" s="60"/>
      <c r="AB1234" s="8" t="s">
        <v>117</v>
      </c>
    </row>
    <row r="1235" spans="1:28" ht="13.8">
      <c r="A1235" s="9" t="s">
        <v>2902</v>
      </c>
      <c r="B1235" s="9" t="s">
        <v>27</v>
      </c>
      <c r="C1235" s="9" t="s">
        <v>2924</v>
      </c>
      <c r="D1235" s="9" t="s">
        <v>2925</v>
      </c>
      <c r="E1235" s="9" t="s">
        <v>3329</v>
      </c>
      <c r="F1235" s="9" t="s">
        <v>2612</v>
      </c>
      <c r="G1235" s="9" t="s">
        <v>2613</v>
      </c>
      <c r="H1235" s="9" t="str">
        <f t="shared" si="0"/>
        <v>EAD-ADM-SHV</v>
      </c>
      <c r="I1235" s="9"/>
      <c r="J1235" s="60"/>
      <c r="K1235" s="60"/>
      <c r="L1235" s="60"/>
      <c r="M1235" s="61" t="s">
        <v>2494</v>
      </c>
      <c r="N1235" s="61" t="s">
        <v>576</v>
      </c>
      <c r="O1235" s="62">
        <v>1</v>
      </c>
      <c r="P1235" s="60"/>
      <c r="Q1235" s="60"/>
      <c r="R1235" s="60"/>
      <c r="S1235" s="60"/>
      <c r="T1235" s="60"/>
      <c r="U1235" s="94"/>
      <c r="V1235" s="95"/>
      <c r="W1235" s="96"/>
      <c r="X1235" s="97"/>
      <c r="Y1235" s="60"/>
      <c r="Z1235" s="60"/>
      <c r="AA1235" s="60"/>
      <c r="AB1235" s="8" t="s">
        <v>117</v>
      </c>
    </row>
    <row r="1236" spans="1:28" ht="13.8">
      <c r="A1236" s="9" t="s">
        <v>2902</v>
      </c>
      <c r="B1236" s="9" t="s">
        <v>27</v>
      </c>
      <c r="C1236" s="9" t="s">
        <v>2924</v>
      </c>
      <c r="D1236" s="9" t="s">
        <v>2925</v>
      </c>
      <c r="E1236" s="9" t="s">
        <v>3329</v>
      </c>
      <c r="F1236" s="9"/>
      <c r="G1236" s="9" t="s">
        <v>2613</v>
      </c>
      <c r="H1236" s="9" t="str">
        <f t="shared" si="0"/>
        <v>EAD-ADM-</v>
      </c>
      <c r="I1236" s="9"/>
      <c r="J1236" s="60"/>
      <c r="K1236" s="60"/>
      <c r="L1236" s="60"/>
      <c r="M1236" s="61" t="s">
        <v>2628</v>
      </c>
      <c r="N1236" s="61" t="s">
        <v>2570</v>
      </c>
      <c r="O1236" s="62">
        <v>1</v>
      </c>
      <c r="P1236" s="60"/>
      <c r="Q1236" s="60"/>
      <c r="R1236" s="60"/>
      <c r="S1236" s="60"/>
      <c r="T1236" s="60"/>
      <c r="U1236" s="94"/>
      <c r="V1236" s="95"/>
      <c r="W1236" s="96"/>
      <c r="X1236" s="97"/>
      <c r="Y1236" s="60"/>
      <c r="Z1236" s="60"/>
      <c r="AA1236" s="60"/>
      <c r="AB1236" s="8" t="s">
        <v>117</v>
      </c>
    </row>
    <row r="1237" spans="1:28" ht="13.8">
      <c r="A1237" s="9" t="s">
        <v>2902</v>
      </c>
      <c r="B1237" s="9" t="s">
        <v>27</v>
      </c>
      <c r="C1237" s="9" t="s">
        <v>2924</v>
      </c>
      <c r="D1237" s="9" t="s">
        <v>2925</v>
      </c>
      <c r="E1237" s="9" t="s">
        <v>3329</v>
      </c>
      <c r="F1237" s="9"/>
      <c r="G1237" s="9" t="s">
        <v>2613</v>
      </c>
      <c r="H1237" s="9" t="str">
        <f t="shared" si="0"/>
        <v>EAD-ADM-</v>
      </c>
      <c r="I1237" s="9"/>
      <c r="J1237" s="60"/>
      <c r="K1237" s="60"/>
      <c r="L1237" s="60"/>
      <c r="M1237" s="61" t="s">
        <v>2628</v>
      </c>
      <c r="N1237" s="61" t="s">
        <v>2571</v>
      </c>
      <c r="O1237" s="62">
        <v>1</v>
      </c>
      <c r="P1237" s="60"/>
      <c r="Q1237" s="60"/>
      <c r="R1237" s="60"/>
      <c r="S1237" s="60"/>
      <c r="T1237" s="60"/>
      <c r="U1237" s="94"/>
      <c r="V1237" s="95"/>
      <c r="W1237" s="96"/>
      <c r="X1237" s="97"/>
      <c r="Y1237" s="60"/>
      <c r="Z1237" s="60"/>
      <c r="AA1237" s="60"/>
      <c r="AB1237" s="8" t="s">
        <v>117</v>
      </c>
    </row>
    <row r="1238" spans="1:28" ht="13.8">
      <c r="A1238" s="9" t="s">
        <v>2902</v>
      </c>
      <c r="B1238" s="9" t="s">
        <v>27</v>
      </c>
      <c r="C1238" s="9" t="s">
        <v>2924</v>
      </c>
      <c r="D1238" s="9" t="s">
        <v>2925</v>
      </c>
      <c r="E1238" s="9" t="s">
        <v>3329</v>
      </c>
      <c r="F1238" s="9"/>
      <c r="G1238" s="9" t="s">
        <v>2613</v>
      </c>
      <c r="H1238" s="9" t="str">
        <f t="shared" si="0"/>
        <v>EAD-ADM-</v>
      </c>
      <c r="I1238" s="9"/>
      <c r="J1238" s="60"/>
      <c r="K1238" s="60"/>
      <c r="L1238" s="60"/>
      <c r="M1238" s="61" t="s">
        <v>2628</v>
      </c>
      <c r="N1238" s="61" t="s">
        <v>2572</v>
      </c>
      <c r="O1238" s="62">
        <v>1</v>
      </c>
      <c r="P1238" s="60"/>
      <c r="Q1238" s="60"/>
      <c r="R1238" s="60"/>
      <c r="S1238" s="60"/>
      <c r="T1238" s="60"/>
      <c r="U1238" s="94"/>
      <c r="V1238" s="95"/>
      <c r="W1238" s="96"/>
      <c r="X1238" s="97"/>
      <c r="Y1238" s="60"/>
      <c r="Z1238" s="60"/>
      <c r="AA1238" s="60"/>
      <c r="AB1238" s="8" t="s">
        <v>117</v>
      </c>
    </row>
    <row r="1239" spans="1:28" ht="13.8">
      <c r="A1239" s="9" t="s">
        <v>2902</v>
      </c>
      <c r="B1239" s="9" t="s">
        <v>27</v>
      </c>
      <c r="C1239" s="9" t="s">
        <v>2924</v>
      </c>
      <c r="D1239" s="9" t="s">
        <v>2925</v>
      </c>
      <c r="E1239" s="9" t="s">
        <v>3329</v>
      </c>
      <c r="F1239" s="9"/>
      <c r="G1239" s="9" t="s">
        <v>2613</v>
      </c>
      <c r="H1239" s="9" t="str">
        <f t="shared" si="0"/>
        <v>EAD-ADM-</v>
      </c>
      <c r="I1239" s="9"/>
      <c r="J1239" s="60"/>
      <c r="K1239" s="60"/>
      <c r="L1239" s="60"/>
      <c r="M1239" s="61" t="s">
        <v>2628</v>
      </c>
      <c r="N1239" s="61" t="s">
        <v>2574</v>
      </c>
      <c r="O1239" s="62">
        <v>1</v>
      </c>
      <c r="P1239" s="60"/>
      <c r="Q1239" s="60"/>
      <c r="R1239" s="60"/>
      <c r="S1239" s="60"/>
      <c r="T1239" s="60"/>
      <c r="U1239" s="94"/>
      <c r="V1239" s="95"/>
      <c r="W1239" s="96"/>
      <c r="X1239" s="97"/>
      <c r="Y1239" s="60"/>
      <c r="Z1239" s="60"/>
      <c r="AA1239" s="60"/>
      <c r="AB1239" s="8" t="s">
        <v>117</v>
      </c>
    </row>
    <row r="1240" spans="1:28" ht="13.8">
      <c r="A1240" s="9" t="s">
        <v>2902</v>
      </c>
      <c r="B1240" s="9" t="s">
        <v>27</v>
      </c>
      <c r="C1240" s="9" t="s">
        <v>2924</v>
      </c>
      <c r="D1240" s="9" t="s">
        <v>2925</v>
      </c>
      <c r="E1240" s="9" t="s">
        <v>3329</v>
      </c>
      <c r="F1240" s="9"/>
      <c r="G1240" s="9" t="s">
        <v>2613</v>
      </c>
      <c r="H1240" s="9" t="str">
        <f t="shared" si="0"/>
        <v>EAD-ADM-</v>
      </c>
      <c r="I1240" s="9"/>
      <c r="J1240" s="60"/>
      <c r="K1240" s="60"/>
      <c r="L1240" s="60"/>
      <c r="M1240" s="61" t="s">
        <v>2462</v>
      </c>
      <c r="N1240" s="61" t="s">
        <v>1762</v>
      </c>
      <c r="O1240" s="62">
        <v>1</v>
      </c>
      <c r="P1240" s="60"/>
      <c r="Q1240" s="60"/>
      <c r="R1240" s="60"/>
      <c r="S1240" s="60"/>
      <c r="T1240" s="60"/>
      <c r="U1240" s="94"/>
      <c r="V1240" s="95"/>
      <c r="W1240" s="96"/>
      <c r="X1240" s="97"/>
      <c r="Y1240" s="60"/>
      <c r="Z1240" s="60"/>
      <c r="AA1240" s="60"/>
    </row>
    <row r="1241" spans="1:28" ht="13.8">
      <c r="A1241" s="9" t="s">
        <v>2902</v>
      </c>
      <c r="B1241" s="9" t="s">
        <v>27</v>
      </c>
      <c r="C1241" s="9" t="s">
        <v>2924</v>
      </c>
      <c r="D1241" s="9" t="s">
        <v>2925</v>
      </c>
      <c r="E1241" s="9" t="s">
        <v>3329</v>
      </c>
      <c r="F1241" s="9"/>
      <c r="G1241" s="9" t="s">
        <v>2613</v>
      </c>
      <c r="H1241" s="9" t="str">
        <f t="shared" si="0"/>
        <v>EAD-ADM-</v>
      </c>
      <c r="I1241" s="9"/>
      <c r="J1241" s="60"/>
      <c r="K1241" s="60"/>
      <c r="L1241" s="60"/>
      <c r="M1241" s="61" t="s">
        <v>2683</v>
      </c>
      <c r="N1241" s="61" t="s">
        <v>1684</v>
      </c>
      <c r="O1241" s="62">
        <v>1</v>
      </c>
      <c r="P1241" s="60"/>
      <c r="Q1241" s="60"/>
      <c r="R1241" s="60"/>
      <c r="S1241" s="60"/>
      <c r="T1241" s="60"/>
      <c r="U1241" s="94"/>
      <c r="V1241" s="95"/>
      <c r="W1241" s="96"/>
      <c r="X1241" s="97"/>
      <c r="Y1241" s="60"/>
      <c r="Z1241" s="60"/>
      <c r="AA1241" s="60"/>
    </row>
    <row r="1242" spans="1:28" ht="13.8">
      <c r="A1242" s="8" t="s">
        <v>2902</v>
      </c>
      <c r="B1242" s="9" t="s">
        <v>27</v>
      </c>
      <c r="C1242" s="9" t="s">
        <v>2924</v>
      </c>
      <c r="D1242" s="9" t="s">
        <v>2925</v>
      </c>
      <c r="E1242" s="9" t="s">
        <v>3329</v>
      </c>
      <c r="F1242" s="9"/>
      <c r="G1242" s="9" t="s">
        <v>2613</v>
      </c>
      <c r="H1242" s="9" t="str">
        <f t="shared" si="0"/>
        <v>EAD-ADM-</v>
      </c>
      <c r="I1242" s="9"/>
      <c r="J1242" s="60"/>
      <c r="K1242" s="60"/>
      <c r="L1242" s="60"/>
      <c r="M1242" s="61" t="s">
        <v>2683</v>
      </c>
      <c r="N1242" s="61" t="s">
        <v>1685</v>
      </c>
      <c r="O1242" s="62">
        <v>1</v>
      </c>
      <c r="P1242" s="60"/>
      <c r="Q1242" s="60"/>
      <c r="R1242" s="60"/>
      <c r="S1242" s="60"/>
      <c r="T1242" s="60"/>
      <c r="U1242" s="94"/>
      <c r="V1242" s="95"/>
      <c r="W1242" s="96"/>
      <c r="X1242" s="97"/>
      <c r="Y1242" s="60"/>
      <c r="Z1242" s="60"/>
      <c r="AA1242" s="60"/>
    </row>
    <row r="1243" spans="1:28" ht="13.8">
      <c r="A1243" s="8" t="s">
        <v>2902</v>
      </c>
      <c r="B1243" s="9" t="s">
        <v>27</v>
      </c>
      <c r="C1243" s="9" t="s">
        <v>2924</v>
      </c>
      <c r="D1243" s="9" t="s">
        <v>2925</v>
      </c>
      <c r="E1243" s="9" t="s">
        <v>3329</v>
      </c>
      <c r="F1243" s="9"/>
      <c r="G1243" s="9" t="s">
        <v>2613</v>
      </c>
      <c r="H1243" s="9" t="str">
        <f t="shared" si="0"/>
        <v>EAD-ADM-</v>
      </c>
      <c r="I1243" s="9"/>
      <c r="J1243" s="60"/>
      <c r="K1243" s="60"/>
      <c r="L1243" s="60"/>
      <c r="M1243" s="61" t="s">
        <v>2546</v>
      </c>
      <c r="N1243" s="61" t="s">
        <v>627</v>
      </c>
      <c r="O1243" s="62">
        <v>1</v>
      </c>
      <c r="P1243" s="60"/>
      <c r="Q1243" s="60"/>
      <c r="R1243" s="60"/>
      <c r="S1243" s="60"/>
      <c r="T1243" s="60"/>
      <c r="U1243" s="94"/>
      <c r="V1243" s="95"/>
      <c r="W1243" s="96"/>
      <c r="X1243" s="97"/>
      <c r="Y1243" s="60"/>
      <c r="Z1243" s="60"/>
      <c r="AA1243" s="60"/>
    </row>
    <row r="1244" spans="1:28" ht="13.8">
      <c r="A1244" s="8" t="s">
        <v>2902</v>
      </c>
      <c r="B1244" s="9" t="s">
        <v>27</v>
      </c>
      <c r="C1244" s="9" t="s">
        <v>2924</v>
      </c>
      <c r="D1244" s="9" t="s">
        <v>2925</v>
      </c>
      <c r="E1244" s="9" t="s">
        <v>3329</v>
      </c>
      <c r="F1244" s="9"/>
      <c r="G1244" s="9" t="s">
        <v>2613</v>
      </c>
      <c r="H1244" s="9" t="str">
        <f t="shared" si="0"/>
        <v>EAD-ADM-</v>
      </c>
      <c r="I1244" s="9"/>
      <c r="J1244" s="60"/>
      <c r="K1244" s="60"/>
      <c r="L1244" s="60"/>
      <c r="M1244" s="61" t="s">
        <v>2546</v>
      </c>
      <c r="N1244" s="61" t="s">
        <v>628</v>
      </c>
      <c r="O1244" s="62">
        <v>1</v>
      </c>
      <c r="P1244" s="60"/>
      <c r="Q1244" s="60"/>
      <c r="R1244" s="60"/>
      <c r="S1244" s="60"/>
      <c r="T1244" s="60"/>
      <c r="U1244" s="94"/>
      <c r="V1244" s="95"/>
      <c r="W1244" s="96"/>
      <c r="X1244" s="97"/>
      <c r="Y1244" s="60"/>
      <c r="Z1244" s="60"/>
      <c r="AA1244" s="60"/>
    </row>
    <row r="1245" spans="1:28" ht="13.8">
      <c r="A1245" s="8" t="s">
        <v>2902</v>
      </c>
      <c r="B1245" s="9" t="s">
        <v>27</v>
      </c>
      <c r="C1245" s="9" t="s">
        <v>2905</v>
      </c>
      <c r="D1245" s="9" t="s">
        <v>2906</v>
      </c>
      <c r="E1245" s="9" t="s">
        <v>3034</v>
      </c>
      <c r="F1245" s="9" t="s">
        <v>2612</v>
      </c>
      <c r="G1245" s="9" t="s">
        <v>2613</v>
      </c>
      <c r="H1245" s="9" t="str">
        <f t="shared" si="0"/>
        <v>EAD-CAS-SHV</v>
      </c>
      <c r="I1245" s="9"/>
      <c r="J1245" s="60"/>
      <c r="K1245" s="60"/>
      <c r="L1245" s="60"/>
      <c r="M1245" s="61" t="s">
        <v>2494</v>
      </c>
      <c r="N1245" s="61" t="s">
        <v>580</v>
      </c>
      <c r="O1245" s="62">
        <v>1</v>
      </c>
      <c r="P1245" s="60"/>
      <c r="Q1245" s="60"/>
      <c r="R1245" s="60"/>
      <c r="S1245" s="60"/>
      <c r="T1245" s="60"/>
      <c r="U1245" s="94"/>
      <c r="V1245" s="95"/>
      <c r="W1245" s="96"/>
      <c r="X1245" s="97"/>
      <c r="Y1245" s="60"/>
      <c r="Z1245" s="60"/>
      <c r="AA1245" s="60"/>
      <c r="AB1245" s="8" t="s">
        <v>117</v>
      </c>
    </row>
    <row r="1246" spans="1:28" ht="13.8">
      <c r="A1246" s="8" t="s">
        <v>2902</v>
      </c>
      <c r="B1246" s="9" t="s">
        <v>27</v>
      </c>
      <c r="C1246" s="9" t="s">
        <v>2905</v>
      </c>
      <c r="D1246" s="9" t="s">
        <v>2906</v>
      </c>
      <c r="E1246" s="9" t="s">
        <v>3034</v>
      </c>
      <c r="F1246" s="9"/>
      <c r="G1246" s="9" t="s">
        <v>2613</v>
      </c>
      <c r="H1246" s="9" t="str">
        <f t="shared" si="0"/>
        <v>EAD-CAS-</v>
      </c>
      <c r="I1246" s="9"/>
      <c r="J1246" s="60"/>
      <c r="K1246" s="60"/>
      <c r="L1246" s="60"/>
      <c r="M1246" s="61" t="s">
        <v>2628</v>
      </c>
      <c r="N1246" s="61" t="s">
        <v>2575</v>
      </c>
      <c r="O1246" s="62">
        <v>1</v>
      </c>
      <c r="P1246" s="60"/>
      <c r="Q1246" s="60"/>
      <c r="R1246" s="60"/>
      <c r="S1246" s="60"/>
      <c r="T1246" s="60"/>
      <c r="U1246" s="94"/>
      <c r="V1246" s="95"/>
      <c r="W1246" s="96"/>
      <c r="X1246" s="97"/>
      <c r="Y1246" s="60"/>
      <c r="Z1246" s="60"/>
      <c r="AA1246" s="60"/>
      <c r="AB1246" s="8" t="s">
        <v>117</v>
      </c>
    </row>
    <row r="1247" spans="1:28" ht="13.8">
      <c r="A1247" s="8" t="s">
        <v>2902</v>
      </c>
      <c r="B1247" s="9" t="s">
        <v>27</v>
      </c>
      <c r="C1247" s="9" t="s">
        <v>2905</v>
      </c>
      <c r="D1247" s="9" t="s">
        <v>2906</v>
      </c>
      <c r="E1247" s="9" t="s">
        <v>3034</v>
      </c>
      <c r="F1247" s="9"/>
      <c r="G1247" s="9" t="s">
        <v>2613</v>
      </c>
      <c r="H1247" s="9" t="str">
        <f t="shared" si="0"/>
        <v>EAD-CAS-</v>
      </c>
      <c r="I1247" s="9"/>
      <c r="J1247" s="60"/>
      <c r="K1247" s="60"/>
      <c r="L1247" s="60"/>
      <c r="M1247" s="61" t="s">
        <v>2686</v>
      </c>
      <c r="N1247" s="61" t="s">
        <v>2531</v>
      </c>
      <c r="O1247" s="77"/>
      <c r="P1247" s="60"/>
      <c r="Q1247" s="60"/>
      <c r="R1247" s="60"/>
      <c r="S1247" s="60"/>
      <c r="T1247" s="60"/>
      <c r="U1247" s="94"/>
      <c r="V1247" s="95"/>
      <c r="W1247" s="96"/>
      <c r="X1247" s="97"/>
      <c r="Y1247" s="60"/>
      <c r="Z1247" s="60"/>
      <c r="AA1247" s="60"/>
    </row>
    <row r="1248" spans="1:28" ht="13.8">
      <c r="A1248" s="8" t="s">
        <v>2902</v>
      </c>
      <c r="B1248" s="9" t="s">
        <v>27</v>
      </c>
      <c r="C1248" s="9" t="s">
        <v>2905</v>
      </c>
      <c r="D1248" s="9" t="s">
        <v>2906</v>
      </c>
      <c r="E1248" s="9" t="s">
        <v>3034</v>
      </c>
      <c r="F1248" s="9"/>
      <c r="G1248" s="9" t="s">
        <v>2613</v>
      </c>
      <c r="H1248" s="9" t="str">
        <f t="shared" si="0"/>
        <v>EAD-CAS-</v>
      </c>
      <c r="I1248" s="9"/>
      <c r="J1248" s="60"/>
      <c r="K1248" s="60"/>
      <c r="L1248" s="60"/>
      <c r="M1248" s="61" t="s">
        <v>2683</v>
      </c>
      <c r="N1248" s="61" t="s">
        <v>1688</v>
      </c>
      <c r="O1248" s="62">
        <v>1</v>
      </c>
      <c r="P1248" s="60"/>
      <c r="Q1248" s="60"/>
      <c r="R1248" s="60"/>
      <c r="S1248" s="60"/>
      <c r="T1248" s="60"/>
      <c r="U1248" s="94"/>
      <c r="V1248" s="95"/>
      <c r="W1248" s="96"/>
      <c r="X1248" s="97"/>
      <c r="Y1248" s="60"/>
      <c r="Z1248" s="60"/>
      <c r="AA1248" s="60"/>
    </row>
    <row r="1249" spans="1:28" ht="13.8">
      <c r="A1249" s="8" t="s">
        <v>2902</v>
      </c>
      <c r="B1249" s="9" t="s">
        <v>27</v>
      </c>
      <c r="C1249" s="9" t="s">
        <v>2905</v>
      </c>
      <c r="D1249" s="9" t="s">
        <v>2906</v>
      </c>
      <c r="E1249" s="9" t="s">
        <v>3034</v>
      </c>
      <c r="F1249" s="9"/>
      <c r="G1249" s="9" t="s">
        <v>2613</v>
      </c>
      <c r="H1249" s="9" t="str">
        <f t="shared" si="0"/>
        <v>EAD-CAS-</v>
      </c>
      <c r="I1249" s="9"/>
      <c r="J1249" s="60"/>
      <c r="K1249" s="60"/>
      <c r="L1249" s="60"/>
      <c r="M1249" s="61" t="s">
        <v>2546</v>
      </c>
      <c r="N1249" s="61" t="s">
        <v>636</v>
      </c>
      <c r="O1249" s="62">
        <v>0.9</v>
      </c>
      <c r="P1249" s="60"/>
      <c r="Q1249" s="60"/>
      <c r="R1249" s="60"/>
      <c r="S1249" s="60"/>
      <c r="T1249" s="60"/>
      <c r="U1249" s="94"/>
      <c r="V1249" s="95"/>
      <c r="W1249" s="96"/>
      <c r="X1249" s="97"/>
      <c r="Y1249" s="60"/>
      <c r="Z1249" s="60"/>
      <c r="AA1249" s="60"/>
    </row>
    <row r="1250" spans="1:28" ht="13.8">
      <c r="A1250" s="8" t="s">
        <v>2902</v>
      </c>
      <c r="B1250" s="9" t="s">
        <v>27</v>
      </c>
      <c r="C1250" s="9" t="s">
        <v>5085</v>
      </c>
      <c r="D1250" s="9" t="s">
        <v>3037</v>
      </c>
      <c r="E1250" s="9" t="s">
        <v>3037</v>
      </c>
      <c r="F1250" s="9" t="s">
        <v>2612</v>
      </c>
      <c r="G1250" s="9" t="s">
        <v>2613</v>
      </c>
      <c r="H1250" s="9" t="str">
        <f t="shared" si="0"/>
        <v>EAD-APL-SHV</v>
      </c>
      <c r="I1250" s="9"/>
      <c r="J1250" s="60"/>
      <c r="K1250" s="60"/>
      <c r="L1250" s="60"/>
      <c r="M1250" s="61" t="s">
        <v>2494</v>
      </c>
      <c r="N1250" s="61" t="s">
        <v>590</v>
      </c>
      <c r="O1250" s="62">
        <v>1</v>
      </c>
      <c r="P1250" s="60"/>
      <c r="Q1250" s="60"/>
      <c r="R1250" s="60"/>
      <c r="S1250" s="60"/>
      <c r="T1250" s="60"/>
      <c r="U1250" s="94"/>
      <c r="V1250" s="95"/>
      <c r="W1250" s="96"/>
      <c r="X1250" s="97"/>
      <c r="Y1250" s="60"/>
      <c r="Z1250" s="60"/>
      <c r="AA1250" s="60"/>
      <c r="AB1250" s="8" t="s">
        <v>117</v>
      </c>
    </row>
    <row r="1251" spans="1:28" ht="13.8">
      <c r="A1251" s="8" t="s">
        <v>2902</v>
      </c>
      <c r="B1251" s="9" t="s">
        <v>27</v>
      </c>
      <c r="C1251" s="9" t="s">
        <v>5085</v>
      </c>
      <c r="D1251" s="9" t="s">
        <v>3037</v>
      </c>
      <c r="E1251" s="9" t="s">
        <v>3037</v>
      </c>
      <c r="F1251" s="9" t="s">
        <v>2612</v>
      </c>
      <c r="G1251" s="9" t="s">
        <v>2613</v>
      </c>
      <c r="H1251" s="9" t="str">
        <f t="shared" si="0"/>
        <v>EAD-APL-SHV</v>
      </c>
      <c r="I1251" s="9"/>
      <c r="J1251" s="60"/>
      <c r="K1251" s="60"/>
      <c r="L1251" s="60"/>
      <c r="M1251" s="61" t="s">
        <v>2494</v>
      </c>
      <c r="N1251" s="61" t="s">
        <v>591</v>
      </c>
      <c r="O1251" s="62">
        <v>1</v>
      </c>
      <c r="P1251" s="60"/>
      <c r="Q1251" s="60"/>
      <c r="R1251" s="60"/>
      <c r="S1251" s="60"/>
      <c r="T1251" s="60"/>
      <c r="U1251" s="94"/>
      <c r="V1251" s="95"/>
      <c r="W1251" s="96"/>
      <c r="X1251" s="97"/>
      <c r="Y1251" s="60"/>
      <c r="Z1251" s="60"/>
      <c r="AA1251" s="60"/>
      <c r="AB1251" s="8" t="s">
        <v>117</v>
      </c>
    </row>
    <row r="1252" spans="1:28" ht="13.8">
      <c r="A1252" s="8" t="s">
        <v>2902</v>
      </c>
      <c r="B1252" s="9" t="s">
        <v>27</v>
      </c>
      <c r="C1252" s="9" t="s">
        <v>5085</v>
      </c>
      <c r="D1252" s="9" t="s">
        <v>3037</v>
      </c>
      <c r="E1252" s="9" t="s">
        <v>3037</v>
      </c>
      <c r="F1252" s="9"/>
      <c r="G1252" s="9" t="s">
        <v>2613</v>
      </c>
      <c r="H1252" s="9" t="str">
        <f t="shared" si="0"/>
        <v>EAD-APL-</v>
      </c>
      <c r="I1252" s="9"/>
      <c r="J1252" s="60"/>
      <c r="K1252" s="60"/>
      <c r="L1252" s="60"/>
      <c r="M1252" s="61" t="s">
        <v>2628</v>
      </c>
      <c r="N1252" s="61" t="s">
        <v>2578</v>
      </c>
      <c r="O1252" s="62">
        <v>1</v>
      </c>
      <c r="P1252" s="60"/>
      <c r="Q1252" s="60"/>
      <c r="R1252" s="60"/>
      <c r="S1252" s="60"/>
      <c r="T1252" s="60"/>
      <c r="U1252" s="94"/>
      <c r="V1252" s="95"/>
      <c r="W1252" s="96"/>
      <c r="X1252" s="97"/>
      <c r="Y1252" s="60"/>
      <c r="Z1252" s="60"/>
      <c r="AA1252" s="60"/>
      <c r="AB1252" s="8" t="s">
        <v>117</v>
      </c>
    </row>
    <row r="1253" spans="1:28" ht="13.8">
      <c r="A1253" s="8" t="s">
        <v>2902</v>
      </c>
      <c r="B1253" s="9" t="s">
        <v>27</v>
      </c>
      <c r="C1253" s="9" t="s">
        <v>5085</v>
      </c>
      <c r="D1253" s="9" t="s">
        <v>3037</v>
      </c>
      <c r="E1253" s="9" t="s">
        <v>3037</v>
      </c>
      <c r="F1253" s="9"/>
      <c r="G1253" s="9" t="s">
        <v>2613</v>
      </c>
      <c r="H1253" s="9" t="str">
        <f t="shared" si="0"/>
        <v>EAD-APL-</v>
      </c>
      <c r="I1253" s="9"/>
      <c r="J1253" s="60"/>
      <c r="K1253" s="60"/>
      <c r="L1253" s="60"/>
      <c r="M1253" s="61" t="s">
        <v>2628</v>
      </c>
      <c r="N1253" s="61" t="s">
        <v>2579</v>
      </c>
      <c r="O1253" s="62">
        <v>1</v>
      </c>
      <c r="P1253" s="60"/>
      <c r="Q1253" s="60"/>
      <c r="R1253" s="60"/>
      <c r="S1253" s="60"/>
      <c r="T1253" s="60"/>
      <c r="U1253" s="94"/>
      <c r="V1253" s="95"/>
      <c r="W1253" s="96"/>
      <c r="X1253" s="97"/>
      <c r="Y1253" s="60"/>
      <c r="Z1253" s="60"/>
      <c r="AA1253" s="60"/>
      <c r="AB1253" s="8" t="s">
        <v>117</v>
      </c>
    </row>
    <row r="1254" spans="1:28" ht="13.8">
      <c r="A1254" s="8" t="s">
        <v>2902</v>
      </c>
      <c r="B1254" s="9" t="s">
        <v>27</v>
      </c>
      <c r="C1254" s="9" t="s">
        <v>5085</v>
      </c>
      <c r="D1254" s="9" t="s">
        <v>3037</v>
      </c>
      <c r="E1254" s="9" t="s">
        <v>3037</v>
      </c>
      <c r="F1254" s="9"/>
      <c r="G1254" s="9" t="s">
        <v>2613</v>
      </c>
      <c r="H1254" s="9" t="str">
        <f t="shared" si="0"/>
        <v>EAD-APL-</v>
      </c>
      <c r="I1254" s="9"/>
      <c r="J1254" s="60"/>
      <c r="K1254" s="60"/>
      <c r="L1254" s="60"/>
      <c r="M1254" s="61" t="s">
        <v>2686</v>
      </c>
      <c r="N1254" s="61" t="s">
        <v>2528</v>
      </c>
      <c r="O1254" s="62">
        <v>1</v>
      </c>
      <c r="P1254" s="60"/>
      <c r="Q1254" s="60"/>
      <c r="R1254" s="60"/>
      <c r="S1254" s="60"/>
      <c r="T1254" s="60"/>
      <c r="U1254" s="94"/>
      <c r="V1254" s="95"/>
      <c r="W1254" s="96"/>
      <c r="X1254" s="97"/>
      <c r="Y1254" s="60"/>
      <c r="Z1254" s="60"/>
      <c r="AA1254" s="60"/>
    </row>
    <row r="1255" spans="1:28" ht="13.8">
      <c r="A1255" s="8" t="s">
        <v>2902</v>
      </c>
      <c r="B1255" s="9" t="s">
        <v>27</v>
      </c>
      <c r="C1255" s="9" t="s">
        <v>5085</v>
      </c>
      <c r="D1255" s="9" t="s">
        <v>3037</v>
      </c>
      <c r="E1255" s="9" t="s">
        <v>3037</v>
      </c>
      <c r="F1255" s="9"/>
      <c r="G1255" s="9" t="s">
        <v>2613</v>
      </c>
      <c r="H1255" s="9" t="str">
        <f t="shared" si="0"/>
        <v>EAD-APL-</v>
      </c>
      <c r="I1255" s="9"/>
      <c r="J1255" s="60"/>
      <c r="K1255" s="60"/>
      <c r="L1255" s="60"/>
      <c r="M1255" s="61" t="s">
        <v>2683</v>
      </c>
      <c r="N1255" s="61" t="s">
        <v>1695</v>
      </c>
      <c r="O1255" s="62">
        <v>1</v>
      </c>
      <c r="P1255" s="60"/>
      <c r="Q1255" s="60"/>
      <c r="R1255" s="60"/>
      <c r="S1255" s="60"/>
      <c r="T1255" s="60"/>
      <c r="U1255" s="94"/>
      <c r="V1255" s="95"/>
      <c r="W1255" s="96"/>
      <c r="X1255" s="97"/>
      <c r="Y1255" s="60"/>
      <c r="Z1255" s="60"/>
      <c r="AA1255" s="60"/>
    </row>
    <row r="1256" spans="1:28" ht="13.8">
      <c r="A1256" s="9" t="s">
        <v>2902</v>
      </c>
      <c r="B1256" s="9" t="s">
        <v>27</v>
      </c>
      <c r="C1256" s="9" t="s">
        <v>5085</v>
      </c>
      <c r="D1256" s="9" t="s">
        <v>3037</v>
      </c>
      <c r="E1256" s="9" t="s">
        <v>3037</v>
      </c>
      <c r="F1256" s="9"/>
      <c r="G1256" s="9" t="s">
        <v>2613</v>
      </c>
      <c r="H1256" s="9" t="str">
        <f t="shared" si="0"/>
        <v>EAD-APL-</v>
      </c>
      <c r="I1256" s="9"/>
      <c r="J1256" s="60"/>
      <c r="K1256" s="60"/>
      <c r="L1256" s="60"/>
      <c r="M1256" s="61" t="s">
        <v>2683</v>
      </c>
      <c r="N1256" s="61" t="s">
        <v>1696</v>
      </c>
      <c r="O1256" s="62">
        <v>1</v>
      </c>
      <c r="P1256" s="60"/>
      <c r="Q1256" s="60"/>
      <c r="R1256" s="60"/>
      <c r="S1256" s="60"/>
      <c r="T1256" s="60"/>
      <c r="U1256" s="94"/>
      <c r="V1256" s="95"/>
      <c r="W1256" s="96"/>
      <c r="X1256" s="97"/>
      <c r="Y1256" s="60"/>
      <c r="Z1256" s="60"/>
      <c r="AA1256" s="60"/>
    </row>
    <row r="1257" spans="1:28" ht="13.8">
      <c r="A1257" s="9" t="s">
        <v>2902</v>
      </c>
      <c r="B1257" s="9" t="s">
        <v>27</v>
      </c>
      <c r="C1257" s="9" t="s">
        <v>3798</v>
      </c>
      <c r="D1257" s="9" t="s">
        <v>3526</v>
      </c>
      <c r="E1257" s="9" t="s">
        <v>3799</v>
      </c>
      <c r="F1257" s="9"/>
      <c r="G1257" s="9" t="s">
        <v>2613</v>
      </c>
      <c r="H1257" s="9" t="str">
        <f t="shared" si="0"/>
        <v>EAD-INF-</v>
      </c>
      <c r="I1257" s="9"/>
      <c r="J1257" s="60"/>
      <c r="K1257" s="60"/>
      <c r="L1257" s="60"/>
      <c r="M1257" s="61" t="s">
        <v>2573</v>
      </c>
      <c r="N1257" s="61" t="s">
        <v>739</v>
      </c>
      <c r="O1257" s="62">
        <v>1</v>
      </c>
      <c r="P1257" s="60"/>
      <c r="Q1257" s="60"/>
      <c r="R1257" s="60"/>
      <c r="S1257" s="60"/>
      <c r="T1257" s="60"/>
      <c r="U1257" s="94"/>
      <c r="V1257" s="95"/>
      <c r="W1257" s="96"/>
      <c r="X1257" s="97"/>
      <c r="Y1257" s="60"/>
      <c r="Z1257" s="60"/>
      <c r="AA1257" s="60"/>
      <c r="AB1257" s="8" t="s">
        <v>117</v>
      </c>
    </row>
    <row r="1258" spans="1:28" ht="13.8">
      <c r="A1258" s="9" t="s">
        <v>2902</v>
      </c>
      <c r="B1258" s="9" t="s">
        <v>27</v>
      </c>
      <c r="C1258" s="9" t="s">
        <v>3798</v>
      </c>
      <c r="D1258" s="9" t="s">
        <v>3526</v>
      </c>
      <c r="E1258" s="9" t="s">
        <v>3799</v>
      </c>
      <c r="F1258" s="9"/>
      <c r="G1258" s="9" t="s">
        <v>2613</v>
      </c>
      <c r="H1258" s="9" t="str">
        <f t="shared" si="0"/>
        <v>EAD-INF-</v>
      </c>
      <c r="I1258" s="9"/>
      <c r="J1258" s="60"/>
      <c r="K1258" s="60"/>
      <c r="L1258" s="60"/>
      <c r="M1258" s="61" t="s">
        <v>2573</v>
      </c>
      <c r="N1258" s="61" t="s">
        <v>740</v>
      </c>
      <c r="O1258" s="62">
        <v>1</v>
      </c>
      <c r="P1258" s="60"/>
      <c r="Q1258" s="60"/>
      <c r="R1258" s="60"/>
      <c r="S1258" s="60"/>
      <c r="T1258" s="60"/>
      <c r="U1258" s="94"/>
      <c r="V1258" s="95"/>
      <c r="W1258" s="96"/>
      <c r="X1258" s="97"/>
      <c r="Y1258" s="60"/>
      <c r="Z1258" s="60"/>
      <c r="AA1258" s="60"/>
      <c r="AB1258" s="8" t="s">
        <v>117</v>
      </c>
    </row>
    <row r="1259" spans="1:28" ht="13.8">
      <c r="A1259" s="9" t="s">
        <v>2902</v>
      </c>
      <c r="B1259" s="9" t="s">
        <v>27</v>
      </c>
      <c r="C1259" s="9" t="s">
        <v>5085</v>
      </c>
      <c r="D1259" s="9" t="s">
        <v>3037</v>
      </c>
      <c r="E1259" s="9" t="s">
        <v>3037</v>
      </c>
      <c r="F1259" s="9"/>
      <c r="G1259" s="9" t="s">
        <v>2613</v>
      </c>
      <c r="H1259" s="9" t="str">
        <f t="shared" si="0"/>
        <v>EAD-APL-</v>
      </c>
      <c r="I1259" s="9"/>
      <c r="J1259" s="60"/>
      <c r="K1259" s="60"/>
      <c r="L1259" s="60"/>
      <c r="M1259" s="61" t="s">
        <v>2546</v>
      </c>
      <c r="N1259" s="61" t="s">
        <v>643</v>
      </c>
      <c r="O1259" s="62">
        <v>1</v>
      </c>
      <c r="P1259" s="60"/>
      <c r="Q1259" s="60"/>
      <c r="R1259" s="60"/>
      <c r="S1259" s="60"/>
      <c r="T1259" s="60"/>
      <c r="U1259" s="94"/>
      <c r="V1259" s="95"/>
      <c r="W1259" s="96"/>
      <c r="X1259" s="97"/>
      <c r="Y1259" s="60"/>
      <c r="Z1259" s="60"/>
      <c r="AA1259" s="60"/>
    </row>
    <row r="1260" spans="1:28" ht="13.8">
      <c r="A1260" s="9" t="s">
        <v>2902</v>
      </c>
      <c r="B1260" s="9" t="s">
        <v>27</v>
      </c>
      <c r="C1260" s="9" t="s">
        <v>2924</v>
      </c>
      <c r="D1260" s="9" t="s">
        <v>2925</v>
      </c>
      <c r="E1260" s="9" t="s">
        <v>3329</v>
      </c>
      <c r="F1260" s="9"/>
      <c r="G1260" s="9" t="s">
        <v>2613</v>
      </c>
      <c r="H1260" s="9" t="str">
        <f t="shared" si="0"/>
        <v>EAD-ADM-</v>
      </c>
      <c r="I1260" s="9"/>
      <c r="J1260" s="60"/>
      <c r="K1260" s="60"/>
      <c r="L1260" s="60"/>
      <c r="M1260" s="61" t="s">
        <v>2573</v>
      </c>
      <c r="N1260" s="61" t="s">
        <v>749</v>
      </c>
      <c r="O1260" s="62">
        <v>1</v>
      </c>
      <c r="P1260" s="60"/>
      <c r="Q1260" s="60"/>
      <c r="R1260" s="60"/>
      <c r="S1260" s="60"/>
      <c r="T1260" s="60"/>
      <c r="U1260" s="94"/>
      <c r="V1260" s="95"/>
      <c r="W1260" s="96"/>
      <c r="X1260" s="97"/>
      <c r="Y1260" s="60"/>
      <c r="Z1260" s="60"/>
      <c r="AA1260" s="60"/>
      <c r="AB1260" s="8" t="s">
        <v>117</v>
      </c>
    </row>
    <row r="1261" spans="1:28" ht="13.8">
      <c r="A1261" s="9" t="s">
        <v>2902</v>
      </c>
      <c r="B1261" s="9" t="s">
        <v>27</v>
      </c>
      <c r="C1261" s="9" t="s">
        <v>2924</v>
      </c>
      <c r="D1261" s="9" t="s">
        <v>2925</v>
      </c>
      <c r="E1261" s="9" t="s">
        <v>3329</v>
      </c>
      <c r="F1261" s="9"/>
      <c r="G1261" s="9" t="s">
        <v>2613</v>
      </c>
      <c r="H1261" s="9" t="str">
        <f t="shared" si="0"/>
        <v>EAD-ADM-</v>
      </c>
      <c r="I1261" s="9"/>
      <c r="J1261" s="60"/>
      <c r="K1261" s="60"/>
      <c r="L1261" s="60"/>
      <c r="M1261" s="61" t="s">
        <v>2573</v>
      </c>
      <c r="N1261" s="61" t="s">
        <v>750</v>
      </c>
      <c r="O1261" s="62">
        <v>1</v>
      </c>
      <c r="P1261" s="60"/>
      <c r="Q1261" s="60"/>
      <c r="R1261" s="60"/>
      <c r="S1261" s="60"/>
      <c r="T1261" s="60"/>
      <c r="U1261" s="94"/>
      <c r="V1261" s="95"/>
      <c r="W1261" s="96"/>
      <c r="X1261" s="97"/>
      <c r="Y1261" s="60"/>
      <c r="Z1261" s="60"/>
      <c r="AA1261" s="60"/>
      <c r="AB1261" s="8" t="s">
        <v>117</v>
      </c>
    </row>
    <row r="1262" spans="1:28" ht="13.8">
      <c r="A1262" s="9" t="s">
        <v>2902</v>
      </c>
      <c r="B1262" s="9" t="s">
        <v>27</v>
      </c>
      <c r="C1262" s="9" t="s">
        <v>2924</v>
      </c>
      <c r="D1262" s="9" t="s">
        <v>2925</v>
      </c>
      <c r="E1262" s="9" t="s">
        <v>3329</v>
      </c>
      <c r="F1262" s="9"/>
      <c r="G1262" s="9" t="s">
        <v>2613</v>
      </c>
      <c r="H1262" s="9" t="str">
        <f t="shared" si="0"/>
        <v>EAD-ADM-</v>
      </c>
      <c r="I1262" s="9"/>
      <c r="J1262" s="60"/>
      <c r="K1262" s="60"/>
      <c r="L1262" s="60"/>
      <c r="M1262" s="61" t="s">
        <v>2573</v>
      </c>
      <c r="N1262" s="61" t="s">
        <v>751</v>
      </c>
      <c r="O1262" s="62">
        <v>1</v>
      </c>
      <c r="P1262" s="60"/>
      <c r="Q1262" s="60"/>
      <c r="R1262" s="60"/>
      <c r="S1262" s="60"/>
      <c r="T1262" s="60"/>
      <c r="U1262" s="94"/>
      <c r="V1262" s="95"/>
      <c r="W1262" s="96"/>
      <c r="X1262" s="97"/>
      <c r="Y1262" s="60"/>
      <c r="Z1262" s="60"/>
      <c r="AA1262" s="60"/>
      <c r="AB1262" s="8" t="s">
        <v>117</v>
      </c>
    </row>
    <row r="1263" spans="1:28" ht="13.8">
      <c r="A1263" s="9" t="s">
        <v>2902</v>
      </c>
      <c r="B1263" s="9" t="s">
        <v>27</v>
      </c>
      <c r="C1263" s="9" t="s">
        <v>2905</v>
      </c>
      <c r="D1263" s="9" t="s">
        <v>2906</v>
      </c>
      <c r="E1263" s="9" t="s">
        <v>3034</v>
      </c>
      <c r="F1263" s="9"/>
      <c r="G1263" s="9" t="s">
        <v>2613</v>
      </c>
      <c r="H1263" s="9" t="str">
        <f t="shared" si="0"/>
        <v>EAD-CAS-</v>
      </c>
      <c r="I1263" s="9"/>
      <c r="J1263" s="60"/>
      <c r="K1263" s="60"/>
      <c r="L1263" s="60"/>
      <c r="M1263" s="61" t="s">
        <v>2573</v>
      </c>
      <c r="N1263" s="61" t="s">
        <v>759</v>
      </c>
      <c r="O1263" s="62">
        <v>1</v>
      </c>
      <c r="P1263" s="60"/>
      <c r="Q1263" s="60"/>
      <c r="R1263" s="60"/>
      <c r="S1263" s="60"/>
      <c r="T1263" s="60"/>
      <c r="U1263" s="94"/>
      <c r="V1263" s="95"/>
      <c r="W1263" s="96"/>
      <c r="X1263" s="97"/>
      <c r="Y1263" s="60"/>
      <c r="Z1263" s="60"/>
      <c r="AA1263" s="60"/>
      <c r="AB1263" s="8" t="s">
        <v>117</v>
      </c>
    </row>
    <row r="1264" spans="1:28" ht="13.8">
      <c r="A1264" s="9" t="s">
        <v>2902</v>
      </c>
      <c r="B1264" s="9" t="s">
        <v>27</v>
      </c>
      <c r="C1264" s="9" t="s">
        <v>5085</v>
      </c>
      <c r="D1264" s="9" t="s">
        <v>3037</v>
      </c>
      <c r="E1264" s="9" t="s">
        <v>3037</v>
      </c>
      <c r="F1264" s="9"/>
      <c r="G1264" s="9" t="s">
        <v>2613</v>
      </c>
      <c r="H1264" s="9" t="str">
        <f t="shared" si="0"/>
        <v>EAD-APL-</v>
      </c>
      <c r="I1264" s="9"/>
      <c r="J1264" s="60"/>
      <c r="K1264" s="60"/>
      <c r="L1264" s="60"/>
      <c r="M1264" s="61" t="s">
        <v>2573</v>
      </c>
      <c r="N1264" s="61" t="s">
        <v>769</v>
      </c>
      <c r="O1264" s="62">
        <v>1</v>
      </c>
      <c r="P1264" s="60"/>
      <c r="Q1264" s="60"/>
      <c r="R1264" s="60"/>
      <c r="S1264" s="60"/>
      <c r="T1264" s="60"/>
      <c r="U1264" s="94"/>
      <c r="V1264" s="95"/>
      <c r="W1264" s="96"/>
      <c r="X1264" s="97"/>
      <c r="Y1264" s="60"/>
      <c r="Z1264" s="60"/>
      <c r="AA1264" s="60"/>
      <c r="AB1264" s="8" t="s">
        <v>117</v>
      </c>
    </row>
    <row r="1265" spans="1:28" ht="13.8">
      <c r="A1265" s="9" t="s">
        <v>2902</v>
      </c>
      <c r="B1265" s="9" t="s">
        <v>27</v>
      </c>
      <c r="C1265" s="9" t="s">
        <v>5085</v>
      </c>
      <c r="D1265" s="9" t="s">
        <v>3037</v>
      </c>
      <c r="E1265" s="9" t="s">
        <v>3037</v>
      </c>
      <c r="F1265" s="9"/>
      <c r="G1265" s="9" t="s">
        <v>2613</v>
      </c>
      <c r="H1265" s="9" t="str">
        <f t="shared" si="0"/>
        <v>EAD-APL-</v>
      </c>
      <c r="I1265" s="9"/>
      <c r="J1265" s="60"/>
      <c r="K1265" s="60"/>
      <c r="L1265" s="60"/>
      <c r="M1265" s="61" t="s">
        <v>2573</v>
      </c>
      <c r="N1265" s="61" t="s">
        <v>770</v>
      </c>
      <c r="O1265" s="62">
        <v>1</v>
      </c>
      <c r="P1265" s="60"/>
      <c r="Q1265" s="60"/>
      <c r="R1265" s="60"/>
      <c r="S1265" s="60"/>
      <c r="T1265" s="60"/>
      <c r="U1265" s="94"/>
      <c r="V1265" s="95"/>
      <c r="W1265" s="96"/>
      <c r="X1265" s="97"/>
      <c r="Y1265" s="60"/>
      <c r="Z1265" s="60"/>
      <c r="AA1265" s="60"/>
      <c r="AB1265" s="8" t="s">
        <v>117</v>
      </c>
    </row>
    <row r="1266" spans="1:28" ht="13.8">
      <c r="A1266" s="9" t="s">
        <v>2902</v>
      </c>
      <c r="B1266" s="9" t="s">
        <v>27</v>
      </c>
      <c r="C1266" s="9" t="s">
        <v>5085</v>
      </c>
      <c r="D1266" s="9" t="s">
        <v>3037</v>
      </c>
      <c r="E1266" s="9" t="s">
        <v>3037</v>
      </c>
      <c r="F1266" s="9"/>
      <c r="G1266" s="9" t="s">
        <v>2613</v>
      </c>
      <c r="H1266" s="9" t="str">
        <f t="shared" si="0"/>
        <v>EAD-APL-</v>
      </c>
      <c r="I1266" s="9"/>
      <c r="J1266" s="60"/>
      <c r="K1266" s="60"/>
      <c r="L1266" s="60"/>
      <c r="M1266" s="61" t="s">
        <v>2573</v>
      </c>
      <c r="N1266" s="61" t="s">
        <v>771</v>
      </c>
      <c r="O1266" s="62">
        <v>1</v>
      </c>
      <c r="P1266" s="60"/>
      <c r="Q1266" s="60"/>
      <c r="R1266" s="60"/>
      <c r="S1266" s="60"/>
      <c r="T1266" s="60"/>
      <c r="U1266" s="94"/>
      <c r="V1266" s="95"/>
      <c r="W1266" s="96"/>
      <c r="X1266" s="97"/>
      <c r="Y1266" s="60"/>
      <c r="Z1266" s="60"/>
      <c r="AA1266" s="60"/>
      <c r="AB1266" s="8" t="s">
        <v>117</v>
      </c>
    </row>
    <row r="1267" spans="1:28" ht="13.8">
      <c r="A1267" s="9" t="s">
        <v>2902</v>
      </c>
      <c r="B1267" s="9" t="s">
        <v>27</v>
      </c>
      <c r="C1267" s="9" t="s">
        <v>2956</v>
      </c>
      <c r="D1267" s="9" t="s">
        <v>2957</v>
      </c>
      <c r="E1267" s="9" t="s">
        <v>2957</v>
      </c>
      <c r="F1267" s="9" t="s">
        <v>2612</v>
      </c>
      <c r="G1267" s="9" t="s">
        <v>5065</v>
      </c>
      <c r="H1267" s="9" t="str">
        <f t="shared" si="0"/>
        <v>EAD-RHU-SHV</v>
      </c>
      <c r="I1267" s="9"/>
      <c r="J1267" s="60"/>
      <c r="K1267" s="60"/>
      <c r="L1267" s="60"/>
      <c r="M1267" s="61" t="s">
        <v>2546</v>
      </c>
      <c r="N1267" s="61" t="s">
        <v>616</v>
      </c>
      <c r="O1267" s="62">
        <v>1</v>
      </c>
      <c r="P1267" s="60"/>
      <c r="Q1267" s="60"/>
      <c r="R1267" s="60"/>
      <c r="S1267" s="60"/>
      <c r="T1267" s="60"/>
      <c r="U1267" s="94"/>
      <c r="V1267" s="95"/>
      <c r="W1267" s="96"/>
      <c r="X1267" s="97"/>
      <c r="Y1267" s="60"/>
      <c r="Z1267" s="60"/>
      <c r="AA1267" s="60"/>
    </row>
    <row r="1268" spans="1:28" ht="13.8">
      <c r="A1268" s="9" t="s">
        <v>2902</v>
      </c>
      <c r="B1268" s="9" t="s">
        <v>27</v>
      </c>
      <c r="C1268" s="9" t="s">
        <v>2956</v>
      </c>
      <c r="D1268" s="9" t="s">
        <v>2957</v>
      </c>
      <c r="E1268" s="9" t="s">
        <v>2957</v>
      </c>
      <c r="F1268" s="9" t="s">
        <v>2612</v>
      </c>
      <c r="G1268" s="9" t="s">
        <v>5065</v>
      </c>
      <c r="H1268" s="9" t="str">
        <f t="shared" si="0"/>
        <v>EAD-RHU-SHV</v>
      </c>
      <c r="I1268" s="9"/>
      <c r="J1268" s="60"/>
      <c r="K1268" s="60"/>
      <c r="L1268" s="60"/>
      <c r="M1268" s="61" t="s">
        <v>2494</v>
      </c>
      <c r="N1268" s="61" t="s">
        <v>499</v>
      </c>
      <c r="O1268" s="62">
        <v>1</v>
      </c>
      <c r="P1268" s="60"/>
      <c r="Q1268" s="60"/>
      <c r="R1268" s="60"/>
      <c r="S1268" s="60"/>
      <c r="T1268" s="60"/>
      <c r="U1268" s="94"/>
      <c r="V1268" s="396"/>
      <c r="W1268" s="96"/>
      <c r="X1268" s="97"/>
      <c r="Y1268" s="60"/>
      <c r="Z1268" s="60"/>
      <c r="AA1268" s="60"/>
      <c r="AB1268" s="8" t="s">
        <v>117</v>
      </c>
    </row>
    <row r="1269" spans="1:28" ht="13.8">
      <c r="A1269" s="9" t="s">
        <v>2902</v>
      </c>
      <c r="B1269" s="9" t="s">
        <v>27</v>
      </c>
      <c r="C1269" s="9" t="s">
        <v>2956</v>
      </c>
      <c r="D1269" s="9" t="s">
        <v>2957</v>
      </c>
      <c r="E1269" s="9" t="s">
        <v>2957</v>
      </c>
      <c r="F1269" s="9" t="s">
        <v>2612</v>
      </c>
      <c r="G1269" s="9" t="s">
        <v>5065</v>
      </c>
      <c r="H1269" s="9" t="str">
        <f t="shared" si="0"/>
        <v>EAD-RHU-SHV</v>
      </c>
      <c r="I1269" s="9"/>
      <c r="J1269" s="60"/>
      <c r="K1269" s="60"/>
      <c r="L1269" s="60"/>
      <c r="M1269" s="61" t="s">
        <v>2683</v>
      </c>
      <c r="N1269" s="61" t="s">
        <v>1674</v>
      </c>
      <c r="O1269" s="62">
        <v>1</v>
      </c>
      <c r="P1269" s="60"/>
      <c r="Q1269" s="60"/>
      <c r="R1269" s="60"/>
      <c r="S1269" s="60"/>
      <c r="T1269" s="60"/>
      <c r="U1269" s="94"/>
      <c r="V1269" s="396"/>
      <c r="W1269" s="96"/>
      <c r="X1269" s="97"/>
      <c r="Y1269" s="60"/>
      <c r="Z1269" s="60"/>
      <c r="AA1269" s="60"/>
    </row>
    <row r="1270" spans="1:28" ht="13.8">
      <c r="A1270" s="9" t="s">
        <v>2902</v>
      </c>
      <c r="B1270" s="9" t="s">
        <v>27</v>
      </c>
      <c r="C1270" s="9" t="s">
        <v>2956</v>
      </c>
      <c r="D1270" s="9" t="s">
        <v>2957</v>
      </c>
      <c r="E1270" s="9" t="s">
        <v>2957</v>
      </c>
      <c r="F1270" s="9" t="s">
        <v>2612</v>
      </c>
      <c r="G1270" s="9" t="s">
        <v>5065</v>
      </c>
      <c r="H1270" s="9" t="str">
        <f t="shared" si="0"/>
        <v>EAD-RHU-SHV</v>
      </c>
      <c r="I1270" s="9"/>
      <c r="J1270" s="60"/>
      <c r="K1270" s="60"/>
      <c r="L1270" s="60"/>
      <c r="M1270" s="61" t="s">
        <v>2573</v>
      </c>
      <c r="N1270" s="61" t="s">
        <v>675</v>
      </c>
      <c r="O1270" s="62">
        <v>1</v>
      </c>
      <c r="P1270" s="60"/>
      <c r="Q1270" s="60"/>
      <c r="R1270" s="60"/>
      <c r="S1270" s="60"/>
      <c r="T1270" s="60"/>
      <c r="U1270" s="94"/>
      <c r="V1270" s="95"/>
      <c r="W1270" s="96"/>
      <c r="X1270" s="97"/>
      <c r="Y1270" s="60"/>
      <c r="Z1270" s="60"/>
      <c r="AA1270" s="60"/>
      <c r="AB1270" s="8" t="s">
        <v>117</v>
      </c>
    </row>
    <row r="1271" spans="1:28" ht="13.8">
      <c r="A1271" s="9" t="s">
        <v>2902</v>
      </c>
      <c r="B1271" s="9" t="s">
        <v>27</v>
      </c>
      <c r="C1271" s="9" t="s">
        <v>2956</v>
      </c>
      <c r="D1271" s="9" t="s">
        <v>2957</v>
      </c>
      <c r="E1271" s="9" t="s">
        <v>2957</v>
      </c>
      <c r="F1271" s="9" t="s">
        <v>2612</v>
      </c>
      <c r="G1271" s="9" t="s">
        <v>5065</v>
      </c>
      <c r="H1271" s="9" t="str">
        <f t="shared" si="0"/>
        <v>EAD-RHU-SHV</v>
      </c>
      <c r="I1271" s="9"/>
      <c r="J1271" s="60"/>
      <c r="K1271" s="60"/>
      <c r="L1271" s="60"/>
      <c r="M1271" s="61" t="s">
        <v>2686</v>
      </c>
      <c r="N1271" s="61" t="s">
        <v>2523</v>
      </c>
      <c r="O1271" s="62">
        <v>1</v>
      </c>
      <c r="P1271" s="60"/>
      <c r="Q1271" s="60"/>
      <c r="R1271" s="60"/>
      <c r="S1271" s="60"/>
      <c r="T1271" s="60"/>
      <c r="U1271" s="94"/>
      <c r="V1271" s="95"/>
      <c r="W1271" s="96"/>
      <c r="X1271" s="97"/>
      <c r="Y1271" s="60"/>
      <c r="Z1271" s="60"/>
      <c r="AA1271" s="60"/>
    </row>
    <row r="1272" spans="1:28" ht="13.8">
      <c r="A1272" s="9" t="s">
        <v>2902</v>
      </c>
      <c r="B1272" s="9" t="s">
        <v>27</v>
      </c>
      <c r="C1272" s="9" t="s">
        <v>5085</v>
      </c>
      <c r="D1272" s="9" t="s">
        <v>3037</v>
      </c>
      <c r="E1272" s="9" t="s">
        <v>3037</v>
      </c>
      <c r="F1272" s="9" t="s">
        <v>2612</v>
      </c>
      <c r="G1272" s="9" t="s">
        <v>5112</v>
      </c>
      <c r="H1272" s="9" t="str">
        <f t="shared" si="0"/>
        <v>EAD-APL-SHV</v>
      </c>
      <c r="I1272" s="9"/>
      <c r="J1272" s="60"/>
      <c r="K1272" s="60"/>
      <c r="L1272" s="60"/>
      <c r="M1272" s="61" t="s">
        <v>2494</v>
      </c>
      <c r="N1272" s="61" t="s">
        <v>586</v>
      </c>
      <c r="O1272" s="62">
        <v>1</v>
      </c>
      <c r="P1272" s="60"/>
      <c r="Q1272" s="60"/>
      <c r="R1272" s="60"/>
      <c r="S1272" s="60"/>
      <c r="T1272" s="60"/>
      <c r="U1272" s="94"/>
      <c r="V1272" s="95"/>
      <c r="W1272" s="96"/>
      <c r="X1272" s="97"/>
      <c r="Y1272" s="60"/>
      <c r="Z1272" s="60"/>
      <c r="AA1272" s="60"/>
      <c r="AB1272" s="8" t="s">
        <v>117</v>
      </c>
    </row>
    <row r="1273" spans="1:28" ht="13.8">
      <c r="A1273" s="9" t="s">
        <v>2902</v>
      </c>
      <c r="B1273" s="9" t="s">
        <v>27</v>
      </c>
      <c r="C1273" s="9" t="s">
        <v>5085</v>
      </c>
      <c r="D1273" s="9" t="s">
        <v>3037</v>
      </c>
      <c r="E1273" s="9" t="s">
        <v>3037</v>
      </c>
      <c r="F1273" s="9"/>
      <c r="G1273" s="9" t="s">
        <v>5112</v>
      </c>
      <c r="H1273" s="9" t="str">
        <f t="shared" si="0"/>
        <v>EAD-APL-</v>
      </c>
      <c r="I1273" s="9"/>
      <c r="J1273" s="60"/>
      <c r="K1273" s="60"/>
      <c r="L1273" s="60"/>
      <c r="M1273" s="61" t="s">
        <v>2628</v>
      </c>
      <c r="N1273" s="61" t="s">
        <v>2577</v>
      </c>
      <c r="O1273" s="62">
        <v>1</v>
      </c>
      <c r="P1273" s="60"/>
      <c r="Q1273" s="60"/>
      <c r="R1273" s="60"/>
      <c r="S1273" s="60"/>
      <c r="T1273" s="60"/>
      <c r="U1273" s="94"/>
      <c r="V1273" s="95"/>
      <c r="W1273" s="96"/>
      <c r="X1273" s="97"/>
      <c r="Y1273" s="60"/>
      <c r="Z1273" s="60"/>
      <c r="AA1273" s="60"/>
      <c r="AB1273" s="8" t="s">
        <v>117</v>
      </c>
    </row>
    <row r="1274" spans="1:28" ht="13.8">
      <c r="A1274" s="9" t="s">
        <v>2902</v>
      </c>
      <c r="B1274" s="9" t="s">
        <v>27</v>
      </c>
      <c r="C1274" s="9" t="s">
        <v>5085</v>
      </c>
      <c r="D1274" s="9" t="s">
        <v>3037</v>
      </c>
      <c r="E1274" s="9" t="s">
        <v>3037</v>
      </c>
      <c r="F1274" s="9"/>
      <c r="G1274" s="9" t="s">
        <v>5112</v>
      </c>
      <c r="H1274" s="9" t="str">
        <f t="shared" si="0"/>
        <v>EAD-APL-</v>
      </c>
      <c r="I1274" s="9"/>
      <c r="J1274" s="60"/>
      <c r="K1274" s="60"/>
      <c r="L1274" s="60"/>
      <c r="M1274" s="61" t="s">
        <v>2686</v>
      </c>
      <c r="N1274" s="61" t="s">
        <v>2535</v>
      </c>
      <c r="O1274" s="77"/>
      <c r="P1274" s="60"/>
      <c r="Q1274" s="60"/>
      <c r="R1274" s="60"/>
      <c r="S1274" s="60"/>
      <c r="T1274" s="60"/>
      <c r="U1274" s="94"/>
      <c r="V1274" s="95"/>
      <c r="W1274" s="96"/>
      <c r="X1274" s="97"/>
      <c r="Y1274" s="60"/>
      <c r="Z1274" s="60"/>
      <c r="AA1274" s="60"/>
    </row>
    <row r="1275" spans="1:28" ht="13.8">
      <c r="A1275" s="9" t="s">
        <v>2902</v>
      </c>
      <c r="B1275" s="9" t="s">
        <v>27</v>
      </c>
      <c r="C1275" s="9" t="s">
        <v>5085</v>
      </c>
      <c r="D1275" s="9" t="s">
        <v>3037</v>
      </c>
      <c r="E1275" s="9" t="s">
        <v>3037</v>
      </c>
      <c r="F1275" s="9"/>
      <c r="G1275" s="9" t="s">
        <v>5112</v>
      </c>
      <c r="H1275" s="9" t="str">
        <f t="shared" si="0"/>
        <v>EAD-APL-</v>
      </c>
      <c r="I1275" s="9"/>
      <c r="J1275" s="60"/>
      <c r="K1275" s="60"/>
      <c r="L1275" s="60"/>
      <c r="M1275" s="61" t="s">
        <v>2683</v>
      </c>
      <c r="N1275" s="61" t="s">
        <v>1692</v>
      </c>
      <c r="O1275" s="62">
        <v>1</v>
      </c>
      <c r="P1275" s="60"/>
      <c r="Q1275" s="60"/>
      <c r="R1275" s="60"/>
      <c r="S1275" s="60"/>
      <c r="T1275" s="60"/>
      <c r="U1275" s="94"/>
      <c r="V1275" s="95"/>
      <c r="W1275" s="96"/>
      <c r="X1275" s="97"/>
      <c r="Y1275" s="60"/>
      <c r="Z1275" s="60"/>
      <c r="AA1275" s="60"/>
    </row>
    <row r="1276" spans="1:28" ht="13.8">
      <c r="A1276" s="9" t="s">
        <v>2902</v>
      </c>
      <c r="B1276" s="9" t="s">
        <v>27</v>
      </c>
      <c r="C1276" s="9" t="s">
        <v>5085</v>
      </c>
      <c r="D1276" s="9" t="s">
        <v>3037</v>
      </c>
      <c r="E1276" s="9" t="s">
        <v>3037</v>
      </c>
      <c r="F1276" s="9"/>
      <c r="G1276" s="9" t="s">
        <v>5112</v>
      </c>
      <c r="H1276" s="9" t="str">
        <f t="shared" si="0"/>
        <v>EAD-APL-</v>
      </c>
      <c r="I1276" s="9"/>
      <c r="J1276" s="60"/>
      <c r="K1276" s="60"/>
      <c r="L1276" s="60"/>
      <c r="M1276" s="61" t="s">
        <v>2546</v>
      </c>
      <c r="N1276" s="61" t="s">
        <v>641</v>
      </c>
      <c r="O1276" s="62">
        <v>1</v>
      </c>
      <c r="P1276" s="60"/>
      <c r="Q1276" s="60"/>
      <c r="R1276" s="60"/>
      <c r="S1276" s="60"/>
      <c r="T1276" s="60"/>
      <c r="U1276" s="94"/>
      <c r="V1276" s="95"/>
      <c r="W1276" s="96"/>
      <c r="X1276" s="97"/>
      <c r="Y1276" s="60"/>
      <c r="Z1276" s="60"/>
      <c r="AA1276" s="60"/>
    </row>
    <row r="1277" spans="1:28" ht="13.8">
      <c r="A1277" s="9" t="s">
        <v>2902</v>
      </c>
      <c r="B1277" s="9" t="s">
        <v>27</v>
      </c>
      <c r="C1277" s="9" t="s">
        <v>5085</v>
      </c>
      <c r="D1277" s="9" t="s">
        <v>3037</v>
      </c>
      <c r="E1277" s="9" t="s">
        <v>3037</v>
      </c>
      <c r="F1277" s="9"/>
      <c r="G1277" s="9" t="s">
        <v>5112</v>
      </c>
      <c r="H1277" s="9" t="str">
        <f t="shared" si="0"/>
        <v>EAD-APL-</v>
      </c>
      <c r="I1277" s="9"/>
      <c r="J1277" s="60"/>
      <c r="K1277" s="60"/>
      <c r="L1277" s="60"/>
      <c r="M1277" s="61" t="s">
        <v>2573</v>
      </c>
      <c r="N1277" s="61" t="s">
        <v>765</v>
      </c>
      <c r="O1277" s="62">
        <v>1</v>
      </c>
      <c r="P1277" s="60"/>
      <c r="Q1277" s="60"/>
      <c r="R1277" s="60"/>
      <c r="S1277" s="60"/>
      <c r="T1277" s="60"/>
      <c r="U1277" s="94"/>
      <c r="V1277" s="95"/>
      <c r="W1277" s="96"/>
      <c r="X1277" s="97"/>
      <c r="Y1277" s="60"/>
      <c r="Z1277" s="60"/>
      <c r="AA1277" s="60"/>
      <c r="AB1277" s="8" t="s">
        <v>117</v>
      </c>
    </row>
    <row r="1278" spans="1:28" ht="13.8">
      <c r="A1278" s="12" t="s">
        <v>2902</v>
      </c>
      <c r="B1278" s="39" t="s">
        <v>27</v>
      </c>
      <c r="C1278" s="39" t="s">
        <v>2924</v>
      </c>
      <c r="D1278" s="39" t="s">
        <v>2925</v>
      </c>
      <c r="E1278" s="12" t="s">
        <v>2981</v>
      </c>
      <c r="F1278" s="11"/>
      <c r="G1278" s="12" t="s">
        <v>4116</v>
      </c>
      <c r="H1278" s="9" t="str">
        <f t="shared" si="0"/>
        <v>EAD-ADM-</v>
      </c>
      <c r="I1278" s="11"/>
      <c r="J1278" s="13"/>
      <c r="K1278" s="13"/>
      <c r="L1278" s="13"/>
      <c r="M1278" s="14" t="s">
        <v>241</v>
      </c>
      <c r="N1278" s="14" t="s">
        <v>2295</v>
      </c>
      <c r="O1278" s="15"/>
      <c r="P1278" s="13"/>
      <c r="Q1278" s="13"/>
      <c r="R1278" s="13"/>
      <c r="S1278" s="13"/>
      <c r="T1278" s="13"/>
      <c r="U1278" s="16"/>
      <c r="V1278" s="13"/>
      <c r="W1278" s="12" t="s">
        <v>4118</v>
      </c>
      <c r="X1278" s="88"/>
      <c r="Y1278" s="20"/>
      <c r="Z1278" s="13"/>
      <c r="AA1278" s="13"/>
    </row>
    <row r="1279" spans="1:28" ht="13.8">
      <c r="A1279" s="12" t="s">
        <v>2902</v>
      </c>
      <c r="B1279" s="39" t="s">
        <v>27</v>
      </c>
      <c r="C1279" s="39" t="s">
        <v>2924</v>
      </c>
      <c r="D1279" s="39" t="s">
        <v>2925</v>
      </c>
      <c r="E1279" s="12" t="s">
        <v>2981</v>
      </c>
      <c r="F1279" s="11"/>
      <c r="G1279" s="12" t="s">
        <v>4116</v>
      </c>
      <c r="H1279" s="9" t="str">
        <f t="shared" si="0"/>
        <v>EAD-ADM-</v>
      </c>
      <c r="I1279" s="11"/>
      <c r="J1279" s="13"/>
      <c r="K1279" s="13"/>
      <c r="L1279" s="13"/>
      <c r="M1279" s="14" t="s">
        <v>273</v>
      </c>
      <c r="N1279" s="14" t="s">
        <v>1234</v>
      </c>
      <c r="O1279" s="15"/>
      <c r="P1279" s="13"/>
      <c r="Q1279" s="13"/>
      <c r="R1279" s="13"/>
      <c r="S1279" s="13"/>
      <c r="T1279" s="13"/>
      <c r="U1279" s="16"/>
      <c r="V1279" s="13"/>
      <c r="W1279" s="12" t="s">
        <v>4118</v>
      </c>
      <c r="X1279" s="88"/>
      <c r="Y1279" s="20"/>
      <c r="Z1279" s="13"/>
      <c r="AA1279" s="13"/>
    </row>
    <row r="1280" spans="1:28" ht="13.8">
      <c r="A1280" s="12" t="s">
        <v>2902</v>
      </c>
      <c r="B1280" s="39" t="s">
        <v>27</v>
      </c>
      <c r="C1280" s="39" t="s">
        <v>2924</v>
      </c>
      <c r="D1280" s="39" t="s">
        <v>2925</v>
      </c>
      <c r="E1280" s="12" t="s">
        <v>2981</v>
      </c>
      <c r="F1280" s="11"/>
      <c r="G1280" s="12" t="s">
        <v>4116</v>
      </c>
      <c r="H1280" s="9" t="str">
        <f t="shared" si="0"/>
        <v>EAD-ADM-</v>
      </c>
      <c r="I1280" s="11"/>
      <c r="J1280" s="13"/>
      <c r="K1280" s="13"/>
      <c r="L1280" s="13"/>
      <c r="M1280" s="14" t="s">
        <v>630</v>
      </c>
      <c r="N1280" s="14" t="s">
        <v>1642</v>
      </c>
      <c r="O1280" s="15"/>
      <c r="P1280" s="13"/>
      <c r="Q1280" s="13"/>
      <c r="R1280" s="13"/>
      <c r="S1280" s="13"/>
      <c r="T1280" s="13"/>
      <c r="U1280" s="16"/>
      <c r="V1280" s="13"/>
      <c r="W1280" s="12" t="s">
        <v>4118</v>
      </c>
      <c r="X1280" s="88"/>
      <c r="Y1280" s="20"/>
      <c r="Z1280" s="13"/>
      <c r="AA1280" s="13"/>
    </row>
    <row r="1281" spans="1:27" ht="13.8">
      <c r="A1281" s="12" t="s">
        <v>2902</v>
      </c>
      <c r="B1281" s="39" t="s">
        <v>27</v>
      </c>
      <c r="C1281" s="39" t="s">
        <v>2924</v>
      </c>
      <c r="D1281" s="39" t="s">
        <v>2925</v>
      </c>
      <c r="E1281" s="12" t="s">
        <v>2981</v>
      </c>
      <c r="F1281" s="11"/>
      <c r="G1281" s="12" t="s">
        <v>4116</v>
      </c>
      <c r="H1281" s="9" t="str">
        <f t="shared" si="0"/>
        <v>EAD-ADM-</v>
      </c>
      <c r="I1281" s="11"/>
      <c r="J1281" s="13"/>
      <c r="K1281" s="13"/>
      <c r="L1281" s="13"/>
      <c r="M1281" s="14" t="s">
        <v>630</v>
      </c>
      <c r="N1281" s="14" t="s">
        <v>1641</v>
      </c>
      <c r="O1281" s="15"/>
      <c r="P1281" s="13"/>
      <c r="Q1281" s="13"/>
      <c r="R1281" s="13"/>
      <c r="S1281" s="13"/>
      <c r="T1281" s="13"/>
      <c r="U1281" s="16"/>
      <c r="V1281" s="13"/>
      <c r="W1281" s="12" t="s">
        <v>4118</v>
      </c>
      <c r="X1281" s="88"/>
      <c r="Y1281" s="20"/>
      <c r="Z1281" s="13"/>
      <c r="AA1281" s="13"/>
    </row>
    <row r="1282" spans="1:27" ht="13.8">
      <c r="A1282" s="12" t="s">
        <v>2902</v>
      </c>
      <c r="B1282" s="39" t="s">
        <v>27</v>
      </c>
      <c r="C1282" s="39" t="s">
        <v>2924</v>
      </c>
      <c r="D1282" s="39" t="s">
        <v>2925</v>
      </c>
      <c r="E1282" s="12" t="s">
        <v>2981</v>
      </c>
      <c r="F1282" s="11"/>
      <c r="G1282" s="12" t="s">
        <v>4116</v>
      </c>
      <c r="H1282" s="9" t="str">
        <f t="shared" si="0"/>
        <v>EAD-ADM-</v>
      </c>
      <c r="I1282" s="11"/>
      <c r="J1282" s="13"/>
      <c r="K1282" s="13"/>
      <c r="L1282" s="13"/>
      <c r="M1282" s="14" t="s">
        <v>494</v>
      </c>
      <c r="N1282" s="14" t="s">
        <v>1494</v>
      </c>
      <c r="O1282" s="15"/>
      <c r="P1282" s="13"/>
      <c r="Q1282" s="13"/>
      <c r="R1282" s="13"/>
      <c r="S1282" s="13"/>
      <c r="T1282" s="13"/>
      <c r="U1282" s="16"/>
      <c r="V1282" s="13"/>
      <c r="W1282" s="12" t="s">
        <v>4118</v>
      </c>
      <c r="X1282" s="88"/>
      <c r="Y1282" s="20"/>
      <c r="Z1282" s="13"/>
      <c r="AA1282" s="13"/>
    </row>
    <row r="1283" spans="1:27" ht="13.8">
      <c r="A1283" s="12" t="s">
        <v>2902</v>
      </c>
      <c r="B1283" s="39" t="s">
        <v>27</v>
      </c>
      <c r="C1283" s="39" t="s">
        <v>2924</v>
      </c>
      <c r="D1283" s="39" t="s">
        <v>2925</v>
      </c>
      <c r="E1283" s="12" t="s">
        <v>2981</v>
      </c>
      <c r="F1283" s="11"/>
      <c r="G1283" s="12" t="s">
        <v>4116</v>
      </c>
      <c r="H1283" s="9" t="str">
        <f t="shared" si="0"/>
        <v>EAD-ADM-</v>
      </c>
      <c r="I1283" s="11"/>
      <c r="J1283" s="13"/>
      <c r="K1283" s="13"/>
      <c r="L1283" s="13"/>
      <c r="M1283" s="14" t="s">
        <v>2680</v>
      </c>
      <c r="N1283" s="14" t="s">
        <v>333</v>
      </c>
      <c r="O1283" s="15"/>
      <c r="P1283" s="13"/>
      <c r="Q1283" s="13"/>
      <c r="R1283" s="13"/>
      <c r="S1283" s="13"/>
      <c r="T1283" s="13"/>
      <c r="U1283" s="16"/>
      <c r="V1283" s="13"/>
      <c r="W1283" s="12" t="s">
        <v>4118</v>
      </c>
      <c r="X1283" s="88"/>
      <c r="Y1283" s="20"/>
      <c r="Z1283" s="13"/>
      <c r="AA1283" s="13"/>
    </row>
    <row r="1284" spans="1:27" ht="13.8">
      <c r="A1284" s="12" t="s">
        <v>2902</v>
      </c>
      <c r="B1284" s="39" t="s">
        <v>27</v>
      </c>
      <c r="C1284" s="39" t="s">
        <v>2924</v>
      </c>
      <c r="D1284" s="39" t="s">
        <v>2925</v>
      </c>
      <c r="E1284" s="12" t="s">
        <v>2981</v>
      </c>
      <c r="F1284" s="11"/>
      <c r="G1284" s="12" t="s">
        <v>4116</v>
      </c>
      <c r="H1284" s="9" t="str">
        <f t="shared" si="0"/>
        <v>EAD-ADM-</v>
      </c>
      <c r="I1284" s="11"/>
      <c r="J1284" s="13"/>
      <c r="K1284" s="13"/>
      <c r="L1284" s="13"/>
      <c r="M1284" s="14" t="s">
        <v>630</v>
      </c>
      <c r="N1284" s="14" t="s">
        <v>1639</v>
      </c>
      <c r="O1284" s="15"/>
      <c r="P1284" s="13"/>
      <c r="Q1284" s="13"/>
      <c r="R1284" s="13"/>
      <c r="S1284" s="13"/>
      <c r="T1284" s="13"/>
      <c r="U1284" s="16"/>
      <c r="V1284" s="13"/>
      <c r="W1284" s="12" t="s">
        <v>4118</v>
      </c>
      <c r="X1284" s="88"/>
      <c r="Y1284" s="20"/>
      <c r="Z1284" s="13"/>
      <c r="AA1284" s="13"/>
    </row>
    <row r="1285" spans="1:27" ht="13.8">
      <c r="A1285" s="12" t="s">
        <v>2902</v>
      </c>
      <c r="B1285" s="39" t="s">
        <v>27</v>
      </c>
      <c r="C1285" s="39" t="s">
        <v>2924</v>
      </c>
      <c r="D1285" s="39" t="s">
        <v>2925</v>
      </c>
      <c r="E1285" s="12" t="s">
        <v>2981</v>
      </c>
      <c r="F1285" s="11"/>
      <c r="G1285" s="12" t="s">
        <v>4116</v>
      </c>
      <c r="H1285" s="9" t="str">
        <f t="shared" si="0"/>
        <v>EAD-ADM-</v>
      </c>
      <c r="I1285" s="11"/>
      <c r="J1285" s="13"/>
      <c r="K1285" s="13"/>
      <c r="L1285" s="13"/>
      <c r="M1285" s="14" t="s">
        <v>241</v>
      </c>
      <c r="N1285" s="14" t="s">
        <v>2296</v>
      </c>
      <c r="O1285" s="15"/>
      <c r="P1285" s="13"/>
      <c r="Q1285" s="13"/>
      <c r="R1285" s="13"/>
      <c r="S1285" s="13"/>
      <c r="T1285" s="13"/>
      <c r="U1285" s="16"/>
      <c r="V1285" s="13"/>
      <c r="W1285" s="12" t="s">
        <v>4118</v>
      </c>
      <c r="X1285" s="88"/>
      <c r="Y1285" s="20"/>
      <c r="Z1285" s="13"/>
      <c r="AA1285" s="13"/>
    </row>
    <row r="1286" spans="1:27" ht="13.8">
      <c r="A1286" s="12" t="s">
        <v>2902</v>
      </c>
      <c r="B1286" s="39" t="s">
        <v>27</v>
      </c>
      <c r="C1286" s="39" t="s">
        <v>2924</v>
      </c>
      <c r="D1286" s="39" t="s">
        <v>2925</v>
      </c>
      <c r="E1286" s="12" t="s">
        <v>2981</v>
      </c>
      <c r="F1286" s="11"/>
      <c r="G1286" s="12" t="s">
        <v>4116</v>
      </c>
      <c r="H1286" s="9" t="str">
        <f t="shared" si="0"/>
        <v>EAD-ADM-</v>
      </c>
      <c r="I1286" s="11"/>
      <c r="J1286" s="13"/>
      <c r="K1286" s="13"/>
      <c r="L1286" s="13"/>
      <c r="M1286" s="14" t="s">
        <v>241</v>
      </c>
      <c r="N1286" s="14" t="s">
        <v>2294</v>
      </c>
      <c r="O1286" s="15"/>
      <c r="P1286" s="13"/>
      <c r="Q1286" s="13"/>
      <c r="R1286" s="13"/>
      <c r="S1286" s="13"/>
      <c r="T1286" s="13"/>
      <c r="U1286" s="16"/>
      <c r="V1286" s="13"/>
      <c r="W1286" s="12" t="s">
        <v>4159</v>
      </c>
      <c r="X1286" s="88"/>
      <c r="Y1286" s="20"/>
      <c r="Z1286" s="13"/>
      <c r="AA1286" s="13"/>
    </row>
    <row r="1287" spans="1:27" ht="13.8">
      <c r="A1287" s="12" t="s">
        <v>2902</v>
      </c>
      <c r="B1287" s="39" t="s">
        <v>27</v>
      </c>
      <c r="C1287" s="39" t="s">
        <v>2924</v>
      </c>
      <c r="D1287" s="39" t="s">
        <v>2925</v>
      </c>
      <c r="E1287" s="12" t="s">
        <v>2981</v>
      </c>
      <c r="F1287" s="11"/>
      <c r="G1287" s="12" t="s">
        <v>4116</v>
      </c>
      <c r="H1287" s="9" t="str">
        <f t="shared" si="0"/>
        <v>EAD-ADM-</v>
      </c>
      <c r="I1287" s="11"/>
      <c r="J1287" s="13"/>
      <c r="K1287" s="13"/>
      <c r="L1287" s="13"/>
      <c r="M1287" s="14" t="s">
        <v>273</v>
      </c>
      <c r="N1287" s="14" t="s">
        <v>1233</v>
      </c>
      <c r="O1287" s="15"/>
      <c r="P1287" s="13"/>
      <c r="Q1287" s="13"/>
      <c r="R1287" s="13"/>
      <c r="S1287" s="13"/>
      <c r="T1287" s="13"/>
      <c r="U1287" s="16"/>
      <c r="V1287" s="13"/>
      <c r="W1287" s="12" t="s">
        <v>4159</v>
      </c>
      <c r="X1287" s="88"/>
      <c r="Y1287" s="20"/>
      <c r="Z1287" s="13"/>
      <c r="AA1287" s="13"/>
    </row>
    <row r="1288" spans="1:27" ht="13.8">
      <c r="A1288" s="12" t="s">
        <v>2902</v>
      </c>
      <c r="B1288" s="39" t="s">
        <v>27</v>
      </c>
      <c r="C1288" s="39" t="s">
        <v>2924</v>
      </c>
      <c r="D1288" s="39" t="s">
        <v>2925</v>
      </c>
      <c r="E1288" s="12" t="s">
        <v>2981</v>
      </c>
      <c r="F1288" s="11"/>
      <c r="G1288" s="12" t="s">
        <v>4116</v>
      </c>
      <c r="H1288" s="9" t="str">
        <f t="shared" si="0"/>
        <v>EAD-ADM-</v>
      </c>
      <c r="I1288" s="11"/>
      <c r="J1288" s="13"/>
      <c r="K1288" s="13"/>
      <c r="L1288" s="13"/>
      <c r="M1288" s="14" t="s">
        <v>195</v>
      </c>
      <c r="N1288" s="14" t="s">
        <v>933</v>
      </c>
      <c r="O1288" s="15"/>
      <c r="P1288" s="13"/>
      <c r="Q1288" s="13"/>
      <c r="R1288" s="13"/>
      <c r="S1288" s="13"/>
      <c r="T1288" s="13"/>
      <c r="U1288" s="16"/>
      <c r="V1288" s="13"/>
      <c r="W1288" s="12" t="s">
        <v>4159</v>
      </c>
      <c r="X1288" s="88"/>
      <c r="Y1288" s="20"/>
      <c r="Z1288" s="13"/>
      <c r="AA1288" s="13"/>
    </row>
    <row r="1289" spans="1:27" ht="13.8">
      <c r="A1289" s="12" t="s">
        <v>2902</v>
      </c>
      <c r="B1289" s="39" t="s">
        <v>27</v>
      </c>
      <c r="C1289" s="39" t="s">
        <v>2924</v>
      </c>
      <c r="D1289" s="39" t="s">
        <v>2925</v>
      </c>
      <c r="E1289" s="12" t="s">
        <v>2981</v>
      </c>
      <c r="F1289" s="11"/>
      <c r="G1289" s="12" t="s">
        <v>4116</v>
      </c>
      <c r="H1289" s="9" t="str">
        <f t="shared" si="0"/>
        <v>EAD-ADM-</v>
      </c>
      <c r="I1289" s="11"/>
      <c r="J1289" s="13"/>
      <c r="K1289" s="13"/>
      <c r="L1289" s="13"/>
      <c r="M1289" s="14" t="s">
        <v>195</v>
      </c>
      <c r="N1289" s="14" t="s">
        <v>927</v>
      </c>
      <c r="O1289" s="15"/>
      <c r="P1289" s="13"/>
      <c r="Q1289" s="13"/>
      <c r="R1289" s="13"/>
      <c r="S1289" s="13"/>
      <c r="T1289" s="13"/>
      <c r="U1289" s="16"/>
      <c r="V1289" s="13"/>
      <c r="W1289" s="12"/>
      <c r="X1289" s="88"/>
      <c r="Y1289" s="20"/>
      <c r="Z1289" s="13"/>
      <c r="AA1289" s="13"/>
    </row>
    <row r="1290" spans="1:27" ht="13.8">
      <c r="A1290" s="12" t="s">
        <v>2902</v>
      </c>
      <c r="B1290" s="39" t="s">
        <v>27</v>
      </c>
      <c r="C1290" s="39" t="s">
        <v>2924</v>
      </c>
      <c r="D1290" s="39" t="s">
        <v>2925</v>
      </c>
      <c r="E1290" s="12" t="s">
        <v>2981</v>
      </c>
      <c r="F1290" s="11"/>
      <c r="G1290" s="12" t="s">
        <v>4116</v>
      </c>
      <c r="H1290" s="9" t="str">
        <f t="shared" si="0"/>
        <v>EAD-ADM-</v>
      </c>
      <c r="I1290" s="11"/>
      <c r="J1290" s="13"/>
      <c r="K1290" s="13"/>
      <c r="L1290" s="13"/>
      <c r="M1290" s="78" t="s">
        <v>436</v>
      </c>
      <c r="N1290" s="14" t="s">
        <v>128</v>
      </c>
      <c r="O1290" s="15"/>
      <c r="P1290" s="13"/>
      <c r="Q1290" s="13"/>
      <c r="R1290" s="13"/>
      <c r="S1290" s="13"/>
      <c r="T1290" s="13"/>
      <c r="U1290" s="16"/>
      <c r="V1290" s="13"/>
      <c r="W1290" s="12"/>
      <c r="X1290" s="88"/>
      <c r="Y1290" s="20"/>
      <c r="Z1290" s="13"/>
      <c r="AA1290" s="13"/>
    </row>
    <row r="1291" spans="1:27" ht="13.8">
      <c r="A1291" s="9" t="s">
        <v>2902</v>
      </c>
      <c r="B1291" s="9" t="s">
        <v>27</v>
      </c>
      <c r="C1291" s="9" t="s">
        <v>3049</v>
      </c>
      <c r="D1291" s="9" t="s">
        <v>2894</v>
      </c>
      <c r="E1291" s="9" t="s">
        <v>5045</v>
      </c>
      <c r="F1291" s="9"/>
      <c r="G1291" s="9" t="s">
        <v>5213</v>
      </c>
      <c r="H1291" s="9" t="str">
        <f t="shared" si="0"/>
        <v>EAD-CDE-</v>
      </c>
      <c r="I1291" s="9"/>
      <c r="J1291" s="60"/>
      <c r="K1291" s="60"/>
      <c r="L1291" s="60"/>
      <c r="M1291" s="61" t="s">
        <v>551</v>
      </c>
      <c r="N1291" s="61" t="s">
        <v>1467</v>
      </c>
      <c r="O1291" s="77"/>
      <c r="P1291" s="60"/>
      <c r="Q1291" s="60"/>
      <c r="R1291" s="60"/>
      <c r="S1291" s="60"/>
      <c r="T1291" s="60"/>
      <c r="U1291" s="94"/>
      <c r="V1291" s="95"/>
      <c r="W1291" s="96"/>
      <c r="X1291" s="97"/>
      <c r="Y1291" s="60"/>
      <c r="Z1291" s="60"/>
      <c r="AA1291" s="60"/>
    </row>
    <row r="1292" spans="1:27" ht="13.8">
      <c r="A1292" s="11" t="s">
        <v>2902</v>
      </c>
      <c r="B1292" s="11" t="s">
        <v>27</v>
      </c>
      <c r="C1292" s="11" t="s">
        <v>3049</v>
      </c>
      <c r="D1292" s="11" t="s">
        <v>2894</v>
      </c>
      <c r="E1292" s="11" t="s">
        <v>3477</v>
      </c>
      <c r="F1292" s="11" t="s">
        <v>4272</v>
      </c>
      <c r="G1292" s="11" t="s">
        <v>3477</v>
      </c>
      <c r="H1292" s="9" t="str">
        <f t="shared" si="0"/>
        <v>EAD-CDE-TOP</v>
      </c>
      <c r="I1292" s="11" t="s">
        <v>7254</v>
      </c>
      <c r="J1292" s="13"/>
      <c r="K1292" s="13"/>
      <c r="L1292" s="13"/>
      <c r="M1292" s="85" t="s">
        <v>2687</v>
      </c>
      <c r="N1292" s="85" t="s">
        <v>1737</v>
      </c>
      <c r="O1292" s="15"/>
      <c r="P1292" s="13"/>
      <c r="Q1292" s="13"/>
      <c r="R1292" s="13"/>
      <c r="S1292" s="13"/>
      <c r="T1292" s="13"/>
      <c r="U1292" s="156" t="s">
        <v>3478</v>
      </c>
      <c r="V1292" s="13"/>
      <c r="W1292" s="11" t="s">
        <v>3482</v>
      </c>
      <c r="X1292" s="88">
        <v>21821</v>
      </c>
      <c r="Y1292" s="20">
        <v>45726</v>
      </c>
      <c r="Z1292" s="13"/>
      <c r="AA1292" s="13"/>
    </row>
    <row r="1293" spans="1:27" ht="13.8">
      <c r="A1293" s="11" t="s">
        <v>2902</v>
      </c>
      <c r="B1293" s="11" t="s">
        <v>27</v>
      </c>
      <c r="C1293" s="11" t="s">
        <v>3049</v>
      </c>
      <c r="D1293" s="11" t="s">
        <v>2894</v>
      </c>
      <c r="E1293" s="11" t="s">
        <v>3477</v>
      </c>
      <c r="F1293" s="11" t="s">
        <v>4272</v>
      </c>
      <c r="G1293" s="11" t="s">
        <v>3477</v>
      </c>
      <c r="H1293" s="9" t="str">
        <f t="shared" si="0"/>
        <v>EAD-CDE-TOP</v>
      </c>
      <c r="I1293" s="13"/>
      <c r="J1293" s="13"/>
      <c r="K1293" s="13"/>
      <c r="L1293" s="13"/>
      <c r="M1293" s="85" t="s">
        <v>1730</v>
      </c>
      <c r="N1293" s="85" t="s">
        <v>2011</v>
      </c>
      <c r="O1293" s="15"/>
      <c r="P1293" s="11" t="s">
        <v>3483</v>
      </c>
      <c r="Q1293" s="13"/>
      <c r="R1293" s="13"/>
      <c r="S1293" s="13"/>
      <c r="T1293" s="13"/>
      <c r="U1293" s="156" t="s">
        <v>3484</v>
      </c>
      <c r="V1293" s="13"/>
      <c r="W1293" s="11" t="s">
        <v>3482</v>
      </c>
      <c r="X1293" s="88">
        <v>21822</v>
      </c>
      <c r="Y1293" s="20">
        <v>45726</v>
      </c>
      <c r="Z1293" s="13"/>
      <c r="AA1293" s="13"/>
    </row>
    <row r="1294" spans="1:27" ht="13.8">
      <c r="A1294" s="84" t="s">
        <v>2902</v>
      </c>
      <c r="B1294" s="11" t="s">
        <v>27</v>
      </c>
      <c r="C1294" s="11" t="s">
        <v>3049</v>
      </c>
      <c r="D1294" s="11" t="s">
        <v>2894</v>
      </c>
      <c r="E1294" s="11" t="s">
        <v>3477</v>
      </c>
      <c r="F1294" s="11" t="s">
        <v>4272</v>
      </c>
      <c r="G1294" s="11" t="s">
        <v>3477</v>
      </c>
      <c r="H1294" s="9" t="str">
        <f t="shared" si="0"/>
        <v>EAD-CDE-TOP</v>
      </c>
      <c r="I1294" s="13"/>
      <c r="J1294" s="13"/>
      <c r="K1294" s="13"/>
      <c r="L1294" s="13"/>
      <c r="M1294" s="85" t="s">
        <v>1329</v>
      </c>
      <c r="N1294" s="85" t="s">
        <v>1599</v>
      </c>
      <c r="O1294" s="15"/>
      <c r="P1294" s="11" t="s">
        <v>3483</v>
      </c>
      <c r="Q1294" s="13"/>
      <c r="R1294" s="13"/>
      <c r="S1294" s="13"/>
      <c r="T1294" s="13"/>
      <c r="U1294" s="156" t="s">
        <v>3489</v>
      </c>
      <c r="V1294" s="13"/>
      <c r="W1294" s="11" t="s">
        <v>3482</v>
      </c>
      <c r="X1294" s="88">
        <v>21823</v>
      </c>
      <c r="Y1294" s="20">
        <v>45726</v>
      </c>
      <c r="Z1294" s="13"/>
      <c r="AA1294" s="13"/>
    </row>
    <row r="1295" spans="1:27" ht="13.8">
      <c r="A1295" s="84" t="s">
        <v>2902</v>
      </c>
      <c r="B1295" s="11" t="s">
        <v>27</v>
      </c>
      <c r="C1295" s="11" t="s">
        <v>3049</v>
      </c>
      <c r="D1295" s="11" t="s">
        <v>2894</v>
      </c>
      <c r="E1295" s="11" t="s">
        <v>3477</v>
      </c>
      <c r="F1295" s="11" t="s">
        <v>4272</v>
      </c>
      <c r="G1295" s="11" t="s">
        <v>3477</v>
      </c>
      <c r="H1295" s="9" t="str">
        <f t="shared" si="0"/>
        <v>EAD-CDE-TOP</v>
      </c>
      <c r="I1295" s="13"/>
      <c r="J1295" s="13"/>
      <c r="K1295" s="13"/>
      <c r="L1295" s="13"/>
      <c r="M1295" s="85" t="s">
        <v>1730</v>
      </c>
      <c r="N1295" s="85" t="s">
        <v>2012</v>
      </c>
      <c r="O1295" s="15"/>
      <c r="P1295" s="11" t="s">
        <v>3483</v>
      </c>
      <c r="Q1295" s="13"/>
      <c r="R1295" s="13"/>
      <c r="S1295" s="13"/>
      <c r="T1295" s="13"/>
      <c r="U1295" s="156" t="s">
        <v>3492</v>
      </c>
      <c r="V1295" s="13"/>
      <c r="W1295" s="11" t="s">
        <v>3482</v>
      </c>
      <c r="X1295" s="88">
        <v>21824</v>
      </c>
      <c r="Y1295" s="20">
        <v>45726</v>
      </c>
      <c r="Z1295" s="13"/>
      <c r="AA1295" s="13"/>
    </row>
    <row r="1296" spans="1:27" ht="13.8">
      <c r="A1296" s="11" t="s">
        <v>2902</v>
      </c>
      <c r="B1296" s="11" t="s">
        <v>27</v>
      </c>
      <c r="C1296" s="11" t="s">
        <v>3049</v>
      </c>
      <c r="D1296" s="11" t="s">
        <v>2894</v>
      </c>
      <c r="E1296" s="11" t="s">
        <v>3477</v>
      </c>
      <c r="F1296" s="11" t="s">
        <v>4272</v>
      </c>
      <c r="G1296" s="11" t="s">
        <v>3477</v>
      </c>
      <c r="H1296" s="9" t="str">
        <f t="shared" si="0"/>
        <v>EAD-CDE-TOP</v>
      </c>
      <c r="I1296" s="13"/>
      <c r="J1296" s="13"/>
      <c r="K1296" s="13"/>
      <c r="L1296" s="13"/>
      <c r="M1296" s="85" t="s">
        <v>347</v>
      </c>
      <c r="N1296" s="85" t="s">
        <v>843</v>
      </c>
      <c r="O1296" s="15"/>
      <c r="P1296" s="11" t="s">
        <v>3483</v>
      </c>
      <c r="Q1296" s="13"/>
      <c r="R1296" s="13"/>
      <c r="S1296" s="13"/>
      <c r="T1296" s="13"/>
      <c r="U1296" s="156" t="s">
        <v>7259</v>
      </c>
      <c r="V1296" s="13"/>
      <c r="W1296" s="11" t="s">
        <v>3482</v>
      </c>
      <c r="X1296" s="88">
        <v>21825</v>
      </c>
      <c r="Y1296" s="20">
        <v>45726</v>
      </c>
      <c r="Z1296" s="13"/>
      <c r="AA1296" s="13"/>
    </row>
    <row r="1297" spans="1:27" ht="13.8">
      <c r="A1297" s="11" t="s">
        <v>2902</v>
      </c>
      <c r="B1297" s="11" t="s">
        <v>27</v>
      </c>
      <c r="C1297" s="11" t="s">
        <v>3049</v>
      </c>
      <c r="D1297" s="11" t="s">
        <v>2894</v>
      </c>
      <c r="E1297" s="11" t="s">
        <v>3477</v>
      </c>
      <c r="F1297" s="11" t="s">
        <v>4272</v>
      </c>
      <c r="G1297" s="11" t="s">
        <v>3477</v>
      </c>
      <c r="H1297" s="9" t="str">
        <f t="shared" si="0"/>
        <v>EAD-CDE-TOP</v>
      </c>
      <c r="I1297" s="13"/>
      <c r="J1297" s="13"/>
      <c r="K1297" s="13"/>
      <c r="L1297" s="13"/>
      <c r="M1297" s="85" t="s">
        <v>2681</v>
      </c>
      <c r="N1297" s="85" t="s">
        <v>335</v>
      </c>
      <c r="O1297" s="15"/>
      <c r="P1297" s="11" t="s">
        <v>3483</v>
      </c>
      <c r="Q1297" s="13"/>
      <c r="R1297" s="13"/>
      <c r="S1297" s="13"/>
      <c r="T1297" s="13"/>
      <c r="U1297" s="156" t="s">
        <v>3498</v>
      </c>
      <c r="V1297" s="13"/>
      <c r="W1297" s="11" t="s">
        <v>3482</v>
      </c>
      <c r="X1297" s="88">
        <v>21826</v>
      </c>
      <c r="Y1297" s="20">
        <v>45726</v>
      </c>
      <c r="Z1297" s="13"/>
      <c r="AA1297" s="13"/>
    </row>
    <row r="1298" spans="1:27" ht="13.8">
      <c r="A1298" s="84" t="s">
        <v>2902</v>
      </c>
      <c r="B1298" s="11" t="s">
        <v>27</v>
      </c>
      <c r="C1298" s="11" t="s">
        <v>3049</v>
      </c>
      <c r="D1298" s="11" t="s">
        <v>2894</v>
      </c>
      <c r="E1298" s="11" t="s">
        <v>3477</v>
      </c>
      <c r="F1298" s="11" t="s">
        <v>4272</v>
      </c>
      <c r="G1298" s="11" t="s">
        <v>3477</v>
      </c>
      <c r="H1298" s="9" t="str">
        <f t="shared" si="0"/>
        <v>EAD-CDE-TOP</v>
      </c>
      <c r="I1298" s="13"/>
      <c r="J1298" s="13"/>
      <c r="K1298" s="13"/>
      <c r="L1298" s="13"/>
      <c r="M1298" s="85" t="s">
        <v>1329</v>
      </c>
      <c r="N1298" s="85" t="s">
        <v>1600</v>
      </c>
      <c r="O1298" s="15"/>
      <c r="P1298" s="11" t="s">
        <v>3483</v>
      </c>
      <c r="Q1298" s="13"/>
      <c r="R1298" s="13"/>
      <c r="S1298" s="13"/>
      <c r="T1298" s="13"/>
      <c r="U1298" s="156" t="s">
        <v>7262</v>
      </c>
      <c r="V1298" s="13"/>
      <c r="W1298" s="11" t="s">
        <v>3482</v>
      </c>
      <c r="X1298" s="88">
        <v>21827</v>
      </c>
      <c r="Y1298" s="20">
        <v>45726</v>
      </c>
      <c r="Z1298" s="13"/>
      <c r="AA1298" s="13"/>
    </row>
    <row r="1299" spans="1:27" ht="13.8">
      <c r="A1299" s="84" t="s">
        <v>2902</v>
      </c>
      <c r="B1299" s="11" t="s">
        <v>27</v>
      </c>
      <c r="C1299" s="11" t="s">
        <v>3049</v>
      </c>
      <c r="D1299" s="11" t="s">
        <v>2894</v>
      </c>
      <c r="E1299" s="11" t="s">
        <v>3477</v>
      </c>
      <c r="F1299" s="11" t="s">
        <v>4272</v>
      </c>
      <c r="G1299" s="11" t="s">
        <v>3477</v>
      </c>
      <c r="H1299" s="9" t="str">
        <f t="shared" si="0"/>
        <v>EAD-CDE-TOP</v>
      </c>
      <c r="I1299" s="13"/>
      <c r="J1299" s="13"/>
      <c r="K1299" s="13"/>
      <c r="L1299" s="13"/>
      <c r="M1299" s="85" t="s">
        <v>551</v>
      </c>
      <c r="N1299" s="85" t="s">
        <v>1472</v>
      </c>
      <c r="O1299" s="15"/>
      <c r="P1299" s="11" t="s">
        <v>3483</v>
      </c>
      <c r="Q1299" s="13"/>
      <c r="R1299" s="13"/>
      <c r="S1299" s="13"/>
      <c r="T1299" s="13"/>
      <c r="U1299" s="156" t="s">
        <v>7263</v>
      </c>
      <c r="V1299" s="13"/>
      <c r="W1299" s="11" t="s">
        <v>3482</v>
      </c>
      <c r="X1299" s="88">
        <v>21828</v>
      </c>
      <c r="Y1299" s="20">
        <v>45726</v>
      </c>
      <c r="Z1299" s="13"/>
      <c r="AA1299" s="13"/>
    </row>
    <row r="1300" spans="1:27" ht="13.8">
      <c r="A1300" s="84" t="s">
        <v>2902</v>
      </c>
      <c r="B1300" s="11" t="s">
        <v>27</v>
      </c>
      <c r="C1300" s="11" t="s">
        <v>3049</v>
      </c>
      <c r="D1300" s="11" t="s">
        <v>2894</v>
      </c>
      <c r="E1300" s="11" t="s">
        <v>3477</v>
      </c>
      <c r="F1300" s="11" t="s">
        <v>4272</v>
      </c>
      <c r="G1300" s="11" t="s">
        <v>3477</v>
      </c>
      <c r="H1300" s="9" t="str">
        <f t="shared" si="0"/>
        <v>EAD-CDE-TOP</v>
      </c>
      <c r="I1300" s="13"/>
      <c r="J1300" s="13"/>
      <c r="K1300" s="13"/>
      <c r="L1300" s="13"/>
      <c r="M1300" s="85" t="s">
        <v>2678</v>
      </c>
      <c r="N1300" s="85" t="s">
        <v>46</v>
      </c>
      <c r="O1300" s="15"/>
      <c r="P1300" s="11" t="s">
        <v>3483</v>
      </c>
      <c r="Q1300" s="13"/>
      <c r="R1300" s="13"/>
      <c r="S1300" s="13"/>
      <c r="T1300" s="13"/>
      <c r="U1300" s="156" t="s">
        <v>3492</v>
      </c>
      <c r="V1300" s="13"/>
      <c r="W1300" s="11" t="s">
        <v>3482</v>
      </c>
      <c r="X1300" s="88">
        <v>21829</v>
      </c>
      <c r="Y1300" s="20">
        <v>45726</v>
      </c>
      <c r="Z1300" s="13"/>
      <c r="AA1300" s="13"/>
    </row>
    <row r="1301" spans="1:27" ht="13.8">
      <c r="A1301" s="84" t="s">
        <v>2902</v>
      </c>
      <c r="B1301" s="11" t="s">
        <v>27</v>
      </c>
      <c r="C1301" s="11" t="s">
        <v>3049</v>
      </c>
      <c r="D1301" s="11" t="s">
        <v>2894</v>
      </c>
      <c r="E1301" s="11" t="s">
        <v>3477</v>
      </c>
      <c r="F1301" s="11" t="s">
        <v>4272</v>
      </c>
      <c r="G1301" s="11" t="s">
        <v>3477</v>
      </c>
      <c r="H1301" s="9" t="str">
        <f t="shared" si="0"/>
        <v>EAD-CDE-TOP</v>
      </c>
      <c r="I1301" s="13"/>
      <c r="J1301" s="13"/>
      <c r="K1301" s="13"/>
      <c r="L1301" s="13"/>
      <c r="M1301" s="85" t="s">
        <v>1730</v>
      </c>
      <c r="N1301" s="85" t="s">
        <v>2013</v>
      </c>
      <c r="O1301" s="15"/>
      <c r="P1301" s="11" t="s">
        <v>3483</v>
      </c>
      <c r="Q1301" s="13"/>
      <c r="R1301" s="13"/>
      <c r="S1301" s="13"/>
      <c r="T1301" s="13"/>
      <c r="U1301" s="156" t="s">
        <v>3512</v>
      </c>
      <c r="V1301" s="13"/>
      <c r="W1301" s="11" t="s">
        <v>3482</v>
      </c>
      <c r="X1301" s="88">
        <v>21830</v>
      </c>
      <c r="Y1301" s="20">
        <v>45726</v>
      </c>
      <c r="Z1301" s="13"/>
      <c r="AA1301" s="13"/>
    </row>
    <row r="1302" spans="1:27" ht="13.8">
      <c r="A1302" s="84" t="s">
        <v>2902</v>
      </c>
      <c r="B1302" s="11" t="s">
        <v>27</v>
      </c>
      <c r="C1302" s="11" t="s">
        <v>3049</v>
      </c>
      <c r="D1302" s="11" t="s">
        <v>2894</v>
      </c>
      <c r="E1302" s="11" t="s">
        <v>3477</v>
      </c>
      <c r="F1302" s="11" t="s">
        <v>4272</v>
      </c>
      <c r="G1302" s="11" t="s">
        <v>3477</v>
      </c>
      <c r="H1302" s="9" t="str">
        <f t="shared" si="0"/>
        <v>EAD-CDE-TOP</v>
      </c>
      <c r="I1302" s="13"/>
      <c r="J1302" s="13"/>
      <c r="K1302" s="13"/>
      <c r="L1302" s="13"/>
      <c r="M1302" s="85" t="s">
        <v>1730</v>
      </c>
      <c r="N1302" s="85" t="s">
        <v>2014</v>
      </c>
      <c r="O1302" s="15"/>
      <c r="P1302" s="11" t="s">
        <v>3483</v>
      </c>
      <c r="Q1302" s="13"/>
      <c r="R1302" s="13"/>
      <c r="S1302" s="13"/>
      <c r="T1302" s="13"/>
      <c r="U1302" s="156" t="s">
        <v>3514</v>
      </c>
      <c r="V1302" s="13"/>
      <c r="W1302" s="11" t="s">
        <v>3482</v>
      </c>
      <c r="X1302" s="88">
        <v>21831</v>
      </c>
      <c r="Y1302" s="20">
        <v>45726</v>
      </c>
      <c r="Z1302" s="13"/>
      <c r="AA1302" s="13"/>
    </row>
    <row r="1303" spans="1:27" ht="13.8">
      <c r="A1303" s="11" t="s">
        <v>2902</v>
      </c>
      <c r="B1303" s="11" t="s">
        <v>27</v>
      </c>
      <c r="C1303" s="11" t="s">
        <v>3049</v>
      </c>
      <c r="D1303" s="11" t="s">
        <v>2894</v>
      </c>
      <c r="E1303" s="11" t="s">
        <v>3477</v>
      </c>
      <c r="F1303" s="11" t="s">
        <v>4272</v>
      </c>
      <c r="G1303" s="11" t="s">
        <v>3477</v>
      </c>
      <c r="H1303" s="9" t="str">
        <f t="shared" si="0"/>
        <v>EAD-CDE-TOP</v>
      </c>
      <c r="I1303" s="13"/>
      <c r="J1303" s="13"/>
      <c r="K1303" s="13"/>
      <c r="L1303" s="13"/>
      <c r="M1303" s="85" t="s">
        <v>49</v>
      </c>
      <c r="N1303" s="85" t="s">
        <v>1174</v>
      </c>
      <c r="O1303" s="15"/>
      <c r="P1303" s="11" t="s">
        <v>3483</v>
      </c>
      <c r="Q1303" s="13"/>
      <c r="R1303" s="13"/>
      <c r="S1303" s="13"/>
      <c r="T1303" s="13"/>
      <c r="U1303" s="156" t="s">
        <v>3518</v>
      </c>
      <c r="V1303" s="13"/>
      <c r="W1303" s="11" t="s">
        <v>3482</v>
      </c>
      <c r="X1303" s="88">
        <v>21832</v>
      </c>
      <c r="Y1303" s="20">
        <v>45726</v>
      </c>
      <c r="Z1303" s="13"/>
      <c r="AA1303" s="13"/>
    </row>
    <row r="1304" spans="1:27" ht="13.8">
      <c r="A1304" s="11" t="s">
        <v>2902</v>
      </c>
      <c r="B1304" s="11" t="s">
        <v>27</v>
      </c>
      <c r="C1304" s="11" t="s">
        <v>3049</v>
      </c>
      <c r="D1304" s="11" t="s">
        <v>2894</v>
      </c>
      <c r="E1304" s="11" t="s">
        <v>3477</v>
      </c>
      <c r="F1304" s="11" t="s">
        <v>4272</v>
      </c>
      <c r="G1304" s="11" t="s">
        <v>3477</v>
      </c>
      <c r="H1304" s="9" t="str">
        <f t="shared" si="0"/>
        <v>EAD-CDE-TOP</v>
      </c>
      <c r="I1304" s="13"/>
      <c r="J1304" s="13"/>
      <c r="K1304" s="13"/>
      <c r="L1304" s="13"/>
      <c r="M1304" s="85" t="s">
        <v>347</v>
      </c>
      <c r="N1304" s="85" t="s">
        <v>844</v>
      </c>
      <c r="O1304" s="15"/>
      <c r="P1304" s="11" t="s">
        <v>3483</v>
      </c>
      <c r="Q1304" s="13"/>
      <c r="R1304" s="13"/>
      <c r="S1304" s="13"/>
      <c r="T1304" s="13"/>
      <c r="U1304" s="156" t="s">
        <v>3522</v>
      </c>
      <c r="V1304" s="13"/>
      <c r="W1304" s="11" t="s">
        <v>3482</v>
      </c>
      <c r="X1304" s="88">
        <v>21833</v>
      </c>
      <c r="Y1304" s="20">
        <v>45726</v>
      </c>
      <c r="Z1304" s="13"/>
      <c r="AA1304" s="13"/>
    </row>
    <row r="1305" spans="1:27" ht="13.8">
      <c r="A1305" s="11" t="s">
        <v>2902</v>
      </c>
      <c r="B1305" s="11" t="s">
        <v>27</v>
      </c>
      <c r="C1305" s="11" t="s">
        <v>3049</v>
      </c>
      <c r="D1305" s="11" t="s">
        <v>2894</v>
      </c>
      <c r="E1305" s="11" t="s">
        <v>3477</v>
      </c>
      <c r="F1305" s="11" t="s">
        <v>4272</v>
      </c>
      <c r="G1305" s="11" t="s">
        <v>3477</v>
      </c>
      <c r="H1305" s="9" t="str">
        <f t="shared" si="0"/>
        <v>EAD-CDE-TOP</v>
      </c>
      <c r="I1305" s="13"/>
      <c r="J1305" s="13"/>
      <c r="K1305" s="13"/>
      <c r="L1305" s="13"/>
      <c r="M1305" s="85" t="s">
        <v>36</v>
      </c>
      <c r="N1305" s="85" t="s">
        <v>2016</v>
      </c>
      <c r="O1305" s="15"/>
      <c r="P1305" s="11" t="s">
        <v>3483</v>
      </c>
      <c r="Q1305" s="13"/>
      <c r="R1305" s="13"/>
      <c r="S1305" s="13"/>
      <c r="T1305" s="13"/>
      <c r="U1305" s="156" t="s">
        <v>3525</v>
      </c>
      <c r="V1305" s="13"/>
      <c r="W1305" s="11" t="s">
        <v>3482</v>
      </c>
      <c r="X1305" s="88">
        <v>21834</v>
      </c>
      <c r="Y1305" s="20">
        <v>45726</v>
      </c>
      <c r="Z1305" s="13"/>
      <c r="AA1305" s="13"/>
    </row>
    <row r="1306" spans="1:27" ht="13.8">
      <c r="A1306" s="11" t="s">
        <v>2902</v>
      </c>
      <c r="B1306" s="11" t="s">
        <v>27</v>
      </c>
      <c r="C1306" s="11" t="s">
        <v>3049</v>
      </c>
      <c r="D1306" s="11" t="s">
        <v>2894</v>
      </c>
      <c r="E1306" s="11" t="s">
        <v>3477</v>
      </c>
      <c r="F1306" s="11" t="s">
        <v>4272</v>
      </c>
      <c r="G1306" s="11" t="s">
        <v>3477</v>
      </c>
      <c r="H1306" s="9" t="str">
        <f t="shared" si="0"/>
        <v>EAD-CDE-TOP</v>
      </c>
      <c r="I1306" s="13"/>
      <c r="J1306" s="13"/>
      <c r="K1306" s="13"/>
      <c r="L1306" s="13"/>
      <c r="M1306" s="85" t="s">
        <v>2665</v>
      </c>
      <c r="N1306" s="85" t="s">
        <v>809</v>
      </c>
      <c r="O1306" s="15"/>
      <c r="P1306" s="11" t="s">
        <v>3483</v>
      </c>
      <c r="Q1306" s="13"/>
      <c r="R1306" s="13"/>
      <c r="S1306" s="13"/>
      <c r="T1306" s="13"/>
      <c r="U1306" s="156" t="s">
        <v>3528</v>
      </c>
      <c r="V1306" s="13"/>
      <c r="W1306" s="11" t="s">
        <v>3482</v>
      </c>
      <c r="X1306" s="88">
        <v>21835</v>
      </c>
      <c r="Y1306" s="20">
        <v>45726</v>
      </c>
      <c r="Z1306" s="13"/>
      <c r="AA1306" s="13"/>
    </row>
    <row r="1307" spans="1:27" ht="13.8">
      <c r="A1307" s="11" t="s">
        <v>2902</v>
      </c>
      <c r="B1307" s="11" t="s">
        <v>27</v>
      </c>
      <c r="C1307" s="11" t="s">
        <v>3049</v>
      </c>
      <c r="D1307" s="11" t="s">
        <v>2894</v>
      </c>
      <c r="E1307" s="11" t="s">
        <v>3477</v>
      </c>
      <c r="F1307" s="11" t="s">
        <v>4272</v>
      </c>
      <c r="G1307" s="11" t="s">
        <v>3477</v>
      </c>
      <c r="H1307" s="9" t="str">
        <f t="shared" si="0"/>
        <v>EAD-CDE-TOP</v>
      </c>
      <c r="I1307" s="13"/>
      <c r="J1307" s="13"/>
      <c r="K1307" s="13"/>
      <c r="L1307" s="13"/>
      <c r="M1307" s="85" t="s">
        <v>1730</v>
      </c>
      <c r="N1307" s="85" t="s">
        <v>2020</v>
      </c>
      <c r="O1307" s="15"/>
      <c r="P1307" s="11" t="s">
        <v>3483</v>
      </c>
      <c r="Q1307" s="13"/>
      <c r="R1307" s="13"/>
      <c r="S1307" s="13"/>
      <c r="T1307" s="13"/>
      <c r="U1307" s="156" t="s">
        <v>3529</v>
      </c>
      <c r="V1307" s="13"/>
      <c r="W1307" s="11" t="s">
        <v>3482</v>
      </c>
      <c r="X1307" s="88">
        <v>21836</v>
      </c>
      <c r="Y1307" s="20">
        <v>45726</v>
      </c>
      <c r="Z1307" s="13"/>
      <c r="AA1307" s="13"/>
    </row>
    <row r="1308" spans="1:27" ht="13.8">
      <c r="A1308" s="11" t="s">
        <v>2902</v>
      </c>
      <c r="B1308" s="11" t="s">
        <v>27</v>
      </c>
      <c r="C1308" s="11" t="s">
        <v>3049</v>
      </c>
      <c r="D1308" s="11" t="s">
        <v>2894</v>
      </c>
      <c r="E1308" s="11" t="s">
        <v>3477</v>
      </c>
      <c r="F1308" s="11" t="s">
        <v>4272</v>
      </c>
      <c r="G1308" s="11" t="s">
        <v>3477</v>
      </c>
      <c r="H1308" s="9" t="str">
        <f t="shared" si="0"/>
        <v>EAD-CDE-TOP</v>
      </c>
      <c r="I1308" s="13"/>
      <c r="J1308" s="13"/>
      <c r="K1308" s="13"/>
      <c r="L1308" s="13"/>
      <c r="M1308" s="85" t="s">
        <v>347</v>
      </c>
      <c r="N1308" s="85" t="s">
        <v>845</v>
      </c>
      <c r="O1308" s="15"/>
      <c r="P1308" s="11" t="s">
        <v>3483</v>
      </c>
      <c r="Q1308" s="13"/>
      <c r="R1308" s="13"/>
      <c r="S1308" s="13"/>
      <c r="T1308" s="13"/>
      <c r="U1308" s="156" t="s">
        <v>3534</v>
      </c>
      <c r="V1308" s="13"/>
      <c r="W1308" s="11" t="s">
        <v>3482</v>
      </c>
      <c r="X1308" s="88">
        <v>21837</v>
      </c>
      <c r="Y1308" s="20">
        <v>45726</v>
      </c>
      <c r="Z1308" s="13"/>
      <c r="AA1308" s="13"/>
    </row>
    <row r="1309" spans="1:27" ht="13.8">
      <c r="A1309" s="11" t="s">
        <v>2902</v>
      </c>
      <c r="B1309" s="11" t="s">
        <v>27</v>
      </c>
      <c r="C1309" s="11" t="s">
        <v>3049</v>
      </c>
      <c r="D1309" s="11" t="s">
        <v>2894</v>
      </c>
      <c r="E1309" s="11" t="s">
        <v>3477</v>
      </c>
      <c r="F1309" s="11" t="s">
        <v>4272</v>
      </c>
      <c r="G1309" s="11" t="s">
        <v>3477</v>
      </c>
      <c r="H1309" s="9" t="str">
        <f t="shared" si="0"/>
        <v>EAD-CDE-TOP</v>
      </c>
      <c r="I1309" s="13"/>
      <c r="J1309" s="13"/>
      <c r="K1309" s="13"/>
      <c r="L1309" s="13"/>
      <c r="M1309" s="85" t="s">
        <v>36</v>
      </c>
      <c r="N1309" s="85" t="s">
        <v>2018</v>
      </c>
      <c r="O1309" s="15"/>
      <c r="P1309" s="11" t="s">
        <v>3483</v>
      </c>
      <c r="Q1309" s="13"/>
      <c r="R1309" s="13"/>
      <c r="S1309" s="13"/>
      <c r="T1309" s="13"/>
      <c r="U1309" s="156" t="s">
        <v>3535</v>
      </c>
      <c r="V1309" s="13"/>
      <c r="W1309" s="11" t="s">
        <v>3482</v>
      </c>
      <c r="X1309" s="88">
        <v>21838</v>
      </c>
      <c r="Y1309" s="20">
        <v>45726</v>
      </c>
      <c r="Z1309" s="13"/>
      <c r="AA1309" s="13"/>
    </row>
    <row r="1310" spans="1:27" ht="13.8">
      <c r="A1310" s="11" t="s">
        <v>2902</v>
      </c>
      <c r="B1310" s="11" t="s">
        <v>27</v>
      </c>
      <c r="C1310" s="11" t="s">
        <v>3049</v>
      </c>
      <c r="D1310" s="11" t="s">
        <v>2894</v>
      </c>
      <c r="E1310" s="11" t="s">
        <v>3477</v>
      </c>
      <c r="F1310" s="11" t="s">
        <v>4272</v>
      </c>
      <c r="G1310" s="11" t="s">
        <v>3477</v>
      </c>
      <c r="H1310" s="9" t="str">
        <f t="shared" si="0"/>
        <v>EAD-CDE-TOP</v>
      </c>
      <c r="I1310" s="13"/>
      <c r="J1310" s="13"/>
      <c r="K1310" s="13"/>
      <c r="L1310" s="13"/>
      <c r="M1310" s="85" t="s">
        <v>49</v>
      </c>
      <c r="N1310" s="85" t="s">
        <v>1176</v>
      </c>
      <c r="O1310" s="15"/>
      <c r="P1310" s="11" t="s">
        <v>3483</v>
      </c>
      <c r="Q1310" s="13"/>
      <c r="R1310" s="13"/>
      <c r="S1310" s="13"/>
      <c r="T1310" s="13"/>
      <c r="U1310" s="156" t="s">
        <v>3539</v>
      </c>
      <c r="V1310" s="13"/>
      <c r="W1310" s="11" t="s">
        <v>3482</v>
      </c>
      <c r="X1310" s="88">
        <v>21839</v>
      </c>
      <c r="Y1310" s="20">
        <v>45726</v>
      </c>
      <c r="Z1310" s="13"/>
      <c r="AA1310" s="13"/>
    </row>
    <row r="1311" spans="1:27" ht="13.8">
      <c r="A1311" s="11" t="s">
        <v>2902</v>
      </c>
      <c r="B1311" s="11" t="s">
        <v>27</v>
      </c>
      <c r="C1311" s="11" t="s">
        <v>3049</v>
      </c>
      <c r="D1311" s="11" t="s">
        <v>2894</v>
      </c>
      <c r="E1311" s="11" t="s">
        <v>3477</v>
      </c>
      <c r="F1311" s="11" t="s">
        <v>4272</v>
      </c>
      <c r="G1311" s="11" t="s">
        <v>3477</v>
      </c>
      <c r="H1311" s="9" t="str">
        <f t="shared" si="0"/>
        <v>EAD-CDE-TOP</v>
      </c>
      <c r="I1311" s="13"/>
      <c r="J1311" s="13"/>
      <c r="K1311" s="13"/>
      <c r="L1311" s="13"/>
      <c r="M1311" s="85" t="s">
        <v>2665</v>
      </c>
      <c r="N1311" s="14" t="s">
        <v>810</v>
      </c>
      <c r="O1311" s="15"/>
      <c r="P1311" s="11" t="s">
        <v>3483</v>
      </c>
      <c r="Q1311" s="13"/>
      <c r="R1311" s="13"/>
      <c r="S1311" s="13"/>
      <c r="T1311" s="13"/>
      <c r="U1311" s="156" t="s">
        <v>3543</v>
      </c>
      <c r="V1311" s="13"/>
      <c r="W1311" s="11" t="s">
        <v>3482</v>
      </c>
      <c r="X1311" s="88">
        <v>21840</v>
      </c>
      <c r="Y1311" s="20">
        <v>45726</v>
      </c>
      <c r="Z1311" s="13"/>
      <c r="AA1311" s="13"/>
    </row>
    <row r="1312" spans="1:27" ht="13.8">
      <c r="A1312" s="11" t="s">
        <v>2902</v>
      </c>
      <c r="B1312" s="11" t="s">
        <v>27</v>
      </c>
      <c r="C1312" s="11" t="s">
        <v>3049</v>
      </c>
      <c r="D1312" s="11" t="s">
        <v>2894</v>
      </c>
      <c r="E1312" s="11" t="s">
        <v>3477</v>
      </c>
      <c r="F1312" s="11" t="s">
        <v>4272</v>
      </c>
      <c r="G1312" s="11" t="s">
        <v>3477</v>
      </c>
      <c r="H1312" s="9" t="str">
        <f t="shared" si="0"/>
        <v>EAD-CDE-TOP</v>
      </c>
      <c r="I1312" s="13"/>
      <c r="J1312" s="13"/>
      <c r="K1312" s="13"/>
      <c r="L1312" s="13"/>
      <c r="M1312" s="85" t="s">
        <v>3151</v>
      </c>
      <c r="N1312" s="85" t="s">
        <v>430</v>
      </c>
      <c r="O1312" s="15"/>
      <c r="P1312" s="11" t="s">
        <v>3483</v>
      </c>
      <c r="Q1312" s="13"/>
      <c r="R1312" s="13"/>
      <c r="S1312" s="13"/>
      <c r="T1312" s="13"/>
      <c r="U1312" s="156" t="s">
        <v>7281</v>
      </c>
      <c r="V1312" s="13"/>
      <c r="W1312" s="11" t="s">
        <v>3482</v>
      </c>
      <c r="X1312" s="88">
        <v>21841</v>
      </c>
      <c r="Y1312" s="20">
        <v>45726</v>
      </c>
      <c r="Z1312" s="13"/>
      <c r="AA1312" s="13"/>
    </row>
    <row r="1313" spans="1:28" ht="13.8">
      <c r="A1313" s="11" t="s">
        <v>2902</v>
      </c>
      <c r="B1313" s="11" t="s">
        <v>27</v>
      </c>
      <c r="C1313" s="11" t="s">
        <v>3049</v>
      </c>
      <c r="D1313" s="11" t="s">
        <v>2894</v>
      </c>
      <c r="E1313" s="11" t="s">
        <v>3477</v>
      </c>
      <c r="F1313" s="11" t="s">
        <v>4272</v>
      </c>
      <c r="G1313" s="11" t="s">
        <v>3477</v>
      </c>
      <c r="H1313" s="9" t="str">
        <f t="shared" si="0"/>
        <v>EAD-CDE-TOP</v>
      </c>
      <c r="I1313" s="13"/>
      <c r="J1313" s="13"/>
      <c r="K1313" s="13"/>
      <c r="L1313" s="13"/>
      <c r="M1313" s="78" t="s">
        <v>436</v>
      </c>
      <c r="N1313" s="85" t="s">
        <v>60</v>
      </c>
      <c r="O1313" s="15"/>
      <c r="P1313" s="11" t="s">
        <v>3483</v>
      </c>
      <c r="Q1313" s="13"/>
      <c r="R1313" s="13"/>
      <c r="S1313" s="13"/>
      <c r="T1313" s="13"/>
      <c r="U1313" s="156" t="s">
        <v>3549</v>
      </c>
      <c r="V1313" s="13"/>
      <c r="W1313" s="11" t="s">
        <v>3482</v>
      </c>
      <c r="X1313" s="88">
        <v>21842</v>
      </c>
      <c r="Y1313" s="20">
        <v>45726</v>
      </c>
      <c r="Z1313" s="13"/>
      <c r="AA1313" s="13"/>
    </row>
    <row r="1314" spans="1:28" ht="13.8">
      <c r="A1314" s="11" t="s">
        <v>2902</v>
      </c>
      <c r="B1314" s="11" t="s">
        <v>27</v>
      </c>
      <c r="C1314" s="11" t="s">
        <v>3049</v>
      </c>
      <c r="D1314" s="11" t="s">
        <v>2894</v>
      </c>
      <c r="E1314" s="11" t="s">
        <v>3477</v>
      </c>
      <c r="F1314" s="11" t="s">
        <v>4272</v>
      </c>
      <c r="G1314" s="11" t="s">
        <v>3477</v>
      </c>
      <c r="H1314" s="9" t="str">
        <f t="shared" si="0"/>
        <v>EAD-CDE-TOP</v>
      </c>
      <c r="I1314" s="13"/>
      <c r="J1314" s="13"/>
      <c r="K1314" s="13"/>
      <c r="L1314" s="13"/>
      <c r="M1314" s="85" t="s">
        <v>551</v>
      </c>
      <c r="N1314" s="85" t="s">
        <v>1473</v>
      </c>
      <c r="O1314" s="15"/>
      <c r="P1314" s="11" t="s">
        <v>3483</v>
      </c>
      <c r="Q1314" s="13"/>
      <c r="R1314" s="13"/>
      <c r="S1314" s="13"/>
      <c r="T1314" s="13"/>
      <c r="U1314" s="156" t="s">
        <v>3553</v>
      </c>
      <c r="V1314" s="13"/>
      <c r="W1314" s="11" t="s">
        <v>3482</v>
      </c>
      <c r="X1314" s="88">
        <v>21843</v>
      </c>
      <c r="Y1314" s="20">
        <v>45726</v>
      </c>
      <c r="Z1314" s="13"/>
      <c r="AA1314" s="13"/>
    </row>
    <row r="1315" spans="1:28" ht="13.8">
      <c r="A1315" s="11" t="s">
        <v>2902</v>
      </c>
      <c r="B1315" s="11" t="s">
        <v>27</v>
      </c>
      <c r="C1315" s="11" t="s">
        <v>3049</v>
      </c>
      <c r="D1315" s="11" t="s">
        <v>2894</v>
      </c>
      <c r="E1315" s="11" t="s">
        <v>3477</v>
      </c>
      <c r="F1315" s="11" t="s">
        <v>4272</v>
      </c>
      <c r="G1315" s="11" t="s">
        <v>3477</v>
      </c>
      <c r="H1315" s="9" t="str">
        <f t="shared" si="0"/>
        <v>EAD-CDE-TOP</v>
      </c>
      <c r="I1315" s="13"/>
      <c r="J1315" s="13"/>
      <c r="K1315" s="13"/>
      <c r="L1315" s="13"/>
      <c r="M1315" s="85" t="s">
        <v>551</v>
      </c>
      <c r="N1315" s="85" t="s">
        <v>1474</v>
      </c>
      <c r="O1315" s="15"/>
      <c r="P1315" s="11" t="s">
        <v>3483</v>
      </c>
      <c r="Q1315" s="13"/>
      <c r="R1315" s="13"/>
      <c r="S1315" s="13"/>
      <c r="T1315" s="13"/>
      <c r="U1315" s="156" t="s">
        <v>3555</v>
      </c>
      <c r="V1315" s="13"/>
      <c r="W1315" s="11" t="s">
        <v>3482</v>
      </c>
      <c r="X1315" s="88">
        <v>21844</v>
      </c>
      <c r="Y1315" s="20">
        <v>45726</v>
      </c>
      <c r="Z1315" s="13"/>
      <c r="AA1315" s="13"/>
    </row>
    <row r="1316" spans="1:28" ht="13.8">
      <c r="A1316" s="11" t="s">
        <v>2902</v>
      </c>
      <c r="B1316" s="11" t="s">
        <v>27</v>
      </c>
      <c r="C1316" s="11" t="s">
        <v>3049</v>
      </c>
      <c r="D1316" s="11" t="s">
        <v>2894</v>
      </c>
      <c r="E1316" s="11" t="s">
        <v>3477</v>
      </c>
      <c r="F1316" s="11" t="s">
        <v>4272</v>
      </c>
      <c r="G1316" s="11" t="s">
        <v>3477</v>
      </c>
      <c r="H1316" s="9" t="str">
        <f t="shared" si="0"/>
        <v>EAD-CDE-TOP</v>
      </c>
      <c r="I1316" s="13"/>
      <c r="J1316" s="13"/>
      <c r="K1316" s="13"/>
      <c r="L1316" s="13"/>
      <c r="M1316" s="85" t="s">
        <v>2573</v>
      </c>
      <c r="N1316" s="85" t="s">
        <v>779</v>
      </c>
      <c r="O1316" s="15"/>
      <c r="P1316" s="11" t="s">
        <v>3483</v>
      </c>
      <c r="Q1316" s="13"/>
      <c r="R1316" s="13"/>
      <c r="S1316" s="13"/>
      <c r="T1316" s="13"/>
      <c r="U1316" s="156" t="s">
        <v>3560</v>
      </c>
      <c r="V1316" s="13"/>
      <c r="W1316" s="11" t="s">
        <v>3482</v>
      </c>
      <c r="X1316" s="88">
        <v>21845</v>
      </c>
      <c r="Y1316" s="20">
        <v>45726</v>
      </c>
      <c r="Z1316" s="13"/>
      <c r="AA1316" s="13"/>
      <c r="AB1316" s="8" t="s">
        <v>117</v>
      </c>
    </row>
    <row r="1317" spans="1:28" ht="13.8">
      <c r="A1317" s="11" t="s">
        <v>2902</v>
      </c>
      <c r="B1317" s="11" t="s">
        <v>27</v>
      </c>
      <c r="C1317" s="11" t="s">
        <v>3049</v>
      </c>
      <c r="D1317" s="11" t="s">
        <v>2894</v>
      </c>
      <c r="E1317" s="11" t="s">
        <v>3477</v>
      </c>
      <c r="F1317" s="11" t="s">
        <v>4272</v>
      </c>
      <c r="G1317" s="11" t="s">
        <v>3477</v>
      </c>
      <c r="H1317" s="9" t="str">
        <f t="shared" si="0"/>
        <v>EAD-CDE-TOP</v>
      </c>
      <c r="I1317" s="43"/>
      <c r="J1317" s="13"/>
      <c r="K1317" s="13"/>
      <c r="L1317" s="13"/>
      <c r="M1317" s="44" t="s">
        <v>551</v>
      </c>
      <c r="N1317" s="44" t="s">
        <v>1568</v>
      </c>
      <c r="O1317" s="532">
        <v>1</v>
      </c>
      <c r="P1317" s="42" t="s">
        <v>7289</v>
      </c>
      <c r="Q1317" s="13"/>
      <c r="R1317" s="13"/>
      <c r="S1317" s="13"/>
      <c r="T1317" s="13"/>
      <c r="U1317" s="47"/>
      <c r="V1317" s="13"/>
      <c r="W1317" s="42" t="s">
        <v>7290</v>
      </c>
      <c r="X1317" s="48">
        <v>22055</v>
      </c>
      <c r="Y1317" s="49">
        <v>46087</v>
      </c>
      <c r="Z1317" s="48" t="s">
        <v>113</v>
      </c>
      <c r="AA1317" s="50"/>
    </row>
    <row r="1318" spans="1:28" ht="13.8">
      <c r="A1318" s="12" t="s">
        <v>5124</v>
      </c>
      <c r="B1318" s="12" t="s">
        <v>29</v>
      </c>
      <c r="C1318" s="11" t="s">
        <v>5134</v>
      </c>
      <c r="D1318" s="11" t="s">
        <v>7393</v>
      </c>
      <c r="E1318" s="12" t="s">
        <v>7394</v>
      </c>
      <c r="F1318" s="12" t="s">
        <v>3214</v>
      </c>
      <c r="G1318" s="12" t="s">
        <v>7395</v>
      </c>
      <c r="H1318" s="9" t="str">
        <f t="shared" si="0"/>
        <v>POP-CPU-CW</v>
      </c>
      <c r="I1318" s="11"/>
      <c r="J1318" s="13"/>
      <c r="K1318" s="13"/>
      <c r="L1318" s="13"/>
      <c r="M1318" s="301" t="s">
        <v>49</v>
      </c>
      <c r="N1318" s="301" t="s">
        <v>1214</v>
      </c>
      <c r="O1318" s="15"/>
      <c r="P1318" s="13"/>
      <c r="Q1318" s="13"/>
      <c r="R1318" s="13"/>
      <c r="S1318" s="13"/>
      <c r="T1318" s="13"/>
      <c r="U1318" s="1042" t="s">
        <v>3357</v>
      </c>
      <c r="V1318" s="1043"/>
      <c r="W1318" s="551" t="s">
        <v>7397</v>
      </c>
      <c r="X1318" s="552">
        <v>21932</v>
      </c>
      <c r="Y1318" s="553">
        <v>45807</v>
      </c>
      <c r="Z1318" s="13"/>
      <c r="AA1318" s="13"/>
    </row>
    <row r="1319" spans="1:28" ht="13.8">
      <c r="A1319" s="12" t="s">
        <v>5124</v>
      </c>
      <c r="B1319" s="12" t="s">
        <v>29</v>
      </c>
      <c r="C1319" s="11" t="s">
        <v>5134</v>
      </c>
      <c r="D1319" s="11" t="s">
        <v>7393</v>
      </c>
      <c r="E1319" s="12" t="s">
        <v>7394</v>
      </c>
      <c r="F1319" s="12" t="s">
        <v>3214</v>
      </c>
      <c r="G1319" s="12" t="s">
        <v>7395</v>
      </c>
      <c r="H1319" s="9" t="str">
        <f t="shared" si="0"/>
        <v>POP-CPU-CW</v>
      </c>
      <c r="I1319" s="11"/>
      <c r="J1319" s="13"/>
      <c r="K1319" s="13"/>
      <c r="L1319" s="13"/>
      <c r="M1319" s="301" t="s">
        <v>36</v>
      </c>
      <c r="N1319" s="301" t="s">
        <v>2265</v>
      </c>
      <c r="O1319" s="15"/>
      <c r="P1319" s="13"/>
      <c r="Q1319" s="13"/>
      <c r="R1319" s="13"/>
      <c r="S1319" s="13"/>
      <c r="T1319" s="13"/>
      <c r="U1319" s="1042" t="s">
        <v>3363</v>
      </c>
      <c r="V1319" s="1043"/>
      <c r="W1319" s="551" t="s">
        <v>7397</v>
      </c>
      <c r="X1319" s="552">
        <v>21932</v>
      </c>
      <c r="Y1319" s="553">
        <v>45807</v>
      </c>
      <c r="Z1319" s="13"/>
      <c r="AA1319" s="13"/>
    </row>
    <row r="1320" spans="1:28" ht="13.8">
      <c r="A1320" s="12" t="s">
        <v>5124</v>
      </c>
      <c r="B1320" s="12" t="s">
        <v>29</v>
      </c>
      <c r="C1320" s="11" t="s">
        <v>5134</v>
      </c>
      <c r="D1320" s="11" t="s">
        <v>7393</v>
      </c>
      <c r="E1320" s="12" t="s">
        <v>7394</v>
      </c>
      <c r="F1320" s="12" t="s">
        <v>3214</v>
      </c>
      <c r="G1320" s="12" t="s">
        <v>7395</v>
      </c>
      <c r="H1320" s="9" t="str">
        <f t="shared" si="0"/>
        <v>POP-CPU-CW</v>
      </c>
      <c r="I1320" s="11"/>
      <c r="J1320" s="13"/>
      <c r="K1320" s="13"/>
      <c r="L1320" s="13"/>
      <c r="M1320" s="301" t="s">
        <v>49</v>
      </c>
      <c r="N1320" s="301" t="s">
        <v>1213</v>
      </c>
      <c r="O1320" s="15"/>
      <c r="P1320" s="13"/>
      <c r="Q1320" s="13"/>
      <c r="R1320" s="13"/>
      <c r="S1320" s="13"/>
      <c r="T1320" s="13"/>
      <c r="U1320" s="1042" t="s">
        <v>3368</v>
      </c>
      <c r="V1320" s="1043"/>
      <c r="W1320" s="551" t="s">
        <v>3371</v>
      </c>
      <c r="X1320" s="552">
        <v>21893</v>
      </c>
      <c r="Y1320" s="553">
        <v>45807</v>
      </c>
      <c r="Z1320" s="13"/>
      <c r="AA1320" s="13"/>
    </row>
    <row r="1321" spans="1:28" ht="13.8">
      <c r="A1321" s="12" t="s">
        <v>5124</v>
      </c>
      <c r="B1321" s="12" t="s">
        <v>29</v>
      </c>
      <c r="C1321" s="11" t="s">
        <v>5134</v>
      </c>
      <c r="D1321" s="11" t="s">
        <v>7393</v>
      </c>
      <c r="E1321" s="12" t="s">
        <v>7394</v>
      </c>
      <c r="F1321" s="12" t="s">
        <v>3214</v>
      </c>
      <c r="G1321" s="12" t="s">
        <v>7395</v>
      </c>
      <c r="H1321" s="9" t="str">
        <f t="shared" si="0"/>
        <v>POP-CPU-CW</v>
      </c>
      <c r="I1321" s="11"/>
      <c r="J1321" s="13"/>
      <c r="K1321" s="13"/>
      <c r="L1321" s="13"/>
      <c r="M1321" s="301" t="s">
        <v>36</v>
      </c>
      <c r="N1321" s="301" t="s">
        <v>2256</v>
      </c>
      <c r="O1321" s="15"/>
      <c r="P1321" s="13"/>
      <c r="Q1321" s="13"/>
      <c r="R1321" s="13"/>
      <c r="S1321" s="13"/>
      <c r="T1321" s="13"/>
      <c r="U1321" s="1042" t="s">
        <v>3373</v>
      </c>
      <c r="V1321" s="1043"/>
      <c r="W1321" s="551" t="s">
        <v>3371</v>
      </c>
      <c r="X1321" s="552">
        <v>21893</v>
      </c>
      <c r="Y1321" s="553">
        <v>45807</v>
      </c>
      <c r="Z1321" s="13"/>
      <c r="AA1321" s="13"/>
    </row>
    <row r="1322" spans="1:28" ht="13.8">
      <c r="A1322" s="12" t="s">
        <v>5124</v>
      </c>
      <c r="B1322" s="12" t="s">
        <v>29</v>
      </c>
      <c r="C1322" s="11" t="s">
        <v>5134</v>
      </c>
      <c r="D1322" s="11" t="s">
        <v>7393</v>
      </c>
      <c r="E1322" s="12" t="s">
        <v>7394</v>
      </c>
      <c r="F1322" s="12" t="s">
        <v>3214</v>
      </c>
      <c r="G1322" s="12" t="s">
        <v>7395</v>
      </c>
      <c r="H1322" s="9" t="str">
        <f t="shared" si="0"/>
        <v>POP-CPU-CW</v>
      </c>
      <c r="I1322" s="11"/>
      <c r="J1322" s="13"/>
      <c r="K1322" s="13"/>
      <c r="L1322" s="13"/>
      <c r="M1322" s="301" t="s">
        <v>938</v>
      </c>
      <c r="N1322" s="301" t="s">
        <v>422</v>
      </c>
      <c r="O1322" s="15"/>
      <c r="P1322" s="13"/>
      <c r="Q1322" s="13"/>
      <c r="R1322" s="13"/>
      <c r="S1322" s="13"/>
      <c r="T1322" s="13"/>
      <c r="U1322" s="1042" t="s">
        <v>3377</v>
      </c>
      <c r="V1322" s="1043"/>
      <c r="W1322" s="551" t="s">
        <v>3371</v>
      </c>
      <c r="X1322" s="552">
        <v>21893</v>
      </c>
      <c r="Y1322" s="553">
        <v>45807</v>
      </c>
      <c r="Z1322" s="13"/>
      <c r="AA1322" s="13"/>
    </row>
    <row r="1323" spans="1:28" ht="13.8">
      <c r="A1323" s="12" t="s">
        <v>5124</v>
      </c>
      <c r="B1323" s="12" t="s">
        <v>29</v>
      </c>
      <c r="C1323" s="11" t="s">
        <v>5134</v>
      </c>
      <c r="D1323" s="11" t="s">
        <v>7393</v>
      </c>
      <c r="E1323" s="12" t="s">
        <v>7394</v>
      </c>
      <c r="F1323" s="12" t="s">
        <v>3214</v>
      </c>
      <c r="G1323" s="12" t="s">
        <v>7395</v>
      </c>
      <c r="H1323" s="9" t="str">
        <f t="shared" si="0"/>
        <v>POP-CPU-CW</v>
      </c>
      <c r="I1323" s="11"/>
      <c r="J1323" s="13"/>
      <c r="K1323" s="13"/>
      <c r="L1323" s="13"/>
      <c r="M1323" s="301" t="s">
        <v>595</v>
      </c>
      <c r="N1323" s="301" t="s">
        <v>2268</v>
      </c>
      <c r="O1323" s="15"/>
      <c r="P1323" s="13"/>
      <c r="Q1323" s="13"/>
      <c r="R1323" s="13"/>
      <c r="S1323" s="13"/>
      <c r="T1323" s="13"/>
      <c r="U1323" s="1042" t="s">
        <v>7403</v>
      </c>
      <c r="V1323" s="1043"/>
      <c r="W1323" s="551" t="s">
        <v>3371</v>
      </c>
      <c r="X1323" s="552">
        <v>21893</v>
      </c>
      <c r="Y1323" s="553">
        <v>45807</v>
      </c>
      <c r="Z1323" s="13"/>
      <c r="AA1323" s="13"/>
    </row>
    <row r="1324" spans="1:28" ht="13.8">
      <c r="A1324" s="12" t="s">
        <v>5124</v>
      </c>
      <c r="B1324" s="12" t="s">
        <v>29</v>
      </c>
      <c r="C1324" s="11" t="s">
        <v>5134</v>
      </c>
      <c r="D1324" s="11" t="s">
        <v>7393</v>
      </c>
      <c r="E1324" s="12" t="s">
        <v>7394</v>
      </c>
      <c r="F1324" s="12" t="s">
        <v>3214</v>
      </c>
      <c r="G1324" s="12" t="s">
        <v>7395</v>
      </c>
      <c r="H1324" s="9" t="str">
        <f t="shared" si="0"/>
        <v>POP-CPU-CW</v>
      </c>
      <c r="I1324" s="11"/>
      <c r="J1324" s="13"/>
      <c r="K1324" s="13"/>
      <c r="L1324" s="13"/>
      <c r="M1324" s="301" t="s">
        <v>49</v>
      </c>
      <c r="N1324" s="301" t="s">
        <v>1212</v>
      </c>
      <c r="O1324" s="15"/>
      <c r="P1324" s="13"/>
      <c r="Q1324" s="13"/>
      <c r="R1324" s="13"/>
      <c r="S1324" s="13"/>
      <c r="T1324" s="13"/>
      <c r="U1324" s="1042" t="s">
        <v>3384</v>
      </c>
      <c r="V1324" s="1043"/>
      <c r="W1324" s="551" t="s">
        <v>7405</v>
      </c>
      <c r="X1324" s="554" t="s">
        <v>7406</v>
      </c>
      <c r="Y1324" s="553">
        <v>45807</v>
      </c>
      <c r="Z1324" s="13"/>
      <c r="AA1324" s="13"/>
    </row>
    <row r="1325" spans="1:28" ht="13.8">
      <c r="A1325" s="329" t="s">
        <v>5124</v>
      </c>
      <c r="B1325" s="331" t="s">
        <v>29</v>
      </c>
      <c r="C1325" s="332" t="s">
        <v>5134</v>
      </c>
      <c r="D1325" s="332" t="s">
        <v>7393</v>
      </c>
      <c r="E1325" s="12" t="s">
        <v>7394</v>
      </c>
      <c r="F1325" s="12" t="s">
        <v>3214</v>
      </c>
      <c r="G1325" s="12" t="s">
        <v>7395</v>
      </c>
      <c r="H1325" s="9" t="str">
        <f t="shared" si="0"/>
        <v>POP-CPU-CW</v>
      </c>
      <c r="I1325" s="11"/>
      <c r="J1325" s="13"/>
      <c r="K1325" s="13"/>
      <c r="L1325" s="13"/>
      <c r="M1325" s="301" t="s">
        <v>36</v>
      </c>
      <c r="N1325" s="301" t="s">
        <v>2263</v>
      </c>
      <c r="O1325" s="15"/>
      <c r="P1325" s="13"/>
      <c r="Q1325" s="13"/>
      <c r="R1325" s="13"/>
      <c r="S1325" s="13"/>
      <c r="T1325" s="13"/>
      <c r="U1325" s="1042" t="s">
        <v>7408</v>
      </c>
      <c r="V1325" s="1043"/>
      <c r="W1325" s="551" t="s">
        <v>7405</v>
      </c>
      <c r="X1325" s="554" t="s">
        <v>7406</v>
      </c>
      <c r="Y1325" s="553">
        <v>45807</v>
      </c>
      <c r="Z1325" s="13"/>
      <c r="AA1325" s="13"/>
    </row>
    <row r="1326" spans="1:28" ht="13.8">
      <c r="A1326" s="12" t="s">
        <v>5124</v>
      </c>
      <c r="B1326" s="12" t="s">
        <v>29</v>
      </c>
      <c r="C1326" s="11" t="s">
        <v>5134</v>
      </c>
      <c r="D1326" s="11" t="s">
        <v>7393</v>
      </c>
      <c r="E1326" s="12" t="s">
        <v>7394</v>
      </c>
      <c r="F1326" s="12" t="s">
        <v>3214</v>
      </c>
      <c r="G1326" s="12" t="s">
        <v>7395</v>
      </c>
      <c r="H1326" s="9" t="str">
        <f t="shared" si="0"/>
        <v>POP-CPU-CW</v>
      </c>
      <c r="I1326" s="11"/>
      <c r="J1326" s="13"/>
      <c r="K1326" s="13"/>
      <c r="L1326" s="13"/>
      <c r="M1326" s="301" t="s">
        <v>938</v>
      </c>
      <c r="N1326" s="301" t="s">
        <v>421</v>
      </c>
      <c r="O1326" s="15"/>
      <c r="P1326" s="13"/>
      <c r="Q1326" s="13"/>
      <c r="R1326" s="13"/>
      <c r="S1326" s="13"/>
      <c r="T1326" s="13"/>
      <c r="U1326" s="1042" t="s">
        <v>3394</v>
      </c>
      <c r="V1326" s="1043"/>
      <c r="W1326" s="551" t="s">
        <v>7405</v>
      </c>
      <c r="X1326" s="554" t="s">
        <v>7406</v>
      </c>
      <c r="Y1326" s="553">
        <v>45807</v>
      </c>
      <c r="Z1326" s="13"/>
      <c r="AA1326" s="13"/>
    </row>
    <row r="1327" spans="1:28" ht="13.8">
      <c r="A1327" s="12" t="s">
        <v>5124</v>
      </c>
      <c r="B1327" s="12" t="s">
        <v>29</v>
      </c>
      <c r="C1327" s="11" t="s">
        <v>5134</v>
      </c>
      <c r="D1327" s="11" t="s">
        <v>7393</v>
      </c>
      <c r="E1327" s="12" t="s">
        <v>7394</v>
      </c>
      <c r="F1327" s="12" t="s">
        <v>3214</v>
      </c>
      <c r="G1327" s="12" t="s">
        <v>7395</v>
      </c>
      <c r="H1327" s="9" t="str">
        <f t="shared" si="0"/>
        <v>POP-CPU-CW</v>
      </c>
      <c r="I1327" s="11"/>
      <c r="J1327" s="13"/>
      <c r="K1327" s="13"/>
      <c r="L1327" s="13"/>
      <c r="M1327" s="301" t="s">
        <v>595</v>
      </c>
      <c r="N1327" s="301" t="s">
        <v>2267</v>
      </c>
      <c r="O1327" s="15"/>
      <c r="P1327" s="13"/>
      <c r="Q1327" s="13"/>
      <c r="R1327" s="13"/>
      <c r="S1327" s="13"/>
      <c r="T1327" s="13"/>
      <c r="U1327" s="1042" t="s">
        <v>3397</v>
      </c>
      <c r="V1327" s="1043"/>
      <c r="W1327" s="555" t="s">
        <v>3331</v>
      </c>
      <c r="X1327" s="554" t="s">
        <v>7406</v>
      </c>
      <c r="Y1327" s="553">
        <v>45807</v>
      </c>
      <c r="Z1327" s="13"/>
      <c r="AA1327" s="13"/>
    </row>
    <row r="1328" spans="1:28" ht="13.8">
      <c r="A1328" s="12" t="s">
        <v>5124</v>
      </c>
      <c r="B1328" s="12" t="s">
        <v>29</v>
      </c>
      <c r="C1328" s="11" t="s">
        <v>5134</v>
      </c>
      <c r="D1328" s="11" t="s">
        <v>7393</v>
      </c>
      <c r="E1328" s="12" t="s">
        <v>7394</v>
      </c>
      <c r="F1328" s="12" t="s">
        <v>3214</v>
      </c>
      <c r="G1328" s="12" t="s">
        <v>7395</v>
      </c>
      <c r="H1328" s="9" t="str">
        <f t="shared" si="0"/>
        <v>POP-CPU-CW</v>
      </c>
      <c r="I1328" s="11"/>
      <c r="J1328" s="13"/>
      <c r="K1328" s="13"/>
      <c r="L1328" s="13"/>
      <c r="M1328" s="301" t="s">
        <v>551</v>
      </c>
      <c r="N1328" s="301" t="s">
        <v>1503</v>
      </c>
      <c r="O1328" s="15"/>
      <c r="P1328" s="13"/>
      <c r="Q1328" s="13"/>
      <c r="R1328" s="13"/>
      <c r="S1328" s="13"/>
      <c r="T1328" s="13"/>
      <c r="U1328" s="1042" t="s">
        <v>3401</v>
      </c>
      <c r="V1328" s="1043"/>
      <c r="W1328" s="551" t="s">
        <v>3331</v>
      </c>
      <c r="X1328" s="19">
        <v>21911</v>
      </c>
      <c r="Y1328" s="553">
        <v>45807</v>
      </c>
      <c r="Z1328" s="13"/>
      <c r="AA1328" s="13"/>
    </row>
    <row r="1329" spans="1:27" ht="13.8">
      <c r="A1329" s="12" t="s">
        <v>5124</v>
      </c>
      <c r="B1329" s="12" t="s">
        <v>29</v>
      </c>
      <c r="C1329" s="11" t="s">
        <v>5134</v>
      </c>
      <c r="D1329" s="11" t="s">
        <v>7393</v>
      </c>
      <c r="E1329" s="12" t="s">
        <v>7394</v>
      </c>
      <c r="F1329" s="12" t="s">
        <v>3214</v>
      </c>
      <c r="G1329" s="12" t="s">
        <v>7395</v>
      </c>
      <c r="H1329" s="9" t="str">
        <f t="shared" si="0"/>
        <v>POP-CPU-CW</v>
      </c>
      <c r="I1329" s="11"/>
      <c r="J1329" s="13"/>
      <c r="K1329" s="13"/>
      <c r="L1329" s="13"/>
      <c r="M1329" s="301" t="s">
        <v>2713</v>
      </c>
      <c r="N1329" s="301" t="s">
        <v>1723</v>
      </c>
      <c r="O1329" s="15"/>
      <c r="P1329" s="13"/>
      <c r="Q1329" s="13"/>
      <c r="R1329" s="13"/>
      <c r="S1329" s="13"/>
      <c r="T1329" s="13"/>
      <c r="U1329" s="1042" t="s">
        <v>3404</v>
      </c>
      <c r="V1329" s="1043"/>
      <c r="W1329" s="551" t="s">
        <v>3331</v>
      </c>
      <c r="X1329" s="19">
        <v>21911</v>
      </c>
      <c r="Y1329" s="553">
        <v>45807</v>
      </c>
      <c r="Z1329" s="13"/>
      <c r="AA1329" s="13"/>
    </row>
    <row r="1330" spans="1:27" ht="13.8">
      <c r="A1330" s="12" t="s">
        <v>5124</v>
      </c>
      <c r="B1330" s="12" t="s">
        <v>29</v>
      </c>
      <c r="C1330" s="11" t="s">
        <v>5134</v>
      </c>
      <c r="D1330" s="11" t="s">
        <v>7393</v>
      </c>
      <c r="E1330" s="12" t="s">
        <v>7394</v>
      </c>
      <c r="F1330" s="12" t="s">
        <v>3214</v>
      </c>
      <c r="G1330" s="12" t="s">
        <v>7395</v>
      </c>
      <c r="H1330" s="9" t="str">
        <f t="shared" si="0"/>
        <v>POP-CPU-CW</v>
      </c>
      <c r="I1330" s="11"/>
      <c r="J1330" s="13"/>
      <c r="K1330" s="13"/>
      <c r="L1330" s="13"/>
      <c r="M1330" s="301" t="s">
        <v>1329</v>
      </c>
      <c r="N1330" s="301" t="s">
        <v>1624</v>
      </c>
      <c r="O1330" s="15"/>
      <c r="P1330" s="13"/>
      <c r="Q1330" s="13"/>
      <c r="R1330" s="13"/>
      <c r="S1330" s="13"/>
      <c r="T1330" s="13"/>
      <c r="U1330" s="1042" t="s">
        <v>3408</v>
      </c>
      <c r="V1330" s="1043"/>
      <c r="W1330" s="551" t="s">
        <v>3331</v>
      </c>
      <c r="X1330" s="19">
        <v>21911</v>
      </c>
      <c r="Y1330" s="553">
        <v>45807</v>
      </c>
      <c r="Z1330" s="13"/>
      <c r="AA1330" s="13"/>
    </row>
    <row r="1331" spans="1:27" ht="13.8">
      <c r="A1331" s="12" t="s">
        <v>5124</v>
      </c>
      <c r="B1331" s="12" t="s">
        <v>29</v>
      </c>
      <c r="C1331" s="11" t="s">
        <v>5134</v>
      </c>
      <c r="D1331" s="11" t="s">
        <v>7393</v>
      </c>
      <c r="E1331" s="12" t="s">
        <v>7394</v>
      </c>
      <c r="F1331" s="12" t="s">
        <v>3214</v>
      </c>
      <c r="G1331" s="12" t="s">
        <v>7395</v>
      </c>
      <c r="H1331" s="9" t="str">
        <f t="shared" si="0"/>
        <v>POP-CPU-CW</v>
      </c>
      <c r="I1331" s="11"/>
      <c r="J1331" s="13"/>
      <c r="K1331" s="13"/>
      <c r="L1331" s="13"/>
      <c r="M1331" s="301" t="s">
        <v>347</v>
      </c>
      <c r="N1331" s="301" t="s">
        <v>906</v>
      </c>
      <c r="O1331" s="15"/>
      <c r="P1331" s="13"/>
      <c r="Q1331" s="13"/>
      <c r="R1331" s="13"/>
      <c r="S1331" s="13"/>
      <c r="T1331" s="13"/>
      <c r="U1331" s="1042" t="s">
        <v>3410</v>
      </c>
      <c r="V1331" s="1043"/>
      <c r="W1331" s="551" t="s">
        <v>3331</v>
      </c>
      <c r="X1331" s="19">
        <v>21911</v>
      </c>
      <c r="Y1331" s="553">
        <v>45807</v>
      </c>
      <c r="Z1331" s="13"/>
      <c r="AA1331" s="13"/>
    </row>
    <row r="1332" spans="1:27" ht="13.8">
      <c r="A1332" s="12" t="s">
        <v>5124</v>
      </c>
      <c r="B1332" s="12" t="s">
        <v>29</v>
      </c>
      <c r="C1332" s="11" t="s">
        <v>5134</v>
      </c>
      <c r="D1332" s="11" t="s">
        <v>7393</v>
      </c>
      <c r="E1332" s="12" t="s">
        <v>7394</v>
      </c>
      <c r="F1332" s="12" t="s">
        <v>3214</v>
      </c>
      <c r="G1332" s="12" t="s">
        <v>7395</v>
      </c>
      <c r="H1332" s="9" t="str">
        <f t="shared" si="0"/>
        <v>POP-CPU-CW</v>
      </c>
      <c r="I1332" s="11"/>
      <c r="J1332" s="13"/>
      <c r="K1332" s="13"/>
      <c r="L1332" s="13"/>
      <c r="M1332" s="301" t="s">
        <v>1730</v>
      </c>
      <c r="N1332" s="301" t="s">
        <v>2266</v>
      </c>
      <c r="O1332" s="15"/>
      <c r="P1332" s="13"/>
      <c r="Q1332" s="13"/>
      <c r="R1332" s="13"/>
      <c r="S1332" s="13"/>
      <c r="T1332" s="13"/>
      <c r="U1332" s="1042" t="s">
        <v>3414</v>
      </c>
      <c r="V1332" s="1043"/>
      <c r="W1332" s="551" t="s">
        <v>3331</v>
      </c>
      <c r="X1332" s="19">
        <v>21911</v>
      </c>
      <c r="Y1332" s="553">
        <v>45807</v>
      </c>
      <c r="Z1332" s="13"/>
      <c r="AA1332" s="13"/>
    </row>
    <row r="1333" spans="1:27" ht="13.8">
      <c r="A1333" s="12" t="s">
        <v>5124</v>
      </c>
      <c r="B1333" s="12" t="s">
        <v>29</v>
      </c>
      <c r="C1333" s="11" t="s">
        <v>5134</v>
      </c>
      <c r="D1333" s="11" t="s">
        <v>7393</v>
      </c>
      <c r="E1333" s="12" t="s">
        <v>7394</v>
      </c>
      <c r="F1333" s="12" t="s">
        <v>3214</v>
      </c>
      <c r="G1333" s="12" t="s">
        <v>7395</v>
      </c>
      <c r="H1333" s="9" t="str">
        <f t="shared" si="0"/>
        <v>POP-CPU-CW</v>
      </c>
      <c r="I1333" s="11"/>
      <c r="J1333" s="13"/>
      <c r="K1333" s="13"/>
      <c r="L1333" s="13"/>
      <c r="M1333" s="301" t="s">
        <v>347</v>
      </c>
      <c r="N1333" s="301" t="s">
        <v>907</v>
      </c>
      <c r="O1333" s="15"/>
      <c r="P1333" s="13"/>
      <c r="Q1333" s="13"/>
      <c r="R1333" s="13"/>
      <c r="S1333" s="13"/>
      <c r="T1333" s="13"/>
      <c r="U1333" s="1042" t="s">
        <v>3418</v>
      </c>
      <c r="V1333" s="1043"/>
      <c r="W1333" s="551" t="s">
        <v>3331</v>
      </c>
      <c r="X1333" s="19">
        <v>21911</v>
      </c>
      <c r="Y1333" s="553">
        <v>45807</v>
      </c>
      <c r="Z1333" s="13"/>
      <c r="AA1333" s="13"/>
    </row>
    <row r="1334" spans="1:27" ht="13.8">
      <c r="A1334" s="12" t="s">
        <v>5124</v>
      </c>
      <c r="B1334" s="12" t="s">
        <v>29</v>
      </c>
      <c r="C1334" s="11" t="s">
        <v>5134</v>
      </c>
      <c r="D1334" s="11" t="s">
        <v>7393</v>
      </c>
      <c r="E1334" s="12" t="s">
        <v>7394</v>
      </c>
      <c r="F1334" s="12" t="s">
        <v>3214</v>
      </c>
      <c r="G1334" s="12" t="s">
        <v>7395</v>
      </c>
      <c r="H1334" s="9" t="str">
        <f t="shared" si="0"/>
        <v>POP-CPU-CW</v>
      </c>
      <c r="I1334" s="11"/>
      <c r="J1334" s="13"/>
      <c r="K1334" s="13"/>
      <c r="L1334" s="13"/>
      <c r="M1334" s="301" t="s">
        <v>551</v>
      </c>
      <c r="N1334" s="301" t="s">
        <v>1502</v>
      </c>
      <c r="O1334" s="15"/>
      <c r="P1334" s="13"/>
      <c r="Q1334" s="13"/>
      <c r="R1334" s="13"/>
      <c r="S1334" s="13"/>
      <c r="T1334" s="13"/>
      <c r="U1334" s="1042" t="s">
        <v>3423</v>
      </c>
      <c r="V1334" s="1043"/>
      <c r="W1334" s="551" t="s">
        <v>3331</v>
      </c>
      <c r="X1334" s="19">
        <v>21911</v>
      </c>
      <c r="Y1334" s="553">
        <v>45807</v>
      </c>
      <c r="Z1334" s="13"/>
      <c r="AA1334" s="13"/>
    </row>
    <row r="1335" spans="1:27" ht="13.8">
      <c r="A1335" s="12" t="s">
        <v>5124</v>
      </c>
      <c r="B1335" s="12" t="s">
        <v>29</v>
      </c>
      <c r="C1335" s="11" t="s">
        <v>5134</v>
      </c>
      <c r="D1335" s="11" t="s">
        <v>7393</v>
      </c>
      <c r="E1335" s="12" t="s">
        <v>7394</v>
      </c>
      <c r="F1335" s="12" t="s">
        <v>3214</v>
      </c>
      <c r="G1335" s="12" t="s">
        <v>7395</v>
      </c>
      <c r="H1335" s="9" t="str">
        <f t="shared" si="0"/>
        <v>POP-CPU-CW</v>
      </c>
      <c r="I1335" s="11"/>
      <c r="J1335" s="13"/>
      <c r="K1335" s="13"/>
      <c r="L1335" s="13"/>
      <c r="M1335" s="301" t="s">
        <v>551</v>
      </c>
      <c r="N1335" s="301" t="s">
        <v>1526</v>
      </c>
      <c r="O1335" s="15"/>
      <c r="P1335" s="13"/>
      <c r="Q1335" s="13"/>
      <c r="R1335" s="13"/>
      <c r="S1335" s="13"/>
      <c r="T1335" s="13"/>
      <c r="U1335" s="1042" t="s">
        <v>3431</v>
      </c>
      <c r="V1335" s="1043"/>
      <c r="W1335" s="551" t="s">
        <v>3331</v>
      </c>
      <c r="X1335" s="19">
        <v>21911</v>
      </c>
      <c r="Y1335" s="553">
        <v>45807</v>
      </c>
      <c r="Z1335" s="13"/>
      <c r="AA1335" s="13"/>
    </row>
    <row r="1336" spans="1:27" ht="13.8">
      <c r="A1336" s="12" t="s">
        <v>5124</v>
      </c>
      <c r="B1336" s="12" t="s">
        <v>29</v>
      </c>
      <c r="C1336" s="11" t="s">
        <v>5134</v>
      </c>
      <c r="D1336" s="11" t="s">
        <v>7393</v>
      </c>
      <c r="E1336" s="12" t="s">
        <v>7394</v>
      </c>
      <c r="F1336" s="12" t="s">
        <v>3214</v>
      </c>
      <c r="G1336" s="12" t="s">
        <v>7395</v>
      </c>
      <c r="H1336" s="9" t="str">
        <f t="shared" si="0"/>
        <v>POP-CPU-CW</v>
      </c>
      <c r="I1336" s="11"/>
      <c r="J1336" s="13"/>
      <c r="K1336" s="13"/>
      <c r="L1336" s="13"/>
      <c r="M1336" s="301" t="s">
        <v>551</v>
      </c>
      <c r="N1336" s="301" t="s">
        <v>1528</v>
      </c>
      <c r="O1336" s="15"/>
      <c r="P1336" s="13"/>
      <c r="Q1336" s="13"/>
      <c r="R1336" s="13"/>
      <c r="S1336" s="13"/>
      <c r="T1336" s="13"/>
      <c r="U1336" s="1042" t="s">
        <v>3436</v>
      </c>
      <c r="V1336" s="1043"/>
      <c r="W1336" s="551" t="s">
        <v>3331</v>
      </c>
      <c r="X1336" s="19">
        <v>21911</v>
      </c>
      <c r="Y1336" s="553">
        <v>45807</v>
      </c>
      <c r="Z1336" s="13"/>
      <c r="AA1336" s="13"/>
    </row>
    <row r="1337" spans="1:27" ht="13.8">
      <c r="A1337" s="329" t="s">
        <v>5124</v>
      </c>
      <c r="B1337" s="331" t="s">
        <v>29</v>
      </c>
      <c r="C1337" s="332" t="s">
        <v>5134</v>
      </c>
      <c r="D1337" s="332" t="s">
        <v>7393</v>
      </c>
      <c r="E1337" s="331" t="s">
        <v>7394</v>
      </c>
      <c r="F1337" s="331" t="s">
        <v>3214</v>
      </c>
      <c r="G1337" s="331" t="s">
        <v>7395</v>
      </c>
      <c r="H1337" s="9" t="str">
        <f t="shared" si="0"/>
        <v>POP-CPU-CW</v>
      </c>
      <c r="I1337" s="11"/>
      <c r="J1337" s="13"/>
      <c r="K1337" s="13"/>
      <c r="L1337" s="13"/>
      <c r="M1337" s="78" t="s">
        <v>436</v>
      </c>
      <c r="N1337" s="301" t="s">
        <v>79</v>
      </c>
      <c r="O1337" s="15"/>
      <c r="P1337" s="13"/>
      <c r="Q1337" s="13"/>
      <c r="R1337" s="13"/>
      <c r="S1337" s="13"/>
      <c r="T1337" s="13"/>
      <c r="U1337" s="1042" t="s">
        <v>3439</v>
      </c>
      <c r="V1337" s="1043"/>
      <c r="W1337" s="551" t="s">
        <v>3331</v>
      </c>
      <c r="X1337" s="19">
        <v>21911</v>
      </c>
      <c r="Y1337" s="553">
        <v>45807</v>
      </c>
      <c r="Z1337" s="13"/>
      <c r="AA1337" s="13"/>
    </row>
    <row r="1338" spans="1:27" ht="13.8">
      <c r="A1338" s="145" t="s">
        <v>5124</v>
      </c>
      <c r="B1338" s="12" t="s">
        <v>29</v>
      </c>
      <c r="C1338" s="11" t="s">
        <v>5134</v>
      </c>
      <c r="D1338" s="11" t="s">
        <v>7393</v>
      </c>
      <c r="E1338" s="12" t="s">
        <v>7394</v>
      </c>
      <c r="F1338" s="12" t="s">
        <v>3214</v>
      </c>
      <c r="G1338" s="12" t="s">
        <v>7395</v>
      </c>
      <c r="H1338" s="9" t="str">
        <f t="shared" si="0"/>
        <v>POP-CPU-CW</v>
      </c>
      <c r="I1338" s="11"/>
      <c r="J1338" s="13"/>
      <c r="K1338" s="13"/>
      <c r="L1338" s="13"/>
      <c r="M1338" s="78" t="s">
        <v>436</v>
      </c>
      <c r="N1338" s="301" t="s">
        <v>80</v>
      </c>
      <c r="O1338" s="15"/>
      <c r="P1338" s="13"/>
      <c r="Q1338" s="13"/>
      <c r="R1338" s="13"/>
      <c r="S1338" s="13"/>
      <c r="T1338" s="13"/>
      <c r="U1338" s="1042" t="s">
        <v>3439</v>
      </c>
      <c r="V1338" s="1043"/>
      <c r="W1338" s="551" t="s">
        <v>3331</v>
      </c>
      <c r="X1338" s="19">
        <v>21911</v>
      </c>
      <c r="Y1338" s="553">
        <v>45807</v>
      </c>
      <c r="Z1338" s="13"/>
      <c r="AA1338" s="13"/>
    </row>
    <row r="1339" spans="1:27" ht="13.8">
      <c r="A1339" s="145" t="s">
        <v>5124</v>
      </c>
      <c r="B1339" s="12" t="s">
        <v>29</v>
      </c>
      <c r="C1339" s="11" t="s">
        <v>5134</v>
      </c>
      <c r="D1339" s="11" t="s">
        <v>7393</v>
      </c>
      <c r="E1339" s="12" t="s">
        <v>7394</v>
      </c>
      <c r="F1339" s="12" t="s">
        <v>3214</v>
      </c>
      <c r="G1339" s="12" t="s">
        <v>7395</v>
      </c>
      <c r="H1339" s="9" t="str">
        <f t="shared" si="0"/>
        <v>POP-CPU-CW</v>
      </c>
      <c r="I1339" s="11"/>
      <c r="J1339" s="13"/>
      <c r="K1339" s="13"/>
      <c r="L1339" s="13"/>
      <c r="M1339" s="78" t="s">
        <v>436</v>
      </c>
      <c r="N1339" s="301" t="s">
        <v>81</v>
      </c>
      <c r="O1339" s="15"/>
      <c r="P1339" s="13"/>
      <c r="Q1339" s="13"/>
      <c r="R1339" s="13"/>
      <c r="S1339" s="13"/>
      <c r="T1339" s="13"/>
      <c r="U1339" s="1042" t="s">
        <v>3439</v>
      </c>
      <c r="V1339" s="1043"/>
      <c r="W1339" s="551" t="s">
        <v>3331</v>
      </c>
      <c r="X1339" s="19">
        <v>21911</v>
      </c>
      <c r="Y1339" s="553">
        <v>45807</v>
      </c>
      <c r="Z1339" s="13"/>
      <c r="AA1339" s="13"/>
    </row>
    <row r="1340" spans="1:27" ht="13.8">
      <c r="A1340" s="145" t="s">
        <v>5124</v>
      </c>
      <c r="B1340" s="12" t="s">
        <v>29</v>
      </c>
      <c r="C1340" s="11" t="s">
        <v>5134</v>
      </c>
      <c r="D1340" s="11" t="s">
        <v>7393</v>
      </c>
      <c r="E1340" s="12" t="s">
        <v>7394</v>
      </c>
      <c r="F1340" s="12" t="s">
        <v>7422</v>
      </c>
      <c r="G1340" s="12" t="s">
        <v>7423</v>
      </c>
      <c r="H1340" s="9" t="str">
        <f t="shared" si="0"/>
        <v>POP-CPU-OFC</v>
      </c>
      <c r="I1340" s="11"/>
      <c r="J1340" s="13"/>
      <c r="K1340" s="13"/>
      <c r="L1340" s="13"/>
      <c r="M1340" s="301" t="s">
        <v>49</v>
      </c>
      <c r="N1340" s="301" t="s">
        <v>1149</v>
      </c>
      <c r="O1340" s="15"/>
      <c r="P1340" s="13"/>
      <c r="Q1340" s="13"/>
      <c r="R1340" s="13"/>
      <c r="S1340" s="13"/>
      <c r="T1340" s="13"/>
      <c r="U1340" s="1047" t="s">
        <v>3328</v>
      </c>
      <c r="V1340" s="1043"/>
      <c r="W1340" s="556" t="s">
        <v>3331</v>
      </c>
      <c r="X1340" s="19">
        <v>21911</v>
      </c>
      <c r="Y1340" s="553">
        <v>45807</v>
      </c>
      <c r="Z1340" s="13"/>
      <c r="AA1340" s="13"/>
    </row>
    <row r="1341" spans="1:27" ht="13.8">
      <c r="A1341" s="145" t="s">
        <v>5124</v>
      </c>
      <c r="B1341" s="12" t="s">
        <v>29</v>
      </c>
      <c r="C1341" s="11" t="s">
        <v>5134</v>
      </c>
      <c r="D1341" s="11" t="s">
        <v>7393</v>
      </c>
      <c r="E1341" s="12" t="s">
        <v>7394</v>
      </c>
      <c r="F1341" s="12" t="s">
        <v>7422</v>
      </c>
      <c r="G1341" s="12" t="s">
        <v>7423</v>
      </c>
      <c r="H1341" s="9" t="str">
        <f t="shared" si="0"/>
        <v>POP-CPU-OFC</v>
      </c>
      <c r="I1341" s="11"/>
      <c r="J1341" s="13"/>
      <c r="K1341" s="13"/>
      <c r="L1341" s="13"/>
      <c r="M1341" s="301" t="s">
        <v>347</v>
      </c>
      <c r="N1341" s="301" t="s">
        <v>905</v>
      </c>
      <c r="O1341" s="15"/>
      <c r="P1341" s="13"/>
      <c r="Q1341" s="13"/>
      <c r="R1341" s="13"/>
      <c r="S1341" s="13"/>
      <c r="T1341" s="13"/>
      <c r="U1341" s="1047" t="s">
        <v>3341</v>
      </c>
      <c r="V1341" s="1043"/>
      <c r="W1341" s="556" t="s">
        <v>3331</v>
      </c>
      <c r="X1341" s="19">
        <v>21911</v>
      </c>
      <c r="Y1341" s="553">
        <v>45807</v>
      </c>
      <c r="Z1341" s="13"/>
      <c r="AA1341" s="13"/>
    </row>
    <row r="1342" spans="1:27" ht="13.8">
      <c r="A1342" s="145" t="s">
        <v>5124</v>
      </c>
      <c r="B1342" s="12" t="s">
        <v>29</v>
      </c>
      <c r="C1342" s="11" t="s">
        <v>5134</v>
      </c>
      <c r="D1342" s="11" t="s">
        <v>7393</v>
      </c>
      <c r="E1342" s="12" t="s">
        <v>7394</v>
      </c>
      <c r="F1342" s="12" t="s">
        <v>7422</v>
      </c>
      <c r="G1342" s="12" t="s">
        <v>7423</v>
      </c>
      <c r="H1342" s="9" t="str">
        <f t="shared" si="0"/>
        <v>POP-CPU-OFC</v>
      </c>
      <c r="I1342" s="11"/>
      <c r="J1342" s="13"/>
      <c r="K1342" s="13"/>
      <c r="L1342" s="13"/>
      <c r="M1342" s="301" t="s">
        <v>595</v>
      </c>
      <c r="N1342" s="301" t="s">
        <v>2269</v>
      </c>
      <c r="O1342" s="15"/>
      <c r="P1342" s="13"/>
      <c r="Q1342" s="13"/>
      <c r="R1342" s="13"/>
      <c r="S1342" s="13"/>
      <c r="T1342" s="13"/>
      <c r="U1342" s="1047" t="s">
        <v>3345</v>
      </c>
      <c r="V1342" s="1043"/>
      <c r="W1342" s="556" t="s">
        <v>3331</v>
      </c>
      <c r="X1342" s="19">
        <v>21911</v>
      </c>
      <c r="Y1342" s="553">
        <v>45807</v>
      </c>
      <c r="Z1342" s="13"/>
      <c r="AA1342" s="13"/>
    </row>
    <row r="1343" spans="1:27" ht="13.8">
      <c r="A1343" s="212" t="s">
        <v>5124</v>
      </c>
      <c r="B1343" s="21" t="s">
        <v>29</v>
      </c>
      <c r="C1343" s="22" t="s">
        <v>5134</v>
      </c>
      <c r="D1343" s="22" t="s">
        <v>7393</v>
      </c>
      <c r="E1343" s="22" t="s">
        <v>7427</v>
      </c>
      <c r="F1343" s="22"/>
      <c r="G1343" s="22" t="s">
        <v>7428</v>
      </c>
      <c r="H1343" s="9" t="str">
        <f t="shared" si="0"/>
        <v>POP-CPU-</v>
      </c>
      <c r="I1343" s="22"/>
      <c r="J1343" s="23"/>
      <c r="K1343" s="23"/>
      <c r="L1343" s="23"/>
      <c r="M1343" s="24" t="s">
        <v>1238</v>
      </c>
      <c r="N1343" s="24" t="s">
        <v>2595</v>
      </c>
      <c r="O1343" s="71"/>
      <c r="P1343" s="23"/>
      <c r="Q1343" s="23"/>
      <c r="R1343" s="23"/>
      <c r="S1343" s="23"/>
      <c r="T1343" s="23"/>
      <c r="U1343" s="557" t="s">
        <v>3427</v>
      </c>
      <c r="V1343" s="23"/>
      <c r="W1343" s="21" t="s">
        <v>7430</v>
      </c>
      <c r="X1343" s="28">
        <v>21911</v>
      </c>
      <c r="Y1343" s="29">
        <v>45339</v>
      </c>
      <c r="Z1343" s="23"/>
      <c r="AA1343" s="23"/>
    </row>
    <row r="1344" spans="1:27" ht="13.8">
      <c r="A1344" s="212" t="s">
        <v>5124</v>
      </c>
      <c r="B1344" s="21" t="s">
        <v>29</v>
      </c>
      <c r="C1344" s="22" t="s">
        <v>5134</v>
      </c>
      <c r="D1344" s="22" t="s">
        <v>7393</v>
      </c>
      <c r="E1344" s="22" t="s">
        <v>7427</v>
      </c>
      <c r="F1344" s="22"/>
      <c r="G1344" s="22" t="s">
        <v>7428</v>
      </c>
      <c r="H1344" s="9" t="str">
        <f t="shared" si="0"/>
        <v>POP-CPU-</v>
      </c>
      <c r="I1344" s="22"/>
      <c r="J1344" s="23"/>
      <c r="K1344" s="23"/>
      <c r="L1344" s="23"/>
      <c r="M1344" s="24" t="s">
        <v>1238</v>
      </c>
      <c r="N1344" s="24" t="s">
        <v>2596</v>
      </c>
      <c r="O1344" s="71"/>
      <c r="P1344" s="23"/>
      <c r="Q1344" s="23"/>
      <c r="R1344" s="23"/>
      <c r="S1344" s="23"/>
      <c r="T1344" s="23"/>
      <c r="U1344" s="557" t="s">
        <v>3350</v>
      </c>
      <c r="V1344" s="23"/>
      <c r="W1344" s="21" t="s">
        <v>7430</v>
      </c>
      <c r="X1344" s="28">
        <v>21911</v>
      </c>
      <c r="Y1344" s="29">
        <v>45339</v>
      </c>
      <c r="Z1344" s="23"/>
      <c r="AA1344" s="23"/>
    </row>
    <row r="1345" spans="1:28" ht="13.8">
      <c r="A1345" s="212" t="s">
        <v>5124</v>
      </c>
      <c r="B1345" s="21" t="s">
        <v>29</v>
      </c>
      <c r="C1345" s="22" t="s">
        <v>5134</v>
      </c>
      <c r="D1345" s="22" t="s">
        <v>7393</v>
      </c>
      <c r="E1345" s="22" t="s">
        <v>7427</v>
      </c>
      <c r="F1345" s="22"/>
      <c r="G1345" s="22" t="s">
        <v>7428</v>
      </c>
      <c r="H1345" s="9" t="str">
        <f t="shared" si="0"/>
        <v>POP-CPU-</v>
      </c>
      <c r="I1345" s="22"/>
      <c r="J1345" s="23"/>
      <c r="K1345" s="23"/>
      <c r="L1345" s="23"/>
      <c r="M1345" s="24" t="s">
        <v>2727</v>
      </c>
      <c r="N1345" s="24" t="s">
        <v>1872</v>
      </c>
      <c r="O1345" s="71"/>
      <c r="P1345" s="21" t="s">
        <v>7432</v>
      </c>
      <c r="Q1345" s="22" t="s">
        <v>7433</v>
      </c>
      <c r="R1345" s="23"/>
      <c r="S1345" s="23"/>
      <c r="T1345" s="23"/>
      <c r="U1345" s="557" t="s">
        <v>3335</v>
      </c>
      <c r="V1345" s="23"/>
      <c r="W1345" s="21" t="s">
        <v>7430</v>
      </c>
      <c r="X1345" s="28">
        <v>21911</v>
      </c>
      <c r="Y1345" s="29">
        <v>45477</v>
      </c>
      <c r="Z1345" s="23"/>
      <c r="AA1345" s="23"/>
    </row>
    <row r="1346" spans="1:28" ht="13.8">
      <c r="A1346" s="8" t="s">
        <v>5124</v>
      </c>
      <c r="B1346" s="9" t="s">
        <v>29</v>
      </c>
      <c r="C1346" s="9" t="s">
        <v>5143</v>
      </c>
      <c r="D1346" s="9" t="s">
        <v>3248</v>
      </c>
      <c r="E1346" s="9" t="s">
        <v>5150</v>
      </c>
      <c r="F1346" s="9"/>
      <c r="G1346" s="9" t="s">
        <v>5151</v>
      </c>
      <c r="H1346" s="9" t="str">
        <f t="shared" si="0"/>
        <v>POP-TPL-</v>
      </c>
      <c r="I1346" s="9"/>
      <c r="J1346" s="60"/>
      <c r="K1346" s="60"/>
      <c r="L1346" s="60"/>
      <c r="M1346" s="61" t="s">
        <v>2573</v>
      </c>
      <c r="N1346" s="61" t="s">
        <v>700</v>
      </c>
      <c r="O1346" s="62">
        <v>1</v>
      </c>
      <c r="P1346" s="60"/>
      <c r="Q1346" s="60"/>
      <c r="R1346" s="60"/>
      <c r="S1346" s="60"/>
      <c r="T1346" s="60"/>
      <c r="U1346" s="94"/>
      <c r="V1346" s="95"/>
      <c r="W1346" s="96"/>
      <c r="X1346" s="97"/>
      <c r="Y1346" s="60"/>
      <c r="Z1346" s="60"/>
      <c r="AA1346" s="60"/>
      <c r="AB1346" s="8" t="s">
        <v>117</v>
      </c>
    </row>
    <row r="1347" spans="1:28" ht="13.8">
      <c r="A1347" s="8" t="s">
        <v>5124</v>
      </c>
      <c r="B1347" s="9" t="s">
        <v>29</v>
      </c>
      <c r="C1347" s="9" t="s">
        <v>5143</v>
      </c>
      <c r="D1347" s="9" t="s">
        <v>3248</v>
      </c>
      <c r="E1347" s="9" t="s">
        <v>5150</v>
      </c>
      <c r="F1347" s="9"/>
      <c r="G1347" s="9" t="s">
        <v>5151</v>
      </c>
      <c r="H1347" s="9" t="str">
        <f t="shared" si="0"/>
        <v>POP-TPL-</v>
      </c>
      <c r="I1347" s="9"/>
      <c r="J1347" s="60"/>
      <c r="K1347" s="60"/>
      <c r="L1347" s="60"/>
      <c r="M1347" s="61" t="s">
        <v>2573</v>
      </c>
      <c r="N1347" s="61" t="s">
        <v>701</v>
      </c>
      <c r="O1347" s="62">
        <v>1</v>
      </c>
      <c r="P1347" s="60"/>
      <c r="Q1347" s="60"/>
      <c r="R1347" s="60"/>
      <c r="S1347" s="60"/>
      <c r="T1347" s="60"/>
      <c r="U1347" s="94"/>
      <c r="V1347" s="95"/>
      <c r="W1347" s="96"/>
      <c r="X1347" s="97"/>
      <c r="Y1347" s="60"/>
      <c r="Z1347" s="60"/>
      <c r="AA1347" s="60"/>
      <c r="AB1347" s="8" t="s">
        <v>117</v>
      </c>
    </row>
    <row r="1348" spans="1:28" ht="13.8">
      <c r="A1348" s="8" t="s">
        <v>5124</v>
      </c>
      <c r="B1348" s="9" t="s">
        <v>29</v>
      </c>
      <c r="C1348" s="9" t="s">
        <v>5143</v>
      </c>
      <c r="D1348" s="9" t="s">
        <v>3248</v>
      </c>
      <c r="E1348" s="9" t="s">
        <v>5150</v>
      </c>
      <c r="F1348" s="9" t="s">
        <v>2612</v>
      </c>
      <c r="G1348" s="9" t="s">
        <v>5151</v>
      </c>
      <c r="H1348" s="9" t="str">
        <f t="shared" si="0"/>
        <v>POP-TPL-SHV</v>
      </c>
      <c r="I1348" s="9"/>
      <c r="J1348" s="60"/>
      <c r="K1348" s="60"/>
      <c r="L1348" s="60"/>
      <c r="M1348" s="61" t="s">
        <v>2494</v>
      </c>
      <c r="N1348" s="61" t="s">
        <v>521</v>
      </c>
      <c r="O1348" s="62">
        <v>1</v>
      </c>
      <c r="P1348" s="60"/>
      <c r="Q1348" s="60"/>
      <c r="R1348" s="60"/>
      <c r="S1348" s="60"/>
      <c r="T1348" s="60"/>
      <c r="U1348" s="94"/>
      <c r="V1348" s="95"/>
      <c r="W1348" s="96"/>
      <c r="X1348" s="97"/>
      <c r="Y1348" s="60"/>
      <c r="Z1348" s="60"/>
      <c r="AA1348" s="60"/>
      <c r="AB1348" s="8" t="s">
        <v>117</v>
      </c>
    </row>
    <row r="1349" spans="1:28" ht="13.8">
      <c r="A1349" s="8" t="s">
        <v>5124</v>
      </c>
      <c r="B1349" s="9" t="s">
        <v>29</v>
      </c>
      <c r="C1349" s="9" t="s">
        <v>5143</v>
      </c>
      <c r="D1349" s="9" t="s">
        <v>3248</v>
      </c>
      <c r="E1349" s="9" t="s">
        <v>5150</v>
      </c>
      <c r="F1349" s="9" t="s">
        <v>2485</v>
      </c>
      <c r="G1349" s="9" t="s">
        <v>5151</v>
      </c>
      <c r="H1349" s="9" t="str">
        <f t="shared" si="0"/>
        <v>POP-TPL-SHD</v>
      </c>
      <c r="I1349" s="9"/>
      <c r="J1349" s="60"/>
      <c r="K1349" s="60"/>
      <c r="L1349" s="60"/>
      <c r="M1349" s="61" t="s">
        <v>2494</v>
      </c>
      <c r="N1349" s="61" t="s">
        <v>522</v>
      </c>
      <c r="O1349" s="62">
        <v>1</v>
      </c>
      <c r="P1349" s="60"/>
      <c r="Q1349" s="60"/>
      <c r="R1349" s="60"/>
      <c r="S1349" s="60"/>
      <c r="T1349" s="60"/>
      <c r="U1349" s="94"/>
      <c r="V1349" s="95"/>
      <c r="W1349" s="96"/>
      <c r="X1349" s="97"/>
      <c r="Y1349" s="60"/>
      <c r="Z1349" s="60"/>
      <c r="AA1349" s="60"/>
      <c r="AB1349" s="8" t="s">
        <v>117</v>
      </c>
    </row>
    <row r="1350" spans="1:28" ht="13.8">
      <c r="A1350" s="341" t="s">
        <v>5124</v>
      </c>
      <c r="B1350" s="342" t="s">
        <v>29</v>
      </c>
      <c r="C1350" s="342" t="s">
        <v>5143</v>
      </c>
      <c r="D1350" s="342" t="s">
        <v>3248</v>
      </c>
      <c r="E1350" s="9" t="s">
        <v>5150</v>
      </c>
      <c r="F1350" s="9"/>
      <c r="G1350" s="9" t="s">
        <v>5151</v>
      </c>
      <c r="H1350" s="9" t="str">
        <f t="shared" si="0"/>
        <v>POP-TPL-</v>
      </c>
      <c r="I1350" s="9"/>
      <c r="J1350" s="60"/>
      <c r="K1350" s="60"/>
      <c r="L1350" s="60"/>
      <c r="M1350" s="61" t="s">
        <v>2628</v>
      </c>
      <c r="N1350" s="61" t="s">
        <v>2551</v>
      </c>
      <c r="O1350" s="62">
        <v>1</v>
      </c>
      <c r="P1350" s="60"/>
      <c r="Q1350" s="60"/>
      <c r="R1350" s="60"/>
      <c r="S1350" s="60"/>
      <c r="T1350" s="60"/>
      <c r="U1350" s="94"/>
      <c r="V1350" s="95"/>
      <c r="W1350" s="96"/>
      <c r="X1350" s="97"/>
      <c r="Y1350" s="60"/>
      <c r="Z1350" s="60"/>
      <c r="AA1350" s="60"/>
      <c r="AB1350" s="8" t="s">
        <v>117</v>
      </c>
    </row>
    <row r="1351" spans="1:28" ht="13.8">
      <c r="A1351" s="341" t="s">
        <v>5124</v>
      </c>
      <c r="B1351" s="342" t="s">
        <v>29</v>
      </c>
      <c r="C1351" s="342" t="s">
        <v>5143</v>
      </c>
      <c r="D1351" s="342" t="s">
        <v>3248</v>
      </c>
      <c r="E1351" s="9" t="s">
        <v>5150</v>
      </c>
      <c r="F1351" s="9"/>
      <c r="G1351" s="9" t="s">
        <v>5151</v>
      </c>
      <c r="H1351" s="9" t="str">
        <f t="shared" si="0"/>
        <v>POP-TPL-</v>
      </c>
      <c r="I1351" s="9"/>
      <c r="J1351" s="60"/>
      <c r="K1351" s="60"/>
      <c r="L1351" s="60"/>
      <c r="M1351" s="61" t="s">
        <v>2628</v>
      </c>
      <c r="N1351" s="61" t="s">
        <v>2552</v>
      </c>
      <c r="O1351" s="62">
        <v>1</v>
      </c>
      <c r="P1351" s="60"/>
      <c r="Q1351" s="60"/>
      <c r="R1351" s="60"/>
      <c r="S1351" s="60"/>
      <c r="T1351" s="60"/>
      <c r="U1351" s="94"/>
      <c r="V1351" s="95"/>
      <c r="W1351" s="96"/>
      <c r="X1351" s="97"/>
      <c r="Y1351" s="60"/>
      <c r="Z1351" s="60"/>
      <c r="AA1351" s="60"/>
      <c r="AB1351" s="8" t="s">
        <v>117</v>
      </c>
    </row>
    <row r="1352" spans="1:28" ht="13.8">
      <c r="A1352" s="8" t="s">
        <v>5124</v>
      </c>
      <c r="B1352" s="9" t="s">
        <v>29</v>
      </c>
      <c r="C1352" s="9" t="s">
        <v>5143</v>
      </c>
      <c r="D1352" s="9" t="s">
        <v>3248</v>
      </c>
      <c r="E1352" s="9" t="s">
        <v>5150</v>
      </c>
      <c r="F1352" s="9"/>
      <c r="G1352" s="9" t="s">
        <v>5151</v>
      </c>
      <c r="H1352" s="9" t="str">
        <f t="shared" si="0"/>
        <v>POP-TPL-</v>
      </c>
      <c r="I1352" s="9"/>
      <c r="J1352" s="60"/>
      <c r="K1352" s="60"/>
      <c r="L1352" s="60"/>
      <c r="M1352" s="61" t="s">
        <v>2628</v>
      </c>
      <c r="N1352" s="61" t="s">
        <v>2553</v>
      </c>
      <c r="O1352" s="62">
        <v>1</v>
      </c>
      <c r="P1352" s="60"/>
      <c r="Q1352" s="60"/>
      <c r="R1352" s="60"/>
      <c r="S1352" s="60"/>
      <c r="T1352" s="60"/>
      <c r="U1352" s="94"/>
      <c r="V1352" s="95"/>
      <c r="W1352" s="96"/>
      <c r="X1352" s="97"/>
      <c r="Y1352" s="60"/>
      <c r="Z1352" s="60"/>
      <c r="AA1352" s="60"/>
      <c r="AB1352" s="8" t="s">
        <v>117</v>
      </c>
    </row>
    <row r="1353" spans="1:28" ht="13.8">
      <c r="A1353" s="8" t="s">
        <v>5124</v>
      </c>
      <c r="B1353" s="9" t="s">
        <v>29</v>
      </c>
      <c r="C1353" s="9" t="s">
        <v>5143</v>
      </c>
      <c r="D1353" s="9" t="s">
        <v>3248</v>
      </c>
      <c r="E1353" s="9" t="s">
        <v>5150</v>
      </c>
      <c r="F1353" s="9"/>
      <c r="G1353" s="9" t="s">
        <v>5151</v>
      </c>
      <c r="H1353" s="9" t="str">
        <f t="shared" si="0"/>
        <v>POP-TPL-</v>
      </c>
      <c r="I1353" s="9"/>
      <c r="J1353" s="60"/>
      <c r="K1353" s="60"/>
      <c r="L1353" s="60"/>
      <c r="M1353" s="61" t="s">
        <v>2462</v>
      </c>
      <c r="N1353" s="61" t="s">
        <v>1747</v>
      </c>
      <c r="O1353" s="62">
        <v>1</v>
      </c>
      <c r="P1353" s="60"/>
      <c r="Q1353" s="60"/>
      <c r="R1353" s="60"/>
      <c r="S1353" s="60"/>
      <c r="T1353" s="60"/>
      <c r="U1353" s="94"/>
      <c r="V1353" s="95"/>
      <c r="W1353" s="96"/>
      <c r="X1353" s="97"/>
      <c r="Y1353" s="60"/>
      <c r="Z1353" s="60"/>
      <c r="AA1353" s="60"/>
    </row>
    <row r="1354" spans="1:28" ht="13.8">
      <c r="A1354" s="189" t="s">
        <v>5124</v>
      </c>
      <c r="B1354" s="39" t="s">
        <v>29</v>
      </c>
      <c r="C1354" s="39" t="s">
        <v>5134</v>
      </c>
      <c r="D1354" s="39" t="s">
        <v>3187</v>
      </c>
      <c r="E1354" s="558" t="s">
        <v>7439</v>
      </c>
      <c r="F1354" s="558" t="s">
        <v>7440</v>
      </c>
      <c r="G1354" s="42" t="s">
        <v>7441</v>
      </c>
      <c r="H1354" s="9" t="str">
        <f t="shared" si="0"/>
        <v>POP-CPU-PCPU</v>
      </c>
      <c r="I1354" s="559" t="s">
        <v>7442</v>
      </c>
      <c r="J1354" s="13"/>
      <c r="K1354" s="13"/>
      <c r="L1354" s="13"/>
      <c r="M1354" s="560" t="s">
        <v>36</v>
      </c>
      <c r="N1354" s="44" t="s">
        <v>2432</v>
      </c>
      <c r="O1354" s="45">
        <v>1</v>
      </c>
      <c r="P1354" s="42" t="s">
        <v>7443</v>
      </c>
      <c r="Q1354" s="13"/>
      <c r="R1354" s="13"/>
      <c r="S1354" s="13"/>
      <c r="T1354" s="13"/>
      <c r="U1354" s="47"/>
      <c r="V1354" s="13"/>
      <c r="W1354" s="42" t="s">
        <v>7444</v>
      </c>
      <c r="X1354" s="48">
        <v>31136</v>
      </c>
      <c r="Y1354" s="49">
        <v>46107</v>
      </c>
      <c r="Z1354" s="48" t="s">
        <v>113</v>
      </c>
      <c r="AA1354" s="50"/>
    </row>
    <row r="1355" spans="1:28" ht="13.8">
      <c r="A1355" s="189" t="s">
        <v>5124</v>
      </c>
      <c r="B1355" s="39" t="s">
        <v>29</v>
      </c>
      <c r="C1355" s="39" t="s">
        <v>5134</v>
      </c>
      <c r="D1355" s="39" t="s">
        <v>3187</v>
      </c>
      <c r="E1355" s="558" t="s">
        <v>7439</v>
      </c>
      <c r="F1355" s="558" t="s">
        <v>7440</v>
      </c>
      <c r="G1355" s="42" t="s">
        <v>7441</v>
      </c>
      <c r="H1355" s="9" t="str">
        <f t="shared" si="0"/>
        <v>POP-CPU-PCPU</v>
      </c>
      <c r="I1355" s="559" t="s">
        <v>7446</v>
      </c>
      <c r="J1355" s="13"/>
      <c r="K1355" s="13"/>
      <c r="L1355" s="13"/>
      <c r="M1355" s="560" t="s">
        <v>36</v>
      </c>
      <c r="N1355" s="44" t="s">
        <v>2433</v>
      </c>
      <c r="O1355" s="45">
        <v>1</v>
      </c>
      <c r="P1355" s="42" t="s">
        <v>7443</v>
      </c>
      <c r="Q1355" s="13"/>
      <c r="R1355" s="13"/>
      <c r="S1355" s="13"/>
      <c r="T1355" s="13"/>
      <c r="U1355" s="47"/>
      <c r="V1355" s="13"/>
      <c r="W1355" s="42" t="s">
        <v>7447</v>
      </c>
      <c r="X1355" s="48">
        <v>30941</v>
      </c>
      <c r="Y1355" s="49">
        <v>46107</v>
      </c>
      <c r="Z1355" s="48" t="s">
        <v>113</v>
      </c>
      <c r="AA1355" s="50"/>
    </row>
    <row r="1356" spans="1:28" ht="13.8">
      <c r="A1356" s="189" t="s">
        <v>5124</v>
      </c>
      <c r="B1356" s="39" t="s">
        <v>29</v>
      </c>
      <c r="C1356" s="39" t="s">
        <v>5134</v>
      </c>
      <c r="D1356" s="39" t="s">
        <v>3187</v>
      </c>
      <c r="E1356" s="558" t="s">
        <v>7439</v>
      </c>
      <c r="F1356" s="558" t="s">
        <v>7440</v>
      </c>
      <c r="G1356" s="42" t="s">
        <v>7441</v>
      </c>
      <c r="H1356" s="9" t="str">
        <f t="shared" si="0"/>
        <v>POP-CPU-PCPU</v>
      </c>
      <c r="I1356" s="559" t="s">
        <v>7448</v>
      </c>
      <c r="J1356" s="13"/>
      <c r="K1356" s="13"/>
      <c r="L1356" s="13"/>
      <c r="M1356" s="560" t="s">
        <v>36</v>
      </c>
      <c r="N1356" s="44" t="s">
        <v>2437</v>
      </c>
      <c r="O1356" s="45">
        <v>1</v>
      </c>
      <c r="P1356" s="42" t="s">
        <v>7443</v>
      </c>
      <c r="Q1356" s="13"/>
      <c r="R1356" s="13"/>
      <c r="S1356" s="13"/>
      <c r="T1356" s="13"/>
      <c r="U1356" s="47"/>
      <c r="V1356" s="13"/>
      <c r="W1356" s="42" t="s">
        <v>7450</v>
      </c>
      <c r="X1356" s="48">
        <v>30819</v>
      </c>
      <c r="Y1356" s="49">
        <v>46107</v>
      </c>
      <c r="Z1356" s="48" t="s">
        <v>113</v>
      </c>
      <c r="AA1356" s="50"/>
    </row>
    <row r="1357" spans="1:28" ht="13.8">
      <c r="A1357" s="189" t="s">
        <v>5124</v>
      </c>
      <c r="B1357" s="39" t="s">
        <v>29</v>
      </c>
      <c r="C1357" s="39" t="s">
        <v>5134</v>
      </c>
      <c r="D1357" s="39" t="s">
        <v>3187</v>
      </c>
      <c r="E1357" s="558" t="s">
        <v>7439</v>
      </c>
      <c r="F1357" s="558" t="s">
        <v>7440</v>
      </c>
      <c r="G1357" s="42" t="s">
        <v>7441</v>
      </c>
      <c r="H1357" s="9" t="str">
        <f t="shared" si="0"/>
        <v>POP-CPU-PCPU</v>
      </c>
      <c r="I1357" s="559" t="s">
        <v>7451</v>
      </c>
      <c r="J1357" s="13"/>
      <c r="K1357" s="13"/>
      <c r="L1357" s="13"/>
      <c r="M1357" s="560" t="s">
        <v>36</v>
      </c>
      <c r="N1357" s="44" t="s">
        <v>2439</v>
      </c>
      <c r="O1357" s="45">
        <v>1</v>
      </c>
      <c r="P1357" s="42" t="s">
        <v>7443</v>
      </c>
      <c r="Q1357" s="13"/>
      <c r="R1357" s="13"/>
      <c r="S1357" s="13"/>
      <c r="T1357" s="13"/>
      <c r="U1357" s="47"/>
      <c r="V1357" s="13"/>
      <c r="W1357" s="42" t="s">
        <v>7452</v>
      </c>
      <c r="X1357" s="48">
        <v>30887</v>
      </c>
      <c r="Y1357" s="49">
        <v>46107</v>
      </c>
      <c r="Z1357" s="48" t="s">
        <v>287</v>
      </c>
      <c r="AA1357" s="50"/>
    </row>
    <row r="1358" spans="1:28" ht="13.8">
      <c r="A1358" s="98" t="s">
        <v>5124</v>
      </c>
      <c r="B1358" s="22" t="s">
        <v>29</v>
      </c>
      <c r="C1358" s="22" t="s">
        <v>5143</v>
      </c>
      <c r="D1358" s="22" t="s">
        <v>3248</v>
      </c>
      <c r="E1358" s="22" t="s">
        <v>5150</v>
      </c>
      <c r="F1358" s="22"/>
      <c r="G1358" s="21" t="s">
        <v>7453</v>
      </c>
      <c r="H1358" s="9" t="str">
        <f t="shared" si="0"/>
        <v>POP-TPL-</v>
      </c>
      <c r="I1358" s="22"/>
      <c r="J1358" s="23"/>
      <c r="K1358" s="23"/>
      <c r="L1358" s="23"/>
      <c r="M1358" s="24" t="s">
        <v>49</v>
      </c>
      <c r="N1358" s="24" t="s">
        <v>1160</v>
      </c>
      <c r="O1358" s="71"/>
      <c r="P1358" s="23"/>
      <c r="Q1358" s="23"/>
      <c r="R1358" s="23"/>
      <c r="S1358" s="23"/>
      <c r="T1358" s="23"/>
      <c r="U1358" s="26"/>
      <c r="V1358" s="23"/>
      <c r="W1358" s="21" t="s">
        <v>7454</v>
      </c>
      <c r="X1358" s="28">
        <v>21472</v>
      </c>
      <c r="Y1358" s="29">
        <v>45649</v>
      </c>
      <c r="Z1358" s="23"/>
      <c r="AA1358" s="23"/>
    </row>
    <row r="1359" spans="1:28" ht="13.8">
      <c r="A1359" s="145" t="s">
        <v>5124</v>
      </c>
      <c r="B1359" s="12" t="s">
        <v>29</v>
      </c>
      <c r="C1359" s="74" t="s">
        <v>639</v>
      </c>
      <c r="D1359" s="74" t="s">
        <v>1228</v>
      </c>
      <c r="E1359" s="74" t="s">
        <v>1229</v>
      </c>
      <c r="F1359" s="12" t="s">
        <v>1645</v>
      </c>
      <c r="G1359" s="12" t="s">
        <v>7455</v>
      </c>
      <c r="H1359" s="9" t="str">
        <f t="shared" si="0"/>
        <v>POP-PTE-APT</v>
      </c>
      <c r="I1359" s="11"/>
      <c r="J1359" s="13"/>
      <c r="K1359" s="13"/>
      <c r="L1359" s="13"/>
      <c r="M1359" s="14" t="s">
        <v>528</v>
      </c>
      <c r="N1359" s="14" t="s">
        <v>2303</v>
      </c>
      <c r="O1359" s="15"/>
      <c r="P1359" s="13"/>
      <c r="Q1359" s="13"/>
      <c r="R1359" s="13"/>
      <c r="S1359" s="13"/>
      <c r="T1359" s="13"/>
      <c r="U1359" s="16"/>
      <c r="V1359" s="13"/>
      <c r="W1359" s="12" t="s">
        <v>7456</v>
      </c>
      <c r="X1359" s="19">
        <v>33702</v>
      </c>
      <c r="Y1359" s="80">
        <v>45791</v>
      </c>
      <c r="Z1359" s="13"/>
      <c r="AA1359" s="13"/>
    </row>
    <row r="1360" spans="1:28" ht="13.8">
      <c r="A1360" s="98" t="s">
        <v>5124</v>
      </c>
      <c r="B1360" s="22" t="s">
        <v>29</v>
      </c>
      <c r="C1360" s="22" t="s">
        <v>5126</v>
      </c>
      <c r="D1360" s="22" t="s">
        <v>3320</v>
      </c>
      <c r="E1360" s="21" t="s">
        <v>3320</v>
      </c>
      <c r="F1360" s="22"/>
      <c r="G1360" s="21" t="s">
        <v>7457</v>
      </c>
      <c r="H1360" s="9" t="str">
        <f t="shared" si="0"/>
        <v>POP-TPU-</v>
      </c>
      <c r="I1360" s="11"/>
      <c r="J1360" s="13"/>
      <c r="K1360" s="13"/>
      <c r="L1360" s="13"/>
      <c r="M1360" s="14" t="s">
        <v>36</v>
      </c>
      <c r="N1360" s="14" t="s">
        <v>1988</v>
      </c>
      <c r="O1360" s="15"/>
      <c r="P1360" s="13"/>
      <c r="Q1360" s="13"/>
      <c r="R1360" s="13"/>
      <c r="S1360" s="13"/>
      <c r="T1360" s="13"/>
      <c r="U1360" s="16"/>
      <c r="V1360" s="13"/>
      <c r="W1360" s="11"/>
      <c r="X1360" s="88"/>
      <c r="Y1360" s="20"/>
      <c r="Z1360" s="13"/>
      <c r="AA1360" s="13"/>
    </row>
    <row r="1361" spans="1:27" ht="13.8">
      <c r="A1361" s="38" t="s">
        <v>5124</v>
      </c>
      <c r="B1361" s="39" t="s">
        <v>29</v>
      </c>
      <c r="C1361" s="39" t="s">
        <v>5134</v>
      </c>
      <c r="D1361" s="39" t="s">
        <v>3187</v>
      </c>
      <c r="E1361" s="558" t="s">
        <v>7439</v>
      </c>
      <c r="F1361" s="558" t="s">
        <v>7440</v>
      </c>
      <c r="G1361" s="42" t="s">
        <v>7458</v>
      </c>
      <c r="H1361" s="9" t="str">
        <f t="shared" si="0"/>
        <v>POP-CPU-PCPU</v>
      </c>
      <c r="I1361" s="559">
        <v>1</v>
      </c>
      <c r="J1361" s="13"/>
      <c r="K1361" s="13"/>
      <c r="L1361" s="13"/>
      <c r="M1361" s="560" t="s">
        <v>36</v>
      </c>
      <c r="N1361" s="381" t="s">
        <v>2435</v>
      </c>
      <c r="O1361" s="45">
        <v>1</v>
      </c>
      <c r="P1361" s="42" t="s">
        <v>7443</v>
      </c>
      <c r="Q1361" s="13"/>
      <c r="R1361" s="13"/>
      <c r="S1361" s="13"/>
      <c r="T1361" s="13"/>
      <c r="U1361" s="47"/>
      <c r="V1361" s="17"/>
      <c r="W1361" s="42" t="s">
        <v>7459</v>
      </c>
      <c r="X1361" s="48">
        <v>31128</v>
      </c>
      <c r="Y1361" s="49">
        <v>46107</v>
      </c>
      <c r="Z1361" s="48" t="s">
        <v>113</v>
      </c>
      <c r="AA1361" s="50"/>
    </row>
    <row r="1362" spans="1:27" ht="13.8">
      <c r="A1362" s="12" t="s">
        <v>5124</v>
      </c>
      <c r="B1362" s="9" t="s">
        <v>29</v>
      </c>
      <c r="C1362" s="12" t="s">
        <v>3729</v>
      </c>
      <c r="D1362" s="12" t="s">
        <v>3729</v>
      </c>
      <c r="E1362" s="12" t="s">
        <v>7460</v>
      </c>
      <c r="F1362" s="12" t="s">
        <v>7461</v>
      </c>
      <c r="G1362" s="12" t="s">
        <v>4601</v>
      </c>
      <c r="H1362" s="9" t="str">
        <f t="shared" si="0"/>
        <v>POP-CTP-CDC</v>
      </c>
      <c r="I1362" s="11"/>
      <c r="J1362" s="13"/>
      <c r="K1362" s="13"/>
      <c r="L1362" s="13"/>
      <c r="M1362" s="198" t="s">
        <v>1148</v>
      </c>
      <c r="N1362" s="334" t="s">
        <v>2395</v>
      </c>
      <c r="O1362" s="15"/>
      <c r="P1362" s="13"/>
      <c r="Q1362" s="13"/>
      <c r="R1362" s="13"/>
      <c r="S1362" s="13"/>
      <c r="T1362" s="13"/>
      <c r="U1362" s="16"/>
      <c r="V1362" s="17"/>
      <c r="W1362" s="91" t="s">
        <v>7462</v>
      </c>
      <c r="X1362" s="88"/>
      <c r="Y1362" s="20">
        <f t="shared" ref="Y1362:Y1363" si="7">DATE(2025,7,7)</f>
        <v>45845</v>
      </c>
      <c r="Z1362" s="13"/>
      <c r="AA1362" s="13"/>
    </row>
    <row r="1363" spans="1:27" ht="13.8">
      <c r="A1363" s="12" t="s">
        <v>5124</v>
      </c>
      <c r="B1363" s="9" t="s">
        <v>29</v>
      </c>
      <c r="C1363" s="12" t="s">
        <v>3729</v>
      </c>
      <c r="D1363" s="12" t="s">
        <v>3729</v>
      </c>
      <c r="E1363" s="12" t="s">
        <v>7460</v>
      </c>
      <c r="F1363" s="12" t="s">
        <v>7461</v>
      </c>
      <c r="G1363" s="12" t="s">
        <v>4601</v>
      </c>
      <c r="H1363" s="9" t="str">
        <f t="shared" si="0"/>
        <v>POP-CTP-CDC</v>
      </c>
      <c r="I1363" s="11"/>
      <c r="J1363" s="13"/>
      <c r="K1363" s="13"/>
      <c r="L1363" s="13"/>
      <c r="M1363" s="198" t="s">
        <v>1148</v>
      </c>
      <c r="N1363" s="334" t="s">
        <v>2396</v>
      </c>
      <c r="O1363" s="15"/>
      <c r="P1363" s="13"/>
      <c r="Q1363" s="13"/>
      <c r="R1363" s="13"/>
      <c r="S1363" s="13"/>
      <c r="T1363" s="13"/>
      <c r="U1363" s="16"/>
      <c r="V1363" s="17"/>
      <c r="W1363" s="91" t="s">
        <v>7462</v>
      </c>
      <c r="X1363" s="88"/>
      <c r="Y1363" s="20">
        <f t="shared" si="7"/>
        <v>45845</v>
      </c>
      <c r="Z1363" s="13"/>
      <c r="AA1363" s="13"/>
    </row>
    <row r="1364" spans="1:27" ht="13.8">
      <c r="A1364" s="38" t="s">
        <v>5124</v>
      </c>
      <c r="B1364" s="39" t="s">
        <v>29</v>
      </c>
      <c r="C1364" s="39" t="s">
        <v>5134</v>
      </c>
      <c r="D1364" s="39" t="s">
        <v>3187</v>
      </c>
      <c r="E1364" s="558" t="s">
        <v>7439</v>
      </c>
      <c r="F1364" s="558" t="s">
        <v>7440</v>
      </c>
      <c r="G1364" s="42" t="s">
        <v>7463</v>
      </c>
      <c r="H1364" s="9" t="str">
        <f t="shared" si="0"/>
        <v>POP-CPU-PCPU</v>
      </c>
      <c r="I1364" s="559">
        <v>2</v>
      </c>
      <c r="J1364" s="13"/>
      <c r="K1364" s="13"/>
      <c r="L1364" s="13"/>
      <c r="M1364" s="561" t="s">
        <v>36</v>
      </c>
      <c r="N1364" s="381" t="s">
        <v>2431</v>
      </c>
      <c r="O1364" s="45">
        <v>1</v>
      </c>
      <c r="P1364" s="42" t="s">
        <v>7443</v>
      </c>
      <c r="Q1364" s="13"/>
      <c r="R1364" s="13"/>
      <c r="S1364" s="13"/>
      <c r="T1364" s="13"/>
      <c r="U1364" s="47"/>
      <c r="V1364" s="17"/>
      <c r="W1364" s="42" t="s">
        <v>7464</v>
      </c>
      <c r="X1364" s="48">
        <v>33692</v>
      </c>
      <c r="Y1364" s="49">
        <v>46107</v>
      </c>
      <c r="Z1364" s="48" t="s">
        <v>113</v>
      </c>
      <c r="AA1364" s="50"/>
    </row>
    <row r="1365" spans="1:27" ht="13.8">
      <c r="A1365" s="11"/>
      <c r="B1365" s="9" t="s">
        <v>29</v>
      </c>
      <c r="C1365" s="11"/>
      <c r="D1365" s="60"/>
      <c r="E1365" s="60"/>
      <c r="F1365" s="60"/>
      <c r="G1365" s="46" t="s">
        <v>491</v>
      </c>
      <c r="H1365" s="9" t="str">
        <f t="shared" si="0"/>
        <v>--</v>
      </c>
      <c r="I1365" s="60"/>
      <c r="J1365" s="60"/>
      <c r="K1365" s="60"/>
      <c r="L1365" s="60"/>
      <c r="M1365" s="196" t="s">
        <v>494</v>
      </c>
      <c r="N1365" s="381" t="s">
        <v>497</v>
      </c>
      <c r="O1365" s="174"/>
      <c r="P1365" s="60"/>
      <c r="Q1365" s="60"/>
      <c r="R1365" s="60"/>
      <c r="S1365" s="60"/>
      <c r="T1365" s="60"/>
      <c r="U1365" s="47" t="s">
        <v>501</v>
      </c>
      <c r="W1365" s="562" t="s">
        <v>518</v>
      </c>
      <c r="X1365" s="60"/>
      <c r="Y1365" s="60"/>
      <c r="Z1365" s="60"/>
      <c r="AA1365" s="60"/>
    </row>
    <row r="1366" spans="1:27" ht="13.8">
      <c r="A1366" s="11"/>
      <c r="B1366" s="9" t="s">
        <v>29</v>
      </c>
      <c r="C1366" s="11"/>
      <c r="D1366" s="60"/>
      <c r="E1366" s="60"/>
      <c r="F1366" s="60"/>
      <c r="G1366" s="46" t="s">
        <v>491</v>
      </c>
      <c r="H1366" s="9" t="str">
        <f t="shared" si="0"/>
        <v>--</v>
      </c>
      <c r="I1366" s="60"/>
      <c r="J1366" s="60"/>
      <c r="K1366" s="60"/>
      <c r="L1366" s="60"/>
      <c r="M1366" s="196" t="s">
        <v>528</v>
      </c>
      <c r="N1366" s="381" t="s">
        <v>531</v>
      </c>
      <c r="O1366" s="174"/>
      <c r="P1366" s="60"/>
      <c r="Q1366" s="60"/>
      <c r="R1366" s="13"/>
      <c r="S1366" s="13"/>
      <c r="T1366" s="13"/>
      <c r="U1366" s="47" t="s">
        <v>535</v>
      </c>
      <c r="W1366" s="562" t="s">
        <v>518</v>
      </c>
      <c r="X1366" s="88"/>
      <c r="Y1366" s="20"/>
      <c r="Z1366" s="13"/>
      <c r="AA1366" s="13"/>
    </row>
    <row r="1367" spans="1:27" ht="13.8">
      <c r="A1367" s="11"/>
      <c r="B1367" s="9" t="s">
        <v>29</v>
      </c>
      <c r="C1367" s="11"/>
      <c r="D1367" s="11"/>
      <c r="E1367" s="60"/>
      <c r="F1367" s="60"/>
      <c r="G1367" s="46" t="s">
        <v>491</v>
      </c>
      <c r="H1367" s="9" t="str">
        <f t="shared" si="0"/>
        <v>--</v>
      </c>
      <c r="I1367" s="60"/>
      <c r="J1367" s="60"/>
      <c r="K1367" s="60"/>
      <c r="L1367" s="60"/>
      <c r="M1367" s="196" t="s">
        <v>528</v>
      </c>
      <c r="N1367" s="381" t="s">
        <v>564</v>
      </c>
      <c r="O1367" s="174"/>
      <c r="P1367" s="60"/>
      <c r="Q1367" s="60"/>
      <c r="R1367" s="13"/>
      <c r="S1367" s="13"/>
      <c r="T1367" s="13"/>
      <c r="U1367" s="47" t="s">
        <v>569</v>
      </c>
      <c r="W1367" s="562" t="s">
        <v>518</v>
      </c>
      <c r="X1367" s="88"/>
      <c r="Y1367" s="20"/>
      <c r="Z1367" s="13"/>
      <c r="AA1367" s="13"/>
    </row>
    <row r="1368" spans="1:27" ht="13.8">
      <c r="A1368" s="11"/>
      <c r="B1368" s="9" t="s">
        <v>29</v>
      </c>
      <c r="C1368" s="11"/>
      <c r="D1368" s="11"/>
      <c r="E1368" s="60"/>
      <c r="F1368" s="60"/>
      <c r="G1368" s="46" t="s">
        <v>491</v>
      </c>
      <c r="H1368" s="9" t="str">
        <f t="shared" si="0"/>
        <v>--</v>
      </c>
      <c r="I1368" s="60"/>
      <c r="J1368" s="60"/>
      <c r="K1368" s="60"/>
      <c r="L1368" s="60"/>
      <c r="M1368" s="196" t="s">
        <v>593</v>
      </c>
      <c r="N1368" s="381" t="s">
        <v>597</v>
      </c>
      <c r="O1368" s="174"/>
      <c r="P1368" s="60"/>
      <c r="Q1368" s="60"/>
      <c r="R1368" s="13"/>
      <c r="S1368" s="13"/>
      <c r="T1368" s="13"/>
      <c r="U1368" s="47" t="s">
        <v>604</v>
      </c>
      <c r="W1368" s="562" t="s">
        <v>518</v>
      </c>
      <c r="X1368" s="88"/>
      <c r="Y1368" s="20"/>
      <c r="Z1368" s="13"/>
      <c r="AA1368" s="13"/>
    </row>
    <row r="1369" spans="1:27" ht="13.8">
      <c r="A1369" s="11"/>
      <c r="B1369" s="9" t="s">
        <v>29</v>
      </c>
      <c r="C1369" s="11"/>
      <c r="D1369" s="11"/>
      <c r="E1369" s="60"/>
      <c r="F1369" s="60"/>
      <c r="G1369" s="46" t="s">
        <v>491</v>
      </c>
      <c r="H1369" s="9" t="str">
        <f t="shared" si="0"/>
        <v>--</v>
      </c>
      <c r="I1369" s="60"/>
      <c r="J1369" s="60"/>
      <c r="K1369" s="60"/>
      <c r="L1369" s="60"/>
      <c r="M1369" s="196" t="s">
        <v>630</v>
      </c>
      <c r="N1369" s="381" t="s">
        <v>633</v>
      </c>
      <c r="O1369" s="174"/>
      <c r="P1369" s="60"/>
      <c r="Q1369" s="60"/>
      <c r="R1369" s="13"/>
      <c r="S1369" s="13"/>
      <c r="T1369" s="13"/>
      <c r="U1369" s="47" t="s">
        <v>638</v>
      </c>
      <c r="W1369" s="562" t="s">
        <v>518</v>
      </c>
      <c r="X1369" s="88"/>
      <c r="Y1369" s="20"/>
      <c r="Z1369" s="13"/>
      <c r="AA1369" s="13"/>
    </row>
    <row r="1370" spans="1:27" ht="13.8">
      <c r="A1370" s="11"/>
      <c r="B1370" s="9" t="s">
        <v>29</v>
      </c>
      <c r="C1370" s="11"/>
      <c r="D1370" s="11"/>
      <c r="E1370" s="60"/>
      <c r="F1370" s="60"/>
      <c r="G1370" s="46" t="s">
        <v>491</v>
      </c>
      <c r="H1370" s="9" t="str">
        <f t="shared" si="0"/>
        <v>--</v>
      </c>
      <c r="I1370" s="60"/>
      <c r="J1370" s="60"/>
      <c r="K1370" s="60"/>
      <c r="L1370" s="60"/>
      <c r="M1370" s="196" t="s">
        <v>528</v>
      </c>
      <c r="N1370" s="477" t="s">
        <v>664</v>
      </c>
      <c r="O1370" s="174"/>
      <c r="P1370" s="60"/>
      <c r="Q1370" s="60"/>
      <c r="R1370" s="13"/>
      <c r="S1370" s="13"/>
      <c r="T1370" s="13"/>
      <c r="U1370" s="47" t="s">
        <v>669</v>
      </c>
      <c r="W1370" s="562" t="s">
        <v>518</v>
      </c>
      <c r="X1370" s="88"/>
      <c r="Y1370" s="20"/>
      <c r="Z1370" s="13"/>
      <c r="AA1370" s="13"/>
    </row>
    <row r="1371" spans="1:27" ht="13.8">
      <c r="A1371" s="11"/>
      <c r="B1371" s="9" t="s">
        <v>29</v>
      </c>
      <c r="C1371" s="11"/>
      <c r="D1371" s="11"/>
      <c r="E1371" s="60"/>
      <c r="F1371" s="60"/>
      <c r="G1371" s="46" t="s">
        <v>491</v>
      </c>
      <c r="H1371" s="9" t="str">
        <f t="shared" si="0"/>
        <v>--</v>
      </c>
      <c r="I1371" s="60"/>
      <c r="J1371" s="60"/>
      <c r="K1371" s="60"/>
      <c r="L1371" s="60"/>
      <c r="M1371" s="196" t="s">
        <v>528</v>
      </c>
      <c r="N1371" s="480" t="s">
        <v>695</v>
      </c>
      <c r="O1371" s="174"/>
      <c r="P1371" s="60"/>
      <c r="Q1371" s="60"/>
      <c r="R1371" s="13"/>
      <c r="S1371" s="13"/>
      <c r="T1371" s="13"/>
      <c r="U1371" s="47" t="s">
        <v>699</v>
      </c>
      <c r="W1371" s="562" t="s">
        <v>518</v>
      </c>
      <c r="X1371" s="88"/>
      <c r="Y1371" s="20"/>
      <c r="Z1371" s="13"/>
      <c r="AA1371" s="13"/>
    </row>
    <row r="1372" spans="1:27" ht="13.8">
      <c r="A1372" s="11"/>
      <c r="B1372" s="9" t="s">
        <v>29</v>
      </c>
      <c r="C1372" s="11"/>
      <c r="D1372" s="11"/>
      <c r="E1372" s="60"/>
      <c r="F1372" s="60"/>
      <c r="G1372" s="46" t="s">
        <v>491</v>
      </c>
      <c r="H1372" s="9" t="str">
        <f t="shared" si="0"/>
        <v>--</v>
      </c>
      <c r="I1372" s="60"/>
      <c r="J1372" s="60"/>
      <c r="K1372" s="60"/>
      <c r="L1372" s="60"/>
      <c r="M1372" s="196" t="s">
        <v>154</v>
      </c>
      <c r="N1372" s="381" t="s">
        <v>726</v>
      </c>
      <c r="O1372" s="174"/>
      <c r="P1372" s="60"/>
      <c r="Q1372" s="60"/>
      <c r="R1372" s="13"/>
      <c r="S1372" s="13"/>
      <c r="T1372" s="13"/>
      <c r="U1372" s="47" t="s">
        <v>730</v>
      </c>
      <c r="W1372" s="562" t="s">
        <v>518</v>
      </c>
      <c r="X1372" s="88"/>
      <c r="Y1372" s="20"/>
      <c r="Z1372" s="13"/>
      <c r="AA1372" s="13"/>
    </row>
    <row r="1373" spans="1:27" ht="13.8">
      <c r="A1373" s="11"/>
      <c r="B1373" s="9" t="s">
        <v>29</v>
      </c>
      <c r="C1373" s="11"/>
      <c r="D1373" s="11"/>
      <c r="E1373" s="60"/>
      <c r="F1373" s="60"/>
      <c r="G1373" s="46" t="s">
        <v>491</v>
      </c>
      <c r="H1373" s="9" t="str">
        <f t="shared" si="0"/>
        <v>--</v>
      </c>
      <c r="I1373" s="60"/>
      <c r="J1373" s="60"/>
      <c r="K1373" s="60"/>
      <c r="L1373" s="60"/>
      <c r="M1373" s="196" t="s">
        <v>752</v>
      </c>
      <c r="N1373" s="477" t="s">
        <v>754</v>
      </c>
      <c r="O1373" s="174"/>
      <c r="P1373" s="60"/>
      <c r="Q1373" s="60"/>
      <c r="R1373" s="13"/>
      <c r="S1373" s="13"/>
      <c r="T1373" s="13"/>
      <c r="U1373" s="47" t="s">
        <v>760</v>
      </c>
      <c r="W1373" s="562" t="s">
        <v>518</v>
      </c>
      <c r="X1373" s="88"/>
      <c r="Y1373" s="20"/>
      <c r="Z1373" s="13"/>
      <c r="AA1373" s="13"/>
    </row>
    <row r="1374" spans="1:27" ht="13.8">
      <c r="A1374" s="11"/>
      <c r="B1374" s="9" t="s">
        <v>29</v>
      </c>
      <c r="C1374" s="11"/>
      <c r="D1374" s="11"/>
      <c r="E1374" s="60"/>
      <c r="F1374" s="60"/>
      <c r="G1374" s="46" t="s">
        <v>491</v>
      </c>
      <c r="H1374" s="9" t="str">
        <f t="shared" si="0"/>
        <v>--</v>
      </c>
      <c r="I1374" s="60"/>
      <c r="J1374" s="60"/>
      <c r="K1374" s="60"/>
      <c r="L1374" s="60"/>
      <c r="M1374" s="196" t="s">
        <v>195</v>
      </c>
      <c r="N1374" s="480" t="s">
        <v>885</v>
      </c>
      <c r="O1374" s="174"/>
      <c r="P1374" s="60"/>
      <c r="Q1374" s="60"/>
      <c r="R1374" s="13"/>
      <c r="S1374" s="13"/>
      <c r="T1374" s="13"/>
      <c r="U1374" s="47" t="s">
        <v>894</v>
      </c>
      <c r="W1374" s="562" t="s">
        <v>518</v>
      </c>
      <c r="X1374" s="88"/>
      <c r="Y1374" s="20"/>
      <c r="Z1374" s="13"/>
      <c r="AA1374" s="13"/>
    </row>
    <row r="1375" spans="1:27" ht="13.8">
      <c r="A1375" s="11"/>
      <c r="B1375" s="9" t="s">
        <v>29</v>
      </c>
      <c r="C1375" s="11"/>
      <c r="D1375" s="11"/>
      <c r="E1375" s="60"/>
      <c r="F1375" s="60"/>
      <c r="G1375" s="46" t="s">
        <v>491</v>
      </c>
      <c r="H1375" s="9" t="str">
        <f t="shared" si="0"/>
        <v>--</v>
      </c>
      <c r="I1375" s="60"/>
      <c r="J1375" s="60"/>
      <c r="K1375" s="60"/>
      <c r="L1375" s="60"/>
      <c r="M1375" s="563" t="s">
        <v>273</v>
      </c>
      <c r="N1375" s="196" t="s">
        <v>921</v>
      </c>
      <c r="O1375" s="174"/>
      <c r="P1375" s="60"/>
      <c r="Q1375" s="60"/>
      <c r="R1375" s="13"/>
      <c r="S1375" s="13"/>
      <c r="T1375" s="13"/>
      <c r="U1375" s="47" t="s">
        <v>926</v>
      </c>
      <c r="W1375" s="562" t="s">
        <v>945</v>
      </c>
      <c r="X1375" s="88"/>
      <c r="Y1375" s="20"/>
      <c r="Z1375" s="13"/>
      <c r="AA1375" s="13"/>
    </row>
    <row r="1376" spans="1:27" ht="13.8">
      <c r="A1376" s="11"/>
      <c r="B1376" s="9" t="s">
        <v>29</v>
      </c>
      <c r="C1376" s="11"/>
      <c r="D1376" s="11"/>
      <c r="E1376" s="60"/>
      <c r="F1376" s="60"/>
      <c r="G1376" s="46" t="s">
        <v>491</v>
      </c>
      <c r="H1376" s="9" t="str">
        <f t="shared" si="0"/>
        <v>--</v>
      </c>
      <c r="I1376" s="60"/>
      <c r="J1376" s="60"/>
      <c r="K1376" s="60"/>
      <c r="L1376" s="60"/>
      <c r="M1376" s="563" t="s">
        <v>954</v>
      </c>
      <c r="N1376" s="196" t="s">
        <v>321</v>
      </c>
      <c r="O1376" s="174"/>
      <c r="P1376" s="60"/>
      <c r="Q1376" s="60"/>
      <c r="R1376" s="13"/>
      <c r="S1376" s="13"/>
      <c r="T1376" s="13"/>
      <c r="U1376" s="47" t="s">
        <v>960</v>
      </c>
      <c r="W1376" s="562" t="s">
        <v>945</v>
      </c>
      <c r="X1376" s="88"/>
      <c r="Y1376" s="20"/>
      <c r="Z1376" s="13"/>
      <c r="AA1376" s="13"/>
    </row>
    <row r="1377" spans="1:27" ht="13.8">
      <c r="A1377" s="11"/>
      <c r="B1377" s="9" t="s">
        <v>29</v>
      </c>
      <c r="C1377" s="11"/>
      <c r="D1377" s="11"/>
      <c r="E1377" s="60"/>
      <c r="F1377" s="60"/>
      <c r="G1377" s="46" t="s">
        <v>491</v>
      </c>
      <c r="H1377" s="9" t="str">
        <f t="shared" si="0"/>
        <v>--</v>
      </c>
      <c r="I1377" s="60"/>
      <c r="J1377" s="60"/>
      <c r="K1377" s="60"/>
      <c r="L1377" s="60"/>
      <c r="M1377" s="381" t="s">
        <v>241</v>
      </c>
      <c r="N1377" s="381" t="s">
        <v>984</v>
      </c>
      <c r="O1377" s="174"/>
      <c r="P1377" s="60"/>
      <c r="Q1377" s="60"/>
      <c r="R1377" s="13"/>
      <c r="S1377" s="13"/>
      <c r="T1377" s="13"/>
      <c r="U1377" s="47" t="s">
        <v>991</v>
      </c>
      <c r="W1377" s="562" t="s">
        <v>945</v>
      </c>
      <c r="X1377" s="88"/>
      <c r="Y1377" s="20"/>
      <c r="Z1377" s="13"/>
      <c r="AA1377" s="13"/>
    </row>
    <row r="1378" spans="1:27" ht="13.8">
      <c r="A1378" s="11"/>
      <c r="B1378" s="9" t="s">
        <v>29</v>
      </c>
      <c r="C1378" s="11"/>
      <c r="D1378" s="11"/>
      <c r="E1378" s="60"/>
      <c r="F1378" s="60"/>
      <c r="G1378" s="46" t="s">
        <v>491</v>
      </c>
      <c r="H1378" s="9" t="str">
        <f t="shared" si="0"/>
        <v>--</v>
      </c>
      <c r="I1378" s="60"/>
      <c r="J1378" s="60"/>
      <c r="K1378" s="60"/>
      <c r="L1378" s="60"/>
      <c r="M1378" s="381" t="s">
        <v>436</v>
      </c>
      <c r="N1378" s="381" t="s">
        <v>86</v>
      </c>
      <c r="O1378" s="174"/>
      <c r="P1378" s="60"/>
      <c r="Q1378" s="60"/>
      <c r="R1378" s="13"/>
      <c r="S1378" s="13"/>
      <c r="T1378" s="13"/>
      <c r="U1378" s="47" t="s">
        <v>1019</v>
      </c>
      <c r="W1378" s="562" t="s">
        <v>518</v>
      </c>
      <c r="X1378" s="88"/>
      <c r="Y1378" s="20"/>
      <c r="Z1378" s="13"/>
      <c r="AA1378" s="13"/>
    </row>
    <row r="1379" spans="1:27" ht="13.8">
      <c r="A1379" s="11"/>
      <c r="B1379" s="9" t="s">
        <v>29</v>
      </c>
      <c r="C1379" s="11"/>
      <c r="D1379" s="11"/>
      <c r="E1379" s="60"/>
      <c r="F1379" s="60"/>
      <c r="G1379" s="46" t="s">
        <v>491</v>
      </c>
      <c r="H1379" s="9" t="str">
        <f t="shared" si="0"/>
        <v>--</v>
      </c>
      <c r="I1379" s="60"/>
      <c r="J1379" s="60"/>
      <c r="K1379" s="60"/>
      <c r="L1379" s="60"/>
      <c r="M1379" s="381" t="s">
        <v>954</v>
      </c>
      <c r="N1379" s="381" t="s">
        <v>320</v>
      </c>
      <c r="O1379" s="174"/>
      <c r="P1379" s="60"/>
      <c r="Q1379" s="60"/>
      <c r="R1379" s="13"/>
      <c r="S1379" s="13"/>
      <c r="T1379" s="13"/>
      <c r="U1379" s="47" t="s">
        <v>1045</v>
      </c>
      <c r="W1379" s="562" t="s">
        <v>1062</v>
      </c>
      <c r="X1379" s="88"/>
      <c r="Y1379" s="20"/>
      <c r="Z1379" s="13"/>
      <c r="AA1379" s="13"/>
    </row>
    <row r="1380" spans="1:27" ht="13.8">
      <c r="A1380" s="11"/>
      <c r="B1380" s="9" t="s">
        <v>29</v>
      </c>
      <c r="C1380" s="11"/>
      <c r="D1380" s="11"/>
      <c r="E1380" s="60"/>
      <c r="F1380" s="60"/>
      <c r="G1380" s="46" t="s">
        <v>491</v>
      </c>
      <c r="H1380" s="9" t="str">
        <f t="shared" si="0"/>
        <v>--</v>
      </c>
      <c r="I1380" s="60"/>
      <c r="J1380" s="60"/>
      <c r="K1380" s="60"/>
      <c r="L1380" s="60"/>
      <c r="M1380" s="381" t="s">
        <v>273</v>
      </c>
      <c r="N1380" s="381" t="s">
        <v>1072</v>
      </c>
      <c r="O1380" s="174"/>
      <c r="P1380" s="60"/>
      <c r="Q1380" s="60"/>
      <c r="R1380" s="13"/>
      <c r="S1380" s="13"/>
      <c r="T1380" s="13"/>
      <c r="U1380" s="47" t="s">
        <v>1076</v>
      </c>
      <c r="W1380" s="562" t="s">
        <v>1062</v>
      </c>
      <c r="X1380" s="88"/>
      <c r="Y1380" s="20"/>
      <c r="Z1380" s="13"/>
      <c r="AA1380" s="13"/>
    </row>
    <row r="1381" spans="1:27" ht="13.8">
      <c r="A1381" s="11"/>
      <c r="B1381" s="9" t="s">
        <v>29</v>
      </c>
      <c r="C1381" s="11"/>
      <c r="D1381" s="11"/>
      <c r="E1381" s="60"/>
      <c r="F1381" s="60"/>
      <c r="G1381" s="46" t="s">
        <v>491</v>
      </c>
      <c r="H1381" s="9" t="str">
        <f t="shared" si="0"/>
        <v>--</v>
      </c>
      <c r="I1381" s="60"/>
      <c r="J1381" s="60"/>
      <c r="K1381" s="60"/>
      <c r="L1381" s="60"/>
      <c r="M1381" s="381" t="s">
        <v>528</v>
      </c>
      <c r="N1381" s="480" t="s">
        <v>1099</v>
      </c>
      <c r="O1381" s="174"/>
      <c r="P1381" s="60"/>
      <c r="Q1381" s="60"/>
      <c r="R1381" s="13"/>
      <c r="S1381" s="13"/>
      <c r="T1381" s="13"/>
      <c r="U1381" s="47" t="s">
        <v>1107</v>
      </c>
      <c r="W1381" s="562" t="s">
        <v>1062</v>
      </c>
      <c r="X1381" s="88"/>
      <c r="Y1381" s="20"/>
      <c r="Z1381" s="13"/>
      <c r="AA1381" s="13"/>
    </row>
    <row r="1382" spans="1:27" ht="13.8">
      <c r="A1382" s="11"/>
      <c r="B1382" s="9" t="s">
        <v>29</v>
      </c>
      <c r="C1382" s="11"/>
      <c r="D1382" s="11"/>
      <c r="E1382" s="60"/>
      <c r="F1382" s="60"/>
      <c r="G1382" s="46" t="s">
        <v>491</v>
      </c>
      <c r="H1382" s="9" t="str">
        <f t="shared" si="0"/>
        <v>--</v>
      </c>
      <c r="I1382" s="60"/>
      <c r="J1382" s="60"/>
      <c r="K1382" s="60"/>
      <c r="L1382" s="60"/>
      <c r="M1382" s="477" t="s">
        <v>954</v>
      </c>
      <c r="N1382" s="477" t="s">
        <v>319</v>
      </c>
      <c r="O1382" s="174"/>
      <c r="P1382" s="60"/>
      <c r="Q1382" s="60"/>
      <c r="R1382" s="13"/>
      <c r="S1382" s="13"/>
      <c r="T1382" s="13"/>
      <c r="U1382" s="47" t="s">
        <v>960</v>
      </c>
      <c r="W1382" s="562" t="s">
        <v>1137</v>
      </c>
      <c r="X1382" s="88"/>
      <c r="Y1382" s="20"/>
      <c r="Z1382" s="13"/>
      <c r="AA1382" s="13"/>
    </row>
    <row r="1383" spans="1:27" ht="13.8">
      <c r="A1383" s="11"/>
      <c r="B1383" s="9" t="s">
        <v>29</v>
      </c>
      <c r="C1383" s="11"/>
      <c r="D1383" s="11"/>
      <c r="E1383" s="60"/>
      <c r="F1383" s="60"/>
      <c r="G1383" s="46" t="s">
        <v>491</v>
      </c>
      <c r="H1383" s="9" t="str">
        <f t="shared" si="0"/>
        <v>--</v>
      </c>
      <c r="I1383" s="60"/>
      <c r="J1383" s="60"/>
      <c r="K1383" s="60"/>
      <c r="L1383" s="60"/>
      <c r="M1383" s="196" t="s">
        <v>273</v>
      </c>
      <c r="N1383" s="480" t="s">
        <v>1147</v>
      </c>
      <c r="O1383" s="174"/>
      <c r="P1383" s="60"/>
      <c r="Q1383" s="60"/>
      <c r="R1383" s="13"/>
      <c r="S1383" s="13"/>
      <c r="T1383" s="13"/>
      <c r="U1383" s="47" t="s">
        <v>1153</v>
      </c>
      <c r="W1383" s="562" t="s">
        <v>1137</v>
      </c>
      <c r="X1383" s="88"/>
      <c r="Y1383" s="20"/>
      <c r="Z1383" s="13"/>
      <c r="AA1383" s="13"/>
    </row>
    <row r="1384" spans="1:27" ht="13.8">
      <c r="A1384" s="11"/>
      <c r="B1384" s="9" t="s">
        <v>29</v>
      </c>
      <c r="C1384" s="11"/>
      <c r="D1384" s="11"/>
      <c r="E1384" s="60"/>
      <c r="F1384" s="60"/>
      <c r="G1384" s="46" t="s">
        <v>491</v>
      </c>
      <c r="H1384" s="9" t="str">
        <f t="shared" si="0"/>
        <v>--</v>
      </c>
      <c r="I1384" s="60"/>
      <c r="J1384" s="60"/>
      <c r="K1384" s="60"/>
      <c r="L1384" s="60"/>
      <c r="M1384" s="196" t="s">
        <v>528</v>
      </c>
      <c r="N1384" s="381" t="s">
        <v>1175</v>
      </c>
      <c r="O1384" s="174"/>
      <c r="P1384" s="60"/>
      <c r="Q1384" s="60"/>
      <c r="R1384" s="13"/>
      <c r="S1384" s="13"/>
      <c r="T1384" s="13"/>
      <c r="U1384" s="47" t="s">
        <v>1179</v>
      </c>
      <c r="W1384" s="562" t="s">
        <v>1137</v>
      </c>
      <c r="X1384" s="88"/>
      <c r="Y1384" s="20"/>
      <c r="Z1384" s="13"/>
      <c r="AA1384" s="13"/>
    </row>
    <row r="1385" spans="1:27" ht="13.8">
      <c r="A1385" s="11"/>
      <c r="B1385" s="9" t="s">
        <v>29</v>
      </c>
      <c r="C1385" s="11"/>
      <c r="D1385" s="11"/>
      <c r="E1385" s="60"/>
      <c r="F1385" s="60"/>
      <c r="G1385" s="46" t="s">
        <v>491</v>
      </c>
      <c r="H1385" s="9" t="str">
        <f t="shared" si="0"/>
        <v>--</v>
      </c>
      <c r="I1385" s="60"/>
      <c r="J1385" s="60"/>
      <c r="K1385" s="60"/>
      <c r="L1385" s="60"/>
      <c r="M1385" s="196" t="s">
        <v>436</v>
      </c>
      <c r="N1385" s="381" t="s">
        <v>100</v>
      </c>
      <c r="O1385" s="174"/>
      <c r="P1385" s="60"/>
      <c r="Q1385" s="60"/>
      <c r="R1385" s="13"/>
      <c r="S1385" s="13"/>
      <c r="T1385" s="13"/>
      <c r="U1385" s="47" t="s">
        <v>1209</v>
      </c>
      <c r="W1385" s="562" t="s">
        <v>1137</v>
      </c>
      <c r="X1385" s="88"/>
      <c r="Y1385" s="20"/>
      <c r="Z1385" s="13"/>
      <c r="AA1385" s="13"/>
    </row>
    <row r="1386" spans="1:27" ht="13.8">
      <c r="A1386" s="11"/>
      <c r="B1386" s="9" t="s">
        <v>29</v>
      </c>
      <c r="C1386" s="11"/>
      <c r="D1386" s="11"/>
      <c r="E1386" s="60"/>
      <c r="F1386" s="60"/>
      <c r="G1386" s="46" t="s">
        <v>491</v>
      </c>
      <c r="H1386" s="9" t="str">
        <f t="shared" si="0"/>
        <v>--</v>
      </c>
      <c r="I1386" s="60"/>
      <c r="J1386" s="60"/>
      <c r="K1386" s="60"/>
      <c r="L1386" s="60"/>
      <c r="M1386" s="44" t="s">
        <v>494</v>
      </c>
      <c r="N1386" s="480" t="s">
        <v>1241</v>
      </c>
      <c r="O1386" s="174"/>
      <c r="P1386" s="60"/>
      <c r="Q1386" s="60"/>
      <c r="R1386" s="13"/>
      <c r="S1386" s="13"/>
      <c r="T1386" s="13"/>
      <c r="U1386" s="47" t="s">
        <v>1248</v>
      </c>
      <c r="W1386" s="46" t="s">
        <v>518</v>
      </c>
      <c r="X1386" s="88"/>
      <c r="Y1386" s="564"/>
      <c r="Z1386" s="13"/>
      <c r="AA1386" s="13"/>
    </row>
    <row r="1387" spans="1:27" ht="13.8">
      <c r="A1387" s="11"/>
      <c r="B1387" s="9" t="s">
        <v>29</v>
      </c>
      <c r="C1387" s="11"/>
      <c r="D1387" s="11"/>
      <c r="E1387" s="60"/>
      <c r="F1387" s="60"/>
      <c r="G1387" s="562" t="s">
        <v>491</v>
      </c>
      <c r="H1387" s="9" t="str">
        <f t="shared" si="0"/>
        <v>--</v>
      </c>
      <c r="I1387" s="60"/>
      <c r="J1387" s="60"/>
      <c r="K1387" s="60"/>
      <c r="L1387" s="60"/>
      <c r="M1387" s="196" t="s">
        <v>1281</v>
      </c>
      <c r="N1387" s="381" t="s">
        <v>454</v>
      </c>
      <c r="O1387" s="174"/>
      <c r="P1387" s="60"/>
      <c r="Q1387" s="60"/>
      <c r="R1387" s="13"/>
      <c r="S1387" s="13"/>
      <c r="T1387" s="13"/>
      <c r="U1387" s="47" t="s">
        <v>1286</v>
      </c>
      <c r="W1387" s="562" t="s">
        <v>518</v>
      </c>
      <c r="X1387" s="565"/>
      <c r="Y1387" s="338"/>
      <c r="Z1387" s="13"/>
      <c r="AA1387" s="13"/>
    </row>
    <row r="1388" spans="1:27" ht="13.8">
      <c r="A1388" s="11"/>
      <c r="B1388" s="9" t="s">
        <v>29</v>
      </c>
      <c r="C1388" s="11"/>
      <c r="D1388" s="11"/>
      <c r="E1388" s="60"/>
      <c r="F1388" s="60"/>
      <c r="G1388" s="562" t="s">
        <v>491</v>
      </c>
      <c r="H1388" s="9" t="str">
        <f t="shared" si="0"/>
        <v>--</v>
      </c>
      <c r="I1388" s="60"/>
      <c r="J1388" s="60"/>
      <c r="K1388" s="60"/>
      <c r="L1388" s="60"/>
      <c r="M1388" s="196" t="s">
        <v>954</v>
      </c>
      <c r="N1388" s="381" t="s">
        <v>318</v>
      </c>
      <c r="O1388" s="174"/>
      <c r="P1388" s="60"/>
      <c r="Q1388" s="60"/>
      <c r="R1388" s="13"/>
      <c r="S1388" s="13"/>
      <c r="T1388" s="13"/>
      <c r="U1388" s="47" t="s">
        <v>1314</v>
      </c>
      <c r="W1388" s="562" t="s">
        <v>1327</v>
      </c>
      <c r="X1388" s="565"/>
      <c r="Y1388" s="338"/>
      <c r="Z1388" s="13"/>
      <c r="AA1388" s="13"/>
    </row>
    <row r="1389" spans="1:27" ht="13.8">
      <c r="A1389" s="11"/>
      <c r="B1389" s="9" t="s">
        <v>29</v>
      </c>
      <c r="C1389" s="11"/>
      <c r="D1389" s="11"/>
      <c r="E1389" s="60"/>
      <c r="F1389" s="60"/>
      <c r="G1389" s="562" t="s">
        <v>491</v>
      </c>
      <c r="H1389" s="9" t="str">
        <f t="shared" si="0"/>
        <v>--</v>
      </c>
      <c r="I1389" s="60"/>
      <c r="J1389" s="60"/>
      <c r="K1389" s="60"/>
      <c r="L1389" s="60"/>
      <c r="M1389" s="196" t="s">
        <v>273</v>
      </c>
      <c r="N1389" s="381" t="s">
        <v>1196</v>
      </c>
      <c r="O1389" s="174"/>
      <c r="P1389" s="60"/>
      <c r="Q1389" s="60"/>
      <c r="R1389" s="13"/>
      <c r="S1389" s="13"/>
      <c r="T1389" s="13"/>
      <c r="U1389" s="47" t="s">
        <v>1076</v>
      </c>
      <c r="W1389" s="562" t="s">
        <v>1327</v>
      </c>
      <c r="X1389" s="565"/>
      <c r="Y1389" s="338"/>
      <c r="Z1389" s="13"/>
      <c r="AA1389" s="13"/>
    </row>
    <row r="1390" spans="1:27" ht="13.8">
      <c r="A1390" s="11"/>
      <c r="B1390" s="9" t="s">
        <v>29</v>
      </c>
      <c r="C1390" s="11"/>
      <c r="D1390" s="11"/>
      <c r="E1390" s="60"/>
      <c r="F1390" s="60"/>
      <c r="G1390" s="562" t="s">
        <v>491</v>
      </c>
      <c r="H1390" s="9" t="str">
        <f t="shared" si="0"/>
        <v>--</v>
      </c>
      <c r="I1390" s="60"/>
      <c r="J1390" s="60"/>
      <c r="K1390" s="60"/>
      <c r="L1390" s="60"/>
      <c r="M1390" s="196" t="s">
        <v>528</v>
      </c>
      <c r="N1390" s="381" t="s">
        <v>1349</v>
      </c>
      <c r="O1390" s="174"/>
      <c r="P1390" s="60"/>
      <c r="Q1390" s="60"/>
      <c r="R1390" s="13"/>
      <c r="S1390" s="13"/>
      <c r="T1390" s="13"/>
      <c r="U1390" s="47" t="s">
        <v>1356</v>
      </c>
      <c r="W1390" s="562" t="s">
        <v>1327</v>
      </c>
      <c r="X1390" s="565"/>
      <c r="Y1390" s="338"/>
      <c r="Z1390" s="13"/>
      <c r="AA1390" s="13"/>
    </row>
    <row r="1391" spans="1:27" ht="13.8">
      <c r="A1391" s="11"/>
      <c r="B1391" s="9" t="s">
        <v>29</v>
      </c>
      <c r="C1391" s="11"/>
      <c r="D1391" s="11"/>
      <c r="E1391" s="60"/>
      <c r="F1391" s="60"/>
      <c r="G1391" s="562" t="s">
        <v>491</v>
      </c>
      <c r="H1391" s="9" t="str">
        <f t="shared" si="0"/>
        <v>--</v>
      </c>
      <c r="I1391" s="60"/>
      <c r="J1391" s="60"/>
      <c r="K1391" s="60"/>
      <c r="L1391" s="60"/>
      <c r="M1391" s="196" t="s">
        <v>954</v>
      </c>
      <c r="N1391" s="381" t="s">
        <v>317</v>
      </c>
      <c r="O1391" s="174"/>
      <c r="P1391" s="60"/>
      <c r="Q1391" s="60"/>
      <c r="R1391" s="13"/>
      <c r="S1391" s="13"/>
      <c r="T1391" s="13"/>
      <c r="U1391" s="47" t="s">
        <v>1378</v>
      </c>
      <c r="W1391" s="562" t="s">
        <v>1389</v>
      </c>
      <c r="X1391" s="565"/>
      <c r="Y1391" s="338"/>
      <c r="Z1391" s="13"/>
      <c r="AA1391" s="13"/>
    </row>
    <row r="1392" spans="1:27" ht="13.8">
      <c r="A1392" s="11"/>
      <c r="B1392" s="9" t="s">
        <v>29</v>
      </c>
      <c r="C1392" s="11"/>
      <c r="D1392" s="11"/>
      <c r="E1392" s="60"/>
      <c r="F1392" s="60"/>
      <c r="G1392" s="562" t="s">
        <v>491</v>
      </c>
      <c r="H1392" s="9" t="str">
        <f t="shared" si="0"/>
        <v>--</v>
      </c>
      <c r="I1392" s="60"/>
      <c r="J1392" s="60"/>
      <c r="K1392" s="60"/>
      <c r="L1392" s="60"/>
      <c r="M1392" s="196" t="s">
        <v>273</v>
      </c>
      <c r="N1392" s="381" t="s">
        <v>1195</v>
      </c>
      <c r="O1392" s="174"/>
      <c r="P1392" s="60"/>
      <c r="Q1392" s="60"/>
      <c r="R1392" s="13"/>
      <c r="S1392" s="13"/>
      <c r="T1392" s="13"/>
      <c r="U1392" s="47" t="s">
        <v>1403</v>
      </c>
      <c r="W1392" s="562" t="s">
        <v>1389</v>
      </c>
      <c r="X1392" s="565"/>
      <c r="Y1392" s="338"/>
      <c r="Z1392" s="13"/>
      <c r="AA1392" s="13"/>
    </row>
    <row r="1393" spans="1:27" ht="13.8">
      <c r="A1393" s="12" t="s">
        <v>5124</v>
      </c>
      <c r="B1393" s="12" t="s">
        <v>29</v>
      </c>
      <c r="C1393" s="12" t="s">
        <v>3729</v>
      </c>
      <c r="D1393" s="12" t="s">
        <v>3729</v>
      </c>
      <c r="E1393" s="12" t="s">
        <v>3729</v>
      </c>
      <c r="F1393" s="12" t="s">
        <v>3729</v>
      </c>
      <c r="G1393" s="329" t="s">
        <v>7467</v>
      </c>
      <c r="H1393" s="9" t="str">
        <f t="shared" si="0"/>
        <v>POP-CTP-CTP</v>
      </c>
      <c r="I1393" s="11"/>
      <c r="J1393" s="13"/>
      <c r="K1393" s="13"/>
      <c r="L1393" s="13"/>
      <c r="M1393" s="198" t="s">
        <v>494</v>
      </c>
      <c r="N1393" s="334" t="s">
        <v>1520</v>
      </c>
      <c r="O1393" s="15"/>
      <c r="P1393" s="13"/>
      <c r="Q1393" s="13"/>
      <c r="R1393" s="13"/>
      <c r="S1393" s="13"/>
      <c r="T1393" s="13"/>
      <c r="U1393" s="16"/>
      <c r="V1393" s="17"/>
      <c r="W1393" s="566" t="s">
        <v>7468</v>
      </c>
      <c r="X1393" s="565"/>
      <c r="Y1393" s="344"/>
      <c r="Z1393" s="13"/>
      <c r="AA1393" s="13"/>
    </row>
    <row r="1394" spans="1:27" ht="13.8">
      <c r="A1394" s="12" t="s">
        <v>5124</v>
      </c>
      <c r="B1394" s="12" t="s">
        <v>29</v>
      </c>
      <c r="C1394" s="12" t="s">
        <v>214</v>
      </c>
      <c r="D1394" s="12" t="s">
        <v>3156</v>
      </c>
      <c r="E1394" s="12" t="s">
        <v>3156</v>
      </c>
      <c r="F1394" s="12" t="s">
        <v>7469</v>
      </c>
      <c r="G1394" s="567" t="s">
        <v>7184</v>
      </c>
      <c r="H1394" s="9" t="str">
        <f t="shared" si="0"/>
        <v>POP-HIL-OCH</v>
      </c>
      <c r="I1394" s="16"/>
      <c r="J1394" s="87"/>
      <c r="K1394" s="87"/>
      <c r="L1394" s="87"/>
      <c r="M1394" s="418" t="s">
        <v>49</v>
      </c>
      <c r="N1394" s="413" t="s">
        <v>1274</v>
      </c>
      <c r="O1394" s="15"/>
      <c r="P1394" s="13"/>
      <c r="Q1394" s="13"/>
      <c r="R1394" s="13"/>
      <c r="S1394" s="13"/>
      <c r="T1394" s="13"/>
      <c r="U1394" s="568" t="s">
        <v>7186</v>
      </c>
      <c r="V1394" s="569"/>
      <c r="W1394" s="570" t="s">
        <v>7470</v>
      </c>
      <c r="X1394" s="565"/>
      <c r="Y1394" s="338"/>
      <c r="Z1394" s="13"/>
      <c r="AA1394" s="13"/>
    </row>
    <row r="1395" spans="1:27" ht="13.8">
      <c r="A1395" s="12" t="s">
        <v>5124</v>
      </c>
      <c r="B1395" s="12" t="s">
        <v>29</v>
      </c>
      <c r="C1395" s="12" t="s">
        <v>214</v>
      </c>
      <c r="D1395" s="12" t="s">
        <v>3156</v>
      </c>
      <c r="E1395" s="12" t="s">
        <v>3156</v>
      </c>
      <c r="F1395" s="12" t="s">
        <v>7469</v>
      </c>
      <c r="G1395" s="567" t="s">
        <v>7184</v>
      </c>
      <c r="H1395" s="9" t="str">
        <f t="shared" si="0"/>
        <v>POP-HIL-OCH</v>
      </c>
      <c r="I1395" s="16"/>
      <c r="J1395" s="87"/>
      <c r="K1395" s="87"/>
      <c r="L1395" s="87"/>
      <c r="M1395" s="418" t="s">
        <v>36</v>
      </c>
      <c r="N1395" s="413" t="s">
        <v>2200</v>
      </c>
      <c r="O1395" s="15"/>
      <c r="P1395" s="13"/>
      <c r="Q1395" s="13"/>
      <c r="R1395" s="13"/>
      <c r="S1395" s="13"/>
      <c r="T1395" s="13"/>
      <c r="U1395" s="568" t="s">
        <v>7188</v>
      </c>
      <c r="V1395" s="569"/>
      <c r="W1395" s="570" t="s">
        <v>7470</v>
      </c>
      <c r="X1395" s="565"/>
      <c r="Y1395" s="338"/>
      <c r="Z1395" s="13"/>
      <c r="AA1395" s="13"/>
    </row>
    <row r="1396" spans="1:27" ht="13.8">
      <c r="A1396" s="12" t="s">
        <v>5124</v>
      </c>
      <c r="B1396" s="12" t="s">
        <v>29</v>
      </c>
      <c r="C1396" s="12" t="s">
        <v>214</v>
      </c>
      <c r="D1396" s="12" t="s">
        <v>3156</v>
      </c>
      <c r="E1396" s="12" t="s">
        <v>3156</v>
      </c>
      <c r="F1396" s="12" t="s">
        <v>7469</v>
      </c>
      <c r="G1396" s="567" t="s">
        <v>7184</v>
      </c>
      <c r="H1396" s="9" t="str">
        <f t="shared" si="0"/>
        <v>POP-HIL-OCH</v>
      </c>
      <c r="I1396" s="16"/>
      <c r="J1396" s="87"/>
      <c r="K1396" s="87"/>
      <c r="L1396" s="87"/>
      <c r="M1396" s="418" t="s">
        <v>49</v>
      </c>
      <c r="N1396" s="413" t="s">
        <v>1276</v>
      </c>
      <c r="O1396" s="15"/>
      <c r="P1396" s="13"/>
      <c r="Q1396" s="13"/>
      <c r="R1396" s="13"/>
      <c r="S1396" s="13"/>
      <c r="T1396" s="13"/>
      <c r="U1396" s="568" t="s">
        <v>7191</v>
      </c>
      <c r="V1396" s="569"/>
      <c r="W1396" s="570" t="s">
        <v>7471</v>
      </c>
      <c r="X1396" s="565"/>
      <c r="Y1396" s="338"/>
      <c r="Z1396" s="13"/>
      <c r="AA1396" s="13"/>
    </row>
    <row r="1397" spans="1:27" ht="13.8">
      <c r="A1397" s="12" t="s">
        <v>5124</v>
      </c>
      <c r="B1397" s="12" t="s">
        <v>29</v>
      </c>
      <c r="C1397" s="12" t="s">
        <v>214</v>
      </c>
      <c r="D1397" s="12" t="s">
        <v>3156</v>
      </c>
      <c r="E1397" s="12" t="s">
        <v>3156</v>
      </c>
      <c r="F1397" s="12" t="s">
        <v>7469</v>
      </c>
      <c r="G1397" s="567" t="s">
        <v>7184</v>
      </c>
      <c r="H1397" s="9" t="str">
        <f t="shared" si="0"/>
        <v>POP-HIL-OCH</v>
      </c>
      <c r="I1397" s="16"/>
      <c r="J1397" s="87"/>
      <c r="K1397" s="87"/>
      <c r="L1397" s="87"/>
      <c r="M1397" s="205" t="s">
        <v>36</v>
      </c>
      <c r="N1397" s="522" t="s">
        <v>2202</v>
      </c>
      <c r="O1397" s="15"/>
      <c r="P1397" s="13"/>
      <c r="Q1397" s="13"/>
      <c r="R1397" s="13"/>
      <c r="S1397" s="13"/>
      <c r="T1397" s="13"/>
      <c r="U1397" s="568" t="s">
        <v>7193</v>
      </c>
      <c r="V1397" s="569"/>
      <c r="W1397" s="571" t="s">
        <v>7471</v>
      </c>
      <c r="X1397" s="88"/>
      <c r="Y1397" s="564"/>
      <c r="Z1397" s="13"/>
      <c r="AA1397" s="13"/>
    </row>
    <row r="1398" spans="1:27" ht="13.8">
      <c r="A1398" s="12" t="s">
        <v>5124</v>
      </c>
      <c r="B1398" s="12" t="s">
        <v>29</v>
      </c>
      <c r="C1398" s="12" t="s">
        <v>214</v>
      </c>
      <c r="D1398" s="12" t="s">
        <v>3156</v>
      </c>
      <c r="E1398" s="12" t="s">
        <v>3156</v>
      </c>
      <c r="F1398" s="12" t="s">
        <v>7469</v>
      </c>
      <c r="G1398" s="567" t="s">
        <v>7184</v>
      </c>
      <c r="H1398" s="9" t="str">
        <f t="shared" si="0"/>
        <v>POP-HIL-OCH</v>
      </c>
      <c r="I1398" s="16"/>
      <c r="J1398" s="87"/>
      <c r="K1398" s="87"/>
      <c r="L1398" s="87"/>
      <c r="M1398" s="418" t="s">
        <v>49</v>
      </c>
      <c r="N1398" s="413" t="s">
        <v>1277</v>
      </c>
      <c r="O1398" s="15"/>
      <c r="P1398" s="13"/>
      <c r="Q1398" s="13"/>
      <c r="R1398" s="13"/>
      <c r="S1398" s="13"/>
      <c r="T1398" s="13"/>
      <c r="U1398" s="568" t="s">
        <v>7197</v>
      </c>
      <c r="V1398" s="569"/>
      <c r="W1398" s="572" t="s">
        <v>7198</v>
      </c>
      <c r="X1398" s="565"/>
      <c r="Y1398" s="338"/>
      <c r="Z1398" s="13"/>
      <c r="AA1398" s="13"/>
    </row>
    <row r="1399" spans="1:27" ht="13.8">
      <c r="A1399" s="12" t="s">
        <v>5124</v>
      </c>
      <c r="B1399" s="12" t="s">
        <v>29</v>
      </c>
      <c r="C1399" s="12" t="s">
        <v>214</v>
      </c>
      <c r="D1399" s="12" t="s">
        <v>3156</v>
      </c>
      <c r="E1399" s="12" t="s">
        <v>3156</v>
      </c>
      <c r="F1399" s="12" t="s">
        <v>7469</v>
      </c>
      <c r="G1399" s="567" t="s">
        <v>7184</v>
      </c>
      <c r="H1399" s="9" t="str">
        <f t="shared" si="0"/>
        <v>POP-HIL-OCH</v>
      </c>
      <c r="I1399" s="16"/>
      <c r="J1399" s="87"/>
      <c r="K1399" s="87"/>
      <c r="L1399" s="87"/>
      <c r="M1399" s="418" t="s">
        <v>36</v>
      </c>
      <c r="N1399" s="413" t="s">
        <v>2203</v>
      </c>
      <c r="O1399" s="15"/>
      <c r="P1399" s="13"/>
      <c r="Q1399" s="13"/>
      <c r="R1399" s="13"/>
      <c r="S1399" s="13"/>
      <c r="T1399" s="13"/>
      <c r="U1399" s="568" t="s">
        <v>7472</v>
      </c>
      <c r="V1399" s="569"/>
      <c r="W1399" s="572" t="s">
        <v>7198</v>
      </c>
      <c r="X1399" s="565"/>
      <c r="Y1399" s="338"/>
      <c r="Z1399" s="13"/>
      <c r="AA1399" s="13"/>
    </row>
    <row r="1400" spans="1:27" ht="13.8">
      <c r="A1400" s="12" t="s">
        <v>5124</v>
      </c>
      <c r="B1400" s="12" t="s">
        <v>29</v>
      </c>
      <c r="C1400" s="12" t="s">
        <v>214</v>
      </c>
      <c r="D1400" s="12" t="s">
        <v>3156</v>
      </c>
      <c r="E1400" s="12" t="s">
        <v>3156</v>
      </c>
      <c r="F1400" s="12" t="s">
        <v>7469</v>
      </c>
      <c r="G1400" s="567" t="s">
        <v>7184</v>
      </c>
      <c r="H1400" s="9" t="str">
        <f t="shared" si="0"/>
        <v>POP-HIL-OCH</v>
      </c>
      <c r="I1400" s="16"/>
      <c r="J1400" s="87"/>
      <c r="K1400" s="87"/>
      <c r="L1400" s="87"/>
      <c r="M1400" s="418" t="s">
        <v>551</v>
      </c>
      <c r="N1400" s="413" t="s">
        <v>1489</v>
      </c>
      <c r="O1400" s="15"/>
      <c r="P1400" s="13"/>
      <c r="Q1400" s="13"/>
      <c r="R1400" s="13"/>
      <c r="S1400" s="13"/>
      <c r="T1400" s="13"/>
      <c r="U1400" s="568" t="s">
        <v>7473</v>
      </c>
      <c r="V1400" s="573"/>
      <c r="W1400" s="572" t="s">
        <v>7169</v>
      </c>
      <c r="X1400" s="565"/>
      <c r="Y1400" s="338"/>
      <c r="Z1400" s="13"/>
      <c r="AA1400" s="13"/>
    </row>
    <row r="1401" spans="1:27" ht="13.8">
      <c r="A1401" s="12" t="s">
        <v>5124</v>
      </c>
      <c r="B1401" s="12" t="s">
        <v>29</v>
      </c>
      <c r="C1401" s="12" t="s">
        <v>214</v>
      </c>
      <c r="D1401" s="12" t="s">
        <v>3156</v>
      </c>
      <c r="E1401" s="12" t="s">
        <v>3156</v>
      </c>
      <c r="F1401" s="12" t="s">
        <v>7469</v>
      </c>
      <c r="G1401" s="567" t="s">
        <v>7184</v>
      </c>
      <c r="H1401" s="9" t="str">
        <f t="shared" si="0"/>
        <v>POP-HIL-OCH</v>
      </c>
      <c r="I1401" s="16"/>
      <c r="J1401" s="87"/>
      <c r="K1401" s="87"/>
      <c r="L1401" s="87"/>
      <c r="M1401" s="418" t="s">
        <v>3347</v>
      </c>
      <c r="N1401" s="413" t="s">
        <v>2610</v>
      </c>
      <c r="O1401" s="15"/>
      <c r="P1401" s="13"/>
      <c r="Q1401" s="13"/>
      <c r="R1401" s="13"/>
      <c r="S1401" s="13"/>
      <c r="T1401" s="13"/>
      <c r="U1401" s="568" t="s">
        <v>7202</v>
      </c>
      <c r="V1401" s="569"/>
      <c r="W1401" s="572" t="s">
        <v>7169</v>
      </c>
      <c r="X1401" s="565"/>
      <c r="Y1401" s="338"/>
      <c r="Z1401" s="13"/>
      <c r="AA1401" s="13"/>
    </row>
    <row r="1402" spans="1:27" ht="13.8">
      <c r="A1402" s="12" t="s">
        <v>5124</v>
      </c>
      <c r="B1402" s="12" t="s">
        <v>29</v>
      </c>
      <c r="C1402" s="12" t="s">
        <v>214</v>
      </c>
      <c r="D1402" s="12" t="s">
        <v>3156</v>
      </c>
      <c r="E1402" s="12" t="s">
        <v>3156</v>
      </c>
      <c r="F1402" s="12" t="s">
        <v>7469</v>
      </c>
      <c r="G1402" s="567" t="s">
        <v>7184</v>
      </c>
      <c r="H1402" s="9" t="str">
        <f t="shared" si="0"/>
        <v>POP-HIL-OCH</v>
      </c>
      <c r="I1402" s="11"/>
      <c r="J1402" s="13"/>
      <c r="K1402" s="13"/>
      <c r="L1402" s="13"/>
      <c r="M1402" s="418" t="s">
        <v>347</v>
      </c>
      <c r="N1402" s="413" t="s">
        <v>918</v>
      </c>
      <c r="O1402" s="15"/>
      <c r="P1402" s="13"/>
      <c r="Q1402" s="13"/>
      <c r="R1402" s="13"/>
      <c r="S1402" s="13"/>
      <c r="T1402" s="13"/>
      <c r="U1402" s="568" t="s">
        <v>7204</v>
      </c>
      <c r="V1402" s="569"/>
      <c r="W1402" s="572" t="s">
        <v>7169</v>
      </c>
      <c r="X1402" s="565"/>
      <c r="Y1402" s="338"/>
      <c r="Z1402" s="13"/>
      <c r="AA1402" s="13"/>
    </row>
    <row r="1403" spans="1:27" ht="13.8">
      <c r="A1403" s="12" t="s">
        <v>5124</v>
      </c>
      <c r="B1403" s="12" t="s">
        <v>29</v>
      </c>
      <c r="C1403" s="12" t="s">
        <v>214</v>
      </c>
      <c r="D1403" s="12" t="s">
        <v>3156</v>
      </c>
      <c r="E1403" s="12" t="s">
        <v>3156</v>
      </c>
      <c r="F1403" s="12" t="s">
        <v>7469</v>
      </c>
      <c r="G1403" s="567" t="s">
        <v>7184</v>
      </c>
      <c r="H1403" s="9" t="str">
        <f t="shared" si="0"/>
        <v>POP-HIL-OCH</v>
      </c>
      <c r="I1403" s="11"/>
      <c r="J1403" s="13"/>
      <c r="K1403" s="13"/>
      <c r="L1403" s="13"/>
      <c r="M1403" s="418" t="s">
        <v>3347</v>
      </c>
      <c r="N1403" s="413" t="s">
        <v>2589</v>
      </c>
      <c r="O1403" s="15"/>
      <c r="P1403" s="13"/>
      <c r="Q1403" s="13"/>
      <c r="R1403" s="13"/>
      <c r="S1403" s="13"/>
      <c r="T1403" s="13"/>
      <c r="U1403" s="568" t="s">
        <v>7205</v>
      </c>
      <c r="V1403" s="573"/>
      <c r="W1403" s="572" t="s">
        <v>7169</v>
      </c>
      <c r="X1403" s="565"/>
      <c r="Y1403" s="338"/>
      <c r="Z1403" s="13"/>
      <c r="AA1403" s="13"/>
    </row>
    <row r="1404" spans="1:27" ht="13.8">
      <c r="A1404" s="12" t="s">
        <v>5124</v>
      </c>
      <c r="B1404" s="12" t="s">
        <v>29</v>
      </c>
      <c r="C1404" s="12" t="s">
        <v>214</v>
      </c>
      <c r="D1404" s="12" t="s">
        <v>3156</v>
      </c>
      <c r="E1404" s="12" t="s">
        <v>3156</v>
      </c>
      <c r="F1404" s="12" t="s">
        <v>7469</v>
      </c>
      <c r="G1404" s="567" t="s">
        <v>7184</v>
      </c>
      <c r="H1404" s="9" t="str">
        <f t="shared" si="0"/>
        <v>POP-HIL-OCH</v>
      </c>
      <c r="I1404" s="11"/>
      <c r="J1404" s="13"/>
      <c r="K1404" s="13"/>
      <c r="L1404" s="13"/>
      <c r="M1404" s="425" t="s">
        <v>436</v>
      </c>
      <c r="N1404" s="413" t="s">
        <v>106</v>
      </c>
      <c r="O1404" s="15"/>
      <c r="P1404" s="13"/>
      <c r="Q1404" s="13"/>
      <c r="R1404" s="13"/>
      <c r="S1404" s="13"/>
      <c r="T1404" s="13"/>
      <c r="U1404" s="568" t="s">
        <v>7208</v>
      </c>
      <c r="V1404" s="573"/>
      <c r="W1404" s="572" t="s">
        <v>7169</v>
      </c>
      <c r="X1404" s="565"/>
      <c r="Y1404" s="338"/>
      <c r="Z1404" s="13"/>
      <c r="AA1404" s="13"/>
    </row>
    <row r="1405" spans="1:27" ht="13.8">
      <c r="A1405" s="12" t="s">
        <v>5124</v>
      </c>
      <c r="B1405" s="12" t="s">
        <v>29</v>
      </c>
      <c r="C1405" s="12" t="s">
        <v>214</v>
      </c>
      <c r="D1405" s="12" t="s">
        <v>3156</v>
      </c>
      <c r="E1405" s="12" t="s">
        <v>3156</v>
      </c>
      <c r="F1405" s="12" t="s">
        <v>7469</v>
      </c>
      <c r="G1405" s="567" t="s">
        <v>7184</v>
      </c>
      <c r="H1405" s="9" t="str">
        <f t="shared" si="0"/>
        <v>POP-HIL-OCH</v>
      </c>
      <c r="I1405" s="11"/>
      <c r="J1405" s="13"/>
      <c r="K1405" s="13"/>
      <c r="L1405" s="13"/>
      <c r="M1405" s="418" t="s">
        <v>347</v>
      </c>
      <c r="N1405" s="413" t="s">
        <v>915</v>
      </c>
      <c r="O1405" s="15"/>
      <c r="P1405" s="13"/>
      <c r="Q1405" s="13"/>
      <c r="R1405" s="13"/>
      <c r="S1405" s="13"/>
      <c r="T1405" s="13"/>
      <c r="U1405" s="568" t="s">
        <v>7210</v>
      </c>
      <c r="V1405" s="573"/>
      <c r="W1405" s="572" t="s">
        <v>7169</v>
      </c>
      <c r="X1405" s="565"/>
      <c r="Y1405" s="338"/>
      <c r="Z1405" s="13"/>
      <c r="AA1405" s="13"/>
    </row>
    <row r="1406" spans="1:27" ht="13.8">
      <c r="A1406" s="12" t="s">
        <v>5124</v>
      </c>
      <c r="B1406" s="12" t="s">
        <v>29</v>
      </c>
      <c r="C1406" s="12" t="s">
        <v>214</v>
      </c>
      <c r="D1406" s="12" t="s">
        <v>3156</v>
      </c>
      <c r="E1406" s="12" t="s">
        <v>3156</v>
      </c>
      <c r="F1406" s="12" t="s">
        <v>7469</v>
      </c>
      <c r="G1406" s="567" t="s">
        <v>7184</v>
      </c>
      <c r="H1406" s="9" t="str">
        <f t="shared" si="0"/>
        <v>POP-HIL-OCH</v>
      </c>
      <c r="I1406" s="11"/>
      <c r="J1406" s="13"/>
      <c r="K1406" s="13"/>
      <c r="L1406" s="13"/>
      <c r="M1406" s="418" t="s">
        <v>347</v>
      </c>
      <c r="N1406" s="413" t="s">
        <v>917</v>
      </c>
      <c r="O1406" s="15"/>
      <c r="P1406" s="13"/>
      <c r="Q1406" s="13"/>
      <c r="R1406" s="13"/>
      <c r="S1406" s="13"/>
      <c r="T1406" s="13"/>
      <c r="U1406" s="568" t="s">
        <v>7211</v>
      </c>
      <c r="V1406" s="573"/>
      <c r="W1406" s="572" t="s">
        <v>7169</v>
      </c>
      <c r="X1406" s="565"/>
      <c r="Y1406" s="338"/>
      <c r="Z1406" s="13"/>
      <c r="AA1406" s="13"/>
    </row>
    <row r="1407" spans="1:27" ht="13.8">
      <c r="A1407" s="12" t="s">
        <v>5124</v>
      </c>
      <c r="B1407" s="12" t="s">
        <v>29</v>
      </c>
      <c r="C1407" s="12" t="s">
        <v>214</v>
      </c>
      <c r="D1407" s="12" t="s">
        <v>3156</v>
      </c>
      <c r="E1407" s="12" t="s">
        <v>3156</v>
      </c>
      <c r="F1407" s="12" t="s">
        <v>7469</v>
      </c>
      <c r="G1407" s="567" t="s">
        <v>7184</v>
      </c>
      <c r="H1407" s="9" t="str">
        <f t="shared" si="0"/>
        <v>POP-HIL-OCH</v>
      </c>
      <c r="I1407" s="11"/>
      <c r="J1407" s="13"/>
      <c r="K1407" s="13"/>
      <c r="L1407" s="13"/>
      <c r="M1407" s="418" t="s">
        <v>347</v>
      </c>
      <c r="N1407" s="413" t="s">
        <v>914</v>
      </c>
      <c r="O1407" s="15"/>
      <c r="P1407" s="13"/>
      <c r="Q1407" s="13"/>
      <c r="R1407" s="13"/>
      <c r="S1407" s="13"/>
      <c r="T1407" s="13"/>
      <c r="U1407" s="568" t="s">
        <v>7213</v>
      </c>
      <c r="V1407" s="573"/>
      <c r="W1407" s="572" t="s">
        <v>7169</v>
      </c>
      <c r="X1407" s="565"/>
      <c r="Y1407" s="338"/>
      <c r="Z1407" s="13"/>
      <c r="AA1407" s="13"/>
    </row>
    <row r="1408" spans="1:27" ht="13.8">
      <c r="A1408" s="12" t="s">
        <v>5124</v>
      </c>
      <c r="B1408" s="12" t="s">
        <v>29</v>
      </c>
      <c r="C1408" s="12" t="s">
        <v>214</v>
      </c>
      <c r="D1408" s="12" t="s">
        <v>3156</v>
      </c>
      <c r="E1408" s="12" t="s">
        <v>3156</v>
      </c>
      <c r="F1408" s="12" t="s">
        <v>7469</v>
      </c>
      <c r="G1408" s="567" t="s">
        <v>7184</v>
      </c>
      <c r="H1408" s="9" t="str">
        <f t="shared" si="0"/>
        <v>POP-HIL-OCH</v>
      </c>
      <c r="I1408" s="11"/>
      <c r="J1408" s="13"/>
      <c r="K1408" s="13"/>
      <c r="L1408" s="13"/>
      <c r="M1408" s="418" t="s">
        <v>347</v>
      </c>
      <c r="N1408" s="413" t="s">
        <v>822</v>
      </c>
      <c r="O1408" s="15"/>
      <c r="P1408" s="13"/>
      <c r="Q1408" s="13"/>
      <c r="R1408" s="13"/>
      <c r="S1408" s="13"/>
      <c r="T1408" s="13"/>
      <c r="U1408" s="568" t="s">
        <v>7214</v>
      </c>
      <c r="V1408" s="573"/>
      <c r="W1408" s="572" t="s">
        <v>7169</v>
      </c>
      <c r="X1408" s="565"/>
      <c r="Y1408" s="338"/>
      <c r="Z1408" s="13"/>
      <c r="AA1408" s="13"/>
    </row>
    <row r="1409" spans="1:27" ht="13.8">
      <c r="A1409" s="12" t="s">
        <v>5124</v>
      </c>
      <c r="B1409" s="12" t="s">
        <v>29</v>
      </c>
      <c r="C1409" s="12" t="s">
        <v>214</v>
      </c>
      <c r="D1409" s="12" t="s">
        <v>3156</v>
      </c>
      <c r="E1409" s="12" t="s">
        <v>3156</v>
      </c>
      <c r="F1409" s="12" t="s">
        <v>7469</v>
      </c>
      <c r="G1409" s="567" t="s">
        <v>7184</v>
      </c>
      <c r="H1409" s="9" t="str">
        <f t="shared" si="0"/>
        <v>POP-HIL-OCH</v>
      </c>
      <c r="I1409" s="11"/>
      <c r="J1409" s="13"/>
      <c r="K1409" s="13"/>
      <c r="L1409" s="13"/>
      <c r="M1409" s="418" t="s">
        <v>2713</v>
      </c>
      <c r="N1409" s="413" t="s">
        <v>1718</v>
      </c>
      <c r="O1409" s="15"/>
      <c r="P1409" s="13"/>
      <c r="Q1409" s="13"/>
      <c r="R1409" s="13"/>
      <c r="S1409" s="13"/>
      <c r="T1409" s="13"/>
      <c r="U1409" s="568" t="s">
        <v>7216</v>
      </c>
      <c r="V1409" s="573"/>
      <c r="W1409" s="572" t="s">
        <v>7169</v>
      </c>
      <c r="X1409" s="565"/>
      <c r="Y1409" s="338"/>
      <c r="Z1409" s="13"/>
      <c r="AA1409" s="13"/>
    </row>
    <row r="1410" spans="1:27" ht="13.8">
      <c r="A1410" s="9" t="s">
        <v>5124</v>
      </c>
      <c r="B1410" s="9" t="s">
        <v>29</v>
      </c>
      <c r="C1410" s="9" t="s">
        <v>5126</v>
      </c>
      <c r="D1410" s="9" t="s">
        <v>3320</v>
      </c>
      <c r="E1410" s="9" t="s">
        <v>5127</v>
      </c>
      <c r="F1410" s="9"/>
      <c r="G1410" s="341" t="s">
        <v>7474</v>
      </c>
      <c r="H1410" s="9" t="str">
        <f t="shared" si="0"/>
        <v>POP-TPU-</v>
      </c>
      <c r="I1410" s="9"/>
      <c r="J1410" s="60"/>
      <c r="K1410" s="60"/>
      <c r="L1410" s="60"/>
      <c r="M1410" s="440" t="s">
        <v>1329</v>
      </c>
      <c r="N1410" s="346" t="s">
        <v>1591</v>
      </c>
      <c r="O1410" s="77"/>
      <c r="P1410" s="60"/>
      <c r="Q1410" s="9"/>
      <c r="R1410" s="9"/>
      <c r="S1410" s="9"/>
      <c r="T1410" s="9"/>
      <c r="U1410" s="76" t="s">
        <v>7475</v>
      </c>
      <c r="V1410" s="476"/>
      <c r="W1410" s="527" t="s">
        <v>7476</v>
      </c>
      <c r="X1410" s="574">
        <v>20070</v>
      </c>
      <c r="Y1410" s="342" t="s">
        <v>7477</v>
      </c>
      <c r="Z1410" s="60"/>
      <c r="AA1410" s="60"/>
    </row>
    <row r="1411" spans="1:27" ht="13.8">
      <c r="A1411" s="9" t="s">
        <v>5124</v>
      </c>
      <c r="B1411" s="9" t="s">
        <v>29</v>
      </c>
      <c r="C1411" s="9" t="s">
        <v>5126</v>
      </c>
      <c r="D1411" s="9" t="s">
        <v>3320</v>
      </c>
      <c r="E1411" s="9" t="s">
        <v>5127</v>
      </c>
      <c r="F1411" s="9"/>
      <c r="G1411" s="341" t="s">
        <v>7474</v>
      </c>
      <c r="H1411" s="9" t="str">
        <f t="shared" si="0"/>
        <v>POP-TPU-</v>
      </c>
      <c r="I1411" s="9"/>
      <c r="J1411" s="60"/>
      <c r="K1411" s="60"/>
      <c r="L1411" s="60"/>
      <c r="M1411" s="440" t="s">
        <v>551</v>
      </c>
      <c r="N1411" s="346" t="s">
        <v>1469</v>
      </c>
      <c r="O1411" s="77"/>
      <c r="P1411" s="60"/>
      <c r="Q1411" s="9"/>
      <c r="R1411" s="9"/>
      <c r="S1411" s="9"/>
      <c r="T1411" s="9"/>
      <c r="U1411" s="76" t="s">
        <v>7478</v>
      </c>
      <c r="V1411" s="476"/>
      <c r="W1411" s="527" t="s">
        <v>7476</v>
      </c>
      <c r="X1411" s="574">
        <v>20070</v>
      </c>
      <c r="Y1411" s="342" t="s">
        <v>7477</v>
      </c>
      <c r="Z1411" s="60"/>
      <c r="AA1411" s="60"/>
    </row>
    <row r="1412" spans="1:27" ht="13.8">
      <c r="A1412" s="11" t="s">
        <v>5124</v>
      </c>
      <c r="B1412" s="11" t="s">
        <v>29</v>
      </c>
      <c r="C1412" s="11" t="s">
        <v>5126</v>
      </c>
      <c r="D1412" s="11" t="s">
        <v>3320</v>
      </c>
      <c r="E1412" s="11" t="s">
        <v>5127</v>
      </c>
      <c r="F1412" s="13"/>
      <c r="G1412" s="372" t="s">
        <v>7474</v>
      </c>
      <c r="H1412" s="9" t="str">
        <f t="shared" si="0"/>
        <v>POP-TPU-</v>
      </c>
      <c r="I1412" s="11" t="s">
        <v>7479</v>
      </c>
      <c r="J1412" s="13"/>
      <c r="K1412" s="13"/>
      <c r="L1412" s="13"/>
      <c r="M1412" s="437" t="s">
        <v>36</v>
      </c>
      <c r="N1412" s="373" t="s">
        <v>1997</v>
      </c>
      <c r="O1412" s="86">
        <v>1</v>
      </c>
      <c r="P1412" s="11" t="s">
        <v>7480</v>
      </c>
      <c r="Q1412" s="13"/>
      <c r="R1412" s="13"/>
      <c r="S1412" s="13"/>
      <c r="T1412" s="13"/>
      <c r="U1412" s="175" t="s">
        <v>7481</v>
      </c>
      <c r="V1412" s="17"/>
      <c r="W1412" s="372" t="s">
        <v>7482</v>
      </c>
      <c r="X1412" s="565">
        <v>20896</v>
      </c>
      <c r="Y1412" s="338">
        <v>45692</v>
      </c>
      <c r="Z1412" s="13"/>
      <c r="AA1412" s="13"/>
    </row>
    <row r="1413" spans="1:27" ht="13.8">
      <c r="A1413" s="11" t="s">
        <v>5124</v>
      </c>
      <c r="B1413" s="11" t="s">
        <v>29</v>
      </c>
      <c r="C1413" s="11" t="s">
        <v>5126</v>
      </c>
      <c r="D1413" s="11" t="s">
        <v>3320</v>
      </c>
      <c r="E1413" s="11" t="s">
        <v>5127</v>
      </c>
      <c r="F1413" s="13"/>
      <c r="G1413" s="372" t="s">
        <v>7474</v>
      </c>
      <c r="H1413" s="9" t="str">
        <f t="shared" si="0"/>
        <v>POP-TPU-</v>
      </c>
      <c r="I1413" s="11" t="s">
        <v>7479</v>
      </c>
      <c r="J1413" s="13"/>
      <c r="K1413" s="13"/>
      <c r="L1413" s="13"/>
      <c r="M1413" s="437" t="s">
        <v>49</v>
      </c>
      <c r="N1413" s="373" t="s">
        <v>1162</v>
      </c>
      <c r="O1413" s="86">
        <v>1</v>
      </c>
      <c r="P1413" s="13"/>
      <c r="Q1413" s="13"/>
      <c r="R1413" s="13"/>
      <c r="S1413" s="13"/>
      <c r="T1413" s="13"/>
      <c r="U1413" s="156" t="s">
        <v>7483</v>
      </c>
      <c r="V1413" s="17"/>
      <c r="W1413" s="372" t="s">
        <v>7482</v>
      </c>
      <c r="X1413" s="565">
        <v>20896</v>
      </c>
      <c r="Y1413" s="338">
        <v>45692</v>
      </c>
      <c r="Z1413" s="13"/>
      <c r="AA1413" s="13"/>
    </row>
    <row r="1414" spans="1:27" ht="13.8">
      <c r="A1414" s="11" t="s">
        <v>5124</v>
      </c>
      <c r="B1414" s="11" t="s">
        <v>29</v>
      </c>
      <c r="C1414" s="11" t="s">
        <v>5126</v>
      </c>
      <c r="D1414" s="11" t="s">
        <v>3320</v>
      </c>
      <c r="E1414" s="11" t="s">
        <v>5127</v>
      </c>
      <c r="F1414" s="13"/>
      <c r="G1414" s="372" t="s">
        <v>7474</v>
      </c>
      <c r="H1414" s="9" t="str">
        <f t="shared" si="0"/>
        <v>POP-TPU-</v>
      </c>
      <c r="I1414" s="11" t="s">
        <v>7479</v>
      </c>
      <c r="J1414" s="13"/>
      <c r="K1414" s="13"/>
      <c r="L1414" s="13"/>
      <c r="M1414" s="440" t="s">
        <v>938</v>
      </c>
      <c r="N1414" s="373" t="s">
        <v>408</v>
      </c>
      <c r="O1414" s="86">
        <v>1</v>
      </c>
      <c r="P1414" s="13"/>
      <c r="Q1414" s="13"/>
      <c r="R1414" s="13"/>
      <c r="S1414" s="13"/>
      <c r="T1414" s="13"/>
      <c r="U1414" s="156" t="s">
        <v>7484</v>
      </c>
      <c r="V1414" s="17"/>
      <c r="W1414" s="372" t="s">
        <v>7482</v>
      </c>
      <c r="X1414" s="565">
        <v>20896</v>
      </c>
      <c r="Y1414" s="338">
        <v>45692</v>
      </c>
      <c r="Z1414" s="13"/>
      <c r="AA1414" s="13"/>
    </row>
    <row r="1415" spans="1:27" ht="13.8">
      <c r="A1415" s="11" t="s">
        <v>5124</v>
      </c>
      <c r="B1415" s="11" t="s">
        <v>29</v>
      </c>
      <c r="C1415" s="11" t="s">
        <v>5126</v>
      </c>
      <c r="D1415" s="11" t="s">
        <v>3320</v>
      </c>
      <c r="E1415" s="11" t="s">
        <v>5127</v>
      </c>
      <c r="F1415" s="13"/>
      <c r="G1415" s="11" t="s">
        <v>7474</v>
      </c>
      <c r="H1415" s="9" t="str">
        <f t="shared" si="0"/>
        <v>POP-TPU-</v>
      </c>
      <c r="I1415" s="11" t="s">
        <v>7479</v>
      </c>
      <c r="J1415" s="13"/>
      <c r="K1415" s="13"/>
      <c r="L1415" s="13"/>
      <c r="M1415" s="85" t="s">
        <v>711</v>
      </c>
      <c r="N1415" s="494" t="s">
        <v>297</v>
      </c>
      <c r="O1415" s="86">
        <v>1</v>
      </c>
      <c r="P1415" s="11" t="s">
        <v>7485</v>
      </c>
      <c r="Q1415" s="13"/>
      <c r="R1415" s="13"/>
      <c r="S1415" s="13"/>
      <c r="T1415" s="13"/>
      <c r="U1415" s="156" t="s">
        <v>7486</v>
      </c>
      <c r="V1415" s="13"/>
      <c r="W1415" s="11" t="s">
        <v>7482</v>
      </c>
      <c r="X1415" s="88">
        <v>20896</v>
      </c>
      <c r="Y1415" s="20">
        <v>45692</v>
      </c>
      <c r="Z1415" s="13"/>
      <c r="AA1415" s="13"/>
    </row>
    <row r="1416" spans="1:27" ht="13.8">
      <c r="A1416" s="11" t="s">
        <v>5124</v>
      </c>
      <c r="B1416" s="11" t="s">
        <v>29</v>
      </c>
      <c r="C1416" s="11" t="s">
        <v>5126</v>
      </c>
      <c r="D1416" s="11" t="s">
        <v>3320</v>
      </c>
      <c r="E1416" s="11" t="s">
        <v>5127</v>
      </c>
      <c r="F1416" s="13"/>
      <c r="G1416" s="11" t="s">
        <v>7474</v>
      </c>
      <c r="H1416" s="9" t="str">
        <f t="shared" si="0"/>
        <v>POP-TPU-</v>
      </c>
      <c r="I1416" s="11" t="s">
        <v>7479</v>
      </c>
      <c r="J1416" s="13"/>
      <c r="K1416" s="13"/>
      <c r="L1416" s="13"/>
      <c r="M1416" s="437" t="s">
        <v>347</v>
      </c>
      <c r="N1416" s="373" t="s">
        <v>835</v>
      </c>
      <c r="O1416" s="86">
        <v>1</v>
      </c>
      <c r="P1416" s="13"/>
      <c r="Q1416" s="13"/>
      <c r="R1416" s="13"/>
      <c r="S1416" s="13"/>
      <c r="T1416" s="13"/>
      <c r="U1416" s="575" t="s">
        <v>7487</v>
      </c>
      <c r="V1416" s="13"/>
      <c r="W1416" s="372" t="s">
        <v>7482</v>
      </c>
      <c r="X1416" s="88">
        <v>20896</v>
      </c>
      <c r="Y1416" s="20">
        <v>45692</v>
      </c>
      <c r="Z1416" s="13"/>
      <c r="AA1416" s="13"/>
    </row>
    <row r="1417" spans="1:27" ht="13.8">
      <c r="A1417" s="11" t="s">
        <v>5124</v>
      </c>
      <c r="B1417" s="11" t="s">
        <v>29</v>
      </c>
      <c r="C1417" s="11" t="s">
        <v>5126</v>
      </c>
      <c r="D1417" s="11" t="s">
        <v>3320</v>
      </c>
      <c r="E1417" s="11" t="s">
        <v>5127</v>
      </c>
      <c r="F1417" s="13"/>
      <c r="G1417" s="11" t="s">
        <v>7474</v>
      </c>
      <c r="H1417" s="9" t="str">
        <f t="shared" si="0"/>
        <v>POP-TPU-</v>
      </c>
      <c r="I1417" s="11" t="s">
        <v>7488</v>
      </c>
      <c r="J1417" s="13"/>
      <c r="K1417" s="13"/>
      <c r="L1417" s="13"/>
      <c r="M1417" s="437" t="s">
        <v>36</v>
      </c>
      <c r="N1417" s="373" t="s">
        <v>1996</v>
      </c>
      <c r="O1417" s="86">
        <v>1</v>
      </c>
      <c r="P1417" s="11" t="s">
        <v>7480</v>
      </c>
      <c r="Q1417" s="13"/>
      <c r="R1417" s="13"/>
      <c r="S1417" s="13"/>
      <c r="T1417" s="13"/>
      <c r="U1417" s="575" t="s">
        <v>7489</v>
      </c>
      <c r="V1417" s="13"/>
      <c r="W1417" s="372" t="s">
        <v>7490</v>
      </c>
      <c r="X1417" s="88">
        <v>20997</v>
      </c>
      <c r="Y1417" s="20">
        <v>45692</v>
      </c>
      <c r="Z1417" s="13"/>
      <c r="AA1417" s="13"/>
    </row>
    <row r="1418" spans="1:27" ht="13.8">
      <c r="A1418" s="11" t="s">
        <v>5124</v>
      </c>
      <c r="B1418" s="11" t="s">
        <v>29</v>
      </c>
      <c r="C1418" s="11" t="s">
        <v>5126</v>
      </c>
      <c r="D1418" s="11" t="s">
        <v>3320</v>
      </c>
      <c r="E1418" s="11" t="s">
        <v>5127</v>
      </c>
      <c r="F1418" s="13"/>
      <c r="G1418" s="11" t="s">
        <v>7474</v>
      </c>
      <c r="H1418" s="9" t="str">
        <f t="shared" si="0"/>
        <v>POP-TPU-</v>
      </c>
      <c r="I1418" s="11" t="s">
        <v>7488</v>
      </c>
      <c r="J1418" s="13"/>
      <c r="K1418" s="13"/>
      <c r="L1418" s="13"/>
      <c r="M1418" s="437" t="s">
        <v>49</v>
      </c>
      <c r="N1418" s="373" t="s">
        <v>1161</v>
      </c>
      <c r="O1418" s="86">
        <v>0.95</v>
      </c>
      <c r="P1418" s="11" t="s">
        <v>7491</v>
      </c>
      <c r="Q1418" s="13"/>
      <c r="R1418" s="13"/>
      <c r="S1418" s="13"/>
      <c r="T1418" s="13"/>
      <c r="U1418" s="575" t="s">
        <v>7492</v>
      </c>
      <c r="V1418" s="13"/>
      <c r="W1418" s="372" t="s">
        <v>7490</v>
      </c>
      <c r="X1418" s="88">
        <v>20997</v>
      </c>
      <c r="Y1418" s="20">
        <v>45692</v>
      </c>
      <c r="Z1418" s="13"/>
      <c r="AA1418" s="13"/>
    </row>
    <row r="1419" spans="1:27" ht="13.8">
      <c r="A1419" s="11" t="s">
        <v>5124</v>
      </c>
      <c r="B1419" s="11" t="s">
        <v>29</v>
      </c>
      <c r="C1419" s="11" t="s">
        <v>5126</v>
      </c>
      <c r="D1419" s="11" t="s">
        <v>3320</v>
      </c>
      <c r="E1419" s="11" t="s">
        <v>5127</v>
      </c>
      <c r="F1419" s="13"/>
      <c r="G1419" s="11" t="s">
        <v>7474</v>
      </c>
      <c r="H1419" s="9" t="str">
        <f t="shared" si="0"/>
        <v>POP-TPU-</v>
      </c>
      <c r="I1419" s="11" t="s">
        <v>7488</v>
      </c>
      <c r="J1419" s="13"/>
      <c r="K1419" s="13"/>
      <c r="L1419" s="13"/>
      <c r="M1419" s="440" t="s">
        <v>938</v>
      </c>
      <c r="N1419" s="373" t="s">
        <v>407</v>
      </c>
      <c r="O1419" s="86">
        <v>0.9</v>
      </c>
      <c r="P1419" s="11" t="s">
        <v>7493</v>
      </c>
      <c r="Q1419" s="13"/>
      <c r="R1419" s="13"/>
      <c r="S1419" s="13"/>
      <c r="T1419" s="13"/>
      <c r="U1419" s="576" t="s">
        <v>7494</v>
      </c>
      <c r="V1419" s="13"/>
      <c r="W1419" s="372" t="s">
        <v>7490</v>
      </c>
      <c r="X1419" s="88">
        <v>20997</v>
      </c>
      <c r="Y1419" s="20">
        <v>45692</v>
      </c>
      <c r="Z1419" s="13"/>
      <c r="AA1419" s="13"/>
    </row>
    <row r="1420" spans="1:27" ht="13.8">
      <c r="A1420" s="11" t="s">
        <v>5124</v>
      </c>
      <c r="B1420" s="11" t="s">
        <v>29</v>
      </c>
      <c r="C1420" s="11" t="s">
        <v>5126</v>
      </c>
      <c r="D1420" s="11" t="s">
        <v>3320</v>
      </c>
      <c r="E1420" s="11" t="s">
        <v>5127</v>
      </c>
      <c r="F1420" s="13"/>
      <c r="G1420" s="11" t="s">
        <v>7474</v>
      </c>
      <c r="H1420" s="9" t="str">
        <f t="shared" si="0"/>
        <v>POP-TPU-</v>
      </c>
      <c r="I1420" s="11" t="s">
        <v>7488</v>
      </c>
      <c r="J1420" s="13"/>
      <c r="K1420" s="13"/>
      <c r="L1420" s="13"/>
      <c r="M1420" s="437" t="s">
        <v>711</v>
      </c>
      <c r="N1420" s="373" t="s">
        <v>296</v>
      </c>
      <c r="O1420" s="86">
        <v>0.95</v>
      </c>
      <c r="P1420" s="11" t="s">
        <v>7495</v>
      </c>
      <c r="Q1420" s="13"/>
      <c r="R1420" s="13"/>
      <c r="S1420" s="13"/>
      <c r="T1420" s="13"/>
      <c r="U1420" s="575" t="s">
        <v>7496</v>
      </c>
      <c r="V1420" s="13"/>
      <c r="W1420" s="372" t="s">
        <v>7490</v>
      </c>
      <c r="X1420" s="88">
        <v>20997</v>
      </c>
      <c r="Y1420" s="20">
        <v>45692</v>
      </c>
      <c r="Z1420" s="13"/>
      <c r="AA1420" s="13"/>
    </row>
    <row r="1421" spans="1:27" ht="13.8">
      <c r="A1421" s="11" t="s">
        <v>5124</v>
      </c>
      <c r="B1421" s="11" t="s">
        <v>29</v>
      </c>
      <c r="C1421" s="11" t="s">
        <v>5126</v>
      </c>
      <c r="D1421" s="11" t="s">
        <v>3320</v>
      </c>
      <c r="E1421" s="11" t="s">
        <v>5127</v>
      </c>
      <c r="F1421" s="13"/>
      <c r="G1421" s="11" t="s">
        <v>7474</v>
      </c>
      <c r="H1421" s="9" t="str">
        <f t="shared" si="0"/>
        <v>POP-TPU-</v>
      </c>
      <c r="I1421" s="11" t="s">
        <v>7488</v>
      </c>
      <c r="J1421" s="13"/>
      <c r="K1421" s="13"/>
      <c r="L1421" s="13"/>
      <c r="M1421" s="437" t="s">
        <v>347</v>
      </c>
      <c r="N1421" s="373" t="s">
        <v>834</v>
      </c>
      <c r="O1421" s="86">
        <v>0.95</v>
      </c>
      <c r="P1421" s="11" t="s">
        <v>7497</v>
      </c>
      <c r="Q1421" s="13"/>
      <c r="R1421" s="13"/>
      <c r="S1421" s="13"/>
      <c r="T1421" s="13"/>
      <c r="U1421" s="575" t="s">
        <v>7498</v>
      </c>
      <c r="V1421" s="13"/>
      <c r="W1421" s="372" t="s">
        <v>7490</v>
      </c>
      <c r="X1421" s="88">
        <v>20997</v>
      </c>
      <c r="Y1421" s="20">
        <v>45692</v>
      </c>
      <c r="Z1421" s="13"/>
      <c r="AA1421" s="13"/>
    </row>
    <row r="1422" spans="1:27" ht="13.8">
      <c r="A1422" s="11" t="s">
        <v>5124</v>
      </c>
      <c r="B1422" s="11" t="s">
        <v>29</v>
      </c>
      <c r="C1422" s="11" t="s">
        <v>5126</v>
      </c>
      <c r="D1422" s="11" t="s">
        <v>3320</v>
      </c>
      <c r="E1422" s="11" t="s">
        <v>5127</v>
      </c>
      <c r="F1422" s="13"/>
      <c r="G1422" s="11" t="s">
        <v>7474</v>
      </c>
      <c r="H1422" s="9" t="str">
        <f t="shared" si="0"/>
        <v>POP-TPU-</v>
      </c>
      <c r="I1422" s="11" t="s">
        <v>7499</v>
      </c>
      <c r="J1422" s="13"/>
      <c r="K1422" s="13"/>
      <c r="L1422" s="13"/>
      <c r="M1422" s="437" t="s">
        <v>36</v>
      </c>
      <c r="N1422" s="373" t="s">
        <v>1998</v>
      </c>
      <c r="O1422" s="86">
        <v>1</v>
      </c>
      <c r="P1422" s="11" t="s">
        <v>7480</v>
      </c>
      <c r="Q1422" s="13"/>
      <c r="R1422" s="13"/>
      <c r="S1422" s="13"/>
      <c r="T1422" s="13"/>
      <c r="U1422" s="575" t="s">
        <v>7500</v>
      </c>
      <c r="V1422" s="13"/>
      <c r="W1422" s="372" t="s">
        <v>7501</v>
      </c>
      <c r="X1422" s="88">
        <v>34695</v>
      </c>
      <c r="Y1422" s="20">
        <v>45692</v>
      </c>
      <c r="Z1422" s="13"/>
      <c r="AA1422" s="13"/>
    </row>
    <row r="1423" spans="1:27" ht="13.8">
      <c r="A1423" s="11" t="s">
        <v>5124</v>
      </c>
      <c r="B1423" s="11" t="s">
        <v>29</v>
      </c>
      <c r="C1423" s="11" t="s">
        <v>5126</v>
      </c>
      <c r="D1423" s="11" t="s">
        <v>3320</v>
      </c>
      <c r="E1423" s="11" t="s">
        <v>5127</v>
      </c>
      <c r="F1423" s="13"/>
      <c r="G1423" s="11" t="s">
        <v>7474</v>
      </c>
      <c r="H1423" s="9" t="str">
        <f t="shared" si="0"/>
        <v>POP-TPU-</v>
      </c>
      <c r="I1423" s="11" t="s">
        <v>7499</v>
      </c>
      <c r="J1423" s="13"/>
      <c r="K1423" s="13"/>
      <c r="L1423" s="13"/>
      <c r="M1423" s="85" t="s">
        <v>49</v>
      </c>
      <c r="N1423" s="494" t="s">
        <v>1164</v>
      </c>
      <c r="O1423" s="86">
        <v>0.9</v>
      </c>
      <c r="P1423" s="11" t="s">
        <v>7502</v>
      </c>
      <c r="Q1423" s="13"/>
      <c r="R1423" s="13"/>
      <c r="S1423" s="13"/>
      <c r="T1423" s="13"/>
      <c r="U1423" s="156" t="s">
        <v>7503</v>
      </c>
      <c r="V1423" s="13"/>
      <c r="W1423" s="11" t="s">
        <v>7501</v>
      </c>
      <c r="X1423" s="88">
        <v>34695</v>
      </c>
      <c r="Y1423" s="20">
        <v>45692</v>
      </c>
      <c r="Z1423" s="13"/>
      <c r="AA1423" s="13"/>
    </row>
    <row r="1424" spans="1:27" ht="13.8">
      <c r="A1424" s="11" t="s">
        <v>5124</v>
      </c>
      <c r="B1424" s="11" t="s">
        <v>29</v>
      </c>
      <c r="C1424" s="11" t="s">
        <v>5126</v>
      </c>
      <c r="D1424" s="11" t="s">
        <v>3320</v>
      </c>
      <c r="E1424" s="11" t="s">
        <v>5127</v>
      </c>
      <c r="F1424" s="13"/>
      <c r="G1424" s="372" t="s">
        <v>7474</v>
      </c>
      <c r="H1424" s="9" t="str">
        <f t="shared" si="0"/>
        <v>POP-TPU-</v>
      </c>
      <c r="I1424" s="11" t="s">
        <v>7499</v>
      </c>
      <c r="J1424" s="13"/>
      <c r="K1424" s="13"/>
      <c r="L1424" s="13"/>
      <c r="M1424" s="440" t="s">
        <v>938</v>
      </c>
      <c r="N1424" s="373" t="s">
        <v>409</v>
      </c>
      <c r="O1424" s="86">
        <v>0.95</v>
      </c>
      <c r="P1424" s="11" t="s">
        <v>7504</v>
      </c>
      <c r="Q1424" s="13"/>
      <c r="R1424" s="13"/>
      <c r="S1424" s="13"/>
      <c r="T1424" s="13"/>
      <c r="U1424" s="575" t="s">
        <v>7505</v>
      </c>
      <c r="V1424" s="13"/>
      <c r="W1424" s="372" t="s">
        <v>7501</v>
      </c>
      <c r="X1424" s="88">
        <v>34695</v>
      </c>
      <c r="Y1424" s="20">
        <v>45692</v>
      </c>
      <c r="Z1424" s="13"/>
      <c r="AA1424" s="13"/>
    </row>
    <row r="1425" spans="1:27" ht="13.8">
      <c r="A1425" s="11" t="s">
        <v>5124</v>
      </c>
      <c r="B1425" s="11" t="s">
        <v>29</v>
      </c>
      <c r="C1425" s="11" t="s">
        <v>5126</v>
      </c>
      <c r="D1425" s="11" t="s">
        <v>3320</v>
      </c>
      <c r="E1425" s="11" t="s">
        <v>5127</v>
      </c>
      <c r="F1425" s="13"/>
      <c r="G1425" s="372" t="s">
        <v>7474</v>
      </c>
      <c r="H1425" s="9" t="str">
        <f t="shared" si="0"/>
        <v>POP-TPU-</v>
      </c>
      <c r="I1425" s="11" t="s">
        <v>7499</v>
      </c>
      <c r="J1425" s="13"/>
      <c r="K1425" s="13"/>
      <c r="L1425" s="13"/>
      <c r="M1425" s="437" t="s">
        <v>711</v>
      </c>
      <c r="N1425" s="373" t="s">
        <v>299</v>
      </c>
      <c r="O1425" s="86">
        <v>1</v>
      </c>
      <c r="P1425" s="11" t="s">
        <v>7506</v>
      </c>
      <c r="Q1425" s="13"/>
      <c r="R1425" s="13"/>
      <c r="S1425" s="13"/>
      <c r="T1425" s="13"/>
      <c r="U1425" s="575" t="s">
        <v>7507</v>
      </c>
      <c r="V1425" s="13"/>
      <c r="W1425" s="372" t="s">
        <v>7501</v>
      </c>
      <c r="X1425" s="88">
        <v>34695</v>
      </c>
      <c r="Y1425" s="20">
        <v>45692</v>
      </c>
      <c r="Z1425" s="13"/>
      <c r="AA1425" s="13"/>
    </row>
    <row r="1426" spans="1:27" ht="13.8">
      <c r="A1426" s="11" t="s">
        <v>5124</v>
      </c>
      <c r="B1426" s="11" t="s">
        <v>29</v>
      </c>
      <c r="C1426" s="11" t="s">
        <v>5126</v>
      </c>
      <c r="D1426" s="11" t="s">
        <v>3320</v>
      </c>
      <c r="E1426" s="11" t="s">
        <v>5127</v>
      </c>
      <c r="F1426" s="13"/>
      <c r="G1426" s="372" t="s">
        <v>7474</v>
      </c>
      <c r="H1426" s="9" t="str">
        <f t="shared" si="0"/>
        <v>POP-TPU-</v>
      </c>
      <c r="I1426" s="11" t="s">
        <v>7499</v>
      </c>
      <c r="J1426" s="13"/>
      <c r="K1426" s="13"/>
      <c r="L1426" s="13"/>
      <c r="M1426" s="437" t="s">
        <v>347</v>
      </c>
      <c r="N1426" s="373" t="s">
        <v>836</v>
      </c>
      <c r="O1426" s="86">
        <v>1</v>
      </c>
      <c r="P1426" s="13"/>
      <c r="Q1426" s="13"/>
      <c r="R1426" s="13"/>
      <c r="S1426" s="13"/>
      <c r="T1426" s="13"/>
      <c r="U1426" s="575" t="s">
        <v>7508</v>
      </c>
      <c r="V1426" s="13"/>
      <c r="W1426" s="372" t="s">
        <v>7501</v>
      </c>
      <c r="X1426" s="88">
        <v>34695</v>
      </c>
      <c r="Y1426" s="20">
        <v>45692</v>
      </c>
      <c r="Z1426" s="13"/>
      <c r="AA1426" s="13"/>
    </row>
    <row r="1427" spans="1:27" ht="13.8">
      <c r="A1427" s="11" t="s">
        <v>5124</v>
      </c>
      <c r="B1427" s="11" t="s">
        <v>29</v>
      </c>
      <c r="C1427" s="11" t="s">
        <v>5126</v>
      </c>
      <c r="D1427" s="11" t="s">
        <v>3320</v>
      </c>
      <c r="E1427" s="11" t="s">
        <v>5127</v>
      </c>
      <c r="F1427" s="13"/>
      <c r="G1427" s="372" t="s">
        <v>7474</v>
      </c>
      <c r="H1427" s="9" t="str">
        <f t="shared" si="0"/>
        <v>POP-TPU-</v>
      </c>
      <c r="I1427" s="11" t="s">
        <v>7509</v>
      </c>
      <c r="J1427" s="13"/>
      <c r="K1427" s="13"/>
      <c r="L1427" s="13"/>
      <c r="M1427" s="437" t="s">
        <v>36</v>
      </c>
      <c r="N1427" s="373" t="s">
        <v>2003</v>
      </c>
      <c r="O1427" s="86">
        <v>1</v>
      </c>
      <c r="P1427" s="11" t="s">
        <v>7480</v>
      </c>
      <c r="Q1427" s="13"/>
      <c r="R1427" s="13"/>
      <c r="S1427" s="13"/>
      <c r="T1427" s="13"/>
      <c r="U1427" s="575" t="s">
        <v>7510</v>
      </c>
      <c r="V1427" s="13"/>
      <c r="W1427" s="372" t="s">
        <v>7511</v>
      </c>
      <c r="X1427" s="13"/>
      <c r="Y1427" s="20">
        <v>45692</v>
      </c>
      <c r="Z1427" s="13"/>
      <c r="AA1427" s="13"/>
    </row>
    <row r="1428" spans="1:27" ht="13.8">
      <c r="A1428" s="9" t="s">
        <v>5124</v>
      </c>
      <c r="B1428" s="9" t="s">
        <v>29</v>
      </c>
      <c r="C1428" s="9" t="s">
        <v>5126</v>
      </c>
      <c r="D1428" s="9" t="s">
        <v>3320</v>
      </c>
      <c r="E1428" s="9" t="s">
        <v>5127</v>
      </c>
      <c r="F1428" s="9"/>
      <c r="G1428" s="341" t="s">
        <v>7512</v>
      </c>
      <c r="H1428" s="9" t="str">
        <f t="shared" si="0"/>
        <v>POP-TPU-</v>
      </c>
      <c r="I1428" s="9"/>
      <c r="J1428" s="60"/>
      <c r="K1428" s="60"/>
      <c r="L1428" s="60"/>
      <c r="M1428" s="440" t="s">
        <v>1238</v>
      </c>
      <c r="N1428" s="346" t="s">
        <v>2587</v>
      </c>
      <c r="O1428" s="62">
        <v>1</v>
      </c>
      <c r="P1428" s="9" t="s">
        <v>1244</v>
      </c>
      <c r="Q1428" s="9"/>
      <c r="R1428" s="9"/>
      <c r="S1428" s="9"/>
      <c r="T1428" s="9"/>
      <c r="U1428" s="577"/>
      <c r="V1428" s="73"/>
      <c r="W1428" s="527" t="s">
        <v>7513</v>
      </c>
      <c r="X1428" s="65">
        <v>21836</v>
      </c>
      <c r="Y1428" s="66">
        <v>45342</v>
      </c>
      <c r="Z1428" s="60"/>
      <c r="AA1428" s="60"/>
    </row>
    <row r="1429" spans="1:27" ht="13.8">
      <c r="A1429" s="9" t="s">
        <v>5124</v>
      </c>
      <c r="B1429" s="9" t="s">
        <v>29</v>
      </c>
      <c r="C1429" s="9" t="s">
        <v>5126</v>
      </c>
      <c r="D1429" s="9" t="s">
        <v>3320</v>
      </c>
      <c r="E1429" s="9" t="s">
        <v>5127</v>
      </c>
      <c r="F1429" s="9" t="s">
        <v>7514</v>
      </c>
      <c r="G1429" s="341" t="s">
        <v>7512</v>
      </c>
      <c r="H1429" s="9" t="str">
        <f t="shared" si="0"/>
        <v>POP-TPU-CSI</v>
      </c>
      <c r="I1429" s="11"/>
      <c r="J1429" s="13"/>
      <c r="K1429" s="13"/>
      <c r="L1429" s="13"/>
      <c r="M1429" s="198" t="s">
        <v>1730</v>
      </c>
      <c r="N1429" s="334" t="s">
        <v>2064</v>
      </c>
      <c r="O1429" s="15"/>
      <c r="P1429" s="13"/>
      <c r="Q1429" s="13"/>
      <c r="R1429" s="13"/>
      <c r="S1429" s="13"/>
      <c r="T1429" s="13"/>
      <c r="U1429" s="578"/>
      <c r="V1429" s="13"/>
      <c r="W1429" s="579" t="s">
        <v>7515</v>
      </c>
      <c r="X1429" s="88"/>
      <c r="Y1429" s="80">
        <v>45853</v>
      </c>
      <c r="Z1429" s="13"/>
      <c r="AA1429" s="13"/>
    </row>
    <row r="1430" spans="1:27" ht="13.8">
      <c r="A1430" s="9" t="s">
        <v>5124</v>
      </c>
      <c r="B1430" s="9" t="s">
        <v>29</v>
      </c>
      <c r="C1430" s="9" t="s">
        <v>5126</v>
      </c>
      <c r="D1430" s="9" t="s">
        <v>3320</v>
      </c>
      <c r="E1430" s="9" t="s">
        <v>3320</v>
      </c>
      <c r="F1430" s="12" t="s">
        <v>3729</v>
      </c>
      <c r="G1430" s="329" t="s">
        <v>7516</v>
      </c>
      <c r="H1430" s="9" t="str">
        <f t="shared" si="0"/>
        <v>POP-TPU-CTP</v>
      </c>
      <c r="I1430" s="11"/>
      <c r="J1430" s="13"/>
      <c r="K1430" s="13"/>
      <c r="L1430" s="13"/>
      <c r="M1430" s="198" t="s">
        <v>1730</v>
      </c>
      <c r="N1430" s="334" t="s">
        <v>1824</v>
      </c>
      <c r="O1430" s="15"/>
      <c r="P1430" s="13"/>
      <c r="Q1430" s="13"/>
      <c r="R1430" s="13"/>
      <c r="S1430" s="13"/>
      <c r="T1430" s="13"/>
      <c r="U1430" s="578"/>
      <c r="V1430" s="13"/>
      <c r="W1430" s="329" t="s">
        <v>7517</v>
      </c>
      <c r="X1430" s="88"/>
      <c r="Y1430" s="80">
        <v>45853</v>
      </c>
      <c r="Z1430" s="13"/>
      <c r="AA1430" s="13"/>
    </row>
    <row r="1431" spans="1:27" ht="13.8">
      <c r="A1431" s="9" t="s">
        <v>5124</v>
      </c>
      <c r="B1431" s="9" t="s">
        <v>29</v>
      </c>
      <c r="C1431" s="9" t="s">
        <v>5134</v>
      </c>
      <c r="D1431" s="9" t="s">
        <v>3187</v>
      </c>
      <c r="E1431" s="9" t="s">
        <v>4567</v>
      </c>
      <c r="F1431" s="9" t="s">
        <v>7518</v>
      </c>
      <c r="G1431" s="341" t="s">
        <v>7519</v>
      </c>
      <c r="H1431" s="9" t="str">
        <f t="shared" si="0"/>
        <v>POP-CPU-CWT</v>
      </c>
      <c r="I1431" s="9"/>
      <c r="J1431" s="60"/>
      <c r="K1431" s="60"/>
      <c r="L1431" s="60"/>
      <c r="M1431" s="440" t="s">
        <v>595</v>
      </c>
      <c r="N1431" s="346" t="s">
        <v>2372</v>
      </c>
      <c r="O1431" s="77"/>
      <c r="P1431" s="60"/>
      <c r="Q1431" s="60"/>
      <c r="R1431" s="60"/>
      <c r="S1431" s="60"/>
      <c r="T1431" s="60"/>
      <c r="U1431" s="580"/>
      <c r="V1431" s="95"/>
      <c r="W1431" s="581" t="s">
        <v>7520</v>
      </c>
      <c r="X1431" s="97"/>
      <c r="Y1431" s="60"/>
      <c r="Z1431" s="60"/>
      <c r="AA1431" s="60"/>
    </row>
    <row r="1432" spans="1:27" ht="13.8">
      <c r="A1432" s="9" t="s">
        <v>5124</v>
      </c>
      <c r="B1432" s="9" t="s">
        <v>29</v>
      </c>
      <c r="C1432" s="9" t="s">
        <v>5134</v>
      </c>
      <c r="D1432" s="9" t="s">
        <v>3187</v>
      </c>
      <c r="E1432" s="9" t="s">
        <v>4567</v>
      </c>
      <c r="F1432" s="9" t="s">
        <v>7518</v>
      </c>
      <c r="G1432" s="341" t="s">
        <v>7519</v>
      </c>
      <c r="H1432" s="9" t="str">
        <f t="shared" si="0"/>
        <v>POP-CPU-CWT</v>
      </c>
      <c r="I1432" s="9"/>
      <c r="J1432" s="60"/>
      <c r="K1432" s="60"/>
      <c r="L1432" s="60"/>
      <c r="M1432" s="440" t="s">
        <v>49</v>
      </c>
      <c r="N1432" s="346" t="s">
        <v>1377</v>
      </c>
      <c r="O1432" s="77"/>
      <c r="P1432" s="60"/>
      <c r="Q1432" s="60"/>
      <c r="R1432" s="60"/>
      <c r="S1432" s="60"/>
      <c r="T1432" s="60"/>
      <c r="U1432" s="580"/>
      <c r="V1432" s="95"/>
      <c r="W1432" s="581" t="s">
        <v>7520</v>
      </c>
      <c r="X1432" s="97"/>
      <c r="Y1432" s="60"/>
      <c r="Z1432" s="60"/>
      <c r="AA1432" s="60"/>
    </row>
    <row r="1433" spans="1:27" ht="13.8">
      <c r="A1433" s="9" t="s">
        <v>5124</v>
      </c>
      <c r="B1433" s="9" t="s">
        <v>29</v>
      </c>
      <c r="C1433" s="9" t="s">
        <v>5134</v>
      </c>
      <c r="D1433" s="9" t="s">
        <v>3187</v>
      </c>
      <c r="E1433" s="9" t="s">
        <v>4567</v>
      </c>
      <c r="F1433" s="9" t="s">
        <v>7518</v>
      </c>
      <c r="G1433" s="341" t="s">
        <v>7519</v>
      </c>
      <c r="H1433" s="9" t="str">
        <f t="shared" si="0"/>
        <v>POP-CPU-CWT</v>
      </c>
      <c r="I1433" s="9"/>
      <c r="J1433" s="60"/>
      <c r="K1433" s="60"/>
      <c r="L1433" s="60"/>
      <c r="M1433" s="440" t="s">
        <v>36</v>
      </c>
      <c r="N1433" s="346" t="s">
        <v>2371</v>
      </c>
      <c r="O1433" s="77"/>
      <c r="P1433" s="60"/>
      <c r="Q1433" s="60"/>
      <c r="R1433" s="60"/>
      <c r="S1433" s="60"/>
      <c r="T1433" s="60"/>
      <c r="U1433" s="580"/>
      <c r="V1433" s="95"/>
      <c r="W1433" s="581" t="s">
        <v>7520</v>
      </c>
      <c r="X1433" s="97"/>
      <c r="Y1433" s="60"/>
      <c r="Z1433" s="60"/>
      <c r="AA1433" s="60"/>
    </row>
    <row r="1434" spans="1:27" ht="13.8">
      <c r="A1434" s="9" t="s">
        <v>5124</v>
      </c>
      <c r="B1434" s="9" t="s">
        <v>29</v>
      </c>
      <c r="C1434" s="9" t="s">
        <v>5134</v>
      </c>
      <c r="D1434" s="9" t="s">
        <v>3187</v>
      </c>
      <c r="E1434" s="9" t="s">
        <v>4567</v>
      </c>
      <c r="F1434" s="9" t="s">
        <v>7518</v>
      </c>
      <c r="G1434" s="341" t="s">
        <v>7519</v>
      </c>
      <c r="H1434" s="9" t="str">
        <f t="shared" si="0"/>
        <v>POP-CPU-CWT</v>
      </c>
      <c r="I1434" s="9"/>
      <c r="J1434" s="60"/>
      <c r="K1434" s="60"/>
      <c r="L1434" s="60"/>
      <c r="M1434" s="440" t="s">
        <v>551</v>
      </c>
      <c r="N1434" s="346" t="s">
        <v>1538</v>
      </c>
      <c r="O1434" s="77"/>
      <c r="P1434" s="60"/>
      <c r="Q1434" s="60"/>
      <c r="R1434" s="60"/>
      <c r="S1434" s="60"/>
      <c r="T1434" s="60"/>
      <c r="U1434" s="580"/>
      <c r="V1434" s="95"/>
      <c r="W1434" s="581" t="s">
        <v>7520</v>
      </c>
      <c r="X1434" s="97"/>
      <c r="Y1434" s="60"/>
      <c r="Z1434" s="60"/>
      <c r="AA1434" s="60"/>
    </row>
    <row r="1435" spans="1:27" ht="13.8">
      <c r="A1435" s="9" t="s">
        <v>5124</v>
      </c>
      <c r="B1435" s="9" t="s">
        <v>29</v>
      </c>
      <c r="C1435" s="9" t="s">
        <v>5134</v>
      </c>
      <c r="D1435" s="9" t="s">
        <v>3187</v>
      </c>
      <c r="E1435" s="9" t="s">
        <v>4567</v>
      </c>
      <c r="F1435" s="9" t="s">
        <v>7518</v>
      </c>
      <c r="G1435" s="341" t="s">
        <v>7519</v>
      </c>
      <c r="H1435" s="9" t="str">
        <f t="shared" si="0"/>
        <v>POP-CPU-CWT</v>
      </c>
      <c r="I1435" s="9"/>
      <c r="J1435" s="60"/>
      <c r="K1435" s="60"/>
      <c r="L1435" s="60"/>
      <c r="M1435" s="425" t="s">
        <v>436</v>
      </c>
      <c r="N1435" s="346" t="s">
        <v>163</v>
      </c>
      <c r="O1435" s="77"/>
      <c r="P1435" s="60"/>
      <c r="Q1435" s="60"/>
      <c r="R1435" s="60"/>
      <c r="S1435" s="60"/>
      <c r="T1435" s="60"/>
      <c r="U1435" s="580"/>
      <c r="V1435" s="95"/>
      <c r="W1435" s="581" t="s">
        <v>7520</v>
      </c>
      <c r="X1435" s="97"/>
      <c r="Y1435" s="60"/>
      <c r="Z1435" s="60"/>
      <c r="AA1435" s="60"/>
    </row>
    <row r="1436" spans="1:27" ht="13.8">
      <c r="A1436" s="9" t="s">
        <v>5124</v>
      </c>
      <c r="B1436" s="9" t="s">
        <v>29</v>
      </c>
      <c r="C1436" s="9" t="s">
        <v>214</v>
      </c>
      <c r="D1436" s="9" t="s">
        <v>4763</v>
      </c>
      <c r="E1436" s="9" t="s">
        <v>4763</v>
      </c>
      <c r="F1436" s="9"/>
      <c r="G1436" s="341" t="s">
        <v>5358</v>
      </c>
      <c r="H1436" s="9" t="str">
        <f t="shared" si="0"/>
        <v>POP-HIL-</v>
      </c>
      <c r="I1436" s="9"/>
      <c r="J1436" s="60"/>
      <c r="K1436" s="60"/>
      <c r="L1436" s="60"/>
      <c r="M1436" s="440" t="s">
        <v>1238</v>
      </c>
      <c r="N1436" s="346" t="s">
        <v>2589</v>
      </c>
      <c r="O1436" s="62">
        <v>1</v>
      </c>
      <c r="P1436" s="9" t="s">
        <v>1244</v>
      </c>
      <c r="Q1436" s="9"/>
      <c r="R1436" s="9"/>
      <c r="S1436" s="9"/>
      <c r="T1436" s="9"/>
      <c r="U1436" s="577"/>
      <c r="V1436" s="73"/>
      <c r="W1436" s="527" t="s">
        <v>7521</v>
      </c>
      <c r="X1436" s="65">
        <v>21948</v>
      </c>
      <c r="Y1436" s="582" t="s">
        <v>7522</v>
      </c>
      <c r="Z1436" s="60"/>
      <c r="AA1436" s="60"/>
    </row>
    <row r="1437" spans="1:27" ht="13.8">
      <c r="A1437" s="9" t="s">
        <v>5124</v>
      </c>
      <c r="B1437" s="9" t="s">
        <v>29</v>
      </c>
      <c r="C1437" s="9" t="s">
        <v>5126</v>
      </c>
      <c r="D1437" s="9" t="s">
        <v>3320</v>
      </c>
      <c r="E1437" s="9" t="s">
        <v>3320</v>
      </c>
      <c r="F1437" s="9"/>
      <c r="G1437" s="341" t="s">
        <v>7523</v>
      </c>
      <c r="H1437" s="9" t="str">
        <f t="shared" si="0"/>
        <v>POP-TPU-</v>
      </c>
      <c r="I1437" s="9"/>
      <c r="J1437" s="60"/>
      <c r="K1437" s="60"/>
      <c r="L1437" s="60"/>
      <c r="M1437" s="440" t="s">
        <v>2677</v>
      </c>
      <c r="N1437" s="346" t="s">
        <v>43</v>
      </c>
      <c r="O1437" s="62">
        <v>1</v>
      </c>
      <c r="P1437" s="9" t="s">
        <v>7524</v>
      </c>
      <c r="Q1437" s="9"/>
      <c r="R1437" s="9"/>
      <c r="S1437" s="9"/>
      <c r="T1437" s="9"/>
      <c r="U1437" s="583" t="s">
        <v>3675</v>
      </c>
      <c r="V1437" s="73"/>
      <c r="W1437" s="584" t="s">
        <v>3606</v>
      </c>
      <c r="X1437" s="65">
        <v>10096</v>
      </c>
      <c r="Y1437" s="66">
        <v>45366</v>
      </c>
      <c r="Z1437" s="60"/>
      <c r="AA1437" s="60"/>
    </row>
    <row r="1438" spans="1:27" ht="13.8">
      <c r="A1438" s="9" t="s">
        <v>5124</v>
      </c>
      <c r="B1438" s="9" t="s">
        <v>29</v>
      </c>
      <c r="C1438" s="9" t="s">
        <v>5126</v>
      </c>
      <c r="D1438" s="9" t="s">
        <v>3320</v>
      </c>
      <c r="E1438" s="9" t="s">
        <v>3320</v>
      </c>
      <c r="F1438" s="9"/>
      <c r="G1438" s="341" t="s">
        <v>7523</v>
      </c>
      <c r="H1438" s="9" t="str">
        <f t="shared" si="0"/>
        <v>POP-TPU-</v>
      </c>
      <c r="I1438" s="9"/>
      <c r="J1438" s="60"/>
      <c r="K1438" s="60"/>
      <c r="L1438" s="60"/>
      <c r="M1438" s="440" t="s">
        <v>2677</v>
      </c>
      <c r="N1438" s="346" t="s">
        <v>44</v>
      </c>
      <c r="O1438" s="62">
        <v>1</v>
      </c>
      <c r="P1438" s="9" t="s">
        <v>7524</v>
      </c>
      <c r="Q1438" s="9"/>
      <c r="R1438" s="9"/>
      <c r="S1438" s="9"/>
      <c r="T1438" s="9"/>
      <c r="U1438" s="583" t="s">
        <v>3742</v>
      </c>
      <c r="V1438" s="73"/>
      <c r="W1438" s="527" t="s">
        <v>3606</v>
      </c>
      <c r="X1438" s="65">
        <v>10096</v>
      </c>
      <c r="Y1438" s="66">
        <v>45366</v>
      </c>
      <c r="Z1438" s="60"/>
      <c r="AA1438" s="60"/>
    </row>
    <row r="1439" spans="1:27" ht="13.8">
      <c r="A1439" s="10" t="s">
        <v>5124</v>
      </c>
      <c r="B1439" s="10" t="s">
        <v>29</v>
      </c>
      <c r="C1439" s="10" t="s">
        <v>5143</v>
      </c>
      <c r="D1439" s="10" t="s">
        <v>3320</v>
      </c>
      <c r="E1439" s="10" t="s">
        <v>7525</v>
      </c>
      <c r="F1439" s="10" t="s">
        <v>7526</v>
      </c>
      <c r="G1439" s="585" t="s">
        <v>7527</v>
      </c>
      <c r="H1439" s="9" t="str">
        <f t="shared" si="0"/>
        <v>POP-TPL-CCT</v>
      </c>
      <c r="I1439" s="10"/>
      <c r="J1439" s="51"/>
      <c r="K1439" s="51"/>
      <c r="L1439" s="51"/>
      <c r="M1439" s="586" t="s">
        <v>49</v>
      </c>
      <c r="N1439" s="468" t="s">
        <v>1380</v>
      </c>
      <c r="O1439" s="53"/>
      <c r="P1439" s="51"/>
      <c r="Q1439" s="51"/>
      <c r="R1439" s="51"/>
      <c r="S1439" s="51"/>
      <c r="T1439" s="51"/>
      <c r="U1439" s="587"/>
      <c r="V1439" s="588"/>
      <c r="W1439" s="589" t="s">
        <v>7528</v>
      </c>
      <c r="X1439" s="590"/>
      <c r="Y1439" s="51"/>
      <c r="Z1439" s="51"/>
      <c r="AA1439" s="51"/>
    </row>
    <row r="1440" spans="1:27" ht="13.8">
      <c r="A1440" s="10" t="s">
        <v>5124</v>
      </c>
      <c r="B1440" s="10" t="s">
        <v>29</v>
      </c>
      <c r="C1440" s="10" t="s">
        <v>5143</v>
      </c>
      <c r="D1440" s="10" t="s">
        <v>3320</v>
      </c>
      <c r="E1440" s="10" t="s">
        <v>7525</v>
      </c>
      <c r="F1440" s="10" t="s">
        <v>7526</v>
      </c>
      <c r="G1440" s="585" t="s">
        <v>7527</v>
      </c>
      <c r="H1440" s="9" t="str">
        <f t="shared" si="0"/>
        <v>POP-TPL-CCT</v>
      </c>
      <c r="I1440" s="10"/>
      <c r="J1440" s="51"/>
      <c r="K1440" s="51"/>
      <c r="L1440" s="51"/>
      <c r="M1440" s="586" t="s">
        <v>36</v>
      </c>
      <c r="N1440" s="468" t="s">
        <v>2370</v>
      </c>
      <c r="O1440" s="53"/>
      <c r="P1440" s="51"/>
      <c r="Q1440" s="51"/>
      <c r="R1440" s="51"/>
      <c r="S1440" s="51"/>
      <c r="T1440" s="51"/>
      <c r="U1440" s="587"/>
      <c r="V1440" s="588"/>
      <c r="W1440" s="589" t="s">
        <v>7528</v>
      </c>
      <c r="X1440" s="590"/>
      <c r="Y1440" s="51"/>
      <c r="Z1440" s="51"/>
      <c r="AA1440" s="51"/>
    </row>
    <row r="1441" spans="1:27" ht="13.8">
      <c r="A1441" s="10" t="s">
        <v>5124</v>
      </c>
      <c r="B1441" s="10" t="s">
        <v>29</v>
      </c>
      <c r="C1441" s="10" t="s">
        <v>5143</v>
      </c>
      <c r="D1441" s="10" t="s">
        <v>3320</v>
      </c>
      <c r="E1441" s="10" t="s">
        <v>7525</v>
      </c>
      <c r="F1441" s="10" t="s">
        <v>7526</v>
      </c>
      <c r="G1441" s="585" t="s">
        <v>7527</v>
      </c>
      <c r="H1441" s="9" t="str">
        <f t="shared" si="0"/>
        <v>POP-TPL-CCT</v>
      </c>
      <c r="I1441" s="10"/>
      <c r="J1441" s="51"/>
      <c r="K1441" s="51"/>
      <c r="L1441" s="51"/>
      <c r="M1441" s="425" t="s">
        <v>436</v>
      </c>
      <c r="N1441" s="468" t="s">
        <v>162</v>
      </c>
      <c r="O1441" s="53"/>
      <c r="P1441" s="51"/>
      <c r="Q1441" s="51"/>
      <c r="R1441" s="51"/>
      <c r="S1441" s="51"/>
      <c r="T1441" s="51"/>
      <c r="U1441" s="587"/>
      <c r="V1441" s="588"/>
      <c r="W1441" s="589" t="s">
        <v>7528</v>
      </c>
      <c r="X1441" s="590"/>
      <c r="Y1441" s="51"/>
      <c r="Z1441" s="51"/>
      <c r="AA1441" s="51"/>
    </row>
    <row r="1442" spans="1:27" ht="13.8">
      <c r="A1442" s="10" t="s">
        <v>5124</v>
      </c>
      <c r="B1442" s="10" t="s">
        <v>29</v>
      </c>
      <c r="C1442" s="10" t="s">
        <v>5143</v>
      </c>
      <c r="D1442" s="10" t="s">
        <v>3320</v>
      </c>
      <c r="E1442" s="10" t="s">
        <v>7525</v>
      </c>
      <c r="F1442" s="10" t="s">
        <v>7526</v>
      </c>
      <c r="G1442" s="585" t="s">
        <v>7527</v>
      </c>
      <c r="H1442" s="9" t="str">
        <f t="shared" si="0"/>
        <v>POP-TPL-CCT</v>
      </c>
      <c r="I1442" s="10"/>
      <c r="J1442" s="51"/>
      <c r="K1442" s="51"/>
      <c r="L1442" s="51"/>
      <c r="M1442" s="586" t="s">
        <v>49</v>
      </c>
      <c r="N1442" s="468" t="s">
        <v>1379</v>
      </c>
      <c r="O1442" s="53"/>
      <c r="P1442" s="51"/>
      <c r="Q1442" s="51"/>
      <c r="R1442" s="51"/>
      <c r="S1442" s="51"/>
      <c r="T1442" s="51"/>
      <c r="U1442" s="587"/>
      <c r="V1442" s="588"/>
      <c r="W1442" s="589" t="s">
        <v>7529</v>
      </c>
      <c r="X1442" s="590"/>
      <c r="Y1442" s="51"/>
      <c r="Z1442" s="51"/>
      <c r="AA1442" s="51"/>
    </row>
    <row r="1443" spans="1:27" ht="13.8">
      <c r="A1443" s="10" t="s">
        <v>5124</v>
      </c>
      <c r="B1443" s="10" t="s">
        <v>29</v>
      </c>
      <c r="C1443" s="10" t="s">
        <v>5143</v>
      </c>
      <c r="D1443" s="10" t="s">
        <v>3320</v>
      </c>
      <c r="E1443" s="10" t="s">
        <v>7525</v>
      </c>
      <c r="F1443" s="10" t="s">
        <v>7526</v>
      </c>
      <c r="G1443" s="585" t="s">
        <v>7527</v>
      </c>
      <c r="H1443" s="9" t="str">
        <f t="shared" si="0"/>
        <v>POP-TPL-CCT</v>
      </c>
      <c r="I1443" s="10"/>
      <c r="J1443" s="51"/>
      <c r="K1443" s="51"/>
      <c r="L1443" s="51"/>
      <c r="M1443" s="52" t="s">
        <v>36</v>
      </c>
      <c r="N1443" s="591" t="s">
        <v>2369</v>
      </c>
      <c r="O1443" s="53"/>
      <c r="P1443" s="51"/>
      <c r="Q1443" s="51"/>
      <c r="R1443" s="51"/>
      <c r="S1443" s="51"/>
      <c r="T1443" s="51"/>
      <c r="U1443" s="285"/>
      <c r="V1443" s="588"/>
      <c r="W1443" s="287" t="s">
        <v>7529</v>
      </c>
      <c r="X1443" s="590"/>
      <c r="Y1443" s="51"/>
      <c r="Z1443" s="51"/>
      <c r="AA1443" s="51"/>
    </row>
    <row r="1444" spans="1:27" ht="13.8">
      <c r="A1444" s="10" t="s">
        <v>5124</v>
      </c>
      <c r="B1444" s="10" t="s">
        <v>29</v>
      </c>
      <c r="C1444" s="10" t="s">
        <v>5143</v>
      </c>
      <c r="D1444" s="10" t="s">
        <v>3320</v>
      </c>
      <c r="E1444" s="10" t="s">
        <v>7525</v>
      </c>
      <c r="F1444" s="10" t="s">
        <v>7526</v>
      </c>
      <c r="G1444" s="585" t="s">
        <v>7527</v>
      </c>
      <c r="H1444" s="9" t="str">
        <f t="shared" si="0"/>
        <v>POP-TPL-CCT</v>
      </c>
      <c r="I1444" s="10"/>
      <c r="J1444" s="51"/>
      <c r="K1444" s="51"/>
      <c r="L1444" s="51"/>
      <c r="M1444" s="425" t="s">
        <v>436</v>
      </c>
      <c r="N1444" s="468" t="s">
        <v>161</v>
      </c>
      <c r="O1444" s="53"/>
      <c r="P1444" s="51"/>
      <c r="Q1444" s="51"/>
      <c r="R1444" s="51"/>
      <c r="S1444" s="51"/>
      <c r="T1444" s="51"/>
      <c r="U1444" s="587"/>
      <c r="V1444" s="588"/>
      <c r="W1444" s="589" t="s">
        <v>7529</v>
      </c>
      <c r="X1444" s="590"/>
      <c r="Y1444" s="51"/>
      <c r="Z1444" s="51"/>
      <c r="AA1444" s="51"/>
    </row>
    <row r="1445" spans="1:27" ht="13.8">
      <c r="A1445" s="10" t="s">
        <v>5124</v>
      </c>
      <c r="B1445" s="10" t="s">
        <v>29</v>
      </c>
      <c r="C1445" s="10" t="s">
        <v>5143</v>
      </c>
      <c r="D1445" s="10" t="s">
        <v>3320</v>
      </c>
      <c r="E1445" s="10" t="s">
        <v>7525</v>
      </c>
      <c r="F1445" s="10" t="s">
        <v>7526</v>
      </c>
      <c r="G1445" s="585" t="s">
        <v>7527</v>
      </c>
      <c r="H1445" s="9" t="str">
        <f t="shared" si="0"/>
        <v>POP-TPL-CCT</v>
      </c>
      <c r="I1445" s="10"/>
      <c r="J1445" s="51"/>
      <c r="K1445" s="51"/>
      <c r="L1445" s="51"/>
      <c r="M1445" s="586" t="s">
        <v>347</v>
      </c>
      <c r="N1445" s="468" t="s">
        <v>897</v>
      </c>
      <c r="O1445" s="53"/>
      <c r="P1445" s="51"/>
      <c r="Q1445" s="51"/>
      <c r="R1445" s="51"/>
      <c r="S1445" s="51"/>
      <c r="T1445" s="51"/>
      <c r="U1445" s="587"/>
      <c r="V1445" s="588"/>
      <c r="W1445" s="589" t="s">
        <v>7531</v>
      </c>
      <c r="X1445" s="590"/>
      <c r="Y1445" s="51"/>
      <c r="Z1445" s="51"/>
      <c r="AA1445" s="51"/>
    </row>
    <row r="1446" spans="1:27" ht="13.8">
      <c r="A1446" s="11" t="s">
        <v>5124</v>
      </c>
      <c r="B1446" s="11" t="s">
        <v>29</v>
      </c>
      <c r="C1446" s="11" t="s">
        <v>5126</v>
      </c>
      <c r="D1446" s="11" t="s">
        <v>3320</v>
      </c>
      <c r="E1446" s="11" t="s">
        <v>5127</v>
      </c>
      <c r="F1446" s="13"/>
      <c r="G1446" s="372" t="s">
        <v>5245</v>
      </c>
      <c r="H1446" s="9" t="str">
        <f t="shared" si="0"/>
        <v>POP-TPU-</v>
      </c>
      <c r="I1446" s="13"/>
      <c r="J1446" s="13"/>
      <c r="K1446" s="13"/>
      <c r="L1446" s="13"/>
      <c r="M1446" s="198" t="s">
        <v>36</v>
      </c>
      <c r="N1446" s="373" t="s">
        <v>2004</v>
      </c>
      <c r="O1446" s="86">
        <v>1</v>
      </c>
      <c r="P1446" s="11" t="s">
        <v>7532</v>
      </c>
      <c r="Q1446" s="13"/>
      <c r="R1446" s="13"/>
      <c r="S1446" s="13"/>
      <c r="T1446" s="13"/>
      <c r="U1446" s="592"/>
      <c r="V1446" s="13"/>
      <c r="W1446" s="372" t="s">
        <v>7533</v>
      </c>
      <c r="X1446" s="88">
        <v>21748</v>
      </c>
      <c r="Y1446" s="20">
        <v>45693</v>
      </c>
      <c r="Z1446" s="13"/>
      <c r="AA1446" s="13"/>
    </row>
    <row r="1447" spans="1:27" ht="13.8">
      <c r="A1447" s="9" t="s">
        <v>5124</v>
      </c>
      <c r="B1447" s="9" t="s">
        <v>29</v>
      </c>
      <c r="C1447" s="9" t="s">
        <v>3729</v>
      </c>
      <c r="D1447" s="9" t="s">
        <v>3729</v>
      </c>
      <c r="E1447" s="9" t="s">
        <v>3729</v>
      </c>
      <c r="F1447" s="60"/>
      <c r="G1447" s="341" t="s">
        <v>7535</v>
      </c>
      <c r="H1447" s="9" t="str">
        <f t="shared" si="0"/>
        <v>POP-CTP-</v>
      </c>
      <c r="I1447" s="9" t="s">
        <v>7254</v>
      </c>
      <c r="J1447" s="60"/>
      <c r="K1447" s="60"/>
      <c r="L1447" s="60"/>
      <c r="M1447" s="440" t="s">
        <v>711</v>
      </c>
      <c r="N1447" s="346" t="s">
        <v>217</v>
      </c>
      <c r="O1447" s="62">
        <v>1</v>
      </c>
      <c r="P1447" s="9"/>
      <c r="Q1447" s="60"/>
      <c r="R1447" s="60"/>
      <c r="S1447" s="60"/>
      <c r="T1447" s="60"/>
      <c r="U1447" s="1048" t="s">
        <v>7536</v>
      </c>
      <c r="V1447" s="1040"/>
      <c r="W1447" s="527" t="s">
        <v>7537</v>
      </c>
      <c r="X1447" s="65">
        <v>34355</v>
      </c>
      <c r="Y1447" s="66">
        <v>45440</v>
      </c>
      <c r="Z1447" s="60"/>
      <c r="AA1447" s="60"/>
    </row>
    <row r="1448" spans="1:27" ht="13.8">
      <c r="A1448" s="9" t="s">
        <v>2902</v>
      </c>
      <c r="B1448" s="9" t="s">
        <v>29</v>
      </c>
      <c r="C1448" s="9" t="s">
        <v>3729</v>
      </c>
      <c r="D1448" s="9" t="s">
        <v>3729</v>
      </c>
      <c r="E1448" s="9" t="s">
        <v>3729</v>
      </c>
      <c r="F1448" s="60"/>
      <c r="G1448" s="341" t="s">
        <v>7535</v>
      </c>
      <c r="H1448" s="9" t="str">
        <f t="shared" si="0"/>
        <v>EAD-CTP-</v>
      </c>
      <c r="I1448" s="9" t="s">
        <v>7254</v>
      </c>
      <c r="J1448" s="60"/>
      <c r="K1448" s="60"/>
      <c r="L1448" s="60"/>
      <c r="M1448" s="440" t="s">
        <v>711</v>
      </c>
      <c r="N1448" s="346" t="s">
        <v>252</v>
      </c>
      <c r="O1448" s="62">
        <v>1</v>
      </c>
      <c r="P1448" s="60"/>
      <c r="Q1448" s="60"/>
      <c r="R1448" s="60"/>
      <c r="S1448" s="60"/>
      <c r="T1448" s="60"/>
      <c r="U1448" s="1048" t="s">
        <v>7538</v>
      </c>
      <c r="V1448" s="1040"/>
      <c r="W1448" s="527" t="s">
        <v>7539</v>
      </c>
      <c r="X1448" s="65"/>
      <c r="Y1448" s="66">
        <v>45517</v>
      </c>
      <c r="Z1448" s="60"/>
      <c r="AA1448" s="60"/>
    </row>
    <row r="1449" spans="1:27" ht="13.8">
      <c r="A1449" s="11" t="s">
        <v>2902</v>
      </c>
      <c r="B1449" s="11" t="s">
        <v>29</v>
      </c>
      <c r="C1449" s="11" t="s">
        <v>3729</v>
      </c>
      <c r="D1449" s="11" t="s">
        <v>3729</v>
      </c>
      <c r="E1449" s="11" t="s">
        <v>3729</v>
      </c>
      <c r="F1449" s="13"/>
      <c r="G1449" s="372" t="s">
        <v>7535</v>
      </c>
      <c r="H1449" s="9" t="str">
        <f t="shared" si="0"/>
        <v>EAD-CTP-</v>
      </c>
      <c r="I1449" s="11" t="s">
        <v>7254</v>
      </c>
      <c r="J1449" s="17"/>
      <c r="K1449" s="17"/>
      <c r="L1449" s="17"/>
      <c r="M1449" s="437" t="s">
        <v>49</v>
      </c>
      <c r="N1449" s="373" t="s">
        <v>1173</v>
      </c>
      <c r="O1449" s="86">
        <v>0.85</v>
      </c>
      <c r="P1449" s="11" t="s">
        <v>7540</v>
      </c>
      <c r="Q1449" s="13"/>
      <c r="R1449" s="13"/>
      <c r="S1449" s="13"/>
      <c r="T1449" s="13"/>
      <c r="U1449" s="575" t="s">
        <v>7541</v>
      </c>
      <c r="V1449" s="13"/>
      <c r="W1449" s="372" t="s">
        <v>7542</v>
      </c>
      <c r="X1449" s="88">
        <v>73005491</v>
      </c>
      <c r="Y1449" s="20">
        <v>45720</v>
      </c>
      <c r="Z1449" s="13"/>
      <c r="AA1449" s="13"/>
    </row>
    <row r="1450" spans="1:27" ht="13.8">
      <c r="A1450" s="11" t="s">
        <v>2902</v>
      </c>
      <c r="B1450" s="11" t="s">
        <v>29</v>
      </c>
      <c r="C1450" s="11" t="s">
        <v>3729</v>
      </c>
      <c r="D1450" s="11" t="s">
        <v>3729</v>
      </c>
      <c r="E1450" s="11" t="s">
        <v>3729</v>
      </c>
      <c r="F1450" s="13"/>
      <c r="G1450" s="372" t="s">
        <v>7535</v>
      </c>
      <c r="H1450" s="9" t="str">
        <f t="shared" si="0"/>
        <v>EAD-CTP-</v>
      </c>
      <c r="I1450" s="11" t="s">
        <v>7254</v>
      </c>
      <c r="J1450" s="17"/>
      <c r="K1450" s="17"/>
      <c r="L1450" s="17"/>
      <c r="M1450" s="437" t="s">
        <v>3347</v>
      </c>
      <c r="N1450" s="373" t="s">
        <v>2597</v>
      </c>
      <c r="O1450" s="86">
        <v>1</v>
      </c>
      <c r="P1450" s="13"/>
      <c r="Q1450" s="11" t="s">
        <v>3227</v>
      </c>
      <c r="R1450" s="13"/>
      <c r="S1450" s="13"/>
      <c r="T1450" s="13"/>
      <c r="U1450" s="575" t="s">
        <v>7543</v>
      </c>
      <c r="V1450" s="13"/>
      <c r="W1450" s="329" t="s">
        <v>7544</v>
      </c>
      <c r="X1450" s="88">
        <v>10105</v>
      </c>
      <c r="Y1450" s="20">
        <v>45720</v>
      </c>
      <c r="Z1450" s="13"/>
      <c r="AA1450" s="13"/>
    </row>
    <row r="1451" spans="1:27" ht="13.8">
      <c r="A1451" s="11" t="s">
        <v>2902</v>
      </c>
      <c r="B1451" s="11" t="s">
        <v>29</v>
      </c>
      <c r="C1451" s="11" t="s">
        <v>3729</v>
      </c>
      <c r="D1451" s="11" t="s">
        <v>3729</v>
      </c>
      <c r="E1451" s="11" t="s">
        <v>3729</v>
      </c>
      <c r="F1451" s="13"/>
      <c r="G1451" s="372" t="s">
        <v>7535</v>
      </c>
      <c r="H1451" s="9" t="str">
        <f t="shared" si="0"/>
        <v>EAD-CTP-</v>
      </c>
      <c r="I1451" s="11" t="s">
        <v>7254</v>
      </c>
      <c r="J1451" s="17"/>
      <c r="K1451" s="17"/>
      <c r="L1451" s="17"/>
      <c r="M1451" s="437" t="s">
        <v>347</v>
      </c>
      <c r="N1451" s="373" t="s">
        <v>841</v>
      </c>
      <c r="O1451" s="86">
        <v>1</v>
      </c>
      <c r="P1451" s="13"/>
      <c r="Q1451" s="11" t="s">
        <v>7545</v>
      </c>
      <c r="R1451" s="13"/>
      <c r="S1451" s="13"/>
      <c r="T1451" s="13"/>
      <c r="U1451" s="575" t="s">
        <v>7546</v>
      </c>
      <c r="V1451" s="13"/>
      <c r="W1451" s="329" t="s">
        <v>7544</v>
      </c>
      <c r="X1451" s="88">
        <v>10105</v>
      </c>
      <c r="Y1451" s="20">
        <v>45720</v>
      </c>
      <c r="Z1451" s="13"/>
      <c r="AA1451" s="13"/>
    </row>
    <row r="1452" spans="1:27" ht="13.8">
      <c r="A1452" s="11" t="s">
        <v>2902</v>
      </c>
      <c r="B1452" s="11" t="s">
        <v>29</v>
      </c>
      <c r="C1452" s="11" t="s">
        <v>3729</v>
      </c>
      <c r="D1452" s="11" t="s">
        <v>3729</v>
      </c>
      <c r="E1452" s="11" t="s">
        <v>3729</v>
      </c>
      <c r="F1452" s="13"/>
      <c r="G1452" s="372" t="s">
        <v>7535</v>
      </c>
      <c r="H1452" s="9" t="str">
        <f t="shared" si="0"/>
        <v>EAD-CTP-</v>
      </c>
      <c r="I1452" s="11" t="s">
        <v>7254</v>
      </c>
      <c r="J1452" s="17"/>
      <c r="K1452" s="17"/>
      <c r="L1452" s="17"/>
      <c r="M1452" s="437" t="s">
        <v>347</v>
      </c>
      <c r="N1452" s="373" t="s">
        <v>840</v>
      </c>
      <c r="O1452" s="86">
        <v>1</v>
      </c>
      <c r="P1452" s="13"/>
      <c r="Q1452" s="11" t="s">
        <v>7545</v>
      </c>
      <c r="R1452" s="13"/>
      <c r="S1452" s="13"/>
      <c r="T1452" s="13"/>
      <c r="U1452" s="575" t="s">
        <v>7547</v>
      </c>
      <c r="V1452" s="13"/>
      <c r="W1452" s="329" t="s">
        <v>7544</v>
      </c>
      <c r="X1452" s="88">
        <v>10105</v>
      </c>
      <c r="Y1452" s="20">
        <v>45720</v>
      </c>
      <c r="Z1452" s="13"/>
      <c r="AA1452" s="13"/>
    </row>
    <row r="1453" spans="1:27" ht="13.8">
      <c r="A1453" s="11" t="s">
        <v>2902</v>
      </c>
      <c r="B1453" s="11" t="s">
        <v>29</v>
      </c>
      <c r="C1453" s="11" t="s">
        <v>3729</v>
      </c>
      <c r="D1453" s="11" t="s">
        <v>3729</v>
      </c>
      <c r="E1453" s="11" t="s">
        <v>3729</v>
      </c>
      <c r="F1453" s="13"/>
      <c r="G1453" s="372" t="s">
        <v>7535</v>
      </c>
      <c r="H1453" s="9" t="str">
        <f t="shared" si="0"/>
        <v>EAD-CTP-</v>
      </c>
      <c r="I1453" s="11" t="s">
        <v>7254</v>
      </c>
      <c r="J1453" s="17"/>
      <c r="K1453" s="17"/>
      <c r="L1453" s="17"/>
      <c r="M1453" s="437" t="s">
        <v>1329</v>
      </c>
      <c r="N1453" s="373" t="s">
        <v>1592</v>
      </c>
      <c r="O1453" s="86">
        <v>0.8</v>
      </c>
      <c r="P1453" s="11" t="s">
        <v>7548</v>
      </c>
      <c r="Q1453" s="11" t="s">
        <v>7549</v>
      </c>
      <c r="R1453" s="13"/>
      <c r="S1453" s="13"/>
      <c r="T1453" s="13"/>
      <c r="U1453" s="575" t="s">
        <v>7550</v>
      </c>
      <c r="V1453" s="13"/>
      <c r="W1453" s="329" t="s">
        <v>7544</v>
      </c>
      <c r="X1453" s="88">
        <v>10105</v>
      </c>
      <c r="Y1453" s="20">
        <v>45720</v>
      </c>
      <c r="Z1453" s="13"/>
      <c r="AA1453" s="13"/>
    </row>
    <row r="1454" spans="1:27" ht="13.8">
      <c r="A1454" s="11" t="s">
        <v>2902</v>
      </c>
      <c r="B1454" s="11" t="s">
        <v>29</v>
      </c>
      <c r="C1454" s="11" t="s">
        <v>3729</v>
      </c>
      <c r="D1454" s="11" t="s">
        <v>3729</v>
      </c>
      <c r="E1454" s="11" t="s">
        <v>3729</v>
      </c>
      <c r="F1454" s="13"/>
      <c r="G1454" s="372" t="s">
        <v>7535</v>
      </c>
      <c r="H1454" s="9" t="str">
        <f t="shared" si="0"/>
        <v>EAD-CTP-</v>
      </c>
      <c r="I1454" s="11" t="s">
        <v>7254</v>
      </c>
      <c r="J1454" s="13"/>
      <c r="K1454" s="13"/>
      <c r="L1454" s="13"/>
      <c r="M1454" s="437" t="s">
        <v>36</v>
      </c>
      <c r="N1454" s="334" t="s">
        <v>1824</v>
      </c>
      <c r="O1454" s="86">
        <v>1</v>
      </c>
      <c r="P1454" s="13"/>
      <c r="Q1454" s="11" t="s">
        <v>3227</v>
      </c>
      <c r="R1454" s="13"/>
      <c r="S1454" s="13"/>
      <c r="T1454" s="13"/>
      <c r="U1454" s="575" t="s">
        <v>7551</v>
      </c>
      <c r="V1454" s="13"/>
      <c r="W1454" s="372"/>
      <c r="X1454" s="88">
        <v>73005491</v>
      </c>
      <c r="Y1454" s="20">
        <v>45720</v>
      </c>
      <c r="Z1454" s="13"/>
      <c r="AA1454" s="13"/>
    </row>
    <row r="1455" spans="1:27" ht="13.8">
      <c r="A1455" s="11" t="s">
        <v>2902</v>
      </c>
      <c r="B1455" s="11" t="s">
        <v>29</v>
      </c>
      <c r="C1455" s="11" t="s">
        <v>3729</v>
      </c>
      <c r="D1455" s="11" t="s">
        <v>3729</v>
      </c>
      <c r="E1455" s="11" t="s">
        <v>3729</v>
      </c>
      <c r="F1455" s="13"/>
      <c r="G1455" s="372" t="s">
        <v>7535</v>
      </c>
      <c r="H1455" s="9" t="str">
        <f t="shared" si="0"/>
        <v>EAD-CTP-</v>
      </c>
      <c r="I1455" s="11" t="s">
        <v>7254</v>
      </c>
      <c r="J1455" s="13"/>
      <c r="K1455" s="13"/>
      <c r="L1455" s="13"/>
      <c r="M1455" s="437" t="s">
        <v>2708</v>
      </c>
      <c r="N1455" s="334" t="s">
        <v>858</v>
      </c>
      <c r="O1455" s="86">
        <v>0.7</v>
      </c>
      <c r="P1455" s="11" t="s">
        <v>7552</v>
      </c>
      <c r="Q1455" s="13"/>
      <c r="R1455" s="13"/>
      <c r="S1455" s="13"/>
      <c r="T1455" s="13"/>
      <c r="U1455" s="575" t="s">
        <v>7553</v>
      </c>
      <c r="V1455" s="13"/>
      <c r="W1455" s="329" t="s">
        <v>7544</v>
      </c>
      <c r="X1455" s="88">
        <v>10105</v>
      </c>
      <c r="Y1455" s="20">
        <v>45720</v>
      </c>
      <c r="Z1455" s="13"/>
      <c r="AA1455" s="13"/>
    </row>
    <row r="1456" spans="1:27" ht="13.8">
      <c r="A1456" s="11" t="s">
        <v>2902</v>
      </c>
      <c r="B1456" s="11" t="s">
        <v>29</v>
      </c>
      <c r="C1456" s="11" t="s">
        <v>3729</v>
      </c>
      <c r="D1456" s="11" t="s">
        <v>3729</v>
      </c>
      <c r="E1456" s="11" t="s">
        <v>3729</v>
      </c>
      <c r="F1456" s="13"/>
      <c r="G1456" s="372" t="s">
        <v>7535</v>
      </c>
      <c r="H1456" s="9" t="str">
        <f t="shared" si="0"/>
        <v>EAD-CTP-</v>
      </c>
      <c r="I1456" s="11" t="s">
        <v>7254</v>
      </c>
      <c r="J1456" s="13"/>
      <c r="K1456" s="13"/>
      <c r="L1456" s="13"/>
      <c r="M1456" s="437" t="s">
        <v>49</v>
      </c>
      <c r="N1456" s="334" t="s">
        <v>1087</v>
      </c>
      <c r="O1456" s="86">
        <v>1</v>
      </c>
      <c r="P1456" s="13"/>
      <c r="Q1456" s="13"/>
      <c r="R1456" s="13"/>
      <c r="S1456" s="13"/>
      <c r="T1456" s="13"/>
      <c r="U1456" s="575" t="s">
        <v>7554</v>
      </c>
      <c r="V1456" s="13"/>
      <c r="W1456" s="329" t="s">
        <v>7544</v>
      </c>
      <c r="X1456" s="88">
        <v>10105</v>
      </c>
      <c r="Y1456" s="20">
        <v>45720</v>
      </c>
      <c r="Z1456" s="13"/>
      <c r="AA1456" s="13"/>
    </row>
    <row r="1457" spans="1:27" ht="13.8">
      <c r="A1457" s="11" t="s">
        <v>2902</v>
      </c>
      <c r="B1457" s="11" t="s">
        <v>29</v>
      </c>
      <c r="C1457" s="11" t="s">
        <v>3729</v>
      </c>
      <c r="D1457" s="11" t="s">
        <v>3729</v>
      </c>
      <c r="E1457" s="11" t="s">
        <v>3729</v>
      </c>
      <c r="F1457" s="13"/>
      <c r="G1457" s="372" t="s">
        <v>7535</v>
      </c>
      <c r="H1457" s="9" t="str">
        <f t="shared" si="0"/>
        <v>EAD-CTP-</v>
      </c>
      <c r="I1457" s="11" t="s">
        <v>7254</v>
      </c>
      <c r="J1457" s="13"/>
      <c r="K1457" s="13"/>
      <c r="L1457" s="13"/>
      <c r="M1457" s="437" t="s">
        <v>551</v>
      </c>
      <c r="N1457" s="373" t="s">
        <v>1453</v>
      </c>
      <c r="O1457" s="86">
        <v>1</v>
      </c>
      <c r="P1457" s="13"/>
      <c r="Q1457" s="13"/>
      <c r="R1457" s="13"/>
      <c r="S1457" s="13"/>
      <c r="T1457" s="13"/>
      <c r="U1457" s="575" t="s">
        <v>7555</v>
      </c>
      <c r="V1457" s="13"/>
      <c r="W1457" s="329" t="s">
        <v>7544</v>
      </c>
      <c r="X1457" s="88">
        <v>10105</v>
      </c>
      <c r="Y1457" s="20">
        <v>45720</v>
      </c>
      <c r="Z1457" s="13"/>
      <c r="AA1457" s="13"/>
    </row>
    <row r="1458" spans="1:27" ht="13.8">
      <c r="A1458" s="11" t="s">
        <v>2902</v>
      </c>
      <c r="B1458" s="11" t="s">
        <v>29</v>
      </c>
      <c r="C1458" s="11" t="s">
        <v>3729</v>
      </c>
      <c r="D1458" s="11" t="s">
        <v>3729</v>
      </c>
      <c r="E1458" s="11" t="s">
        <v>3729</v>
      </c>
      <c r="F1458" s="13"/>
      <c r="G1458" s="372" t="s">
        <v>7535</v>
      </c>
      <c r="H1458" s="9" t="str">
        <f t="shared" si="0"/>
        <v>EAD-CTP-</v>
      </c>
      <c r="I1458" s="11" t="s">
        <v>7254</v>
      </c>
      <c r="J1458" s="13"/>
      <c r="K1458" s="13"/>
      <c r="L1458" s="13"/>
      <c r="M1458" s="437" t="s">
        <v>347</v>
      </c>
      <c r="N1458" s="373" t="s">
        <v>1456</v>
      </c>
      <c r="O1458" s="86">
        <v>1</v>
      </c>
      <c r="P1458" s="13"/>
      <c r="Q1458" s="13"/>
      <c r="R1458" s="13"/>
      <c r="S1458" s="13"/>
      <c r="T1458" s="13"/>
      <c r="U1458" s="575" t="s">
        <v>7553</v>
      </c>
      <c r="V1458" s="13"/>
      <c r="W1458" s="329" t="s">
        <v>7544</v>
      </c>
      <c r="X1458" s="88">
        <v>10105</v>
      </c>
      <c r="Y1458" s="20">
        <v>45720</v>
      </c>
      <c r="Z1458" s="13"/>
      <c r="AA1458" s="13"/>
    </row>
    <row r="1459" spans="1:27" ht="13.8">
      <c r="A1459" s="11" t="s">
        <v>2902</v>
      </c>
      <c r="B1459" s="11" t="s">
        <v>29</v>
      </c>
      <c r="C1459" s="11" t="s">
        <v>3729</v>
      </c>
      <c r="D1459" s="11" t="s">
        <v>3729</v>
      </c>
      <c r="E1459" s="11" t="s">
        <v>3729</v>
      </c>
      <c r="F1459" s="13"/>
      <c r="G1459" s="372" t="s">
        <v>7535</v>
      </c>
      <c r="H1459" s="9" t="str">
        <f t="shared" si="0"/>
        <v>EAD-CTP-</v>
      </c>
      <c r="I1459" s="11" t="s">
        <v>7254</v>
      </c>
      <c r="J1459" s="13"/>
      <c r="K1459" s="13"/>
      <c r="L1459" s="13"/>
      <c r="M1459" s="437" t="s">
        <v>595</v>
      </c>
      <c r="N1459" s="373" t="s">
        <v>1904</v>
      </c>
      <c r="O1459" s="86">
        <v>1</v>
      </c>
      <c r="P1459" s="13"/>
      <c r="Q1459" s="13"/>
      <c r="R1459" s="13"/>
      <c r="S1459" s="13"/>
      <c r="T1459" s="13"/>
      <c r="U1459" s="575" t="s">
        <v>7556</v>
      </c>
      <c r="V1459" s="13"/>
      <c r="W1459" s="329" t="s">
        <v>7544</v>
      </c>
      <c r="X1459" s="88">
        <v>10105</v>
      </c>
      <c r="Y1459" s="20">
        <v>45720</v>
      </c>
      <c r="Z1459" s="13"/>
      <c r="AA1459" s="13"/>
    </row>
    <row r="1460" spans="1:27" ht="13.8">
      <c r="A1460" s="11" t="s">
        <v>2902</v>
      </c>
      <c r="B1460" s="11" t="s">
        <v>29</v>
      </c>
      <c r="C1460" s="11" t="s">
        <v>3729</v>
      </c>
      <c r="D1460" s="11" t="s">
        <v>3729</v>
      </c>
      <c r="E1460" s="11" t="s">
        <v>3729</v>
      </c>
      <c r="F1460" s="13"/>
      <c r="G1460" s="372" t="s">
        <v>7535</v>
      </c>
      <c r="H1460" s="9" t="str">
        <f t="shared" si="0"/>
        <v>EAD-CTP-</v>
      </c>
      <c r="I1460" s="11" t="s">
        <v>7254</v>
      </c>
      <c r="J1460" s="13"/>
      <c r="K1460" s="13"/>
      <c r="L1460" s="13"/>
      <c r="M1460" s="437" t="s">
        <v>711</v>
      </c>
      <c r="N1460" s="373" t="s">
        <v>255</v>
      </c>
      <c r="O1460" s="86">
        <v>1</v>
      </c>
      <c r="P1460" s="13"/>
      <c r="Q1460" s="13"/>
      <c r="R1460" s="13"/>
      <c r="S1460" s="13"/>
      <c r="T1460" s="13"/>
      <c r="U1460" s="575" t="s">
        <v>7557</v>
      </c>
      <c r="V1460" s="13"/>
      <c r="W1460" s="372" t="s">
        <v>7558</v>
      </c>
      <c r="X1460" s="88">
        <v>32196</v>
      </c>
      <c r="Y1460" s="20">
        <v>45721</v>
      </c>
      <c r="Z1460" s="13"/>
      <c r="AA1460" s="13"/>
    </row>
    <row r="1461" spans="1:27" ht="13.8">
      <c r="A1461" s="11" t="s">
        <v>2902</v>
      </c>
      <c r="B1461" s="11" t="s">
        <v>29</v>
      </c>
      <c r="C1461" s="11" t="s">
        <v>3729</v>
      </c>
      <c r="D1461" s="11" t="s">
        <v>3729</v>
      </c>
      <c r="E1461" s="11" t="s">
        <v>3729</v>
      </c>
      <c r="F1461" s="13"/>
      <c r="G1461" s="372" t="s">
        <v>7535</v>
      </c>
      <c r="H1461" s="9" t="str">
        <f t="shared" si="0"/>
        <v>EAD-CTP-</v>
      </c>
      <c r="I1461" s="11" t="s">
        <v>7254</v>
      </c>
      <c r="J1461" s="13"/>
      <c r="K1461" s="13"/>
      <c r="L1461" s="13"/>
      <c r="M1461" s="437" t="s">
        <v>49</v>
      </c>
      <c r="N1461" s="373" t="s">
        <v>1088</v>
      </c>
      <c r="O1461" s="86">
        <v>1</v>
      </c>
      <c r="P1461" s="13"/>
      <c r="Q1461" s="13"/>
      <c r="R1461" s="13"/>
      <c r="S1461" s="13"/>
      <c r="T1461" s="13"/>
      <c r="U1461" s="575" t="s">
        <v>7559</v>
      </c>
      <c r="V1461" s="13"/>
      <c r="W1461" s="372" t="s">
        <v>7560</v>
      </c>
      <c r="X1461" s="13"/>
      <c r="Y1461" s="20">
        <v>45721</v>
      </c>
      <c r="Z1461" s="13"/>
      <c r="AA1461" s="13"/>
    </row>
    <row r="1462" spans="1:27" ht="13.8">
      <c r="A1462" s="11" t="s">
        <v>2902</v>
      </c>
      <c r="B1462" s="11" t="s">
        <v>29</v>
      </c>
      <c r="C1462" s="11" t="s">
        <v>3729</v>
      </c>
      <c r="D1462" s="11" t="s">
        <v>3729</v>
      </c>
      <c r="E1462" s="11" t="s">
        <v>3729</v>
      </c>
      <c r="F1462" s="13"/>
      <c r="G1462" s="372" t="s">
        <v>7535</v>
      </c>
      <c r="H1462" s="9" t="str">
        <f t="shared" si="0"/>
        <v>EAD-CTP-</v>
      </c>
      <c r="I1462" s="11" t="s">
        <v>7254</v>
      </c>
      <c r="J1462" s="13"/>
      <c r="K1462" s="13"/>
      <c r="L1462" s="13"/>
      <c r="M1462" s="437" t="s">
        <v>1730</v>
      </c>
      <c r="N1462" s="373" t="s">
        <v>1909</v>
      </c>
      <c r="O1462" s="86">
        <v>1</v>
      </c>
      <c r="P1462" s="13"/>
      <c r="Q1462" s="13"/>
      <c r="R1462" s="13"/>
      <c r="S1462" s="13"/>
      <c r="T1462" s="13"/>
      <c r="U1462" s="575" t="s">
        <v>7561</v>
      </c>
      <c r="V1462" s="13"/>
      <c r="W1462" s="372" t="s">
        <v>7560</v>
      </c>
      <c r="X1462" s="13"/>
      <c r="Y1462" s="20">
        <v>45721</v>
      </c>
      <c r="Z1462" s="13"/>
      <c r="AA1462" s="13"/>
    </row>
    <row r="1463" spans="1:27" ht="13.8">
      <c r="A1463" s="11" t="s">
        <v>2902</v>
      </c>
      <c r="B1463" s="11" t="s">
        <v>29</v>
      </c>
      <c r="C1463" s="11" t="s">
        <v>3729</v>
      </c>
      <c r="D1463" s="11" t="s">
        <v>3729</v>
      </c>
      <c r="E1463" s="11" t="s">
        <v>3729</v>
      </c>
      <c r="F1463" s="13"/>
      <c r="G1463" s="372" t="s">
        <v>7535</v>
      </c>
      <c r="H1463" s="9" t="str">
        <f t="shared" si="0"/>
        <v>EAD-CTP-</v>
      </c>
      <c r="I1463" s="11" t="s">
        <v>7254</v>
      </c>
      <c r="J1463" s="13"/>
      <c r="K1463" s="13"/>
      <c r="L1463" s="13"/>
      <c r="M1463" s="437" t="s">
        <v>36</v>
      </c>
      <c r="N1463" s="373" t="s">
        <v>1910</v>
      </c>
      <c r="O1463" s="86">
        <v>1</v>
      </c>
      <c r="P1463" s="13"/>
      <c r="Q1463" s="13"/>
      <c r="R1463" s="13"/>
      <c r="S1463" s="13"/>
      <c r="T1463" s="13"/>
      <c r="U1463" s="575" t="s">
        <v>7562</v>
      </c>
      <c r="V1463" s="13"/>
      <c r="W1463" s="372" t="s">
        <v>7558</v>
      </c>
      <c r="X1463" s="88">
        <v>32196</v>
      </c>
      <c r="Y1463" s="20">
        <v>45721</v>
      </c>
      <c r="Z1463" s="13"/>
      <c r="AA1463" s="13"/>
    </row>
    <row r="1464" spans="1:27" ht="13.8">
      <c r="A1464" s="11" t="s">
        <v>2902</v>
      </c>
      <c r="B1464" s="11" t="s">
        <v>29</v>
      </c>
      <c r="C1464" s="11" t="s">
        <v>3729</v>
      </c>
      <c r="D1464" s="11" t="s">
        <v>3729</v>
      </c>
      <c r="E1464" s="11" t="s">
        <v>3729</v>
      </c>
      <c r="F1464" s="13"/>
      <c r="G1464" s="11" t="s">
        <v>7535</v>
      </c>
      <c r="H1464" s="9" t="str">
        <f t="shared" si="0"/>
        <v>EAD-CTP-</v>
      </c>
      <c r="I1464" s="11" t="s">
        <v>7254</v>
      </c>
      <c r="J1464" s="13"/>
      <c r="K1464" s="13"/>
      <c r="L1464" s="13"/>
      <c r="M1464" s="85" t="s">
        <v>3347</v>
      </c>
      <c r="N1464" s="494" t="s">
        <v>2588</v>
      </c>
      <c r="O1464" s="86">
        <v>1</v>
      </c>
      <c r="P1464" s="13"/>
      <c r="Q1464" s="13"/>
      <c r="R1464" s="13"/>
      <c r="S1464" s="13"/>
      <c r="T1464" s="13"/>
      <c r="U1464" s="156" t="s">
        <v>7563</v>
      </c>
      <c r="V1464" s="13"/>
      <c r="W1464" s="11" t="s">
        <v>7564</v>
      </c>
      <c r="X1464" s="88">
        <v>21836</v>
      </c>
      <c r="Y1464" s="20">
        <v>45721</v>
      </c>
      <c r="Z1464" s="13"/>
      <c r="AA1464" s="13"/>
    </row>
    <row r="1465" spans="1:27" ht="13.8">
      <c r="A1465" s="11" t="s">
        <v>2902</v>
      </c>
      <c r="B1465" s="11" t="s">
        <v>29</v>
      </c>
      <c r="C1465" s="11" t="s">
        <v>3729</v>
      </c>
      <c r="D1465" s="11" t="s">
        <v>3729</v>
      </c>
      <c r="E1465" s="11" t="s">
        <v>3729</v>
      </c>
      <c r="F1465" s="13"/>
      <c r="G1465" s="372" t="s">
        <v>7535</v>
      </c>
      <c r="H1465" s="9" t="str">
        <f t="shared" si="0"/>
        <v>EAD-CTP-</v>
      </c>
      <c r="I1465" s="11" t="s">
        <v>7254</v>
      </c>
      <c r="J1465" s="13"/>
      <c r="K1465" s="13"/>
      <c r="L1465" s="13"/>
      <c r="M1465" s="437" t="s">
        <v>1238</v>
      </c>
      <c r="N1465" s="373" t="s">
        <v>2592</v>
      </c>
      <c r="O1465" s="86">
        <v>1</v>
      </c>
      <c r="P1465" s="11" t="s">
        <v>7565</v>
      </c>
      <c r="Q1465" s="13"/>
      <c r="R1465" s="13"/>
      <c r="S1465" s="13"/>
      <c r="T1465" s="13"/>
      <c r="U1465" s="575" t="s">
        <v>7566</v>
      </c>
      <c r="V1465" s="13"/>
      <c r="W1465" s="593" t="s">
        <v>7544</v>
      </c>
      <c r="X1465" s="88">
        <v>29723889</v>
      </c>
      <c r="Y1465" s="20">
        <v>45722</v>
      </c>
      <c r="Z1465" s="13"/>
      <c r="AA1465" s="13"/>
    </row>
    <row r="1466" spans="1:27" ht="13.8">
      <c r="A1466" s="11" t="s">
        <v>2902</v>
      </c>
      <c r="B1466" s="11" t="s">
        <v>29</v>
      </c>
      <c r="C1466" s="11" t="s">
        <v>3729</v>
      </c>
      <c r="D1466" s="11" t="s">
        <v>3729</v>
      </c>
      <c r="E1466" s="11" t="s">
        <v>3729</v>
      </c>
      <c r="F1466" s="13"/>
      <c r="G1466" s="372" t="s">
        <v>7535</v>
      </c>
      <c r="H1466" s="9" t="str">
        <f t="shared" si="0"/>
        <v>EAD-CTP-</v>
      </c>
      <c r="I1466" s="11" t="s">
        <v>7254</v>
      </c>
      <c r="J1466" s="13"/>
      <c r="K1466" s="13"/>
      <c r="L1466" s="13"/>
      <c r="M1466" s="437" t="s">
        <v>595</v>
      </c>
      <c r="N1466" s="373" t="s">
        <v>2008</v>
      </c>
      <c r="O1466" s="15"/>
      <c r="P1466" s="13"/>
      <c r="Q1466" s="13"/>
      <c r="R1466" s="13"/>
      <c r="S1466" s="13"/>
      <c r="T1466" s="13"/>
      <c r="U1466" s="575" t="s">
        <v>7567</v>
      </c>
      <c r="V1466" s="13"/>
      <c r="W1466" s="593" t="s">
        <v>7544</v>
      </c>
      <c r="X1466" s="88">
        <v>10105</v>
      </c>
      <c r="Y1466" s="20">
        <v>45723</v>
      </c>
      <c r="Z1466" s="13"/>
      <c r="AA1466" s="13"/>
    </row>
    <row r="1467" spans="1:27" ht="13.8">
      <c r="A1467" s="11" t="s">
        <v>2902</v>
      </c>
      <c r="B1467" s="11" t="s">
        <v>29</v>
      </c>
      <c r="C1467" s="11" t="s">
        <v>3729</v>
      </c>
      <c r="D1467" s="11" t="s">
        <v>3729</v>
      </c>
      <c r="E1467" s="11" t="s">
        <v>3729</v>
      </c>
      <c r="F1467" s="13"/>
      <c r="G1467" s="372" t="s">
        <v>7535</v>
      </c>
      <c r="H1467" s="9" t="str">
        <f t="shared" si="0"/>
        <v>EAD-CTP-</v>
      </c>
      <c r="I1467" s="11" t="s">
        <v>7254</v>
      </c>
      <c r="J1467" s="13"/>
      <c r="K1467" s="13"/>
      <c r="L1467" s="13"/>
      <c r="M1467" s="437" t="s">
        <v>49</v>
      </c>
      <c r="N1467" s="373" t="s">
        <v>1090</v>
      </c>
      <c r="O1467" s="86">
        <v>0.9</v>
      </c>
      <c r="P1467" s="11" t="s">
        <v>7568</v>
      </c>
      <c r="Q1467" s="13"/>
      <c r="R1467" s="13"/>
      <c r="S1467" s="13"/>
      <c r="T1467" s="13"/>
      <c r="U1467" s="594" t="s">
        <v>7569</v>
      </c>
      <c r="V1467" s="13"/>
      <c r="W1467" s="372" t="s">
        <v>7570</v>
      </c>
      <c r="X1467" s="88">
        <v>21982</v>
      </c>
      <c r="Y1467" s="20">
        <v>45723</v>
      </c>
      <c r="Z1467" s="13"/>
      <c r="AA1467" s="13"/>
    </row>
    <row r="1468" spans="1:27" ht="13.8">
      <c r="A1468" s="11" t="s">
        <v>2902</v>
      </c>
      <c r="B1468" s="11" t="s">
        <v>29</v>
      </c>
      <c r="C1468" s="11" t="s">
        <v>3729</v>
      </c>
      <c r="D1468" s="11" t="s">
        <v>3729</v>
      </c>
      <c r="E1468" s="11" t="s">
        <v>3729</v>
      </c>
      <c r="F1468" s="13"/>
      <c r="G1468" s="372" t="s">
        <v>7535</v>
      </c>
      <c r="H1468" s="9" t="str">
        <f t="shared" si="0"/>
        <v>EAD-CTP-</v>
      </c>
      <c r="I1468" s="11" t="s">
        <v>7254</v>
      </c>
      <c r="J1468" s="13"/>
      <c r="K1468" s="13"/>
      <c r="L1468" s="13"/>
      <c r="M1468" s="437" t="s">
        <v>2703</v>
      </c>
      <c r="N1468" s="373" t="s">
        <v>795</v>
      </c>
      <c r="O1468" s="86">
        <v>0.75</v>
      </c>
      <c r="P1468" s="11" t="s">
        <v>7571</v>
      </c>
      <c r="Q1468" s="13"/>
      <c r="R1468" s="13"/>
      <c r="S1468" s="13"/>
      <c r="T1468" s="13"/>
      <c r="U1468" s="575" t="s">
        <v>7572</v>
      </c>
      <c r="V1468" s="13"/>
      <c r="W1468" s="329" t="s">
        <v>7544</v>
      </c>
      <c r="X1468" s="88">
        <v>10105</v>
      </c>
      <c r="Y1468" s="20">
        <v>45729</v>
      </c>
      <c r="Z1468" s="13"/>
      <c r="AA1468" s="13"/>
    </row>
    <row r="1469" spans="1:27" ht="13.8">
      <c r="A1469" s="11" t="s">
        <v>2902</v>
      </c>
      <c r="B1469" s="11" t="s">
        <v>29</v>
      </c>
      <c r="C1469" s="11" t="s">
        <v>3729</v>
      </c>
      <c r="D1469" s="11" t="s">
        <v>3729</v>
      </c>
      <c r="E1469" s="11" t="s">
        <v>3729</v>
      </c>
      <c r="F1469" s="13"/>
      <c r="G1469" s="372" t="s">
        <v>7535</v>
      </c>
      <c r="H1469" s="9" t="str">
        <f t="shared" si="0"/>
        <v>EAD-CTP-</v>
      </c>
      <c r="I1469" s="11" t="s">
        <v>7254</v>
      </c>
      <c r="J1469" s="13"/>
      <c r="K1469" s="13"/>
      <c r="L1469" s="13"/>
      <c r="M1469" s="85" t="s">
        <v>2707</v>
      </c>
      <c r="N1469" s="373" t="s">
        <v>821</v>
      </c>
      <c r="O1469" s="86">
        <v>1</v>
      </c>
      <c r="P1469" s="11" t="s">
        <v>7573</v>
      </c>
      <c r="Q1469" s="13"/>
      <c r="R1469" s="13"/>
      <c r="S1469" s="13"/>
      <c r="T1469" s="13"/>
      <c r="U1469" s="578"/>
      <c r="V1469" s="13"/>
      <c r="W1469" s="329" t="s">
        <v>7544</v>
      </c>
      <c r="X1469" s="88">
        <v>10105</v>
      </c>
      <c r="Y1469" s="20">
        <v>45729</v>
      </c>
      <c r="Z1469" s="13"/>
      <c r="AA1469" s="13"/>
    </row>
    <row r="1470" spans="1:27" ht="13.8">
      <c r="A1470" s="11" t="s">
        <v>2902</v>
      </c>
      <c r="B1470" s="11" t="s">
        <v>29</v>
      </c>
      <c r="C1470" s="11" t="s">
        <v>3729</v>
      </c>
      <c r="D1470" s="11" t="s">
        <v>3729</v>
      </c>
      <c r="E1470" s="11" t="s">
        <v>3729</v>
      </c>
      <c r="F1470" s="13"/>
      <c r="G1470" s="372" t="s">
        <v>7535</v>
      </c>
      <c r="H1470" s="9" t="str">
        <f t="shared" si="0"/>
        <v>EAD-CTP-</v>
      </c>
      <c r="I1470" s="11" t="s">
        <v>7254</v>
      </c>
      <c r="J1470" s="13"/>
      <c r="K1470" s="13"/>
      <c r="L1470" s="13"/>
      <c r="M1470" s="437" t="s">
        <v>49</v>
      </c>
      <c r="N1470" s="373" t="s">
        <v>1091</v>
      </c>
      <c r="O1470" s="86">
        <v>0.9</v>
      </c>
      <c r="P1470" s="11" t="s">
        <v>7574</v>
      </c>
      <c r="Q1470" s="13"/>
      <c r="R1470" s="13"/>
      <c r="S1470" s="13"/>
      <c r="T1470" s="13"/>
      <c r="U1470" s="575" t="s">
        <v>7575</v>
      </c>
      <c r="V1470" s="13"/>
      <c r="W1470" s="372" t="s">
        <v>7576</v>
      </c>
      <c r="X1470" s="13"/>
      <c r="Y1470" s="20">
        <v>45729</v>
      </c>
      <c r="Z1470" s="13"/>
      <c r="AA1470" s="13"/>
    </row>
    <row r="1471" spans="1:27" ht="13.8">
      <c r="A1471" s="11" t="s">
        <v>2902</v>
      </c>
      <c r="B1471" s="11" t="s">
        <v>29</v>
      </c>
      <c r="C1471" s="11" t="s">
        <v>3729</v>
      </c>
      <c r="D1471" s="11" t="s">
        <v>3729</v>
      </c>
      <c r="E1471" s="11" t="s">
        <v>3729</v>
      </c>
      <c r="F1471" s="13"/>
      <c r="G1471" s="372" t="s">
        <v>7535</v>
      </c>
      <c r="H1471" s="9" t="str">
        <f t="shared" si="0"/>
        <v>EAD-CTP-</v>
      </c>
      <c r="I1471" s="11" t="s">
        <v>7254</v>
      </c>
      <c r="J1471" s="13"/>
      <c r="K1471" s="13"/>
      <c r="L1471" s="13"/>
      <c r="M1471" s="437" t="s">
        <v>2701</v>
      </c>
      <c r="N1471" s="373" t="s">
        <v>1092</v>
      </c>
      <c r="O1471" s="86">
        <v>0.7</v>
      </c>
      <c r="P1471" s="11" t="s">
        <v>7577</v>
      </c>
      <c r="Q1471" s="13"/>
      <c r="R1471" s="13"/>
      <c r="S1471" s="13"/>
      <c r="T1471" s="13"/>
      <c r="U1471" s="575" t="s">
        <v>7578</v>
      </c>
      <c r="V1471" s="13"/>
      <c r="W1471" s="372" t="s">
        <v>7579</v>
      </c>
      <c r="X1471" s="88">
        <v>31591</v>
      </c>
      <c r="Y1471" s="20">
        <v>45729</v>
      </c>
      <c r="Z1471" s="13"/>
      <c r="AA1471" s="13"/>
    </row>
    <row r="1472" spans="1:27" ht="13.8">
      <c r="A1472" s="11" t="s">
        <v>2902</v>
      </c>
      <c r="B1472" s="11" t="s">
        <v>29</v>
      </c>
      <c r="C1472" s="11" t="s">
        <v>3729</v>
      </c>
      <c r="D1472" s="11" t="s">
        <v>3729</v>
      </c>
      <c r="E1472" s="11" t="s">
        <v>3729</v>
      </c>
      <c r="F1472" s="13"/>
      <c r="G1472" s="372" t="s">
        <v>7535</v>
      </c>
      <c r="H1472" s="9" t="str">
        <f t="shared" si="0"/>
        <v>EAD-CTP-</v>
      </c>
      <c r="I1472" s="11" t="s">
        <v>7254</v>
      </c>
      <c r="J1472" s="13"/>
      <c r="K1472" s="13"/>
      <c r="L1472" s="13"/>
      <c r="M1472" s="437" t="s">
        <v>551</v>
      </c>
      <c r="N1472" s="373" t="s">
        <v>1453</v>
      </c>
      <c r="O1472" s="86">
        <v>1</v>
      </c>
      <c r="P1472" s="13"/>
      <c r="Q1472" s="13"/>
      <c r="R1472" s="13"/>
      <c r="S1472" s="13"/>
      <c r="T1472" s="13"/>
      <c r="U1472" s="575" t="s">
        <v>7555</v>
      </c>
      <c r="V1472" s="13"/>
      <c r="W1472" s="329" t="s">
        <v>7544</v>
      </c>
      <c r="X1472" s="88">
        <v>10105</v>
      </c>
      <c r="Y1472" s="20">
        <v>45729</v>
      </c>
      <c r="Z1472" s="13"/>
      <c r="AA1472" s="13"/>
    </row>
    <row r="1473" spans="1:27" ht="13.8">
      <c r="A1473" s="11" t="s">
        <v>2902</v>
      </c>
      <c r="B1473" s="11" t="s">
        <v>29</v>
      </c>
      <c r="C1473" s="11" t="s">
        <v>3729</v>
      </c>
      <c r="D1473" s="11" t="s">
        <v>3729</v>
      </c>
      <c r="E1473" s="11" t="s">
        <v>3729</v>
      </c>
      <c r="F1473" s="13"/>
      <c r="G1473" s="372" t="s">
        <v>7535</v>
      </c>
      <c r="H1473" s="9" t="str">
        <f t="shared" si="0"/>
        <v>EAD-CTP-</v>
      </c>
      <c r="I1473" s="11" t="s">
        <v>7254</v>
      </c>
      <c r="J1473" s="13"/>
      <c r="K1473" s="13"/>
      <c r="L1473" s="13"/>
      <c r="M1473" s="437" t="s">
        <v>551</v>
      </c>
      <c r="N1473" s="373" t="s">
        <v>1456</v>
      </c>
      <c r="O1473" s="86">
        <v>1</v>
      </c>
      <c r="P1473" s="13"/>
      <c r="Q1473" s="13"/>
      <c r="R1473" s="13"/>
      <c r="S1473" s="13"/>
      <c r="T1473" s="13"/>
      <c r="U1473" s="575" t="s">
        <v>7580</v>
      </c>
      <c r="V1473" s="13"/>
      <c r="W1473" s="329" t="s">
        <v>7544</v>
      </c>
      <c r="X1473" s="88">
        <v>10105</v>
      </c>
      <c r="Y1473" s="20">
        <v>45729</v>
      </c>
      <c r="Z1473" s="13"/>
      <c r="AA1473" s="13"/>
    </row>
    <row r="1474" spans="1:27" ht="13.8">
      <c r="A1474" s="11" t="s">
        <v>2902</v>
      </c>
      <c r="B1474" s="11" t="s">
        <v>29</v>
      </c>
      <c r="C1474" s="11" t="s">
        <v>3729</v>
      </c>
      <c r="D1474" s="11" t="s">
        <v>3729</v>
      </c>
      <c r="E1474" s="11" t="s">
        <v>3729</v>
      </c>
      <c r="F1474" s="13"/>
      <c r="G1474" s="372" t="s">
        <v>7535</v>
      </c>
      <c r="H1474" s="9" t="str">
        <f t="shared" si="0"/>
        <v>EAD-CTP-</v>
      </c>
      <c r="I1474" s="11" t="s">
        <v>7254</v>
      </c>
      <c r="J1474" s="13"/>
      <c r="K1474" s="13"/>
      <c r="L1474" s="13"/>
      <c r="M1474" s="437" t="s">
        <v>1329</v>
      </c>
      <c r="N1474" s="373" t="s">
        <v>1579</v>
      </c>
      <c r="O1474" s="86">
        <v>1</v>
      </c>
      <c r="P1474" s="13"/>
      <c r="Q1474" s="13"/>
      <c r="R1474" s="13"/>
      <c r="S1474" s="13"/>
      <c r="T1474" s="13"/>
      <c r="U1474" s="575" t="s">
        <v>7550</v>
      </c>
      <c r="V1474" s="13"/>
      <c r="W1474" s="329" t="s">
        <v>7544</v>
      </c>
      <c r="X1474" s="88">
        <v>10105</v>
      </c>
      <c r="Y1474" s="20">
        <v>45729</v>
      </c>
      <c r="Z1474" s="13"/>
      <c r="AA1474" s="13"/>
    </row>
    <row r="1475" spans="1:27" ht="13.8">
      <c r="A1475" s="11" t="s">
        <v>2902</v>
      </c>
      <c r="B1475" s="11" t="s">
        <v>29</v>
      </c>
      <c r="C1475" s="11" t="s">
        <v>3729</v>
      </c>
      <c r="D1475" s="11" t="s">
        <v>3729</v>
      </c>
      <c r="E1475" s="11" t="s">
        <v>3729</v>
      </c>
      <c r="F1475" s="13"/>
      <c r="G1475" s="372" t="s">
        <v>7535</v>
      </c>
      <c r="H1475" s="9" t="str">
        <f t="shared" si="0"/>
        <v>EAD-CTP-</v>
      </c>
      <c r="I1475" s="11" t="s">
        <v>7254</v>
      </c>
      <c r="J1475" s="13"/>
      <c r="K1475" s="13"/>
      <c r="L1475" s="13"/>
      <c r="M1475" s="437" t="s">
        <v>2715</v>
      </c>
      <c r="N1475" s="373" t="s">
        <v>1664</v>
      </c>
      <c r="O1475" s="86">
        <v>1</v>
      </c>
      <c r="P1475" s="13"/>
      <c r="Q1475" s="13"/>
      <c r="R1475" s="13"/>
      <c r="S1475" s="13"/>
      <c r="T1475" s="13"/>
      <c r="U1475" s="575" t="s">
        <v>7581</v>
      </c>
      <c r="V1475" s="13"/>
      <c r="W1475" s="329" t="s">
        <v>7544</v>
      </c>
      <c r="X1475" s="88">
        <v>10105</v>
      </c>
      <c r="Y1475" s="20">
        <v>45729</v>
      </c>
      <c r="Z1475" s="13"/>
      <c r="AA1475" s="13"/>
    </row>
    <row r="1476" spans="1:27" ht="13.8">
      <c r="A1476" s="11" t="s">
        <v>2902</v>
      </c>
      <c r="B1476" s="11" t="s">
        <v>29</v>
      </c>
      <c r="C1476" s="11" t="s">
        <v>3729</v>
      </c>
      <c r="D1476" s="11" t="s">
        <v>3729</v>
      </c>
      <c r="E1476" s="11" t="s">
        <v>3729</v>
      </c>
      <c r="F1476" s="13"/>
      <c r="G1476" s="372" t="s">
        <v>7535</v>
      </c>
      <c r="H1476" s="9" t="str">
        <f t="shared" si="0"/>
        <v>EAD-CTP-</v>
      </c>
      <c r="I1476" s="11" t="s">
        <v>7254</v>
      </c>
      <c r="J1476" s="13"/>
      <c r="K1476" s="13"/>
      <c r="L1476" s="13"/>
      <c r="M1476" s="437" t="s">
        <v>36</v>
      </c>
      <c r="N1476" s="373" t="s">
        <v>1903</v>
      </c>
      <c r="O1476" s="86">
        <v>1</v>
      </c>
      <c r="P1476" s="13"/>
      <c r="Q1476" s="13"/>
      <c r="R1476" s="13"/>
      <c r="S1476" s="13"/>
      <c r="T1476" s="13"/>
      <c r="U1476" s="575" t="s">
        <v>7582</v>
      </c>
      <c r="V1476" s="13"/>
      <c r="W1476" s="329" t="s">
        <v>7544</v>
      </c>
      <c r="X1476" s="88">
        <v>10105</v>
      </c>
      <c r="Y1476" s="20">
        <v>45729</v>
      </c>
      <c r="Z1476" s="13"/>
      <c r="AA1476" s="13"/>
    </row>
    <row r="1477" spans="1:27" ht="13.8">
      <c r="A1477" s="11" t="s">
        <v>2902</v>
      </c>
      <c r="B1477" s="11" t="s">
        <v>29</v>
      </c>
      <c r="C1477" s="11" t="s">
        <v>3729</v>
      </c>
      <c r="D1477" s="11" t="s">
        <v>3729</v>
      </c>
      <c r="E1477" s="11" t="s">
        <v>3729</v>
      </c>
      <c r="F1477" s="13"/>
      <c r="G1477" s="372" t="s">
        <v>7535</v>
      </c>
      <c r="H1477" s="9" t="str">
        <f t="shared" si="0"/>
        <v>EAD-CTP-</v>
      </c>
      <c r="I1477" s="11" t="s">
        <v>7254</v>
      </c>
      <c r="J1477" s="13"/>
      <c r="K1477" s="13"/>
      <c r="L1477" s="13"/>
      <c r="M1477" s="437" t="s">
        <v>595</v>
      </c>
      <c r="N1477" s="373" t="s">
        <v>1904</v>
      </c>
      <c r="O1477" s="86">
        <v>1</v>
      </c>
      <c r="P1477" s="13"/>
      <c r="Q1477" s="13"/>
      <c r="R1477" s="13"/>
      <c r="S1477" s="13"/>
      <c r="T1477" s="13"/>
      <c r="U1477" s="575" t="s">
        <v>7556</v>
      </c>
      <c r="V1477" s="13"/>
      <c r="W1477" s="329" t="s">
        <v>7544</v>
      </c>
      <c r="X1477" s="88">
        <v>10105</v>
      </c>
      <c r="Y1477" s="20">
        <v>45729</v>
      </c>
      <c r="Z1477" s="13"/>
      <c r="AA1477" s="13"/>
    </row>
    <row r="1478" spans="1:27" ht="13.8">
      <c r="A1478" s="11" t="s">
        <v>2902</v>
      </c>
      <c r="B1478" s="11" t="s">
        <v>29</v>
      </c>
      <c r="C1478" s="11" t="s">
        <v>3729</v>
      </c>
      <c r="D1478" s="11" t="s">
        <v>3729</v>
      </c>
      <c r="E1478" s="11" t="s">
        <v>3729</v>
      </c>
      <c r="F1478" s="13"/>
      <c r="G1478" s="372" t="s">
        <v>7535</v>
      </c>
      <c r="H1478" s="9" t="str">
        <f t="shared" si="0"/>
        <v>EAD-CTP-</v>
      </c>
      <c r="I1478" s="11" t="s">
        <v>7254</v>
      </c>
      <c r="J1478" s="13"/>
      <c r="K1478" s="13"/>
      <c r="L1478" s="13"/>
      <c r="M1478" s="85" t="s">
        <v>595</v>
      </c>
      <c r="N1478" s="494" t="s">
        <v>1905</v>
      </c>
      <c r="O1478" s="86">
        <v>1</v>
      </c>
      <c r="P1478" s="13"/>
      <c r="Q1478" s="13"/>
      <c r="R1478" s="13"/>
      <c r="S1478" s="13"/>
      <c r="T1478" s="13"/>
      <c r="U1478" s="156" t="s">
        <v>7583</v>
      </c>
      <c r="V1478" s="13"/>
      <c r="W1478" s="595" t="s">
        <v>7544</v>
      </c>
      <c r="X1478" s="596">
        <v>10105</v>
      </c>
      <c r="Y1478" s="20">
        <v>45729</v>
      </c>
      <c r="Z1478" s="13"/>
      <c r="AA1478" s="13"/>
    </row>
    <row r="1479" spans="1:27" ht="13.8">
      <c r="A1479" s="11" t="s">
        <v>2902</v>
      </c>
      <c r="B1479" s="11" t="s">
        <v>29</v>
      </c>
      <c r="C1479" s="11" t="s">
        <v>3729</v>
      </c>
      <c r="D1479" s="11" t="s">
        <v>3729</v>
      </c>
      <c r="E1479" s="11" t="s">
        <v>3729</v>
      </c>
      <c r="F1479" s="13"/>
      <c r="G1479" s="372" t="s">
        <v>7535</v>
      </c>
      <c r="H1479" s="9" t="str">
        <f t="shared" si="0"/>
        <v>EAD-CTP-</v>
      </c>
      <c r="I1479" s="11" t="s">
        <v>7254</v>
      </c>
      <c r="J1479" s="13"/>
      <c r="K1479" s="13"/>
      <c r="L1479" s="13"/>
      <c r="M1479" s="437" t="s">
        <v>595</v>
      </c>
      <c r="N1479" s="373" t="s">
        <v>1905</v>
      </c>
      <c r="O1479" s="86">
        <v>1</v>
      </c>
      <c r="P1479" s="13"/>
      <c r="Q1479" s="13"/>
      <c r="R1479" s="13"/>
      <c r="S1479" s="13"/>
      <c r="T1479" s="13"/>
      <c r="U1479" s="575" t="s">
        <v>7583</v>
      </c>
      <c r="V1479" s="13"/>
      <c r="W1479" s="595" t="s">
        <v>7544</v>
      </c>
      <c r="X1479" s="596">
        <v>10105</v>
      </c>
      <c r="Y1479" s="20">
        <v>45729</v>
      </c>
      <c r="Z1479" s="13"/>
      <c r="AA1479" s="13"/>
    </row>
    <row r="1480" spans="1:27" ht="13.8">
      <c r="A1480" s="11" t="s">
        <v>2902</v>
      </c>
      <c r="B1480" s="11" t="s">
        <v>29</v>
      </c>
      <c r="C1480" s="11" t="s">
        <v>3729</v>
      </c>
      <c r="D1480" s="11" t="s">
        <v>3729</v>
      </c>
      <c r="E1480" s="11" t="s">
        <v>3729</v>
      </c>
      <c r="F1480" s="13"/>
      <c r="G1480" s="372" t="s">
        <v>7535</v>
      </c>
      <c r="H1480" s="9" t="str">
        <f t="shared" si="0"/>
        <v>EAD-CTP-</v>
      </c>
      <c r="I1480" s="11" t="s">
        <v>7254</v>
      </c>
      <c r="J1480" s="13"/>
      <c r="K1480" s="13"/>
      <c r="L1480" s="13"/>
      <c r="M1480" s="437" t="s">
        <v>595</v>
      </c>
      <c r="N1480" s="373" t="s">
        <v>1906</v>
      </c>
      <c r="O1480" s="86">
        <v>1</v>
      </c>
      <c r="P1480" s="13"/>
      <c r="Q1480" s="13"/>
      <c r="R1480" s="13"/>
      <c r="S1480" s="13"/>
      <c r="T1480" s="13"/>
      <c r="U1480" s="575" t="s">
        <v>7584</v>
      </c>
      <c r="V1480" s="13"/>
      <c r="W1480" s="329" t="s">
        <v>7544</v>
      </c>
      <c r="X1480" s="596">
        <v>10105</v>
      </c>
      <c r="Y1480" s="20">
        <v>45729</v>
      </c>
      <c r="Z1480" s="13"/>
      <c r="AA1480" s="13"/>
    </row>
    <row r="1481" spans="1:27" ht="13.8">
      <c r="A1481" s="11" t="s">
        <v>2902</v>
      </c>
      <c r="B1481" s="11" t="s">
        <v>29</v>
      </c>
      <c r="C1481" s="11" t="s">
        <v>3729</v>
      </c>
      <c r="D1481" s="11" t="s">
        <v>3729</v>
      </c>
      <c r="E1481" s="11" t="s">
        <v>3729</v>
      </c>
      <c r="F1481" s="13"/>
      <c r="G1481" s="372" t="s">
        <v>7535</v>
      </c>
      <c r="H1481" s="9" t="str">
        <f t="shared" si="0"/>
        <v>EAD-CTP-</v>
      </c>
      <c r="I1481" s="11" t="s">
        <v>7254</v>
      </c>
      <c r="J1481" s="13"/>
      <c r="K1481" s="13"/>
      <c r="L1481" s="13"/>
      <c r="M1481" s="437" t="s">
        <v>36</v>
      </c>
      <c r="N1481" s="373" t="s">
        <v>1912</v>
      </c>
      <c r="O1481" s="86">
        <v>1</v>
      </c>
      <c r="P1481" s="13"/>
      <c r="Q1481" s="13"/>
      <c r="R1481" s="13"/>
      <c r="S1481" s="13"/>
      <c r="T1481" s="13"/>
      <c r="U1481" s="575" t="s">
        <v>7585</v>
      </c>
      <c r="V1481" s="13"/>
      <c r="W1481" s="329" t="s">
        <v>7544</v>
      </c>
      <c r="X1481" s="596">
        <v>10105</v>
      </c>
      <c r="Y1481" s="20">
        <v>45729</v>
      </c>
      <c r="Z1481" s="13"/>
      <c r="AA1481" s="13"/>
    </row>
    <row r="1482" spans="1:27" ht="13.8">
      <c r="A1482" s="11" t="s">
        <v>2902</v>
      </c>
      <c r="B1482" s="11" t="s">
        <v>29</v>
      </c>
      <c r="C1482" s="11" t="s">
        <v>3729</v>
      </c>
      <c r="D1482" s="11" t="s">
        <v>3729</v>
      </c>
      <c r="E1482" s="11" t="s">
        <v>3729</v>
      </c>
      <c r="F1482" s="13"/>
      <c r="G1482" s="372" t="s">
        <v>7535</v>
      </c>
      <c r="H1482" s="9" t="str">
        <f t="shared" si="0"/>
        <v>EAD-CTP-</v>
      </c>
      <c r="I1482" s="11" t="s">
        <v>7254</v>
      </c>
      <c r="J1482" s="13"/>
      <c r="K1482" s="13"/>
      <c r="L1482" s="13"/>
      <c r="M1482" s="198" t="s">
        <v>36</v>
      </c>
      <c r="N1482" s="373" t="s">
        <v>1914</v>
      </c>
      <c r="O1482" s="86">
        <v>1</v>
      </c>
      <c r="P1482" s="13"/>
      <c r="Q1482" s="13"/>
      <c r="R1482" s="13"/>
      <c r="S1482" s="13"/>
      <c r="T1482" s="13"/>
      <c r="U1482" s="575" t="s">
        <v>7586</v>
      </c>
      <c r="V1482" s="13"/>
      <c r="W1482" s="597" t="s">
        <v>7579</v>
      </c>
      <c r="X1482" s="596">
        <v>31591</v>
      </c>
      <c r="Y1482" s="20">
        <v>45729</v>
      </c>
      <c r="Z1482" s="13"/>
      <c r="AA1482" s="13"/>
    </row>
    <row r="1483" spans="1:27" ht="13.8">
      <c r="A1483" s="11" t="s">
        <v>2902</v>
      </c>
      <c r="B1483" s="11" t="s">
        <v>29</v>
      </c>
      <c r="C1483" s="11" t="s">
        <v>3729</v>
      </c>
      <c r="D1483" s="11" t="s">
        <v>3729</v>
      </c>
      <c r="E1483" s="11" t="s">
        <v>3729</v>
      </c>
      <c r="F1483" s="13"/>
      <c r="G1483" s="372" t="s">
        <v>7535</v>
      </c>
      <c r="H1483" s="9" t="str">
        <f t="shared" si="0"/>
        <v>EAD-CTP-</v>
      </c>
      <c r="I1483" s="11" t="s">
        <v>7254</v>
      </c>
      <c r="J1483" s="13"/>
      <c r="K1483" s="13"/>
      <c r="L1483" s="13"/>
      <c r="M1483" s="198" t="s">
        <v>36</v>
      </c>
      <c r="N1483" s="373" t="s">
        <v>1915</v>
      </c>
      <c r="O1483" s="86">
        <v>1</v>
      </c>
      <c r="P1483" s="11" t="s">
        <v>3455</v>
      </c>
      <c r="Q1483" s="13"/>
      <c r="R1483" s="13"/>
      <c r="S1483" s="13"/>
      <c r="T1483" s="13"/>
      <c r="U1483" s="575" t="s">
        <v>7587</v>
      </c>
      <c r="V1483" s="13"/>
      <c r="W1483" s="597" t="s">
        <v>7579</v>
      </c>
      <c r="X1483" s="596">
        <v>31591</v>
      </c>
      <c r="Y1483" s="20">
        <v>45729</v>
      </c>
      <c r="Z1483" s="13"/>
      <c r="AA1483" s="13"/>
    </row>
    <row r="1484" spans="1:27" ht="13.8">
      <c r="A1484" s="11" t="s">
        <v>2902</v>
      </c>
      <c r="B1484" s="11" t="s">
        <v>29</v>
      </c>
      <c r="C1484" s="11" t="s">
        <v>3729</v>
      </c>
      <c r="D1484" s="11" t="s">
        <v>3729</v>
      </c>
      <c r="E1484" s="11" t="s">
        <v>3729</v>
      </c>
      <c r="F1484" s="13"/>
      <c r="G1484" s="372" t="s">
        <v>7535</v>
      </c>
      <c r="H1484" s="9" t="str">
        <f t="shared" si="0"/>
        <v>EAD-CTP-</v>
      </c>
      <c r="I1484" s="11" t="s">
        <v>7254</v>
      </c>
      <c r="J1484" s="13"/>
      <c r="K1484" s="13"/>
      <c r="L1484" s="13"/>
      <c r="M1484" s="85" t="s">
        <v>36</v>
      </c>
      <c r="N1484" s="373" t="s">
        <v>1903</v>
      </c>
      <c r="O1484" s="86">
        <v>1</v>
      </c>
      <c r="P1484" s="13"/>
      <c r="Q1484" s="13"/>
      <c r="R1484" s="13"/>
      <c r="S1484" s="13"/>
      <c r="T1484" s="13"/>
      <c r="U1484" s="575" t="s">
        <v>7582</v>
      </c>
      <c r="V1484" s="13"/>
      <c r="W1484" s="597" t="s">
        <v>7588</v>
      </c>
      <c r="X1484" s="17"/>
      <c r="Y1484" s="20">
        <v>45729</v>
      </c>
      <c r="Z1484" s="13"/>
      <c r="AA1484" s="13"/>
    </row>
    <row r="1485" spans="1:27" ht="13.8">
      <c r="A1485" s="11" t="s">
        <v>2902</v>
      </c>
      <c r="B1485" s="11" t="s">
        <v>29</v>
      </c>
      <c r="C1485" s="11" t="s">
        <v>3729</v>
      </c>
      <c r="D1485" s="11" t="s">
        <v>3729</v>
      </c>
      <c r="E1485" s="11" t="s">
        <v>3729</v>
      </c>
      <c r="F1485" s="13"/>
      <c r="G1485" s="372" t="s">
        <v>7535</v>
      </c>
      <c r="H1485" s="9" t="str">
        <f t="shared" si="0"/>
        <v>EAD-CTP-</v>
      </c>
      <c r="I1485" s="11" t="s">
        <v>7254</v>
      </c>
      <c r="J1485" s="13"/>
      <c r="K1485" s="13"/>
      <c r="L1485" s="13"/>
      <c r="M1485" s="437" t="s">
        <v>36</v>
      </c>
      <c r="N1485" s="373" t="s">
        <v>1837</v>
      </c>
      <c r="O1485" s="86">
        <v>1</v>
      </c>
      <c r="P1485" s="13"/>
      <c r="Q1485" s="11" t="s">
        <v>3227</v>
      </c>
      <c r="R1485" s="13"/>
      <c r="S1485" s="13"/>
      <c r="T1485" s="13"/>
      <c r="U1485" s="575" t="s">
        <v>7589</v>
      </c>
      <c r="V1485" s="17"/>
      <c r="W1485" s="372" t="s">
        <v>7590</v>
      </c>
      <c r="X1485" s="596">
        <v>22074</v>
      </c>
      <c r="Y1485" s="20">
        <v>45735</v>
      </c>
      <c r="Z1485" s="13"/>
      <c r="AA1485" s="13"/>
    </row>
    <row r="1486" spans="1:27" ht="13.8">
      <c r="A1486" s="11" t="s">
        <v>2902</v>
      </c>
      <c r="B1486" s="11" t="s">
        <v>29</v>
      </c>
      <c r="C1486" s="11" t="s">
        <v>3729</v>
      </c>
      <c r="D1486" s="11" t="s">
        <v>3729</v>
      </c>
      <c r="E1486" s="11" t="s">
        <v>3729</v>
      </c>
      <c r="F1486" s="13"/>
      <c r="G1486" s="372" t="s">
        <v>7535</v>
      </c>
      <c r="H1486" s="9" t="str">
        <f t="shared" si="0"/>
        <v>EAD-CTP-</v>
      </c>
      <c r="I1486" s="11" t="s">
        <v>7254</v>
      </c>
      <c r="J1486" s="13"/>
      <c r="K1486" s="13"/>
      <c r="L1486" s="13"/>
      <c r="M1486" s="437" t="s">
        <v>2701</v>
      </c>
      <c r="N1486" s="373" t="s">
        <v>1051</v>
      </c>
      <c r="O1486" s="86">
        <v>1</v>
      </c>
      <c r="P1486" s="13"/>
      <c r="Q1486" s="13"/>
      <c r="R1486" s="13"/>
      <c r="S1486" s="13"/>
      <c r="T1486" s="13"/>
      <c r="U1486" s="575" t="s">
        <v>7591</v>
      </c>
      <c r="V1486" s="17"/>
      <c r="W1486" s="597" t="s">
        <v>7537</v>
      </c>
      <c r="X1486" s="596">
        <v>34355</v>
      </c>
      <c r="Y1486" s="20">
        <v>45744</v>
      </c>
      <c r="Z1486" s="13"/>
      <c r="AA1486" s="13"/>
    </row>
    <row r="1487" spans="1:27" ht="13.8">
      <c r="A1487" s="22" t="s">
        <v>5124</v>
      </c>
      <c r="B1487" s="22" t="s">
        <v>29</v>
      </c>
      <c r="C1487" s="22" t="s">
        <v>5126</v>
      </c>
      <c r="D1487" s="22" t="s">
        <v>3320</v>
      </c>
      <c r="E1487" s="21" t="s">
        <v>3320</v>
      </c>
      <c r="F1487" s="22"/>
      <c r="G1487" s="365" t="s">
        <v>7592</v>
      </c>
      <c r="H1487" s="9" t="str">
        <f t="shared" si="0"/>
        <v>POP-TPU-</v>
      </c>
      <c r="I1487" s="22"/>
      <c r="J1487" s="23"/>
      <c r="K1487" s="23"/>
      <c r="L1487" s="23"/>
      <c r="M1487" s="265" t="s">
        <v>36</v>
      </c>
      <c r="N1487" s="360" t="s">
        <v>1871</v>
      </c>
      <c r="O1487" s="71"/>
      <c r="P1487" s="21" t="s">
        <v>7432</v>
      </c>
      <c r="Q1487" s="22" t="s">
        <v>7433</v>
      </c>
      <c r="R1487" s="23"/>
      <c r="S1487" s="23"/>
      <c r="T1487" s="23"/>
      <c r="U1487" s="598" t="s">
        <v>3857</v>
      </c>
      <c r="V1487" s="23"/>
      <c r="W1487" s="599" t="s">
        <v>3606</v>
      </c>
      <c r="X1487" s="600">
        <v>10096</v>
      </c>
      <c r="Y1487" s="29">
        <v>45477</v>
      </c>
      <c r="Z1487" s="23"/>
      <c r="AA1487" s="23"/>
    </row>
    <row r="1488" spans="1:27" ht="13.8">
      <c r="A1488" s="9" t="s">
        <v>2902</v>
      </c>
      <c r="B1488" s="9" t="s">
        <v>29</v>
      </c>
      <c r="C1488" s="9" t="s">
        <v>3729</v>
      </c>
      <c r="D1488" s="9" t="s">
        <v>3729</v>
      </c>
      <c r="E1488" s="9" t="s">
        <v>3729</v>
      </c>
      <c r="F1488" s="9"/>
      <c r="G1488" s="341" t="s">
        <v>7593</v>
      </c>
      <c r="H1488" s="9" t="str">
        <f t="shared" si="0"/>
        <v>EAD-CTP-</v>
      </c>
      <c r="I1488" s="11"/>
      <c r="J1488" s="13"/>
      <c r="K1488" s="13"/>
      <c r="L1488" s="13"/>
      <c r="M1488" s="14" t="s">
        <v>49</v>
      </c>
      <c r="N1488" s="334" t="s">
        <v>1112</v>
      </c>
      <c r="O1488" s="15"/>
      <c r="P1488" s="13"/>
      <c r="Q1488" s="13"/>
      <c r="R1488" s="13"/>
      <c r="S1488" s="13"/>
      <c r="T1488" s="13"/>
      <c r="U1488" s="576" t="s">
        <v>5131</v>
      </c>
      <c r="V1488" s="13"/>
      <c r="W1488" s="601" t="s">
        <v>7594</v>
      </c>
      <c r="X1488" s="596"/>
      <c r="Y1488" s="80">
        <v>45537</v>
      </c>
      <c r="Z1488" s="13"/>
      <c r="AA1488" s="13"/>
    </row>
    <row r="1489" spans="1:28" ht="13.8">
      <c r="A1489" s="9" t="s">
        <v>2902</v>
      </c>
      <c r="B1489" s="9" t="s">
        <v>29</v>
      </c>
      <c r="C1489" s="9" t="s">
        <v>3729</v>
      </c>
      <c r="D1489" s="9" t="s">
        <v>3729</v>
      </c>
      <c r="E1489" s="9" t="s">
        <v>3729</v>
      </c>
      <c r="F1489" s="9"/>
      <c r="G1489" s="341" t="s">
        <v>7593</v>
      </c>
      <c r="H1489" s="9" t="str">
        <f t="shared" si="0"/>
        <v>EAD-CTP-</v>
      </c>
      <c r="I1489" s="11"/>
      <c r="J1489" s="13"/>
      <c r="K1489" s="13"/>
      <c r="L1489" s="13"/>
      <c r="M1489" s="198" t="s">
        <v>36</v>
      </c>
      <c r="N1489" s="334" t="s">
        <v>1830</v>
      </c>
      <c r="O1489" s="15"/>
      <c r="P1489" s="13"/>
      <c r="Q1489" s="13"/>
      <c r="R1489" s="13"/>
      <c r="S1489" s="13"/>
      <c r="T1489" s="13"/>
      <c r="U1489" s="578"/>
      <c r="V1489" s="13"/>
      <c r="W1489" s="601" t="s">
        <v>7594</v>
      </c>
      <c r="X1489" s="602">
        <v>21972</v>
      </c>
      <c r="Y1489" s="80">
        <v>45371</v>
      </c>
      <c r="Z1489" s="13"/>
      <c r="AA1489" s="13"/>
    </row>
    <row r="1490" spans="1:28" ht="13.8">
      <c r="A1490" s="9" t="s">
        <v>5124</v>
      </c>
      <c r="B1490" s="9" t="s">
        <v>29</v>
      </c>
      <c r="C1490" s="9" t="s">
        <v>5143</v>
      </c>
      <c r="D1490" s="9" t="s">
        <v>3248</v>
      </c>
      <c r="E1490" s="9" t="s">
        <v>5010</v>
      </c>
      <c r="F1490" s="9" t="s">
        <v>7595</v>
      </c>
      <c r="G1490" s="341" t="s">
        <v>7596</v>
      </c>
      <c r="H1490" s="9" t="str">
        <f t="shared" si="0"/>
        <v>POP-TPL-ZUR</v>
      </c>
      <c r="I1490" s="9" t="s">
        <v>7597</v>
      </c>
      <c r="J1490" s="60"/>
      <c r="K1490" s="60"/>
      <c r="L1490" s="60"/>
      <c r="M1490" s="440" t="s">
        <v>36</v>
      </c>
      <c r="N1490" s="346" t="s">
        <v>2466</v>
      </c>
      <c r="O1490" s="62">
        <v>1</v>
      </c>
      <c r="P1490" s="9" t="s">
        <v>7598</v>
      </c>
      <c r="Q1490" s="60"/>
      <c r="R1490" s="60"/>
      <c r="S1490" s="60"/>
      <c r="T1490" s="60"/>
      <c r="U1490" s="580"/>
      <c r="V1490" s="95"/>
      <c r="W1490" s="603" t="s">
        <v>7558</v>
      </c>
      <c r="X1490" s="604">
        <v>32196</v>
      </c>
      <c r="Y1490" s="605">
        <v>45986</v>
      </c>
      <c r="Z1490" s="9" t="s">
        <v>113</v>
      </c>
      <c r="AA1490" s="60"/>
      <c r="AB1490" s="8" t="s">
        <v>117</v>
      </c>
    </row>
    <row r="1491" spans="1:28" ht="13.8">
      <c r="A1491" s="9" t="s">
        <v>2902</v>
      </c>
      <c r="B1491" s="9" t="s">
        <v>29</v>
      </c>
      <c r="C1491" s="9" t="s">
        <v>3729</v>
      </c>
      <c r="D1491" s="9" t="s">
        <v>3729</v>
      </c>
      <c r="E1491" s="9" t="s">
        <v>3729</v>
      </c>
      <c r="F1491" s="60"/>
      <c r="G1491" s="341" t="s">
        <v>7599</v>
      </c>
      <c r="H1491" s="9" t="str">
        <f t="shared" si="0"/>
        <v>EAD-CTP-</v>
      </c>
      <c r="I1491" s="9" t="s">
        <v>7254</v>
      </c>
      <c r="J1491" s="60"/>
      <c r="K1491" s="60"/>
      <c r="L1491" s="60"/>
      <c r="M1491" s="61" t="s">
        <v>711</v>
      </c>
      <c r="N1491" s="346" t="s">
        <v>253</v>
      </c>
      <c r="O1491" s="62">
        <v>1</v>
      </c>
      <c r="P1491" s="60"/>
      <c r="Q1491" s="60"/>
      <c r="R1491" s="60"/>
      <c r="S1491" s="60"/>
      <c r="T1491" s="60"/>
      <c r="U1491" s="1048" t="s">
        <v>7600</v>
      </c>
      <c r="V1491" s="1040"/>
      <c r="W1491" s="527" t="s">
        <v>7601</v>
      </c>
      <c r="X1491" s="604">
        <v>10105</v>
      </c>
      <c r="Y1491" s="66">
        <v>45517</v>
      </c>
      <c r="Z1491" s="60"/>
      <c r="AA1491" s="60"/>
    </row>
    <row r="1492" spans="1:28" ht="13.8">
      <c r="A1492" s="9" t="s">
        <v>2902</v>
      </c>
      <c r="B1492" s="9" t="s">
        <v>29</v>
      </c>
      <c r="C1492" s="9" t="s">
        <v>3729</v>
      </c>
      <c r="D1492" s="9" t="s">
        <v>3729</v>
      </c>
      <c r="E1492" s="9" t="s">
        <v>3729</v>
      </c>
      <c r="F1492" s="60"/>
      <c r="G1492" s="341" t="s">
        <v>7599</v>
      </c>
      <c r="H1492" s="9" t="str">
        <f t="shared" si="0"/>
        <v>EAD-CTP-</v>
      </c>
      <c r="I1492" s="9" t="s">
        <v>7254</v>
      </c>
      <c r="J1492" s="60"/>
      <c r="K1492" s="60"/>
      <c r="L1492" s="60"/>
      <c r="M1492" s="440" t="s">
        <v>711</v>
      </c>
      <c r="N1492" s="346" t="s">
        <v>254</v>
      </c>
      <c r="O1492" s="62">
        <v>1</v>
      </c>
      <c r="P1492" s="60"/>
      <c r="Q1492" s="60"/>
      <c r="R1492" s="60"/>
      <c r="S1492" s="60"/>
      <c r="T1492" s="60"/>
      <c r="U1492" s="1048" t="s">
        <v>7602</v>
      </c>
      <c r="V1492" s="1040"/>
      <c r="W1492" s="527" t="s">
        <v>7601</v>
      </c>
      <c r="X1492" s="604">
        <v>10105</v>
      </c>
      <c r="Y1492" s="66">
        <v>45517</v>
      </c>
      <c r="Z1492" s="60"/>
      <c r="AA1492" s="60"/>
    </row>
    <row r="1493" spans="1:28" ht="13.8">
      <c r="A1493" s="11" t="s">
        <v>2902</v>
      </c>
      <c r="B1493" s="11" t="s">
        <v>29</v>
      </c>
      <c r="C1493" s="11" t="s">
        <v>3729</v>
      </c>
      <c r="D1493" s="11" t="s">
        <v>3729</v>
      </c>
      <c r="E1493" s="11" t="s">
        <v>3729</v>
      </c>
      <c r="F1493" s="13"/>
      <c r="G1493" s="372" t="s">
        <v>7599</v>
      </c>
      <c r="H1493" s="9" t="str">
        <f t="shared" si="0"/>
        <v>EAD-CTP-</v>
      </c>
      <c r="I1493" s="11" t="s">
        <v>7254</v>
      </c>
      <c r="J1493" s="13"/>
      <c r="K1493" s="13"/>
      <c r="L1493" s="13"/>
      <c r="M1493" s="437" t="s">
        <v>2715</v>
      </c>
      <c r="N1493" s="373" t="s">
        <v>1706</v>
      </c>
      <c r="O1493" s="86">
        <v>0.9</v>
      </c>
      <c r="P1493" s="11" t="s">
        <v>7603</v>
      </c>
      <c r="Q1493" s="11" t="s">
        <v>7549</v>
      </c>
      <c r="R1493" s="88">
        <v>35</v>
      </c>
      <c r="S1493" s="88">
        <v>170</v>
      </c>
      <c r="T1493" s="13"/>
      <c r="U1493" s="575" t="s">
        <v>7604</v>
      </c>
      <c r="V1493" s="13"/>
      <c r="W1493" s="329" t="s">
        <v>7544</v>
      </c>
      <c r="X1493" s="596">
        <v>10105</v>
      </c>
      <c r="Y1493" s="20">
        <v>45720</v>
      </c>
      <c r="Z1493" s="13"/>
      <c r="AA1493" s="13"/>
    </row>
    <row r="1494" spans="1:28" ht="13.8">
      <c r="A1494" s="11" t="s">
        <v>2902</v>
      </c>
      <c r="B1494" s="11" t="s">
        <v>29</v>
      </c>
      <c r="C1494" s="11" t="s">
        <v>3729</v>
      </c>
      <c r="D1494" s="11" t="s">
        <v>3729</v>
      </c>
      <c r="E1494" s="11" t="s">
        <v>3729</v>
      </c>
      <c r="F1494" s="13"/>
      <c r="G1494" s="372" t="s">
        <v>7599</v>
      </c>
      <c r="H1494" s="9" t="str">
        <f t="shared" si="0"/>
        <v>EAD-CTP-</v>
      </c>
      <c r="I1494" s="11" t="s">
        <v>7254</v>
      </c>
      <c r="J1494" s="13"/>
      <c r="K1494" s="13"/>
      <c r="L1494" s="13"/>
      <c r="M1494" s="437" t="s">
        <v>3347</v>
      </c>
      <c r="N1494" s="373" t="s">
        <v>2598</v>
      </c>
      <c r="O1494" s="86">
        <v>1</v>
      </c>
      <c r="P1494" s="13"/>
      <c r="Q1494" s="11" t="s">
        <v>3227</v>
      </c>
      <c r="R1494" s="13"/>
      <c r="S1494" s="13"/>
      <c r="T1494" s="13"/>
      <c r="U1494" s="575" t="s">
        <v>7605</v>
      </c>
      <c r="V1494" s="13"/>
      <c r="W1494" s="329" t="s">
        <v>7544</v>
      </c>
      <c r="X1494" s="596">
        <v>10105</v>
      </c>
      <c r="Y1494" s="20">
        <v>45720</v>
      </c>
      <c r="Z1494" s="13"/>
      <c r="AA1494" s="13"/>
    </row>
    <row r="1495" spans="1:28" ht="13.8">
      <c r="A1495" s="11" t="s">
        <v>2902</v>
      </c>
      <c r="B1495" s="11" t="s">
        <v>29</v>
      </c>
      <c r="C1495" s="11" t="s">
        <v>3729</v>
      </c>
      <c r="D1495" s="11" t="s">
        <v>3729</v>
      </c>
      <c r="E1495" s="11" t="s">
        <v>3729</v>
      </c>
      <c r="F1495" s="13"/>
      <c r="G1495" s="372" t="s">
        <v>7599</v>
      </c>
      <c r="H1495" s="9" t="str">
        <f t="shared" si="0"/>
        <v>EAD-CTP-</v>
      </c>
      <c r="I1495" s="11" t="s">
        <v>7254</v>
      </c>
      <c r="J1495" s="13"/>
      <c r="K1495" s="13"/>
      <c r="L1495" s="13"/>
      <c r="M1495" s="437" t="s">
        <v>1329</v>
      </c>
      <c r="N1495" s="373" t="s">
        <v>1578</v>
      </c>
      <c r="O1495" s="86">
        <v>0.9</v>
      </c>
      <c r="P1495" s="11" t="s">
        <v>7606</v>
      </c>
      <c r="Q1495" s="13"/>
      <c r="R1495" s="13"/>
      <c r="S1495" s="13"/>
      <c r="T1495" s="13"/>
      <c r="U1495" s="575" t="s">
        <v>7607</v>
      </c>
      <c r="V1495" s="13"/>
      <c r="W1495" s="329" t="s">
        <v>7544</v>
      </c>
      <c r="X1495" s="596">
        <v>10105</v>
      </c>
      <c r="Y1495" s="20">
        <v>45720</v>
      </c>
      <c r="Z1495" s="13"/>
      <c r="AA1495" s="13"/>
    </row>
    <row r="1496" spans="1:28" ht="13.8">
      <c r="A1496" s="11" t="s">
        <v>2902</v>
      </c>
      <c r="B1496" s="11" t="s">
        <v>29</v>
      </c>
      <c r="C1496" s="11" t="s">
        <v>3729</v>
      </c>
      <c r="D1496" s="11" t="s">
        <v>3729</v>
      </c>
      <c r="E1496" s="11" t="s">
        <v>3729</v>
      </c>
      <c r="F1496" s="13"/>
      <c r="G1496" s="372" t="s">
        <v>7599</v>
      </c>
      <c r="H1496" s="9" t="str">
        <f t="shared" si="0"/>
        <v>EAD-CTP-</v>
      </c>
      <c r="I1496" s="11" t="s">
        <v>7254</v>
      </c>
      <c r="J1496" s="17"/>
      <c r="K1496" s="17"/>
      <c r="L1496" s="17"/>
      <c r="M1496" s="437" t="s">
        <v>711</v>
      </c>
      <c r="N1496" s="494" t="s">
        <v>252</v>
      </c>
      <c r="O1496" s="86">
        <v>1</v>
      </c>
      <c r="P1496" s="13"/>
      <c r="Q1496" s="13"/>
      <c r="R1496" s="13"/>
      <c r="S1496" s="13"/>
      <c r="T1496" s="13"/>
      <c r="U1496" s="156" t="s">
        <v>7538</v>
      </c>
      <c r="V1496" s="13"/>
      <c r="W1496" s="11" t="s">
        <v>7539</v>
      </c>
      <c r="X1496" s="88">
        <v>74043458</v>
      </c>
      <c r="Y1496" s="20">
        <v>45721</v>
      </c>
      <c r="Z1496" s="13"/>
      <c r="AA1496" s="13"/>
    </row>
    <row r="1497" spans="1:28" ht="13.8">
      <c r="A1497" s="11" t="s">
        <v>2902</v>
      </c>
      <c r="B1497" s="11" t="s">
        <v>29</v>
      </c>
      <c r="C1497" s="11" t="s">
        <v>3729</v>
      </c>
      <c r="D1497" s="11" t="s">
        <v>3729</v>
      </c>
      <c r="E1497" s="11" t="s">
        <v>3729</v>
      </c>
      <c r="F1497" s="13"/>
      <c r="G1497" s="372" t="s">
        <v>7599</v>
      </c>
      <c r="H1497" s="9" t="str">
        <f t="shared" si="0"/>
        <v>EAD-CTP-</v>
      </c>
      <c r="I1497" s="11" t="s">
        <v>7254</v>
      </c>
      <c r="J1497" s="17"/>
      <c r="K1497" s="17"/>
      <c r="L1497" s="17"/>
      <c r="M1497" s="437" t="s">
        <v>49</v>
      </c>
      <c r="N1497" s="373" t="s">
        <v>1086</v>
      </c>
      <c r="O1497" s="86">
        <v>0.95</v>
      </c>
      <c r="P1497" s="11" t="s">
        <v>7608</v>
      </c>
      <c r="Q1497" s="13"/>
      <c r="R1497" s="13"/>
      <c r="S1497" s="13"/>
      <c r="T1497" s="13"/>
      <c r="U1497" s="575" t="s">
        <v>7609</v>
      </c>
      <c r="V1497" s="13"/>
      <c r="W1497" s="372" t="s">
        <v>7539</v>
      </c>
      <c r="X1497" s="88">
        <v>74043458</v>
      </c>
      <c r="Y1497" s="20">
        <v>45721</v>
      </c>
      <c r="Z1497" s="13"/>
      <c r="AA1497" s="13"/>
    </row>
    <row r="1498" spans="1:28" ht="13.8">
      <c r="A1498" s="11" t="s">
        <v>2902</v>
      </c>
      <c r="B1498" s="11" t="s">
        <v>29</v>
      </c>
      <c r="C1498" s="11" t="s">
        <v>3729</v>
      </c>
      <c r="D1498" s="11" t="s">
        <v>3729</v>
      </c>
      <c r="E1498" s="11" t="s">
        <v>3729</v>
      </c>
      <c r="F1498" s="13"/>
      <c r="G1498" s="372" t="s">
        <v>7599</v>
      </c>
      <c r="H1498" s="9" t="str">
        <f t="shared" si="0"/>
        <v>EAD-CTP-</v>
      </c>
      <c r="I1498" s="11" t="s">
        <v>7254</v>
      </c>
      <c r="J1498" s="17"/>
      <c r="K1498" s="17"/>
      <c r="L1498" s="17"/>
      <c r="M1498" s="437" t="s">
        <v>36</v>
      </c>
      <c r="N1498" s="373" t="s">
        <v>1902</v>
      </c>
      <c r="O1498" s="86">
        <v>1</v>
      </c>
      <c r="P1498" s="13"/>
      <c r="Q1498" s="13"/>
      <c r="R1498" s="13"/>
      <c r="S1498" s="13"/>
      <c r="T1498" s="13"/>
      <c r="U1498" s="575" t="s">
        <v>7610</v>
      </c>
      <c r="V1498" s="13"/>
      <c r="W1498" s="372" t="s">
        <v>7539</v>
      </c>
      <c r="X1498" s="88">
        <v>74043458</v>
      </c>
      <c r="Y1498" s="20">
        <v>45721</v>
      </c>
      <c r="Z1498" s="13"/>
      <c r="AA1498" s="13"/>
    </row>
    <row r="1499" spans="1:28" ht="13.8">
      <c r="A1499" s="11" t="s">
        <v>2902</v>
      </c>
      <c r="B1499" s="11" t="s">
        <v>29</v>
      </c>
      <c r="C1499" s="11" t="s">
        <v>3729</v>
      </c>
      <c r="D1499" s="11" t="s">
        <v>3729</v>
      </c>
      <c r="E1499" s="11" t="s">
        <v>3729</v>
      </c>
      <c r="F1499" s="13"/>
      <c r="G1499" s="372" t="s">
        <v>7599</v>
      </c>
      <c r="H1499" s="9" t="str">
        <f t="shared" si="0"/>
        <v>EAD-CTP-</v>
      </c>
      <c r="I1499" s="11" t="s">
        <v>7254</v>
      </c>
      <c r="J1499" s="17"/>
      <c r="K1499" s="17"/>
      <c r="L1499" s="17"/>
      <c r="M1499" s="437" t="s">
        <v>36</v>
      </c>
      <c r="N1499" s="373" t="s">
        <v>1874</v>
      </c>
      <c r="O1499" s="86">
        <v>1</v>
      </c>
      <c r="P1499" s="13"/>
      <c r="Q1499" s="13"/>
      <c r="R1499" s="13"/>
      <c r="S1499" s="13"/>
      <c r="T1499" s="13"/>
      <c r="U1499" s="575" t="s">
        <v>7611</v>
      </c>
      <c r="V1499" s="13"/>
      <c r="W1499" s="329" t="s">
        <v>7544</v>
      </c>
      <c r="X1499" s="88">
        <v>10105</v>
      </c>
      <c r="Y1499" s="20">
        <v>45721</v>
      </c>
      <c r="Z1499" s="13"/>
      <c r="AA1499" s="13"/>
    </row>
    <row r="1500" spans="1:28" ht="13.8">
      <c r="A1500" s="11" t="s">
        <v>2902</v>
      </c>
      <c r="B1500" s="11" t="s">
        <v>29</v>
      </c>
      <c r="C1500" s="11" t="s">
        <v>3729</v>
      </c>
      <c r="D1500" s="11" t="s">
        <v>3729</v>
      </c>
      <c r="E1500" s="11" t="s">
        <v>3729</v>
      </c>
      <c r="F1500" s="13"/>
      <c r="G1500" s="372" t="s">
        <v>7599</v>
      </c>
      <c r="H1500" s="9" t="str">
        <f t="shared" si="0"/>
        <v>EAD-CTP-</v>
      </c>
      <c r="I1500" s="11" t="s">
        <v>7254</v>
      </c>
      <c r="J1500" s="13"/>
      <c r="K1500" s="13"/>
      <c r="L1500" s="13"/>
      <c r="M1500" s="437" t="s">
        <v>49</v>
      </c>
      <c r="N1500" s="373" t="s">
        <v>1093</v>
      </c>
      <c r="O1500" s="86">
        <v>1</v>
      </c>
      <c r="P1500" s="13"/>
      <c r="Q1500" s="13"/>
      <c r="R1500" s="13"/>
      <c r="S1500" s="13"/>
      <c r="T1500" s="13"/>
      <c r="U1500" s="594" t="s">
        <v>7612</v>
      </c>
      <c r="V1500" s="13"/>
      <c r="W1500" s="372" t="s">
        <v>7588</v>
      </c>
      <c r="X1500" s="13"/>
      <c r="Y1500" s="20">
        <v>45721</v>
      </c>
      <c r="Z1500" s="13"/>
      <c r="AA1500" s="13"/>
    </row>
    <row r="1501" spans="1:28" ht="13.8">
      <c r="A1501" s="11" t="s">
        <v>2902</v>
      </c>
      <c r="B1501" s="11" t="s">
        <v>29</v>
      </c>
      <c r="C1501" s="11" t="s">
        <v>3729</v>
      </c>
      <c r="D1501" s="11" t="s">
        <v>3729</v>
      </c>
      <c r="E1501" s="11" t="s">
        <v>3729</v>
      </c>
      <c r="F1501" s="13"/>
      <c r="G1501" s="372" t="s">
        <v>7599</v>
      </c>
      <c r="H1501" s="9" t="str">
        <f t="shared" si="0"/>
        <v>EAD-CTP-</v>
      </c>
      <c r="I1501" s="11" t="s">
        <v>7254</v>
      </c>
      <c r="J1501" s="13"/>
      <c r="K1501" s="13"/>
      <c r="L1501" s="13"/>
      <c r="M1501" s="437" t="s">
        <v>49</v>
      </c>
      <c r="N1501" s="373" t="s">
        <v>1087</v>
      </c>
      <c r="O1501" s="86">
        <v>1</v>
      </c>
      <c r="P1501" s="13"/>
      <c r="Q1501" s="13"/>
      <c r="R1501" s="13"/>
      <c r="S1501" s="13"/>
      <c r="T1501" s="13"/>
      <c r="U1501" s="575" t="s">
        <v>7557</v>
      </c>
      <c r="V1501" s="13"/>
      <c r="W1501" s="329" t="s">
        <v>7544</v>
      </c>
      <c r="X1501" s="88">
        <v>10105</v>
      </c>
      <c r="Y1501" s="20">
        <v>45729</v>
      </c>
      <c r="Z1501" s="13"/>
      <c r="AA1501" s="13"/>
    </row>
    <row r="1502" spans="1:28" ht="13.8">
      <c r="A1502" s="11" t="s">
        <v>2902</v>
      </c>
      <c r="B1502" s="11" t="s">
        <v>29</v>
      </c>
      <c r="C1502" s="11" t="s">
        <v>3729</v>
      </c>
      <c r="D1502" s="11" t="s">
        <v>3729</v>
      </c>
      <c r="E1502" s="11" t="s">
        <v>3729</v>
      </c>
      <c r="F1502" s="13"/>
      <c r="G1502" s="11" t="s">
        <v>7599</v>
      </c>
      <c r="H1502" s="9" t="str">
        <f t="shared" si="0"/>
        <v>EAD-CTP-</v>
      </c>
      <c r="I1502" s="11" t="s">
        <v>7254</v>
      </c>
      <c r="J1502" s="13"/>
      <c r="K1502" s="13"/>
      <c r="L1502" s="13"/>
      <c r="M1502" s="85" t="s">
        <v>49</v>
      </c>
      <c r="N1502" s="494" t="s">
        <v>1089</v>
      </c>
      <c r="O1502" s="86">
        <v>1</v>
      </c>
      <c r="P1502" s="13"/>
      <c r="Q1502" s="13"/>
      <c r="R1502" s="13"/>
      <c r="S1502" s="13"/>
      <c r="T1502" s="13"/>
      <c r="U1502" s="156" t="s">
        <v>7613</v>
      </c>
      <c r="V1502" s="13"/>
      <c r="W1502" s="11" t="s">
        <v>7558</v>
      </c>
      <c r="X1502" s="13"/>
      <c r="Y1502" s="20">
        <v>45729</v>
      </c>
      <c r="Z1502" s="13"/>
      <c r="AA1502" s="13"/>
    </row>
    <row r="1503" spans="1:28" ht="13.8">
      <c r="A1503" s="11" t="s">
        <v>2902</v>
      </c>
      <c r="B1503" s="11" t="s">
        <v>29</v>
      </c>
      <c r="C1503" s="11" t="s">
        <v>3729</v>
      </c>
      <c r="D1503" s="11" t="s">
        <v>3729</v>
      </c>
      <c r="E1503" s="11" t="s">
        <v>3729</v>
      </c>
      <c r="F1503" s="13"/>
      <c r="G1503" s="372" t="s">
        <v>7599</v>
      </c>
      <c r="H1503" s="9" t="str">
        <f t="shared" si="0"/>
        <v>EAD-CTP-</v>
      </c>
      <c r="I1503" s="11" t="s">
        <v>7254</v>
      </c>
      <c r="J1503" s="13"/>
      <c r="K1503" s="13"/>
      <c r="L1503" s="13"/>
      <c r="M1503" s="437" t="s">
        <v>595</v>
      </c>
      <c r="N1503" s="373" t="s">
        <v>1904</v>
      </c>
      <c r="O1503" s="86">
        <v>1</v>
      </c>
      <c r="P1503" s="13"/>
      <c r="Q1503" s="13"/>
      <c r="R1503" s="13"/>
      <c r="S1503" s="13"/>
      <c r="T1503" s="13"/>
      <c r="U1503" s="575" t="s">
        <v>7556</v>
      </c>
      <c r="V1503" s="13"/>
      <c r="W1503" s="329" t="s">
        <v>7544</v>
      </c>
      <c r="X1503" s="88">
        <v>10105</v>
      </c>
      <c r="Y1503" s="20">
        <v>45729</v>
      </c>
      <c r="Z1503" s="13"/>
      <c r="AA1503" s="13"/>
    </row>
    <row r="1504" spans="1:28" ht="13.8">
      <c r="A1504" s="11" t="s">
        <v>2902</v>
      </c>
      <c r="B1504" s="11" t="s">
        <v>29</v>
      </c>
      <c r="C1504" s="11" t="s">
        <v>3729</v>
      </c>
      <c r="D1504" s="11" t="s">
        <v>3729</v>
      </c>
      <c r="E1504" s="11" t="s">
        <v>3729</v>
      </c>
      <c r="F1504" s="13"/>
      <c r="G1504" s="372" t="s">
        <v>7599</v>
      </c>
      <c r="H1504" s="9" t="str">
        <f t="shared" si="0"/>
        <v>EAD-CTP-</v>
      </c>
      <c r="I1504" s="11" t="s">
        <v>7254</v>
      </c>
      <c r="J1504" s="13"/>
      <c r="K1504" s="13"/>
      <c r="L1504" s="13"/>
      <c r="M1504" s="437" t="s">
        <v>595</v>
      </c>
      <c r="N1504" s="373" t="s">
        <v>1907</v>
      </c>
      <c r="O1504" s="86">
        <v>1</v>
      </c>
      <c r="P1504" s="13"/>
      <c r="Q1504" s="13"/>
      <c r="R1504" s="13"/>
      <c r="S1504" s="13"/>
      <c r="T1504" s="13"/>
      <c r="U1504" s="575" t="s">
        <v>7614</v>
      </c>
      <c r="V1504" s="13"/>
      <c r="W1504" s="329" t="s">
        <v>7544</v>
      </c>
      <c r="X1504" s="88">
        <v>10105</v>
      </c>
      <c r="Y1504" s="20">
        <v>45729</v>
      </c>
      <c r="Z1504" s="13"/>
      <c r="AA1504" s="13"/>
    </row>
    <row r="1505" spans="1:28" ht="13.8">
      <c r="A1505" s="74" t="s">
        <v>5124</v>
      </c>
      <c r="B1505" s="74" t="s">
        <v>29</v>
      </c>
      <c r="C1505" s="74" t="s">
        <v>5143</v>
      </c>
      <c r="D1505" s="74" t="s">
        <v>3248</v>
      </c>
      <c r="E1505" s="74" t="s">
        <v>5144</v>
      </c>
      <c r="F1505" s="12" t="s">
        <v>7615</v>
      </c>
      <c r="G1505" s="606" t="s">
        <v>7616</v>
      </c>
      <c r="H1505" s="9" t="str">
        <f t="shared" si="0"/>
        <v>POP-TPL-OAT</v>
      </c>
      <c r="I1505" s="11"/>
      <c r="J1505" s="13"/>
      <c r="K1505" s="13"/>
      <c r="L1505" s="13"/>
      <c r="M1505" s="418" t="s">
        <v>273</v>
      </c>
      <c r="N1505" s="413" t="s">
        <v>1284</v>
      </c>
      <c r="O1505" s="15"/>
      <c r="P1505" s="13"/>
      <c r="Q1505" s="13"/>
      <c r="R1505" s="13"/>
      <c r="S1505" s="13"/>
      <c r="T1505" s="13"/>
      <c r="U1505" s="607" t="s">
        <v>7102</v>
      </c>
      <c r="V1505" s="208"/>
      <c r="W1505" s="608" t="s">
        <v>7103</v>
      </c>
      <c r="X1505" s="88"/>
      <c r="Y1505" s="20"/>
      <c r="Z1505" s="13"/>
      <c r="AA1505" s="13"/>
    </row>
    <row r="1506" spans="1:28" ht="13.8">
      <c r="A1506" s="74" t="s">
        <v>5124</v>
      </c>
      <c r="B1506" s="74" t="s">
        <v>29</v>
      </c>
      <c r="C1506" s="74" t="s">
        <v>5143</v>
      </c>
      <c r="D1506" s="74" t="s">
        <v>3248</v>
      </c>
      <c r="E1506" s="74" t="s">
        <v>5144</v>
      </c>
      <c r="F1506" s="12" t="s">
        <v>7615</v>
      </c>
      <c r="G1506" s="606" t="s">
        <v>7616</v>
      </c>
      <c r="H1506" s="9" t="str">
        <f t="shared" si="0"/>
        <v>POP-TPL-OAT</v>
      </c>
      <c r="I1506" s="11"/>
      <c r="J1506" s="13"/>
      <c r="K1506" s="13"/>
      <c r="L1506" s="13"/>
      <c r="M1506" s="418" t="s">
        <v>241</v>
      </c>
      <c r="N1506" s="413" t="s">
        <v>2229</v>
      </c>
      <c r="O1506" s="15"/>
      <c r="P1506" s="13"/>
      <c r="Q1506" s="13"/>
      <c r="R1506" s="13"/>
      <c r="S1506" s="13"/>
      <c r="T1506" s="13"/>
      <c r="U1506" s="607" t="s">
        <v>7104</v>
      </c>
      <c r="V1506" s="208"/>
      <c r="W1506" s="608" t="s">
        <v>7103</v>
      </c>
      <c r="X1506" s="88"/>
      <c r="Y1506" s="20"/>
      <c r="Z1506" s="13"/>
      <c r="AA1506" s="13"/>
    </row>
    <row r="1507" spans="1:28" ht="13.8">
      <c r="A1507" s="74" t="s">
        <v>5124</v>
      </c>
      <c r="B1507" s="74" t="s">
        <v>29</v>
      </c>
      <c r="C1507" s="74" t="s">
        <v>5143</v>
      </c>
      <c r="D1507" s="74" t="s">
        <v>3248</v>
      </c>
      <c r="E1507" s="74" t="s">
        <v>5144</v>
      </c>
      <c r="F1507" s="12" t="s">
        <v>7615</v>
      </c>
      <c r="G1507" s="555" t="s">
        <v>7616</v>
      </c>
      <c r="H1507" s="9" t="str">
        <f t="shared" si="0"/>
        <v>POP-TPL-OAT</v>
      </c>
      <c r="I1507" s="11"/>
      <c r="J1507" s="13"/>
      <c r="K1507" s="13"/>
      <c r="L1507" s="13"/>
      <c r="M1507" s="205" t="s">
        <v>273</v>
      </c>
      <c r="N1507" s="522" t="s">
        <v>1283</v>
      </c>
      <c r="O1507" s="15"/>
      <c r="P1507" s="13"/>
      <c r="Q1507" s="13"/>
      <c r="R1507" s="13"/>
      <c r="S1507" s="13"/>
      <c r="T1507" s="13"/>
      <c r="U1507" s="609" t="s">
        <v>7105</v>
      </c>
      <c r="V1507" s="208"/>
      <c r="W1507" s="610" t="s">
        <v>7106</v>
      </c>
      <c r="X1507" s="88"/>
      <c r="Y1507" s="20"/>
      <c r="Z1507" s="13"/>
      <c r="AA1507" s="13"/>
    </row>
    <row r="1508" spans="1:28" ht="13.8">
      <c r="A1508" s="74" t="s">
        <v>5124</v>
      </c>
      <c r="B1508" s="74" t="s">
        <v>29</v>
      </c>
      <c r="C1508" s="74" t="s">
        <v>5143</v>
      </c>
      <c r="D1508" s="74" t="s">
        <v>3248</v>
      </c>
      <c r="E1508" s="74" t="s">
        <v>5144</v>
      </c>
      <c r="F1508" s="12" t="s">
        <v>7615</v>
      </c>
      <c r="G1508" s="606" t="s">
        <v>7616</v>
      </c>
      <c r="H1508" s="9" t="str">
        <f t="shared" si="0"/>
        <v>POP-TPL-OAT</v>
      </c>
      <c r="I1508" s="11"/>
      <c r="J1508" s="13"/>
      <c r="K1508" s="13"/>
      <c r="L1508" s="13"/>
      <c r="M1508" s="418" t="s">
        <v>241</v>
      </c>
      <c r="N1508" s="413" t="s">
        <v>2227</v>
      </c>
      <c r="O1508" s="15"/>
      <c r="P1508" s="13"/>
      <c r="Q1508" s="13"/>
      <c r="R1508" s="13"/>
      <c r="S1508" s="13"/>
      <c r="T1508" s="13"/>
      <c r="U1508" s="607" t="s">
        <v>7107</v>
      </c>
      <c r="V1508" s="208"/>
      <c r="W1508" s="608" t="s">
        <v>7106</v>
      </c>
      <c r="X1508" s="88"/>
      <c r="Y1508" s="20"/>
      <c r="Z1508" s="13"/>
      <c r="AA1508" s="13"/>
    </row>
    <row r="1509" spans="1:28" ht="13.8">
      <c r="A1509" s="74" t="s">
        <v>5124</v>
      </c>
      <c r="B1509" s="74" t="s">
        <v>29</v>
      </c>
      <c r="C1509" s="74" t="s">
        <v>5143</v>
      </c>
      <c r="D1509" s="74" t="s">
        <v>3248</v>
      </c>
      <c r="E1509" s="74" t="s">
        <v>5144</v>
      </c>
      <c r="F1509" s="12" t="s">
        <v>7615</v>
      </c>
      <c r="G1509" s="606" t="s">
        <v>7616</v>
      </c>
      <c r="H1509" s="9" t="str">
        <f t="shared" si="0"/>
        <v>POP-TPL-OAT</v>
      </c>
      <c r="I1509" s="11"/>
      <c r="J1509" s="13"/>
      <c r="K1509" s="13"/>
      <c r="L1509" s="13"/>
      <c r="M1509" s="418" t="s">
        <v>630</v>
      </c>
      <c r="N1509" s="413" t="s">
        <v>1635</v>
      </c>
      <c r="O1509" s="15"/>
      <c r="P1509" s="611"/>
      <c r="Q1509" s="13"/>
      <c r="R1509" s="13"/>
      <c r="S1509" s="13"/>
      <c r="T1509" s="13"/>
      <c r="U1509" s="607" t="s">
        <v>7108</v>
      </c>
      <c r="V1509" s="208"/>
      <c r="W1509" s="608" t="s">
        <v>7077</v>
      </c>
      <c r="X1509" s="88"/>
      <c r="Y1509" s="20"/>
      <c r="Z1509" s="13"/>
      <c r="AA1509" s="13"/>
    </row>
    <row r="1510" spans="1:28" ht="13.8">
      <c r="A1510" s="74" t="s">
        <v>5124</v>
      </c>
      <c r="B1510" s="74" t="s">
        <v>29</v>
      </c>
      <c r="C1510" s="74" t="s">
        <v>5143</v>
      </c>
      <c r="D1510" s="74" t="s">
        <v>3248</v>
      </c>
      <c r="E1510" s="74" t="s">
        <v>5144</v>
      </c>
      <c r="F1510" s="12" t="s">
        <v>7615</v>
      </c>
      <c r="G1510" s="606" t="s">
        <v>7616</v>
      </c>
      <c r="H1510" s="9" t="str">
        <f t="shared" si="0"/>
        <v>POP-TPL-OAT</v>
      </c>
      <c r="I1510" s="11"/>
      <c r="J1510" s="13"/>
      <c r="K1510" s="13"/>
      <c r="L1510" s="13"/>
      <c r="M1510" s="418" t="s">
        <v>630</v>
      </c>
      <c r="N1510" s="413" t="s">
        <v>1636</v>
      </c>
      <c r="O1510" s="15"/>
      <c r="P1510" s="611"/>
      <c r="Q1510" s="13"/>
      <c r="R1510" s="13"/>
      <c r="S1510" s="13"/>
      <c r="T1510" s="13"/>
      <c r="U1510" s="607" t="s">
        <v>7109</v>
      </c>
      <c r="V1510" s="208"/>
      <c r="W1510" s="608" t="s">
        <v>7077</v>
      </c>
      <c r="X1510" s="88"/>
      <c r="Y1510" s="20"/>
      <c r="Z1510" s="13"/>
      <c r="AA1510" s="13"/>
    </row>
    <row r="1511" spans="1:28" ht="13.8">
      <c r="A1511" s="74" t="s">
        <v>5124</v>
      </c>
      <c r="B1511" s="74" t="s">
        <v>29</v>
      </c>
      <c r="C1511" s="74" t="s">
        <v>5143</v>
      </c>
      <c r="D1511" s="74" t="s">
        <v>3248</v>
      </c>
      <c r="E1511" s="74" t="s">
        <v>5144</v>
      </c>
      <c r="F1511" s="12" t="s">
        <v>7615</v>
      </c>
      <c r="G1511" s="606" t="s">
        <v>7616</v>
      </c>
      <c r="H1511" s="9" t="str">
        <f t="shared" si="0"/>
        <v>POP-TPL-OAT</v>
      </c>
      <c r="I1511" s="11"/>
      <c r="J1511" s="13"/>
      <c r="K1511" s="13"/>
      <c r="L1511" s="13"/>
      <c r="M1511" s="418" t="s">
        <v>630</v>
      </c>
      <c r="N1511" s="413" t="s">
        <v>1638</v>
      </c>
      <c r="O1511" s="15"/>
      <c r="P1511" s="13"/>
      <c r="Q1511" s="13"/>
      <c r="R1511" s="13"/>
      <c r="S1511" s="13"/>
      <c r="T1511" s="13"/>
      <c r="U1511" s="607" t="s">
        <v>7110</v>
      </c>
      <c r="V1511" s="208"/>
      <c r="W1511" s="608" t="s">
        <v>7077</v>
      </c>
      <c r="X1511" s="88"/>
      <c r="Y1511" s="20"/>
      <c r="Z1511" s="13"/>
      <c r="AA1511" s="13"/>
    </row>
    <row r="1512" spans="1:28" ht="13.8">
      <c r="A1512" s="612" t="s">
        <v>5124</v>
      </c>
      <c r="B1512" s="162" t="s">
        <v>29</v>
      </c>
      <c r="C1512" s="162" t="s">
        <v>3729</v>
      </c>
      <c r="D1512" s="162" t="s">
        <v>5171</v>
      </c>
      <c r="E1512" s="613" t="s">
        <v>7617</v>
      </c>
      <c r="F1512" s="613" t="s">
        <v>7618</v>
      </c>
      <c r="G1512" s="614" t="s">
        <v>7619</v>
      </c>
      <c r="H1512" s="162" t="str">
        <f t="shared" si="0"/>
        <v>POP-CTP-ALF</v>
      </c>
      <c r="I1512" s="613" t="s">
        <v>362</v>
      </c>
      <c r="J1512" s="615"/>
      <c r="K1512" s="615"/>
      <c r="L1512" s="615"/>
      <c r="M1512" s="196" t="s">
        <v>36</v>
      </c>
      <c r="N1512" s="381" t="s">
        <v>2440</v>
      </c>
      <c r="O1512" s="45">
        <v>1</v>
      </c>
      <c r="P1512" s="46" t="s">
        <v>587</v>
      </c>
      <c r="Q1512" s="615"/>
      <c r="R1512" s="615"/>
      <c r="S1512" s="615"/>
      <c r="T1512" s="615"/>
      <c r="U1512" s="483"/>
      <c r="V1512" s="615"/>
      <c r="W1512" s="616" t="s">
        <v>7620</v>
      </c>
      <c r="X1512" s="48"/>
      <c r="Y1512" s="49">
        <v>46209</v>
      </c>
      <c r="Z1512" s="48" t="s">
        <v>287</v>
      </c>
      <c r="AA1512" s="13"/>
      <c r="AB1512" s="479"/>
    </row>
    <row r="1513" spans="1:28" ht="13.8">
      <c r="A1513" s="9" t="s">
        <v>5124</v>
      </c>
      <c r="B1513" s="9" t="s">
        <v>29</v>
      </c>
      <c r="C1513" s="9" t="s">
        <v>5126</v>
      </c>
      <c r="D1513" s="9" t="s">
        <v>3320</v>
      </c>
      <c r="E1513" s="9"/>
      <c r="F1513" s="9"/>
      <c r="G1513" s="341" t="s">
        <v>7621</v>
      </c>
      <c r="H1513" s="9" t="str">
        <f t="shared" si="0"/>
        <v>POP-TPU-</v>
      </c>
      <c r="I1513" s="9" t="s">
        <v>7622</v>
      </c>
      <c r="J1513" s="60"/>
      <c r="K1513" s="60"/>
      <c r="L1513" s="60"/>
      <c r="M1513" s="440" t="s">
        <v>36</v>
      </c>
      <c r="N1513" s="346" t="s">
        <v>1994</v>
      </c>
      <c r="O1513" s="62">
        <v>1</v>
      </c>
      <c r="P1513" s="9" t="s">
        <v>7532</v>
      </c>
      <c r="Q1513" s="60"/>
      <c r="R1513" s="60"/>
      <c r="S1513" s="60"/>
      <c r="T1513" s="60"/>
      <c r="U1513" s="580"/>
      <c r="V1513" s="73"/>
      <c r="W1513" s="527" t="s">
        <v>7623</v>
      </c>
      <c r="X1513" s="65">
        <v>20356</v>
      </c>
      <c r="Y1513" s="617">
        <v>45645</v>
      </c>
      <c r="Z1513" s="60"/>
      <c r="AA1513" s="60"/>
    </row>
    <row r="1514" spans="1:28" ht="13.8">
      <c r="A1514" s="12" t="s">
        <v>5124</v>
      </c>
      <c r="B1514" s="12" t="s">
        <v>29</v>
      </c>
      <c r="C1514" s="11"/>
      <c r="D1514" s="12" t="s">
        <v>4915</v>
      </c>
      <c r="E1514" s="11"/>
      <c r="F1514" s="12" t="s">
        <v>7624</v>
      </c>
      <c r="G1514" s="329" t="s">
        <v>7625</v>
      </c>
      <c r="H1514" s="9" t="str">
        <f t="shared" si="0"/>
        <v>POP--MPP</v>
      </c>
      <c r="I1514" s="11"/>
      <c r="J1514" s="13"/>
      <c r="K1514" s="13"/>
      <c r="L1514" s="13"/>
      <c r="M1514" s="198" t="s">
        <v>273</v>
      </c>
      <c r="N1514" s="334" t="s">
        <v>1383</v>
      </c>
      <c r="O1514" s="15"/>
      <c r="P1514" s="13"/>
      <c r="Q1514" s="13"/>
      <c r="R1514" s="13"/>
      <c r="S1514" s="13"/>
      <c r="T1514" s="13"/>
      <c r="U1514" s="578"/>
      <c r="V1514" s="13"/>
      <c r="W1514" s="329" t="s">
        <v>7626</v>
      </c>
      <c r="X1514" s="88"/>
      <c r="Y1514" s="20"/>
      <c r="Z1514" s="13"/>
      <c r="AA1514" s="13"/>
    </row>
    <row r="1515" spans="1:28" ht="13.8">
      <c r="A1515" s="12" t="s">
        <v>5124</v>
      </c>
      <c r="B1515" s="12" t="s">
        <v>29</v>
      </c>
      <c r="C1515" s="11"/>
      <c r="D1515" s="12" t="s">
        <v>4915</v>
      </c>
      <c r="E1515" s="11"/>
      <c r="F1515" s="12" t="s">
        <v>7624</v>
      </c>
      <c r="G1515" s="329" t="s">
        <v>7625</v>
      </c>
      <c r="H1515" s="9" t="str">
        <f t="shared" si="0"/>
        <v>POP--MPP</v>
      </c>
      <c r="I1515" s="11"/>
      <c r="J1515" s="13"/>
      <c r="K1515" s="13"/>
      <c r="L1515" s="13"/>
      <c r="M1515" s="198" t="s">
        <v>241</v>
      </c>
      <c r="N1515" s="334" t="s">
        <v>2394</v>
      </c>
      <c r="O1515" s="15"/>
      <c r="P1515" s="13"/>
      <c r="Q1515" s="13"/>
      <c r="R1515" s="13"/>
      <c r="S1515" s="13"/>
      <c r="T1515" s="13"/>
      <c r="U1515" s="578"/>
      <c r="V1515" s="13"/>
      <c r="W1515" s="329" t="s">
        <v>7626</v>
      </c>
      <c r="X1515" s="88"/>
      <c r="Y1515" s="20"/>
      <c r="Z1515" s="13"/>
      <c r="AA1515" s="13"/>
    </row>
    <row r="1516" spans="1:28" ht="13.8">
      <c r="A1516" s="12" t="s">
        <v>5124</v>
      </c>
      <c r="B1516" s="12" t="s">
        <v>29</v>
      </c>
      <c r="C1516" s="11"/>
      <c r="D1516" s="12" t="s">
        <v>4915</v>
      </c>
      <c r="E1516" s="11"/>
      <c r="F1516" s="12" t="s">
        <v>7627</v>
      </c>
      <c r="G1516" s="12" t="s">
        <v>7628</v>
      </c>
      <c r="H1516" s="9" t="str">
        <f t="shared" si="0"/>
        <v>POP--MDH</v>
      </c>
      <c r="I1516" s="11"/>
      <c r="J1516" s="13"/>
      <c r="K1516" s="13"/>
      <c r="L1516" s="13"/>
      <c r="M1516" s="14" t="s">
        <v>241</v>
      </c>
      <c r="N1516" s="481" t="s">
        <v>1881</v>
      </c>
      <c r="O1516" s="15"/>
      <c r="P1516" s="13"/>
      <c r="Q1516" s="13"/>
      <c r="R1516" s="13"/>
      <c r="S1516" s="13"/>
      <c r="T1516" s="13"/>
      <c r="U1516" s="16"/>
      <c r="V1516" s="618"/>
      <c r="W1516" s="619" t="s">
        <v>7629</v>
      </c>
      <c r="X1516" s="88"/>
      <c r="Y1516" s="20"/>
      <c r="Z1516" s="13"/>
      <c r="AA1516" s="13"/>
    </row>
    <row r="1517" spans="1:28" ht="13.8">
      <c r="A1517" s="12" t="s">
        <v>5124</v>
      </c>
      <c r="B1517" s="12" t="s">
        <v>29</v>
      </c>
      <c r="C1517" s="11"/>
      <c r="D1517" s="12" t="s">
        <v>4915</v>
      </c>
      <c r="E1517" s="11"/>
      <c r="F1517" s="12" t="s">
        <v>7627</v>
      </c>
      <c r="G1517" s="329" t="s">
        <v>7628</v>
      </c>
      <c r="H1517" s="9" t="str">
        <f t="shared" si="0"/>
        <v>POP--MDH</v>
      </c>
      <c r="I1517" s="11"/>
      <c r="J1517" s="13"/>
      <c r="K1517" s="13"/>
      <c r="L1517" s="13"/>
      <c r="M1517" s="198" t="s">
        <v>273</v>
      </c>
      <c r="N1517" s="334" t="s">
        <v>1381</v>
      </c>
      <c r="O1517" s="15"/>
      <c r="P1517" s="13"/>
      <c r="Q1517" s="13"/>
      <c r="R1517" s="13"/>
      <c r="S1517" s="13"/>
      <c r="T1517" s="13"/>
      <c r="U1517" s="578"/>
      <c r="V1517" s="333"/>
      <c r="W1517" s="619" t="s">
        <v>7629</v>
      </c>
      <c r="X1517" s="88"/>
      <c r="Y1517" s="20"/>
      <c r="Z1517" s="13"/>
      <c r="AA1517" s="13"/>
    </row>
    <row r="1518" spans="1:28" ht="13.8">
      <c r="A1518" s="12" t="s">
        <v>5124</v>
      </c>
      <c r="B1518" s="12" t="s">
        <v>29</v>
      </c>
      <c r="C1518" s="11"/>
      <c r="D1518" s="12" t="s">
        <v>4915</v>
      </c>
      <c r="E1518" s="11"/>
      <c r="F1518" s="12" t="s">
        <v>7627</v>
      </c>
      <c r="G1518" s="329" t="s">
        <v>7628</v>
      </c>
      <c r="H1518" s="9" t="str">
        <f t="shared" si="0"/>
        <v>POP--MDH</v>
      </c>
      <c r="I1518" s="11"/>
      <c r="J1518" s="13"/>
      <c r="K1518" s="13"/>
      <c r="L1518" s="13"/>
      <c r="M1518" s="425" t="s">
        <v>436</v>
      </c>
      <c r="N1518" s="334" t="s">
        <v>164</v>
      </c>
      <c r="O1518" s="15"/>
      <c r="P1518" s="13"/>
      <c r="Q1518" s="13"/>
      <c r="R1518" s="13"/>
      <c r="S1518" s="13"/>
      <c r="T1518" s="13"/>
      <c r="U1518" s="578"/>
      <c r="V1518" s="333"/>
      <c r="W1518" s="331" t="s">
        <v>7630</v>
      </c>
      <c r="X1518" s="88"/>
      <c r="Y1518" s="20"/>
      <c r="Z1518" s="13"/>
      <c r="AA1518" s="13"/>
    </row>
    <row r="1519" spans="1:28" ht="13.8">
      <c r="A1519" s="12" t="s">
        <v>5124</v>
      </c>
      <c r="B1519" s="12" t="s">
        <v>29</v>
      </c>
      <c r="C1519" s="11"/>
      <c r="D1519" s="12" t="s">
        <v>4915</v>
      </c>
      <c r="E1519" s="11"/>
      <c r="F1519" s="12" t="s">
        <v>7627</v>
      </c>
      <c r="G1519" s="329" t="s">
        <v>7628</v>
      </c>
      <c r="H1519" s="9" t="str">
        <f t="shared" si="0"/>
        <v>POP--MDH</v>
      </c>
      <c r="I1519" s="11"/>
      <c r="J1519" s="13"/>
      <c r="K1519" s="13"/>
      <c r="L1519" s="13"/>
      <c r="M1519" s="198" t="s">
        <v>273</v>
      </c>
      <c r="N1519" s="334" t="s">
        <v>1382</v>
      </c>
      <c r="O1519" s="15"/>
      <c r="P1519" s="13"/>
      <c r="Q1519" s="13"/>
      <c r="R1519" s="13"/>
      <c r="S1519" s="13"/>
      <c r="T1519" s="13"/>
      <c r="U1519" s="578"/>
      <c r="V1519" s="333"/>
      <c r="W1519" s="331" t="s">
        <v>7631</v>
      </c>
      <c r="X1519" s="88"/>
      <c r="Y1519" s="20"/>
      <c r="Z1519" s="13"/>
      <c r="AA1519" s="13"/>
    </row>
    <row r="1520" spans="1:28" ht="13.8">
      <c r="A1520" s="12" t="s">
        <v>5124</v>
      </c>
      <c r="B1520" s="12" t="s">
        <v>29</v>
      </c>
      <c r="C1520" s="11"/>
      <c r="D1520" s="12" t="s">
        <v>4915</v>
      </c>
      <c r="E1520" s="11"/>
      <c r="F1520" s="12" t="s">
        <v>7627</v>
      </c>
      <c r="G1520" s="329" t="s">
        <v>7628</v>
      </c>
      <c r="H1520" s="9" t="str">
        <f t="shared" si="0"/>
        <v>POP--MDH</v>
      </c>
      <c r="I1520" s="11"/>
      <c r="J1520" s="13"/>
      <c r="K1520" s="13"/>
      <c r="L1520" s="13"/>
      <c r="M1520" s="198" t="s">
        <v>241</v>
      </c>
      <c r="N1520" s="334" t="s">
        <v>1946</v>
      </c>
      <c r="O1520" s="15"/>
      <c r="P1520" s="13"/>
      <c r="Q1520" s="13"/>
      <c r="R1520" s="13"/>
      <c r="S1520" s="13"/>
      <c r="T1520" s="13"/>
      <c r="U1520" s="578"/>
      <c r="V1520" s="333"/>
      <c r="W1520" s="331" t="s">
        <v>7631</v>
      </c>
      <c r="X1520" s="88"/>
      <c r="Y1520" s="20"/>
      <c r="Z1520" s="13"/>
      <c r="AA1520" s="13"/>
    </row>
    <row r="1521" spans="1:27" ht="13.8">
      <c r="A1521" s="12" t="s">
        <v>5124</v>
      </c>
      <c r="B1521" s="12" t="s">
        <v>29</v>
      </c>
      <c r="C1521" s="11"/>
      <c r="D1521" s="12" t="s">
        <v>4915</v>
      </c>
      <c r="E1521" s="11"/>
      <c r="F1521" s="12" t="s">
        <v>7627</v>
      </c>
      <c r="G1521" s="329" t="s">
        <v>7628</v>
      </c>
      <c r="H1521" s="9" t="str">
        <f t="shared" si="0"/>
        <v>POP--MDH</v>
      </c>
      <c r="I1521" s="11"/>
      <c r="J1521" s="13"/>
      <c r="K1521" s="13"/>
      <c r="L1521" s="13"/>
      <c r="M1521" s="620" t="s">
        <v>2679</v>
      </c>
      <c r="N1521" s="334" t="s">
        <v>2347</v>
      </c>
      <c r="O1521" s="15"/>
      <c r="P1521" s="13"/>
      <c r="Q1521" s="13"/>
      <c r="R1521" s="13"/>
      <c r="S1521" s="13"/>
      <c r="T1521" s="13"/>
      <c r="U1521" s="578"/>
      <c r="V1521" s="333"/>
      <c r="W1521" s="331" t="s">
        <v>7631</v>
      </c>
      <c r="X1521" s="88"/>
      <c r="Y1521" s="20"/>
      <c r="Z1521" s="13"/>
      <c r="AA1521" s="13"/>
    </row>
    <row r="1522" spans="1:27" ht="13.8">
      <c r="A1522" s="12" t="s">
        <v>5124</v>
      </c>
      <c r="B1522" s="12" t="s">
        <v>29</v>
      </c>
      <c r="C1522" s="11"/>
      <c r="D1522" s="12" t="s">
        <v>4915</v>
      </c>
      <c r="E1522" s="11"/>
      <c r="F1522" s="12" t="s">
        <v>7627</v>
      </c>
      <c r="G1522" s="329" t="s">
        <v>7628</v>
      </c>
      <c r="H1522" s="9" t="str">
        <f t="shared" si="0"/>
        <v>POP--MDH</v>
      </c>
      <c r="I1522" s="11"/>
      <c r="J1522" s="13"/>
      <c r="K1522" s="13"/>
      <c r="L1522" s="13"/>
      <c r="M1522" s="198" t="s">
        <v>630</v>
      </c>
      <c r="N1522" s="334" t="s">
        <v>1655</v>
      </c>
      <c r="O1522" s="15"/>
      <c r="P1522" s="13"/>
      <c r="Q1522" s="13"/>
      <c r="R1522" s="13"/>
      <c r="S1522" s="13"/>
      <c r="T1522" s="13"/>
      <c r="U1522" s="578"/>
      <c r="V1522" s="333"/>
      <c r="W1522" s="331" t="s">
        <v>7630</v>
      </c>
      <c r="X1522" s="88"/>
      <c r="Y1522" s="20"/>
      <c r="Z1522" s="13"/>
      <c r="AA1522" s="13"/>
    </row>
    <row r="1523" spans="1:27" ht="13.8">
      <c r="A1523" s="12" t="s">
        <v>5124</v>
      </c>
      <c r="B1523" s="12" t="s">
        <v>29</v>
      </c>
      <c r="C1523" s="11"/>
      <c r="D1523" s="12" t="s">
        <v>4915</v>
      </c>
      <c r="E1523" s="11"/>
      <c r="F1523" s="12" t="s">
        <v>7627</v>
      </c>
      <c r="G1523" s="329" t="s">
        <v>7628</v>
      </c>
      <c r="H1523" s="9" t="str">
        <f t="shared" si="0"/>
        <v>POP--MDH</v>
      </c>
      <c r="I1523" s="11"/>
      <c r="J1523" s="13"/>
      <c r="K1523" s="13"/>
      <c r="L1523" s="13"/>
      <c r="M1523" s="198" t="s">
        <v>494</v>
      </c>
      <c r="N1523" s="334" t="s">
        <v>1449</v>
      </c>
      <c r="O1523" s="15"/>
      <c r="P1523" s="13"/>
      <c r="Q1523" s="13"/>
      <c r="R1523" s="13"/>
      <c r="S1523" s="13"/>
      <c r="T1523" s="13"/>
      <c r="U1523" s="578"/>
      <c r="V1523" s="333"/>
      <c r="W1523" s="331" t="s">
        <v>7630</v>
      </c>
      <c r="X1523" s="88"/>
      <c r="Y1523" s="20"/>
      <c r="Z1523" s="13"/>
      <c r="AA1523" s="13"/>
    </row>
    <row r="1524" spans="1:27" ht="13.8">
      <c r="A1524" s="12" t="s">
        <v>5124</v>
      </c>
      <c r="B1524" s="12" t="s">
        <v>29</v>
      </c>
      <c r="C1524" s="11"/>
      <c r="D1524" s="12" t="s">
        <v>4915</v>
      </c>
      <c r="E1524" s="11"/>
      <c r="F1524" s="12" t="s">
        <v>7627</v>
      </c>
      <c r="G1524" s="329" t="s">
        <v>7628</v>
      </c>
      <c r="H1524" s="9" t="str">
        <f t="shared" si="0"/>
        <v>POP--MDH</v>
      </c>
      <c r="I1524" s="11"/>
      <c r="J1524" s="13"/>
      <c r="K1524" s="13"/>
      <c r="L1524" s="13"/>
      <c r="M1524" s="198" t="s">
        <v>593</v>
      </c>
      <c r="N1524" s="334" t="s">
        <v>2581</v>
      </c>
      <c r="O1524" s="15"/>
      <c r="P1524" s="13"/>
      <c r="Q1524" s="13"/>
      <c r="R1524" s="13"/>
      <c r="S1524" s="13"/>
      <c r="T1524" s="13"/>
      <c r="U1524" s="578"/>
      <c r="V1524" s="333"/>
      <c r="W1524" s="331" t="s">
        <v>7630</v>
      </c>
      <c r="X1524" s="88"/>
      <c r="Y1524" s="20"/>
      <c r="Z1524" s="13"/>
      <c r="AA1524" s="13"/>
    </row>
    <row r="1525" spans="1:27" ht="13.8">
      <c r="A1525" s="621" t="s">
        <v>5124</v>
      </c>
      <c r="B1525" s="621" t="s">
        <v>29</v>
      </c>
      <c r="C1525" s="621" t="s">
        <v>5134</v>
      </c>
      <c r="D1525" s="621" t="s">
        <v>3187</v>
      </c>
      <c r="E1525" s="621" t="s">
        <v>4567</v>
      </c>
      <c r="F1525" s="622"/>
      <c r="G1525" s="623" t="s">
        <v>5260</v>
      </c>
      <c r="H1525" s="9" t="str">
        <f t="shared" si="0"/>
        <v>POP-CPU-</v>
      </c>
      <c r="I1525" s="621" t="s">
        <v>7633</v>
      </c>
      <c r="J1525" s="622"/>
      <c r="K1525" s="622"/>
      <c r="L1525" s="622"/>
      <c r="M1525" s="624" t="s">
        <v>36</v>
      </c>
      <c r="N1525" s="625" t="s">
        <v>1995</v>
      </c>
      <c r="O1525" s="626">
        <v>1</v>
      </c>
      <c r="P1525" s="621" t="s">
        <v>3042</v>
      </c>
      <c r="Q1525" s="622"/>
      <c r="R1525" s="622"/>
      <c r="S1525" s="622"/>
      <c r="T1525" s="622"/>
      <c r="U1525" s="627"/>
      <c r="V1525" s="628"/>
      <c r="W1525" s="629" t="s">
        <v>7634</v>
      </c>
      <c r="X1525" s="630">
        <v>21986</v>
      </c>
      <c r="Y1525" s="631">
        <v>45663</v>
      </c>
      <c r="Z1525" s="622"/>
      <c r="AA1525" s="622"/>
    </row>
    <row r="1526" spans="1:27" ht="13.8">
      <c r="A1526" s="9" t="s">
        <v>5124</v>
      </c>
      <c r="B1526" s="9" t="s">
        <v>29</v>
      </c>
      <c r="C1526" s="9" t="s">
        <v>5126</v>
      </c>
      <c r="D1526" s="9" t="s">
        <v>3320</v>
      </c>
      <c r="E1526" s="9" t="s">
        <v>5127</v>
      </c>
      <c r="F1526" s="9"/>
      <c r="G1526" s="341" t="s">
        <v>5241</v>
      </c>
      <c r="H1526" s="9" t="str">
        <f t="shared" si="0"/>
        <v>POP-TPU-</v>
      </c>
      <c r="I1526" s="9" t="s">
        <v>7635</v>
      </c>
      <c r="J1526" s="60"/>
      <c r="K1526" s="60"/>
      <c r="L1526" s="60"/>
      <c r="M1526" s="440" t="s">
        <v>36</v>
      </c>
      <c r="N1526" s="346" t="s">
        <v>1999</v>
      </c>
      <c r="O1526" s="77"/>
      <c r="P1526" s="60"/>
      <c r="Q1526" s="9"/>
      <c r="R1526" s="9"/>
      <c r="S1526" s="9"/>
      <c r="T1526" s="9"/>
      <c r="U1526" s="632" t="s">
        <v>7636</v>
      </c>
      <c r="V1526" s="391"/>
      <c r="W1526" s="392" t="s">
        <v>7476</v>
      </c>
      <c r="X1526" s="65">
        <v>20070</v>
      </c>
      <c r="Y1526" s="9" t="s">
        <v>7477</v>
      </c>
      <c r="Z1526" s="60"/>
      <c r="AA1526" s="60"/>
    </row>
    <row r="1527" spans="1:27" ht="13.8">
      <c r="A1527" s="9" t="s">
        <v>5124</v>
      </c>
      <c r="B1527" s="9" t="s">
        <v>29</v>
      </c>
      <c r="C1527" s="9" t="s">
        <v>5126</v>
      </c>
      <c r="D1527" s="9" t="s">
        <v>3320</v>
      </c>
      <c r="E1527" s="9" t="s">
        <v>5127</v>
      </c>
      <c r="F1527" s="9"/>
      <c r="G1527" s="341" t="s">
        <v>5241</v>
      </c>
      <c r="H1527" s="9" t="str">
        <f t="shared" si="0"/>
        <v>POP-TPU-</v>
      </c>
      <c r="I1527" s="9" t="s">
        <v>7635</v>
      </c>
      <c r="J1527" s="60"/>
      <c r="K1527" s="60"/>
      <c r="L1527" s="60"/>
      <c r="M1527" s="440" t="s">
        <v>595</v>
      </c>
      <c r="N1527" s="346" t="s">
        <v>2000</v>
      </c>
      <c r="O1527" s="77"/>
      <c r="P1527" s="60"/>
      <c r="Q1527" s="9"/>
      <c r="R1527" s="9"/>
      <c r="S1527" s="9"/>
      <c r="T1527" s="9"/>
      <c r="U1527" s="632" t="s">
        <v>7637</v>
      </c>
      <c r="V1527" s="391"/>
      <c r="W1527" s="392" t="s">
        <v>7476</v>
      </c>
      <c r="X1527" s="65">
        <v>20070</v>
      </c>
      <c r="Y1527" s="9" t="s">
        <v>7477</v>
      </c>
      <c r="Z1527" s="60"/>
      <c r="AA1527" s="60"/>
    </row>
    <row r="1528" spans="1:27" ht="13.8">
      <c r="A1528" s="9" t="s">
        <v>5124</v>
      </c>
      <c r="B1528" s="9" t="s">
        <v>29</v>
      </c>
      <c r="C1528" s="9" t="s">
        <v>5126</v>
      </c>
      <c r="D1528" s="9" t="s">
        <v>3320</v>
      </c>
      <c r="E1528" s="9" t="s">
        <v>5127</v>
      </c>
      <c r="F1528" s="9"/>
      <c r="G1528" s="341" t="s">
        <v>5241</v>
      </c>
      <c r="H1528" s="9" t="str">
        <f t="shared" si="0"/>
        <v>POP-TPU-</v>
      </c>
      <c r="I1528" s="9" t="s">
        <v>7635</v>
      </c>
      <c r="J1528" s="60"/>
      <c r="K1528" s="60"/>
      <c r="L1528" s="60"/>
      <c r="M1528" s="440" t="s">
        <v>49</v>
      </c>
      <c r="N1528" s="346" t="s">
        <v>1165</v>
      </c>
      <c r="O1528" s="77"/>
      <c r="P1528" s="60"/>
      <c r="Q1528" s="9"/>
      <c r="R1528" s="9"/>
      <c r="S1528" s="9"/>
      <c r="T1528" s="9"/>
      <c r="U1528" s="632" t="s">
        <v>7638</v>
      </c>
      <c r="V1528" s="391"/>
      <c r="W1528" s="392" t="s">
        <v>7476</v>
      </c>
      <c r="X1528" s="65">
        <v>20070</v>
      </c>
      <c r="Y1528" s="9" t="s">
        <v>7477</v>
      </c>
      <c r="Z1528" s="60"/>
      <c r="AA1528" s="60"/>
    </row>
    <row r="1529" spans="1:27" ht="13.8">
      <c r="A1529" s="9" t="s">
        <v>5124</v>
      </c>
      <c r="B1529" s="9" t="s">
        <v>29</v>
      </c>
      <c r="C1529" s="9" t="s">
        <v>5126</v>
      </c>
      <c r="D1529" s="9" t="s">
        <v>3320</v>
      </c>
      <c r="E1529" s="9" t="s">
        <v>5127</v>
      </c>
      <c r="F1529" s="9"/>
      <c r="G1529" s="341" t="s">
        <v>5241</v>
      </c>
      <c r="H1529" s="9" t="str">
        <f t="shared" si="0"/>
        <v>POP-TPU-</v>
      </c>
      <c r="I1529" s="9" t="s">
        <v>7635</v>
      </c>
      <c r="J1529" s="60"/>
      <c r="K1529" s="60"/>
      <c r="L1529" s="60"/>
      <c r="M1529" s="440" t="s">
        <v>938</v>
      </c>
      <c r="N1529" s="346" t="s">
        <v>412</v>
      </c>
      <c r="O1529" s="77"/>
      <c r="P1529" s="60"/>
      <c r="Q1529" s="9"/>
      <c r="R1529" s="9"/>
      <c r="S1529" s="9"/>
      <c r="T1529" s="9"/>
      <c r="U1529" s="632" t="s">
        <v>7639</v>
      </c>
      <c r="V1529" s="391"/>
      <c r="W1529" s="392" t="s">
        <v>7476</v>
      </c>
      <c r="X1529" s="65">
        <v>20070</v>
      </c>
      <c r="Y1529" s="9" t="s">
        <v>7477</v>
      </c>
      <c r="Z1529" s="60"/>
      <c r="AA1529" s="60"/>
    </row>
    <row r="1530" spans="1:27" ht="13.8">
      <c r="A1530" s="9" t="s">
        <v>5124</v>
      </c>
      <c r="B1530" s="9" t="s">
        <v>29</v>
      </c>
      <c r="C1530" s="9" t="s">
        <v>5126</v>
      </c>
      <c r="D1530" s="9" t="s">
        <v>3320</v>
      </c>
      <c r="E1530" s="9" t="s">
        <v>5127</v>
      </c>
      <c r="F1530" s="9"/>
      <c r="G1530" s="341" t="s">
        <v>5241</v>
      </c>
      <c r="H1530" s="9" t="str">
        <f t="shared" si="0"/>
        <v>POP-TPU-</v>
      </c>
      <c r="I1530" s="9" t="s">
        <v>7635</v>
      </c>
      <c r="J1530" s="60"/>
      <c r="K1530" s="60"/>
      <c r="L1530" s="60"/>
      <c r="M1530" s="440" t="s">
        <v>347</v>
      </c>
      <c r="N1530" s="346" t="s">
        <v>837</v>
      </c>
      <c r="O1530" s="77"/>
      <c r="P1530" s="60"/>
      <c r="Q1530" s="9"/>
      <c r="R1530" s="9"/>
      <c r="S1530" s="9"/>
      <c r="T1530" s="9"/>
      <c r="U1530" s="632" t="s">
        <v>7640</v>
      </c>
      <c r="V1530" s="391"/>
      <c r="W1530" s="392" t="s">
        <v>7476</v>
      </c>
      <c r="X1530" s="65">
        <v>20070</v>
      </c>
      <c r="Y1530" s="9" t="s">
        <v>7477</v>
      </c>
      <c r="Z1530" s="60"/>
      <c r="AA1530" s="60"/>
    </row>
    <row r="1531" spans="1:27" ht="13.8">
      <c r="A1531" s="9" t="s">
        <v>5124</v>
      </c>
      <c r="B1531" s="9" t="s">
        <v>29</v>
      </c>
      <c r="C1531" s="9" t="s">
        <v>5126</v>
      </c>
      <c r="D1531" s="9" t="s">
        <v>3320</v>
      </c>
      <c r="E1531" s="9" t="s">
        <v>5127</v>
      </c>
      <c r="F1531" s="9"/>
      <c r="G1531" s="341" t="s">
        <v>5241</v>
      </c>
      <c r="H1531" s="9" t="str">
        <f t="shared" si="0"/>
        <v>POP-TPU-</v>
      </c>
      <c r="I1531" s="9" t="s">
        <v>7635</v>
      </c>
      <c r="J1531" s="60"/>
      <c r="K1531" s="60"/>
      <c r="L1531" s="60"/>
      <c r="M1531" s="440" t="s">
        <v>347</v>
      </c>
      <c r="N1531" s="346" t="s">
        <v>838</v>
      </c>
      <c r="O1531" s="77"/>
      <c r="P1531" s="60"/>
      <c r="Q1531" s="9"/>
      <c r="R1531" s="9"/>
      <c r="S1531" s="9"/>
      <c r="T1531" s="9"/>
      <c r="U1531" s="632" t="s">
        <v>7641</v>
      </c>
      <c r="V1531" s="391"/>
      <c r="W1531" s="392" t="s">
        <v>7476</v>
      </c>
      <c r="X1531" s="65">
        <v>20070</v>
      </c>
      <c r="Y1531" s="9" t="s">
        <v>7477</v>
      </c>
      <c r="Z1531" s="60"/>
      <c r="AA1531" s="60"/>
    </row>
    <row r="1532" spans="1:27" ht="13.8">
      <c r="A1532" s="9" t="s">
        <v>5124</v>
      </c>
      <c r="B1532" s="9" t="s">
        <v>29</v>
      </c>
      <c r="C1532" s="9" t="s">
        <v>5126</v>
      </c>
      <c r="D1532" s="9" t="s">
        <v>3320</v>
      </c>
      <c r="E1532" s="9" t="s">
        <v>5127</v>
      </c>
      <c r="F1532" s="9"/>
      <c r="G1532" s="9" t="s">
        <v>5241</v>
      </c>
      <c r="H1532" s="9" t="str">
        <f t="shared" si="0"/>
        <v>POP-TPU-</v>
      </c>
      <c r="I1532" s="9" t="s">
        <v>7635</v>
      </c>
      <c r="J1532" s="60"/>
      <c r="K1532" s="60"/>
      <c r="L1532" s="60"/>
      <c r="M1532" s="61" t="s">
        <v>551</v>
      </c>
      <c r="N1532" s="475" t="s">
        <v>1470</v>
      </c>
      <c r="O1532" s="77"/>
      <c r="P1532" s="60"/>
      <c r="Q1532" s="9"/>
      <c r="R1532" s="9"/>
      <c r="S1532" s="9"/>
      <c r="T1532" s="9"/>
      <c r="U1532" s="76" t="s">
        <v>7642</v>
      </c>
      <c r="V1532" s="73"/>
      <c r="W1532" s="74" t="s">
        <v>7476</v>
      </c>
      <c r="X1532" s="65">
        <v>20070</v>
      </c>
      <c r="Y1532" s="9" t="s">
        <v>7477</v>
      </c>
      <c r="Z1532" s="60"/>
      <c r="AA1532" s="60"/>
    </row>
    <row r="1533" spans="1:27" ht="13.8">
      <c r="A1533" s="9" t="s">
        <v>5124</v>
      </c>
      <c r="B1533" s="9" t="s">
        <v>29</v>
      </c>
      <c r="C1533" s="9" t="s">
        <v>5126</v>
      </c>
      <c r="D1533" s="9" t="s">
        <v>3320</v>
      </c>
      <c r="E1533" s="9" t="s">
        <v>5127</v>
      </c>
      <c r="F1533" s="9"/>
      <c r="G1533" s="341" t="s">
        <v>5241</v>
      </c>
      <c r="H1533" s="9" t="str">
        <f t="shared" si="0"/>
        <v>POP-TPU-</v>
      </c>
      <c r="I1533" s="9" t="s">
        <v>7635</v>
      </c>
      <c r="M1533" s="440" t="s">
        <v>551</v>
      </c>
      <c r="N1533" s="346" t="s">
        <v>1471</v>
      </c>
      <c r="O1533" s="77"/>
      <c r="P1533" s="60"/>
      <c r="Q1533" s="9"/>
      <c r="R1533" s="9"/>
      <c r="S1533" s="9"/>
      <c r="T1533" s="9"/>
      <c r="U1533" s="632" t="s">
        <v>7643</v>
      </c>
      <c r="V1533" s="73"/>
      <c r="W1533" s="527" t="s">
        <v>7476</v>
      </c>
      <c r="X1533" s="65">
        <v>20070</v>
      </c>
      <c r="Y1533" s="9" t="s">
        <v>7477</v>
      </c>
      <c r="Z1533" s="60"/>
      <c r="AA1533" s="60"/>
    </row>
    <row r="1534" spans="1:27" ht="13.8">
      <c r="A1534" s="11" t="s">
        <v>5124</v>
      </c>
      <c r="B1534" s="11" t="s">
        <v>29</v>
      </c>
      <c r="C1534" s="11" t="s">
        <v>5143</v>
      </c>
      <c r="D1534" s="11" t="s">
        <v>3248</v>
      </c>
      <c r="E1534" s="11" t="s">
        <v>5150</v>
      </c>
      <c r="F1534" s="11" t="s">
        <v>7615</v>
      </c>
      <c r="G1534" s="372" t="s">
        <v>5336</v>
      </c>
      <c r="H1534" s="9" t="str">
        <f t="shared" si="0"/>
        <v>POP-TPL-OAT</v>
      </c>
      <c r="I1534" s="11" t="s">
        <v>7644</v>
      </c>
      <c r="J1534" s="17"/>
      <c r="K1534" s="17"/>
      <c r="L1534" s="17"/>
      <c r="M1534" s="437" t="s">
        <v>347</v>
      </c>
      <c r="N1534" s="373" t="s">
        <v>846</v>
      </c>
      <c r="O1534" s="86">
        <v>1</v>
      </c>
      <c r="P1534" s="11" t="s">
        <v>7645</v>
      </c>
      <c r="Q1534" s="11" t="s">
        <v>7646</v>
      </c>
      <c r="R1534" s="13"/>
      <c r="S1534" s="13"/>
      <c r="T1534" s="13"/>
      <c r="U1534" s="592"/>
      <c r="V1534" s="13"/>
      <c r="W1534" s="329" t="s">
        <v>7647</v>
      </c>
      <c r="X1534" s="88">
        <v>31103</v>
      </c>
      <c r="Y1534" s="20">
        <v>45730</v>
      </c>
      <c r="Z1534" s="13"/>
      <c r="AA1534" s="13"/>
    </row>
    <row r="1535" spans="1:27" ht="13.8">
      <c r="A1535" s="9" t="s">
        <v>5124</v>
      </c>
      <c r="B1535" s="9" t="s">
        <v>29</v>
      </c>
      <c r="C1535" s="9" t="s">
        <v>5134</v>
      </c>
      <c r="D1535" s="9" t="s">
        <v>3187</v>
      </c>
      <c r="E1535" s="9" t="s">
        <v>4567</v>
      </c>
      <c r="F1535" s="9"/>
      <c r="G1535" s="341" t="s">
        <v>5268</v>
      </c>
      <c r="H1535" s="9" t="str">
        <f t="shared" si="0"/>
        <v>POP-CPU-</v>
      </c>
      <c r="I1535" s="9"/>
      <c r="M1535" s="440" t="s">
        <v>1238</v>
      </c>
      <c r="N1535" s="346" t="s">
        <v>2586</v>
      </c>
      <c r="O1535" s="62">
        <v>1</v>
      </c>
      <c r="P1535" s="9" t="s">
        <v>1244</v>
      </c>
      <c r="Q1535" s="9"/>
      <c r="R1535" s="9"/>
      <c r="S1535" s="9"/>
      <c r="T1535" s="9"/>
      <c r="U1535" s="577"/>
      <c r="V1535" s="73"/>
      <c r="W1535" s="527" t="s">
        <v>7648</v>
      </c>
      <c r="X1535" s="65">
        <v>21911</v>
      </c>
      <c r="Y1535" s="66">
        <v>45337</v>
      </c>
      <c r="Z1535" s="60"/>
      <c r="AA1535" s="60"/>
    </row>
    <row r="1536" spans="1:27" ht="13.8">
      <c r="A1536" s="633" t="s">
        <v>5124</v>
      </c>
      <c r="B1536" s="633" t="s">
        <v>29</v>
      </c>
      <c r="C1536" s="634" t="s">
        <v>5126</v>
      </c>
      <c r="D1536" s="634" t="s">
        <v>3320</v>
      </c>
      <c r="E1536" s="21" t="s">
        <v>7649</v>
      </c>
      <c r="F1536" s="21" t="s">
        <v>7422</v>
      </c>
      <c r="G1536" s="365" t="s">
        <v>7650</v>
      </c>
      <c r="H1536" s="9" t="str">
        <f t="shared" si="0"/>
        <v>POP-TPU-OFC</v>
      </c>
      <c r="I1536" s="22"/>
      <c r="J1536" s="27"/>
      <c r="K1536" s="27"/>
      <c r="L1536" s="27"/>
      <c r="M1536" s="265" t="s">
        <v>551</v>
      </c>
      <c r="N1536" s="360" t="s">
        <v>1504</v>
      </c>
      <c r="O1536" s="71"/>
      <c r="P1536" s="23"/>
      <c r="Q1536" s="23"/>
      <c r="R1536" s="23"/>
      <c r="S1536" s="23"/>
      <c r="T1536" s="23"/>
      <c r="U1536" s="598" t="s">
        <v>3696</v>
      </c>
      <c r="V1536" s="23"/>
      <c r="W1536" s="365" t="s">
        <v>7651</v>
      </c>
      <c r="X1536" s="28">
        <v>40885829</v>
      </c>
      <c r="Y1536" s="29">
        <v>45407</v>
      </c>
      <c r="Z1536" s="23"/>
      <c r="AA1536" s="23"/>
    </row>
    <row r="1537" spans="1:27" ht="13.8">
      <c r="A1537" s="610" t="s">
        <v>5124</v>
      </c>
      <c r="B1537" s="610" t="s">
        <v>29</v>
      </c>
      <c r="C1537" s="610" t="s">
        <v>5134</v>
      </c>
      <c r="D1537" s="610" t="s">
        <v>3187</v>
      </c>
      <c r="E1537" s="12" t="s">
        <v>7649</v>
      </c>
      <c r="F1537" s="12" t="s">
        <v>7422</v>
      </c>
      <c r="G1537" s="329" t="s">
        <v>7650</v>
      </c>
      <c r="H1537" s="9" t="str">
        <f t="shared" si="0"/>
        <v>POP-CPU-OFC</v>
      </c>
      <c r="I1537" s="11"/>
      <c r="J1537" s="17"/>
      <c r="K1537" s="17"/>
      <c r="L1537" s="17"/>
      <c r="M1537" s="198" t="s">
        <v>36</v>
      </c>
      <c r="N1537" s="334" t="s">
        <v>1886</v>
      </c>
      <c r="O1537" s="15"/>
      <c r="P1537" s="13"/>
      <c r="Q1537" s="13"/>
      <c r="R1537" s="13"/>
      <c r="S1537" s="13"/>
      <c r="T1537" s="13"/>
      <c r="U1537" s="578"/>
      <c r="V1537" s="13"/>
      <c r="W1537" s="329" t="s">
        <v>3611</v>
      </c>
      <c r="X1537" s="19">
        <v>20724</v>
      </c>
      <c r="Y1537" s="80">
        <v>45492</v>
      </c>
      <c r="Z1537" s="13"/>
      <c r="AA1537" s="13"/>
    </row>
    <row r="1538" spans="1:27" ht="13.8">
      <c r="A1538" s="610" t="s">
        <v>5124</v>
      </c>
      <c r="B1538" s="610" t="s">
        <v>29</v>
      </c>
      <c r="C1538" s="610" t="s">
        <v>5134</v>
      </c>
      <c r="D1538" s="610" t="s">
        <v>3187</v>
      </c>
      <c r="E1538" s="12" t="s">
        <v>7649</v>
      </c>
      <c r="F1538" s="12" t="s">
        <v>7422</v>
      </c>
      <c r="G1538" s="329" t="s">
        <v>7650</v>
      </c>
      <c r="H1538" s="9" t="str">
        <f t="shared" si="0"/>
        <v>POP-CPU-OFC</v>
      </c>
      <c r="I1538" s="11"/>
      <c r="J1538" s="17"/>
      <c r="K1538" s="17"/>
      <c r="L1538" s="17"/>
      <c r="M1538" s="198" t="s">
        <v>36</v>
      </c>
      <c r="N1538" s="334" t="s">
        <v>1883</v>
      </c>
      <c r="O1538" s="15"/>
      <c r="P1538" s="13"/>
      <c r="Q1538" s="13"/>
      <c r="R1538" s="13"/>
      <c r="S1538" s="13"/>
      <c r="T1538" s="13"/>
      <c r="U1538" s="578"/>
      <c r="V1538" s="13"/>
      <c r="W1538" s="329" t="s">
        <v>7652</v>
      </c>
      <c r="X1538" s="19">
        <v>21303</v>
      </c>
      <c r="Y1538" s="80">
        <v>45492</v>
      </c>
      <c r="Z1538" s="13"/>
      <c r="AA1538" s="13"/>
    </row>
    <row r="1539" spans="1:27" ht="13.8">
      <c r="A1539" s="9" t="s">
        <v>5124</v>
      </c>
      <c r="B1539" s="9" t="s">
        <v>29</v>
      </c>
      <c r="C1539" s="9" t="s">
        <v>5143</v>
      </c>
      <c r="D1539" s="9" t="s">
        <v>3248</v>
      </c>
      <c r="E1539" s="9" t="s">
        <v>5010</v>
      </c>
      <c r="F1539" s="9" t="s">
        <v>7653</v>
      </c>
      <c r="G1539" s="341" t="s">
        <v>5352</v>
      </c>
      <c r="H1539" s="9" t="str">
        <f t="shared" si="0"/>
        <v>POP-TPL-CWZ</v>
      </c>
      <c r="I1539" s="9"/>
      <c r="M1539" s="440" t="s">
        <v>36</v>
      </c>
      <c r="N1539" s="346" t="s">
        <v>2387</v>
      </c>
      <c r="O1539" s="77"/>
      <c r="P1539" s="60"/>
      <c r="Q1539" s="60"/>
      <c r="R1539" s="60"/>
      <c r="S1539" s="60"/>
      <c r="T1539" s="60"/>
      <c r="U1539" s="580"/>
      <c r="V1539" s="95"/>
      <c r="W1539" s="528"/>
      <c r="X1539" s="97"/>
      <c r="Y1539" s="60"/>
      <c r="Z1539" s="60"/>
      <c r="AA1539" s="60"/>
    </row>
    <row r="1540" spans="1:27" ht="13.8">
      <c r="A1540" s="9" t="s">
        <v>5124</v>
      </c>
      <c r="B1540" s="9" t="s">
        <v>29</v>
      </c>
      <c r="C1540" s="9" t="s">
        <v>5143</v>
      </c>
      <c r="D1540" s="9" t="s">
        <v>3248</v>
      </c>
      <c r="E1540" s="9" t="s">
        <v>5010</v>
      </c>
      <c r="F1540" s="9" t="s">
        <v>7653</v>
      </c>
      <c r="G1540" s="9" t="s">
        <v>5352</v>
      </c>
      <c r="H1540" s="9" t="str">
        <f t="shared" si="0"/>
        <v>POP-TPL-CWZ</v>
      </c>
      <c r="I1540" s="9"/>
      <c r="J1540" s="60"/>
      <c r="K1540" s="60"/>
      <c r="L1540" s="60"/>
      <c r="M1540" s="61" t="s">
        <v>49</v>
      </c>
      <c r="N1540" s="475" t="s">
        <v>1375</v>
      </c>
      <c r="O1540" s="77"/>
      <c r="P1540" s="60"/>
      <c r="Q1540" s="60"/>
      <c r="R1540" s="60"/>
      <c r="S1540" s="60"/>
      <c r="T1540" s="60"/>
      <c r="U1540" s="94"/>
      <c r="V1540" s="95"/>
      <c r="W1540" s="96"/>
      <c r="X1540" s="97"/>
      <c r="Y1540" s="60"/>
      <c r="Z1540" s="60"/>
      <c r="AA1540" s="60"/>
    </row>
    <row r="1541" spans="1:27" ht="13.8">
      <c r="A1541" s="9" t="s">
        <v>5124</v>
      </c>
      <c r="B1541" s="9" t="s">
        <v>29</v>
      </c>
      <c r="C1541" s="9" t="s">
        <v>5143</v>
      </c>
      <c r="D1541" s="9" t="s">
        <v>3248</v>
      </c>
      <c r="E1541" s="9" t="s">
        <v>5010</v>
      </c>
      <c r="F1541" s="9" t="s">
        <v>7653</v>
      </c>
      <c r="G1541" s="341" t="s">
        <v>5352</v>
      </c>
      <c r="H1541" s="9" t="str">
        <f t="shared" si="0"/>
        <v>POP-TPL-CWZ</v>
      </c>
      <c r="I1541" s="9"/>
      <c r="J1541" s="60"/>
      <c r="K1541" s="60"/>
      <c r="L1541" s="60"/>
      <c r="M1541" s="440" t="s">
        <v>49</v>
      </c>
      <c r="N1541" s="346" t="s">
        <v>1376</v>
      </c>
      <c r="O1541" s="77"/>
      <c r="P1541" s="60"/>
      <c r="Q1541" s="60"/>
      <c r="R1541" s="60"/>
      <c r="S1541" s="60"/>
      <c r="T1541" s="60"/>
      <c r="U1541" s="580"/>
      <c r="V1541" s="95"/>
      <c r="W1541" s="528"/>
      <c r="X1541" s="97"/>
      <c r="Y1541" s="60"/>
      <c r="Z1541" s="60"/>
      <c r="AA1541" s="60"/>
    </row>
    <row r="1542" spans="1:27" ht="13.8">
      <c r="A1542" s="9" t="s">
        <v>5124</v>
      </c>
      <c r="B1542" s="9" t="s">
        <v>29</v>
      </c>
      <c r="C1542" s="9" t="s">
        <v>5143</v>
      </c>
      <c r="D1542" s="9" t="s">
        <v>3248</v>
      </c>
      <c r="E1542" s="9" t="s">
        <v>5010</v>
      </c>
      <c r="F1542" s="9" t="s">
        <v>7653</v>
      </c>
      <c r="G1542" s="341" t="s">
        <v>5352</v>
      </c>
      <c r="H1542" s="9" t="str">
        <f t="shared" si="0"/>
        <v>POP-TPL-CWZ</v>
      </c>
      <c r="I1542" s="9"/>
      <c r="J1542" s="60"/>
      <c r="K1542" s="60"/>
      <c r="L1542" s="60"/>
      <c r="M1542" s="440" t="s">
        <v>36</v>
      </c>
      <c r="N1542" s="346" t="s">
        <v>2003</v>
      </c>
      <c r="O1542" s="77"/>
      <c r="P1542" s="60"/>
      <c r="Q1542" s="60"/>
      <c r="R1542" s="60"/>
      <c r="S1542" s="60"/>
      <c r="T1542" s="60"/>
      <c r="U1542" s="580"/>
      <c r="V1542" s="95"/>
      <c r="W1542" s="528"/>
      <c r="X1542" s="97"/>
      <c r="Y1542" s="60"/>
      <c r="Z1542" s="60"/>
      <c r="AA1542" s="60"/>
    </row>
    <row r="1543" spans="1:27" ht="13.8">
      <c r="A1543" s="9" t="s">
        <v>5124</v>
      </c>
      <c r="B1543" s="9" t="s">
        <v>29</v>
      </c>
      <c r="C1543" s="9" t="s">
        <v>5143</v>
      </c>
      <c r="D1543" s="9" t="s">
        <v>3248</v>
      </c>
      <c r="E1543" s="9" t="s">
        <v>5010</v>
      </c>
      <c r="F1543" s="9" t="s">
        <v>7653</v>
      </c>
      <c r="G1543" s="341" t="s">
        <v>5352</v>
      </c>
      <c r="H1543" s="9" t="str">
        <f t="shared" si="0"/>
        <v>POP-TPL-CWZ</v>
      </c>
      <c r="I1543" s="9"/>
      <c r="J1543" s="60"/>
      <c r="K1543" s="60"/>
      <c r="L1543" s="60"/>
      <c r="M1543" s="440" t="s">
        <v>551</v>
      </c>
      <c r="N1543" s="346" t="s">
        <v>1537</v>
      </c>
      <c r="O1543" s="77"/>
      <c r="P1543" s="60"/>
      <c r="Q1543" s="60"/>
      <c r="R1543" s="60"/>
      <c r="S1543" s="60"/>
      <c r="T1543" s="60"/>
      <c r="U1543" s="580"/>
      <c r="V1543" s="95"/>
      <c r="W1543" s="528"/>
      <c r="X1543" s="97"/>
      <c r="Y1543" s="60"/>
      <c r="Z1543" s="60"/>
      <c r="AA1543" s="60"/>
    </row>
    <row r="1544" spans="1:27" ht="13.8">
      <c r="A1544" s="74" t="s">
        <v>5124</v>
      </c>
      <c r="B1544" s="74" t="s">
        <v>29</v>
      </c>
      <c r="C1544" s="74" t="s">
        <v>5143</v>
      </c>
      <c r="D1544" s="74" t="s">
        <v>3248</v>
      </c>
      <c r="E1544" s="74" t="s">
        <v>5144</v>
      </c>
      <c r="F1544" s="12" t="s">
        <v>7615</v>
      </c>
      <c r="G1544" s="524" t="s">
        <v>7085</v>
      </c>
      <c r="H1544" s="9" t="str">
        <f t="shared" si="0"/>
        <v>POP-TPL-OAT</v>
      </c>
      <c r="I1544" s="11"/>
      <c r="J1544" s="13"/>
      <c r="K1544" s="13"/>
      <c r="L1544" s="13"/>
      <c r="M1544" s="418" t="s">
        <v>273</v>
      </c>
      <c r="N1544" s="413" t="s">
        <v>1279</v>
      </c>
      <c r="O1544" s="15"/>
      <c r="P1544" s="13"/>
      <c r="Q1544" s="13"/>
      <c r="R1544" s="13"/>
      <c r="S1544" s="13"/>
      <c r="T1544" s="13"/>
      <c r="U1544" s="607" t="s">
        <v>7086</v>
      </c>
      <c r="V1544" s="635"/>
      <c r="W1544" s="636" t="s">
        <v>7087</v>
      </c>
      <c r="X1544" s="88"/>
      <c r="Y1544" s="20"/>
      <c r="Z1544" s="13"/>
      <c r="AA1544" s="13"/>
    </row>
    <row r="1545" spans="1:27" ht="13.8">
      <c r="A1545" s="74" t="s">
        <v>5124</v>
      </c>
      <c r="B1545" s="74" t="s">
        <v>29</v>
      </c>
      <c r="C1545" s="74" t="s">
        <v>5143</v>
      </c>
      <c r="D1545" s="74" t="s">
        <v>3248</v>
      </c>
      <c r="E1545" s="74" t="s">
        <v>5144</v>
      </c>
      <c r="F1545" s="12" t="s">
        <v>7615</v>
      </c>
      <c r="G1545" s="524" t="s">
        <v>7085</v>
      </c>
      <c r="H1545" s="9" t="str">
        <f t="shared" si="0"/>
        <v>POP-TPL-OAT</v>
      </c>
      <c r="I1545" s="11"/>
      <c r="J1545" s="13"/>
      <c r="K1545" s="13"/>
      <c r="L1545" s="13"/>
      <c r="M1545" s="418" t="s">
        <v>241</v>
      </c>
      <c r="N1545" s="413" t="s">
        <v>2222</v>
      </c>
      <c r="O1545" s="15"/>
      <c r="P1545" s="13"/>
      <c r="Q1545" s="13"/>
      <c r="R1545" s="13"/>
      <c r="S1545" s="13"/>
      <c r="T1545" s="13"/>
      <c r="U1545" s="607" t="s">
        <v>7086</v>
      </c>
      <c r="V1545" s="635"/>
      <c r="W1545" s="636" t="s">
        <v>7087</v>
      </c>
      <c r="X1545" s="88"/>
      <c r="Y1545" s="20"/>
      <c r="Z1545" s="13"/>
      <c r="AA1545" s="13"/>
    </row>
    <row r="1546" spans="1:27" ht="13.8">
      <c r="A1546" s="74" t="s">
        <v>5124</v>
      </c>
      <c r="B1546" s="74" t="s">
        <v>29</v>
      </c>
      <c r="C1546" s="74" t="s">
        <v>5143</v>
      </c>
      <c r="D1546" s="74" t="s">
        <v>3248</v>
      </c>
      <c r="E1546" s="74" t="s">
        <v>5144</v>
      </c>
      <c r="F1546" s="12" t="s">
        <v>7615</v>
      </c>
      <c r="G1546" s="524" t="s">
        <v>7085</v>
      </c>
      <c r="H1546" s="9" t="str">
        <f t="shared" si="0"/>
        <v>POP-TPL-OAT</v>
      </c>
      <c r="I1546" s="11"/>
      <c r="J1546" s="13"/>
      <c r="K1546" s="13"/>
      <c r="L1546" s="13"/>
      <c r="M1546" s="425" t="s">
        <v>436</v>
      </c>
      <c r="N1546" s="413" t="s">
        <v>120</v>
      </c>
      <c r="O1546" s="15"/>
      <c r="P1546" s="13"/>
      <c r="Q1546" s="13"/>
      <c r="R1546" s="13"/>
      <c r="S1546" s="13"/>
      <c r="T1546" s="13"/>
      <c r="U1546" s="607" t="s">
        <v>7088</v>
      </c>
      <c r="V1546" s="635"/>
      <c r="W1546" s="636" t="s">
        <v>7087</v>
      </c>
      <c r="X1546" s="88"/>
      <c r="Y1546" s="20"/>
      <c r="Z1546" s="13"/>
      <c r="AA1546" s="13"/>
    </row>
    <row r="1547" spans="1:27" ht="13.8">
      <c r="A1547" s="74" t="s">
        <v>5124</v>
      </c>
      <c r="B1547" s="74" t="s">
        <v>29</v>
      </c>
      <c r="C1547" s="74" t="s">
        <v>5143</v>
      </c>
      <c r="D1547" s="74" t="s">
        <v>3248</v>
      </c>
      <c r="E1547" s="74" t="s">
        <v>5144</v>
      </c>
      <c r="F1547" s="12" t="s">
        <v>7615</v>
      </c>
      <c r="G1547" s="524" t="s">
        <v>7085</v>
      </c>
      <c r="H1547" s="9" t="str">
        <f t="shared" si="0"/>
        <v>POP-TPL-OAT</v>
      </c>
      <c r="I1547" s="11"/>
      <c r="J1547" s="13"/>
      <c r="K1547" s="13"/>
      <c r="L1547" s="13"/>
      <c r="M1547" s="418" t="s">
        <v>528</v>
      </c>
      <c r="N1547" s="413" t="s">
        <v>2224</v>
      </c>
      <c r="O1547" s="15"/>
      <c r="P1547" s="13"/>
      <c r="Q1547" s="13"/>
      <c r="R1547" s="13"/>
      <c r="S1547" s="13"/>
      <c r="T1547" s="13"/>
      <c r="U1547" s="607" t="s">
        <v>7089</v>
      </c>
      <c r="V1547" s="635"/>
      <c r="W1547" s="636" t="s">
        <v>7087</v>
      </c>
      <c r="X1547" s="88"/>
      <c r="Y1547" s="20"/>
      <c r="Z1547" s="13"/>
      <c r="AA1547" s="13"/>
    </row>
    <row r="1548" spans="1:27" ht="13.8">
      <c r="A1548" s="74" t="s">
        <v>5124</v>
      </c>
      <c r="B1548" s="74" t="s">
        <v>29</v>
      </c>
      <c r="C1548" s="74" t="s">
        <v>5143</v>
      </c>
      <c r="D1548" s="74" t="s">
        <v>3248</v>
      </c>
      <c r="E1548" s="74" t="s">
        <v>5144</v>
      </c>
      <c r="F1548" s="12" t="s">
        <v>7615</v>
      </c>
      <c r="G1548" s="208" t="s">
        <v>7085</v>
      </c>
      <c r="H1548" s="9" t="str">
        <f t="shared" si="0"/>
        <v>POP-TPL-OAT</v>
      </c>
      <c r="I1548" s="11"/>
      <c r="J1548" s="13"/>
      <c r="K1548" s="13"/>
      <c r="L1548" s="13"/>
      <c r="M1548" s="205" t="s">
        <v>630</v>
      </c>
      <c r="N1548" s="522" t="s">
        <v>1632</v>
      </c>
      <c r="O1548" s="15"/>
      <c r="P1548" s="13"/>
      <c r="Q1548" s="13"/>
      <c r="R1548" s="13"/>
      <c r="S1548" s="13"/>
      <c r="T1548" s="13"/>
      <c r="U1548" s="609" t="s">
        <v>7090</v>
      </c>
      <c r="V1548" s="635"/>
      <c r="W1548" s="637" t="s">
        <v>7087</v>
      </c>
      <c r="X1548" s="88"/>
      <c r="Y1548" s="20"/>
      <c r="Z1548" s="13"/>
      <c r="AA1548" s="13"/>
    </row>
    <row r="1549" spans="1:27" ht="13.8">
      <c r="A1549" s="74" t="s">
        <v>5124</v>
      </c>
      <c r="B1549" s="74" t="s">
        <v>29</v>
      </c>
      <c r="C1549" s="74" t="s">
        <v>5143</v>
      </c>
      <c r="D1549" s="74" t="s">
        <v>3248</v>
      </c>
      <c r="E1549" s="74" t="s">
        <v>5144</v>
      </c>
      <c r="F1549" s="12" t="s">
        <v>7615</v>
      </c>
      <c r="G1549" s="208" t="s">
        <v>7085</v>
      </c>
      <c r="H1549" s="9" t="str">
        <f t="shared" si="0"/>
        <v>POP-TPL-OAT</v>
      </c>
      <c r="I1549" s="11"/>
      <c r="J1549" s="13"/>
      <c r="K1549" s="13"/>
      <c r="L1549" s="13"/>
      <c r="M1549" s="418" t="s">
        <v>494</v>
      </c>
      <c r="N1549" s="413" t="s">
        <v>1492</v>
      </c>
      <c r="O1549" s="15"/>
      <c r="P1549" s="13"/>
      <c r="Q1549" s="13"/>
      <c r="R1549" s="13"/>
      <c r="S1549" s="13"/>
      <c r="T1549" s="13"/>
      <c r="U1549" s="607" t="s">
        <v>7091</v>
      </c>
      <c r="V1549" s="635"/>
      <c r="W1549" s="636" t="s">
        <v>7087</v>
      </c>
      <c r="X1549" s="88"/>
      <c r="Y1549" s="20"/>
      <c r="Z1549" s="13"/>
      <c r="AA1549" s="13"/>
    </row>
    <row r="1550" spans="1:27" ht="13.8">
      <c r="A1550" s="74" t="s">
        <v>5124</v>
      </c>
      <c r="B1550" s="74" t="s">
        <v>29</v>
      </c>
      <c r="C1550" s="74" t="s">
        <v>5143</v>
      </c>
      <c r="D1550" s="74" t="s">
        <v>3248</v>
      </c>
      <c r="E1550" s="74" t="s">
        <v>5144</v>
      </c>
      <c r="F1550" s="12" t="s">
        <v>7615</v>
      </c>
      <c r="G1550" s="208" t="s">
        <v>7085</v>
      </c>
      <c r="H1550" s="9" t="str">
        <f t="shared" si="0"/>
        <v>POP-TPL-OAT</v>
      </c>
      <c r="I1550" s="11"/>
      <c r="J1550" s="13"/>
      <c r="K1550" s="13"/>
      <c r="L1550" s="13"/>
      <c r="M1550" s="418" t="s">
        <v>1700</v>
      </c>
      <c r="N1550" s="413" t="s">
        <v>2223</v>
      </c>
      <c r="O1550" s="15"/>
      <c r="P1550" s="13"/>
      <c r="Q1550" s="13"/>
      <c r="R1550" s="13"/>
      <c r="S1550" s="13"/>
      <c r="T1550" s="13"/>
      <c r="U1550" s="607" t="s">
        <v>7093</v>
      </c>
      <c r="V1550" s="635"/>
      <c r="W1550" s="636" t="s">
        <v>7087</v>
      </c>
      <c r="X1550" s="88"/>
      <c r="Y1550" s="20"/>
      <c r="Z1550" s="13"/>
      <c r="AA1550" s="13"/>
    </row>
    <row r="1551" spans="1:27" ht="13.8">
      <c r="A1551" s="12" t="s">
        <v>5124</v>
      </c>
      <c r="B1551" s="12" t="s">
        <v>29</v>
      </c>
      <c r="C1551" s="12" t="s">
        <v>5126</v>
      </c>
      <c r="D1551" s="12" t="s">
        <v>4915</v>
      </c>
      <c r="E1551" s="12" t="s">
        <v>4915</v>
      </c>
      <c r="F1551" s="12" t="s">
        <v>7654</v>
      </c>
      <c r="G1551" s="12" t="s">
        <v>7655</v>
      </c>
      <c r="H1551" s="9" t="str">
        <f t="shared" si="0"/>
        <v>POP-TPU-COT</v>
      </c>
      <c r="I1551" s="11"/>
      <c r="J1551" s="13"/>
      <c r="K1551" s="13"/>
      <c r="L1551" s="13"/>
      <c r="M1551" s="418" t="s">
        <v>241</v>
      </c>
      <c r="N1551" s="413" t="s">
        <v>2287</v>
      </c>
      <c r="O1551" s="15"/>
      <c r="P1551" s="13"/>
      <c r="Q1551" s="13"/>
      <c r="R1551" s="13"/>
      <c r="S1551" s="13"/>
      <c r="T1551" s="13"/>
      <c r="U1551" s="638" t="s">
        <v>7656</v>
      </c>
      <c r="V1551" s="13"/>
      <c r="W1551" s="567" t="s">
        <v>3567</v>
      </c>
      <c r="X1551" s="88"/>
      <c r="Y1551" s="20"/>
      <c r="Z1551" s="13"/>
      <c r="AA1551" s="13"/>
    </row>
    <row r="1552" spans="1:27" ht="13.8">
      <c r="A1552" s="12" t="s">
        <v>5124</v>
      </c>
      <c r="B1552" s="12" t="s">
        <v>29</v>
      </c>
      <c r="C1552" s="12" t="s">
        <v>5126</v>
      </c>
      <c r="D1552" s="12" t="s">
        <v>4915</v>
      </c>
      <c r="E1552" s="12" t="s">
        <v>4915</v>
      </c>
      <c r="F1552" s="12" t="s">
        <v>7654</v>
      </c>
      <c r="G1552" s="12" t="s">
        <v>7655</v>
      </c>
      <c r="H1552" s="9" t="str">
        <f t="shared" si="0"/>
        <v>POP-TPU-COT</v>
      </c>
      <c r="I1552" s="11"/>
      <c r="J1552" s="13"/>
      <c r="K1552" s="13"/>
      <c r="L1552" s="13"/>
      <c r="M1552" s="418" t="s">
        <v>273</v>
      </c>
      <c r="N1552" s="413" t="s">
        <v>1215</v>
      </c>
      <c r="O1552" s="15"/>
      <c r="P1552" s="13"/>
      <c r="Q1552" s="13"/>
      <c r="R1552" s="13"/>
      <c r="S1552" s="13"/>
      <c r="T1552" s="13"/>
      <c r="U1552" s="638" t="s">
        <v>7657</v>
      </c>
      <c r="V1552" s="13"/>
      <c r="W1552" s="567" t="s">
        <v>3567</v>
      </c>
      <c r="X1552" s="88"/>
      <c r="Y1552" s="20"/>
      <c r="Z1552" s="13"/>
      <c r="AA1552" s="13"/>
    </row>
    <row r="1553" spans="1:27" ht="13.8">
      <c r="A1553" s="12" t="s">
        <v>5124</v>
      </c>
      <c r="B1553" s="12" t="s">
        <v>29</v>
      </c>
      <c r="C1553" s="12" t="s">
        <v>5126</v>
      </c>
      <c r="D1553" s="12" t="s">
        <v>4915</v>
      </c>
      <c r="E1553" s="12" t="s">
        <v>4915</v>
      </c>
      <c r="F1553" s="12" t="s">
        <v>7654</v>
      </c>
      <c r="G1553" s="12" t="s">
        <v>7655</v>
      </c>
      <c r="H1553" s="9" t="str">
        <f t="shared" si="0"/>
        <v>POP-TPU-COT</v>
      </c>
      <c r="I1553" s="11"/>
      <c r="J1553" s="13"/>
      <c r="K1553" s="13"/>
      <c r="L1553" s="13"/>
      <c r="M1553" s="425" t="s">
        <v>436</v>
      </c>
      <c r="N1553" s="413" t="s">
        <v>78</v>
      </c>
      <c r="O1553" s="15"/>
      <c r="P1553" s="13"/>
      <c r="Q1553" s="13"/>
      <c r="R1553" s="13"/>
      <c r="S1553" s="13"/>
      <c r="T1553" s="13"/>
      <c r="U1553" s="638" t="s">
        <v>7658</v>
      </c>
      <c r="V1553" s="13"/>
      <c r="W1553" s="567" t="s">
        <v>3567</v>
      </c>
      <c r="X1553" s="88"/>
      <c r="Y1553" s="20"/>
      <c r="Z1553" s="13"/>
      <c r="AA1553" s="13"/>
    </row>
    <row r="1554" spans="1:27" ht="13.8">
      <c r="A1554" s="12" t="s">
        <v>5124</v>
      </c>
      <c r="B1554" s="12" t="s">
        <v>29</v>
      </c>
      <c r="C1554" s="12" t="s">
        <v>5126</v>
      </c>
      <c r="D1554" s="12" t="s">
        <v>4915</v>
      </c>
      <c r="E1554" s="12" t="s">
        <v>4915</v>
      </c>
      <c r="F1554" s="12" t="s">
        <v>7654</v>
      </c>
      <c r="G1554" s="12" t="s">
        <v>7655</v>
      </c>
      <c r="H1554" s="9" t="str">
        <f t="shared" si="0"/>
        <v>POP-TPU-COT</v>
      </c>
      <c r="I1554" s="11"/>
      <c r="J1554" s="13"/>
      <c r="K1554" s="13"/>
      <c r="L1554" s="13"/>
      <c r="M1554" s="418" t="s">
        <v>195</v>
      </c>
      <c r="N1554" s="413" t="s">
        <v>904</v>
      </c>
      <c r="O1554" s="15"/>
      <c r="P1554" s="13"/>
      <c r="Q1554" s="13"/>
      <c r="R1554" s="13"/>
      <c r="S1554" s="13"/>
      <c r="T1554" s="13"/>
      <c r="U1554" s="638" t="s">
        <v>7659</v>
      </c>
      <c r="V1554" s="13"/>
      <c r="W1554" s="567" t="s">
        <v>3567</v>
      </c>
      <c r="X1554" s="88"/>
      <c r="Y1554" s="20"/>
      <c r="Z1554" s="13"/>
      <c r="AA1554" s="13"/>
    </row>
    <row r="1555" spans="1:27" ht="13.8">
      <c r="A1555" s="12" t="s">
        <v>5124</v>
      </c>
      <c r="B1555" s="12" t="s">
        <v>29</v>
      </c>
      <c r="C1555" s="12" t="s">
        <v>5126</v>
      </c>
      <c r="D1555" s="12" t="s">
        <v>4915</v>
      </c>
      <c r="E1555" s="12" t="s">
        <v>4915</v>
      </c>
      <c r="F1555" s="12" t="s">
        <v>7654</v>
      </c>
      <c r="G1555" s="12" t="s">
        <v>7655</v>
      </c>
      <c r="H1555" s="9" t="str">
        <f t="shared" si="0"/>
        <v>POP-TPU-COT</v>
      </c>
      <c r="I1555" s="11"/>
      <c r="J1555" s="13"/>
      <c r="K1555" s="13"/>
      <c r="L1555" s="13"/>
      <c r="M1555" s="418" t="s">
        <v>195</v>
      </c>
      <c r="N1555" s="413" t="s">
        <v>908</v>
      </c>
      <c r="O1555" s="15"/>
      <c r="P1555" s="13"/>
      <c r="Q1555" s="13"/>
      <c r="R1555" s="13"/>
      <c r="S1555" s="13"/>
      <c r="T1555" s="13"/>
      <c r="U1555" s="638" t="s">
        <v>7660</v>
      </c>
      <c r="V1555" s="13"/>
      <c r="W1555" s="567" t="s">
        <v>3567</v>
      </c>
      <c r="X1555" s="88"/>
      <c r="Y1555" s="20"/>
      <c r="Z1555" s="13"/>
      <c r="AA1555" s="13"/>
    </row>
    <row r="1556" spans="1:27" ht="13.8">
      <c r="A1556" s="12" t="s">
        <v>5124</v>
      </c>
      <c r="B1556" s="12" t="s">
        <v>29</v>
      </c>
      <c r="C1556" s="12" t="s">
        <v>5126</v>
      </c>
      <c r="D1556" s="12" t="s">
        <v>4915</v>
      </c>
      <c r="E1556" s="12" t="s">
        <v>4915</v>
      </c>
      <c r="F1556" s="12" t="s">
        <v>7654</v>
      </c>
      <c r="G1556" s="12" t="s">
        <v>7655</v>
      </c>
      <c r="H1556" s="9" t="str">
        <f t="shared" si="0"/>
        <v>POP-TPU-COT</v>
      </c>
      <c r="I1556" s="11"/>
      <c r="J1556" s="13"/>
      <c r="K1556" s="13"/>
      <c r="L1556" s="13"/>
      <c r="M1556" s="418" t="s">
        <v>154</v>
      </c>
      <c r="N1556" s="413" t="s">
        <v>1712</v>
      </c>
      <c r="O1556" s="15"/>
      <c r="P1556" s="13"/>
      <c r="Q1556" s="13"/>
      <c r="R1556" s="13"/>
      <c r="S1556" s="13"/>
      <c r="T1556" s="13"/>
      <c r="U1556" s="638" t="s">
        <v>7661</v>
      </c>
      <c r="V1556" s="13"/>
      <c r="W1556" s="567" t="s">
        <v>3567</v>
      </c>
      <c r="X1556" s="88"/>
      <c r="Y1556" s="20"/>
      <c r="Z1556" s="13"/>
      <c r="AA1556" s="13"/>
    </row>
    <row r="1557" spans="1:27" ht="13.8">
      <c r="A1557" s="12" t="s">
        <v>5124</v>
      </c>
      <c r="B1557" s="12" t="s">
        <v>29</v>
      </c>
      <c r="C1557" s="12" t="s">
        <v>5126</v>
      </c>
      <c r="D1557" s="12" t="s">
        <v>4915</v>
      </c>
      <c r="E1557" s="12" t="s">
        <v>4915</v>
      </c>
      <c r="F1557" s="12" t="s">
        <v>7654</v>
      </c>
      <c r="G1557" s="12" t="s">
        <v>7655</v>
      </c>
      <c r="H1557" s="9" t="str">
        <f t="shared" si="0"/>
        <v>POP-TPU-COT</v>
      </c>
      <c r="I1557" s="11"/>
      <c r="J1557" s="13"/>
      <c r="K1557" s="13"/>
      <c r="L1557" s="13"/>
      <c r="M1557" s="205" t="s">
        <v>494</v>
      </c>
      <c r="N1557" s="522" t="s">
        <v>1522</v>
      </c>
      <c r="O1557" s="15"/>
      <c r="P1557" s="13"/>
      <c r="Q1557" s="13"/>
      <c r="R1557" s="13"/>
      <c r="S1557" s="13"/>
      <c r="T1557" s="13"/>
      <c r="U1557" s="568" t="s">
        <v>7662</v>
      </c>
      <c r="V1557" s="13"/>
      <c r="W1557" s="639" t="s">
        <v>3567</v>
      </c>
      <c r="X1557" s="88"/>
      <c r="Y1557" s="20"/>
      <c r="Z1557" s="13"/>
      <c r="AA1557" s="13"/>
    </row>
    <row r="1558" spans="1:27" ht="13.8">
      <c r="A1558" s="12" t="s">
        <v>5124</v>
      </c>
      <c r="B1558" s="12" t="s">
        <v>29</v>
      </c>
      <c r="C1558" s="12" t="s">
        <v>5126</v>
      </c>
      <c r="D1558" s="12" t="s">
        <v>4915</v>
      </c>
      <c r="E1558" s="12" t="s">
        <v>4915</v>
      </c>
      <c r="F1558" s="12" t="s">
        <v>7654</v>
      </c>
      <c r="G1558" s="12" t="s">
        <v>7655</v>
      </c>
      <c r="H1558" s="9" t="str">
        <f t="shared" si="0"/>
        <v>POP-TPU-COT</v>
      </c>
      <c r="I1558" s="11"/>
      <c r="J1558" s="13"/>
      <c r="K1558" s="13"/>
      <c r="L1558" s="13"/>
      <c r="M1558" s="418" t="s">
        <v>241</v>
      </c>
      <c r="N1558" s="413" t="s">
        <v>2286</v>
      </c>
      <c r="O1558" s="15"/>
      <c r="P1558" s="13"/>
      <c r="Q1558" s="13"/>
      <c r="R1558" s="13"/>
      <c r="S1558" s="13"/>
      <c r="T1558" s="13"/>
      <c r="U1558" s="638" t="s">
        <v>7663</v>
      </c>
      <c r="V1558" s="13"/>
      <c r="W1558" s="567" t="s">
        <v>3567</v>
      </c>
      <c r="X1558" s="88"/>
      <c r="Y1558" s="20"/>
      <c r="Z1558" s="13"/>
      <c r="AA1558" s="13"/>
    </row>
    <row r="1559" spans="1:27" ht="13.8">
      <c r="A1559" s="74" t="s">
        <v>5124</v>
      </c>
      <c r="B1559" s="74" t="s">
        <v>29</v>
      </c>
      <c r="C1559" s="74" t="s">
        <v>5143</v>
      </c>
      <c r="D1559" s="74" t="s">
        <v>3248</v>
      </c>
      <c r="E1559" s="74" t="s">
        <v>5144</v>
      </c>
      <c r="F1559" s="12" t="s">
        <v>7615</v>
      </c>
      <c r="G1559" s="208" t="s">
        <v>7094</v>
      </c>
      <c r="H1559" s="9" t="str">
        <f t="shared" si="0"/>
        <v>POP-TPL-OAT</v>
      </c>
      <c r="I1559" s="11"/>
      <c r="J1559" s="13"/>
      <c r="K1559" s="13"/>
      <c r="L1559" s="13"/>
      <c r="M1559" s="418" t="s">
        <v>273</v>
      </c>
      <c r="N1559" s="413" t="s">
        <v>1282</v>
      </c>
      <c r="O1559" s="15"/>
      <c r="P1559" s="13"/>
      <c r="Q1559" s="13"/>
      <c r="R1559" s="13"/>
      <c r="S1559" s="13"/>
      <c r="T1559" s="13"/>
      <c r="U1559" s="607" t="s">
        <v>7095</v>
      </c>
      <c r="V1559" s="208"/>
      <c r="W1559" s="640" t="s">
        <v>7665</v>
      </c>
      <c r="X1559" s="88"/>
      <c r="Y1559" s="20"/>
      <c r="Z1559" s="13"/>
      <c r="AA1559" s="13"/>
    </row>
    <row r="1560" spans="1:27" ht="13.8">
      <c r="A1560" s="74" t="s">
        <v>5124</v>
      </c>
      <c r="B1560" s="74" t="s">
        <v>29</v>
      </c>
      <c r="C1560" s="74" t="s">
        <v>5143</v>
      </c>
      <c r="D1560" s="74" t="s">
        <v>3248</v>
      </c>
      <c r="E1560" s="74" t="s">
        <v>5144</v>
      </c>
      <c r="F1560" s="12" t="s">
        <v>7615</v>
      </c>
      <c r="G1560" s="208" t="s">
        <v>7094</v>
      </c>
      <c r="H1560" s="9" t="str">
        <f t="shared" si="0"/>
        <v>POP-TPL-OAT</v>
      </c>
      <c r="I1560" s="11"/>
      <c r="J1560" s="13"/>
      <c r="K1560" s="13"/>
      <c r="L1560" s="13"/>
      <c r="M1560" s="418" t="s">
        <v>241</v>
      </c>
      <c r="N1560" s="413" t="s">
        <v>2226</v>
      </c>
      <c r="O1560" s="15"/>
      <c r="P1560" s="13"/>
      <c r="Q1560" s="13"/>
      <c r="R1560" s="13"/>
      <c r="S1560" s="13"/>
      <c r="T1560" s="13"/>
      <c r="U1560" s="607" t="s">
        <v>7095</v>
      </c>
      <c r="V1560" s="208"/>
      <c r="W1560" s="640" t="s">
        <v>7665</v>
      </c>
      <c r="X1560" s="88"/>
      <c r="Y1560" s="20"/>
      <c r="Z1560" s="13"/>
      <c r="AA1560" s="13"/>
    </row>
    <row r="1561" spans="1:27" ht="13.8">
      <c r="A1561" s="74" t="s">
        <v>5124</v>
      </c>
      <c r="B1561" s="74" t="s">
        <v>29</v>
      </c>
      <c r="C1561" s="74" t="s">
        <v>5143</v>
      </c>
      <c r="D1561" s="74" t="s">
        <v>3248</v>
      </c>
      <c r="E1561" s="74" t="s">
        <v>5144</v>
      </c>
      <c r="F1561" s="12" t="s">
        <v>7615</v>
      </c>
      <c r="G1561" s="208" t="s">
        <v>7094</v>
      </c>
      <c r="H1561" s="9" t="str">
        <f t="shared" si="0"/>
        <v>POP-TPL-OAT</v>
      </c>
      <c r="I1561" s="11"/>
      <c r="J1561" s="17"/>
      <c r="K1561" s="17"/>
      <c r="L1561" s="17"/>
      <c r="M1561" s="418" t="s">
        <v>273</v>
      </c>
      <c r="N1561" s="413" t="s">
        <v>1280</v>
      </c>
      <c r="O1561" s="15"/>
      <c r="P1561" s="13"/>
      <c r="Q1561" s="13"/>
      <c r="R1561" s="13"/>
      <c r="S1561" s="13"/>
      <c r="T1561" s="13"/>
      <c r="U1561" s="607" t="s">
        <v>7097</v>
      </c>
      <c r="V1561" s="208"/>
      <c r="W1561" s="640" t="s">
        <v>7665</v>
      </c>
      <c r="X1561" s="88"/>
      <c r="Y1561" s="20"/>
      <c r="Z1561" s="13"/>
      <c r="AA1561" s="13"/>
    </row>
    <row r="1562" spans="1:27" ht="13.8">
      <c r="A1562" s="74" t="s">
        <v>5124</v>
      </c>
      <c r="B1562" s="74" t="s">
        <v>29</v>
      </c>
      <c r="C1562" s="74" t="s">
        <v>5143</v>
      </c>
      <c r="D1562" s="74" t="s">
        <v>3248</v>
      </c>
      <c r="E1562" s="74" t="s">
        <v>5144</v>
      </c>
      <c r="F1562" s="12" t="s">
        <v>7615</v>
      </c>
      <c r="G1562" s="208" t="s">
        <v>7094</v>
      </c>
      <c r="H1562" s="9" t="str">
        <f t="shared" si="0"/>
        <v>POP-TPL-OAT</v>
      </c>
      <c r="I1562" s="11"/>
      <c r="J1562" s="17"/>
      <c r="K1562" s="17"/>
      <c r="L1562" s="17"/>
      <c r="M1562" s="418" t="s">
        <v>241</v>
      </c>
      <c r="N1562" s="413" t="s">
        <v>2225</v>
      </c>
      <c r="O1562" s="15"/>
      <c r="P1562" s="13"/>
      <c r="Q1562" s="13"/>
      <c r="R1562" s="13"/>
      <c r="S1562" s="13"/>
      <c r="T1562" s="13"/>
      <c r="U1562" s="607" t="s">
        <v>7097</v>
      </c>
      <c r="V1562" s="208"/>
      <c r="W1562" s="640" t="s">
        <v>7665</v>
      </c>
      <c r="X1562" s="88"/>
      <c r="Y1562" s="20"/>
      <c r="Z1562" s="13"/>
      <c r="AA1562" s="13"/>
    </row>
    <row r="1563" spans="1:27" ht="13.8">
      <c r="A1563" s="74" t="s">
        <v>5124</v>
      </c>
      <c r="B1563" s="74" t="s">
        <v>29</v>
      </c>
      <c r="C1563" s="74" t="s">
        <v>5143</v>
      </c>
      <c r="D1563" s="74" t="s">
        <v>3248</v>
      </c>
      <c r="E1563" s="74" t="s">
        <v>5144</v>
      </c>
      <c r="F1563" s="12" t="s">
        <v>7615</v>
      </c>
      <c r="G1563" s="208" t="s">
        <v>7094</v>
      </c>
      <c r="H1563" s="9" t="str">
        <f t="shared" si="0"/>
        <v>POP-TPL-OAT</v>
      </c>
      <c r="I1563" s="11"/>
      <c r="J1563" s="17"/>
      <c r="K1563" s="17"/>
      <c r="L1563" s="17"/>
      <c r="M1563" s="418" t="s">
        <v>528</v>
      </c>
      <c r="N1563" s="413" t="s">
        <v>2228</v>
      </c>
      <c r="O1563" s="15"/>
      <c r="P1563" s="13"/>
      <c r="Q1563" s="13"/>
      <c r="R1563" s="13"/>
      <c r="S1563" s="13"/>
      <c r="T1563" s="13"/>
      <c r="U1563" s="607" t="s">
        <v>7098</v>
      </c>
      <c r="V1563" s="208"/>
      <c r="W1563" s="636" t="s">
        <v>7077</v>
      </c>
      <c r="X1563" s="88"/>
      <c r="Y1563" s="20"/>
      <c r="Z1563" s="13"/>
      <c r="AA1563" s="13"/>
    </row>
    <row r="1564" spans="1:27" ht="13.8">
      <c r="A1564" s="74" t="s">
        <v>5124</v>
      </c>
      <c r="B1564" s="74" t="s">
        <v>29</v>
      </c>
      <c r="C1564" s="74" t="s">
        <v>5143</v>
      </c>
      <c r="D1564" s="74" t="s">
        <v>3248</v>
      </c>
      <c r="E1564" s="74" t="s">
        <v>5144</v>
      </c>
      <c r="F1564" s="12" t="s">
        <v>7615</v>
      </c>
      <c r="G1564" s="208" t="s">
        <v>7094</v>
      </c>
      <c r="H1564" s="9" t="str">
        <f t="shared" si="0"/>
        <v>POP-TPL-OAT</v>
      </c>
      <c r="I1564" s="11"/>
      <c r="J1564" s="17"/>
      <c r="K1564" s="17"/>
      <c r="L1564" s="17"/>
      <c r="M1564" s="418" t="s">
        <v>630</v>
      </c>
      <c r="N1564" s="413" t="s">
        <v>1634</v>
      </c>
      <c r="O1564" s="15"/>
      <c r="P1564" s="13"/>
      <c r="Q1564" s="13"/>
      <c r="R1564" s="13"/>
      <c r="S1564" s="13"/>
      <c r="T1564" s="13"/>
      <c r="U1564" s="607" t="s">
        <v>7099</v>
      </c>
      <c r="V1564" s="208"/>
      <c r="W1564" s="636" t="s">
        <v>7077</v>
      </c>
      <c r="X1564" s="88"/>
      <c r="Y1564" s="20"/>
      <c r="Z1564" s="13"/>
      <c r="AA1564" s="13"/>
    </row>
    <row r="1565" spans="1:27" ht="13.8">
      <c r="A1565" s="74" t="s">
        <v>5124</v>
      </c>
      <c r="B1565" s="74" t="s">
        <v>29</v>
      </c>
      <c r="C1565" s="74" t="s">
        <v>5143</v>
      </c>
      <c r="D1565" s="74" t="s">
        <v>3248</v>
      </c>
      <c r="E1565" s="74" t="s">
        <v>5144</v>
      </c>
      <c r="F1565" s="12" t="s">
        <v>7615</v>
      </c>
      <c r="G1565" s="208" t="s">
        <v>7094</v>
      </c>
      <c r="H1565" s="9" t="str">
        <f t="shared" si="0"/>
        <v>POP-TPL-OAT</v>
      </c>
      <c r="I1565" s="11"/>
      <c r="J1565" s="17"/>
      <c r="K1565" s="17"/>
      <c r="L1565" s="17"/>
      <c r="M1565" s="425" t="s">
        <v>436</v>
      </c>
      <c r="N1565" s="413" t="s">
        <v>121</v>
      </c>
      <c r="O1565" s="15"/>
      <c r="P1565" s="13"/>
      <c r="Q1565" s="13"/>
      <c r="R1565" s="13"/>
      <c r="S1565" s="13"/>
      <c r="T1565" s="13"/>
      <c r="U1565" s="607" t="s">
        <v>7100</v>
      </c>
      <c r="V1565" s="208"/>
      <c r="W1565" s="636" t="s">
        <v>7077</v>
      </c>
      <c r="X1565" s="88"/>
      <c r="Y1565" s="20"/>
      <c r="Z1565" s="13"/>
      <c r="AA1565" s="13"/>
    </row>
    <row r="1566" spans="1:27" ht="13.8">
      <c r="A1566" s="74" t="s">
        <v>5124</v>
      </c>
      <c r="B1566" s="74" t="s">
        <v>29</v>
      </c>
      <c r="C1566" s="74" t="s">
        <v>5143</v>
      </c>
      <c r="D1566" s="74" t="s">
        <v>3248</v>
      </c>
      <c r="E1566" s="74" t="s">
        <v>5144</v>
      </c>
      <c r="F1566" s="12" t="s">
        <v>7615</v>
      </c>
      <c r="G1566" s="208" t="s">
        <v>7094</v>
      </c>
      <c r="H1566" s="9" t="str">
        <f t="shared" si="0"/>
        <v>POP-TPL-OAT</v>
      </c>
      <c r="I1566" s="11"/>
      <c r="J1566" s="13"/>
      <c r="K1566" s="13"/>
      <c r="L1566" s="13"/>
      <c r="M1566" s="78" t="s">
        <v>436</v>
      </c>
      <c r="N1566" s="205" t="s">
        <v>122</v>
      </c>
      <c r="O1566" s="15"/>
      <c r="P1566" s="13"/>
      <c r="Q1566" s="13"/>
      <c r="R1566" s="13"/>
      <c r="S1566" s="13"/>
      <c r="T1566" s="13"/>
      <c r="U1566" s="609" t="s">
        <v>7100</v>
      </c>
      <c r="V1566" s="641"/>
      <c r="W1566" s="642" t="s">
        <v>7077</v>
      </c>
      <c r="X1566" s="88"/>
      <c r="Y1566" s="20"/>
      <c r="Z1566" s="13"/>
      <c r="AA1566" s="13"/>
    </row>
    <row r="1567" spans="1:27" ht="13.8">
      <c r="A1567" s="74" t="s">
        <v>5124</v>
      </c>
      <c r="B1567" s="74" t="s">
        <v>29</v>
      </c>
      <c r="C1567" s="74" t="s">
        <v>5143</v>
      </c>
      <c r="D1567" s="74" t="s">
        <v>3248</v>
      </c>
      <c r="E1567" s="74" t="s">
        <v>5144</v>
      </c>
      <c r="F1567" s="12" t="s">
        <v>7615</v>
      </c>
      <c r="G1567" s="208" t="s">
        <v>7094</v>
      </c>
      <c r="H1567" s="9" t="str">
        <f t="shared" si="0"/>
        <v>POP-TPL-OAT</v>
      </c>
      <c r="I1567" s="11"/>
      <c r="J1567" s="13"/>
      <c r="K1567" s="13"/>
      <c r="L1567" s="13"/>
      <c r="M1567" s="78" t="s">
        <v>436</v>
      </c>
      <c r="N1567" s="205" t="s">
        <v>123</v>
      </c>
      <c r="O1567" s="15"/>
      <c r="P1567" s="13"/>
      <c r="Q1567" s="13"/>
      <c r="R1567" s="13"/>
      <c r="S1567" s="13"/>
      <c r="T1567" s="13"/>
      <c r="U1567" s="607" t="s">
        <v>7100</v>
      </c>
      <c r="V1567" s="409"/>
      <c r="W1567" s="643" t="s">
        <v>7077</v>
      </c>
      <c r="X1567" s="88"/>
      <c r="Y1567" s="20"/>
      <c r="Z1567" s="13"/>
      <c r="AA1567" s="13"/>
    </row>
    <row r="1568" spans="1:27" ht="13.8">
      <c r="A1568" s="12" t="s">
        <v>5124</v>
      </c>
      <c r="B1568" s="12" t="s">
        <v>29</v>
      </c>
      <c r="C1568" s="12" t="s">
        <v>5126</v>
      </c>
      <c r="D1568" s="12" t="s">
        <v>4915</v>
      </c>
      <c r="E1568" s="12" t="s">
        <v>4915</v>
      </c>
      <c r="F1568" s="12" t="s">
        <v>7666</v>
      </c>
      <c r="G1568" s="644" t="s">
        <v>7667</v>
      </c>
      <c r="H1568" s="9" t="str">
        <f t="shared" si="0"/>
        <v>POP-TPU-OCP</v>
      </c>
      <c r="I1568" s="11"/>
      <c r="J1568" s="13"/>
      <c r="K1568" s="13"/>
      <c r="L1568" s="13"/>
      <c r="M1568" s="205" t="s">
        <v>273</v>
      </c>
      <c r="N1568" s="205" t="s">
        <v>1246</v>
      </c>
      <c r="O1568" s="15"/>
      <c r="P1568" s="13"/>
      <c r="Q1568" s="13"/>
      <c r="R1568" s="13"/>
      <c r="S1568" s="13"/>
      <c r="T1568" s="13"/>
      <c r="U1568" s="638" t="s">
        <v>3780</v>
      </c>
      <c r="V1568" s="333"/>
      <c r="W1568" s="645" t="s">
        <v>3781</v>
      </c>
      <c r="X1568" s="646"/>
      <c r="Y1568" s="20"/>
      <c r="Z1568" s="13"/>
      <c r="AA1568" s="13"/>
    </row>
    <row r="1569" spans="1:27" ht="13.8">
      <c r="A1569" s="12" t="s">
        <v>5124</v>
      </c>
      <c r="B1569" s="12" t="s">
        <v>29</v>
      </c>
      <c r="C1569" s="12" t="s">
        <v>5126</v>
      </c>
      <c r="D1569" s="12" t="s">
        <v>4915</v>
      </c>
      <c r="E1569" s="12" t="s">
        <v>4915</v>
      </c>
      <c r="F1569" s="12" t="s">
        <v>7666</v>
      </c>
      <c r="G1569" s="644" t="s">
        <v>7667</v>
      </c>
      <c r="H1569" s="9" t="str">
        <f t="shared" si="0"/>
        <v>POP-TPU-OCP</v>
      </c>
      <c r="I1569" s="11"/>
      <c r="J1569" s="13"/>
      <c r="K1569" s="13"/>
      <c r="L1569" s="13"/>
      <c r="M1569" s="205" t="s">
        <v>241</v>
      </c>
      <c r="N1569" s="205" t="s">
        <v>2178</v>
      </c>
      <c r="O1569" s="15"/>
      <c r="P1569" s="13"/>
      <c r="Q1569" s="13"/>
      <c r="R1569" s="13"/>
      <c r="S1569" s="13"/>
      <c r="T1569" s="13"/>
      <c r="U1569" s="638" t="s">
        <v>3782</v>
      </c>
      <c r="V1569" s="333"/>
      <c r="W1569" s="645" t="s">
        <v>3781</v>
      </c>
      <c r="X1569" s="646"/>
      <c r="Y1569" s="20"/>
      <c r="Z1569" s="13"/>
      <c r="AA1569" s="13"/>
    </row>
    <row r="1570" spans="1:27" ht="13.8">
      <c r="A1570" s="12" t="s">
        <v>5124</v>
      </c>
      <c r="B1570" s="12" t="s">
        <v>29</v>
      </c>
      <c r="C1570" s="12" t="s">
        <v>5126</v>
      </c>
      <c r="D1570" s="12" t="s">
        <v>4915</v>
      </c>
      <c r="E1570" s="12" t="s">
        <v>4915</v>
      </c>
      <c r="F1570" s="12" t="s">
        <v>7666</v>
      </c>
      <c r="G1570" s="644" t="s">
        <v>7667</v>
      </c>
      <c r="H1570" s="9" t="str">
        <f t="shared" si="0"/>
        <v>POP-TPU-OCP</v>
      </c>
      <c r="I1570" s="11"/>
      <c r="J1570" s="13"/>
      <c r="K1570" s="13"/>
      <c r="L1570" s="13"/>
      <c r="M1570" s="205" t="s">
        <v>195</v>
      </c>
      <c r="N1570" s="205" t="s">
        <v>860</v>
      </c>
      <c r="O1570" s="15"/>
      <c r="P1570" s="13"/>
      <c r="Q1570" s="13"/>
      <c r="R1570" s="13"/>
      <c r="S1570" s="13"/>
      <c r="T1570" s="13"/>
      <c r="U1570" s="638" t="s">
        <v>3783</v>
      </c>
      <c r="V1570" s="333"/>
      <c r="W1570" s="645" t="s">
        <v>3606</v>
      </c>
      <c r="X1570" s="646"/>
      <c r="Y1570" s="20"/>
      <c r="Z1570" s="13"/>
      <c r="AA1570" s="13"/>
    </row>
    <row r="1571" spans="1:27" ht="13.8">
      <c r="A1571" s="12" t="s">
        <v>5124</v>
      </c>
      <c r="B1571" s="12" t="s">
        <v>29</v>
      </c>
      <c r="C1571" s="12" t="s">
        <v>5126</v>
      </c>
      <c r="D1571" s="12" t="s">
        <v>4915</v>
      </c>
      <c r="E1571" s="12" t="s">
        <v>4915</v>
      </c>
      <c r="F1571" s="12" t="s">
        <v>7666</v>
      </c>
      <c r="G1571" s="644" t="s">
        <v>7667</v>
      </c>
      <c r="H1571" s="9" t="str">
        <f t="shared" si="0"/>
        <v>POP-TPU-OCP</v>
      </c>
      <c r="I1571" s="11"/>
      <c r="J1571" s="13"/>
      <c r="K1571" s="13"/>
      <c r="L1571" s="13"/>
      <c r="M1571" s="205" t="s">
        <v>494</v>
      </c>
      <c r="N1571" s="205" t="s">
        <v>1488</v>
      </c>
      <c r="O1571" s="15"/>
      <c r="P1571" s="13"/>
      <c r="Q1571" s="13"/>
      <c r="R1571" s="13"/>
      <c r="S1571" s="13"/>
      <c r="T1571" s="13"/>
      <c r="U1571" s="638" t="s">
        <v>3784</v>
      </c>
      <c r="V1571" s="333"/>
      <c r="W1571" s="645" t="s">
        <v>3606</v>
      </c>
      <c r="X1571" s="646"/>
      <c r="Y1571" s="20"/>
      <c r="Z1571" s="13"/>
      <c r="AA1571" s="13"/>
    </row>
    <row r="1572" spans="1:27" ht="13.8">
      <c r="A1572" s="12" t="s">
        <v>5124</v>
      </c>
      <c r="B1572" s="12" t="s">
        <v>29</v>
      </c>
      <c r="C1572" s="12" t="s">
        <v>5126</v>
      </c>
      <c r="D1572" s="12" t="s">
        <v>4915</v>
      </c>
      <c r="E1572" s="12" t="s">
        <v>4915</v>
      </c>
      <c r="F1572" s="12" t="s">
        <v>7666</v>
      </c>
      <c r="G1572" s="644" t="s">
        <v>7667</v>
      </c>
      <c r="H1572" s="9" t="str">
        <f t="shared" si="0"/>
        <v>POP-TPU-OCP</v>
      </c>
      <c r="I1572" s="11"/>
      <c r="J1572" s="13"/>
      <c r="K1572" s="13"/>
      <c r="L1572" s="13"/>
      <c r="M1572" s="205" t="s">
        <v>241</v>
      </c>
      <c r="N1572" s="205" t="s">
        <v>2179</v>
      </c>
      <c r="O1572" s="15"/>
      <c r="P1572" s="13"/>
      <c r="Q1572" s="13"/>
      <c r="R1572" s="13"/>
      <c r="S1572" s="13"/>
      <c r="T1572" s="13"/>
      <c r="U1572" s="638" t="s">
        <v>3785</v>
      </c>
      <c r="V1572" s="333"/>
      <c r="W1572" s="645" t="s">
        <v>3786</v>
      </c>
      <c r="X1572" s="646"/>
      <c r="Y1572" s="20"/>
      <c r="Z1572" s="13"/>
      <c r="AA1572" s="13"/>
    </row>
    <row r="1573" spans="1:27" ht="13.8">
      <c r="A1573" s="12" t="s">
        <v>5124</v>
      </c>
      <c r="B1573" s="12" t="s">
        <v>29</v>
      </c>
      <c r="C1573" s="12" t="s">
        <v>5126</v>
      </c>
      <c r="D1573" s="12" t="s">
        <v>4915</v>
      </c>
      <c r="E1573" s="12" t="s">
        <v>4915</v>
      </c>
      <c r="F1573" s="12" t="s">
        <v>7666</v>
      </c>
      <c r="G1573" s="644" t="s">
        <v>7667</v>
      </c>
      <c r="H1573" s="9" t="str">
        <f t="shared" si="0"/>
        <v>POP-TPU-OCP</v>
      </c>
      <c r="I1573" s="11"/>
      <c r="J1573" s="13"/>
      <c r="K1573" s="13"/>
      <c r="L1573" s="13"/>
      <c r="M1573" s="418" t="s">
        <v>273</v>
      </c>
      <c r="N1573" s="205" t="s">
        <v>1247</v>
      </c>
      <c r="O1573" s="15"/>
      <c r="P1573" s="13"/>
      <c r="Q1573" s="13"/>
      <c r="R1573" s="13"/>
      <c r="S1573" s="13"/>
      <c r="T1573" s="13"/>
      <c r="U1573" s="638" t="s">
        <v>3787</v>
      </c>
      <c r="V1573" s="333"/>
      <c r="W1573" s="645" t="s">
        <v>3786</v>
      </c>
      <c r="X1573" s="646"/>
      <c r="Y1573" s="20"/>
      <c r="Z1573" s="13"/>
      <c r="AA1573" s="13"/>
    </row>
    <row r="1574" spans="1:27" ht="13.8">
      <c r="A1574" s="12" t="s">
        <v>5124</v>
      </c>
      <c r="B1574" s="12" t="s">
        <v>29</v>
      </c>
      <c r="C1574" s="12" t="s">
        <v>5126</v>
      </c>
      <c r="D1574" s="12" t="s">
        <v>4915</v>
      </c>
      <c r="E1574" s="12" t="s">
        <v>4915</v>
      </c>
      <c r="F1574" s="12" t="s">
        <v>7666</v>
      </c>
      <c r="G1574" s="644" t="s">
        <v>7667</v>
      </c>
      <c r="H1574" s="9" t="str">
        <f t="shared" si="0"/>
        <v>POP-TPU-OCP</v>
      </c>
      <c r="I1574" s="11"/>
      <c r="J1574" s="13"/>
      <c r="K1574" s="13"/>
      <c r="L1574" s="13"/>
      <c r="M1574" s="61" t="s">
        <v>938</v>
      </c>
      <c r="N1574" s="522" t="s">
        <v>393</v>
      </c>
      <c r="O1574" s="15"/>
      <c r="P1574" s="13"/>
      <c r="Q1574" s="13"/>
      <c r="R1574" s="13"/>
      <c r="S1574" s="13"/>
      <c r="T1574" s="13"/>
      <c r="U1574" s="568" t="s">
        <v>3788</v>
      </c>
      <c r="V1574" s="13"/>
      <c r="W1574" s="639" t="s">
        <v>3786</v>
      </c>
      <c r="X1574" s="646"/>
      <c r="Y1574" s="20"/>
      <c r="Z1574" s="13"/>
      <c r="AA1574" s="13"/>
    </row>
    <row r="1575" spans="1:27" ht="13.8">
      <c r="A1575" s="12" t="s">
        <v>5124</v>
      </c>
      <c r="B1575" s="12" t="s">
        <v>29</v>
      </c>
      <c r="C1575" s="12" t="s">
        <v>5126</v>
      </c>
      <c r="D1575" s="12" t="s">
        <v>4915</v>
      </c>
      <c r="E1575" s="12" t="s">
        <v>4915</v>
      </c>
      <c r="F1575" s="12" t="s">
        <v>7666</v>
      </c>
      <c r="G1575" s="644" t="s">
        <v>7667</v>
      </c>
      <c r="H1575" s="9" t="str">
        <f t="shared" si="0"/>
        <v>POP-TPU-OCP</v>
      </c>
      <c r="I1575" s="11"/>
      <c r="J1575" s="13"/>
      <c r="K1575" s="13"/>
      <c r="L1575" s="13"/>
      <c r="M1575" s="418" t="s">
        <v>630</v>
      </c>
      <c r="N1575" s="413" t="s">
        <v>1629</v>
      </c>
      <c r="O1575" s="15"/>
      <c r="P1575" s="13"/>
      <c r="Q1575" s="13"/>
      <c r="R1575" s="13"/>
      <c r="S1575" s="13"/>
      <c r="T1575" s="13"/>
      <c r="U1575" s="638" t="s">
        <v>3789</v>
      </c>
      <c r="V1575" s="13"/>
      <c r="W1575" s="567" t="s">
        <v>3606</v>
      </c>
      <c r="X1575" s="646"/>
      <c r="Y1575" s="20"/>
      <c r="Z1575" s="13"/>
      <c r="AA1575" s="13"/>
    </row>
    <row r="1576" spans="1:27" ht="13.8">
      <c r="A1576" s="12" t="s">
        <v>5124</v>
      </c>
      <c r="B1576" s="12" t="s">
        <v>29</v>
      </c>
      <c r="C1576" s="12" t="s">
        <v>5126</v>
      </c>
      <c r="D1576" s="12" t="s">
        <v>4915</v>
      </c>
      <c r="E1576" s="12" t="s">
        <v>4915</v>
      </c>
      <c r="F1576" s="12" t="s">
        <v>7666</v>
      </c>
      <c r="G1576" s="644" t="s">
        <v>7667</v>
      </c>
      <c r="H1576" s="9" t="str">
        <f t="shared" si="0"/>
        <v>POP-TPU-OCP</v>
      </c>
      <c r="I1576" s="11"/>
      <c r="J1576" s="13"/>
      <c r="K1576" s="13"/>
      <c r="L1576" s="13"/>
      <c r="M1576" s="418" t="s">
        <v>241</v>
      </c>
      <c r="N1576" s="413" t="s">
        <v>2241</v>
      </c>
      <c r="O1576" s="15"/>
      <c r="P1576" s="13"/>
      <c r="Q1576" s="13"/>
      <c r="R1576" s="13"/>
      <c r="S1576" s="13"/>
      <c r="T1576" s="13"/>
      <c r="U1576" s="638" t="s">
        <v>3790</v>
      </c>
      <c r="V1576" s="13"/>
      <c r="W1576" s="567" t="s">
        <v>3791</v>
      </c>
      <c r="X1576" s="646"/>
      <c r="Y1576" s="80">
        <v>45805</v>
      </c>
      <c r="Z1576" s="13"/>
      <c r="AA1576" s="13"/>
    </row>
    <row r="1577" spans="1:27" ht="13.8">
      <c r="A1577" s="12" t="s">
        <v>5124</v>
      </c>
      <c r="B1577" s="12" t="s">
        <v>29</v>
      </c>
      <c r="C1577" s="12" t="s">
        <v>5126</v>
      </c>
      <c r="D1577" s="12" t="s">
        <v>4915</v>
      </c>
      <c r="E1577" s="12" t="s">
        <v>4915</v>
      </c>
      <c r="F1577" s="12" t="s">
        <v>7666</v>
      </c>
      <c r="G1577" s="644" t="s">
        <v>7667</v>
      </c>
      <c r="H1577" s="9" t="str">
        <f t="shared" si="0"/>
        <v>POP-TPU-OCP</v>
      </c>
      <c r="I1577" s="11"/>
      <c r="J1577" s="13"/>
      <c r="K1577" s="13"/>
      <c r="L1577" s="13"/>
      <c r="M1577" s="418" t="s">
        <v>273</v>
      </c>
      <c r="N1577" s="413" t="s">
        <v>1249</v>
      </c>
      <c r="O1577" s="15"/>
      <c r="P1577" s="13"/>
      <c r="Q1577" s="13"/>
      <c r="R1577" s="13"/>
      <c r="S1577" s="13"/>
      <c r="T1577" s="13"/>
      <c r="U1577" s="638" t="s">
        <v>3795</v>
      </c>
      <c r="V1577" s="13"/>
      <c r="W1577" s="567" t="s">
        <v>3791</v>
      </c>
      <c r="X1577" s="646"/>
      <c r="Y1577" s="80">
        <v>45805</v>
      </c>
      <c r="Z1577" s="13"/>
      <c r="AA1577" s="13"/>
    </row>
    <row r="1578" spans="1:27" ht="13.8">
      <c r="A1578" s="12" t="s">
        <v>5124</v>
      </c>
      <c r="B1578" s="12" t="s">
        <v>29</v>
      </c>
      <c r="C1578" s="12" t="s">
        <v>5126</v>
      </c>
      <c r="D1578" s="12" t="s">
        <v>4915</v>
      </c>
      <c r="E1578" s="12" t="s">
        <v>4915</v>
      </c>
      <c r="F1578" s="12" t="s">
        <v>7666</v>
      </c>
      <c r="G1578" s="644" t="s">
        <v>7667</v>
      </c>
      <c r="H1578" s="9" t="str">
        <f t="shared" si="0"/>
        <v>POP-TPU-OCP</v>
      </c>
      <c r="I1578" s="11"/>
      <c r="J1578" s="13"/>
      <c r="K1578" s="13"/>
      <c r="L1578" s="13"/>
      <c r="M1578" s="440" t="s">
        <v>938</v>
      </c>
      <c r="N1578" s="413" t="s">
        <v>424</v>
      </c>
      <c r="O1578" s="15"/>
      <c r="P1578" s="13"/>
      <c r="Q1578" s="13"/>
      <c r="R1578" s="13"/>
      <c r="S1578" s="13"/>
      <c r="T1578" s="13"/>
      <c r="U1578" s="638" t="s">
        <v>3797</v>
      </c>
      <c r="V1578" s="13"/>
      <c r="W1578" s="567" t="s">
        <v>3791</v>
      </c>
      <c r="X1578" s="646"/>
      <c r="Y1578" s="80">
        <v>45805</v>
      </c>
      <c r="Z1578" s="13"/>
      <c r="AA1578" s="13"/>
    </row>
    <row r="1579" spans="1:27" ht="13.8">
      <c r="A1579" s="12" t="s">
        <v>5124</v>
      </c>
      <c r="B1579" s="12" t="s">
        <v>29</v>
      </c>
      <c r="C1579" s="12" t="s">
        <v>5126</v>
      </c>
      <c r="D1579" s="12" t="s">
        <v>4915</v>
      </c>
      <c r="E1579" s="12" t="s">
        <v>4915</v>
      </c>
      <c r="F1579" s="12" t="s">
        <v>7666</v>
      </c>
      <c r="G1579" s="644" t="s">
        <v>7667</v>
      </c>
      <c r="H1579" s="9" t="str">
        <f t="shared" si="0"/>
        <v>POP-TPU-OCP</v>
      </c>
      <c r="I1579" s="11"/>
      <c r="J1579" s="13"/>
      <c r="K1579" s="13"/>
      <c r="L1579" s="13"/>
      <c r="M1579" s="418" t="s">
        <v>241</v>
      </c>
      <c r="N1579" s="413" t="s">
        <v>2242</v>
      </c>
      <c r="O1579" s="15"/>
      <c r="P1579" s="13"/>
      <c r="Q1579" s="13"/>
      <c r="R1579" s="13"/>
      <c r="S1579" s="13"/>
      <c r="T1579" s="13"/>
      <c r="U1579" s="638" t="s">
        <v>3802</v>
      </c>
      <c r="V1579" s="13"/>
      <c r="W1579" s="567" t="s">
        <v>3803</v>
      </c>
      <c r="X1579" s="646"/>
      <c r="Y1579" s="20"/>
      <c r="Z1579" s="13"/>
      <c r="AA1579" s="13"/>
    </row>
    <row r="1580" spans="1:27" ht="13.8">
      <c r="A1580" s="12" t="s">
        <v>5124</v>
      </c>
      <c r="B1580" s="12" t="s">
        <v>29</v>
      </c>
      <c r="C1580" s="12" t="s">
        <v>5126</v>
      </c>
      <c r="D1580" s="12" t="s">
        <v>4915</v>
      </c>
      <c r="E1580" s="12" t="s">
        <v>4915</v>
      </c>
      <c r="F1580" s="12" t="s">
        <v>7666</v>
      </c>
      <c r="G1580" s="644" t="s">
        <v>7667</v>
      </c>
      <c r="H1580" s="9" t="str">
        <f t="shared" si="0"/>
        <v>POP-TPU-OCP</v>
      </c>
      <c r="I1580" s="11"/>
      <c r="J1580" s="13"/>
      <c r="K1580" s="13"/>
      <c r="L1580" s="13"/>
      <c r="M1580" s="418" t="s">
        <v>273</v>
      </c>
      <c r="N1580" s="413" t="s">
        <v>1250</v>
      </c>
      <c r="O1580" s="15"/>
      <c r="P1580" s="13"/>
      <c r="Q1580" s="13"/>
      <c r="R1580" s="13"/>
      <c r="S1580" s="13"/>
      <c r="T1580" s="13"/>
      <c r="U1580" s="638" t="s">
        <v>3802</v>
      </c>
      <c r="V1580" s="13"/>
      <c r="W1580" s="567" t="s">
        <v>3803</v>
      </c>
      <c r="X1580" s="646"/>
      <c r="Y1580" s="20"/>
      <c r="Z1580" s="13"/>
      <c r="AA1580" s="13"/>
    </row>
    <row r="1581" spans="1:27" ht="13.8">
      <c r="A1581" s="12" t="s">
        <v>5124</v>
      </c>
      <c r="B1581" s="12" t="s">
        <v>29</v>
      </c>
      <c r="C1581" s="12" t="s">
        <v>5126</v>
      </c>
      <c r="D1581" s="12" t="s">
        <v>4915</v>
      </c>
      <c r="E1581" s="12" t="s">
        <v>4915</v>
      </c>
      <c r="F1581" s="12" t="s">
        <v>7666</v>
      </c>
      <c r="G1581" s="644" t="s">
        <v>7667</v>
      </c>
      <c r="H1581" s="9" t="str">
        <f t="shared" si="0"/>
        <v>POP-TPU-OCP</v>
      </c>
      <c r="I1581" s="11"/>
      <c r="J1581" s="13"/>
      <c r="K1581" s="13"/>
      <c r="L1581" s="13"/>
      <c r="M1581" s="440" t="s">
        <v>938</v>
      </c>
      <c r="N1581" s="413" t="s">
        <v>425</v>
      </c>
      <c r="O1581" s="15"/>
      <c r="P1581" s="13"/>
      <c r="Q1581" s="13"/>
      <c r="R1581" s="13"/>
      <c r="S1581" s="13"/>
      <c r="T1581" s="13"/>
      <c r="U1581" s="638" t="s">
        <v>3805</v>
      </c>
      <c r="V1581" s="13"/>
      <c r="W1581" s="567" t="s">
        <v>3803</v>
      </c>
      <c r="X1581" s="646"/>
      <c r="Y1581" s="20"/>
      <c r="Z1581" s="13"/>
      <c r="AA1581" s="13"/>
    </row>
    <row r="1582" spans="1:27" ht="13.8">
      <c r="A1582" s="12" t="s">
        <v>5124</v>
      </c>
      <c r="B1582" s="12" t="s">
        <v>29</v>
      </c>
      <c r="C1582" s="12" t="s">
        <v>5126</v>
      </c>
      <c r="D1582" s="12" t="s">
        <v>4915</v>
      </c>
      <c r="E1582" s="12" t="s">
        <v>4915</v>
      </c>
      <c r="F1582" s="12" t="s">
        <v>7666</v>
      </c>
      <c r="G1582" s="644" t="s">
        <v>7667</v>
      </c>
      <c r="H1582" s="9" t="str">
        <f t="shared" si="0"/>
        <v>POP-TPU-OCP</v>
      </c>
      <c r="I1582" s="11"/>
      <c r="J1582" s="13"/>
      <c r="K1582" s="13"/>
      <c r="L1582" s="13"/>
      <c r="M1582" s="418" t="s">
        <v>2704</v>
      </c>
      <c r="N1582" s="413" t="s">
        <v>1430</v>
      </c>
      <c r="O1582" s="15"/>
      <c r="P1582" s="13"/>
      <c r="Q1582" s="13"/>
      <c r="R1582" s="13"/>
      <c r="S1582" s="13"/>
      <c r="T1582" s="13"/>
      <c r="U1582" s="638" t="s">
        <v>3806</v>
      </c>
      <c r="V1582" s="13"/>
      <c r="W1582" s="647"/>
      <c r="X1582" s="646"/>
      <c r="Y1582" s="20"/>
      <c r="Z1582" s="13"/>
      <c r="AA1582" s="13"/>
    </row>
    <row r="1583" spans="1:27" ht="13.8">
      <c r="A1583" s="12" t="s">
        <v>5124</v>
      </c>
      <c r="B1583" s="12" t="s">
        <v>29</v>
      </c>
      <c r="C1583" s="12" t="s">
        <v>5126</v>
      </c>
      <c r="D1583" s="12" t="s">
        <v>4915</v>
      </c>
      <c r="E1583" s="12" t="s">
        <v>4915</v>
      </c>
      <c r="F1583" s="12" t="s">
        <v>7666</v>
      </c>
      <c r="G1583" s="644" t="s">
        <v>7667</v>
      </c>
      <c r="H1583" s="9" t="str">
        <f t="shared" si="0"/>
        <v>POP-TPU-OCP</v>
      </c>
      <c r="I1583" s="11"/>
      <c r="J1583" s="13"/>
      <c r="K1583" s="13"/>
      <c r="L1583" s="13"/>
      <c r="M1583" s="418" t="s">
        <v>241</v>
      </c>
      <c r="N1583" s="413" t="s">
        <v>2243</v>
      </c>
      <c r="O1583" s="15"/>
      <c r="P1583" s="13"/>
      <c r="Q1583" s="13"/>
      <c r="R1583" s="13"/>
      <c r="S1583" s="13"/>
      <c r="T1583" s="13"/>
      <c r="U1583" s="638" t="s">
        <v>3802</v>
      </c>
      <c r="V1583" s="13"/>
      <c r="W1583" s="567" t="s">
        <v>3606</v>
      </c>
      <c r="X1583" s="646"/>
      <c r="Y1583" s="20"/>
      <c r="Z1583" s="13"/>
      <c r="AA1583" s="13"/>
    </row>
    <row r="1584" spans="1:27" ht="13.8">
      <c r="A1584" s="12" t="s">
        <v>5124</v>
      </c>
      <c r="B1584" s="12" t="s">
        <v>29</v>
      </c>
      <c r="C1584" s="12" t="s">
        <v>5126</v>
      </c>
      <c r="D1584" s="12" t="s">
        <v>4915</v>
      </c>
      <c r="E1584" s="12" t="s">
        <v>4915</v>
      </c>
      <c r="F1584" s="12" t="s">
        <v>7666</v>
      </c>
      <c r="G1584" s="644" t="s">
        <v>7667</v>
      </c>
      <c r="H1584" s="9" t="str">
        <f t="shared" si="0"/>
        <v>POP-TPU-OCP</v>
      </c>
      <c r="I1584" s="11"/>
      <c r="J1584" s="13"/>
      <c r="K1584" s="13"/>
      <c r="L1584" s="13"/>
      <c r="M1584" s="418" t="s">
        <v>195</v>
      </c>
      <c r="N1584" s="413" t="s">
        <v>866</v>
      </c>
      <c r="O1584" s="15"/>
      <c r="P1584" s="13"/>
      <c r="Q1584" s="13"/>
      <c r="R1584" s="13"/>
      <c r="S1584" s="13"/>
      <c r="T1584" s="13"/>
      <c r="U1584" s="638" t="s">
        <v>3808</v>
      </c>
      <c r="V1584" s="13"/>
      <c r="W1584" s="567" t="s">
        <v>3606</v>
      </c>
      <c r="X1584" s="646"/>
      <c r="Y1584" s="20"/>
      <c r="Z1584" s="13"/>
      <c r="AA1584" s="13"/>
    </row>
    <row r="1585" spans="1:27" ht="13.8">
      <c r="A1585" s="12" t="s">
        <v>5124</v>
      </c>
      <c r="B1585" s="12" t="s">
        <v>29</v>
      </c>
      <c r="C1585" s="12" t="s">
        <v>5126</v>
      </c>
      <c r="D1585" s="12" t="s">
        <v>4915</v>
      </c>
      <c r="E1585" s="12" t="s">
        <v>4915</v>
      </c>
      <c r="F1585" s="12" t="s">
        <v>7666</v>
      </c>
      <c r="G1585" s="644" t="s">
        <v>7667</v>
      </c>
      <c r="H1585" s="9" t="str">
        <f t="shared" si="0"/>
        <v>POP-TPU-OCP</v>
      </c>
      <c r="I1585" s="11"/>
      <c r="J1585" s="13"/>
      <c r="K1585" s="13"/>
      <c r="L1585" s="13"/>
      <c r="M1585" s="418" t="s">
        <v>195</v>
      </c>
      <c r="N1585" s="413" t="s">
        <v>882</v>
      </c>
      <c r="O1585" s="15"/>
      <c r="P1585" s="13"/>
      <c r="Q1585" s="13"/>
      <c r="R1585" s="13"/>
      <c r="S1585" s="13"/>
      <c r="T1585" s="13"/>
      <c r="U1585" s="638" t="s">
        <v>3812</v>
      </c>
      <c r="V1585" s="13"/>
      <c r="W1585" s="567" t="s">
        <v>3606</v>
      </c>
      <c r="X1585" s="646"/>
      <c r="Y1585" s="20"/>
      <c r="Z1585" s="13"/>
      <c r="AA1585" s="13"/>
    </row>
    <row r="1586" spans="1:27" ht="13.8">
      <c r="A1586" s="12" t="s">
        <v>5124</v>
      </c>
      <c r="B1586" s="12" t="s">
        <v>29</v>
      </c>
      <c r="C1586" s="12" t="s">
        <v>5126</v>
      </c>
      <c r="D1586" s="12" t="s">
        <v>4915</v>
      </c>
      <c r="E1586" s="12" t="s">
        <v>4915</v>
      </c>
      <c r="F1586" s="12" t="s">
        <v>7666</v>
      </c>
      <c r="G1586" s="644" t="s">
        <v>7667</v>
      </c>
      <c r="H1586" s="9" t="str">
        <f t="shared" si="0"/>
        <v>POP-TPU-OCP</v>
      </c>
      <c r="I1586" s="11"/>
      <c r="J1586" s="13"/>
      <c r="K1586" s="13"/>
      <c r="L1586" s="13"/>
      <c r="M1586" s="425" t="s">
        <v>436</v>
      </c>
      <c r="N1586" s="413" t="s">
        <v>82</v>
      </c>
      <c r="O1586" s="15"/>
      <c r="P1586" s="13"/>
      <c r="Q1586" s="13"/>
      <c r="R1586" s="13"/>
      <c r="S1586" s="13"/>
      <c r="T1586" s="13"/>
      <c r="U1586" s="638" t="s">
        <v>3819</v>
      </c>
      <c r="V1586" s="13"/>
      <c r="W1586" s="567" t="s">
        <v>3606</v>
      </c>
      <c r="X1586" s="88"/>
      <c r="Y1586" s="20"/>
      <c r="Z1586" s="13"/>
      <c r="AA1586" s="13"/>
    </row>
    <row r="1587" spans="1:27" ht="13.8">
      <c r="A1587" s="12" t="s">
        <v>5124</v>
      </c>
      <c r="B1587" s="12" t="s">
        <v>29</v>
      </c>
      <c r="C1587" s="12" t="s">
        <v>5126</v>
      </c>
      <c r="D1587" s="12" t="s">
        <v>4915</v>
      </c>
      <c r="E1587" s="12" t="s">
        <v>4915</v>
      </c>
      <c r="F1587" s="12" t="s">
        <v>7666</v>
      </c>
      <c r="G1587" s="644" t="s">
        <v>7667</v>
      </c>
      <c r="H1587" s="9" t="str">
        <f t="shared" si="0"/>
        <v>POP-TPU-OCP</v>
      </c>
      <c r="I1587" s="11"/>
      <c r="J1587" s="13"/>
      <c r="K1587" s="13"/>
      <c r="L1587" s="13"/>
      <c r="M1587" s="418" t="s">
        <v>494</v>
      </c>
      <c r="N1587" s="413" t="s">
        <v>1485</v>
      </c>
      <c r="O1587" s="15"/>
      <c r="P1587" s="13"/>
      <c r="Q1587" s="13"/>
      <c r="R1587" s="13"/>
      <c r="S1587" s="13"/>
      <c r="T1587" s="13"/>
      <c r="U1587" s="638" t="s">
        <v>3827</v>
      </c>
      <c r="V1587" s="13"/>
      <c r="W1587" s="567" t="s">
        <v>3606</v>
      </c>
      <c r="X1587" s="88"/>
      <c r="Y1587" s="20"/>
      <c r="Z1587" s="13"/>
      <c r="AA1587" s="13"/>
    </row>
    <row r="1588" spans="1:27" ht="13.8">
      <c r="A1588" s="12" t="s">
        <v>5124</v>
      </c>
      <c r="B1588" s="12" t="s">
        <v>29</v>
      </c>
      <c r="C1588" s="12" t="s">
        <v>5126</v>
      </c>
      <c r="D1588" s="12" t="s">
        <v>4915</v>
      </c>
      <c r="E1588" s="12" t="s">
        <v>4915</v>
      </c>
      <c r="F1588" s="12" t="s">
        <v>7666</v>
      </c>
      <c r="G1588" s="644" t="s">
        <v>7667</v>
      </c>
      <c r="H1588" s="9" t="str">
        <f t="shared" si="0"/>
        <v>POP-TPU-OCP</v>
      </c>
      <c r="I1588" s="11"/>
      <c r="J1588" s="13"/>
      <c r="K1588" s="13"/>
      <c r="L1588" s="13"/>
      <c r="M1588" s="418" t="s">
        <v>494</v>
      </c>
      <c r="N1588" s="413" t="s">
        <v>1486</v>
      </c>
      <c r="O1588" s="15"/>
      <c r="P1588" s="13"/>
      <c r="Q1588" s="13"/>
      <c r="R1588" s="13"/>
      <c r="S1588" s="13"/>
      <c r="T1588" s="13"/>
      <c r="U1588" s="648" t="s">
        <v>3830</v>
      </c>
      <c r="V1588" s="13"/>
      <c r="W1588" s="567" t="s">
        <v>3606</v>
      </c>
      <c r="X1588" s="88"/>
      <c r="Y1588" s="20"/>
      <c r="Z1588" s="13"/>
      <c r="AA1588" s="13"/>
    </row>
    <row r="1589" spans="1:27" ht="13.8">
      <c r="A1589" s="12" t="s">
        <v>5124</v>
      </c>
      <c r="B1589" s="12" t="s">
        <v>29</v>
      </c>
      <c r="C1589" s="12" t="s">
        <v>5126</v>
      </c>
      <c r="D1589" s="12" t="s">
        <v>4915</v>
      </c>
      <c r="E1589" s="12" t="s">
        <v>4915</v>
      </c>
      <c r="F1589" s="12" t="s">
        <v>7666</v>
      </c>
      <c r="G1589" s="644" t="s">
        <v>7667</v>
      </c>
      <c r="H1589" s="9" t="str">
        <f t="shared" si="0"/>
        <v>POP-TPU-OCP</v>
      </c>
      <c r="I1589" s="11"/>
      <c r="J1589" s="13"/>
      <c r="K1589" s="13"/>
      <c r="L1589" s="13"/>
      <c r="M1589" s="205" t="s">
        <v>195</v>
      </c>
      <c r="N1589" s="522" t="s">
        <v>883</v>
      </c>
      <c r="O1589" s="335"/>
      <c r="P1589" s="13"/>
      <c r="Q1589" s="13"/>
      <c r="R1589" s="13"/>
      <c r="S1589" s="13"/>
      <c r="T1589" s="13"/>
      <c r="U1589" s="568" t="s">
        <v>3836</v>
      </c>
      <c r="V1589" s="13"/>
      <c r="W1589" s="639" t="s">
        <v>3606</v>
      </c>
      <c r="X1589" s="88"/>
      <c r="Y1589" s="20"/>
      <c r="Z1589" s="13"/>
      <c r="AA1589" s="13"/>
    </row>
    <row r="1590" spans="1:27" ht="13.8">
      <c r="A1590" s="12" t="s">
        <v>5124</v>
      </c>
      <c r="B1590" s="12" t="s">
        <v>29</v>
      </c>
      <c r="C1590" s="12" t="s">
        <v>5126</v>
      </c>
      <c r="D1590" s="12" t="s">
        <v>4915</v>
      </c>
      <c r="E1590" s="12" t="s">
        <v>4915</v>
      </c>
      <c r="F1590" s="12" t="s">
        <v>7666</v>
      </c>
      <c r="G1590" s="644" t="s">
        <v>7667</v>
      </c>
      <c r="H1590" s="9" t="str">
        <f t="shared" si="0"/>
        <v>POP-TPU-OCP</v>
      </c>
      <c r="I1590" s="11"/>
      <c r="J1590" s="13"/>
      <c r="K1590" s="13"/>
      <c r="L1590" s="13"/>
      <c r="M1590" s="418" t="s">
        <v>195</v>
      </c>
      <c r="N1590" s="413" t="s">
        <v>884</v>
      </c>
      <c r="O1590" s="335"/>
      <c r="P1590" s="13"/>
      <c r="Q1590" s="13"/>
      <c r="R1590" s="13"/>
      <c r="S1590" s="13"/>
      <c r="T1590" s="13"/>
      <c r="U1590" s="638" t="s">
        <v>3843</v>
      </c>
      <c r="V1590" s="13"/>
      <c r="W1590" s="567" t="s">
        <v>3606</v>
      </c>
      <c r="X1590" s="88"/>
      <c r="Y1590" s="20"/>
      <c r="Z1590" s="13"/>
      <c r="AA1590" s="13"/>
    </row>
    <row r="1591" spans="1:27" ht="13.8">
      <c r="A1591" s="12" t="s">
        <v>5124</v>
      </c>
      <c r="B1591" s="12" t="s">
        <v>29</v>
      </c>
      <c r="C1591" s="12" t="s">
        <v>5126</v>
      </c>
      <c r="D1591" s="12" t="s">
        <v>4915</v>
      </c>
      <c r="E1591" s="12" t="s">
        <v>4915</v>
      </c>
      <c r="F1591" s="12" t="s">
        <v>7666</v>
      </c>
      <c r="G1591" s="644" t="s">
        <v>7667</v>
      </c>
      <c r="H1591" s="9" t="str">
        <f t="shared" si="0"/>
        <v>POP-TPU-OCP</v>
      </c>
      <c r="I1591" s="11"/>
      <c r="J1591" s="13"/>
      <c r="K1591" s="13"/>
      <c r="L1591" s="13"/>
      <c r="M1591" s="205" t="s">
        <v>593</v>
      </c>
      <c r="N1591" s="413" t="s">
        <v>2602</v>
      </c>
      <c r="O1591" s="335"/>
      <c r="P1591" s="13"/>
      <c r="Q1591" s="13"/>
      <c r="R1591" s="13"/>
      <c r="S1591" s="13"/>
      <c r="T1591" s="13"/>
      <c r="U1591" s="638" t="s">
        <v>3846</v>
      </c>
      <c r="V1591" s="13"/>
      <c r="W1591" s="567" t="s">
        <v>3606</v>
      </c>
      <c r="X1591" s="88"/>
      <c r="Y1591" s="20"/>
      <c r="Z1591" s="13"/>
      <c r="AA1591" s="13"/>
    </row>
    <row r="1592" spans="1:27" ht="13.8">
      <c r="A1592" s="610" t="s">
        <v>5124</v>
      </c>
      <c r="B1592" s="610" t="s">
        <v>29</v>
      </c>
      <c r="C1592" s="610" t="s">
        <v>5134</v>
      </c>
      <c r="D1592" s="610" t="s">
        <v>3187</v>
      </c>
      <c r="E1592" s="12" t="s">
        <v>7649</v>
      </c>
      <c r="F1592" s="12" t="s">
        <v>7668</v>
      </c>
      <c r="G1592" s="649" t="s">
        <v>3120</v>
      </c>
      <c r="H1592" s="9" t="str">
        <f t="shared" si="0"/>
        <v>POP-CPU-OEC</v>
      </c>
      <c r="I1592" s="11"/>
      <c r="J1592" s="13"/>
      <c r="K1592" s="13"/>
      <c r="L1592" s="13"/>
      <c r="M1592" s="650" t="s">
        <v>36</v>
      </c>
      <c r="N1592" s="486" t="s">
        <v>2233</v>
      </c>
      <c r="O1592" s="335"/>
      <c r="P1592" s="13"/>
      <c r="Q1592" s="13"/>
      <c r="R1592" s="13"/>
      <c r="S1592" s="13"/>
      <c r="T1592" s="13"/>
      <c r="U1592" s="1046" t="s">
        <v>7669</v>
      </c>
      <c r="V1592" s="1040"/>
      <c r="W1592" s="651" t="s">
        <v>3121</v>
      </c>
      <c r="X1592" s="554">
        <v>30233</v>
      </c>
      <c r="Y1592" s="20">
        <f t="shared" ref="Y1592:Y1600" si="8">DATE(2025,4,22)</f>
        <v>45769</v>
      </c>
      <c r="Z1592" s="13"/>
      <c r="AA1592" s="13"/>
    </row>
    <row r="1593" spans="1:27" ht="13.8">
      <c r="A1593" s="610" t="s">
        <v>5124</v>
      </c>
      <c r="B1593" s="610" t="s">
        <v>29</v>
      </c>
      <c r="C1593" s="610" t="s">
        <v>5134</v>
      </c>
      <c r="D1593" s="610" t="s">
        <v>3187</v>
      </c>
      <c r="E1593" s="12" t="s">
        <v>7649</v>
      </c>
      <c r="F1593" s="12" t="s">
        <v>7668</v>
      </c>
      <c r="G1593" s="649" t="s">
        <v>3120</v>
      </c>
      <c r="H1593" s="9" t="str">
        <f t="shared" si="0"/>
        <v>POP-CPU-OEC</v>
      </c>
      <c r="I1593" s="11"/>
      <c r="J1593" s="13"/>
      <c r="K1593" s="13"/>
      <c r="L1593" s="13"/>
      <c r="M1593" s="650" t="s">
        <v>36</v>
      </c>
      <c r="N1593" s="486" t="s">
        <v>1995</v>
      </c>
      <c r="O1593" s="652"/>
      <c r="P1593" s="13"/>
      <c r="Q1593" s="13"/>
      <c r="R1593" s="13"/>
      <c r="S1593" s="13"/>
      <c r="T1593" s="13"/>
      <c r="U1593" s="1046" t="s">
        <v>7670</v>
      </c>
      <c r="V1593" s="1040"/>
      <c r="W1593" s="651" t="s">
        <v>3123</v>
      </c>
      <c r="X1593" s="554">
        <v>21986</v>
      </c>
      <c r="Y1593" s="20">
        <f t="shared" si="8"/>
        <v>45769</v>
      </c>
      <c r="Z1593" s="13"/>
      <c r="AA1593" s="13"/>
    </row>
    <row r="1594" spans="1:27" ht="13.8">
      <c r="A1594" s="610" t="s">
        <v>5124</v>
      </c>
      <c r="B1594" s="610" t="s">
        <v>29</v>
      </c>
      <c r="C1594" s="610" t="s">
        <v>5134</v>
      </c>
      <c r="D1594" s="610" t="s">
        <v>3187</v>
      </c>
      <c r="E1594" s="12" t="s">
        <v>7649</v>
      </c>
      <c r="F1594" s="12" t="s">
        <v>7668</v>
      </c>
      <c r="G1594" s="649" t="s">
        <v>3120</v>
      </c>
      <c r="H1594" s="9" t="str">
        <f t="shared" si="0"/>
        <v>POP-CPU-OEC</v>
      </c>
      <c r="I1594" s="11"/>
      <c r="J1594" s="13"/>
      <c r="K1594" s="13"/>
      <c r="L1594" s="13"/>
      <c r="M1594" s="650" t="s">
        <v>551</v>
      </c>
      <c r="N1594" s="486" t="s">
        <v>1499</v>
      </c>
      <c r="O1594" s="335"/>
      <c r="P1594" s="13"/>
      <c r="Q1594" s="13"/>
      <c r="R1594" s="13"/>
      <c r="S1594" s="13"/>
      <c r="T1594" s="13"/>
      <c r="U1594" s="1046" t="s">
        <v>7671</v>
      </c>
      <c r="V1594" s="1040"/>
      <c r="W1594" s="651" t="s">
        <v>3123</v>
      </c>
      <c r="X1594" s="554">
        <v>21986</v>
      </c>
      <c r="Y1594" s="20">
        <f t="shared" si="8"/>
        <v>45769</v>
      </c>
      <c r="Z1594" s="13"/>
      <c r="AA1594" s="13"/>
    </row>
    <row r="1595" spans="1:27" ht="13.8">
      <c r="A1595" s="610" t="s">
        <v>5124</v>
      </c>
      <c r="B1595" s="610" t="s">
        <v>29</v>
      </c>
      <c r="C1595" s="610" t="s">
        <v>5134</v>
      </c>
      <c r="D1595" s="610" t="s">
        <v>3187</v>
      </c>
      <c r="E1595" s="12" t="s">
        <v>7649</v>
      </c>
      <c r="F1595" s="12" t="s">
        <v>7668</v>
      </c>
      <c r="G1595" s="649" t="s">
        <v>3120</v>
      </c>
      <c r="H1595" s="9" t="str">
        <f t="shared" si="0"/>
        <v>POP-CPU-OEC</v>
      </c>
      <c r="I1595" s="11"/>
      <c r="J1595" s="13"/>
      <c r="K1595" s="13"/>
      <c r="L1595" s="13"/>
      <c r="M1595" s="650" t="s">
        <v>347</v>
      </c>
      <c r="N1595" s="486" t="s">
        <v>910</v>
      </c>
      <c r="O1595" s="335"/>
      <c r="P1595" s="13"/>
      <c r="Q1595" s="13"/>
      <c r="R1595" s="13"/>
      <c r="S1595" s="13"/>
      <c r="T1595" s="13"/>
      <c r="U1595" s="1046" t="s">
        <v>7672</v>
      </c>
      <c r="V1595" s="1040"/>
      <c r="W1595" s="651" t="s">
        <v>3121</v>
      </c>
      <c r="X1595" s="554">
        <v>21986</v>
      </c>
      <c r="Y1595" s="20">
        <f t="shared" si="8"/>
        <v>45769</v>
      </c>
      <c r="Z1595" s="13"/>
      <c r="AA1595" s="13"/>
    </row>
    <row r="1596" spans="1:27" ht="13.8">
      <c r="A1596" s="610" t="s">
        <v>5124</v>
      </c>
      <c r="B1596" s="610" t="s">
        <v>29</v>
      </c>
      <c r="C1596" s="610" t="s">
        <v>5134</v>
      </c>
      <c r="D1596" s="610" t="s">
        <v>3187</v>
      </c>
      <c r="E1596" s="12" t="s">
        <v>7649</v>
      </c>
      <c r="F1596" s="12" t="s">
        <v>7668</v>
      </c>
      <c r="G1596" s="649" t="s">
        <v>3120</v>
      </c>
      <c r="H1596" s="9" t="str">
        <f t="shared" si="0"/>
        <v>POP-CPU-OEC</v>
      </c>
      <c r="I1596" s="11"/>
      <c r="J1596" s="13"/>
      <c r="K1596" s="13"/>
      <c r="L1596" s="13"/>
      <c r="M1596" s="650" t="s">
        <v>3111</v>
      </c>
      <c r="N1596" s="486" t="s">
        <v>1427</v>
      </c>
      <c r="O1596" s="335"/>
      <c r="P1596" s="13"/>
      <c r="Q1596" s="13"/>
      <c r="R1596" s="13"/>
      <c r="S1596" s="13"/>
      <c r="T1596" s="13"/>
      <c r="U1596" s="1046" t="s">
        <v>7673</v>
      </c>
      <c r="V1596" s="1040"/>
      <c r="W1596" s="651" t="s">
        <v>3096</v>
      </c>
      <c r="X1596" s="554">
        <v>10030</v>
      </c>
      <c r="Y1596" s="20">
        <f t="shared" si="8"/>
        <v>45769</v>
      </c>
      <c r="Z1596" s="13"/>
      <c r="AA1596" s="13"/>
    </row>
    <row r="1597" spans="1:27" ht="13.8">
      <c r="A1597" s="610" t="s">
        <v>5124</v>
      </c>
      <c r="B1597" s="610" t="s">
        <v>29</v>
      </c>
      <c r="C1597" s="610" t="s">
        <v>5134</v>
      </c>
      <c r="D1597" s="610" t="s">
        <v>3187</v>
      </c>
      <c r="E1597" s="12" t="s">
        <v>7649</v>
      </c>
      <c r="F1597" s="12" t="s">
        <v>7422</v>
      </c>
      <c r="G1597" s="649" t="s">
        <v>3120</v>
      </c>
      <c r="H1597" s="9" t="str">
        <f t="shared" si="0"/>
        <v>POP-CPU-OFC</v>
      </c>
      <c r="I1597" s="11"/>
      <c r="J1597" s="13"/>
      <c r="K1597" s="13"/>
      <c r="L1597" s="13"/>
      <c r="M1597" s="650" t="s">
        <v>49</v>
      </c>
      <c r="N1597" s="486" t="s">
        <v>1207</v>
      </c>
      <c r="O1597" s="15"/>
      <c r="P1597" s="13"/>
      <c r="Q1597" s="13"/>
      <c r="R1597" s="13"/>
      <c r="S1597" s="13"/>
      <c r="T1597" s="13"/>
      <c r="U1597" s="1046" t="s">
        <v>7674</v>
      </c>
      <c r="V1597" s="1040"/>
      <c r="W1597" s="651" t="s">
        <v>3121</v>
      </c>
      <c r="X1597" s="554">
        <v>30233</v>
      </c>
      <c r="Y1597" s="20">
        <f t="shared" si="8"/>
        <v>45769</v>
      </c>
      <c r="Z1597" s="13"/>
      <c r="AA1597" s="13"/>
    </row>
    <row r="1598" spans="1:27" ht="13.8">
      <c r="A1598" s="610" t="s">
        <v>5124</v>
      </c>
      <c r="B1598" s="610" t="s">
        <v>29</v>
      </c>
      <c r="C1598" s="610" t="s">
        <v>5134</v>
      </c>
      <c r="D1598" s="610" t="s">
        <v>3187</v>
      </c>
      <c r="E1598" s="12" t="s">
        <v>7649</v>
      </c>
      <c r="F1598" s="12" t="s">
        <v>7422</v>
      </c>
      <c r="G1598" s="649" t="s">
        <v>3120</v>
      </c>
      <c r="H1598" s="9" t="str">
        <f t="shared" si="0"/>
        <v>POP-CPU-OFC</v>
      </c>
      <c r="I1598" s="11"/>
      <c r="J1598" s="17"/>
      <c r="K1598" s="17"/>
      <c r="L1598" s="17"/>
      <c r="M1598" s="301" t="s">
        <v>49</v>
      </c>
      <c r="N1598" s="486" t="s">
        <v>1206</v>
      </c>
      <c r="O1598" s="15"/>
      <c r="P1598" s="13"/>
      <c r="Q1598" s="13"/>
      <c r="R1598" s="13"/>
      <c r="S1598" s="13"/>
      <c r="T1598" s="13"/>
      <c r="U1598" s="1046" t="s">
        <v>7675</v>
      </c>
      <c r="V1598" s="1040"/>
      <c r="W1598" s="651" t="s">
        <v>3123</v>
      </c>
      <c r="X1598" s="554">
        <v>21986</v>
      </c>
      <c r="Y1598" s="20">
        <f t="shared" si="8"/>
        <v>45769</v>
      </c>
      <c r="Z1598" s="13"/>
      <c r="AA1598" s="13"/>
    </row>
    <row r="1599" spans="1:27" ht="13.8">
      <c r="A1599" s="610" t="s">
        <v>5124</v>
      </c>
      <c r="B1599" s="610" t="s">
        <v>29</v>
      </c>
      <c r="C1599" s="610" t="s">
        <v>5134</v>
      </c>
      <c r="D1599" s="610" t="s">
        <v>3187</v>
      </c>
      <c r="E1599" s="12" t="s">
        <v>7649</v>
      </c>
      <c r="F1599" s="12" t="s">
        <v>7422</v>
      </c>
      <c r="G1599" s="649" t="s">
        <v>3120</v>
      </c>
      <c r="H1599" s="9" t="str">
        <f t="shared" si="0"/>
        <v>POP-CPU-OFC</v>
      </c>
      <c r="I1599" s="11"/>
      <c r="J1599" s="17"/>
      <c r="K1599" s="17"/>
      <c r="L1599" s="17"/>
      <c r="M1599" s="301" t="s">
        <v>1329</v>
      </c>
      <c r="N1599" s="653" t="s">
        <v>1623</v>
      </c>
      <c r="O1599" s="15"/>
      <c r="P1599" s="13"/>
      <c r="Q1599" s="13"/>
      <c r="R1599" s="13"/>
      <c r="S1599" s="13"/>
      <c r="T1599" s="13"/>
      <c r="U1599" s="1042" t="s">
        <v>7676</v>
      </c>
      <c r="V1599" s="1043"/>
      <c r="W1599" s="551" t="s">
        <v>3096</v>
      </c>
      <c r="X1599" s="554">
        <v>10030</v>
      </c>
      <c r="Y1599" s="20">
        <f t="shared" si="8"/>
        <v>45769</v>
      </c>
      <c r="Z1599" s="13"/>
      <c r="AA1599" s="13"/>
    </row>
    <row r="1600" spans="1:27" ht="13.8">
      <c r="A1600" s="610" t="s">
        <v>5124</v>
      </c>
      <c r="B1600" s="610" t="s">
        <v>29</v>
      </c>
      <c r="C1600" s="610" t="s">
        <v>5134</v>
      </c>
      <c r="D1600" s="610" t="s">
        <v>3187</v>
      </c>
      <c r="E1600" s="12" t="s">
        <v>7649</v>
      </c>
      <c r="F1600" s="12" t="s">
        <v>7422</v>
      </c>
      <c r="G1600" s="649" t="s">
        <v>3120</v>
      </c>
      <c r="H1600" s="9" t="str">
        <f t="shared" si="0"/>
        <v>POP-CPU-OFC</v>
      </c>
      <c r="I1600" s="11"/>
      <c r="J1600" s="17"/>
      <c r="K1600" s="17"/>
      <c r="L1600" s="17"/>
      <c r="M1600" s="650" t="s">
        <v>938</v>
      </c>
      <c r="N1600" s="486" t="s">
        <v>418</v>
      </c>
      <c r="O1600" s="15"/>
      <c r="P1600" s="13"/>
      <c r="Q1600" s="13"/>
      <c r="R1600" s="13"/>
      <c r="S1600" s="13"/>
      <c r="T1600" s="13"/>
      <c r="U1600" s="1046" t="s">
        <v>7677</v>
      </c>
      <c r="V1600" s="1040"/>
      <c r="W1600" s="651" t="s">
        <v>3121</v>
      </c>
      <c r="X1600" s="554">
        <v>30233</v>
      </c>
      <c r="Y1600" s="20">
        <f t="shared" si="8"/>
        <v>45769</v>
      </c>
      <c r="Z1600" s="13"/>
      <c r="AA1600" s="13"/>
    </row>
    <row r="1601" spans="1:27" ht="13.8">
      <c r="A1601" s="12" t="s">
        <v>5124</v>
      </c>
      <c r="B1601" s="12" t="s">
        <v>29</v>
      </c>
      <c r="C1601" s="12" t="s">
        <v>3729</v>
      </c>
      <c r="D1601" s="12" t="s">
        <v>7678</v>
      </c>
      <c r="E1601" s="12" t="s">
        <v>7678</v>
      </c>
      <c r="F1601" s="12" t="s">
        <v>7679</v>
      </c>
      <c r="G1601" s="649" t="s">
        <v>3120</v>
      </c>
      <c r="H1601" s="9" t="str">
        <f t="shared" si="0"/>
        <v>POP-CTP-ODE</v>
      </c>
      <c r="I1601" s="11"/>
      <c r="J1601" s="17"/>
      <c r="K1601" s="17"/>
      <c r="L1601" s="17"/>
      <c r="M1601" s="650" t="s">
        <v>36</v>
      </c>
      <c r="N1601" s="486" t="s">
        <v>2233</v>
      </c>
      <c r="O1601" s="15"/>
      <c r="P1601" s="13"/>
      <c r="Q1601" s="13"/>
      <c r="R1601" s="13"/>
      <c r="S1601" s="13"/>
      <c r="T1601" s="13"/>
      <c r="U1601" s="1046" t="s">
        <v>7669</v>
      </c>
      <c r="V1601" s="1040"/>
      <c r="W1601" s="651" t="s">
        <v>3121</v>
      </c>
      <c r="X1601" s="554">
        <v>30233</v>
      </c>
      <c r="Y1601" s="654">
        <v>45770</v>
      </c>
      <c r="Z1601" s="13"/>
      <c r="AA1601" s="13"/>
    </row>
    <row r="1602" spans="1:27" ht="13.8">
      <c r="A1602" s="12" t="s">
        <v>5124</v>
      </c>
      <c r="B1602" s="12" t="s">
        <v>29</v>
      </c>
      <c r="C1602" s="12" t="s">
        <v>3729</v>
      </c>
      <c r="D1602" s="12" t="s">
        <v>7678</v>
      </c>
      <c r="E1602" s="12" t="s">
        <v>7678</v>
      </c>
      <c r="F1602" s="12" t="s">
        <v>7679</v>
      </c>
      <c r="G1602" s="649" t="s">
        <v>3120</v>
      </c>
      <c r="H1602" s="9" t="str">
        <f t="shared" si="0"/>
        <v>POP-CTP-ODE</v>
      </c>
      <c r="I1602" s="11"/>
      <c r="J1602" s="17"/>
      <c r="K1602" s="17"/>
      <c r="L1602" s="17"/>
      <c r="M1602" s="650" t="s">
        <v>36</v>
      </c>
      <c r="N1602" s="486" t="s">
        <v>1995</v>
      </c>
      <c r="O1602" s="15"/>
      <c r="P1602" s="13"/>
      <c r="Q1602" s="13"/>
      <c r="R1602" s="13"/>
      <c r="S1602" s="13"/>
      <c r="T1602" s="13"/>
      <c r="U1602" s="1046" t="s">
        <v>7670</v>
      </c>
      <c r="V1602" s="1040"/>
      <c r="W1602" s="651" t="s">
        <v>3123</v>
      </c>
      <c r="X1602" s="554">
        <v>21986</v>
      </c>
      <c r="Y1602" s="654">
        <v>45770</v>
      </c>
      <c r="Z1602" s="13"/>
      <c r="AA1602" s="13"/>
    </row>
    <row r="1603" spans="1:27" ht="13.8">
      <c r="A1603" s="12" t="s">
        <v>5124</v>
      </c>
      <c r="B1603" s="12" t="s">
        <v>29</v>
      </c>
      <c r="C1603" s="12" t="s">
        <v>3729</v>
      </c>
      <c r="D1603" s="12" t="s">
        <v>7678</v>
      </c>
      <c r="E1603" s="12" t="s">
        <v>7678</v>
      </c>
      <c r="F1603" s="12" t="s">
        <v>7679</v>
      </c>
      <c r="G1603" s="649" t="s">
        <v>3120</v>
      </c>
      <c r="H1603" s="9" t="str">
        <f t="shared" si="0"/>
        <v>POP-CTP-ODE</v>
      </c>
      <c r="I1603" s="11"/>
      <c r="J1603" s="17"/>
      <c r="K1603" s="17"/>
      <c r="L1603" s="17"/>
      <c r="M1603" s="650" t="s">
        <v>551</v>
      </c>
      <c r="N1603" s="486" t="s">
        <v>1501</v>
      </c>
      <c r="O1603" s="15"/>
      <c r="P1603" s="13"/>
      <c r="Q1603" s="13"/>
      <c r="R1603" s="13"/>
      <c r="S1603" s="13"/>
      <c r="T1603" s="13"/>
      <c r="U1603" s="1046" t="s">
        <v>7680</v>
      </c>
      <c r="V1603" s="1040"/>
      <c r="W1603" s="551" t="s">
        <v>3096</v>
      </c>
      <c r="X1603" s="554">
        <v>10030</v>
      </c>
      <c r="Y1603" s="654">
        <v>45770</v>
      </c>
      <c r="Z1603" s="13"/>
      <c r="AA1603" s="13"/>
    </row>
    <row r="1604" spans="1:27" ht="13.8">
      <c r="A1604" s="12" t="s">
        <v>5124</v>
      </c>
      <c r="B1604" s="12" t="s">
        <v>29</v>
      </c>
      <c r="C1604" s="12" t="s">
        <v>3729</v>
      </c>
      <c r="D1604" s="12" t="s">
        <v>7678</v>
      </c>
      <c r="E1604" s="12" t="s">
        <v>7678</v>
      </c>
      <c r="F1604" s="12" t="s">
        <v>7679</v>
      </c>
      <c r="G1604" s="649" t="s">
        <v>3120</v>
      </c>
      <c r="H1604" s="9" t="str">
        <f t="shared" si="0"/>
        <v>POP-CTP-ODE</v>
      </c>
      <c r="I1604" s="11"/>
      <c r="J1604" s="17"/>
      <c r="K1604" s="17"/>
      <c r="L1604" s="17"/>
      <c r="M1604" s="650" t="s">
        <v>347</v>
      </c>
      <c r="N1604" s="486" t="s">
        <v>910</v>
      </c>
      <c r="O1604" s="15"/>
      <c r="P1604" s="13"/>
      <c r="Q1604" s="13"/>
      <c r="R1604" s="13"/>
      <c r="S1604" s="13"/>
      <c r="T1604" s="13"/>
      <c r="U1604" s="1046" t="s">
        <v>7681</v>
      </c>
      <c r="V1604" s="1040"/>
      <c r="W1604" s="551" t="s">
        <v>3121</v>
      </c>
      <c r="X1604" s="554">
        <v>21986</v>
      </c>
      <c r="Y1604" s="654">
        <v>45770</v>
      </c>
      <c r="Z1604" s="13"/>
      <c r="AA1604" s="13"/>
    </row>
    <row r="1605" spans="1:27" ht="13.8">
      <c r="A1605" s="12" t="s">
        <v>5124</v>
      </c>
      <c r="B1605" s="12" t="s">
        <v>29</v>
      </c>
      <c r="C1605" s="12" t="s">
        <v>3729</v>
      </c>
      <c r="D1605" s="12" t="s">
        <v>7678</v>
      </c>
      <c r="E1605" s="12" t="s">
        <v>7678</v>
      </c>
      <c r="F1605" s="12" t="s">
        <v>7679</v>
      </c>
      <c r="G1605" s="649" t="s">
        <v>3120</v>
      </c>
      <c r="H1605" s="9" t="str">
        <f t="shared" si="0"/>
        <v>POP-CTP-ODE</v>
      </c>
      <c r="I1605" s="11"/>
      <c r="J1605" s="17"/>
      <c r="K1605" s="17"/>
      <c r="L1605" s="17"/>
      <c r="M1605" s="301" t="s">
        <v>3111</v>
      </c>
      <c r="N1605" s="486" t="s">
        <v>1427</v>
      </c>
      <c r="O1605" s="15"/>
      <c r="P1605" s="13"/>
      <c r="Q1605" s="13"/>
      <c r="R1605" s="13"/>
      <c r="S1605" s="13"/>
      <c r="T1605" s="13"/>
      <c r="U1605" s="1046" t="s">
        <v>7673</v>
      </c>
      <c r="V1605" s="1040"/>
      <c r="W1605" s="551" t="s">
        <v>3096</v>
      </c>
      <c r="X1605" s="554">
        <v>10030</v>
      </c>
      <c r="Y1605" s="654">
        <v>45770</v>
      </c>
      <c r="Z1605" s="13"/>
      <c r="AA1605" s="13"/>
    </row>
    <row r="1606" spans="1:27" ht="13.8">
      <c r="A1606" s="12" t="s">
        <v>5124</v>
      </c>
      <c r="B1606" s="12" t="s">
        <v>29</v>
      </c>
      <c r="C1606" s="12" t="s">
        <v>3729</v>
      </c>
      <c r="D1606" s="12" t="s">
        <v>7678</v>
      </c>
      <c r="E1606" s="12" t="s">
        <v>7678</v>
      </c>
      <c r="F1606" s="12" t="s">
        <v>7679</v>
      </c>
      <c r="G1606" s="649" t="s">
        <v>3120</v>
      </c>
      <c r="H1606" s="9" t="str">
        <f t="shared" si="0"/>
        <v>POP-CTP-ODE</v>
      </c>
      <c r="I1606" s="11"/>
      <c r="J1606" s="13"/>
      <c r="K1606" s="13"/>
      <c r="L1606" s="13"/>
      <c r="M1606" s="301" t="s">
        <v>49</v>
      </c>
      <c r="N1606" s="301" t="s">
        <v>1207</v>
      </c>
      <c r="O1606" s="15"/>
      <c r="P1606" s="13"/>
      <c r="Q1606" s="13"/>
      <c r="R1606" s="13"/>
      <c r="S1606" s="13"/>
      <c r="T1606" s="13"/>
      <c r="U1606" s="1042" t="s">
        <v>7682</v>
      </c>
      <c r="V1606" s="1043"/>
      <c r="W1606" s="551" t="s">
        <v>3121</v>
      </c>
      <c r="X1606" s="554">
        <v>30233</v>
      </c>
      <c r="Y1606" s="654">
        <v>45770</v>
      </c>
      <c r="Z1606" s="13"/>
      <c r="AA1606" s="13"/>
    </row>
    <row r="1607" spans="1:27" ht="13.8">
      <c r="A1607" s="12" t="s">
        <v>5124</v>
      </c>
      <c r="B1607" s="12" t="s">
        <v>29</v>
      </c>
      <c r="C1607" s="12" t="s">
        <v>3729</v>
      </c>
      <c r="D1607" s="12" t="s">
        <v>7678</v>
      </c>
      <c r="E1607" s="12" t="s">
        <v>7678</v>
      </c>
      <c r="F1607" s="12" t="s">
        <v>7679</v>
      </c>
      <c r="G1607" s="649" t="s">
        <v>3120</v>
      </c>
      <c r="H1607" s="9" t="str">
        <f t="shared" si="0"/>
        <v>POP-CTP-ODE</v>
      </c>
      <c r="I1607" s="11"/>
      <c r="J1607" s="13"/>
      <c r="K1607" s="13"/>
      <c r="L1607" s="13"/>
      <c r="M1607" s="301" t="s">
        <v>49</v>
      </c>
      <c r="N1607" s="301" t="s">
        <v>1206</v>
      </c>
      <c r="O1607" s="15"/>
      <c r="P1607" s="13"/>
      <c r="Q1607" s="13"/>
      <c r="R1607" s="13"/>
      <c r="S1607" s="13"/>
      <c r="T1607" s="13"/>
      <c r="U1607" s="1042" t="s">
        <v>7675</v>
      </c>
      <c r="V1607" s="1043"/>
      <c r="W1607" s="551" t="s">
        <v>3123</v>
      </c>
      <c r="X1607" s="554">
        <v>21986</v>
      </c>
      <c r="Y1607" s="654">
        <v>45770</v>
      </c>
      <c r="Z1607" s="13"/>
      <c r="AA1607" s="13"/>
    </row>
    <row r="1608" spans="1:27" ht="13.8">
      <c r="A1608" s="12" t="s">
        <v>5124</v>
      </c>
      <c r="B1608" s="12" t="s">
        <v>29</v>
      </c>
      <c r="C1608" s="12" t="s">
        <v>3729</v>
      </c>
      <c r="D1608" s="12" t="s">
        <v>7678</v>
      </c>
      <c r="E1608" s="12" t="s">
        <v>7678</v>
      </c>
      <c r="F1608" s="12" t="s">
        <v>7679</v>
      </c>
      <c r="G1608" s="649" t="s">
        <v>3120</v>
      </c>
      <c r="H1608" s="9" t="str">
        <f t="shared" si="0"/>
        <v>POP-CTP-ODE</v>
      </c>
      <c r="I1608" s="11"/>
      <c r="J1608" s="13"/>
      <c r="K1608" s="13"/>
      <c r="L1608" s="13"/>
      <c r="M1608" s="301" t="s">
        <v>1329</v>
      </c>
      <c r="N1608" s="301" t="s">
        <v>1623</v>
      </c>
      <c r="O1608" s="15"/>
      <c r="P1608" s="13"/>
      <c r="Q1608" s="13"/>
      <c r="R1608" s="13"/>
      <c r="S1608" s="13"/>
      <c r="T1608" s="13"/>
      <c r="U1608" s="1042" t="s">
        <v>7683</v>
      </c>
      <c r="V1608" s="1043"/>
      <c r="W1608" s="551" t="s">
        <v>3096</v>
      </c>
      <c r="X1608" s="554">
        <v>10030</v>
      </c>
      <c r="Y1608" s="654">
        <v>45770</v>
      </c>
      <c r="Z1608" s="13"/>
      <c r="AA1608" s="13"/>
    </row>
    <row r="1609" spans="1:27" ht="13.8">
      <c r="A1609" s="12" t="s">
        <v>5124</v>
      </c>
      <c r="B1609" s="12" t="s">
        <v>29</v>
      </c>
      <c r="C1609" s="12" t="s">
        <v>3729</v>
      </c>
      <c r="D1609" s="12" t="s">
        <v>7678</v>
      </c>
      <c r="E1609" s="12" t="s">
        <v>7678</v>
      </c>
      <c r="F1609" s="12" t="s">
        <v>7679</v>
      </c>
      <c r="G1609" s="649" t="s">
        <v>3120</v>
      </c>
      <c r="H1609" s="9" t="str">
        <f t="shared" si="0"/>
        <v>POP-CTP-ODE</v>
      </c>
      <c r="I1609" s="11"/>
      <c r="J1609" s="13"/>
      <c r="K1609" s="13"/>
      <c r="L1609" s="13"/>
      <c r="M1609" s="301" t="s">
        <v>938</v>
      </c>
      <c r="N1609" s="301" t="s">
        <v>418</v>
      </c>
      <c r="O1609" s="15"/>
      <c r="P1609" s="13"/>
      <c r="Q1609" s="13"/>
      <c r="R1609" s="13"/>
      <c r="S1609" s="13"/>
      <c r="T1609" s="13"/>
      <c r="U1609" s="1042" t="s">
        <v>7677</v>
      </c>
      <c r="V1609" s="1043"/>
      <c r="W1609" s="551" t="s">
        <v>3121</v>
      </c>
      <c r="X1609" s="554">
        <v>30233</v>
      </c>
      <c r="Y1609" s="654">
        <v>45770</v>
      </c>
      <c r="Z1609" s="13"/>
      <c r="AA1609" s="13"/>
    </row>
    <row r="1610" spans="1:27" ht="13.8">
      <c r="A1610" s="12" t="s">
        <v>5124</v>
      </c>
      <c r="B1610" s="12" t="s">
        <v>29</v>
      </c>
      <c r="C1610" s="12" t="s">
        <v>3729</v>
      </c>
      <c r="D1610" s="12" t="s">
        <v>7678</v>
      </c>
      <c r="E1610" s="12" t="s">
        <v>7678</v>
      </c>
      <c r="F1610" s="12" t="s">
        <v>7679</v>
      </c>
      <c r="G1610" s="649" t="s">
        <v>3120</v>
      </c>
      <c r="H1610" s="9" t="str">
        <f t="shared" si="0"/>
        <v>POP-CTP-ODE</v>
      </c>
      <c r="I1610" s="11"/>
      <c r="J1610" s="13"/>
      <c r="K1610" s="13"/>
      <c r="L1610" s="13"/>
      <c r="M1610" s="78" t="s">
        <v>436</v>
      </c>
      <c r="N1610" s="301" t="s">
        <v>75</v>
      </c>
      <c r="O1610" s="15"/>
      <c r="P1610" s="13"/>
      <c r="Q1610" s="13"/>
      <c r="R1610" s="13"/>
      <c r="S1610" s="13"/>
      <c r="T1610" s="13"/>
      <c r="U1610" s="1042" t="s">
        <v>7685</v>
      </c>
      <c r="V1610" s="1043"/>
      <c r="W1610" s="551" t="s">
        <v>3096</v>
      </c>
      <c r="X1610" s="554">
        <v>10030</v>
      </c>
      <c r="Y1610" s="654">
        <v>45770</v>
      </c>
      <c r="Z1610" s="13"/>
      <c r="AA1610" s="13"/>
    </row>
    <row r="1611" spans="1:27" ht="13.8">
      <c r="A1611" s="12" t="s">
        <v>5124</v>
      </c>
      <c r="B1611" s="12" t="s">
        <v>29</v>
      </c>
      <c r="C1611" s="12" t="s">
        <v>3729</v>
      </c>
      <c r="D1611" s="12" t="s">
        <v>7678</v>
      </c>
      <c r="E1611" s="12" t="s">
        <v>7678</v>
      </c>
      <c r="F1611" s="12" t="s">
        <v>7679</v>
      </c>
      <c r="G1611" s="649" t="s">
        <v>3120</v>
      </c>
      <c r="H1611" s="9" t="str">
        <f t="shared" si="0"/>
        <v>POP-CTP-ODE</v>
      </c>
      <c r="I1611" s="11"/>
      <c r="J1611" s="13"/>
      <c r="K1611" s="13"/>
      <c r="L1611" s="13"/>
      <c r="M1611" s="301" t="s">
        <v>1730</v>
      </c>
      <c r="N1611" s="301" t="s">
        <v>2234</v>
      </c>
      <c r="O1611" s="15"/>
      <c r="P1611" s="13"/>
      <c r="Q1611" s="13"/>
      <c r="R1611" s="13"/>
      <c r="S1611" s="13"/>
      <c r="T1611" s="13"/>
      <c r="U1611" s="1042" t="s">
        <v>7687</v>
      </c>
      <c r="V1611" s="1043"/>
      <c r="W1611" s="551" t="s">
        <v>3096</v>
      </c>
      <c r="X1611" s="554">
        <v>10030</v>
      </c>
      <c r="Y1611" s="655"/>
      <c r="Z1611" s="13"/>
      <c r="AA1611" s="13"/>
    </row>
    <row r="1612" spans="1:27" ht="13.8">
      <c r="A1612" s="11"/>
      <c r="B1612" s="9" t="s">
        <v>29</v>
      </c>
      <c r="C1612" s="11"/>
      <c r="D1612" s="11"/>
      <c r="E1612" s="11"/>
      <c r="F1612" s="11"/>
      <c r="G1612" s="12" t="s">
        <v>150</v>
      </c>
      <c r="H1612" s="9" t="str">
        <f t="shared" si="0"/>
        <v>--</v>
      </c>
      <c r="I1612" s="12"/>
      <c r="J1612" s="12"/>
      <c r="K1612" s="12"/>
      <c r="L1612" s="12"/>
      <c r="M1612" s="198" t="s">
        <v>154</v>
      </c>
      <c r="N1612" s="14" t="s">
        <v>157</v>
      </c>
      <c r="O1612" s="12"/>
      <c r="P1612" s="12"/>
      <c r="Q1612" s="12"/>
      <c r="R1612" s="12"/>
      <c r="S1612" s="12"/>
      <c r="T1612" s="12"/>
      <c r="U1612" s="656" t="s">
        <v>160</v>
      </c>
      <c r="V1612" s="12"/>
      <c r="W1612" s="12" t="s">
        <v>177</v>
      </c>
      <c r="X1612" s="88"/>
      <c r="Y1612" s="20"/>
      <c r="Z1612" s="13"/>
      <c r="AA1612" s="13"/>
    </row>
    <row r="1613" spans="1:27" ht="13.8">
      <c r="A1613" s="11"/>
      <c r="B1613" s="9" t="s">
        <v>29</v>
      </c>
      <c r="C1613" s="11"/>
      <c r="D1613" s="11"/>
      <c r="E1613" s="11"/>
      <c r="F1613" s="11"/>
      <c r="G1613" s="12" t="s">
        <v>150</v>
      </c>
      <c r="H1613" s="9" t="str">
        <f t="shared" si="0"/>
        <v>--</v>
      </c>
      <c r="I1613" s="12"/>
      <c r="J1613" s="12"/>
      <c r="K1613" s="12"/>
      <c r="L1613" s="12"/>
      <c r="M1613" s="14" t="s">
        <v>195</v>
      </c>
      <c r="N1613" s="14" t="s">
        <v>198</v>
      </c>
      <c r="O1613" s="12"/>
      <c r="P1613" s="12"/>
      <c r="Q1613" s="12"/>
      <c r="R1613" s="12"/>
      <c r="S1613" s="12"/>
      <c r="T1613" s="12"/>
      <c r="U1613" s="656" t="s">
        <v>204</v>
      </c>
      <c r="V1613" s="12"/>
      <c r="W1613" s="12" t="s">
        <v>177</v>
      </c>
      <c r="X1613" s="88"/>
      <c r="Y1613" s="20"/>
      <c r="Z1613" s="13"/>
      <c r="AA1613" s="13"/>
    </row>
    <row r="1614" spans="1:27" ht="13.8">
      <c r="A1614" s="11"/>
      <c r="B1614" s="9" t="s">
        <v>29</v>
      </c>
      <c r="C1614" s="11"/>
      <c r="D1614" s="60"/>
      <c r="E1614" s="60"/>
      <c r="F1614" s="60"/>
      <c r="G1614" s="12" t="s">
        <v>150</v>
      </c>
      <c r="H1614" s="9" t="str">
        <f t="shared" si="0"/>
        <v>--</v>
      </c>
      <c r="I1614" s="12"/>
      <c r="J1614" s="12"/>
      <c r="K1614" s="12"/>
      <c r="L1614" s="12"/>
      <c r="M1614" s="14" t="s">
        <v>273</v>
      </c>
      <c r="N1614" s="14" t="s">
        <v>277</v>
      </c>
      <c r="O1614" s="12"/>
      <c r="P1614" s="12" t="s">
        <v>280</v>
      </c>
      <c r="Q1614" s="12"/>
      <c r="R1614" s="12"/>
      <c r="S1614" s="12"/>
      <c r="T1614" s="12"/>
      <c r="U1614" s="656" t="s">
        <v>284</v>
      </c>
      <c r="V1614" s="12"/>
      <c r="W1614" s="12" t="s">
        <v>177</v>
      </c>
      <c r="X1614" s="88"/>
      <c r="Y1614" s="20"/>
      <c r="Z1614" s="13"/>
      <c r="AA1614" s="13"/>
    </row>
    <row r="1615" spans="1:27" ht="13.8">
      <c r="A1615" s="11"/>
      <c r="B1615" s="9" t="s">
        <v>29</v>
      </c>
      <c r="C1615" s="11"/>
      <c r="D1615" s="60"/>
      <c r="E1615" s="60"/>
      <c r="F1615" s="60"/>
      <c r="G1615" s="12" t="s">
        <v>150</v>
      </c>
      <c r="H1615" s="9" t="str">
        <f t="shared" si="0"/>
        <v>--</v>
      </c>
      <c r="I1615" s="12"/>
      <c r="J1615" s="12"/>
      <c r="K1615" s="12"/>
      <c r="L1615" s="12"/>
      <c r="M1615" s="14" t="s">
        <v>241</v>
      </c>
      <c r="N1615" s="14" t="s">
        <v>307</v>
      </c>
      <c r="O1615" s="12"/>
      <c r="P1615" s="12"/>
      <c r="Q1615" s="12"/>
      <c r="R1615" s="12"/>
      <c r="S1615" s="12"/>
      <c r="T1615" s="12"/>
      <c r="U1615" s="656" t="s">
        <v>312</v>
      </c>
      <c r="V1615" s="12"/>
      <c r="W1615" s="12" t="s">
        <v>177</v>
      </c>
      <c r="X1615" s="88"/>
      <c r="Y1615" s="20"/>
      <c r="Z1615" s="13"/>
      <c r="AA1615" s="13"/>
    </row>
    <row r="1616" spans="1:27" ht="13.8">
      <c r="A1616" s="11"/>
      <c r="B1616" s="9" t="s">
        <v>29</v>
      </c>
      <c r="C1616" s="11"/>
      <c r="D1616" s="60"/>
      <c r="E1616" s="60"/>
      <c r="F1616" s="60"/>
      <c r="G1616" s="12" t="s">
        <v>150</v>
      </c>
      <c r="H1616" s="9" t="str">
        <f t="shared" si="0"/>
        <v>--</v>
      </c>
      <c r="I1616" s="12"/>
      <c r="J1616" s="12"/>
      <c r="K1616" s="12"/>
      <c r="L1616" s="12"/>
      <c r="M1616" s="14" t="s">
        <v>241</v>
      </c>
      <c r="N1616" s="14" t="s">
        <v>340</v>
      </c>
      <c r="O1616" s="12"/>
      <c r="P1616" s="12"/>
      <c r="Q1616" s="12"/>
      <c r="R1616" s="12"/>
      <c r="S1616" s="12"/>
      <c r="T1616" s="12"/>
      <c r="U1616" s="656" t="s">
        <v>382</v>
      </c>
      <c r="V1616" s="12"/>
      <c r="W1616" s="12" t="s">
        <v>177</v>
      </c>
      <c r="X1616" s="88"/>
      <c r="Y1616" s="20"/>
      <c r="Z1616" s="13"/>
      <c r="AA1616" s="13"/>
    </row>
    <row r="1617" spans="1:27" ht="13.8">
      <c r="A1617" s="11"/>
      <c r="B1617" s="9" t="s">
        <v>29</v>
      </c>
      <c r="C1617" s="11"/>
      <c r="D1617" s="60"/>
      <c r="E1617" s="60"/>
      <c r="F1617" s="60"/>
      <c r="G1617" s="12" t="s">
        <v>150</v>
      </c>
      <c r="H1617" s="9" t="str">
        <f t="shared" si="0"/>
        <v>--</v>
      </c>
      <c r="I1617" s="12"/>
      <c r="J1617" s="12"/>
      <c r="K1617" s="12"/>
      <c r="L1617" s="12"/>
      <c r="M1617" s="14" t="s">
        <v>195</v>
      </c>
      <c r="N1617" s="14" t="s">
        <v>410</v>
      </c>
      <c r="O1617" s="12"/>
      <c r="P1617" s="12"/>
      <c r="Q1617" s="12"/>
      <c r="R1617" s="12"/>
      <c r="S1617" s="12"/>
      <c r="T1617" s="12"/>
      <c r="U1617" s="656" t="s">
        <v>415</v>
      </c>
      <c r="V1617" s="12"/>
      <c r="W1617" s="12" t="s">
        <v>177</v>
      </c>
      <c r="X1617" s="88"/>
      <c r="Y1617" s="20"/>
      <c r="Z1617" s="13"/>
      <c r="AA1617" s="13"/>
    </row>
    <row r="1618" spans="1:27" ht="13.8">
      <c r="A1618" s="11"/>
      <c r="B1618" s="9" t="s">
        <v>29</v>
      </c>
      <c r="C1618" s="11"/>
      <c r="D1618" s="60"/>
      <c r="E1618" s="60"/>
      <c r="F1618" s="60"/>
      <c r="G1618" s="12" t="s">
        <v>150</v>
      </c>
      <c r="H1618" s="9" t="str">
        <f t="shared" si="0"/>
        <v>--</v>
      </c>
      <c r="I1618" s="12"/>
      <c r="J1618" s="12"/>
      <c r="K1618" s="12"/>
      <c r="L1618" s="12"/>
      <c r="M1618" s="78" t="s">
        <v>436</v>
      </c>
      <c r="N1618" s="14" t="s">
        <v>99</v>
      </c>
      <c r="O1618" s="12"/>
      <c r="P1618" s="12"/>
      <c r="Q1618" s="12"/>
      <c r="R1618" s="12"/>
      <c r="S1618" s="12"/>
      <c r="T1618" s="12"/>
      <c r="U1618" s="656" t="s">
        <v>442</v>
      </c>
      <c r="V1618" s="12"/>
      <c r="W1618" s="12" t="s">
        <v>177</v>
      </c>
      <c r="X1618" s="88"/>
      <c r="Y1618" s="20"/>
      <c r="Z1618" s="13"/>
      <c r="AA1618" s="13"/>
    </row>
    <row r="1619" spans="1:27" ht="13.8">
      <c r="A1619" s="11"/>
      <c r="B1619" s="9" t="s">
        <v>29</v>
      </c>
      <c r="C1619" s="11"/>
      <c r="D1619" s="60"/>
      <c r="E1619" s="60"/>
      <c r="F1619" s="60"/>
      <c r="G1619" s="12" t="s">
        <v>150</v>
      </c>
      <c r="H1619" s="9" t="str">
        <f t="shared" si="0"/>
        <v>--</v>
      </c>
      <c r="I1619" s="12"/>
      <c r="J1619" s="12"/>
      <c r="K1619" s="12"/>
      <c r="L1619" s="12"/>
      <c r="M1619" s="14" t="s">
        <v>195</v>
      </c>
      <c r="N1619" s="14" t="s">
        <v>467</v>
      </c>
      <c r="O1619" s="12"/>
      <c r="P1619" s="12"/>
      <c r="Q1619" s="12"/>
      <c r="R1619" s="12"/>
      <c r="S1619" s="12"/>
      <c r="T1619" s="12"/>
      <c r="U1619" s="656" t="s">
        <v>469</v>
      </c>
      <c r="V1619" s="12"/>
      <c r="W1619" s="12" t="s">
        <v>177</v>
      </c>
      <c r="X1619" s="88"/>
      <c r="Y1619" s="20"/>
      <c r="Z1619" s="13"/>
      <c r="AA1619" s="13"/>
    </row>
    <row r="1620" spans="1:27" ht="13.8">
      <c r="A1620" s="610" t="s">
        <v>5124</v>
      </c>
      <c r="B1620" s="610" t="s">
        <v>29</v>
      </c>
      <c r="C1620" s="610" t="s">
        <v>5134</v>
      </c>
      <c r="D1620" s="610" t="s">
        <v>3187</v>
      </c>
      <c r="E1620" s="12" t="s">
        <v>7649</v>
      </c>
      <c r="F1620" s="12" t="s">
        <v>7694</v>
      </c>
      <c r="G1620" s="649" t="s">
        <v>3094</v>
      </c>
      <c r="H1620" s="9" t="str">
        <f t="shared" si="0"/>
        <v>POP-CPU-OJC</v>
      </c>
      <c r="I1620" s="11"/>
      <c r="J1620" s="13"/>
      <c r="K1620" s="13"/>
      <c r="L1620" s="13"/>
      <c r="M1620" s="301" t="s">
        <v>1730</v>
      </c>
      <c r="N1620" s="301" t="s">
        <v>2236</v>
      </c>
      <c r="O1620" s="15"/>
      <c r="P1620" s="13"/>
      <c r="Q1620" s="13"/>
      <c r="R1620" s="13"/>
      <c r="S1620" s="13"/>
      <c r="T1620" s="13"/>
      <c r="U1620" s="1042" t="s">
        <v>7695</v>
      </c>
      <c r="V1620" s="1043"/>
      <c r="W1620" s="551" t="s">
        <v>3096</v>
      </c>
      <c r="X1620" s="554">
        <v>10030</v>
      </c>
      <c r="Y1620" s="20">
        <f t="shared" ref="Y1620:Y1628" si="9">DATE(2025,4,22)</f>
        <v>45769</v>
      </c>
      <c r="Z1620" s="13"/>
      <c r="AA1620" s="13"/>
    </row>
    <row r="1621" spans="1:27" ht="13.8">
      <c r="A1621" s="610" t="s">
        <v>5124</v>
      </c>
      <c r="B1621" s="610" t="s">
        <v>29</v>
      </c>
      <c r="C1621" s="610" t="s">
        <v>5134</v>
      </c>
      <c r="D1621" s="610" t="s">
        <v>3187</v>
      </c>
      <c r="E1621" s="12" t="s">
        <v>7649</v>
      </c>
      <c r="F1621" s="12" t="s">
        <v>7694</v>
      </c>
      <c r="G1621" s="649" t="s">
        <v>3094</v>
      </c>
      <c r="H1621" s="9" t="str">
        <f t="shared" si="0"/>
        <v>POP-CPU-OJC</v>
      </c>
      <c r="I1621" s="11"/>
      <c r="J1621" s="13"/>
      <c r="K1621" s="13"/>
      <c r="L1621" s="13"/>
      <c r="M1621" s="650" t="s">
        <v>1730</v>
      </c>
      <c r="N1621" s="301" t="s">
        <v>2235</v>
      </c>
      <c r="O1621" s="15"/>
      <c r="P1621" s="13"/>
      <c r="Q1621" s="13"/>
      <c r="R1621" s="13"/>
      <c r="S1621" s="13"/>
      <c r="T1621" s="13"/>
      <c r="U1621" s="1042" t="s">
        <v>7696</v>
      </c>
      <c r="V1621" s="1043"/>
      <c r="W1621" s="551" t="s">
        <v>3096</v>
      </c>
      <c r="X1621" s="554">
        <v>10030</v>
      </c>
      <c r="Y1621" s="20">
        <f t="shared" si="9"/>
        <v>45769</v>
      </c>
      <c r="Z1621" s="13"/>
      <c r="AA1621" s="13"/>
    </row>
    <row r="1622" spans="1:27" ht="13.8">
      <c r="A1622" s="610" t="s">
        <v>5124</v>
      </c>
      <c r="B1622" s="610" t="s">
        <v>29</v>
      </c>
      <c r="C1622" s="610" t="s">
        <v>5134</v>
      </c>
      <c r="D1622" s="610" t="s">
        <v>3187</v>
      </c>
      <c r="E1622" s="12" t="s">
        <v>7649</v>
      </c>
      <c r="F1622" s="12" t="s">
        <v>7694</v>
      </c>
      <c r="G1622" s="649" t="s">
        <v>3094</v>
      </c>
      <c r="H1622" s="9" t="str">
        <f t="shared" si="0"/>
        <v>POP-CPU-OJC</v>
      </c>
      <c r="I1622" s="11"/>
      <c r="J1622" s="13"/>
      <c r="K1622" s="13"/>
      <c r="L1622" s="13"/>
      <c r="M1622" s="301" t="s">
        <v>36</v>
      </c>
      <c r="N1622" s="301" t="s">
        <v>2232</v>
      </c>
      <c r="O1622" s="15"/>
      <c r="P1622" s="13"/>
      <c r="Q1622" s="13"/>
      <c r="R1622" s="13"/>
      <c r="S1622" s="13"/>
      <c r="T1622" s="13"/>
      <c r="U1622" s="1042" t="s">
        <v>7697</v>
      </c>
      <c r="V1622" s="1043"/>
      <c r="W1622" s="551" t="s">
        <v>3096</v>
      </c>
      <c r="X1622" s="554">
        <v>10030</v>
      </c>
      <c r="Y1622" s="20">
        <f t="shared" si="9"/>
        <v>45769</v>
      </c>
      <c r="Z1622" s="13"/>
      <c r="AA1622" s="13"/>
    </row>
    <row r="1623" spans="1:27" ht="13.8">
      <c r="A1623" s="657" t="s">
        <v>5124</v>
      </c>
      <c r="B1623" s="610" t="s">
        <v>29</v>
      </c>
      <c r="C1623" s="610" t="s">
        <v>5134</v>
      </c>
      <c r="D1623" s="610" t="s">
        <v>3187</v>
      </c>
      <c r="E1623" s="12" t="s">
        <v>7649</v>
      </c>
      <c r="F1623" s="12" t="s">
        <v>7694</v>
      </c>
      <c r="G1623" s="649" t="s">
        <v>3094</v>
      </c>
      <c r="H1623" s="9" t="str">
        <f t="shared" si="0"/>
        <v>POP-CPU-OJC</v>
      </c>
      <c r="I1623" s="11"/>
      <c r="J1623" s="13"/>
      <c r="K1623" s="13"/>
      <c r="L1623" s="13"/>
      <c r="M1623" s="301" t="s">
        <v>2713</v>
      </c>
      <c r="N1623" s="301" t="s">
        <v>1711</v>
      </c>
      <c r="O1623" s="15"/>
      <c r="P1623" s="13"/>
      <c r="Q1623" s="13"/>
      <c r="R1623" s="13"/>
      <c r="S1623" s="13"/>
      <c r="T1623" s="13"/>
      <c r="U1623" s="1042" t="s">
        <v>7698</v>
      </c>
      <c r="V1623" s="1043"/>
      <c r="W1623" s="551" t="s">
        <v>3096</v>
      </c>
      <c r="X1623" s="554">
        <v>10030</v>
      </c>
      <c r="Y1623" s="20">
        <f t="shared" si="9"/>
        <v>45769</v>
      </c>
      <c r="Z1623" s="13"/>
      <c r="AA1623" s="13"/>
    </row>
    <row r="1624" spans="1:27" ht="13.8">
      <c r="A1624" s="657" t="s">
        <v>5124</v>
      </c>
      <c r="B1624" s="610" t="s">
        <v>29</v>
      </c>
      <c r="C1624" s="610" t="s">
        <v>5134</v>
      </c>
      <c r="D1624" s="610" t="s">
        <v>3187</v>
      </c>
      <c r="E1624" s="12" t="s">
        <v>7649</v>
      </c>
      <c r="F1624" s="12" t="s">
        <v>7694</v>
      </c>
      <c r="G1624" s="649" t="s">
        <v>3094</v>
      </c>
      <c r="H1624" s="9" t="str">
        <f t="shared" si="0"/>
        <v>POP-CPU-OJC</v>
      </c>
      <c r="I1624" s="11"/>
      <c r="J1624" s="13"/>
      <c r="K1624" s="13"/>
      <c r="L1624" s="13"/>
      <c r="M1624" s="301" t="s">
        <v>347</v>
      </c>
      <c r="N1624" s="301" t="s">
        <v>880</v>
      </c>
      <c r="O1624" s="15"/>
      <c r="P1624" s="13"/>
      <c r="Q1624" s="13"/>
      <c r="R1624" s="13"/>
      <c r="S1624" s="13"/>
      <c r="T1624" s="13"/>
      <c r="U1624" s="1042" t="s">
        <v>7699</v>
      </c>
      <c r="V1624" s="1043"/>
      <c r="W1624" s="551" t="s">
        <v>3096</v>
      </c>
      <c r="X1624" s="554">
        <v>10030</v>
      </c>
      <c r="Y1624" s="20">
        <f t="shared" si="9"/>
        <v>45769</v>
      </c>
      <c r="Z1624" s="13"/>
      <c r="AA1624" s="13"/>
    </row>
    <row r="1625" spans="1:27" ht="13.8">
      <c r="A1625" s="657" t="s">
        <v>5124</v>
      </c>
      <c r="B1625" s="610" t="s">
        <v>29</v>
      </c>
      <c r="C1625" s="610" t="s">
        <v>5134</v>
      </c>
      <c r="D1625" s="610" t="s">
        <v>3187</v>
      </c>
      <c r="E1625" s="12" t="s">
        <v>7649</v>
      </c>
      <c r="F1625" s="12" t="s">
        <v>7694</v>
      </c>
      <c r="G1625" s="649" t="s">
        <v>3094</v>
      </c>
      <c r="H1625" s="9" t="str">
        <f t="shared" si="0"/>
        <v>POP-CPU-OJC</v>
      </c>
      <c r="I1625" s="11"/>
      <c r="J1625" s="13"/>
      <c r="K1625" s="13"/>
      <c r="L1625" s="13"/>
      <c r="M1625" s="301" t="s">
        <v>347</v>
      </c>
      <c r="N1625" s="301" t="s">
        <v>879</v>
      </c>
      <c r="O1625" s="15"/>
      <c r="P1625" s="13"/>
      <c r="Q1625" s="13"/>
      <c r="R1625" s="13"/>
      <c r="S1625" s="13"/>
      <c r="T1625" s="13"/>
      <c r="U1625" s="1042" t="s">
        <v>7700</v>
      </c>
      <c r="V1625" s="1043"/>
      <c r="W1625" s="551" t="s">
        <v>3096</v>
      </c>
      <c r="X1625" s="554">
        <v>10030</v>
      </c>
      <c r="Y1625" s="20">
        <f t="shared" si="9"/>
        <v>45769</v>
      </c>
      <c r="Z1625" s="13"/>
      <c r="AA1625" s="13"/>
    </row>
    <row r="1626" spans="1:27" ht="13.8">
      <c r="A1626" s="657" t="s">
        <v>5124</v>
      </c>
      <c r="B1626" s="610" t="s">
        <v>29</v>
      </c>
      <c r="C1626" s="610" t="s">
        <v>5134</v>
      </c>
      <c r="D1626" s="610" t="s">
        <v>3187</v>
      </c>
      <c r="E1626" s="12" t="s">
        <v>7649</v>
      </c>
      <c r="F1626" s="12" t="s">
        <v>7694</v>
      </c>
      <c r="G1626" s="649" t="s">
        <v>3094</v>
      </c>
      <c r="H1626" s="9" t="str">
        <f t="shared" si="0"/>
        <v>POP-CPU-OJC</v>
      </c>
      <c r="I1626" s="11"/>
      <c r="J1626" s="13"/>
      <c r="K1626" s="13"/>
      <c r="L1626" s="13"/>
      <c r="M1626" s="301" t="s">
        <v>49</v>
      </c>
      <c r="N1626" s="301" t="s">
        <v>1211</v>
      </c>
      <c r="O1626" s="15"/>
      <c r="P1626" s="13"/>
      <c r="Q1626" s="13"/>
      <c r="R1626" s="13"/>
      <c r="S1626" s="13"/>
      <c r="T1626" s="13"/>
      <c r="U1626" s="1042" t="s">
        <v>7701</v>
      </c>
      <c r="V1626" s="1043"/>
      <c r="W1626" s="551" t="s">
        <v>3096</v>
      </c>
      <c r="X1626" s="554">
        <v>10030</v>
      </c>
      <c r="Y1626" s="20">
        <f t="shared" si="9"/>
        <v>45769</v>
      </c>
      <c r="Z1626" s="13"/>
      <c r="AA1626" s="13"/>
    </row>
    <row r="1627" spans="1:27" ht="13.8">
      <c r="A1627" s="657" t="s">
        <v>5124</v>
      </c>
      <c r="B1627" s="610" t="s">
        <v>29</v>
      </c>
      <c r="C1627" s="610" t="s">
        <v>5134</v>
      </c>
      <c r="D1627" s="610" t="s">
        <v>3187</v>
      </c>
      <c r="E1627" s="12" t="s">
        <v>7649</v>
      </c>
      <c r="F1627" s="12" t="s">
        <v>7694</v>
      </c>
      <c r="G1627" s="649" t="s">
        <v>3094</v>
      </c>
      <c r="H1627" s="9" t="str">
        <f t="shared" si="0"/>
        <v>POP-CPU-OJC</v>
      </c>
      <c r="I1627" s="11"/>
      <c r="J1627" s="13"/>
      <c r="K1627" s="13"/>
      <c r="L1627" s="13"/>
      <c r="M1627" s="301" t="s">
        <v>49</v>
      </c>
      <c r="N1627" s="301" t="s">
        <v>1208</v>
      </c>
      <c r="O1627" s="15"/>
      <c r="P1627" s="13"/>
      <c r="Q1627" s="13"/>
      <c r="R1627" s="13"/>
      <c r="S1627" s="13"/>
      <c r="T1627" s="13"/>
      <c r="U1627" s="1042" t="s">
        <v>7702</v>
      </c>
      <c r="V1627" s="1043"/>
      <c r="W1627" s="551" t="s">
        <v>3096</v>
      </c>
      <c r="X1627" s="554">
        <v>10030</v>
      </c>
      <c r="Y1627" s="20">
        <f t="shared" si="9"/>
        <v>45769</v>
      </c>
      <c r="Z1627" s="13"/>
      <c r="AA1627" s="13"/>
    </row>
    <row r="1628" spans="1:27" ht="13.8">
      <c r="A1628" s="657" t="s">
        <v>5124</v>
      </c>
      <c r="B1628" s="610" t="s">
        <v>29</v>
      </c>
      <c r="C1628" s="610" t="s">
        <v>5134</v>
      </c>
      <c r="D1628" s="610" t="s">
        <v>3187</v>
      </c>
      <c r="E1628" s="12" t="s">
        <v>7649</v>
      </c>
      <c r="F1628" s="12" t="s">
        <v>7694</v>
      </c>
      <c r="G1628" s="649" t="s">
        <v>3094</v>
      </c>
      <c r="H1628" s="9" t="str">
        <f t="shared" si="0"/>
        <v>POP-CPU-OJC</v>
      </c>
      <c r="I1628" s="11"/>
      <c r="J1628" s="13"/>
      <c r="K1628" s="13"/>
      <c r="L1628" s="13"/>
      <c r="M1628" s="78" t="s">
        <v>436</v>
      </c>
      <c r="N1628" s="301" t="s">
        <v>76</v>
      </c>
      <c r="O1628" s="15"/>
      <c r="P1628" s="13"/>
      <c r="Q1628" s="13"/>
      <c r="R1628" s="13"/>
      <c r="S1628" s="13"/>
      <c r="T1628" s="13"/>
      <c r="U1628" s="1042" t="s">
        <v>7703</v>
      </c>
      <c r="V1628" s="1043"/>
      <c r="W1628" s="551" t="s">
        <v>3096</v>
      </c>
      <c r="X1628" s="554">
        <v>10030</v>
      </c>
      <c r="Y1628" s="20">
        <f t="shared" si="9"/>
        <v>45769</v>
      </c>
      <c r="Z1628" s="13"/>
      <c r="AA1628" s="13"/>
    </row>
    <row r="1629" spans="1:27" ht="13.8">
      <c r="A1629" s="145" t="s">
        <v>5124</v>
      </c>
      <c r="B1629" s="12" t="s">
        <v>29</v>
      </c>
      <c r="C1629" s="12" t="s">
        <v>3729</v>
      </c>
      <c r="D1629" s="12" t="s">
        <v>7678</v>
      </c>
      <c r="E1629" s="12" t="s">
        <v>7678</v>
      </c>
      <c r="F1629" s="12" t="s">
        <v>7704</v>
      </c>
      <c r="G1629" s="649" t="s">
        <v>3094</v>
      </c>
      <c r="H1629" s="9" t="str">
        <f t="shared" si="0"/>
        <v>POP-CTP-OJP</v>
      </c>
      <c r="I1629" s="11"/>
      <c r="J1629" s="13"/>
      <c r="K1629" s="13"/>
      <c r="L1629" s="13"/>
      <c r="M1629" s="301" t="s">
        <v>1730</v>
      </c>
      <c r="N1629" s="301" t="s">
        <v>2236</v>
      </c>
      <c r="O1629" s="15"/>
      <c r="P1629" s="13"/>
      <c r="Q1629" s="13"/>
      <c r="R1629" s="13"/>
      <c r="S1629" s="13"/>
      <c r="T1629" s="13"/>
      <c r="U1629" s="1042" t="s">
        <v>7695</v>
      </c>
      <c r="V1629" s="1043"/>
      <c r="W1629" s="551" t="s">
        <v>3096</v>
      </c>
      <c r="X1629" s="554">
        <v>10030</v>
      </c>
      <c r="Y1629" s="654">
        <v>45770</v>
      </c>
      <c r="Z1629" s="13"/>
      <c r="AA1629" s="13"/>
    </row>
    <row r="1630" spans="1:27" ht="13.8">
      <c r="A1630" s="145" t="s">
        <v>5124</v>
      </c>
      <c r="B1630" s="12" t="s">
        <v>29</v>
      </c>
      <c r="C1630" s="12" t="s">
        <v>3729</v>
      </c>
      <c r="D1630" s="12" t="s">
        <v>7678</v>
      </c>
      <c r="E1630" s="12" t="s">
        <v>7678</v>
      </c>
      <c r="F1630" s="12" t="s">
        <v>7704</v>
      </c>
      <c r="G1630" s="649" t="s">
        <v>3094</v>
      </c>
      <c r="H1630" s="9" t="str">
        <f t="shared" si="0"/>
        <v>POP-CTP-OJP</v>
      </c>
      <c r="I1630" s="11"/>
      <c r="J1630" s="13"/>
      <c r="K1630" s="13"/>
      <c r="L1630" s="13"/>
      <c r="M1630" s="650" t="s">
        <v>1730</v>
      </c>
      <c r="N1630" s="301" t="s">
        <v>2235</v>
      </c>
      <c r="O1630" s="15"/>
      <c r="P1630" s="13"/>
      <c r="Q1630" s="13"/>
      <c r="R1630" s="13"/>
      <c r="S1630" s="13"/>
      <c r="T1630" s="13"/>
      <c r="U1630" s="1042" t="s">
        <v>7696</v>
      </c>
      <c r="V1630" s="1043"/>
      <c r="W1630" s="551" t="s">
        <v>3096</v>
      </c>
      <c r="X1630" s="554">
        <v>10030</v>
      </c>
      <c r="Y1630" s="654">
        <v>45770</v>
      </c>
      <c r="Z1630" s="13"/>
      <c r="AA1630" s="13"/>
    </row>
    <row r="1631" spans="1:27" ht="13.8">
      <c r="A1631" s="145" t="s">
        <v>5124</v>
      </c>
      <c r="B1631" s="12" t="s">
        <v>29</v>
      </c>
      <c r="C1631" s="12" t="s">
        <v>3729</v>
      </c>
      <c r="D1631" s="12" t="s">
        <v>7678</v>
      </c>
      <c r="E1631" s="12" t="s">
        <v>7678</v>
      </c>
      <c r="F1631" s="12" t="s">
        <v>7704</v>
      </c>
      <c r="G1631" s="649" t="s">
        <v>3094</v>
      </c>
      <c r="H1631" s="9" t="str">
        <f t="shared" si="0"/>
        <v>POP-CTP-OJP</v>
      </c>
      <c r="I1631" s="11"/>
      <c r="J1631" s="13"/>
      <c r="K1631" s="13"/>
      <c r="L1631" s="13"/>
      <c r="M1631" s="301" t="s">
        <v>36</v>
      </c>
      <c r="N1631" s="301" t="s">
        <v>2232</v>
      </c>
      <c r="O1631" s="15"/>
      <c r="P1631" s="13"/>
      <c r="Q1631" s="13"/>
      <c r="R1631" s="13"/>
      <c r="S1631" s="13"/>
      <c r="T1631" s="13"/>
      <c r="U1631" s="1042" t="s">
        <v>7697</v>
      </c>
      <c r="V1631" s="1043"/>
      <c r="W1631" s="551" t="s">
        <v>3096</v>
      </c>
      <c r="X1631" s="554">
        <v>10030</v>
      </c>
      <c r="Y1631" s="654">
        <v>45770</v>
      </c>
      <c r="Z1631" s="13"/>
      <c r="AA1631" s="13"/>
    </row>
    <row r="1632" spans="1:27" ht="13.8">
      <c r="A1632" s="145" t="s">
        <v>5124</v>
      </c>
      <c r="B1632" s="12" t="s">
        <v>29</v>
      </c>
      <c r="C1632" s="12" t="s">
        <v>3729</v>
      </c>
      <c r="D1632" s="12" t="s">
        <v>7678</v>
      </c>
      <c r="E1632" s="12" t="s">
        <v>7678</v>
      </c>
      <c r="F1632" s="12" t="s">
        <v>7704</v>
      </c>
      <c r="G1632" s="649" t="s">
        <v>3094</v>
      </c>
      <c r="H1632" s="9" t="str">
        <f t="shared" si="0"/>
        <v>POP-CTP-OJP</v>
      </c>
      <c r="I1632" s="11"/>
      <c r="J1632" s="13"/>
      <c r="K1632" s="13"/>
      <c r="L1632" s="13"/>
      <c r="M1632" s="301" t="s">
        <v>2713</v>
      </c>
      <c r="N1632" s="301" t="s">
        <v>1711</v>
      </c>
      <c r="O1632" s="15"/>
      <c r="P1632" s="13"/>
      <c r="Q1632" s="13"/>
      <c r="R1632" s="13"/>
      <c r="S1632" s="13"/>
      <c r="T1632" s="13"/>
      <c r="U1632" s="1042" t="s">
        <v>7698</v>
      </c>
      <c r="V1632" s="1043"/>
      <c r="W1632" s="551" t="s">
        <v>3096</v>
      </c>
      <c r="X1632" s="554">
        <v>10030</v>
      </c>
      <c r="Y1632" s="654">
        <v>45770</v>
      </c>
      <c r="Z1632" s="13"/>
      <c r="AA1632" s="13"/>
    </row>
    <row r="1633" spans="1:27" ht="13.8">
      <c r="A1633" s="145" t="s">
        <v>5124</v>
      </c>
      <c r="B1633" s="12" t="s">
        <v>29</v>
      </c>
      <c r="C1633" s="12" t="s">
        <v>3729</v>
      </c>
      <c r="D1633" s="12" t="s">
        <v>7678</v>
      </c>
      <c r="E1633" s="12" t="s">
        <v>7678</v>
      </c>
      <c r="F1633" s="12" t="s">
        <v>7704</v>
      </c>
      <c r="G1633" s="649" t="s">
        <v>3094</v>
      </c>
      <c r="H1633" s="9" t="str">
        <f t="shared" si="0"/>
        <v>POP-CTP-OJP</v>
      </c>
      <c r="I1633" s="11"/>
      <c r="J1633" s="13"/>
      <c r="K1633" s="13"/>
      <c r="L1633" s="13"/>
      <c r="M1633" s="301" t="s">
        <v>551</v>
      </c>
      <c r="N1633" s="301" t="s">
        <v>1498</v>
      </c>
      <c r="O1633" s="15"/>
      <c r="P1633" s="13"/>
      <c r="Q1633" s="13"/>
      <c r="R1633" s="13"/>
      <c r="S1633" s="13"/>
      <c r="T1633" s="13"/>
      <c r="U1633" s="1042" t="s">
        <v>7705</v>
      </c>
      <c r="V1633" s="1043"/>
      <c r="W1633" s="551" t="s">
        <v>3096</v>
      </c>
      <c r="X1633" s="554">
        <v>10030</v>
      </c>
      <c r="Y1633" s="654">
        <v>45770</v>
      </c>
      <c r="Z1633" s="13"/>
      <c r="AA1633" s="13"/>
    </row>
    <row r="1634" spans="1:27" ht="13.8">
      <c r="A1634" s="145" t="s">
        <v>5124</v>
      </c>
      <c r="B1634" s="12" t="s">
        <v>29</v>
      </c>
      <c r="C1634" s="12" t="s">
        <v>3729</v>
      </c>
      <c r="D1634" s="12" t="s">
        <v>7678</v>
      </c>
      <c r="E1634" s="12" t="s">
        <v>7678</v>
      </c>
      <c r="F1634" s="12" t="s">
        <v>7704</v>
      </c>
      <c r="G1634" s="649" t="s">
        <v>3094</v>
      </c>
      <c r="H1634" s="9" t="str">
        <f t="shared" si="0"/>
        <v>POP-CTP-OJP</v>
      </c>
      <c r="I1634" s="11"/>
      <c r="J1634" s="13"/>
      <c r="K1634" s="13"/>
      <c r="L1634" s="13"/>
      <c r="M1634" s="301" t="s">
        <v>347</v>
      </c>
      <c r="N1634" s="301" t="s">
        <v>880</v>
      </c>
      <c r="O1634" s="15"/>
      <c r="P1634" s="13"/>
      <c r="Q1634" s="13"/>
      <c r="R1634" s="13"/>
      <c r="S1634" s="13"/>
      <c r="T1634" s="13"/>
      <c r="U1634" s="1042" t="s">
        <v>7699</v>
      </c>
      <c r="V1634" s="1043"/>
      <c r="W1634" s="551" t="s">
        <v>3096</v>
      </c>
      <c r="X1634" s="554">
        <v>10030</v>
      </c>
      <c r="Y1634" s="654">
        <v>45770</v>
      </c>
      <c r="Z1634" s="13"/>
      <c r="AA1634" s="13"/>
    </row>
    <row r="1635" spans="1:27" ht="13.8">
      <c r="A1635" s="12" t="s">
        <v>5124</v>
      </c>
      <c r="B1635" s="12" t="s">
        <v>29</v>
      </c>
      <c r="C1635" s="12" t="s">
        <v>3729</v>
      </c>
      <c r="D1635" s="12" t="s">
        <v>7678</v>
      </c>
      <c r="E1635" s="12" t="s">
        <v>7678</v>
      </c>
      <c r="F1635" s="12" t="s">
        <v>7704</v>
      </c>
      <c r="G1635" s="649" t="s">
        <v>3094</v>
      </c>
      <c r="H1635" s="9" t="str">
        <f t="shared" si="0"/>
        <v>POP-CTP-OJP</v>
      </c>
      <c r="I1635" s="11"/>
      <c r="J1635" s="13"/>
      <c r="K1635" s="13"/>
      <c r="L1635" s="13"/>
      <c r="M1635" s="301" t="s">
        <v>347</v>
      </c>
      <c r="N1635" s="301" t="s">
        <v>879</v>
      </c>
      <c r="O1635" s="15"/>
      <c r="P1635" s="13"/>
      <c r="Q1635" s="13"/>
      <c r="R1635" s="13"/>
      <c r="S1635" s="13"/>
      <c r="T1635" s="13"/>
      <c r="U1635" s="1042" t="s">
        <v>7700</v>
      </c>
      <c r="V1635" s="1043"/>
      <c r="W1635" s="551" t="s">
        <v>3096</v>
      </c>
      <c r="X1635" s="554">
        <v>10030</v>
      </c>
      <c r="Y1635" s="654">
        <v>45770</v>
      </c>
      <c r="Z1635" s="13"/>
      <c r="AA1635" s="13"/>
    </row>
    <row r="1636" spans="1:27" ht="13.8">
      <c r="A1636" s="12" t="s">
        <v>5124</v>
      </c>
      <c r="B1636" s="12" t="s">
        <v>29</v>
      </c>
      <c r="C1636" s="12" t="s">
        <v>3729</v>
      </c>
      <c r="D1636" s="12" t="s">
        <v>7678</v>
      </c>
      <c r="E1636" s="12" t="s">
        <v>7678</v>
      </c>
      <c r="F1636" s="12" t="s">
        <v>7704</v>
      </c>
      <c r="G1636" s="649" t="s">
        <v>3094</v>
      </c>
      <c r="H1636" s="9" t="str">
        <f t="shared" si="0"/>
        <v>POP-CTP-OJP</v>
      </c>
      <c r="I1636" s="11"/>
      <c r="J1636" s="13"/>
      <c r="K1636" s="13"/>
      <c r="L1636" s="13"/>
      <c r="M1636" s="301" t="s">
        <v>3111</v>
      </c>
      <c r="N1636" s="301" t="s">
        <v>1425</v>
      </c>
      <c r="O1636" s="15"/>
      <c r="P1636" s="13"/>
      <c r="Q1636" s="13"/>
      <c r="R1636" s="13"/>
      <c r="S1636" s="13"/>
      <c r="T1636" s="13"/>
      <c r="U1636" s="1042" t="s">
        <v>7706</v>
      </c>
      <c r="V1636" s="1043"/>
      <c r="W1636" s="551" t="s">
        <v>3096</v>
      </c>
      <c r="X1636" s="554">
        <v>10030</v>
      </c>
      <c r="Y1636" s="654">
        <v>45770</v>
      </c>
      <c r="Z1636" s="13"/>
      <c r="AA1636" s="13"/>
    </row>
    <row r="1637" spans="1:27" ht="13.8">
      <c r="A1637" s="12" t="s">
        <v>5124</v>
      </c>
      <c r="B1637" s="12" t="s">
        <v>29</v>
      </c>
      <c r="C1637" s="12" t="s">
        <v>3729</v>
      </c>
      <c r="D1637" s="12" t="s">
        <v>7678</v>
      </c>
      <c r="E1637" s="12" t="s">
        <v>7678</v>
      </c>
      <c r="F1637" s="12" t="s">
        <v>7704</v>
      </c>
      <c r="G1637" s="649" t="s">
        <v>3094</v>
      </c>
      <c r="H1637" s="9" t="str">
        <f t="shared" si="0"/>
        <v>POP-CTP-OJP</v>
      </c>
      <c r="I1637" s="11"/>
      <c r="J1637" s="13"/>
      <c r="K1637" s="13"/>
      <c r="L1637" s="13"/>
      <c r="M1637" s="301" t="s">
        <v>49</v>
      </c>
      <c r="N1637" s="301" t="s">
        <v>1211</v>
      </c>
      <c r="O1637" s="15"/>
      <c r="P1637" s="13"/>
      <c r="Q1637" s="13"/>
      <c r="R1637" s="13"/>
      <c r="S1637" s="13"/>
      <c r="T1637" s="13"/>
      <c r="U1637" s="1042" t="s">
        <v>7701</v>
      </c>
      <c r="V1637" s="1043"/>
      <c r="W1637" s="551" t="s">
        <v>3096</v>
      </c>
      <c r="X1637" s="554">
        <v>10030</v>
      </c>
      <c r="Y1637" s="654">
        <v>45770</v>
      </c>
      <c r="Z1637" s="13"/>
      <c r="AA1637" s="13"/>
    </row>
    <row r="1638" spans="1:27" ht="13.8">
      <c r="A1638" s="12" t="s">
        <v>5124</v>
      </c>
      <c r="B1638" s="12" t="s">
        <v>29</v>
      </c>
      <c r="C1638" s="12" t="s">
        <v>3729</v>
      </c>
      <c r="D1638" s="12" t="s">
        <v>7678</v>
      </c>
      <c r="E1638" s="12" t="s">
        <v>7678</v>
      </c>
      <c r="F1638" s="12" t="s">
        <v>7704</v>
      </c>
      <c r="G1638" s="649" t="s">
        <v>3094</v>
      </c>
      <c r="H1638" s="9" t="str">
        <f t="shared" si="0"/>
        <v>POP-CTP-OJP</v>
      </c>
      <c r="I1638" s="11"/>
      <c r="J1638" s="13"/>
      <c r="K1638" s="13"/>
      <c r="L1638" s="13"/>
      <c r="M1638" s="301" t="s">
        <v>49</v>
      </c>
      <c r="N1638" s="301" t="s">
        <v>1208</v>
      </c>
      <c r="O1638" s="15"/>
      <c r="P1638" s="13"/>
      <c r="Q1638" s="13"/>
      <c r="R1638" s="13"/>
      <c r="S1638" s="13"/>
      <c r="T1638" s="13"/>
      <c r="U1638" s="1042" t="s">
        <v>7702</v>
      </c>
      <c r="V1638" s="1043"/>
      <c r="W1638" s="551" t="s">
        <v>3096</v>
      </c>
      <c r="X1638" s="554">
        <v>10030</v>
      </c>
      <c r="Y1638" s="654">
        <v>45770</v>
      </c>
      <c r="Z1638" s="13"/>
      <c r="AA1638" s="13"/>
    </row>
    <row r="1639" spans="1:27" ht="13.8">
      <c r="A1639" s="12" t="s">
        <v>5124</v>
      </c>
      <c r="B1639" s="12" t="s">
        <v>29</v>
      </c>
      <c r="C1639" s="12" t="s">
        <v>3729</v>
      </c>
      <c r="D1639" s="12" t="s">
        <v>7678</v>
      </c>
      <c r="E1639" s="12" t="s">
        <v>7678</v>
      </c>
      <c r="F1639" s="12" t="s">
        <v>7704</v>
      </c>
      <c r="G1639" s="649" t="s">
        <v>3094</v>
      </c>
      <c r="H1639" s="9" t="str">
        <f t="shared" si="0"/>
        <v>POP-CTP-OJP</v>
      </c>
      <c r="I1639" s="11"/>
      <c r="J1639" s="13"/>
      <c r="K1639" s="13"/>
      <c r="L1639" s="13"/>
      <c r="M1639" s="78" t="s">
        <v>436</v>
      </c>
      <c r="N1639" s="301" t="s">
        <v>76</v>
      </c>
      <c r="O1639" s="15"/>
      <c r="P1639" s="13"/>
      <c r="Q1639" s="13"/>
      <c r="R1639" s="13"/>
      <c r="S1639" s="13"/>
      <c r="T1639" s="13"/>
      <c r="U1639" s="1042" t="s">
        <v>7703</v>
      </c>
      <c r="V1639" s="1043"/>
      <c r="W1639" s="551" t="s">
        <v>3096</v>
      </c>
      <c r="X1639" s="554">
        <v>10030</v>
      </c>
      <c r="Y1639" s="654">
        <v>45770</v>
      </c>
      <c r="Z1639" s="13"/>
      <c r="AA1639" s="13"/>
    </row>
    <row r="1640" spans="1:27" ht="13.8">
      <c r="A1640" s="74" t="s">
        <v>5124</v>
      </c>
      <c r="B1640" s="74" t="s">
        <v>29</v>
      </c>
      <c r="C1640" s="74" t="s">
        <v>5143</v>
      </c>
      <c r="D1640" s="74" t="s">
        <v>3248</v>
      </c>
      <c r="E1640" s="74" t="s">
        <v>4688</v>
      </c>
      <c r="F1640" s="12" t="s">
        <v>7707</v>
      </c>
      <c r="G1640" s="208" t="s">
        <v>7111</v>
      </c>
      <c r="H1640" s="9" t="str">
        <f t="shared" si="0"/>
        <v>POP-TPL-OJE</v>
      </c>
      <c r="I1640" s="11"/>
      <c r="J1640" s="13"/>
      <c r="K1640" s="13"/>
      <c r="L1640" s="13"/>
      <c r="M1640" s="205" t="s">
        <v>241</v>
      </c>
      <c r="N1640" s="205" t="s">
        <v>2205</v>
      </c>
      <c r="O1640" s="15"/>
      <c r="P1640" s="13"/>
      <c r="Q1640" s="13"/>
      <c r="R1640" s="13"/>
      <c r="S1640" s="13"/>
      <c r="T1640" s="13"/>
      <c r="U1640" s="658" t="s">
        <v>7112</v>
      </c>
      <c r="V1640" s="13"/>
      <c r="W1640" s="208" t="s">
        <v>7051</v>
      </c>
      <c r="X1640" s="88"/>
      <c r="Y1640" s="20"/>
      <c r="Z1640" s="13"/>
      <c r="AA1640" s="13"/>
    </row>
    <row r="1641" spans="1:27" ht="13.8">
      <c r="A1641" s="74" t="s">
        <v>5124</v>
      </c>
      <c r="B1641" s="74" t="s">
        <v>29</v>
      </c>
      <c r="C1641" s="74" t="s">
        <v>5143</v>
      </c>
      <c r="D1641" s="74" t="s">
        <v>3248</v>
      </c>
      <c r="E1641" s="659" t="s">
        <v>4688</v>
      </c>
      <c r="F1641" s="12" t="s">
        <v>7707</v>
      </c>
      <c r="G1641" s="208" t="s">
        <v>7111</v>
      </c>
      <c r="H1641" s="9" t="str">
        <f t="shared" si="0"/>
        <v>POP-TPL-OJE</v>
      </c>
      <c r="I1641" s="11"/>
      <c r="J1641" s="13"/>
      <c r="K1641" s="13"/>
      <c r="L1641" s="13"/>
      <c r="M1641" s="205" t="s">
        <v>273</v>
      </c>
      <c r="N1641" s="205" t="s">
        <v>1278</v>
      </c>
      <c r="O1641" s="15"/>
      <c r="P1641" s="13"/>
      <c r="Q1641" s="13"/>
      <c r="R1641" s="13"/>
      <c r="S1641" s="13"/>
      <c r="T1641" s="13"/>
      <c r="U1641" s="658" t="s">
        <v>7113</v>
      </c>
      <c r="V1641" s="13"/>
      <c r="W1641" s="208" t="s">
        <v>7051</v>
      </c>
      <c r="X1641" s="88"/>
      <c r="Y1641" s="20"/>
      <c r="Z1641" s="13"/>
      <c r="AA1641" s="13"/>
    </row>
    <row r="1642" spans="1:27" ht="13.8">
      <c r="A1642" s="74" t="s">
        <v>5124</v>
      </c>
      <c r="B1642" s="74" t="s">
        <v>29</v>
      </c>
      <c r="C1642" s="74" t="s">
        <v>5143</v>
      </c>
      <c r="D1642" s="74" t="s">
        <v>3248</v>
      </c>
      <c r="E1642" s="74" t="s">
        <v>4688</v>
      </c>
      <c r="F1642" s="12" t="s">
        <v>7707</v>
      </c>
      <c r="G1642" s="208" t="s">
        <v>7111</v>
      </c>
      <c r="H1642" s="9" t="str">
        <f t="shared" si="0"/>
        <v>POP-TPL-OJE</v>
      </c>
      <c r="I1642" s="11"/>
      <c r="J1642" s="13"/>
      <c r="K1642" s="13"/>
      <c r="L1642" s="13"/>
      <c r="M1642" s="205" t="s">
        <v>630</v>
      </c>
      <c r="N1642" s="205" t="s">
        <v>1631</v>
      </c>
      <c r="O1642" s="15"/>
      <c r="P1642" s="13"/>
      <c r="Q1642" s="13"/>
      <c r="R1642" s="13"/>
      <c r="S1642" s="13"/>
      <c r="T1642" s="13"/>
      <c r="U1642" s="658" t="s">
        <v>7114</v>
      </c>
      <c r="V1642" s="13"/>
      <c r="W1642" s="208" t="s">
        <v>7051</v>
      </c>
      <c r="X1642" s="88"/>
      <c r="Y1642" s="20"/>
      <c r="Z1642" s="13"/>
      <c r="AA1642" s="13"/>
    </row>
    <row r="1643" spans="1:27" ht="13.8">
      <c r="A1643" s="74" t="s">
        <v>5124</v>
      </c>
      <c r="B1643" s="74" t="s">
        <v>29</v>
      </c>
      <c r="C1643" s="74" t="s">
        <v>5143</v>
      </c>
      <c r="D1643" s="74" t="s">
        <v>3248</v>
      </c>
      <c r="E1643" s="74" t="s">
        <v>4688</v>
      </c>
      <c r="F1643" s="12" t="s">
        <v>7707</v>
      </c>
      <c r="G1643" s="208" t="s">
        <v>7111</v>
      </c>
      <c r="H1643" s="9" t="str">
        <f t="shared" si="0"/>
        <v>POP-TPL-OJE</v>
      </c>
      <c r="I1643" s="11"/>
      <c r="J1643" s="13"/>
      <c r="K1643" s="13"/>
      <c r="L1643" s="13"/>
      <c r="M1643" s="205" t="s">
        <v>1700</v>
      </c>
      <c r="N1643" s="205" t="s">
        <v>2206</v>
      </c>
      <c r="O1643" s="15"/>
      <c r="P1643" s="13"/>
      <c r="Q1643" s="13"/>
      <c r="R1643" s="13"/>
      <c r="S1643" s="13"/>
      <c r="T1643" s="13"/>
      <c r="U1643" s="658" t="s">
        <v>7115</v>
      </c>
      <c r="V1643" s="13"/>
      <c r="W1643" s="208" t="s">
        <v>7051</v>
      </c>
      <c r="X1643" s="88"/>
      <c r="Y1643" s="20"/>
      <c r="Z1643" s="13"/>
      <c r="AA1643" s="13"/>
    </row>
    <row r="1644" spans="1:27" ht="13.8">
      <c r="A1644" s="74" t="s">
        <v>5124</v>
      </c>
      <c r="B1644" s="74" t="s">
        <v>29</v>
      </c>
      <c r="C1644" s="74" t="s">
        <v>5143</v>
      </c>
      <c r="D1644" s="74" t="s">
        <v>3248</v>
      </c>
      <c r="E1644" s="74" t="s">
        <v>4688</v>
      </c>
      <c r="F1644" s="12" t="s">
        <v>7707</v>
      </c>
      <c r="G1644" s="208" t="s">
        <v>7111</v>
      </c>
      <c r="H1644" s="9" t="str">
        <f t="shared" si="0"/>
        <v>POP-TPL-OJE</v>
      </c>
      <c r="I1644" s="11"/>
      <c r="J1644" s="13"/>
      <c r="K1644" s="13"/>
      <c r="L1644" s="13"/>
      <c r="M1644" s="205" t="s">
        <v>494</v>
      </c>
      <c r="N1644" s="205" t="s">
        <v>1490</v>
      </c>
      <c r="O1644" s="15"/>
      <c r="P1644" s="13"/>
      <c r="Q1644" s="13"/>
      <c r="R1644" s="13"/>
      <c r="S1644" s="13"/>
      <c r="T1644" s="13"/>
      <c r="U1644" s="658" t="s">
        <v>7116</v>
      </c>
      <c r="V1644" s="13"/>
      <c r="W1644" s="208" t="s">
        <v>7051</v>
      </c>
      <c r="X1644" s="88"/>
      <c r="Y1644" s="20"/>
      <c r="Z1644" s="13"/>
      <c r="AA1644" s="13"/>
    </row>
    <row r="1645" spans="1:27" ht="13.8">
      <c r="A1645" s="74" t="s">
        <v>5124</v>
      </c>
      <c r="B1645" s="74" t="s">
        <v>29</v>
      </c>
      <c r="C1645" s="74" t="s">
        <v>5143</v>
      </c>
      <c r="D1645" s="74" t="s">
        <v>3248</v>
      </c>
      <c r="E1645" s="74" t="s">
        <v>4688</v>
      </c>
      <c r="F1645" s="12" t="s">
        <v>7707</v>
      </c>
      <c r="G1645" s="208" t="s">
        <v>7111</v>
      </c>
      <c r="H1645" s="9" t="str">
        <f t="shared" si="0"/>
        <v>POP-TPL-OJE</v>
      </c>
      <c r="I1645" s="11"/>
      <c r="J1645" s="13"/>
      <c r="K1645" s="13"/>
      <c r="L1645" s="13"/>
      <c r="M1645" s="205" t="s">
        <v>195</v>
      </c>
      <c r="N1645" s="205" t="s">
        <v>924</v>
      </c>
      <c r="O1645" s="15"/>
      <c r="P1645" s="13"/>
      <c r="Q1645" s="13"/>
      <c r="R1645" s="13"/>
      <c r="S1645" s="13"/>
      <c r="T1645" s="13"/>
      <c r="U1645" s="658" t="s">
        <v>7117</v>
      </c>
      <c r="V1645" s="13"/>
      <c r="W1645" s="208" t="s">
        <v>7051</v>
      </c>
      <c r="X1645" s="88"/>
      <c r="Y1645" s="20"/>
      <c r="Z1645" s="13"/>
      <c r="AA1645" s="13"/>
    </row>
    <row r="1646" spans="1:27" ht="13.8">
      <c r="A1646" s="74" t="s">
        <v>5124</v>
      </c>
      <c r="B1646" s="74" t="s">
        <v>29</v>
      </c>
      <c r="C1646" s="74" t="s">
        <v>5143</v>
      </c>
      <c r="D1646" s="74" t="s">
        <v>3248</v>
      </c>
      <c r="E1646" s="74" t="s">
        <v>4688</v>
      </c>
      <c r="F1646" s="12" t="s">
        <v>7707</v>
      </c>
      <c r="G1646" s="208" t="s">
        <v>7111</v>
      </c>
      <c r="H1646" s="9" t="str">
        <f t="shared" si="0"/>
        <v>POP-TPL-OJE</v>
      </c>
      <c r="I1646" s="11"/>
      <c r="J1646" s="13"/>
      <c r="K1646" s="13"/>
      <c r="L1646" s="13"/>
      <c r="M1646" s="78" t="s">
        <v>436</v>
      </c>
      <c r="N1646" s="205" t="s">
        <v>118</v>
      </c>
      <c r="O1646" s="15"/>
      <c r="P1646" s="13"/>
      <c r="Q1646" s="13"/>
      <c r="R1646" s="13"/>
      <c r="S1646" s="13"/>
      <c r="T1646" s="13"/>
      <c r="U1646" s="658" t="s">
        <v>7118</v>
      </c>
      <c r="V1646" s="13"/>
      <c r="W1646" s="208" t="s">
        <v>7051</v>
      </c>
      <c r="X1646" s="88"/>
      <c r="Y1646" s="20"/>
      <c r="Z1646" s="13"/>
      <c r="AA1646" s="13"/>
    </row>
    <row r="1647" spans="1:27" ht="13.8">
      <c r="A1647" s="74" t="s">
        <v>5124</v>
      </c>
      <c r="B1647" s="74" t="s">
        <v>29</v>
      </c>
      <c r="C1647" s="74" t="s">
        <v>5143</v>
      </c>
      <c r="D1647" s="74" t="s">
        <v>3248</v>
      </c>
      <c r="E1647" s="74" t="s">
        <v>4688</v>
      </c>
      <c r="F1647" s="12" t="s">
        <v>7707</v>
      </c>
      <c r="G1647" s="208" t="s">
        <v>7111</v>
      </c>
      <c r="H1647" s="9" t="str">
        <f t="shared" si="0"/>
        <v>POP-TPL-OJE</v>
      </c>
      <c r="I1647" s="11"/>
      <c r="J1647" s="13"/>
      <c r="K1647" s="13"/>
      <c r="L1647" s="13"/>
      <c r="M1647" s="418" t="s">
        <v>528</v>
      </c>
      <c r="N1647" s="205" t="s">
        <v>2207</v>
      </c>
      <c r="O1647" s="15"/>
      <c r="P1647" s="13"/>
      <c r="Q1647" s="13"/>
      <c r="R1647" s="13"/>
      <c r="S1647" s="13"/>
      <c r="T1647" s="13"/>
      <c r="U1647" s="658" t="s">
        <v>7119</v>
      </c>
      <c r="V1647" s="13"/>
      <c r="W1647" s="208" t="s">
        <v>7051</v>
      </c>
      <c r="X1647" s="88"/>
      <c r="Y1647" s="20"/>
      <c r="Z1647" s="13"/>
      <c r="AA1647" s="13"/>
    </row>
    <row r="1648" spans="1:27" ht="13.8">
      <c r="A1648" s="12" t="s">
        <v>5124</v>
      </c>
      <c r="B1648" s="12" t="s">
        <v>29</v>
      </c>
      <c r="C1648" s="12" t="s">
        <v>214</v>
      </c>
      <c r="D1648" s="12" t="s">
        <v>3156</v>
      </c>
      <c r="E1648" s="12" t="s">
        <v>3156</v>
      </c>
      <c r="F1648" s="12" t="s">
        <v>7708</v>
      </c>
      <c r="G1648" s="208" t="s">
        <v>7166</v>
      </c>
      <c r="H1648" s="9" t="str">
        <f t="shared" si="0"/>
        <v>POP-HIL-OJH</v>
      </c>
      <c r="I1648" s="11"/>
      <c r="J1648" s="13"/>
      <c r="K1648" s="13"/>
      <c r="L1648" s="13"/>
      <c r="M1648" s="205" t="s">
        <v>36</v>
      </c>
      <c r="N1648" s="205" t="s">
        <v>1869</v>
      </c>
      <c r="O1648" s="15"/>
      <c r="P1648" s="13"/>
      <c r="Q1648" s="13"/>
      <c r="R1648" s="13"/>
      <c r="S1648" s="13"/>
      <c r="T1648" s="13"/>
      <c r="U1648" s="206" t="s">
        <v>7168</v>
      </c>
      <c r="V1648" s="13"/>
      <c r="W1648" s="208" t="s">
        <v>7169</v>
      </c>
      <c r="X1648" s="88"/>
      <c r="Y1648" s="20"/>
      <c r="Z1648" s="13"/>
      <c r="AA1648" s="13"/>
    </row>
    <row r="1649" spans="1:27" ht="13.8">
      <c r="A1649" s="12" t="s">
        <v>5124</v>
      </c>
      <c r="B1649" s="12" t="s">
        <v>29</v>
      </c>
      <c r="C1649" s="12" t="s">
        <v>214</v>
      </c>
      <c r="D1649" s="12" t="s">
        <v>3156</v>
      </c>
      <c r="E1649" s="12" t="s">
        <v>3156</v>
      </c>
      <c r="F1649" s="12" t="s">
        <v>7708</v>
      </c>
      <c r="G1649" s="208" t="s">
        <v>7166</v>
      </c>
      <c r="H1649" s="9" t="str">
        <f t="shared" si="0"/>
        <v>POP-HIL-OJH</v>
      </c>
      <c r="I1649" s="16"/>
      <c r="J1649" s="87"/>
      <c r="K1649" s="87"/>
      <c r="L1649" s="87"/>
      <c r="M1649" s="205" t="s">
        <v>49</v>
      </c>
      <c r="N1649" s="205" t="s">
        <v>1273</v>
      </c>
      <c r="O1649" s="15"/>
      <c r="P1649" s="660"/>
      <c r="Q1649" s="13"/>
      <c r="R1649" s="13"/>
      <c r="S1649" s="13"/>
      <c r="T1649" s="13"/>
      <c r="U1649" s="206" t="s">
        <v>7168</v>
      </c>
      <c r="V1649" s="13"/>
      <c r="W1649" s="208" t="s">
        <v>7169</v>
      </c>
      <c r="X1649" s="88"/>
      <c r="Y1649" s="20"/>
      <c r="Z1649" s="13"/>
      <c r="AA1649" s="13"/>
    </row>
    <row r="1650" spans="1:27" ht="13.8">
      <c r="A1650" s="12" t="s">
        <v>5124</v>
      </c>
      <c r="B1650" s="12" t="s">
        <v>29</v>
      </c>
      <c r="C1650" s="12" t="s">
        <v>214</v>
      </c>
      <c r="D1650" s="12" t="s">
        <v>3156</v>
      </c>
      <c r="E1650" s="12" t="s">
        <v>3156</v>
      </c>
      <c r="F1650" s="12" t="s">
        <v>7708</v>
      </c>
      <c r="G1650" s="208" t="s">
        <v>7166</v>
      </c>
      <c r="H1650" s="9" t="str">
        <f t="shared" si="0"/>
        <v>POP-HIL-OJH</v>
      </c>
      <c r="I1650" s="16"/>
      <c r="J1650" s="87"/>
      <c r="K1650" s="87"/>
      <c r="L1650" s="87"/>
      <c r="M1650" s="205" t="s">
        <v>595</v>
      </c>
      <c r="N1650" s="205" t="s">
        <v>2198</v>
      </c>
      <c r="O1650" s="15"/>
      <c r="P1650" s="174"/>
      <c r="Q1650" s="13"/>
      <c r="R1650" s="13"/>
      <c r="S1650" s="13"/>
      <c r="T1650" s="13"/>
      <c r="U1650" s="206" t="s">
        <v>7171</v>
      </c>
      <c r="V1650" s="13"/>
      <c r="W1650" s="208" t="s">
        <v>7169</v>
      </c>
      <c r="X1650" s="88"/>
      <c r="Y1650" s="20"/>
      <c r="Z1650" s="13"/>
      <c r="AA1650" s="13"/>
    </row>
    <row r="1651" spans="1:27" ht="13.8">
      <c r="A1651" s="12" t="s">
        <v>5124</v>
      </c>
      <c r="B1651" s="12" t="s">
        <v>29</v>
      </c>
      <c r="C1651" s="12" t="s">
        <v>214</v>
      </c>
      <c r="D1651" s="12" t="s">
        <v>3156</v>
      </c>
      <c r="E1651" s="12" t="s">
        <v>3156</v>
      </c>
      <c r="F1651" s="12" t="s">
        <v>7708</v>
      </c>
      <c r="G1651" s="208" t="s">
        <v>7166</v>
      </c>
      <c r="H1651" s="9" t="str">
        <f t="shared" si="0"/>
        <v>POP-HIL-OJH</v>
      </c>
      <c r="I1651" s="16"/>
      <c r="J1651" s="87"/>
      <c r="K1651" s="87"/>
      <c r="L1651" s="87"/>
      <c r="M1651" s="205" t="s">
        <v>595</v>
      </c>
      <c r="N1651" s="205" t="s">
        <v>2199</v>
      </c>
      <c r="O1651" s="15"/>
      <c r="P1651" s="660"/>
      <c r="Q1651" s="13"/>
      <c r="R1651" s="13"/>
      <c r="S1651" s="13"/>
      <c r="T1651" s="13"/>
      <c r="U1651" s="206" t="s">
        <v>7172</v>
      </c>
      <c r="V1651" s="13"/>
      <c r="W1651" s="208" t="s">
        <v>7169</v>
      </c>
      <c r="X1651" s="88"/>
      <c r="Y1651" s="20"/>
      <c r="Z1651" s="13"/>
      <c r="AA1651" s="13"/>
    </row>
    <row r="1652" spans="1:27" ht="13.8">
      <c r="A1652" s="12" t="s">
        <v>5124</v>
      </c>
      <c r="B1652" s="12" t="s">
        <v>29</v>
      </c>
      <c r="C1652" s="12" t="s">
        <v>214</v>
      </c>
      <c r="D1652" s="12" t="s">
        <v>3156</v>
      </c>
      <c r="E1652" s="12" t="s">
        <v>3156</v>
      </c>
      <c r="F1652" s="12" t="s">
        <v>7708</v>
      </c>
      <c r="G1652" s="208" t="s">
        <v>7166</v>
      </c>
      <c r="H1652" s="9" t="str">
        <f t="shared" si="0"/>
        <v>POP-HIL-OJH</v>
      </c>
      <c r="I1652" s="16"/>
      <c r="J1652" s="87"/>
      <c r="K1652" s="87"/>
      <c r="L1652" s="87"/>
      <c r="M1652" s="418" t="s">
        <v>49</v>
      </c>
      <c r="N1652" s="205" t="s">
        <v>1136</v>
      </c>
      <c r="O1652" s="15"/>
      <c r="P1652" s="13"/>
      <c r="Q1652" s="13"/>
      <c r="R1652" s="13"/>
      <c r="S1652" s="13"/>
      <c r="T1652" s="13"/>
      <c r="U1652" s="206" t="s">
        <v>7173</v>
      </c>
      <c r="V1652" s="13"/>
      <c r="W1652" s="208" t="s">
        <v>7169</v>
      </c>
      <c r="X1652" s="88"/>
      <c r="Y1652" s="20"/>
      <c r="Z1652" s="13"/>
      <c r="AA1652" s="13"/>
    </row>
    <row r="1653" spans="1:27" ht="13.8">
      <c r="A1653" s="12" t="s">
        <v>5124</v>
      </c>
      <c r="B1653" s="12" t="s">
        <v>29</v>
      </c>
      <c r="C1653" s="12" t="s">
        <v>214</v>
      </c>
      <c r="D1653" s="12" t="s">
        <v>3156</v>
      </c>
      <c r="E1653" s="12" t="s">
        <v>3156</v>
      </c>
      <c r="F1653" s="12" t="s">
        <v>7708</v>
      </c>
      <c r="G1653" s="208" t="s">
        <v>7166</v>
      </c>
      <c r="H1653" s="9" t="str">
        <f t="shared" si="0"/>
        <v>POP-HIL-OJH</v>
      </c>
      <c r="I1653" s="16"/>
      <c r="J1653" s="87"/>
      <c r="K1653" s="87"/>
      <c r="L1653" s="87"/>
      <c r="M1653" s="78" t="s">
        <v>436</v>
      </c>
      <c r="N1653" s="205" t="s">
        <v>106</v>
      </c>
      <c r="O1653" s="15"/>
      <c r="P1653" s="13"/>
      <c r="Q1653" s="13"/>
      <c r="R1653" s="13"/>
      <c r="S1653" s="13"/>
      <c r="T1653" s="13"/>
      <c r="U1653" s="206" t="s">
        <v>7177</v>
      </c>
      <c r="V1653" s="13"/>
      <c r="W1653" s="208" t="s">
        <v>7169</v>
      </c>
      <c r="X1653" s="88"/>
      <c r="Y1653" s="20"/>
      <c r="Z1653" s="13"/>
      <c r="AA1653" s="13"/>
    </row>
    <row r="1654" spans="1:27" ht="13.8">
      <c r="A1654" s="12" t="s">
        <v>5124</v>
      </c>
      <c r="B1654" s="12" t="s">
        <v>29</v>
      </c>
      <c r="C1654" s="12" t="s">
        <v>214</v>
      </c>
      <c r="D1654" s="12" t="s">
        <v>3156</v>
      </c>
      <c r="E1654" s="12" t="s">
        <v>3156</v>
      </c>
      <c r="F1654" s="12" t="s">
        <v>7708</v>
      </c>
      <c r="G1654" s="208" t="s">
        <v>7166</v>
      </c>
      <c r="H1654" s="9" t="str">
        <f t="shared" si="0"/>
        <v>POP-HIL-OJH</v>
      </c>
      <c r="I1654" s="16"/>
      <c r="J1654" s="87"/>
      <c r="K1654" s="87"/>
      <c r="L1654" s="87"/>
      <c r="M1654" s="205" t="s">
        <v>2713</v>
      </c>
      <c r="N1654" s="205" t="s">
        <v>1717</v>
      </c>
      <c r="O1654" s="15"/>
      <c r="P1654" s="13"/>
      <c r="Q1654" s="13"/>
      <c r="R1654" s="13"/>
      <c r="S1654" s="13"/>
      <c r="T1654" s="13"/>
      <c r="U1654" s="206" t="s">
        <v>7177</v>
      </c>
      <c r="V1654" s="13"/>
      <c r="W1654" s="208" t="s">
        <v>7169</v>
      </c>
      <c r="X1654" s="88"/>
      <c r="Y1654" s="20"/>
      <c r="Z1654" s="13"/>
      <c r="AA1654" s="13"/>
    </row>
    <row r="1655" spans="1:27" ht="13.8">
      <c r="A1655" s="12" t="s">
        <v>5124</v>
      </c>
      <c r="B1655" s="12" t="s">
        <v>29</v>
      </c>
      <c r="C1655" s="12" t="s">
        <v>214</v>
      </c>
      <c r="D1655" s="12" t="s">
        <v>3156</v>
      </c>
      <c r="E1655" s="12" t="s">
        <v>3156</v>
      </c>
      <c r="F1655" s="12" t="s">
        <v>7708</v>
      </c>
      <c r="G1655" s="208" t="s">
        <v>7166</v>
      </c>
      <c r="H1655" s="9" t="str">
        <f t="shared" si="0"/>
        <v>POP-HIL-OJH</v>
      </c>
      <c r="I1655" s="16"/>
      <c r="J1655" s="87"/>
      <c r="K1655" s="87"/>
      <c r="L1655" s="87"/>
      <c r="M1655" s="205" t="s">
        <v>6869</v>
      </c>
      <c r="N1655" s="205" t="s">
        <v>1733</v>
      </c>
      <c r="O1655" s="15"/>
      <c r="P1655" s="13"/>
      <c r="Q1655" s="13"/>
      <c r="R1655" s="13"/>
      <c r="S1655" s="13"/>
      <c r="T1655" s="13"/>
      <c r="U1655" s="206" t="s">
        <v>7180</v>
      </c>
      <c r="V1655" s="13"/>
      <c r="W1655" s="208" t="s">
        <v>7169</v>
      </c>
      <c r="X1655" s="88"/>
      <c r="Y1655" s="20"/>
      <c r="Z1655" s="13"/>
      <c r="AA1655" s="13"/>
    </row>
    <row r="1656" spans="1:27" ht="13.8">
      <c r="A1656" s="12" t="s">
        <v>5124</v>
      </c>
      <c r="B1656" s="12" t="s">
        <v>29</v>
      </c>
      <c r="C1656" s="12" t="s">
        <v>214</v>
      </c>
      <c r="D1656" s="12" t="s">
        <v>3156</v>
      </c>
      <c r="E1656" s="12" t="s">
        <v>3156</v>
      </c>
      <c r="F1656" s="12" t="s">
        <v>7708</v>
      </c>
      <c r="G1656" s="208" t="s">
        <v>7166</v>
      </c>
      <c r="H1656" s="9" t="str">
        <f t="shared" si="0"/>
        <v>POP-HIL-OJH</v>
      </c>
      <c r="I1656" s="16"/>
      <c r="J1656" s="87"/>
      <c r="K1656" s="87"/>
      <c r="L1656" s="87"/>
      <c r="M1656" s="205" t="s">
        <v>3347</v>
      </c>
      <c r="N1656" s="205" t="s">
        <v>2609</v>
      </c>
      <c r="O1656" s="15"/>
      <c r="P1656" s="13"/>
      <c r="Q1656" s="13"/>
      <c r="R1656" s="13"/>
      <c r="S1656" s="13"/>
      <c r="T1656" s="13"/>
      <c r="U1656" s="206" t="s">
        <v>7181</v>
      </c>
      <c r="V1656" s="13"/>
      <c r="W1656" s="208" t="s">
        <v>7169</v>
      </c>
      <c r="X1656" s="88"/>
      <c r="Y1656" s="20"/>
      <c r="Z1656" s="13"/>
      <c r="AA1656" s="13"/>
    </row>
    <row r="1657" spans="1:27" ht="13.8">
      <c r="A1657" s="74" t="s">
        <v>5124</v>
      </c>
      <c r="B1657" s="74" t="s">
        <v>29</v>
      </c>
      <c r="C1657" s="74" t="s">
        <v>5143</v>
      </c>
      <c r="D1657" s="74" t="s">
        <v>3248</v>
      </c>
      <c r="E1657" s="74" t="s">
        <v>5144</v>
      </c>
      <c r="F1657" s="12" t="s">
        <v>7710</v>
      </c>
      <c r="G1657" s="208" t="s">
        <v>7075</v>
      </c>
      <c r="H1657" s="9" t="str">
        <f t="shared" si="0"/>
        <v>POP-TPL-OJT</v>
      </c>
      <c r="I1657" s="11"/>
      <c r="J1657" s="13"/>
      <c r="K1657" s="13"/>
      <c r="L1657" s="13"/>
      <c r="M1657" s="205" t="s">
        <v>273</v>
      </c>
      <c r="N1657" s="205" t="s">
        <v>1373</v>
      </c>
      <c r="O1657" s="15"/>
      <c r="P1657" s="13"/>
      <c r="Q1657" s="13"/>
      <c r="R1657" s="13"/>
      <c r="S1657" s="13"/>
      <c r="T1657" s="13"/>
      <c r="U1657" s="609" t="s">
        <v>7076</v>
      </c>
      <c r="V1657" s="659"/>
      <c r="W1657" s="661" t="s">
        <v>7077</v>
      </c>
      <c r="X1657" s="88"/>
      <c r="Y1657" s="20"/>
      <c r="Z1657" s="13"/>
      <c r="AA1657" s="13"/>
    </row>
    <row r="1658" spans="1:27" ht="13.8">
      <c r="A1658" s="74" t="s">
        <v>5124</v>
      </c>
      <c r="B1658" s="74" t="s">
        <v>29</v>
      </c>
      <c r="C1658" s="74" t="s">
        <v>5143</v>
      </c>
      <c r="D1658" s="74" t="s">
        <v>3248</v>
      </c>
      <c r="E1658" s="74" t="s">
        <v>5144</v>
      </c>
      <c r="F1658" s="12" t="s">
        <v>7710</v>
      </c>
      <c r="G1658" s="208" t="s">
        <v>7075</v>
      </c>
      <c r="H1658" s="9" t="str">
        <f t="shared" si="0"/>
        <v>POP-TPL-OJT</v>
      </c>
      <c r="I1658" s="11"/>
      <c r="J1658" s="13"/>
      <c r="K1658" s="13"/>
      <c r="L1658" s="13"/>
      <c r="M1658" s="205" t="s">
        <v>241</v>
      </c>
      <c r="N1658" s="205" t="s">
        <v>2208</v>
      </c>
      <c r="O1658" s="15"/>
      <c r="P1658" s="13"/>
      <c r="Q1658" s="13"/>
      <c r="R1658" s="13"/>
      <c r="S1658" s="13"/>
      <c r="T1658" s="13"/>
      <c r="U1658" s="609" t="s">
        <v>7078</v>
      </c>
      <c r="V1658" s="635"/>
      <c r="W1658" s="637" t="s">
        <v>7077</v>
      </c>
      <c r="X1658" s="88"/>
      <c r="Y1658" s="20"/>
      <c r="Z1658" s="13"/>
      <c r="AA1658" s="13"/>
    </row>
    <row r="1659" spans="1:27" ht="13.8">
      <c r="A1659" s="74" t="s">
        <v>5124</v>
      </c>
      <c r="B1659" s="74" t="s">
        <v>29</v>
      </c>
      <c r="C1659" s="74" t="s">
        <v>5143</v>
      </c>
      <c r="D1659" s="74" t="s">
        <v>3248</v>
      </c>
      <c r="E1659" s="74" t="s">
        <v>5144</v>
      </c>
      <c r="F1659" s="12" t="s">
        <v>7710</v>
      </c>
      <c r="G1659" s="208" t="s">
        <v>7075</v>
      </c>
      <c r="H1659" s="9" t="str">
        <f t="shared" si="0"/>
        <v>POP-TPL-OJT</v>
      </c>
      <c r="I1659" s="11"/>
      <c r="J1659" s="13"/>
      <c r="K1659" s="13"/>
      <c r="L1659" s="13"/>
      <c r="M1659" s="205" t="s">
        <v>1700</v>
      </c>
      <c r="N1659" s="205" t="s">
        <v>2219</v>
      </c>
      <c r="O1659" s="15"/>
      <c r="P1659" s="13"/>
      <c r="Q1659" s="13"/>
      <c r="R1659" s="13"/>
      <c r="S1659" s="13"/>
      <c r="T1659" s="13"/>
      <c r="U1659" s="609" t="s">
        <v>7079</v>
      </c>
      <c r="V1659" s="635"/>
      <c r="W1659" s="637" t="s">
        <v>7077</v>
      </c>
      <c r="X1659" s="88"/>
      <c r="Y1659" s="20"/>
      <c r="Z1659" s="13"/>
      <c r="AA1659" s="13"/>
    </row>
    <row r="1660" spans="1:27" ht="13.8">
      <c r="A1660" s="74" t="s">
        <v>5124</v>
      </c>
      <c r="B1660" s="74" t="s">
        <v>29</v>
      </c>
      <c r="C1660" s="74" t="s">
        <v>5143</v>
      </c>
      <c r="D1660" s="74" t="s">
        <v>3248</v>
      </c>
      <c r="E1660" s="74" t="s">
        <v>5144</v>
      </c>
      <c r="F1660" s="12" t="s">
        <v>7710</v>
      </c>
      <c r="G1660" s="208" t="s">
        <v>7075</v>
      </c>
      <c r="H1660" s="9" t="str">
        <f t="shared" si="0"/>
        <v>POP-TPL-OJT</v>
      </c>
      <c r="I1660" s="11"/>
      <c r="J1660" s="13"/>
      <c r="K1660" s="13"/>
      <c r="L1660" s="13"/>
      <c r="M1660" s="205" t="s">
        <v>1700</v>
      </c>
      <c r="N1660" s="205" t="s">
        <v>2220</v>
      </c>
      <c r="O1660" s="15"/>
      <c r="P1660" s="13"/>
      <c r="Q1660" s="13"/>
      <c r="R1660" s="13"/>
      <c r="S1660" s="13"/>
      <c r="T1660" s="13"/>
      <c r="U1660" s="609" t="s">
        <v>7080</v>
      </c>
      <c r="V1660" s="635"/>
      <c r="W1660" s="637" t="s">
        <v>7077</v>
      </c>
      <c r="X1660" s="88"/>
      <c r="Y1660" s="20"/>
      <c r="Z1660" s="13"/>
      <c r="AA1660" s="13"/>
    </row>
    <row r="1661" spans="1:27" ht="13.8">
      <c r="A1661" s="74" t="s">
        <v>5124</v>
      </c>
      <c r="B1661" s="74" t="s">
        <v>29</v>
      </c>
      <c r="C1661" s="74" t="s">
        <v>5143</v>
      </c>
      <c r="D1661" s="74" t="s">
        <v>3248</v>
      </c>
      <c r="E1661" s="74" t="s">
        <v>5144</v>
      </c>
      <c r="F1661" s="12" t="s">
        <v>7710</v>
      </c>
      <c r="G1661" s="208" t="s">
        <v>7075</v>
      </c>
      <c r="H1661" s="9" t="str">
        <f t="shared" si="0"/>
        <v>POP-TPL-OJT</v>
      </c>
      <c r="I1661" s="11"/>
      <c r="J1661" s="13"/>
      <c r="K1661" s="13"/>
      <c r="L1661" s="13"/>
      <c r="M1661" s="205" t="s">
        <v>1700</v>
      </c>
      <c r="N1661" s="205" t="s">
        <v>2219</v>
      </c>
      <c r="O1661" s="15"/>
      <c r="P1661" s="13"/>
      <c r="Q1661" s="13"/>
      <c r="R1661" s="13"/>
      <c r="S1661" s="13"/>
      <c r="T1661" s="13"/>
      <c r="U1661" s="609" t="s">
        <v>7079</v>
      </c>
      <c r="V1661" s="659"/>
      <c r="W1661" s="661" t="s">
        <v>7077</v>
      </c>
      <c r="X1661" s="88"/>
      <c r="Y1661" s="20"/>
      <c r="Z1661" s="13"/>
      <c r="AA1661" s="13"/>
    </row>
    <row r="1662" spans="1:27" ht="13.8">
      <c r="A1662" s="74" t="s">
        <v>5124</v>
      </c>
      <c r="B1662" s="74" t="s">
        <v>29</v>
      </c>
      <c r="C1662" s="74" t="s">
        <v>5143</v>
      </c>
      <c r="D1662" s="74" t="s">
        <v>3248</v>
      </c>
      <c r="E1662" s="74" t="s">
        <v>5144</v>
      </c>
      <c r="F1662" s="12" t="s">
        <v>7710</v>
      </c>
      <c r="G1662" s="208" t="s">
        <v>7075</v>
      </c>
      <c r="H1662" s="9" t="str">
        <f t="shared" si="0"/>
        <v>POP-TPL-OJT</v>
      </c>
      <c r="I1662" s="11"/>
      <c r="J1662" s="13"/>
      <c r="K1662" s="13"/>
      <c r="L1662" s="13"/>
      <c r="M1662" s="78" t="s">
        <v>436</v>
      </c>
      <c r="N1662" s="205" t="s">
        <v>119</v>
      </c>
      <c r="O1662" s="15"/>
      <c r="P1662" s="13"/>
      <c r="Q1662" s="13"/>
      <c r="R1662" s="13"/>
      <c r="S1662" s="13"/>
      <c r="T1662" s="13"/>
      <c r="U1662" s="609" t="s">
        <v>7081</v>
      </c>
      <c r="V1662" s="635"/>
      <c r="W1662" s="637" t="s">
        <v>7077</v>
      </c>
      <c r="X1662" s="88"/>
      <c r="Y1662" s="20"/>
      <c r="Z1662" s="13"/>
      <c r="AA1662" s="13"/>
    </row>
    <row r="1663" spans="1:27" ht="13.8">
      <c r="A1663" s="74" t="s">
        <v>5124</v>
      </c>
      <c r="B1663" s="74" t="s">
        <v>29</v>
      </c>
      <c r="C1663" s="74" t="s">
        <v>5143</v>
      </c>
      <c r="D1663" s="74" t="s">
        <v>3248</v>
      </c>
      <c r="E1663" s="74" t="s">
        <v>5144</v>
      </c>
      <c r="F1663" s="12" t="s">
        <v>7710</v>
      </c>
      <c r="G1663" s="208" t="s">
        <v>7075</v>
      </c>
      <c r="H1663" s="9" t="str">
        <f t="shared" si="0"/>
        <v>POP-TPL-OJT</v>
      </c>
      <c r="I1663" s="11"/>
      <c r="J1663" s="13"/>
      <c r="K1663" s="13"/>
      <c r="L1663" s="13"/>
      <c r="M1663" s="205" t="s">
        <v>494</v>
      </c>
      <c r="N1663" s="205" t="s">
        <v>1491</v>
      </c>
      <c r="O1663" s="15"/>
      <c r="P1663" s="13"/>
      <c r="Q1663" s="13"/>
      <c r="R1663" s="13"/>
      <c r="S1663" s="13"/>
      <c r="T1663" s="13"/>
      <c r="U1663" s="609" t="s">
        <v>7082</v>
      </c>
      <c r="V1663" s="635"/>
      <c r="W1663" s="637" t="s">
        <v>7077</v>
      </c>
      <c r="X1663" s="88"/>
      <c r="Y1663" s="20"/>
      <c r="Z1663" s="13"/>
      <c r="AA1663" s="13"/>
    </row>
    <row r="1664" spans="1:27" ht="13.8">
      <c r="A1664" s="74" t="s">
        <v>5124</v>
      </c>
      <c r="B1664" s="74" t="s">
        <v>29</v>
      </c>
      <c r="C1664" s="74" t="s">
        <v>5143</v>
      </c>
      <c r="D1664" s="74" t="s">
        <v>3248</v>
      </c>
      <c r="E1664" s="74" t="s">
        <v>5144</v>
      </c>
      <c r="F1664" s="12" t="s">
        <v>7710</v>
      </c>
      <c r="G1664" s="208" t="s">
        <v>7075</v>
      </c>
      <c r="H1664" s="9" t="str">
        <f t="shared" si="0"/>
        <v>POP-TPL-OJT</v>
      </c>
      <c r="I1664" s="11"/>
      <c r="J1664" s="13"/>
      <c r="K1664" s="13"/>
      <c r="L1664" s="13"/>
      <c r="M1664" s="205" t="s">
        <v>195</v>
      </c>
      <c r="N1664" s="205" t="s">
        <v>925</v>
      </c>
      <c r="O1664" s="15"/>
      <c r="P1664" s="13"/>
      <c r="Q1664" s="13"/>
      <c r="R1664" s="13"/>
      <c r="S1664" s="13"/>
      <c r="T1664" s="13"/>
      <c r="U1664" s="609" t="s">
        <v>7083</v>
      </c>
      <c r="V1664" s="635"/>
      <c r="W1664" s="637" t="s">
        <v>7077</v>
      </c>
      <c r="X1664" s="88"/>
      <c r="Y1664" s="20"/>
      <c r="Z1664" s="13"/>
      <c r="AA1664" s="13"/>
    </row>
    <row r="1665" spans="1:27" ht="13.8">
      <c r="A1665" s="74" t="s">
        <v>5124</v>
      </c>
      <c r="B1665" s="74" t="s">
        <v>29</v>
      </c>
      <c r="C1665" s="74" t="s">
        <v>5143</v>
      </c>
      <c r="D1665" s="74" t="s">
        <v>3248</v>
      </c>
      <c r="E1665" s="74" t="s">
        <v>5144</v>
      </c>
      <c r="F1665" s="12" t="s">
        <v>7710</v>
      </c>
      <c r="G1665" s="208" t="s">
        <v>7075</v>
      </c>
      <c r="H1665" s="9" t="str">
        <f t="shared" si="0"/>
        <v>POP-TPL-OJT</v>
      </c>
      <c r="I1665" s="11"/>
      <c r="J1665" s="13"/>
      <c r="K1665" s="13"/>
      <c r="L1665" s="13"/>
      <c r="M1665" s="205" t="s">
        <v>154</v>
      </c>
      <c r="N1665" s="205" t="s">
        <v>1719</v>
      </c>
      <c r="O1665" s="15"/>
      <c r="P1665" s="13"/>
      <c r="Q1665" s="13"/>
      <c r="R1665" s="13"/>
      <c r="S1665" s="13"/>
      <c r="T1665" s="13"/>
      <c r="U1665" s="609" t="s">
        <v>7084</v>
      </c>
      <c r="V1665" s="635"/>
      <c r="W1665" s="637" t="s">
        <v>7077</v>
      </c>
      <c r="X1665" s="88"/>
      <c r="Y1665" s="20"/>
      <c r="Z1665" s="13"/>
      <c r="AA1665" s="13"/>
    </row>
    <row r="1666" spans="1:27" ht="13.8">
      <c r="A1666" s="12" t="s">
        <v>5124</v>
      </c>
      <c r="B1666" s="12" t="s">
        <v>29</v>
      </c>
      <c r="C1666" s="12" t="s">
        <v>5126</v>
      </c>
      <c r="D1666" s="12" t="s">
        <v>4915</v>
      </c>
      <c r="E1666" s="12" t="s">
        <v>4915</v>
      </c>
      <c r="F1666" s="662" t="s">
        <v>7704</v>
      </c>
      <c r="G1666" s="639" t="s">
        <v>3850</v>
      </c>
      <c r="H1666" s="9" t="str">
        <f t="shared" si="0"/>
        <v>POP-TPU-OJP</v>
      </c>
      <c r="I1666" s="11"/>
      <c r="J1666" s="13"/>
      <c r="K1666" s="13"/>
      <c r="L1666" s="13"/>
      <c r="M1666" s="205" t="s">
        <v>593</v>
      </c>
      <c r="N1666" s="205" t="s">
        <v>2601</v>
      </c>
      <c r="O1666" s="15"/>
      <c r="P1666" s="13"/>
      <c r="Q1666" s="13"/>
      <c r="R1666" s="13"/>
      <c r="S1666" s="13"/>
      <c r="T1666" s="13"/>
      <c r="U1666" s="568" t="s">
        <v>3853</v>
      </c>
      <c r="V1666" s="13"/>
      <c r="W1666" s="639" t="s">
        <v>3606</v>
      </c>
      <c r="X1666" s="88"/>
      <c r="Y1666" s="20"/>
      <c r="Z1666" s="13"/>
      <c r="AA1666" s="13"/>
    </row>
    <row r="1667" spans="1:27" ht="13.8">
      <c r="A1667" s="12" t="s">
        <v>5124</v>
      </c>
      <c r="B1667" s="12" t="s">
        <v>29</v>
      </c>
      <c r="C1667" s="12" t="s">
        <v>5126</v>
      </c>
      <c r="D1667" s="12" t="s">
        <v>4915</v>
      </c>
      <c r="E1667" s="12" t="s">
        <v>4915</v>
      </c>
      <c r="F1667" s="662" t="s">
        <v>7704</v>
      </c>
      <c r="G1667" s="639" t="s">
        <v>3850</v>
      </c>
      <c r="H1667" s="9" t="str">
        <f t="shared" si="0"/>
        <v>POP-TPU-OJP</v>
      </c>
      <c r="I1667" s="11"/>
      <c r="J1667" s="13"/>
      <c r="K1667" s="13"/>
      <c r="L1667" s="13"/>
      <c r="M1667" s="205" t="s">
        <v>154</v>
      </c>
      <c r="N1667" s="205" t="s">
        <v>1714</v>
      </c>
      <c r="O1667" s="15"/>
      <c r="P1667" s="13"/>
      <c r="Q1667" s="13"/>
      <c r="R1667" s="13"/>
      <c r="S1667" s="13"/>
      <c r="T1667" s="13"/>
      <c r="U1667" s="568" t="s">
        <v>3863</v>
      </c>
      <c r="V1667" s="13"/>
      <c r="W1667" s="639" t="s">
        <v>3606</v>
      </c>
      <c r="X1667" s="88"/>
      <c r="Y1667" s="20"/>
      <c r="Z1667" s="13"/>
      <c r="AA1667" s="13"/>
    </row>
    <row r="1668" spans="1:27" ht="13.8">
      <c r="A1668" s="12" t="s">
        <v>5124</v>
      </c>
      <c r="B1668" s="12" t="s">
        <v>29</v>
      </c>
      <c r="C1668" s="12" t="s">
        <v>5126</v>
      </c>
      <c r="D1668" s="12" t="s">
        <v>4915</v>
      </c>
      <c r="E1668" s="12" t="s">
        <v>4915</v>
      </c>
      <c r="F1668" s="662" t="s">
        <v>7704</v>
      </c>
      <c r="G1668" s="639" t="s">
        <v>3850</v>
      </c>
      <c r="H1668" s="9" t="str">
        <f t="shared" si="0"/>
        <v>POP-TPU-OJP</v>
      </c>
      <c r="I1668" s="11"/>
      <c r="J1668" s="13"/>
      <c r="K1668" s="13"/>
      <c r="L1668" s="13"/>
      <c r="M1668" s="205" t="s">
        <v>195</v>
      </c>
      <c r="N1668" s="205" t="s">
        <v>865</v>
      </c>
      <c r="O1668" s="15"/>
      <c r="P1668" s="13"/>
      <c r="Q1668" s="13"/>
      <c r="R1668" s="13"/>
      <c r="S1668" s="13"/>
      <c r="T1668" s="13"/>
      <c r="U1668" s="568" t="s">
        <v>3867</v>
      </c>
      <c r="V1668" s="13"/>
      <c r="W1668" s="639" t="s">
        <v>3606</v>
      </c>
      <c r="X1668" s="88"/>
      <c r="Y1668" s="20"/>
      <c r="Z1668" s="13"/>
      <c r="AA1668" s="13"/>
    </row>
    <row r="1669" spans="1:27" ht="13.8">
      <c r="A1669" s="12" t="s">
        <v>5124</v>
      </c>
      <c r="B1669" s="12" t="s">
        <v>29</v>
      </c>
      <c r="C1669" s="12" t="s">
        <v>5126</v>
      </c>
      <c r="D1669" s="12" t="s">
        <v>4915</v>
      </c>
      <c r="E1669" s="12" t="s">
        <v>4915</v>
      </c>
      <c r="F1669" s="662" t="s">
        <v>7704</v>
      </c>
      <c r="G1669" s="639" t="s">
        <v>3850</v>
      </c>
      <c r="H1669" s="9" t="str">
        <f t="shared" si="0"/>
        <v>POP-TPU-OJP</v>
      </c>
      <c r="I1669" s="11"/>
      <c r="J1669" s="13"/>
      <c r="K1669" s="13"/>
      <c r="L1669" s="13"/>
      <c r="M1669" s="418" t="s">
        <v>2789</v>
      </c>
      <c r="N1669" s="205" t="s">
        <v>813</v>
      </c>
      <c r="O1669" s="15"/>
      <c r="P1669" s="13"/>
      <c r="Q1669" s="13"/>
      <c r="R1669" s="13"/>
      <c r="S1669" s="13"/>
      <c r="T1669" s="13"/>
      <c r="U1669" s="568" t="s">
        <v>3873</v>
      </c>
      <c r="V1669" s="13"/>
      <c r="W1669" s="639" t="s">
        <v>3606</v>
      </c>
      <c r="X1669" s="88"/>
      <c r="Y1669" s="20"/>
      <c r="Z1669" s="13"/>
      <c r="AA1669" s="13"/>
    </row>
    <row r="1670" spans="1:27" ht="13.8">
      <c r="A1670" s="12" t="s">
        <v>5124</v>
      </c>
      <c r="B1670" s="12" t="s">
        <v>29</v>
      </c>
      <c r="C1670" s="12" t="s">
        <v>5126</v>
      </c>
      <c r="D1670" s="12" t="s">
        <v>4915</v>
      </c>
      <c r="E1670" s="12" t="s">
        <v>4915</v>
      </c>
      <c r="F1670" s="662" t="s">
        <v>7704</v>
      </c>
      <c r="G1670" s="639" t="s">
        <v>3850</v>
      </c>
      <c r="H1670" s="9" t="str">
        <f t="shared" si="0"/>
        <v>POP-TPU-OJP</v>
      </c>
      <c r="I1670" s="11"/>
      <c r="J1670" s="13"/>
      <c r="K1670" s="13"/>
      <c r="L1670" s="13"/>
      <c r="M1670" s="205" t="s">
        <v>273</v>
      </c>
      <c r="N1670" s="205" t="s">
        <v>1251</v>
      </c>
      <c r="O1670" s="15"/>
      <c r="P1670" s="13"/>
      <c r="Q1670" s="13"/>
      <c r="R1670" s="13"/>
      <c r="S1670" s="13"/>
      <c r="T1670" s="13"/>
      <c r="U1670" s="568" t="s">
        <v>3878</v>
      </c>
      <c r="V1670" s="13"/>
      <c r="W1670" s="639" t="s">
        <v>3606</v>
      </c>
      <c r="X1670" s="88"/>
      <c r="Y1670" s="20"/>
      <c r="Z1670" s="13"/>
      <c r="AA1670" s="13"/>
    </row>
    <row r="1671" spans="1:27" ht="13.8">
      <c r="A1671" s="21" t="s">
        <v>5124</v>
      </c>
      <c r="B1671" s="21" t="s">
        <v>29</v>
      </c>
      <c r="C1671" s="12" t="s">
        <v>5126</v>
      </c>
      <c r="D1671" s="21" t="s">
        <v>4915</v>
      </c>
      <c r="E1671" s="21" t="s">
        <v>4915</v>
      </c>
      <c r="F1671" s="21" t="s">
        <v>7717</v>
      </c>
      <c r="G1671" s="663" t="s">
        <v>3599</v>
      </c>
      <c r="H1671" s="9" t="str">
        <f t="shared" si="0"/>
        <v>POP-TPU-OTI</v>
      </c>
      <c r="I1671" s="22"/>
      <c r="J1671" s="23"/>
      <c r="K1671" s="23"/>
      <c r="L1671" s="23"/>
      <c r="M1671" s="205" t="s">
        <v>494</v>
      </c>
      <c r="N1671" s="205" t="s">
        <v>1531</v>
      </c>
      <c r="O1671" s="15"/>
      <c r="P1671" s="13"/>
      <c r="Q1671" s="13"/>
      <c r="R1671" s="13"/>
      <c r="S1671" s="13"/>
      <c r="T1671" s="13"/>
      <c r="U1671" s="568" t="s">
        <v>3602</v>
      </c>
      <c r="V1671" s="17"/>
      <c r="W1671" s="639" t="s">
        <v>3606</v>
      </c>
      <c r="X1671" s="88"/>
      <c r="Y1671" s="20"/>
      <c r="Z1671" s="13"/>
      <c r="AA1671" s="13"/>
    </row>
    <row r="1672" spans="1:27" ht="13.8">
      <c r="A1672" s="12" t="s">
        <v>5124</v>
      </c>
      <c r="B1672" s="12" t="s">
        <v>29</v>
      </c>
      <c r="C1672" s="12" t="s">
        <v>5126</v>
      </c>
      <c r="D1672" s="12" t="s">
        <v>4915</v>
      </c>
      <c r="E1672" s="12" t="s">
        <v>4915</v>
      </c>
      <c r="F1672" s="12" t="s">
        <v>7717</v>
      </c>
      <c r="G1672" s="208" t="s">
        <v>3599</v>
      </c>
      <c r="H1672" s="9" t="str">
        <f t="shared" si="0"/>
        <v>POP-TPU-OTI</v>
      </c>
      <c r="I1672" s="11"/>
      <c r="J1672" s="13"/>
      <c r="K1672" s="13"/>
      <c r="L1672" s="13"/>
      <c r="M1672" s="205" t="s">
        <v>273</v>
      </c>
      <c r="N1672" s="205" t="s">
        <v>1226</v>
      </c>
      <c r="O1672" s="15"/>
      <c r="P1672" s="13"/>
      <c r="Q1672" s="13"/>
      <c r="R1672" s="13"/>
      <c r="S1672" s="13"/>
      <c r="T1672" s="13"/>
      <c r="U1672" s="568" t="s">
        <v>3608</v>
      </c>
      <c r="V1672" s="13"/>
      <c r="W1672" s="639" t="s">
        <v>3611</v>
      </c>
      <c r="X1672" s="88"/>
      <c r="Y1672" s="20"/>
      <c r="Z1672" s="13"/>
      <c r="AA1672" s="13"/>
    </row>
    <row r="1673" spans="1:27" ht="13.8">
      <c r="A1673" s="12" t="s">
        <v>5124</v>
      </c>
      <c r="B1673" s="12" t="s">
        <v>29</v>
      </c>
      <c r="C1673" s="12" t="s">
        <v>5126</v>
      </c>
      <c r="D1673" s="12" t="s">
        <v>4915</v>
      </c>
      <c r="E1673" s="12" t="s">
        <v>4915</v>
      </c>
      <c r="F1673" s="12" t="s">
        <v>7717</v>
      </c>
      <c r="G1673" s="208" t="s">
        <v>3599</v>
      </c>
      <c r="H1673" s="9" t="str">
        <f t="shared" si="0"/>
        <v>POP-TPU-OTI</v>
      </c>
      <c r="I1673" s="11"/>
      <c r="J1673" s="13"/>
      <c r="K1673" s="13"/>
      <c r="L1673" s="13"/>
      <c r="M1673" s="205" t="s">
        <v>241</v>
      </c>
      <c r="N1673" s="205" t="s">
        <v>1886</v>
      </c>
      <c r="O1673" s="15"/>
      <c r="P1673" s="13"/>
      <c r="Q1673" s="13"/>
      <c r="R1673" s="13"/>
      <c r="S1673" s="13"/>
      <c r="T1673" s="13"/>
      <c r="U1673" s="568" t="s">
        <v>3613</v>
      </c>
      <c r="V1673" s="13"/>
      <c r="W1673" s="639" t="s">
        <v>3611</v>
      </c>
      <c r="X1673" s="88"/>
      <c r="Y1673" s="20"/>
      <c r="Z1673" s="13"/>
      <c r="AA1673" s="13"/>
    </row>
    <row r="1674" spans="1:27" ht="13.8">
      <c r="A1674" s="12" t="s">
        <v>5124</v>
      </c>
      <c r="B1674" s="12" t="s">
        <v>29</v>
      </c>
      <c r="C1674" s="12" t="s">
        <v>5126</v>
      </c>
      <c r="D1674" s="12" t="s">
        <v>4915</v>
      </c>
      <c r="E1674" s="12" t="s">
        <v>4915</v>
      </c>
      <c r="F1674" s="12" t="s">
        <v>7717</v>
      </c>
      <c r="G1674" s="208" t="s">
        <v>3599</v>
      </c>
      <c r="H1674" s="9" t="str">
        <f t="shared" si="0"/>
        <v>POP-TPU-OTI</v>
      </c>
      <c r="I1674" s="11"/>
      <c r="J1674" s="13"/>
      <c r="K1674" s="13"/>
      <c r="L1674" s="13"/>
      <c r="M1674" s="205" t="s">
        <v>195</v>
      </c>
      <c r="N1674" s="205" t="s">
        <v>863</v>
      </c>
      <c r="O1674" s="15"/>
      <c r="P1674" s="13"/>
      <c r="Q1674" s="13"/>
      <c r="R1674" s="13"/>
      <c r="S1674" s="13"/>
      <c r="T1674" s="13"/>
      <c r="U1674" s="568" t="s">
        <v>3615</v>
      </c>
      <c r="V1674" s="13"/>
      <c r="W1674" s="639" t="s">
        <v>3611</v>
      </c>
      <c r="X1674" s="88"/>
      <c r="Y1674" s="20"/>
      <c r="Z1674" s="13"/>
      <c r="AA1674" s="13"/>
    </row>
    <row r="1675" spans="1:27" ht="13.8">
      <c r="A1675" s="12" t="s">
        <v>5124</v>
      </c>
      <c r="B1675" s="12" t="s">
        <v>29</v>
      </c>
      <c r="C1675" s="12" t="s">
        <v>5126</v>
      </c>
      <c r="D1675" s="12" t="s">
        <v>4915</v>
      </c>
      <c r="E1675" s="12" t="s">
        <v>4915</v>
      </c>
      <c r="F1675" s="12" t="s">
        <v>7717</v>
      </c>
      <c r="G1675" s="208" t="s">
        <v>3599</v>
      </c>
      <c r="H1675" s="9" t="str">
        <f t="shared" si="0"/>
        <v>POP-TPU-OTI</v>
      </c>
      <c r="I1675" s="11"/>
      <c r="J1675" s="13"/>
      <c r="K1675" s="13"/>
      <c r="L1675" s="13"/>
      <c r="M1675" s="78" t="s">
        <v>436</v>
      </c>
      <c r="N1675" s="205" t="s">
        <v>84</v>
      </c>
      <c r="O1675" s="15"/>
      <c r="P1675" s="13"/>
      <c r="Q1675" s="13"/>
      <c r="R1675" s="13"/>
      <c r="S1675" s="13"/>
      <c r="T1675" s="13"/>
      <c r="U1675" s="568" t="s">
        <v>3618</v>
      </c>
      <c r="V1675" s="13"/>
      <c r="W1675" s="639" t="s">
        <v>3606</v>
      </c>
      <c r="X1675" s="88"/>
      <c r="Y1675" s="20"/>
      <c r="Z1675" s="13"/>
      <c r="AA1675" s="13"/>
    </row>
    <row r="1676" spans="1:27" ht="13.8">
      <c r="A1676" s="12" t="s">
        <v>5124</v>
      </c>
      <c r="B1676" s="12" t="s">
        <v>29</v>
      </c>
      <c r="C1676" s="12" t="s">
        <v>5126</v>
      </c>
      <c r="D1676" s="12" t="s">
        <v>4915</v>
      </c>
      <c r="E1676" s="12" t="s">
        <v>4915</v>
      </c>
      <c r="F1676" s="12" t="s">
        <v>7717</v>
      </c>
      <c r="G1676" s="208" t="s">
        <v>3599</v>
      </c>
      <c r="H1676" s="9" t="str">
        <f t="shared" si="0"/>
        <v>POP-TPU-OTI</v>
      </c>
      <c r="I1676" s="11"/>
      <c r="J1676" s="13"/>
      <c r="K1676" s="13"/>
      <c r="L1676" s="13"/>
      <c r="M1676" s="664" t="s">
        <v>195</v>
      </c>
      <c r="N1676" s="205" t="s">
        <v>861</v>
      </c>
      <c r="O1676" s="15"/>
      <c r="P1676" s="13"/>
      <c r="Q1676" s="13"/>
      <c r="R1676" s="13"/>
      <c r="S1676" s="13"/>
      <c r="T1676" s="13"/>
      <c r="U1676" s="568" t="s">
        <v>3623</v>
      </c>
      <c r="V1676" s="13"/>
      <c r="W1676" s="639" t="s">
        <v>3611</v>
      </c>
      <c r="X1676" s="88"/>
      <c r="Y1676" s="20"/>
      <c r="Z1676" s="13"/>
      <c r="AA1676" s="13"/>
    </row>
    <row r="1677" spans="1:27" ht="13.8">
      <c r="A1677" s="12" t="s">
        <v>5124</v>
      </c>
      <c r="B1677" s="12" t="s">
        <v>29</v>
      </c>
      <c r="C1677" s="12" t="s">
        <v>5126</v>
      </c>
      <c r="D1677" s="12" t="s">
        <v>4915</v>
      </c>
      <c r="E1677" s="12" t="s">
        <v>4915</v>
      </c>
      <c r="F1677" s="12" t="s">
        <v>7717</v>
      </c>
      <c r="G1677" s="208" t="s">
        <v>3599</v>
      </c>
      <c r="H1677" s="9" t="str">
        <f t="shared" si="0"/>
        <v>POP-TPU-OTI</v>
      </c>
      <c r="I1677" s="11"/>
      <c r="J1677" s="13"/>
      <c r="K1677" s="13"/>
      <c r="L1677" s="13"/>
      <c r="M1677" s="665" t="s">
        <v>436</v>
      </c>
      <c r="N1677" s="205" t="s">
        <v>83</v>
      </c>
      <c r="O1677" s="15"/>
      <c r="P1677" s="13"/>
      <c r="Q1677" s="13"/>
      <c r="R1677" s="13"/>
      <c r="S1677" s="13"/>
      <c r="T1677" s="13"/>
      <c r="U1677" s="568" t="s">
        <v>3626</v>
      </c>
      <c r="V1677" s="13"/>
      <c r="W1677" s="639" t="s">
        <v>3606</v>
      </c>
      <c r="X1677" s="88"/>
      <c r="Y1677" s="20"/>
      <c r="Z1677" s="13"/>
      <c r="AA1677" s="13"/>
    </row>
    <row r="1678" spans="1:27" ht="13.8">
      <c r="A1678" s="12" t="s">
        <v>5124</v>
      </c>
      <c r="B1678" s="12" t="s">
        <v>29</v>
      </c>
      <c r="C1678" s="12" t="s">
        <v>5126</v>
      </c>
      <c r="D1678" s="12" t="s">
        <v>4915</v>
      </c>
      <c r="E1678" s="12" t="s">
        <v>4915</v>
      </c>
      <c r="F1678" s="12" t="s">
        <v>7717</v>
      </c>
      <c r="G1678" s="208" t="s">
        <v>3599</v>
      </c>
      <c r="H1678" s="9" t="str">
        <f t="shared" si="0"/>
        <v>POP-TPU-OTI</v>
      </c>
      <c r="I1678" s="11"/>
      <c r="J1678" s="13"/>
      <c r="K1678" s="13"/>
      <c r="L1678" s="13"/>
      <c r="M1678" s="418" t="s">
        <v>2704</v>
      </c>
      <c r="N1678" s="205" t="s">
        <v>1438</v>
      </c>
      <c r="O1678" s="15"/>
      <c r="P1678" s="13"/>
      <c r="Q1678" s="13"/>
      <c r="R1678" s="13"/>
      <c r="S1678" s="13"/>
      <c r="T1678" s="13"/>
      <c r="U1678" s="568" t="s">
        <v>3630</v>
      </c>
      <c r="V1678" s="13"/>
      <c r="W1678" s="639" t="s">
        <v>3606</v>
      </c>
      <c r="X1678" s="88"/>
      <c r="Y1678" s="20"/>
      <c r="Z1678" s="13"/>
      <c r="AA1678" s="13"/>
    </row>
    <row r="1679" spans="1:27" ht="13.8">
      <c r="A1679" s="12" t="s">
        <v>5124</v>
      </c>
      <c r="B1679" s="12" t="s">
        <v>29</v>
      </c>
      <c r="C1679" s="12" t="s">
        <v>5126</v>
      </c>
      <c r="D1679" s="12" t="s">
        <v>4915</v>
      </c>
      <c r="E1679" s="12" t="s">
        <v>4915</v>
      </c>
      <c r="F1679" s="12" t="s">
        <v>7717</v>
      </c>
      <c r="G1679" s="208" t="s">
        <v>3599</v>
      </c>
      <c r="H1679" s="9" t="str">
        <f t="shared" si="0"/>
        <v>POP-TPU-OTI</v>
      </c>
      <c r="I1679" s="11"/>
      <c r="J1679" s="13"/>
      <c r="K1679" s="13"/>
      <c r="L1679" s="13"/>
      <c r="M1679" s="205" t="s">
        <v>2704</v>
      </c>
      <c r="N1679" s="205" t="s">
        <v>1439</v>
      </c>
      <c r="O1679" s="15"/>
      <c r="P1679" s="13"/>
      <c r="Q1679" s="13"/>
      <c r="R1679" s="13"/>
      <c r="S1679" s="13"/>
      <c r="T1679" s="13"/>
      <c r="U1679" s="568" t="s">
        <v>3634</v>
      </c>
      <c r="V1679" s="13"/>
      <c r="W1679" s="639" t="s">
        <v>3606</v>
      </c>
      <c r="X1679" s="88"/>
      <c r="Y1679" s="20"/>
      <c r="Z1679" s="13"/>
      <c r="AA1679" s="13"/>
    </row>
    <row r="1680" spans="1:27" ht="13.8">
      <c r="A1680" s="12" t="s">
        <v>5124</v>
      </c>
      <c r="B1680" s="12" t="s">
        <v>29</v>
      </c>
      <c r="C1680" s="12" t="s">
        <v>5126</v>
      </c>
      <c r="D1680" s="12" t="s">
        <v>4915</v>
      </c>
      <c r="E1680" s="12" t="s">
        <v>4915</v>
      </c>
      <c r="F1680" s="12" t="s">
        <v>7717</v>
      </c>
      <c r="G1680" s="208" t="s">
        <v>3599</v>
      </c>
      <c r="H1680" s="9" t="str">
        <f t="shared" si="0"/>
        <v>POP-TPU-OTI</v>
      </c>
      <c r="I1680" s="11"/>
      <c r="J1680" s="13"/>
      <c r="K1680" s="13"/>
      <c r="L1680" s="13"/>
      <c r="M1680" s="205" t="s">
        <v>273</v>
      </c>
      <c r="N1680" s="205" t="s">
        <v>1224</v>
      </c>
      <c r="O1680" s="15"/>
      <c r="P1680" s="13"/>
      <c r="Q1680" s="13"/>
      <c r="R1680" s="13"/>
      <c r="S1680" s="13"/>
      <c r="T1680" s="13"/>
      <c r="U1680" s="568" t="s">
        <v>3638</v>
      </c>
      <c r="V1680" s="13"/>
      <c r="W1680" s="639" t="s">
        <v>3640</v>
      </c>
      <c r="X1680" s="88"/>
      <c r="Y1680" s="20"/>
      <c r="Z1680" s="13"/>
      <c r="AA1680" s="13"/>
    </row>
    <row r="1681" spans="1:27" ht="13.8">
      <c r="A1681" s="12" t="s">
        <v>5124</v>
      </c>
      <c r="B1681" s="12" t="s">
        <v>29</v>
      </c>
      <c r="C1681" s="12" t="s">
        <v>5126</v>
      </c>
      <c r="D1681" s="12" t="s">
        <v>4915</v>
      </c>
      <c r="E1681" s="12" t="s">
        <v>4915</v>
      </c>
      <c r="F1681" s="12" t="s">
        <v>7717</v>
      </c>
      <c r="G1681" s="208" t="s">
        <v>3599</v>
      </c>
      <c r="H1681" s="9" t="str">
        <f t="shared" si="0"/>
        <v>POP-TPU-OTI</v>
      </c>
      <c r="I1681" s="11"/>
      <c r="J1681" s="13"/>
      <c r="K1681" s="13"/>
      <c r="L1681" s="13"/>
      <c r="M1681" s="205" t="s">
        <v>241</v>
      </c>
      <c r="N1681" s="205" t="s">
        <v>1883</v>
      </c>
      <c r="O1681" s="15"/>
      <c r="P1681" s="13"/>
      <c r="Q1681" s="13"/>
      <c r="R1681" s="13"/>
      <c r="S1681" s="13"/>
      <c r="T1681" s="13"/>
      <c r="U1681" s="568" t="s">
        <v>3644</v>
      </c>
      <c r="V1681" s="13"/>
      <c r="W1681" s="639" t="s">
        <v>3640</v>
      </c>
      <c r="X1681" s="88"/>
      <c r="Y1681" s="20"/>
      <c r="Z1681" s="13"/>
      <c r="AA1681" s="13"/>
    </row>
    <row r="1682" spans="1:27" ht="13.8">
      <c r="A1682" s="12" t="s">
        <v>5124</v>
      </c>
      <c r="B1682" s="12" t="s">
        <v>29</v>
      </c>
      <c r="C1682" s="12" t="s">
        <v>5126</v>
      </c>
      <c r="D1682" s="12" t="s">
        <v>4915</v>
      </c>
      <c r="E1682" s="12" t="s">
        <v>4915</v>
      </c>
      <c r="F1682" s="12" t="s">
        <v>7717</v>
      </c>
      <c r="G1682" s="208" t="s">
        <v>3599</v>
      </c>
      <c r="H1682" s="9" t="str">
        <f t="shared" si="0"/>
        <v>POP-TPU-OTI</v>
      </c>
      <c r="I1682" s="11"/>
      <c r="J1682" s="13"/>
      <c r="K1682" s="13"/>
      <c r="L1682" s="13"/>
      <c r="M1682" s="205" t="s">
        <v>195</v>
      </c>
      <c r="N1682" s="205" t="s">
        <v>862</v>
      </c>
      <c r="O1682" s="15"/>
      <c r="P1682" s="13"/>
      <c r="Q1682" s="13"/>
      <c r="R1682" s="13"/>
      <c r="S1682" s="13"/>
      <c r="T1682" s="13"/>
      <c r="U1682" s="568" t="s">
        <v>3648</v>
      </c>
      <c r="V1682" s="13"/>
      <c r="W1682" s="639" t="s">
        <v>3640</v>
      </c>
      <c r="X1682" s="88"/>
      <c r="Y1682" s="20"/>
      <c r="Z1682" s="13"/>
      <c r="AA1682" s="13"/>
    </row>
    <row r="1683" spans="1:27" ht="13.8">
      <c r="A1683" s="12" t="s">
        <v>5124</v>
      </c>
      <c r="B1683" s="12" t="s">
        <v>29</v>
      </c>
      <c r="C1683" s="12" t="s">
        <v>5126</v>
      </c>
      <c r="D1683" s="12" t="s">
        <v>4915</v>
      </c>
      <c r="E1683" s="12" t="s">
        <v>4915</v>
      </c>
      <c r="F1683" s="12" t="s">
        <v>7717</v>
      </c>
      <c r="G1683" s="208" t="s">
        <v>3599</v>
      </c>
      <c r="H1683" s="9" t="str">
        <f t="shared" si="0"/>
        <v>POP-TPU-OTI</v>
      </c>
      <c r="I1683" s="11"/>
      <c r="J1683" s="13"/>
      <c r="K1683" s="13"/>
      <c r="L1683" s="13"/>
      <c r="M1683" s="418" t="s">
        <v>630</v>
      </c>
      <c r="N1683" s="205" t="s">
        <v>1626</v>
      </c>
      <c r="O1683" s="15"/>
      <c r="P1683" s="13"/>
      <c r="Q1683" s="13"/>
      <c r="R1683" s="13"/>
      <c r="S1683" s="13"/>
      <c r="T1683" s="13"/>
      <c r="U1683" s="568" t="s">
        <v>3652</v>
      </c>
      <c r="V1683" s="13"/>
      <c r="W1683" s="639" t="s">
        <v>3606</v>
      </c>
      <c r="X1683" s="88"/>
      <c r="Y1683" s="20"/>
      <c r="Z1683" s="13"/>
      <c r="AA1683" s="13"/>
    </row>
    <row r="1684" spans="1:27" ht="13.8">
      <c r="A1684" s="12" t="s">
        <v>5124</v>
      </c>
      <c r="B1684" s="12" t="s">
        <v>29</v>
      </c>
      <c r="C1684" s="12" t="s">
        <v>5126</v>
      </c>
      <c r="D1684" s="12" t="s">
        <v>4915</v>
      </c>
      <c r="E1684" s="12" t="s">
        <v>4915</v>
      </c>
      <c r="F1684" s="12" t="s">
        <v>7717</v>
      </c>
      <c r="G1684" s="208" t="s">
        <v>3599</v>
      </c>
      <c r="H1684" s="9" t="str">
        <f t="shared" si="0"/>
        <v>POP-TPU-OTI</v>
      </c>
      <c r="I1684" s="11"/>
      <c r="J1684" s="13"/>
      <c r="K1684" s="13"/>
      <c r="L1684" s="13"/>
      <c r="M1684" s="205" t="s">
        <v>195</v>
      </c>
      <c r="N1684" s="205" t="s">
        <v>900</v>
      </c>
      <c r="O1684" s="15"/>
      <c r="P1684" s="13"/>
      <c r="Q1684" s="13"/>
      <c r="R1684" s="13"/>
      <c r="S1684" s="13"/>
      <c r="T1684" s="13"/>
      <c r="U1684" s="568" t="s">
        <v>3654</v>
      </c>
      <c r="V1684" s="13"/>
      <c r="W1684" s="639" t="s">
        <v>3656</v>
      </c>
      <c r="X1684" s="88"/>
      <c r="Y1684" s="20"/>
      <c r="Z1684" s="13"/>
      <c r="AA1684" s="13"/>
    </row>
    <row r="1685" spans="1:27" ht="13.8">
      <c r="A1685" s="12" t="s">
        <v>5124</v>
      </c>
      <c r="B1685" s="12" t="s">
        <v>29</v>
      </c>
      <c r="C1685" s="12" t="s">
        <v>5126</v>
      </c>
      <c r="D1685" s="12" t="s">
        <v>4915</v>
      </c>
      <c r="E1685" s="12" t="s">
        <v>4915</v>
      </c>
      <c r="F1685" s="12" t="s">
        <v>7717</v>
      </c>
      <c r="G1685" s="208" t="s">
        <v>3599</v>
      </c>
      <c r="H1685" s="9" t="str">
        <f t="shared" si="0"/>
        <v>POP-TPU-OTI</v>
      </c>
      <c r="I1685" s="11"/>
      <c r="J1685" s="13"/>
      <c r="K1685" s="13"/>
      <c r="L1685" s="13"/>
      <c r="M1685" s="418" t="s">
        <v>2704</v>
      </c>
      <c r="N1685" s="205" t="s">
        <v>1440</v>
      </c>
      <c r="O1685" s="15"/>
      <c r="P1685" s="13"/>
      <c r="Q1685" s="13"/>
      <c r="R1685" s="13"/>
      <c r="S1685" s="13"/>
      <c r="T1685" s="13"/>
      <c r="U1685" s="568" t="s">
        <v>3659</v>
      </c>
      <c r="V1685" s="13"/>
      <c r="W1685" s="639" t="s">
        <v>3656</v>
      </c>
      <c r="X1685" s="88"/>
      <c r="Y1685" s="20"/>
      <c r="Z1685" s="13"/>
      <c r="AA1685" s="13"/>
    </row>
    <row r="1686" spans="1:27" ht="13.8">
      <c r="A1686" s="12" t="s">
        <v>5124</v>
      </c>
      <c r="B1686" s="12" t="s">
        <v>29</v>
      </c>
      <c r="C1686" s="12" t="s">
        <v>5126</v>
      </c>
      <c r="D1686" s="12" t="s">
        <v>4915</v>
      </c>
      <c r="E1686" s="12" t="s">
        <v>4915</v>
      </c>
      <c r="F1686" s="12" t="s">
        <v>7717</v>
      </c>
      <c r="G1686" s="208" t="s">
        <v>3599</v>
      </c>
      <c r="H1686" s="9" t="str">
        <f t="shared" si="0"/>
        <v>POP-TPU-OTI</v>
      </c>
      <c r="I1686" s="11"/>
      <c r="J1686" s="13"/>
      <c r="K1686" s="13"/>
      <c r="L1686" s="13"/>
      <c r="M1686" s="205" t="s">
        <v>273</v>
      </c>
      <c r="N1686" s="205" t="s">
        <v>1225</v>
      </c>
      <c r="O1686" s="15"/>
      <c r="P1686" s="13"/>
      <c r="Q1686" s="13"/>
      <c r="R1686" s="13"/>
      <c r="S1686" s="13"/>
      <c r="T1686" s="13"/>
      <c r="U1686" s="568" t="s">
        <v>3663</v>
      </c>
      <c r="V1686" s="13"/>
      <c r="W1686" s="639" t="s">
        <v>3656</v>
      </c>
      <c r="X1686" s="88"/>
      <c r="Y1686" s="20"/>
      <c r="Z1686" s="13"/>
      <c r="AA1686" s="13"/>
    </row>
    <row r="1687" spans="1:27" ht="13.8">
      <c r="A1687" s="12" t="s">
        <v>5124</v>
      </c>
      <c r="B1687" s="12" t="s">
        <v>29</v>
      </c>
      <c r="C1687" s="12" t="s">
        <v>5126</v>
      </c>
      <c r="D1687" s="12" t="s">
        <v>4915</v>
      </c>
      <c r="E1687" s="12" t="s">
        <v>4915</v>
      </c>
      <c r="F1687" s="12" t="s">
        <v>7717</v>
      </c>
      <c r="G1687" s="208" t="s">
        <v>3599</v>
      </c>
      <c r="H1687" s="9" t="str">
        <f t="shared" si="0"/>
        <v>POP-TPU-OTI</v>
      </c>
      <c r="I1687" s="11"/>
      <c r="J1687" s="13"/>
      <c r="K1687" s="13"/>
      <c r="L1687" s="13"/>
      <c r="M1687" s="205" t="s">
        <v>241</v>
      </c>
      <c r="N1687" s="205" t="s">
        <v>2273</v>
      </c>
      <c r="O1687" s="15"/>
      <c r="P1687" s="13"/>
      <c r="Q1687" s="13"/>
      <c r="R1687" s="13"/>
      <c r="S1687" s="13"/>
      <c r="T1687" s="13"/>
      <c r="U1687" s="568" t="s">
        <v>3665</v>
      </c>
      <c r="V1687" s="13"/>
      <c r="W1687" s="639" t="s">
        <v>3656</v>
      </c>
      <c r="X1687" s="88"/>
      <c r="Y1687" s="20"/>
      <c r="Z1687" s="13"/>
      <c r="AA1687" s="13"/>
    </row>
    <row r="1688" spans="1:27" ht="13.8">
      <c r="A1688" s="12" t="s">
        <v>5124</v>
      </c>
      <c r="B1688" s="12" t="s">
        <v>29</v>
      </c>
      <c r="C1688" s="12" t="s">
        <v>5126</v>
      </c>
      <c r="D1688" s="12" t="s">
        <v>4915</v>
      </c>
      <c r="E1688" s="12" t="s">
        <v>4915</v>
      </c>
      <c r="F1688" s="12" t="s">
        <v>7717</v>
      </c>
      <c r="G1688" s="208" t="s">
        <v>3599</v>
      </c>
      <c r="H1688" s="9" t="str">
        <f t="shared" si="0"/>
        <v>POP-TPU-OTI</v>
      </c>
      <c r="I1688" s="11"/>
      <c r="J1688" s="13"/>
      <c r="K1688" s="13"/>
      <c r="L1688" s="13"/>
      <c r="M1688" s="78" t="s">
        <v>436</v>
      </c>
      <c r="N1688" s="205" t="s">
        <v>103</v>
      </c>
      <c r="O1688" s="15"/>
      <c r="P1688" s="13"/>
      <c r="Q1688" s="13"/>
      <c r="R1688" s="13"/>
      <c r="S1688" s="13"/>
      <c r="T1688" s="13"/>
      <c r="U1688" s="568" t="s">
        <v>3670</v>
      </c>
      <c r="V1688" s="13"/>
      <c r="W1688" s="639" t="s">
        <v>3606</v>
      </c>
      <c r="X1688" s="88"/>
      <c r="Y1688" s="20"/>
      <c r="Z1688" s="13"/>
      <c r="AA1688" s="13"/>
    </row>
    <row r="1689" spans="1:27" ht="13.8">
      <c r="A1689" s="12" t="s">
        <v>5124</v>
      </c>
      <c r="B1689" s="12" t="s">
        <v>29</v>
      </c>
      <c r="C1689" s="12" t="s">
        <v>5126</v>
      </c>
      <c r="D1689" s="12" t="s">
        <v>4915</v>
      </c>
      <c r="E1689" s="12" t="s">
        <v>4915</v>
      </c>
      <c r="F1689" s="12" t="s">
        <v>7717</v>
      </c>
      <c r="G1689" s="208" t="s">
        <v>3599</v>
      </c>
      <c r="H1689" s="9" t="str">
        <f t="shared" si="0"/>
        <v>POP-TPU-OTI</v>
      </c>
      <c r="I1689" s="11"/>
      <c r="J1689" s="17"/>
      <c r="K1689" s="17"/>
      <c r="L1689" s="17"/>
      <c r="M1689" s="205" t="s">
        <v>2675</v>
      </c>
      <c r="N1689" s="205" t="s">
        <v>44</v>
      </c>
      <c r="O1689" s="15"/>
      <c r="P1689" s="13"/>
      <c r="Q1689" s="13"/>
      <c r="R1689" s="13"/>
      <c r="S1689" s="13"/>
      <c r="T1689" s="13"/>
      <c r="U1689" s="568" t="s">
        <v>3675</v>
      </c>
      <c r="V1689" s="13"/>
      <c r="W1689" s="639" t="s">
        <v>3606</v>
      </c>
      <c r="X1689" s="88"/>
      <c r="Y1689" s="20"/>
      <c r="Z1689" s="13"/>
      <c r="AA1689" s="13"/>
    </row>
    <row r="1690" spans="1:27" ht="13.8">
      <c r="A1690" s="12" t="s">
        <v>5124</v>
      </c>
      <c r="B1690" s="12" t="s">
        <v>29</v>
      </c>
      <c r="C1690" s="12" t="s">
        <v>5126</v>
      </c>
      <c r="D1690" s="12" t="s">
        <v>4915</v>
      </c>
      <c r="E1690" s="12" t="s">
        <v>4915</v>
      </c>
      <c r="F1690" s="12" t="s">
        <v>7717</v>
      </c>
      <c r="G1690" s="208" t="s">
        <v>3599</v>
      </c>
      <c r="H1690" s="9" t="str">
        <f t="shared" si="0"/>
        <v>POP-TPU-OTI</v>
      </c>
      <c r="I1690" s="11"/>
      <c r="J1690" s="17"/>
      <c r="K1690" s="17"/>
      <c r="L1690" s="17"/>
      <c r="M1690" s="78" t="s">
        <v>436</v>
      </c>
      <c r="N1690" s="205" t="s">
        <v>104</v>
      </c>
      <c r="O1690" s="15"/>
      <c r="P1690" s="13"/>
      <c r="Q1690" s="13"/>
      <c r="R1690" s="13"/>
      <c r="S1690" s="13"/>
      <c r="T1690" s="13"/>
      <c r="U1690" s="568" t="s">
        <v>3681</v>
      </c>
      <c r="V1690" s="13"/>
      <c r="W1690" s="639" t="s">
        <v>3606</v>
      </c>
      <c r="X1690" s="88"/>
      <c r="Y1690" s="20"/>
      <c r="Z1690" s="13"/>
      <c r="AA1690" s="13"/>
    </row>
    <row r="1691" spans="1:27" ht="13.8">
      <c r="A1691" s="12" t="s">
        <v>5124</v>
      </c>
      <c r="B1691" s="12" t="s">
        <v>29</v>
      </c>
      <c r="C1691" s="12" t="s">
        <v>5126</v>
      </c>
      <c r="D1691" s="12" t="s">
        <v>4915</v>
      </c>
      <c r="E1691" s="12" t="s">
        <v>4915</v>
      </c>
      <c r="F1691" s="12" t="s">
        <v>7717</v>
      </c>
      <c r="G1691" s="208" t="s">
        <v>3599</v>
      </c>
      <c r="H1691" s="9" t="str">
        <f t="shared" si="0"/>
        <v>POP-TPU-OTI</v>
      </c>
      <c r="I1691" s="11"/>
      <c r="J1691" s="13"/>
      <c r="K1691" s="13"/>
      <c r="L1691" s="13"/>
      <c r="M1691" s="205" t="s">
        <v>241</v>
      </c>
      <c r="N1691" s="205" t="s">
        <v>2270</v>
      </c>
      <c r="O1691" s="15"/>
      <c r="P1691" s="13"/>
      <c r="Q1691" s="13"/>
      <c r="R1691" s="13"/>
      <c r="S1691" s="13"/>
      <c r="T1691" s="13"/>
      <c r="U1691" s="568" t="s">
        <v>3685</v>
      </c>
      <c r="V1691" s="13"/>
      <c r="W1691" s="639" t="s">
        <v>3686</v>
      </c>
      <c r="X1691" s="88"/>
      <c r="Y1691" s="20"/>
      <c r="Z1691" s="13"/>
      <c r="AA1691" s="13"/>
    </row>
    <row r="1692" spans="1:27" ht="13.8">
      <c r="A1692" s="12" t="s">
        <v>5124</v>
      </c>
      <c r="B1692" s="12" t="s">
        <v>29</v>
      </c>
      <c r="C1692" s="12" t="s">
        <v>5126</v>
      </c>
      <c r="D1692" s="12" t="s">
        <v>4915</v>
      </c>
      <c r="E1692" s="12" t="s">
        <v>4915</v>
      </c>
      <c r="F1692" s="12" t="s">
        <v>7717</v>
      </c>
      <c r="G1692" s="208" t="s">
        <v>3599</v>
      </c>
      <c r="H1692" s="9" t="str">
        <f t="shared" si="0"/>
        <v>POP-TPU-OTI</v>
      </c>
      <c r="I1692" s="11"/>
      <c r="J1692" s="13"/>
      <c r="K1692" s="13"/>
      <c r="L1692" s="13"/>
      <c r="M1692" s="205" t="s">
        <v>273</v>
      </c>
      <c r="N1692" s="205" t="s">
        <v>1223</v>
      </c>
      <c r="O1692" s="15"/>
      <c r="P1692" s="13"/>
      <c r="Q1692" s="13"/>
      <c r="R1692" s="13"/>
      <c r="S1692" s="13"/>
      <c r="T1692" s="13"/>
      <c r="U1692" s="568" t="s">
        <v>3688</v>
      </c>
      <c r="V1692" s="13"/>
      <c r="W1692" s="639" t="s">
        <v>3686</v>
      </c>
      <c r="X1692" s="88"/>
      <c r="Y1692" s="20"/>
      <c r="Z1692" s="13"/>
      <c r="AA1692" s="13"/>
    </row>
    <row r="1693" spans="1:27" ht="13.8">
      <c r="A1693" s="12" t="s">
        <v>5124</v>
      </c>
      <c r="B1693" s="12" t="s">
        <v>29</v>
      </c>
      <c r="C1693" s="12" t="s">
        <v>5126</v>
      </c>
      <c r="D1693" s="12" t="s">
        <v>4915</v>
      </c>
      <c r="E1693" s="12" t="s">
        <v>4915</v>
      </c>
      <c r="F1693" s="12" t="s">
        <v>7717</v>
      </c>
      <c r="G1693" s="208" t="s">
        <v>3599</v>
      </c>
      <c r="H1693" s="9" t="str">
        <f t="shared" si="0"/>
        <v>POP-TPU-OTI</v>
      </c>
      <c r="I1693" s="11"/>
      <c r="J1693" s="13"/>
      <c r="K1693" s="13"/>
      <c r="L1693" s="13"/>
      <c r="M1693" s="205" t="s">
        <v>195</v>
      </c>
      <c r="N1693" s="205" t="s">
        <v>870</v>
      </c>
      <c r="O1693" s="15"/>
      <c r="P1693" s="13"/>
      <c r="Q1693" s="13"/>
      <c r="R1693" s="13"/>
      <c r="S1693" s="13"/>
      <c r="T1693" s="13"/>
      <c r="U1693" s="568" t="s">
        <v>3691</v>
      </c>
      <c r="V1693" s="13"/>
      <c r="W1693" s="639" t="s">
        <v>3692</v>
      </c>
      <c r="X1693" s="88"/>
      <c r="Y1693" s="20"/>
      <c r="Z1693" s="13"/>
      <c r="AA1693" s="13"/>
    </row>
    <row r="1694" spans="1:27" ht="13.8">
      <c r="A1694" s="12" t="s">
        <v>5124</v>
      </c>
      <c r="B1694" s="12" t="s">
        <v>29</v>
      </c>
      <c r="C1694" s="12" t="s">
        <v>5126</v>
      </c>
      <c r="D1694" s="12" t="s">
        <v>4915</v>
      </c>
      <c r="E1694" s="12" t="s">
        <v>4915</v>
      </c>
      <c r="F1694" s="12" t="s">
        <v>7717</v>
      </c>
      <c r="G1694" s="208" t="s">
        <v>3599</v>
      </c>
      <c r="H1694" s="9" t="str">
        <f t="shared" si="0"/>
        <v>POP-TPU-OTI</v>
      </c>
      <c r="I1694" s="11"/>
      <c r="J1694" s="13"/>
      <c r="K1694" s="13"/>
      <c r="L1694" s="13"/>
      <c r="M1694" s="205" t="s">
        <v>2704</v>
      </c>
      <c r="N1694" s="205" t="s">
        <v>1442</v>
      </c>
      <c r="O1694" s="15"/>
      <c r="P1694" s="13"/>
      <c r="Q1694" s="13"/>
      <c r="R1694" s="13"/>
      <c r="S1694" s="13"/>
      <c r="T1694" s="13"/>
      <c r="U1694" s="568" t="s">
        <v>3694</v>
      </c>
      <c r="V1694" s="13"/>
      <c r="W1694" s="639" t="s">
        <v>3606</v>
      </c>
      <c r="X1694" s="88"/>
      <c r="Y1694" s="20"/>
      <c r="Z1694" s="13"/>
      <c r="AA1694" s="13"/>
    </row>
    <row r="1695" spans="1:27" ht="13.8">
      <c r="A1695" s="12" t="s">
        <v>5124</v>
      </c>
      <c r="B1695" s="12" t="s">
        <v>29</v>
      </c>
      <c r="C1695" s="12" t="s">
        <v>5126</v>
      </c>
      <c r="D1695" s="12" t="s">
        <v>4915</v>
      </c>
      <c r="E1695" s="12" t="s">
        <v>4915</v>
      </c>
      <c r="F1695" s="12" t="s">
        <v>7717</v>
      </c>
      <c r="G1695" s="208" t="s">
        <v>3599</v>
      </c>
      <c r="H1695" s="9" t="str">
        <f t="shared" si="0"/>
        <v>POP-TPU-OTI</v>
      </c>
      <c r="I1695" s="11"/>
      <c r="J1695" s="13"/>
      <c r="K1695" s="13"/>
      <c r="L1695" s="13"/>
      <c r="M1695" s="205" t="s">
        <v>494</v>
      </c>
      <c r="N1695" s="205" t="s">
        <v>1529</v>
      </c>
      <c r="O1695" s="15"/>
      <c r="P1695" s="13"/>
      <c r="Q1695" s="13"/>
      <c r="R1695" s="13"/>
      <c r="S1695" s="13"/>
      <c r="T1695" s="13"/>
      <c r="U1695" s="568" t="s">
        <v>3701</v>
      </c>
      <c r="V1695" s="13"/>
      <c r="W1695" s="639" t="s">
        <v>3606</v>
      </c>
      <c r="X1695" s="88"/>
      <c r="Y1695" s="20"/>
      <c r="Z1695" s="13"/>
      <c r="AA1695" s="13"/>
    </row>
    <row r="1696" spans="1:27" ht="13.8">
      <c r="A1696" s="12" t="s">
        <v>5124</v>
      </c>
      <c r="B1696" s="12" t="s">
        <v>29</v>
      </c>
      <c r="C1696" s="12" t="s">
        <v>5126</v>
      </c>
      <c r="D1696" s="12" t="s">
        <v>4915</v>
      </c>
      <c r="E1696" s="12" t="s">
        <v>4915</v>
      </c>
      <c r="F1696" s="12" t="s">
        <v>7717</v>
      </c>
      <c r="G1696" s="208" t="s">
        <v>3599</v>
      </c>
      <c r="H1696" s="9" t="str">
        <f t="shared" si="0"/>
        <v>POP-TPU-OTI</v>
      </c>
      <c r="I1696" s="11"/>
      <c r="J1696" s="17"/>
      <c r="K1696" s="17"/>
      <c r="L1696" s="17"/>
      <c r="M1696" s="205" t="s">
        <v>273</v>
      </c>
      <c r="N1696" s="205" t="s">
        <v>1222</v>
      </c>
      <c r="O1696" s="15"/>
      <c r="P1696" s="15"/>
      <c r="Q1696" s="15"/>
      <c r="R1696" s="15"/>
      <c r="S1696" s="15"/>
      <c r="T1696" s="15"/>
      <c r="U1696" s="568" t="s">
        <v>3703</v>
      </c>
      <c r="V1696" s="15"/>
      <c r="W1696" s="639" t="s">
        <v>3705</v>
      </c>
      <c r="X1696" s="15"/>
      <c r="Y1696" s="15"/>
      <c r="Z1696" s="13"/>
      <c r="AA1696" s="13"/>
    </row>
    <row r="1697" spans="1:27" ht="13.8">
      <c r="A1697" s="12" t="s">
        <v>5124</v>
      </c>
      <c r="B1697" s="12" t="s">
        <v>29</v>
      </c>
      <c r="C1697" s="12" t="s">
        <v>5126</v>
      </c>
      <c r="D1697" s="12" t="s">
        <v>4915</v>
      </c>
      <c r="E1697" s="12" t="s">
        <v>4915</v>
      </c>
      <c r="F1697" s="12" t="s">
        <v>7717</v>
      </c>
      <c r="G1697" s="208" t="s">
        <v>3599</v>
      </c>
      <c r="H1697" s="9" t="str">
        <f t="shared" si="0"/>
        <v>POP-TPU-OTI</v>
      </c>
      <c r="I1697" s="11"/>
      <c r="J1697" s="17"/>
      <c r="K1697" s="17"/>
      <c r="L1697" s="17"/>
      <c r="M1697" s="418" t="s">
        <v>2704</v>
      </c>
      <c r="N1697" s="205" t="s">
        <v>1447</v>
      </c>
      <c r="O1697" s="15"/>
      <c r="P1697" s="15"/>
      <c r="Q1697" s="15"/>
      <c r="R1697" s="15"/>
      <c r="S1697" s="15"/>
      <c r="T1697" s="15"/>
      <c r="U1697" s="568" t="s">
        <v>3707</v>
      </c>
      <c r="V1697" s="15"/>
      <c r="W1697" s="639" t="s">
        <v>3705</v>
      </c>
      <c r="X1697" s="15"/>
      <c r="Y1697" s="15"/>
      <c r="Z1697" s="13"/>
      <c r="AA1697" s="13"/>
    </row>
    <row r="1698" spans="1:27" ht="13.8">
      <c r="A1698" s="12" t="s">
        <v>5124</v>
      </c>
      <c r="B1698" s="12" t="s">
        <v>29</v>
      </c>
      <c r="C1698" s="12" t="s">
        <v>5126</v>
      </c>
      <c r="D1698" s="12" t="s">
        <v>4915</v>
      </c>
      <c r="E1698" s="12" t="s">
        <v>4915</v>
      </c>
      <c r="F1698" s="12" t="s">
        <v>7717</v>
      </c>
      <c r="G1698" s="208" t="s">
        <v>3599</v>
      </c>
      <c r="H1698" s="9" t="str">
        <f t="shared" si="0"/>
        <v>POP-TPU-OTI</v>
      </c>
      <c r="I1698" s="11"/>
      <c r="J1698" s="17"/>
      <c r="K1698" s="17"/>
      <c r="L1698" s="17"/>
      <c r="M1698" s="205" t="s">
        <v>241</v>
      </c>
      <c r="N1698" s="205" t="s">
        <v>2271</v>
      </c>
      <c r="O1698" s="15"/>
      <c r="P1698" s="15"/>
      <c r="Q1698" s="15"/>
      <c r="R1698" s="15"/>
      <c r="S1698" s="15"/>
      <c r="T1698" s="15"/>
      <c r="U1698" s="568" t="s">
        <v>3710</v>
      </c>
      <c r="V1698" s="15"/>
      <c r="W1698" s="639" t="s">
        <v>3705</v>
      </c>
      <c r="X1698" s="15"/>
      <c r="Y1698" s="15"/>
      <c r="Z1698" s="13"/>
      <c r="AA1698" s="13"/>
    </row>
    <row r="1699" spans="1:27" ht="13.8">
      <c r="A1699" s="145" t="s">
        <v>5124</v>
      </c>
      <c r="B1699" s="12" t="s">
        <v>29</v>
      </c>
      <c r="C1699" s="12" t="s">
        <v>5126</v>
      </c>
      <c r="D1699" s="12" t="s">
        <v>4915</v>
      </c>
      <c r="E1699" s="12" t="s">
        <v>4915</v>
      </c>
      <c r="F1699" s="12" t="s">
        <v>7717</v>
      </c>
      <c r="G1699" s="208" t="s">
        <v>3599</v>
      </c>
      <c r="H1699" s="9" t="str">
        <f t="shared" si="0"/>
        <v>POP-TPU-OTI</v>
      </c>
      <c r="I1699" s="11"/>
      <c r="J1699" s="13"/>
      <c r="K1699" s="13"/>
      <c r="L1699" s="13"/>
      <c r="M1699" s="205" t="s">
        <v>195</v>
      </c>
      <c r="N1699" s="522" t="s">
        <v>903</v>
      </c>
      <c r="O1699" s="15"/>
      <c r="P1699" s="15"/>
      <c r="Q1699" s="15"/>
      <c r="R1699" s="15"/>
      <c r="S1699" s="15"/>
      <c r="T1699" s="15"/>
      <c r="U1699" s="568" t="s">
        <v>3712</v>
      </c>
      <c r="V1699" s="15"/>
      <c r="W1699" s="639" t="s">
        <v>3713</v>
      </c>
      <c r="X1699" s="15"/>
      <c r="Y1699" s="15"/>
      <c r="Z1699" s="13"/>
      <c r="AA1699" s="13"/>
    </row>
    <row r="1700" spans="1:27" ht="13.8">
      <c r="A1700" s="145" t="s">
        <v>5124</v>
      </c>
      <c r="B1700" s="12" t="s">
        <v>29</v>
      </c>
      <c r="C1700" s="12" t="s">
        <v>5126</v>
      </c>
      <c r="D1700" s="12" t="s">
        <v>4915</v>
      </c>
      <c r="E1700" s="12" t="s">
        <v>4915</v>
      </c>
      <c r="F1700" s="12" t="s">
        <v>7717</v>
      </c>
      <c r="G1700" s="524" t="s">
        <v>3599</v>
      </c>
      <c r="H1700" s="9" t="str">
        <f t="shared" si="0"/>
        <v>POP-TPU-OTI</v>
      </c>
      <c r="I1700" s="11"/>
      <c r="J1700" s="13"/>
      <c r="K1700" s="13"/>
      <c r="L1700" s="13"/>
      <c r="M1700" s="418" t="s">
        <v>195</v>
      </c>
      <c r="N1700" s="413" t="s">
        <v>859</v>
      </c>
      <c r="O1700" s="15"/>
      <c r="P1700" s="15"/>
      <c r="Q1700" s="15"/>
      <c r="R1700" s="15"/>
      <c r="S1700" s="15"/>
      <c r="T1700" s="15"/>
      <c r="U1700" s="638" t="s">
        <v>3715</v>
      </c>
      <c r="V1700" s="15"/>
      <c r="W1700" s="567" t="s">
        <v>3606</v>
      </c>
      <c r="X1700" s="15"/>
      <c r="Y1700" s="15"/>
      <c r="Z1700" s="13"/>
      <c r="AA1700" s="13"/>
    </row>
    <row r="1701" spans="1:27" ht="13.8">
      <c r="A1701" s="145" t="s">
        <v>5124</v>
      </c>
      <c r="B1701" s="12" t="s">
        <v>29</v>
      </c>
      <c r="C1701" s="12" t="s">
        <v>5126</v>
      </c>
      <c r="D1701" s="12" t="s">
        <v>4915</v>
      </c>
      <c r="E1701" s="12" t="s">
        <v>4915</v>
      </c>
      <c r="F1701" s="12" t="s">
        <v>7717</v>
      </c>
      <c r="G1701" s="524" t="s">
        <v>3599</v>
      </c>
      <c r="H1701" s="9" t="str">
        <f t="shared" si="0"/>
        <v>POP-TPU-OTI</v>
      </c>
      <c r="I1701" s="11"/>
      <c r="J1701" s="13"/>
      <c r="K1701" s="13"/>
      <c r="L1701" s="13"/>
      <c r="M1701" s="666" t="s">
        <v>593</v>
      </c>
      <c r="N1701" s="667" t="s">
        <v>2580</v>
      </c>
      <c r="O1701" s="15"/>
      <c r="P1701" s="15"/>
      <c r="Q1701" s="15"/>
      <c r="R1701" s="15"/>
      <c r="S1701" s="15"/>
      <c r="T1701" s="15"/>
      <c r="U1701" s="638" t="s">
        <v>3721</v>
      </c>
      <c r="V1701" s="15"/>
      <c r="W1701" s="567" t="s">
        <v>3606</v>
      </c>
      <c r="X1701" s="15"/>
      <c r="Y1701" s="15"/>
      <c r="Z1701" s="13"/>
      <c r="AA1701" s="13"/>
    </row>
    <row r="1702" spans="1:27" ht="13.8">
      <c r="A1702" s="145" t="s">
        <v>5124</v>
      </c>
      <c r="B1702" s="12" t="s">
        <v>29</v>
      </c>
      <c r="C1702" s="12" t="s">
        <v>5126</v>
      </c>
      <c r="D1702" s="12" t="s">
        <v>4915</v>
      </c>
      <c r="E1702" s="12" t="s">
        <v>4915</v>
      </c>
      <c r="F1702" s="12" t="s">
        <v>7717</v>
      </c>
      <c r="G1702" s="524" t="s">
        <v>3599</v>
      </c>
      <c r="H1702" s="9" t="str">
        <f t="shared" si="0"/>
        <v>POP-TPU-OTI</v>
      </c>
      <c r="I1702" s="11"/>
      <c r="J1702" s="13"/>
      <c r="K1702" s="13"/>
      <c r="L1702" s="13"/>
      <c r="M1702" s="418" t="s">
        <v>273</v>
      </c>
      <c r="N1702" s="413" t="s">
        <v>1221</v>
      </c>
      <c r="O1702" s="15"/>
      <c r="P1702" s="13"/>
      <c r="Q1702" s="13"/>
      <c r="R1702" s="13"/>
      <c r="S1702" s="13"/>
      <c r="T1702" s="13"/>
      <c r="U1702" s="638" t="s">
        <v>3703</v>
      </c>
      <c r="V1702" s="13"/>
      <c r="W1702" s="567" t="s">
        <v>3713</v>
      </c>
      <c r="X1702" s="88"/>
      <c r="Y1702" s="20"/>
      <c r="Z1702" s="13"/>
      <c r="AA1702" s="13"/>
    </row>
    <row r="1703" spans="1:27" ht="13.8">
      <c r="A1703" s="145" t="s">
        <v>5124</v>
      </c>
      <c r="B1703" s="12" t="s">
        <v>29</v>
      </c>
      <c r="C1703" s="12" t="s">
        <v>5126</v>
      </c>
      <c r="D1703" s="12" t="s">
        <v>4915</v>
      </c>
      <c r="E1703" s="12" t="s">
        <v>4915</v>
      </c>
      <c r="F1703" s="12" t="s">
        <v>7717</v>
      </c>
      <c r="G1703" s="524" t="s">
        <v>3599</v>
      </c>
      <c r="H1703" s="9" t="str">
        <f t="shared" si="0"/>
        <v>POP-TPU-OTI</v>
      </c>
      <c r="I1703" s="11"/>
      <c r="J1703" s="13"/>
      <c r="K1703" s="13"/>
      <c r="L1703" s="13"/>
      <c r="M1703" s="418" t="s">
        <v>2704</v>
      </c>
      <c r="N1703" s="413" t="s">
        <v>1444</v>
      </c>
      <c r="O1703" s="15"/>
      <c r="P1703" s="13"/>
      <c r="Q1703" s="13"/>
      <c r="R1703" s="13"/>
      <c r="S1703" s="13"/>
      <c r="T1703" s="13"/>
      <c r="U1703" s="638" t="s">
        <v>3724</v>
      </c>
      <c r="V1703" s="13"/>
      <c r="W1703" s="567" t="s">
        <v>3713</v>
      </c>
      <c r="X1703" s="88"/>
      <c r="Y1703" s="20"/>
      <c r="Z1703" s="13"/>
      <c r="AA1703" s="13"/>
    </row>
    <row r="1704" spans="1:27" ht="13.8">
      <c r="A1704" s="145" t="s">
        <v>5124</v>
      </c>
      <c r="B1704" s="12" t="s">
        <v>29</v>
      </c>
      <c r="C1704" s="12" t="s">
        <v>5126</v>
      </c>
      <c r="D1704" s="12" t="s">
        <v>4915</v>
      </c>
      <c r="E1704" s="12" t="s">
        <v>4915</v>
      </c>
      <c r="F1704" s="12" t="s">
        <v>7717</v>
      </c>
      <c r="G1704" s="524" t="s">
        <v>3599</v>
      </c>
      <c r="H1704" s="9" t="str">
        <f t="shared" si="0"/>
        <v>POP-TPU-OTI</v>
      </c>
      <c r="I1704" s="11"/>
      <c r="J1704" s="13"/>
      <c r="K1704" s="13"/>
      <c r="L1704" s="13"/>
      <c r="M1704" s="418" t="s">
        <v>241</v>
      </c>
      <c r="N1704" s="413" t="s">
        <v>2004</v>
      </c>
      <c r="O1704" s="15"/>
      <c r="P1704" s="13"/>
      <c r="Q1704" s="13"/>
      <c r="R1704" s="13"/>
      <c r="S1704" s="13"/>
      <c r="T1704" s="13"/>
      <c r="U1704" s="638" t="s">
        <v>3726</v>
      </c>
      <c r="V1704" s="13"/>
      <c r="W1704" s="567" t="s">
        <v>3713</v>
      </c>
      <c r="X1704" s="88"/>
      <c r="Y1704" s="20"/>
      <c r="Z1704" s="13"/>
      <c r="AA1704" s="13"/>
    </row>
    <row r="1705" spans="1:27" ht="13.8">
      <c r="A1705" s="145" t="s">
        <v>5124</v>
      </c>
      <c r="B1705" s="12" t="s">
        <v>29</v>
      </c>
      <c r="C1705" s="12" t="s">
        <v>5126</v>
      </c>
      <c r="D1705" s="12" t="s">
        <v>4915</v>
      </c>
      <c r="E1705" s="12" t="s">
        <v>4915</v>
      </c>
      <c r="F1705" s="12" t="s">
        <v>7719</v>
      </c>
      <c r="G1705" s="524" t="s">
        <v>3599</v>
      </c>
      <c r="H1705" s="9" t="str">
        <f t="shared" si="0"/>
        <v>POP-TPU-OTII</v>
      </c>
      <c r="I1705" s="11"/>
      <c r="J1705" s="13"/>
      <c r="K1705" s="13"/>
      <c r="L1705" s="13"/>
      <c r="M1705" s="425" t="s">
        <v>436</v>
      </c>
      <c r="N1705" s="413" t="s">
        <v>102</v>
      </c>
      <c r="O1705" s="15"/>
      <c r="P1705" s="13"/>
      <c r="Q1705" s="13"/>
      <c r="R1705" s="13"/>
      <c r="S1705" s="13"/>
      <c r="T1705" s="13"/>
      <c r="U1705" s="638" t="s">
        <v>3731</v>
      </c>
      <c r="V1705" s="13"/>
      <c r="W1705" s="567" t="s">
        <v>3606</v>
      </c>
      <c r="X1705" s="88"/>
      <c r="Y1705" s="20"/>
      <c r="Z1705" s="13"/>
      <c r="AA1705" s="13"/>
    </row>
    <row r="1706" spans="1:27" ht="13.8">
      <c r="A1706" s="145" t="s">
        <v>5124</v>
      </c>
      <c r="B1706" s="12" t="s">
        <v>29</v>
      </c>
      <c r="C1706" s="12" t="s">
        <v>5126</v>
      </c>
      <c r="D1706" s="12" t="s">
        <v>4915</v>
      </c>
      <c r="E1706" s="12" t="s">
        <v>4915</v>
      </c>
      <c r="F1706" s="12" t="s">
        <v>7719</v>
      </c>
      <c r="G1706" s="524" t="s">
        <v>3599</v>
      </c>
      <c r="H1706" s="9" t="str">
        <f t="shared" si="0"/>
        <v>POP-TPU-OTII</v>
      </c>
      <c r="I1706" s="11"/>
      <c r="J1706" s="13"/>
      <c r="K1706" s="13"/>
      <c r="L1706" s="13"/>
      <c r="M1706" s="418" t="s">
        <v>273</v>
      </c>
      <c r="N1706" s="413" t="s">
        <v>1220</v>
      </c>
      <c r="O1706" s="15"/>
      <c r="P1706" s="13"/>
      <c r="Q1706" s="13"/>
      <c r="R1706" s="13"/>
      <c r="S1706" s="13"/>
      <c r="T1706" s="13"/>
      <c r="U1706" s="638" t="s">
        <v>3735</v>
      </c>
      <c r="V1706" s="13"/>
      <c r="W1706" s="567" t="s">
        <v>3737</v>
      </c>
      <c r="X1706" s="88"/>
      <c r="Y1706" s="20"/>
      <c r="Z1706" s="13"/>
      <c r="AA1706" s="13"/>
    </row>
    <row r="1707" spans="1:27" ht="13.8">
      <c r="A1707" s="145" t="s">
        <v>5124</v>
      </c>
      <c r="B1707" s="12" t="s">
        <v>29</v>
      </c>
      <c r="C1707" s="12" t="s">
        <v>5126</v>
      </c>
      <c r="D1707" s="12" t="s">
        <v>4915</v>
      </c>
      <c r="E1707" s="12" t="s">
        <v>4915</v>
      </c>
      <c r="F1707" s="12" t="s">
        <v>7719</v>
      </c>
      <c r="G1707" s="208" t="s">
        <v>3599</v>
      </c>
      <c r="H1707" s="9" t="str">
        <f t="shared" si="0"/>
        <v>POP-TPU-OTII</v>
      </c>
      <c r="I1707" s="11"/>
      <c r="J1707" s="13"/>
      <c r="K1707" s="13"/>
      <c r="L1707" s="13"/>
      <c r="M1707" s="205" t="s">
        <v>241</v>
      </c>
      <c r="N1707" s="522" t="s">
        <v>2272</v>
      </c>
      <c r="O1707" s="15"/>
      <c r="P1707" s="13"/>
      <c r="Q1707" s="13"/>
      <c r="R1707" s="13"/>
      <c r="S1707" s="13"/>
      <c r="T1707" s="13"/>
      <c r="U1707" s="568" t="s">
        <v>3738</v>
      </c>
      <c r="V1707" s="618"/>
      <c r="W1707" s="668" t="s">
        <v>3737</v>
      </c>
      <c r="X1707" s="88"/>
      <c r="Y1707" s="20"/>
      <c r="Z1707" s="13"/>
      <c r="AA1707" s="13"/>
    </row>
    <row r="1708" spans="1:27" ht="13.8">
      <c r="A1708" s="145" t="s">
        <v>5124</v>
      </c>
      <c r="B1708" s="12" t="s">
        <v>29</v>
      </c>
      <c r="C1708" s="12" t="s">
        <v>5126</v>
      </c>
      <c r="D1708" s="12" t="s">
        <v>4915</v>
      </c>
      <c r="E1708" s="12" t="s">
        <v>4915</v>
      </c>
      <c r="F1708" s="12" t="s">
        <v>7719</v>
      </c>
      <c r="G1708" s="524" t="s">
        <v>3599</v>
      </c>
      <c r="H1708" s="9" t="str">
        <f t="shared" si="0"/>
        <v>POP-TPU-OTII</v>
      </c>
      <c r="I1708" s="11"/>
      <c r="J1708" s="13"/>
      <c r="K1708" s="13"/>
      <c r="L1708" s="13"/>
      <c r="M1708" s="418" t="s">
        <v>195</v>
      </c>
      <c r="N1708" s="413" t="s">
        <v>898</v>
      </c>
      <c r="O1708" s="15"/>
      <c r="P1708" s="13"/>
      <c r="Q1708" s="13"/>
      <c r="R1708" s="13"/>
      <c r="S1708" s="13"/>
      <c r="T1708" s="13"/>
      <c r="U1708" s="638" t="s">
        <v>3740</v>
      </c>
      <c r="V1708" s="333"/>
      <c r="W1708" s="645" t="s">
        <v>3737</v>
      </c>
      <c r="X1708" s="88"/>
      <c r="Y1708" s="20"/>
      <c r="Z1708" s="13"/>
      <c r="AA1708" s="13"/>
    </row>
    <row r="1709" spans="1:27" ht="13.8">
      <c r="A1709" s="145" t="s">
        <v>5124</v>
      </c>
      <c r="B1709" s="12" t="s">
        <v>29</v>
      </c>
      <c r="C1709" s="12" t="s">
        <v>5126</v>
      </c>
      <c r="D1709" s="12" t="s">
        <v>4915</v>
      </c>
      <c r="E1709" s="12" t="s">
        <v>4915</v>
      </c>
      <c r="F1709" s="12" t="s">
        <v>7719</v>
      </c>
      <c r="G1709" s="524" t="s">
        <v>3599</v>
      </c>
      <c r="H1709" s="9" t="str">
        <f t="shared" si="0"/>
        <v>POP-TPU-OTII</v>
      </c>
      <c r="I1709" s="11"/>
      <c r="J1709" s="13"/>
      <c r="K1709" s="13"/>
      <c r="L1709" s="13"/>
      <c r="M1709" s="418" t="s">
        <v>2675</v>
      </c>
      <c r="N1709" s="413" t="s">
        <v>43</v>
      </c>
      <c r="O1709" s="15"/>
      <c r="P1709" s="13"/>
      <c r="Q1709" s="13"/>
      <c r="R1709" s="13"/>
      <c r="S1709" s="13"/>
      <c r="T1709" s="13"/>
      <c r="U1709" s="638" t="s">
        <v>3742</v>
      </c>
      <c r="V1709" s="333"/>
      <c r="W1709" s="645" t="s">
        <v>3606</v>
      </c>
      <c r="X1709" s="88"/>
      <c r="Y1709" s="20"/>
      <c r="Z1709" s="13"/>
      <c r="AA1709" s="13"/>
    </row>
    <row r="1710" spans="1:27" ht="13.8">
      <c r="A1710" s="145" t="s">
        <v>5124</v>
      </c>
      <c r="B1710" s="12" t="s">
        <v>29</v>
      </c>
      <c r="C1710" s="12" t="s">
        <v>5126</v>
      </c>
      <c r="D1710" s="12" t="s">
        <v>4915</v>
      </c>
      <c r="E1710" s="12" t="s">
        <v>4915</v>
      </c>
      <c r="F1710" s="12" t="s">
        <v>7719</v>
      </c>
      <c r="G1710" s="524" t="s">
        <v>3599</v>
      </c>
      <c r="H1710" s="9" t="str">
        <f t="shared" si="0"/>
        <v>POP-TPU-OTII</v>
      </c>
      <c r="I1710" s="11"/>
      <c r="J1710" s="13"/>
      <c r="K1710" s="13"/>
      <c r="L1710" s="13"/>
      <c r="M1710" s="418" t="s">
        <v>630</v>
      </c>
      <c r="N1710" s="413" t="s">
        <v>1625</v>
      </c>
      <c r="O1710" s="15"/>
      <c r="P1710" s="13"/>
      <c r="Q1710" s="13"/>
      <c r="R1710" s="13"/>
      <c r="S1710" s="13"/>
      <c r="T1710" s="13"/>
      <c r="U1710" s="638" t="s">
        <v>3744</v>
      </c>
      <c r="V1710" s="333"/>
      <c r="W1710" s="645" t="s">
        <v>3606</v>
      </c>
      <c r="X1710" s="88"/>
      <c r="Y1710" s="20"/>
      <c r="Z1710" s="13"/>
      <c r="AA1710" s="13"/>
    </row>
    <row r="1711" spans="1:27" ht="13.8">
      <c r="A1711" s="145" t="s">
        <v>5124</v>
      </c>
      <c r="B1711" s="12" t="s">
        <v>29</v>
      </c>
      <c r="C1711" s="12" t="s">
        <v>5126</v>
      </c>
      <c r="D1711" s="12" t="s">
        <v>4915</v>
      </c>
      <c r="E1711" s="12" t="s">
        <v>4915</v>
      </c>
      <c r="F1711" s="12" t="s">
        <v>7719</v>
      </c>
      <c r="G1711" s="524" t="s">
        <v>3599</v>
      </c>
      <c r="H1711" s="9" t="str">
        <f t="shared" si="0"/>
        <v>POP-TPU-OTII</v>
      </c>
      <c r="I1711" s="11"/>
      <c r="J1711" s="13"/>
      <c r="K1711" s="13"/>
      <c r="L1711" s="13"/>
      <c r="M1711" s="418" t="s">
        <v>2691</v>
      </c>
      <c r="N1711" s="413" t="s">
        <v>432</v>
      </c>
      <c r="O1711" s="15"/>
      <c r="P1711" s="13"/>
      <c r="Q1711" s="13"/>
      <c r="R1711" s="13"/>
      <c r="S1711" s="13"/>
      <c r="T1711" s="13"/>
      <c r="U1711" s="638" t="s">
        <v>3745</v>
      </c>
      <c r="V1711" s="333"/>
      <c r="W1711" s="669" t="s">
        <v>3606</v>
      </c>
      <c r="X1711" s="88"/>
      <c r="Y1711" s="20"/>
      <c r="Z1711" s="13"/>
      <c r="AA1711" s="13"/>
    </row>
    <row r="1712" spans="1:27" ht="13.8">
      <c r="A1712" s="145" t="s">
        <v>5124</v>
      </c>
      <c r="B1712" s="12" t="s">
        <v>29</v>
      </c>
      <c r="C1712" s="12" t="s">
        <v>5126</v>
      </c>
      <c r="D1712" s="12" t="s">
        <v>4915</v>
      </c>
      <c r="E1712" s="12" t="s">
        <v>4915</v>
      </c>
      <c r="F1712" s="12" t="s">
        <v>7719</v>
      </c>
      <c r="G1712" s="567" t="s">
        <v>3747</v>
      </c>
      <c r="H1712" s="9" t="str">
        <f t="shared" si="0"/>
        <v>POP-TPU-OTII</v>
      </c>
      <c r="I1712" s="11"/>
      <c r="J1712" s="13"/>
      <c r="K1712" s="13"/>
      <c r="L1712" s="13"/>
      <c r="M1712" s="418" t="s">
        <v>241</v>
      </c>
      <c r="N1712" s="413" t="s">
        <v>2177</v>
      </c>
      <c r="O1712" s="15"/>
      <c r="P1712" s="13"/>
      <c r="Q1712" s="13"/>
      <c r="R1712" s="13"/>
      <c r="S1712" s="13"/>
      <c r="T1712" s="13"/>
      <c r="U1712" s="638" t="s">
        <v>3748</v>
      </c>
      <c r="V1712" s="333"/>
      <c r="W1712" s="645" t="s">
        <v>3751</v>
      </c>
      <c r="X1712" s="88"/>
      <c r="Y1712" s="20"/>
      <c r="Z1712" s="13"/>
      <c r="AA1712" s="13"/>
    </row>
    <row r="1713" spans="1:27" ht="13.8">
      <c r="A1713" s="145" t="s">
        <v>5124</v>
      </c>
      <c r="B1713" s="12" t="s">
        <v>29</v>
      </c>
      <c r="C1713" s="12" t="s">
        <v>5126</v>
      </c>
      <c r="D1713" s="12" t="s">
        <v>4915</v>
      </c>
      <c r="E1713" s="12" t="s">
        <v>4915</v>
      </c>
      <c r="F1713" s="12" t="s">
        <v>7719</v>
      </c>
      <c r="G1713" s="567" t="s">
        <v>3747</v>
      </c>
      <c r="H1713" s="9" t="str">
        <f t="shared" si="0"/>
        <v>POP-TPU-OTII</v>
      </c>
      <c r="I1713" s="11"/>
      <c r="J1713" s="13"/>
      <c r="K1713" s="13"/>
      <c r="L1713" s="13"/>
      <c r="M1713" s="418" t="s">
        <v>273</v>
      </c>
      <c r="N1713" s="413" t="s">
        <v>1219</v>
      </c>
      <c r="O1713" s="15"/>
      <c r="P1713" s="13"/>
      <c r="Q1713" s="13"/>
      <c r="R1713" s="13"/>
      <c r="S1713" s="13"/>
      <c r="T1713" s="13"/>
      <c r="U1713" s="638" t="s">
        <v>3754</v>
      </c>
      <c r="V1713" s="333"/>
      <c r="W1713" s="645" t="s">
        <v>3751</v>
      </c>
      <c r="X1713" s="88"/>
      <c r="Y1713" s="20"/>
      <c r="Z1713" s="13"/>
      <c r="AA1713" s="13"/>
    </row>
    <row r="1714" spans="1:27" ht="13.8">
      <c r="A1714" s="145" t="s">
        <v>5124</v>
      </c>
      <c r="B1714" s="12" t="s">
        <v>29</v>
      </c>
      <c r="C1714" s="12" t="s">
        <v>5126</v>
      </c>
      <c r="D1714" s="12" t="s">
        <v>4915</v>
      </c>
      <c r="E1714" s="12" t="s">
        <v>4915</v>
      </c>
      <c r="F1714" s="12" t="s">
        <v>7719</v>
      </c>
      <c r="G1714" s="567" t="s">
        <v>3747</v>
      </c>
      <c r="H1714" s="9" t="str">
        <f t="shared" si="0"/>
        <v>POP-TPU-OTII</v>
      </c>
      <c r="I1714" s="11"/>
      <c r="J1714" s="13"/>
      <c r="K1714" s="13"/>
      <c r="L1714" s="13"/>
      <c r="M1714" s="418" t="s">
        <v>2704</v>
      </c>
      <c r="N1714" s="413" t="s">
        <v>1429</v>
      </c>
      <c r="O1714" s="15"/>
      <c r="P1714" s="13"/>
      <c r="Q1714" s="13"/>
      <c r="R1714" s="13"/>
      <c r="S1714" s="13"/>
      <c r="T1714" s="13"/>
      <c r="U1714" s="638" t="s">
        <v>3755</v>
      </c>
      <c r="V1714" s="333"/>
      <c r="W1714" s="645" t="s">
        <v>3751</v>
      </c>
      <c r="X1714" s="88"/>
      <c r="Y1714" s="20"/>
      <c r="Z1714" s="13"/>
      <c r="AA1714" s="13"/>
    </row>
    <row r="1715" spans="1:27" ht="13.8">
      <c r="A1715" s="145" t="s">
        <v>5124</v>
      </c>
      <c r="B1715" s="12" t="s">
        <v>29</v>
      </c>
      <c r="C1715" s="12" t="s">
        <v>5126</v>
      </c>
      <c r="D1715" s="12" t="s">
        <v>4915</v>
      </c>
      <c r="E1715" s="12" t="s">
        <v>4915</v>
      </c>
      <c r="F1715" s="12" t="s">
        <v>7719</v>
      </c>
      <c r="G1715" s="567" t="s">
        <v>3747</v>
      </c>
      <c r="H1715" s="9" t="str">
        <f t="shared" si="0"/>
        <v>POP-TPU-OTII</v>
      </c>
      <c r="I1715" s="11"/>
      <c r="J1715" s="13"/>
      <c r="K1715" s="13"/>
      <c r="L1715" s="13"/>
      <c r="M1715" s="418" t="s">
        <v>241</v>
      </c>
      <c r="N1715" s="413" t="s">
        <v>1917</v>
      </c>
      <c r="O1715" s="15"/>
      <c r="P1715" s="13"/>
      <c r="Q1715" s="13"/>
      <c r="R1715" s="13"/>
      <c r="S1715" s="13"/>
      <c r="T1715" s="13"/>
      <c r="U1715" s="638" t="s">
        <v>3756</v>
      </c>
      <c r="V1715" s="333"/>
      <c r="W1715" s="645" t="s">
        <v>3757</v>
      </c>
      <c r="X1715" s="88"/>
      <c r="Y1715" s="20"/>
      <c r="Z1715" s="13"/>
      <c r="AA1715" s="13"/>
    </row>
    <row r="1716" spans="1:27" ht="13.8">
      <c r="A1716" s="145" t="s">
        <v>5124</v>
      </c>
      <c r="B1716" s="12" t="s">
        <v>29</v>
      </c>
      <c r="C1716" s="12" t="s">
        <v>5126</v>
      </c>
      <c r="D1716" s="12" t="s">
        <v>4915</v>
      </c>
      <c r="E1716" s="12" t="s">
        <v>4915</v>
      </c>
      <c r="F1716" s="12" t="s">
        <v>7719</v>
      </c>
      <c r="G1716" s="639" t="s">
        <v>3747</v>
      </c>
      <c r="H1716" s="9" t="str">
        <f t="shared" si="0"/>
        <v>POP-TPU-OTII</v>
      </c>
      <c r="I1716" s="11"/>
      <c r="J1716" s="13"/>
      <c r="K1716" s="13"/>
      <c r="L1716" s="13"/>
      <c r="M1716" s="205" t="s">
        <v>273</v>
      </c>
      <c r="N1716" s="522" t="s">
        <v>1216</v>
      </c>
      <c r="O1716" s="15"/>
      <c r="P1716" s="13"/>
      <c r="Q1716" s="13"/>
      <c r="R1716" s="13"/>
      <c r="S1716" s="13"/>
      <c r="T1716" s="13"/>
      <c r="U1716" s="568" t="s">
        <v>3759</v>
      </c>
      <c r="V1716" s="618"/>
      <c r="W1716" s="668" t="s">
        <v>3757</v>
      </c>
      <c r="X1716" s="88"/>
      <c r="Y1716" s="20"/>
      <c r="Z1716" s="13"/>
      <c r="AA1716" s="13"/>
    </row>
    <row r="1717" spans="1:27" ht="13.8">
      <c r="A1717" s="145" t="s">
        <v>5124</v>
      </c>
      <c r="B1717" s="12" t="s">
        <v>29</v>
      </c>
      <c r="C1717" s="12" t="s">
        <v>5126</v>
      </c>
      <c r="D1717" s="12" t="s">
        <v>4915</v>
      </c>
      <c r="E1717" s="12" t="s">
        <v>4915</v>
      </c>
      <c r="F1717" s="12" t="s">
        <v>7719</v>
      </c>
      <c r="G1717" s="567" t="s">
        <v>3747</v>
      </c>
      <c r="H1717" s="9" t="str">
        <f t="shared" si="0"/>
        <v>POP-TPU-OTII</v>
      </c>
      <c r="I1717" s="11"/>
      <c r="J1717" s="13"/>
      <c r="K1717" s="13"/>
      <c r="L1717" s="13"/>
      <c r="M1717" s="440" t="s">
        <v>938</v>
      </c>
      <c r="N1717" s="413" t="s">
        <v>423</v>
      </c>
      <c r="O1717" s="15"/>
      <c r="P1717" s="13"/>
      <c r="Q1717" s="13"/>
      <c r="R1717" s="13"/>
      <c r="S1717" s="13"/>
      <c r="T1717" s="13"/>
      <c r="U1717" s="638" t="s">
        <v>3759</v>
      </c>
      <c r="V1717" s="333"/>
      <c r="W1717" s="645" t="s">
        <v>3757</v>
      </c>
      <c r="X1717" s="88"/>
      <c r="Y1717" s="20"/>
      <c r="Z1717" s="13"/>
      <c r="AA1717" s="13"/>
    </row>
    <row r="1718" spans="1:27" ht="13.8">
      <c r="A1718" s="145" t="s">
        <v>5124</v>
      </c>
      <c r="B1718" s="12" t="s">
        <v>29</v>
      </c>
      <c r="C1718" s="12" t="s">
        <v>5126</v>
      </c>
      <c r="D1718" s="12" t="s">
        <v>4915</v>
      </c>
      <c r="E1718" s="12" t="s">
        <v>4915</v>
      </c>
      <c r="F1718" s="12" t="s">
        <v>7666</v>
      </c>
      <c r="G1718" s="567" t="s">
        <v>3747</v>
      </c>
      <c r="H1718" s="9" t="str">
        <f t="shared" si="0"/>
        <v>POP-TPU-OCP</v>
      </c>
      <c r="I1718" s="11"/>
      <c r="J1718" s="13"/>
      <c r="K1718" s="13"/>
      <c r="L1718" s="13"/>
      <c r="M1718" s="418" t="s">
        <v>154</v>
      </c>
      <c r="N1718" s="413" t="s">
        <v>1713</v>
      </c>
      <c r="O1718" s="15"/>
      <c r="P1718" s="13"/>
      <c r="Q1718" s="13"/>
      <c r="R1718" s="13"/>
      <c r="S1718" s="13"/>
      <c r="T1718" s="13"/>
      <c r="U1718" s="638" t="s">
        <v>3761</v>
      </c>
      <c r="V1718" s="333"/>
      <c r="W1718" s="645" t="s">
        <v>3606</v>
      </c>
      <c r="X1718" s="670"/>
      <c r="Y1718" s="20"/>
      <c r="Z1718" s="13"/>
      <c r="AA1718" s="13"/>
    </row>
    <row r="1719" spans="1:27" ht="13.8">
      <c r="A1719" s="145" t="s">
        <v>5124</v>
      </c>
      <c r="B1719" s="12" t="s">
        <v>29</v>
      </c>
      <c r="C1719" s="12" t="s">
        <v>5126</v>
      </c>
      <c r="D1719" s="12" t="s">
        <v>4915</v>
      </c>
      <c r="E1719" s="12" t="s">
        <v>4915</v>
      </c>
      <c r="F1719" s="12" t="s">
        <v>7666</v>
      </c>
      <c r="G1719" s="567" t="s">
        <v>3747</v>
      </c>
      <c r="H1719" s="9" t="str">
        <f t="shared" si="0"/>
        <v>POP-TPU-OCP</v>
      </c>
      <c r="I1719" s="11"/>
      <c r="J1719" s="13"/>
      <c r="K1719" s="13"/>
      <c r="L1719" s="13"/>
      <c r="M1719" s="418" t="s">
        <v>630</v>
      </c>
      <c r="N1719" s="413" t="s">
        <v>1628</v>
      </c>
      <c r="O1719" s="15"/>
      <c r="P1719" s="13"/>
      <c r="Q1719" s="13"/>
      <c r="R1719" s="13"/>
      <c r="S1719" s="13"/>
      <c r="T1719" s="13"/>
      <c r="U1719" s="638" t="s">
        <v>3763</v>
      </c>
      <c r="V1719" s="333"/>
      <c r="W1719" s="645" t="s">
        <v>3606</v>
      </c>
      <c r="X1719" s="670"/>
      <c r="Y1719" s="20"/>
      <c r="Z1719" s="13"/>
      <c r="AA1719" s="13"/>
    </row>
    <row r="1720" spans="1:27" ht="13.8">
      <c r="A1720" s="145" t="s">
        <v>5124</v>
      </c>
      <c r="B1720" s="12" t="s">
        <v>29</v>
      </c>
      <c r="C1720" s="12" t="s">
        <v>5126</v>
      </c>
      <c r="D1720" s="12" t="s">
        <v>4915</v>
      </c>
      <c r="E1720" s="12" t="s">
        <v>4915</v>
      </c>
      <c r="F1720" s="12" t="s">
        <v>7666</v>
      </c>
      <c r="G1720" s="567" t="s">
        <v>3747</v>
      </c>
      <c r="H1720" s="9" t="str">
        <f t="shared" si="0"/>
        <v>POP-TPU-OCP</v>
      </c>
      <c r="I1720" s="11"/>
      <c r="J1720" s="13"/>
      <c r="K1720" s="13"/>
      <c r="L1720" s="13"/>
      <c r="M1720" s="418" t="s">
        <v>195</v>
      </c>
      <c r="N1720" s="413" t="s">
        <v>865</v>
      </c>
      <c r="O1720" s="15"/>
      <c r="P1720" s="13"/>
      <c r="Q1720" s="13"/>
      <c r="R1720" s="13"/>
      <c r="S1720" s="13"/>
      <c r="T1720" s="13"/>
      <c r="U1720" s="638" t="s">
        <v>3766</v>
      </c>
      <c r="V1720" s="333"/>
      <c r="W1720" s="645" t="s">
        <v>3606</v>
      </c>
      <c r="X1720" s="670"/>
      <c r="Y1720" s="20"/>
      <c r="Z1720" s="13"/>
      <c r="AA1720" s="13"/>
    </row>
    <row r="1721" spans="1:27" ht="13.8">
      <c r="A1721" s="145" t="s">
        <v>5124</v>
      </c>
      <c r="B1721" s="12" t="s">
        <v>29</v>
      </c>
      <c r="C1721" s="12" t="s">
        <v>5126</v>
      </c>
      <c r="D1721" s="12" t="s">
        <v>4915</v>
      </c>
      <c r="E1721" s="12" t="s">
        <v>4915</v>
      </c>
      <c r="F1721" s="12" t="s">
        <v>7666</v>
      </c>
      <c r="G1721" s="567" t="s">
        <v>3747</v>
      </c>
      <c r="H1721" s="9" t="str">
        <f t="shared" si="0"/>
        <v>POP-TPU-OCP</v>
      </c>
      <c r="I1721" s="11"/>
      <c r="J1721" s="13"/>
      <c r="K1721" s="13"/>
      <c r="L1721" s="13"/>
      <c r="M1721" s="418" t="s">
        <v>273</v>
      </c>
      <c r="N1721" s="413" t="s">
        <v>1245</v>
      </c>
      <c r="O1721" s="15"/>
      <c r="P1721" s="13"/>
      <c r="Q1721" s="13"/>
      <c r="R1721" s="13"/>
      <c r="S1721" s="13"/>
      <c r="T1721" s="13"/>
      <c r="U1721" s="638" t="s">
        <v>3767</v>
      </c>
      <c r="V1721" s="333"/>
      <c r="W1721" s="645" t="s">
        <v>3769</v>
      </c>
      <c r="X1721" s="670"/>
      <c r="Y1721" s="20"/>
      <c r="Z1721" s="13"/>
      <c r="AA1721" s="13"/>
    </row>
    <row r="1722" spans="1:27" ht="13.8">
      <c r="A1722" s="145" t="s">
        <v>5124</v>
      </c>
      <c r="B1722" s="12" t="s">
        <v>29</v>
      </c>
      <c r="C1722" s="12" t="s">
        <v>5126</v>
      </c>
      <c r="D1722" s="12" t="s">
        <v>4915</v>
      </c>
      <c r="E1722" s="12" t="s">
        <v>4915</v>
      </c>
      <c r="F1722" s="12" t="s">
        <v>7666</v>
      </c>
      <c r="G1722" s="567" t="s">
        <v>3747</v>
      </c>
      <c r="H1722" s="9" t="str">
        <f t="shared" si="0"/>
        <v>POP-TPU-OCP</v>
      </c>
      <c r="I1722" s="11"/>
      <c r="J1722" s="13"/>
      <c r="K1722" s="13"/>
      <c r="L1722" s="13"/>
      <c r="M1722" s="418" t="s">
        <v>241</v>
      </c>
      <c r="N1722" s="413" t="s">
        <v>1984</v>
      </c>
      <c r="O1722" s="15"/>
      <c r="P1722" s="13"/>
      <c r="Q1722" s="13"/>
      <c r="R1722" s="13"/>
      <c r="S1722" s="13"/>
      <c r="T1722" s="13"/>
      <c r="U1722" s="638" t="s">
        <v>3772</v>
      </c>
      <c r="V1722" s="333"/>
      <c r="W1722" s="645" t="s">
        <v>3769</v>
      </c>
      <c r="X1722" s="670"/>
      <c r="Y1722" s="20"/>
      <c r="Z1722" s="13"/>
      <c r="AA1722" s="13"/>
    </row>
    <row r="1723" spans="1:27" ht="13.8">
      <c r="A1723" s="145" t="s">
        <v>5124</v>
      </c>
      <c r="B1723" s="12" t="s">
        <v>29</v>
      </c>
      <c r="C1723" s="12" t="s">
        <v>5126</v>
      </c>
      <c r="D1723" s="12" t="s">
        <v>4915</v>
      </c>
      <c r="E1723" s="12" t="s">
        <v>4915</v>
      </c>
      <c r="F1723" s="12" t="s">
        <v>7666</v>
      </c>
      <c r="G1723" s="639" t="s">
        <v>3747</v>
      </c>
      <c r="H1723" s="9" t="str">
        <f t="shared" si="0"/>
        <v>POP-TPU-OCP</v>
      </c>
      <c r="I1723" s="11"/>
      <c r="J1723" s="13"/>
      <c r="K1723" s="13"/>
      <c r="L1723" s="13"/>
      <c r="M1723" s="205" t="s">
        <v>2704</v>
      </c>
      <c r="N1723" s="522" t="s">
        <v>1428</v>
      </c>
      <c r="O1723" s="15"/>
      <c r="P1723" s="13"/>
      <c r="Q1723" s="13"/>
      <c r="R1723" s="13"/>
      <c r="S1723" s="13"/>
      <c r="T1723" s="13"/>
      <c r="U1723" s="568" t="s">
        <v>3767</v>
      </c>
      <c r="V1723" s="618"/>
      <c r="W1723" s="668" t="s">
        <v>3769</v>
      </c>
      <c r="X1723" s="670"/>
      <c r="Y1723" s="20"/>
      <c r="Z1723" s="13"/>
      <c r="AA1723" s="13"/>
    </row>
    <row r="1724" spans="1:27" ht="13.8">
      <c r="A1724" s="145" t="s">
        <v>5124</v>
      </c>
      <c r="B1724" s="12" t="s">
        <v>29</v>
      </c>
      <c r="C1724" s="12" t="s">
        <v>5126</v>
      </c>
      <c r="D1724" s="12" t="s">
        <v>4915</v>
      </c>
      <c r="E1724" s="12" t="s">
        <v>4915</v>
      </c>
      <c r="F1724" s="12" t="s">
        <v>7666</v>
      </c>
      <c r="G1724" s="567" t="s">
        <v>3747</v>
      </c>
      <c r="H1724" s="9" t="str">
        <f t="shared" si="0"/>
        <v>POP-TPU-OCP</v>
      </c>
      <c r="I1724" s="11"/>
      <c r="J1724" s="13"/>
      <c r="K1724" s="13"/>
      <c r="L1724" s="13"/>
      <c r="M1724" s="425" t="s">
        <v>436</v>
      </c>
      <c r="N1724" s="413" t="s">
        <v>105</v>
      </c>
      <c r="O1724" s="15"/>
      <c r="P1724" s="13"/>
      <c r="Q1724" s="13"/>
      <c r="R1724" s="13"/>
      <c r="S1724" s="13"/>
      <c r="T1724" s="13"/>
      <c r="U1724" s="638" t="s">
        <v>3777</v>
      </c>
      <c r="V1724" s="333"/>
      <c r="W1724" s="668" t="s">
        <v>3606</v>
      </c>
      <c r="X1724" s="670"/>
      <c r="Y1724" s="20"/>
      <c r="Z1724" s="13"/>
      <c r="AA1724" s="13"/>
    </row>
    <row r="1725" spans="1:27" ht="13.8">
      <c r="A1725" s="145" t="s">
        <v>5124</v>
      </c>
      <c r="B1725" s="12" t="s">
        <v>29</v>
      </c>
      <c r="C1725" s="12" t="s">
        <v>5126</v>
      </c>
      <c r="D1725" s="12" t="s">
        <v>4915</v>
      </c>
      <c r="E1725" s="12" t="s">
        <v>4915</v>
      </c>
      <c r="F1725" s="12" t="s">
        <v>7666</v>
      </c>
      <c r="G1725" s="567" t="s">
        <v>3747</v>
      </c>
      <c r="H1725" s="9" t="str">
        <f t="shared" si="0"/>
        <v>POP-TPU-OCP</v>
      </c>
      <c r="I1725" s="11"/>
      <c r="J1725" s="13"/>
      <c r="K1725" s="13"/>
      <c r="L1725" s="13"/>
      <c r="M1725" s="418" t="s">
        <v>195</v>
      </c>
      <c r="N1725" s="413" t="s">
        <v>864</v>
      </c>
      <c r="O1725" s="15"/>
      <c r="P1725" s="13"/>
      <c r="Q1725" s="13"/>
      <c r="R1725" s="13"/>
      <c r="S1725" s="13"/>
      <c r="T1725" s="13"/>
      <c r="U1725" s="638" t="s">
        <v>3778</v>
      </c>
      <c r="V1725" s="333"/>
      <c r="W1725" s="668" t="s">
        <v>3606</v>
      </c>
      <c r="X1725" s="670"/>
      <c r="Y1725" s="20"/>
      <c r="Z1725" s="13"/>
      <c r="AA1725" s="13"/>
    </row>
    <row r="1726" spans="1:27" ht="13.8">
      <c r="A1726" s="229" t="s">
        <v>2902</v>
      </c>
      <c r="B1726" s="230" t="s">
        <v>29</v>
      </c>
      <c r="C1726" s="230" t="s">
        <v>3729</v>
      </c>
      <c r="D1726" s="230" t="s">
        <v>3729</v>
      </c>
      <c r="E1726" s="230" t="s">
        <v>3729</v>
      </c>
      <c r="F1726" s="231"/>
      <c r="G1726" s="426" t="s">
        <v>7720</v>
      </c>
      <c r="H1726" s="9" t="str">
        <f t="shared" si="0"/>
        <v>EAD-CTP-</v>
      </c>
      <c r="I1726" s="230" t="s">
        <v>7254</v>
      </c>
      <c r="J1726" s="231"/>
      <c r="K1726" s="231"/>
      <c r="L1726" s="231"/>
      <c r="M1726" s="671" t="s">
        <v>3347</v>
      </c>
      <c r="N1726" s="430" t="s">
        <v>2590</v>
      </c>
      <c r="O1726" s="234"/>
      <c r="P1726" s="231"/>
      <c r="Q1726" s="231"/>
      <c r="R1726" s="231"/>
      <c r="S1726" s="231"/>
      <c r="T1726" s="231"/>
      <c r="U1726" s="672" t="s">
        <v>7721</v>
      </c>
      <c r="V1726" s="429"/>
      <c r="W1726" s="673" t="s">
        <v>7544</v>
      </c>
      <c r="X1726" s="236">
        <v>10105</v>
      </c>
      <c r="Y1726" s="237">
        <v>45722</v>
      </c>
      <c r="Z1726" s="13"/>
      <c r="AA1726" s="13"/>
    </row>
    <row r="1727" spans="1:27" ht="13.8">
      <c r="A1727" s="84" t="s">
        <v>2902</v>
      </c>
      <c r="B1727" s="11" t="s">
        <v>29</v>
      </c>
      <c r="C1727" s="11" t="s">
        <v>3729</v>
      </c>
      <c r="D1727" s="11" t="s">
        <v>3729</v>
      </c>
      <c r="E1727" s="11" t="s">
        <v>3729</v>
      </c>
      <c r="F1727" s="13"/>
      <c r="G1727" s="372" t="s">
        <v>7720</v>
      </c>
      <c r="H1727" s="9" t="str">
        <f t="shared" si="0"/>
        <v>EAD-CTP-</v>
      </c>
      <c r="I1727" s="11" t="s">
        <v>7254</v>
      </c>
      <c r="J1727" s="13"/>
      <c r="K1727" s="13"/>
      <c r="L1727" s="13"/>
      <c r="M1727" s="437" t="s">
        <v>3347</v>
      </c>
      <c r="N1727" s="373" t="s">
        <v>2592</v>
      </c>
      <c r="O1727" s="15"/>
      <c r="P1727" s="13"/>
      <c r="Q1727" s="13"/>
      <c r="R1727" s="13"/>
      <c r="S1727" s="13"/>
      <c r="T1727" s="13"/>
      <c r="U1727" s="575" t="s">
        <v>7566</v>
      </c>
      <c r="V1727" s="333"/>
      <c r="W1727" s="674" t="s">
        <v>7544</v>
      </c>
      <c r="X1727" s="88">
        <v>10105</v>
      </c>
      <c r="Y1727" s="20">
        <v>45722</v>
      </c>
      <c r="Z1727" s="13"/>
      <c r="AA1727" s="13"/>
    </row>
    <row r="1728" spans="1:27" ht="13.8">
      <c r="A1728" s="93" t="s">
        <v>5124</v>
      </c>
      <c r="B1728" s="18" t="s">
        <v>29</v>
      </c>
      <c r="C1728" s="18" t="s">
        <v>5143</v>
      </c>
      <c r="D1728" s="18" t="s">
        <v>3248</v>
      </c>
      <c r="E1728" s="18" t="s">
        <v>5169</v>
      </c>
      <c r="F1728" s="18"/>
      <c r="G1728" s="355" t="s">
        <v>5169</v>
      </c>
      <c r="H1728" s="9" t="str">
        <f t="shared" si="0"/>
        <v>POP-TPL-</v>
      </c>
      <c r="I1728" s="22"/>
      <c r="J1728" s="23"/>
      <c r="K1728" s="23"/>
      <c r="L1728" s="23"/>
      <c r="M1728" s="265" t="s">
        <v>36</v>
      </c>
      <c r="N1728" s="360" t="s">
        <v>1828</v>
      </c>
      <c r="O1728" s="71"/>
      <c r="P1728" s="23"/>
      <c r="Q1728" s="23"/>
      <c r="R1728" s="23"/>
      <c r="S1728" s="23"/>
      <c r="T1728" s="23"/>
      <c r="U1728" s="675"/>
      <c r="V1728" s="359"/>
      <c r="W1728" s="357" t="s">
        <v>7722</v>
      </c>
      <c r="X1728" s="28">
        <v>32072</v>
      </c>
      <c r="Y1728" s="29">
        <v>45478</v>
      </c>
      <c r="Z1728" s="23"/>
      <c r="AA1728" s="23"/>
    </row>
    <row r="1729" spans="1:27" ht="13.8">
      <c r="A1729" s="93" t="s">
        <v>5124</v>
      </c>
      <c r="B1729" s="18" t="s">
        <v>29</v>
      </c>
      <c r="C1729" s="18" t="s">
        <v>5143</v>
      </c>
      <c r="D1729" s="18" t="s">
        <v>3248</v>
      </c>
      <c r="E1729" s="18" t="s">
        <v>5169</v>
      </c>
      <c r="F1729" s="18"/>
      <c r="G1729" s="355" t="s">
        <v>5169</v>
      </c>
      <c r="H1729" s="9" t="str">
        <f t="shared" si="0"/>
        <v>POP-TPL-</v>
      </c>
      <c r="I1729" s="22"/>
      <c r="J1729" s="23"/>
      <c r="K1729" s="23"/>
      <c r="L1729" s="23"/>
      <c r="M1729" s="265" t="s">
        <v>36</v>
      </c>
      <c r="N1729" s="360" t="s">
        <v>1843</v>
      </c>
      <c r="O1729" s="71"/>
      <c r="P1729" s="23"/>
      <c r="Q1729" s="23"/>
      <c r="R1729" s="23"/>
      <c r="S1729" s="23"/>
      <c r="T1729" s="23"/>
      <c r="U1729" s="675"/>
      <c r="V1729" s="359"/>
      <c r="W1729" s="357" t="s">
        <v>7723</v>
      </c>
      <c r="X1729" s="28">
        <v>30389</v>
      </c>
      <c r="Y1729" s="29">
        <v>45477</v>
      </c>
      <c r="Z1729" s="23"/>
      <c r="AA1729" s="23"/>
    </row>
    <row r="1730" spans="1:27" ht="13.8">
      <c r="A1730" s="93" t="s">
        <v>5124</v>
      </c>
      <c r="B1730" s="18" t="s">
        <v>29</v>
      </c>
      <c r="C1730" s="18" t="s">
        <v>5143</v>
      </c>
      <c r="D1730" s="18" t="s">
        <v>3248</v>
      </c>
      <c r="E1730" s="18" t="s">
        <v>5169</v>
      </c>
      <c r="F1730" s="18"/>
      <c r="G1730" s="355" t="s">
        <v>5169</v>
      </c>
      <c r="H1730" s="9" t="str">
        <f t="shared" si="0"/>
        <v>POP-TPL-</v>
      </c>
      <c r="I1730" s="22"/>
      <c r="J1730" s="23"/>
      <c r="K1730" s="23"/>
      <c r="L1730" s="23"/>
      <c r="M1730" s="265" t="s">
        <v>36</v>
      </c>
      <c r="N1730" s="360" t="s">
        <v>1848</v>
      </c>
      <c r="O1730" s="71"/>
      <c r="P1730" s="23"/>
      <c r="Q1730" s="23"/>
      <c r="R1730" s="23"/>
      <c r="S1730" s="23"/>
      <c r="T1730" s="23"/>
      <c r="U1730" s="675"/>
      <c r="V1730" s="359"/>
      <c r="W1730" s="357" t="s">
        <v>7724</v>
      </c>
      <c r="X1730" s="28"/>
      <c r="Y1730" s="29">
        <v>45477</v>
      </c>
      <c r="Z1730" s="23"/>
      <c r="AA1730" s="23"/>
    </row>
    <row r="1731" spans="1:27" ht="13.8">
      <c r="A1731" s="93" t="s">
        <v>5124</v>
      </c>
      <c r="B1731" s="18" t="s">
        <v>29</v>
      </c>
      <c r="C1731" s="18" t="s">
        <v>5143</v>
      </c>
      <c r="D1731" s="18" t="s">
        <v>3248</v>
      </c>
      <c r="E1731" s="18" t="s">
        <v>5169</v>
      </c>
      <c r="F1731" s="18"/>
      <c r="G1731" s="355" t="s">
        <v>5169</v>
      </c>
      <c r="H1731" s="9" t="str">
        <f t="shared" si="0"/>
        <v>POP-TPL-</v>
      </c>
      <c r="I1731" s="22"/>
      <c r="J1731" s="23"/>
      <c r="K1731" s="23"/>
      <c r="L1731" s="23"/>
      <c r="M1731" s="265" t="s">
        <v>49</v>
      </c>
      <c r="N1731" s="360" t="s">
        <v>1069</v>
      </c>
      <c r="O1731" s="71"/>
      <c r="P1731" s="23"/>
      <c r="Q1731" s="23"/>
      <c r="R1731" s="23"/>
      <c r="S1731" s="23"/>
      <c r="T1731" s="23"/>
      <c r="U1731" s="675"/>
      <c r="V1731" s="359"/>
      <c r="W1731" s="357" t="s">
        <v>7724</v>
      </c>
      <c r="X1731" s="28"/>
      <c r="Y1731" s="29">
        <v>45491</v>
      </c>
      <c r="Z1731" s="23"/>
      <c r="AA1731" s="23"/>
    </row>
    <row r="1732" spans="1:27" ht="13.8">
      <c r="A1732" s="93" t="s">
        <v>5124</v>
      </c>
      <c r="B1732" s="18" t="s">
        <v>29</v>
      </c>
      <c r="C1732" s="18" t="s">
        <v>5143</v>
      </c>
      <c r="D1732" s="18" t="s">
        <v>3248</v>
      </c>
      <c r="E1732" s="18" t="s">
        <v>5169</v>
      </c>
      <c r="F1732" s="18"/>
      <c r="G1732" s="18" t="s">
        <v>5169</v>
      </c>
      <c r="H1732" s="9" t="str">
        <f t="shared" si="0"/>
        <v>POP-TPL-</v>
      </c>
      <c r="I1732" s="22"/>
      <c r="J1732" s="23"/>
      <c r="K1732" s="23"/>
      <c r="L1732" s="23"/>
      <c r="M1732" s="24" t="s">
        <v>711</v>
      </c>
      <c r="N1732" s="676" t="s">
        <v>232</v>
      </c>
      <c r="O1732" s="71"/>
      <c r="P1732" s="23"/>
      <c r="Q1732" s="23"/>
      <c r="R1732" s="23"/>
      <c r="S1732" s="23"/>
      <c r="T1732" s="23"/>
      <c r="U1732" s="677" t="s">
        <v>7049</v>
      </c>
      <c r="V1732" s="678"/>
      <c r="W1732" s="679" t="s">
        <v>7724</v>
      </c>
      <c r="X1732" s="28"/>
      <c r="Y1732" s="29">
        <v>45491</v>
      </c>
      <c r="Z1732" s="23"/>
      <c r="AA1732" s="23"/>
    </row>
    <row r="1733" spans="1:27" ht="13.8">
      <c r="A1733" s="93" t="s">
        <v>5124</v>
      </c>
      <c r="B1733" s="18" t="s">
        <v>29</v>
      </c>
      <c r="C1733" s="18" t="s">
        <v>5143</v>
      </c>
      <c r="D1733" s="18" t="s">
        <v>3248</v>
      </c>
      <c r="E1733" s="18" t="s">
        <v>5169</v>
      </c>
      <c r="F1733" s="18"/>
      <c r="G1733" s="18" t="s">
        <v>5169</v>
      </c>
      <c r="H1733" s="9" t="str">
        <f t="shared" si="0"/>
        <v>POP-TPL-</v>
      </c>
      <c r="I1733" s="22"/>
      <c r="J1733" s="23"/>
      <c r="K1733" s="23"/>
      <c r="L1733" s="23"/>
      <c r="M1733" s="265" t="s">
        <v>49</v>
      </c>
      <c r="N1733" s="360" t="s">
        <v>1285</v>
      </c>
      <c r="O1733" s="71"/>
      <c r="P1733" s="23"/>
      <c r="Q1733" s="23"/>
      <c r="R1733" s="23"/>
      <c r="S1733" s="23"/>
      <c r="T1733" s="23"/>
      <c r="U1733" s="675"/>
      <c r="V1733" s="359"/>
      <c r="W1733" s="357" t="s">
        <v>7723</v>
      </c>
      <c r="X1733" s="28"/>
      <c r="Y1733" s="29"/>
      <c r="Z1733" s="23"/>
      <c r="AA1733" s="23"/>
    </row>
    <row r="1734" spans="1:27" ht="13.8">
      <c r="A1734" s="93" t="s">
        <v>5124</v>
      </c>
      <c r="B1734" s="18" t="s">
        <v>29</v>
      </c>
      <c r="C1734" s="18" t="s">
        <v>5143</v>
      </c>
      <c r="D1734" s="18" t="s">
        <v>3248</v>
      </c>
      <c r="E1734" s="18" t="s">
        <v>5169</v>
      </c>
      <c r="F1734" s="18"/>
      <c r="G1734" s="18" t="s">
        <v>5169</v>
      </c>
      <c r="H1734" s="9" t="str">
        <f t="shared" si="0"/>
        <v>POP-TPL-</v>
      </c>
      <c r="I1734" s="22"/>
      <c r="J1734" s="23"/>
      <c r="K1734" s="23"/>
      <c r="L1734" s="23"/>
      <c r="M1734" s="265" t="s">
        <v>347</v>
      </c>
      <c r="N1734" s="360" t="s">
        <v>940</v>
      </c>
      <c r="O1734" s="71"/>
      <c r="P1734" s="23"/>
      <c r="Q1734" s="23"/>
      <c r="R1734" s="23"/>
      <c r="S1734" s="23"/>
      <c r="T1734" s="23"/>
      <c r="U1734" s="675"/>
      <c r="V1734" s="359"/>
      <c r="W1734" s="357" t="s">
        <v>7723</v>
      </c>
      <c r="X1734" s="28"/>
      <c r="Y1734" s="29"/>
      <c r="Z1734" s="23"/>
      <c r="AA1734" s="23"/>
    </row>
    <row r="1735" spans="1:27" ht="13.8">
      <c r="A1735" s="93" t="s">
        <v>5124</v>
      </c>
      <c r="B1735" s="18" t="s">
        <v>29</v>
      </c>
      <c r="C1735" s="18" t="s">
        <v>5143</v>
      </c>
      <c r="D1735" s="18" t="s">
        <v>3248</v>
      </c>
      <c r="E1735" s="18" t="s">
        <v>5169</v>
      </c>
      <c r="F1735" s="18"/>
      <c r="G1735" s="18" t="s">
        <v>5169</v>
      </c>
      <c r="H1735" s="9" t="str">
        <f t="shared" si="0"/>
        <v>POP-TPL-</v>
      </c>
      <c r="I1735" s="22"/>
      <c r="J1735" s="23"/>
      <c r="K1735" s="23"/>
      <c r="L1735" s="23"/>
      <c r="M1735" s="425" t="s">
        <v>436</v>
      </c>
      <c r="N1735" s="360" t="s">
        <v>124</v>
      </c>
      <c r="O1735" s="71"/>
      <c r="P1735" s="23"/>
      <c r="Q1735" s="23"/>
      <c r="R1735" s="23"/>
      <c r="S1735" s="23"/>
      <c r="T1735" s="23"/>
      <c r="U1735" s="675"/>
      <c r="V1735" s="359"/>
      <c r="W1735" s="357" t="s">
        <v>7723</v>
      </c>
      <c r="X1735" s="28"/>
      <c r="Y1735" s="29"/>
      <c r="Z1735" s="23"/>
      <c r="AA1735" s="23"/>
    </row>
    <row r="1736" spans="1:27" ht="13.8">
      <c r="A1736" s="93" t="s">
        <v>5124</v>
      </c>
      <c r="B1736" s="18" t="s">
        <v>29</v>
      </c>
      <c r="C1736" s="18" t="s">
        <v>5143</v>
      </c>
      <c r="D1736" s="18" t="s">
        <v>3248</v>
      </c>
      <c r="E1736" s="18" t="s">
        <v>5169</v>
      </c>
      <c r="F1736" s="18"/>
      <c r="G1736" s="18" t="s">
        <v>5169</v>
      </c>
      <c r="H1736" s="9" t="str">
        <f t="shared" si="0"/>
        <v>POP-TPL-</v>
      </c>
      <c r="I1736" s="22"/>
      <c r="J1736" s="23"/>
      <c r="K1736" s="23"/>
      <c r="L1736" s="23"/>
      <c r="M1736" s="265" t="s">
        <v>1730</v>
      </c>
      <c r="N1736" s="360" t="s">
        <v>2216</v>
      </c>
      <c r="O1736" s="71"/>
      <c r="P1736" s="23"/>
      <c r="Q1736" s="23"/>
      <c r="R1736" s="23"/>
      <c r="S1736" s="23"/>
      <c r="T1736" s="23"/>
      <c r="U1736" s="675"/>
      <c r="V1736" s="359"/>
      <c r="W1736" s="357" t="s">
        <v>7724</v>
      </c>
      <c r="X1736" s="28"/>
      <c r="Y1736" s="29"/>
      <c r="Z1736" s="23"/>
      <c r="AA1736" s="23"/>
    </row>
    <row r="1737" spans="1:27" ht="13.8">
      <c r="A1737" s="93" t="s">
        <v>5124</v>
      </c>
      <c r="B1737" s="18" t="s">
        <v>29</v>
      </c>
      <c r="C1737" s="18" t="s">
        <v>5143</v>
      </c>
      <c r="D1737" s="18" t="s">
        <v>3248</v>
      </c>
      <c r="E1737" s="18" t="s">
        <v>5169</v>
      </c>
      <c r="F1737" s="18"/>
      <c r="G1737" s="18" t="s">
        <v>5169</v>
      </c>
      <c r="H1737" s="9" t="str">
        <f t="shared" si="0"/>
        <v>POP-TPL-</v>
      </c>
      <c r="I1737" s="22"/>
      <c r="J1737" s="23"/>
      <c r="K1737" s="23"/>
      <c r="L1737" s="23"/>
      <c r="M1737" s="265" t="s">
        <v>347</v>
      </c>
      <c r="N1737" s="360" t="s">
        <v>943</v>
      </c>
      <c r="O1737" s="71"/>
      <c r="P1737" s="23"/>
      <c r="Q1737" s="23"/>
      <c r="R1737" s="23"/>
      <c r="S1737" s="23"/>
      <c r="T1737" s="23"/>
      <c r="U1737" s="675"/>
      <c r="V1737" s="359"/>
      <c r="W1737" s="357" t="s">
        <v>7724</v>
      </c>
      <c r="X1737" s="28"/>
      <c r="Y1737" s="29"/>
      <c r="Z1737" s="23"/>
      <c r="AA1737" s="23"/>
    </row>
    <row r="1738" spans="1:27" ht="13.8">
      <c r="A1738" s="93" t="s">
        <v>5124</v>
      </c>
      <c r="B1738" s="18" t="s">
        <v>29</v>
      </c>
      <c r="C1738" s="18" t="s">
        <v>5143</v>
      </c>
      <c r="D1738" s="18" t="s">
        <v>3248</v>
      </c>
      <c r="E1738" s="18" t="s">
        <v>5169</v>
      </c>
      <c r="F1738" s="18"/>
      <c r="G1738" s="18" t="s">
        <v>5169</v>
      </c>
      <c r="H1738" s="9" t="str">
        <f t="shared" si="0"/>
        <v>POP-TPL-</v>
      </c>
      <c r="I1738" s="22"/>
      <c r="J1738" s="23"/>
      <c r="K1738" s="23"/>
      <c r="L1738" s="23"/>
      <c r="M1738" s="265" t="s">
        <v>551</v>
      </c>
      <c r="N1738" s="360" t="s">
        <v>1496</v>
      </c>
      <c r="O1738" s="71"/>
      <c r="P1738" s="23"/>
      <c r="Q1738" s="23"/>
      <c r="R1738" s="23"/>
      <c r="S1738" s="23"/>
      <c r="T1738" s="23"/>
      <c r="U1738" s="675"/>
      <c r="V1738" s="359"/>
      <c r="W1738" s="357"/>
      <c r="X1738" s="28"/>
      <c r="Y1738" s="29"/>
      <c r="Z1738" s="23"/>
      <c r="AA1738" s="23"/>
    </row>
    <row r="1739" spans="1:27" ht="13.8">
      <c r="A1739" s="18" t="s">
        <v>5124</v>
      </c>
      <c r="B1739" s="18" t="s">
        <v>29</v>
      </c>
      <c r="C1739" s="18" t="s">
        <v>5143</v>
      </c>
      <c r="D1739" s="18" t="s">
        <v>3248</v>
      </c>
      <c r="E1739" s="18" t="s">
        <v>5169</v>
      </c>
      <c r="F1739" s="18"/>
      <c r="G1739" s="18" t="s">
        <v>5169</v>
      </c>
      <c r="H1739" s="9" t="str">
        <f t="shared" si="0"/>
        <v>POP-TPL-</v>
      </c>
      <c r="I1739" s="22"/>
      <c r="J1739" s="23"/>
      <c r="K1739" s="23"/>
      <c r="L1739" s="23"/>
      <c r="M1739" s="24" t="s">
        <v>49</v>
      </c>
      <c r="N1739" s="24" t="s">
        <v>1287</v>
      </c>
      <c r="O1739" s="71"/>
      <c r="P1739" s="23"/>
      <c r="Q1739" s="23"/>
      <c r="R1739" s="23"/>
      <c r="S1739" s="23"/>
      <c r="T1739" s="23"/>
      <c r="U1739" s="26"/>
      <c r="V1739" s="23"/>
      <c r="W1739" s="21" t="s">
        <v>7722</v>
      </c>
      <c r="X1739" s="28"/>
      <c r="Y1739" s="29"/>
      <c r="Z1739" s="23"/>
      <c r="AA1739" s="23"/>
    </row>
    <row r="1740" spans="1:27" ht="13.8">
      <c r="A1740" s="680" t="s">
        <v>5124</v>
      </c>
      <c r="B1740" s="681" t="s">
        <v>29</v>
      </c>
      <c r="C1740" s="681" t="s">
        <v>5143</v>
      </c>
      <c r="D1740" s="681" t="s">
        <v>3248</v>
      </c>
      <c r="E1740" s="681" t="s">
        <v>5169</v>
      </c>
      <c r="F1740" s="681"/>
      <c r="G1740" s="681" t="s">
        <v>5169</v>
      </c>
      <c r="H1740" s="9" t="str">
        <f t="shared" si="0"/>
        <v>POP-TPL-</v>
      </c>
      <c r="I1740" s="682"/>
      <c r="J1740" s="683"/>
      <c r="K1740" s="683"/>
      <c r="L1740" s="683"/>
      <c r="M1740" s="684" t="s">
        <v>1148</v>
      </c>
      <c r="N1740" s="684" t="s">
        <v>1991</v>
      </c>
      <c r="O1740" s="685"/>
      <c r="P1740" s="683"/>
      <c r="Q1740" s="683"/>
      <c r="R1740" s="683"/>
      <c r="S1740" s="683"/>
      <c r="T1740" s="683"/>
      <c r="U1740" s="686"/>
      <c r="V1740" s="683"/>
      <c r="W1740" s="687" t="s">
        <v>7725</v>
      </c>
      <c r="X1740" s="688">
        <v>30587</v>
      </c>
      <c r="Y1740" s="689">
        <v>45601</v>
      </c>
      <c r="Z1740" s="683"/>
      <c r="AA1740" s="683"/>
    </row>
    <row r="1741" spans="1:27" ht="13.8">
      <c r="A1741" s="12" t="s">
        <v>5124</v>
      </c>
      <c r="B1741" s="12" t="s">
        <v>29</v>
      </c>
      <c r="C1741" s="12" t="s">
        <v>5134</v>
      </c>
      <c r="D1741" s="12" t="s">
        <v>3187</v>
      </c>
      <c r="E1741" s="559" t="s">
        <v>7439</v>
      </c>
      <c r="F1741" s="559" t="s">
        <v>7440</v>
      </c>
      <c r="G1741" s="42" t="s">
        <v>7726</v>
      </c>
      <c r="H1741" s="9" t="str">
        <f t="shared" si="0"/>
        <v>POP-CPU-PCPU</v>
      </c>
      <c r="I1741" s="559">
        <v>19</v>
      </c>
      <c r="J1741" s="13"/>
      <c r="K1741" s="13"/>
      <c r="L1741" s="13"/>
      <c r="M1741" s="560" t="s">
        <v>36</v>
      </c>
      <c r="N1741" s="44" t="s">
        <v>2428</v>
      </c>
      <c r="O1741" s="45">
        <v>1</v>
      </c>
      <c r="P1741" s="42" t="s">
        <v>7443</v>
      </c>
      <c r="Q1741" s="13"/>
      <c r="R1741" s="13"/>
      <c r="S1741" s="13"/>
      <c r="T1741" s="13"/>
      <c r="U1741" s="47"/>
      <c r="V1741" s="13"/>
      <c r="W1741" s="690" t="s">
        <v>7727</v>
      </c>
      <c r="X1741" s="48">
        <v>33503</v>
      </c>
      <c r="Y1741" s="49">
        <v>46107</v>
      </c>
      <c r="Z1741" s="48" t="s">
        <v>113</v>
      </c>
      <c r="AA1741" s="50"/>
    </row>
    <row r="1742" spans="1:27" ht="18" customHeight="1">
      <c r="A1742" s="145" t="s">
        <v>5124</v>
      </c>
      <c r="B1742" s="12" t="s">
        <v>29</v>
      </c>
      <c r="C1742" s="12" t="s">
        <v>5134</v>
      </c>
      <c r="D1742" s="12" t="s">
        <v>3187</v>
      </c>
      <c r="E1742" s="559" t="s">
        <v>7439</v>
      </c>
      <c r="F1742" s="559" t="s">
        <v>7440</v>
      </c>
      <c r="G1742" s="42" t="s">
        <v>7726</v>
      </c>
      <c r="H1742" s="9" t="str">
        <f t="shared" si="0"/>
        <v>POP-CPU-PCPU</v>
      </c>
      <c r="I1742" s="559">
        <v>60</v>
      </c>
      <c r="J1742" s="13"/>
      <c r="K1742" s="13"/>
      <c r="L1742" s="13"/>
      <c r="M1742" s="560" t="s">
        <v>36</v>
      </c>
      <c r="N1742" s="44" t="s">
        <v>2429</v>
      </c>
      <c r="O1742" s="45">
        <v>1</v>
      </c>
      <c r="P1742" s="42" t="s">
        <v>7443</v>
      </c>
      <c r="Q1742" s="13"/>
      <c r="R1742" s="13"/>
      <c r="S1742" s="13"/>
      <c r="T1742" s="13"/>
      <c r="U1742" s="47"/>
      <c r="V1742" s="13"/>
      <c r="W1742" s="42" t="s">
        <v>7728</v>
      </c>
      <c r="X1742" s="48">
        <v>30536</v>
      </c>
      <c r="Y1742" s="49">
        <v>46107</v>
      </c>
      <c r="Z1742" s="48" t="s">
        <v>113</v>
      </c>
      <c r="AA1742" s="50"/>
    </row>
    <row r="1743" spans="1:27" ht="13.8">
      <c r="A1743" s="38" t="s">
        <v>5124</v>
      </c>
      <c r="B1743" s="39" t="s">
        <v>29</v>
      </c>
      <c r="C1743" s="39" t="s">
        <v>5134</v>
      </c>
      <c r="D1743" s="39" t="s">
        <v>3187</v>
      </c>
      <c r="E1743" s="558" t="s">
        <v>7439</v>
      </c>
      <c r="F1743" s="558" t="s">
        <v>7440</v>
      </c>
      <c r="G1743" s="42" t="s">
        <v>7726</v>
      </c>
      <c r="H1743" s="9" t="str">
        <f t="shared" si="0"/>
        <v>POP-CPU-PCPU</v>
      </c>
      <c r="I1743" s="559">
        <v>59</v>
      </c>
      <c r="J1743" s="13"/>
      <c r="K1743" s="13"/>
      <c r="L1743" s="13"/>
      <c r="M1743" s="560" t="s">
        <v>36</v>
      </c>
      <c r="N1743" s="44" t="s">
        <v>2430</v>
      </c>
      <c r="O1743" s="45">
        <v>1</v>
      </c>
      <c r="P1743" s="42" t="s">
        <v>7443</v>
      </c>
      <c r="Q1743" s="13"/>
      <c r="R1743" s="13"/>
      <c r="S1743" s="13"/>
      <c r="T1743" s="13"/>
      <c r="U1743" s="47"/>
      <c r="V1743" s="13"/>
      <c r="W1743" s="42" t="s">
        <v>7729</v>
      </c>
      <c r="X1743" s="48">
        <v>35240</v>
      </c>
      <c r="Y1743" s="49">
        <v>46107</v>
      </c>
      <c r="Z1743" s="48" t="s">
        <v>113</v>
      </c>
      <c r="AA1743" s="50"/>
    </row>
    <row r="1744" spans="1:27" ht="13.8">
      <c r="A1744" s="38" t="s">
        <v>5124</v>
      </c>
      <c r="B1744" s="39" t="s">
        <v>29</v>
      </c>
      <c r="C1744" s="39" t="s">
        <v>5134</v>
      </c>
      <c r="D1744" s="39" t="s">
        <v>3187</v>
      </c>
      <c r="E1744" s="558" t="s">
        <v>7439</v>
      </c>
      <c r="F1744" s="558" t="s">
        <v>7440</v>
      </c>
      <c r="G1744" s="42" t="s">
        <v>7726</v>
      </c>
      <c r="H1744" s="9" t="str">
        <f t="shared" si="0"/>
        <v>POP-CPU-PCPU</v>
      </c>
      <c r="I1744" s="559">
        <v>65</v>
      </c>
      <c r="J1744" s="13"/>
      <c r="K1744" s="13"/>
      <c r="L1744" s="13"/>
      <c r="M1744" s="560" t="s">
        <v>36</v>
      </c>
      <c r="N1744" s="44" t="s">
        <v>2434</v>
      </c>
      <c r="O1744" s="45">
        <v>1</v>
      </c>
      <c r="P1744" s="42" t="s">
        <v>7443</v>
      </c>
      <c r="Q1744" s="13"/>
      <c r="R1744" s="13"/>
      <c r="S1744" s="13"/>
      <c r="T1744" s="13"/>
      <c r="U1744" s="47"/>
      <c r="V1744" s="13"/>
      <c r="W1744" s="42" t="s">
        <v>7730</v>
      </c>
      <c r="X1744" s="48">
        <v>35033</v>
      </c>
      <c r="Y1744" s="49">
        <v>46107</v>
      </c>
      <c r="Z1744" s="48" t="s">
        <v>113</v>
      </c>
      <c r="AA1744" s="50"/>
    </row>
    <row r="1745" spans="1:27" ht="13.8">
      <c r="A1745" s="38" t="s">
        <v>5124</v>
      </c>
      <c r="B1745" s="39" t="s">
        <v>29</v>
      </c>
      <c r="C1745" s="39" t="s">
        <v>5134</v>
      </c>
      <c r="D1745" s="39" t="s">
        <v>3187</v>
      </c>
      <c r="E1745" s="558" t="s">
        <v>7439</v>
      </c>
      <c r="F1745" s="558" t="s">
        <v>7440</v>
      </c>
      <c r="G1745" s="42" t="s">
        <v>7726</v>
      </c>
      <c r="H1745" s="9" t="str">
        <f t="shared" si="0"/>
        <v>POP-CPU-PCPU</v>
      </c>
      <c r="I1745" s="559">
        <v>41</v>
      </c>
      <c r="J1745" s="13"/>
      <c r="K1745" s="13"/>
      <c r="L1745" s="13"/>
      <c r="M1745" s="561" t="s">
        <v>36</v>
      </c>
      <c r="N1745" s="44" t="s">
        <v>2436</v>
      </c>
      <c r="O1745" s="45">
        <v>1</v>
      </c>
      <c r="P1745" s="42" t="s">
        <v>7443</v>
      </c>
      <c r="Q1745" s="13"/>
      <c r="R1745" s="13"/>
      <c r="S1745" s="13"/>
      <c r="T1745" s="13"/>
      <c r="U1745" s="47"/>
      <c r="V1745" s="13"/>
      <c r="W1745" s="42" t="s">
        <v>7731</v>
      </c>
      <c r="X1745" s="48">
        <v>33085</v>
      </c>
      <c r="Y1745" s="49">
        <v>46107</v>
      </c>
      <c r="Z1745" s="48" t="s">
        <v>113</v>
      </c>
      <c r="AA1745" s="50"/>
    </row>
    <row r="1746" spans="1:27" ht="13.8">
      <c r="A1746" s="38" t="s">
        <v>5124</v>
      </c>
      <c r="B1746" s="39" t="s">
        <v>29</v>
      </c>
      <c r="C1746" s="39" t="s">
        <v>5134</v>
      </c>
      <c r="D1746" s="39" t="s">
        <v>3187</v>
      </c>
      <c r="E1746" s="558" t="s">
        <v>7439</v>
      </c>
      <c r="F1746" s="558" t="s">
        <v>7440</v>
      </c>
      <c r="G1746" s="42" t="s">
        <v>7726</v>
      </c>
      <c r="H1746" s="9" t="str">
        <f t="shared" si="0"/>
        <v>POP-CPU-PCPU</v>
      </c>
      <c r="I1746" s="559">
        <v>21</v>
      </c>
      <c r="J1746" s="13"/>
      <c r="K1746" s="13"/>
      <c r="L1746" s="13"/>
      <c r="M1746" s="560" t="s">
        <v>36</v>
      </c>
      <c r="N1746" s="44" t="s">
        <v>2438</v>
      </c>
      <c r="O1746" s="45">
        <v>1</v>
      </c>
      <c r="P1746" s="42" t="s">
        <v>7443</v>
      </c>
      <c r="Q1746" s="13"/>
      <c r="R1746" s="13"/>
      <c r="S1746" s="13"/>
      <c r="T1746" s="13"/>
      <c r="U1746" s="47"/>
      <c r="V1746" s="13"/>
      <c r="W1746" s="42" t="s">
        <v>7732</v>
      </c>
      <c r="X1746" s="48">
        <v>35279</v>
      </c>
      <c r="Y1746" s="49">
        <v>46107</v>
      </c>
      <c r="Z1746" s="48" t="s">
        <v>113</v>
      </c>
      <c r="AA1746" s="50"/>
    </row>
    <row r="1747" spans="1:27" ht="13.8">
      <c r="A1747" s="610" t="s">
        <v>5124</v>
      </c>
      <c r="B1747" s="610" t="s">
        <v>29</v>
      </c>
      <c r="C1747" s="610" t="s">
        <v>5134</v>
      </c>
      <c r="D1747" s="610" t="s">
        <v>3187</v>
      </c>
      <c r="E1747" s="12" t="s">
        <v>7649</v>
      </c>
      <c r="F1747" s="12" t="s">
        <v>7422</v>
      </c>
      <c r="G1747" s="649" t="s">
        <v>7733</v>
      </c>
      <c r="H1747" s="9" t="str">
        <f t="shared" si="0"/>
        <v>POP-CPU-OFC</v>
      </c>
      <c r="I1747" s="11"/>
      <c r="J1747" s="13"/>
      <c r="K1747" s="13"/>
      <c r="L1747" s="13"/>
      <c r="M1747" s="78" t="s">
        <v>436</v>
      </c>
      <c r="N1747" s="301" t="s">
        <v>75</v>
      </c>
      <c r="O1747" s="15"/>
      <c r="P1747" s="13"/>
      <c r="Q1747" s="13"/>
      <c r="R1747" s="13"/>
      <c r="S1747" s="13"/>
      <c r="T1747" s="13"/>
      <c r="U1747" s="1042" t="s">
        <v>7685</v>
      </c>
      <c r="V1747" s="1043"/>
      <c r="W1747" s="551" t="s">
        <v>3096</v>
      </c>
      <c r="X1747" s="554">
        <v>10030</v>
      </c>
      <c r="Y1747" s="20">
        <f t="shared" ref="Y1747:Y1754" si="10">DATE(2025,4,22)</f>
        <v>45769</v>
      </c>
      <c r="Z1747" s="13"/>
      <c r="AA1747" s="13"/>
    </row>
    <row r="1748" spans="1:27" ht="13.8">
      <c r="A1748" s="610" t="s">
        <v>5124</v>
      </c>
      <c r="B1748" s="610" t="s">
        <v>29</v>
      </c>
      <c r="C1748" s="610" t="s">
        <v>5134</v>
      </c>
      <c r="D1748" s="610" t="s">
        <v>3187</v>
      </c>
      <c r="E1748" s="12" t="s">
        <v>7649</v>
      </c>
      <c r="F1748" s="12" t="s">
        <v>7422</v>
      </c>
      <c r="G1748" s="649" t="s">
        <v>7733</v>
      </c>
      <c r="H1748" s="9" t="str">
        <f t="shared" si="0"/>
        <v>POP-CPU-OFC</v>
      </c>
      <c r="I1748" s="11"/>
      <c r="J1748" s="13"/>
      <c r="K1748" s="13"/>
      <c r="L1748" s="13"/>
      <c r="M1748" s="569" t="s">
        <v>1730</v>
      </c>
      <c r="N1748" s="301" t="s">
        <v>2234</v>
      </c>
      <c r="O1748" s="15"/>
      <c r="P1748" s="13"/>
      <c r="Q1748" s="13"/>
      <c r="R1748" s="13"/>
      <c r="S1748" s="13"/>
      <c r="T1748" s="13"/>
      <c r="U1748" s="1045"/>
      <c r="V1748" s="1043"/>
      <c r="W1748" s="551" t="s">
        <v>3096</v>
      </c>
      <c r="X1748" s="554">
        <v>10030</v>
      </c>
      <c r="Y1748" s="20">
        <f t="shared" si="10"/>
        <v>45769</v>
      </c>
      <c r="Z1748" s="13"/>
      <c r="AA1748" s="13"/>
    </row>
    <row r="1749" spans="1:27" ht="13.8">
      <c r="A1749" s="610" t="s">
        <v>5124</v>
      </c>
      <c r="B1749" s="610" t="s">
        <v>29</v>
      </c>
      <c r="C1749" s="610" t="s">
        <v>5134</v>
      </c>
      <c r="D1749" s="610" t="s">
        <v>3187</v>
      </c>
      <c r="E1749" s="12" t="s">
        <v>7649</v>
      </c>
      <c r="F1749" s="12" t="s">
        <v>7422</v>
      </c>
      <c r="G1749" s="649" t="s">
        <v>3139</v>
      </c>
      <c r="H1749" s="9" t="str">
        <f t="shared" si="0"/>
        <v>POP-CPU-OFC</v>
      </c>
      <c r="I1749" s="11"/>
      <c r="J1749" s="13"/>
      <c r="K1749" s="13"/>
      <c r="L1749" s="13"/>
      <c r="M1749" s="301" t="s">
        <v>1730</v>
      </c>
      <c r="N1749" s="301" t="s">
        <v>2175</v>
      </c>
      <c r="O1749" s="15"/>
      <c r="P1749" s="13"/>
      <c r="Q1749" s="13"/>
      <c r="R1749" s="13"/>
      <c r="S1749" s="13"/>
      <c r="T1749" s="13"/>
      <c r="U1749" s="1042" t="s">
        <v>7734</v>
      </c>
      <c r="V1749" s="1043"/>
      <c r="W1749" s="551" t="s">
        <v>3096</v>
      </c>
      <c r="X1749" s="554">
        <v>10030</v>
      </c>
      <c r="Y1749" s="20">
        <f t="shared" si="10"/>
        <v>45769</v>
      </c>
      <c r="Z1749" s="13"/>
      <c r="AA1749" s="13"/>
    </row>
    <row r="1750" spans="1:27" ht="13.8">
      <c r="A1750" s="610" t="s">
        <v>5124</v>
      </c>
      <c r="B1750" s="610" t="s">
        <v>29</v>
      </c>
      <c r="C1750" s="610" t="s">
        <v>5134</v>
      </c>
      <c r="D1750" s="610" t="s">
        <v>3187</v>
      </c>
      <c r="E1750" s="12" t="s">
        <v>7649</v>
      </c>
      <c r="F1750" s="12" t="s">
        <v>7422</v>
      </c>
      <c r="G1750" s="649" t="s">
        <v>3139</v>
      </c>
      <c r="H1750" s="9" t="str">
        <f t="shared" si="0"/>
        <v>POP-CPU-OFC</v>
      </c>
      <c r="I1750" s="11"/>
      <c r="J1750" s="13"/>
      <c r="K1750" s="13"/>
      <c r="L1750" s="13"/>
      <c r="M1750" s="301" t="s">
        <v>1730</v>
      </c>
      <c r="N1750" s="301" t="s">
        <v>2174</v>
      </c>
      <c r="O1750" s="15"/>
      <c r="P1750" s="13"/>
      <c r="Q1750" s="13"/>
      <c r="R1750" s="13"/>
      <c r="S1750" s="13"/>
      <c r="T1750" s="13"/>
      <c r="U1750" s="1042" t="s">
        <v>7735</v>
      </c>
      <c r="V1750" s="1043"/>
      <c r="W1750" s="551" t="s">
        <v>3096</v>
      </c>
      <c r="X1750" s="554">
        <v>10030</v>
      </c>
      <c r="Y1750" s="20">
        <f t="shared" si="10"/>
        <v>45769</v>
      </c>
      <c r="Z1750" s="13"/>
      <c r="AA1750" s="13"/>
    </row>
    <row r="1751" spans="1:27" ht="13.8">
      <c r="A1751" s="610" t="s">
        <v>5124</v>
      </c>
      <c r="B1751" s="610" t="s">
        <v>29</v>
      </c>
      <c r="C1751" s="610" t="s">
        <v>5134</v>
      </c>
      <c r="D1751" s="610" t="s">
        <v>3187</v>
      </c>
      <c r="E1751" s="12" t="s">
        <v>7649</v>
      </c>
      <c r="F1751" s="12" t="s">
        <v>7422</v>
      </c>
      <c r="G1751" s="649" t="s">
        <v>3139</v>
      </c>
      <c r="H1751" s="9" t="str">
        <f t="shared" si="0"/>
        <v>POP-CPU-OFC</v>
      </c>
      <c r="I1751" s="11"/>
      <c r="J1751" s="13"/>
      <c r="K1751" s="13"/>
      <c r="L1751" s="13"/>
      <c r="M1751" s="301" t="s">
        <v>1730</v>
      </c>
      <c r="N1751" s="301" t="s">
        <v>2173</v>
      </c>
      <c r="O1751" s="15"/>
      <c r="P1751" s="13"/>
      <c r="Q1751" s="13"/>
      <c r="R1751" s="13"/>
      <c r="S1751" s="13"/>
      <c r="T1751" s="13"/>
      <c r="U1751" s="1042" t="s">
        <v>7736</v>
      </c>
      <c r="V1751" s="1043"/>
      <c r="W1751" s="551" t="s">
        <v>3096</v>
      </c>
      <c r="X1751" s="554">
        <v>10030</v>
      </c>
      <c r="Y1751" s="20">
        <f t="shared" si="10"/>
        <v>45769</v>
      </c>
      <c r="Z1751" s="13"/>
      <c r="AA1751" s="13"/>
    </row>
    <row r="1752" spans="1:27" ht="13.8">
      <c r="A1752" s="610" t="s">
        <v>5124</v>
      </c>
      <c r="B1752" s="610" t="s">
        <v>29</v>
      </c>
      <c r="C1752" s="610" t="s">
        <v>5134</v>
      </c>
      <c r="D1752" s="610" t="s">
        <v>3187</v>
      </c>
      <c r="E1752" s="12" t="s">
        <v>7649</v>
      </c>
      <c r="F1752" s="12" t="s">
        <v>7422</v>
      </c>
      <c r="G1752" s="649" t="s">
        <v>3139</v>
      </c>
      <c r="H1752" s="9" t="str">
        <f t="shared" si="0"/>
        <v>POP-CPU-OFC</v>
      </c>
      <c r="I1752" s="11"/>
      <c r="J1752" s="13"/>
      <c r="K1752" s="13"/>
      <c r="L1752" s="13"/>
      <c r="M1752" s="301" t="s">
        <v>1730</v>
      </c>
      <c r="N1752" s="301" t="s">
        <v>2172</v>
      </c>
      <c r="O1752" s="15"/>
      <c r="P1752" s="13"/>
      <c r="Q1752" s="13"/>
      <c r="R1752" s="13"/>
      <c r="S1752" s="13"/>
      <c r="T1752" s="13"/>
      <c r="U1752" s="1042" t="s">
        <v>7737</v>
      </c>
      <c r="V1752" s="1043"/>
      <c r="W1752" s="551" t="s">
        <v>3096</v>
      </c>
      <c r="X1752" s="554">
        <v>10030</v>
      </c>
      <c r="Y1752" s="20">
        <f t="shared" si="10"/>
        <v>45769</v>
      </c>
      <c r="Z1752" s="13"/>
      <c r="AA1752" s="13"/>
    </row>
    <row r="1753" spans="1:27" ht="13.8">
      <c r="A1753" s="610" t="s">
        <v>5124</v>
      </c>
      <c r="B1753" s="610" t="s">
        <v>29</v>
      </c>
      <c r="C1753" s="610" t="s">
        <v>5134</v>
      </c>
      <c r="D1753" s="610" t="s">
        <v>3187</v>
      </c>
      <c r="E1753" s="12" t="s">
        <v>7649</v>
      </c>
      <c r="F1753" s="12" t="s">
        <v>7422</v>
      </c>
      <c r="G1753" s="649" t="s">
        <v>3139</v>
      </c>
      <c r="H1753" s="9" t="str">
        <f t="shared" si="0"/>
        <v>POP-CPU-OFC</v>
      </c>
      <c r="I1753" s="11"/>
      <c r="J1753" s="13"/>
      <c r="K1753" s="13"/>
      <c r="L1753" s="13"/>
      <c r="M1753" s="301" t="s">
        <v>3151</v>
      </c>
      <c r="N1753" s="301" t="s">
        <v>433</v>
      </c>
      <c r="O1753" s="15"/>
      <c r="P1753" s="13"/>
      <c r="Q1753" s="13"/>
      <c r="R1753" s="13"/>
      <c r="S1753" s="13"/>
      <c r="T1753" s="13"/>
      <c r="U1753" s="1042" t="s">
        <v>7738</v>
      </c>
      <c r="V1753" s="1043"/>
      <c r="W1753" s="551" t="s">
        <v>3096</v>
      </c>
      <c r="X1753" s="554">
        <v>10030</v>
      </c>
      <c r="Y1753" s="20">
        <f t="shared" si="10"/>
        <v>45769</v>
      </c>
      <c r="Z1753" s="13"/>
      <c r="AA1753" s="13"/>
    </row>
    <row r="1754" spans="1:27" ht="13.8">
      <c r="A1754" s="610" t="s">
        <v>5124</v>
      </c>
      <c r="B1754" s="610" t="s">
        <v>29</v>
      </c>
      <c r="C1754" s="610" t="s">
        <v>5134</v>
      </c>
      <c r="D1754" s="610" t="s">
        <v>3187</v>
      </c>
      <c r="E1754" s="12" t="s">
        <v>7649</v>
      </c>
      <c r="F1754" s="12" t="s">
        <v>7422</v>
      </c>
      <c r="G1754" s="649" t="s">
        <v>3139</v>
      </c>
      <c r="H1754" s="9" t="str">
        <f t="shared" si="0"/>
        <v>POP-CPU-OFC</v>
      </c>
      <c r="I1754" s="11"/>
      <c r="J1754" s="13"/>
      <c r="K1754" s="13"/>
      <c r="L1754" s="13"/>
      <c r="M1754" s="301" t="s">
        <v>1329</v>
      </c>
      <c r="N1754" s="653" t="s">
        <v>1643</v>
      </c>
      <c r="O1754" s="15"/>
      <c r="P1754" s="13"/>
      <c r="Q1754" s="13"/>
      <c r="R1754" s="13"/>
      <c r="S1754" s="13"/>
      <c r="T1754" s="13"/>
      <c r="U1754" s="1045"/>
      <c r="V1754" s="1043"/>
      <c r="W1754" s="551" t="s">
        <v>3096</v>
      </c>
      <c r="X1754" s="554">
        <v>10030</v>
      </c>
      <c r="Y1754" s="20">
        <f t="shared" si="10"/>
        <v>45769</v>
      </c>
      <c r="Z1754" s="13"/>
      <c r="AA1754" s="13"/>
    </row>
    <row r="1755" spans="1:27" ht="13.8">
      <c r="A1755" s="12" t="s">
        <v>5124</v>
      </c>
      <c r="B1755" s="12" t="s">
        <v>29</v>
      </c>
      <c r="C1755" s="12" t="s">
        <v>3729</v>
      </c>
      <c r="D1755" s="12" t="s">
        <v>7678</v>
      </c>
      <c r="E1755" s="12" t="s">
        <v>7678</v>
      </c>
      <c r="F1755" s="12" t="s">
        <v>7739</v>
      </c>
      <c r="G1755" s="649" t="s">
        <v>3139</v>
      </c>
      <c r="H1755" s="9" t="str">
        <f t="shared" si="0"/>
        <v>POP-CTP-SFP</v>
      </c>
      <c r="I1755" s="11"/>
      <c r="J1755" s="13"/>
      <c r="K1755" s="13"/>
      <c r="L1755" s="13"/>
      <c r="M1755" s="650" t="s">
        <v>1730</v>
      </c>
      <c r="N1755" s="486" t="s">
        <v>2175</v>
      </c>
      <c r="O1755" s="15"/>
      <c r="P1755" s="13"/>
      <c r="Q1755" s="13"/>
      <c r="R1755" s="13"/>
      <c r="S1755" s="13"/>
      <c r="T1755" s="13"/>
      <c r="U1755" s="1046" t="s">
        <v>7740</v>
      </c>
      <c r="V1755" s="1040"/>
      <c r="W1755" s="651" t="s">
        <v>3096</v>
      </c>
      <c r="X1755" s="554">
        <v>10030</v>
      </c>
      <c r="Y1755" s="654">
        <v>45770</v>
      </c>
      <c r="Z1755" s="13"/>
      <c r="AA1755" s="13"/>
    </row>
    <row r="1756" spans="1:27" ht="13.8">
      <c r="A1756" s="12" t="s">
        <v>5124</v>
      </c>
      <c r="B1756" s="12" t="s">
        <v>29</v>
      </c>
      <c r="C1756" s="12" t="s">
        <v>3729</v>
      </c>
      <c r="D1756" s="12" t="s">
        <v>7678</v>
      </c>
      <c r="E1756" s="12" t="s">
        <v>7678</v>
      </c>
      <c r="F1756" s="12" t="s">
        <v>7739</v>
      </c>
      <c r="G1756" s="649" t="s">
        <v>3139</v>
      </c>
      <c r="H1756" s="9" t="str">
        <f t="shared" si="0"/>
        <v>POP-CTP-SFP</v>
      </c>
      <c r="I1756" s="11"/>
      <c r="J1756" s="13"/>
      <c r="K1756" s="13"/>
      <c r="L1756" s="13"/>
      <c r="M1756" s="650" t="s">
        <v>1730</v>
      </c>
      <c r="N1756" s="486" t="s">
        <v>2174</v>
      </c>
      <c r="O1756" s="15"/>
      <c r="P1756" s="13"/>
      <c r="Q1756" s="13"/>
      <c r="R1756" s="13"/>
      <c r="S1756" s="13"/>
      <c r="T1756" s="13"/>
      <c r="U1756" s="1046" t="s">
        <v>7741</v>
      </c>
      <c r="V1756" s="1040"/>
      <c r="W1756" s="651" t="s">
        <v>3096</v>
      </c>
      <c r="X1756" s="554">
        <v>10030</v>
      </c>
      <c r="Y1756" s="654">
        <v>45770</v>
      </c>
      <c r="Z1756" s="13"/>
      <c r="AA1756" s="13"/>
    </row>
    <row r="1757" spans="1:27" ht="13.8">
      <c r="A1757" s="12" t="s">
        <v>5124</v>
      </c>
      <c r="B1757" s="12" t="s">
        <v>29</v>
      </c>
      <c r="C1757" s="12" t="s">
        <v>3729</v>
      </c>
      <c r="D1757" s="12" t="s">
        <v>7678</v>
      </c>
      <c r="E1757" s="12" t="s">
        <v>7678</v>
      </c>
      <c r="F1757" s="12" t="s">
        <v>7739</v>
      </c>
      <c r="G1757" s="649" t="s">
        <v>3139</v>
      </c>
      <c r="H1757" s="9" t="str">
        <f t="shared" si="0"/>
        <v>POP-CTP-SFP</v>
      </c>
      <c r="I1757" s="11"/>
      <c r="J1757" s="13"/>
      <c r="K1757" s="13"/>
      <c r="L1757" s="13"/>
      <c r="M1757" s="650" t="s">
        <v>1730</v>
      </c>
      <c r="N1757" s="486" t="s">
        <v>2173</v>
      </c>
      <c r="O1757" s="15"/>
      <c r="P1757" s="13"/>
      <c r="Q1757" s="13"/>
      <c r="R1757" s="13"/>
      <c r="S1757" s="13"/>
      <c r="T1757" s="13"/>
      <c r="U1757" s="1046" t="s">
        <v>7736</v>
      </c>
      <c r="V1757" s="1040"/>
      <c r="W1757" s="651" t="s">
        <v>3096</v>
      </c>
      <c r="X1757" s="554">
        <v>10030</v>
      </c>
      <c r="Y1757" s="654">
        <v>45770</v>
      </c>
      <c r="Z1757" s="13"/>
      <c r="AA1757" s="13"/>
    </row>
    <row r="1758" spans="1:27" ht="13.8">
      <c r="A1758" s="12" t="s">
        <v>5124</v>
      </c>
      <c r="B1758" s="12" t="s">
        <v>29</v>
      </c>
      <c r="C1758" s="12" t="s">
        <v>3729</v>
      </c>
      <c r="D1758" s="12" t="s">
        <v>7678</v>
      </c>
      <c r="E1758" s="12" t="s">
        <v>7678</v>
      </c>
      <c r="F1758" s="12" t="s">
        <v>7739</v>
      </c>
      <c r="G1758" s="649" t="s">
        <v>3139</v>
      </c>
      <c r="H1758" s="9" t="str">
        <f t="shared" si="0"/>
        <v>POP-CTP-SFP</v>
      </c>
      <c r="I1758" s="11"/>
      <c r="J1758" s="13"/>
      <c r="K1758" s="13"/>
      <c r="L1758" s="13"/>
      <c r="M1758" s="650" t="s">
        <v>1730</v>
      </c>
      <c r="N1758" s="486" t="s">
        <v>2172</v>
      </c>
      <c r="O1758" s="15"/>
      <c r="P1758" s="13"/>
      <c r="Q1758" s="13"/>
      <c r="R1758" s="13"/>
      <c r="S1758" s="13"/>
      <c r="T1758" s="13"/>
      <c r="U1758" s="1046" t="s">
        <v>7742</v>
      </c>
      <c r="V1758" s="1040"/>
      <c r="W1758" s="651" t="s">
        <v>3096</v>
      </c>
      <c r="X1758" s="554">
        <v>10030</v>
      </c>
      <c r="Y1758" s="654">
        <v>45770</v>
      </c>
      <c r="Z1758" s="13"/>
      <c r="AA1758" s="13"/>
    </row>
    <row r="1759" spans="1:27" ht="13.8">
      <c r="A1759" s="12" t="s">
        <v>5124</v>
      </c>
      <c r="B1759" s="12" t="s">
        <v>29</v>
      </c>
      <c r="C1759" s="12" t="s">
        <v>3729</v>
      </c>
      <c r="D1759" s="12" t="s">
        <v>7678</v>
      </c>
      <c r="E1759" s="12" t="s">
        <v>7678</v>
      </c>
      <c r="F1759" s="12" t="s">
        <v>7739</v>
      </c>
      <c r="G1759" s="649" t="s">
        <v>3139</v>
      </c>
      <c r="H1759" s="9" t="str">
        <f t="shared" si="0"/>
        <v>POP-CTP-SFP</v>
      </c>
      <c r="I1759" s="11"/>
      <c r="J1759" s="13"/>
      <c r="K1759" s="13"/>
      <c r="L1759" s="13"/>
      <c r="M1759" s="650" t="s">
        <v>551</v>
      </c>
      <c r="N1759" s="486" t="s">
        <v>1524</v>
      </c>
      <c r="O1759" s="15"/>
      <c r="P1759" s="13"/>
      <c r="Q1759" s="13"/>
      <c r="R1759" s="13"/>
      <c r="S1759" s="13"/>
      <c r="T1759" s="13"/>
      <c r="U1759" s="1046" t="s">
        <v>7743</v>
      </c>
      <c r="V1759" s="1040"/>
      <c r="W1759" s="651" t="s">
        <v>3096</v>
      </c>
      <c r="X1759" s="554">
        <v>10030</v>
      </c>
      <c r="Y1759" s="654">
        <v>45770</v>
      </c>
      <c r="Z1759" s="13"/>
      <c r="AA1759" s="13"/>
    </row>
    <row r="1760" spans="1:27" ht="13.8">
      <c r="A1760" s="12" t="s">
        <v>5124</v>
      </c>
      <c r="B1760" s="12" t="s">
        <v>29</v>
      </c>
      <c r="C1760" s="12" t="s">
        <v>3729</v>
      </c>
      <c r="D1760" s="12" t="s">
        <v>7678</v>
      </c>
      <c r="E1760" s="12" t="s">
        <v>7678</v>
      </c>
      <c r="F1760" s="12" t="s">
        <v>7739</v>
      </c>
      <c r="G1760" s="649" t="s">
        <v>3139</v>
      </c>
      <c r="H1760" s="9" t="str">
        <f t="shared" si="0"/>
        <v>POP-CTP-SFP</v>
      </c>
      <c r="I1760" s="11"/>
      <c r="J1760" s="13"/>
      <c r="K1760" s="13"/>
      <c r="L1760" s="13"/>
      <c r="M1760" s="650" t="s">
        <v>3151</v>
      </c>
      <c r="N1760" s="486" t="s">
        <v>433</v>
      </c>
      <c r="O1760" s="15"/>
      <c r="P1760" s="13"/>
      <c r="Q1760" s="13"/>
      <c r="R1760" s="13"/>
      <c r="S1760" s="13"/>
      <c r="T1760" s="13"/>
      <c r="U1760" s="1046" t="s">
        <v>7738</v>
      </c>
      <c r="V1760" s="1040"/>
      <c r="W1760" s="651" t="s">
        <v>3096</v>
      </c>
      <c r="X1760" s="554">
        <v>10030</v>
      </c>
      <c r="Y1760" s="654">
        <v>45770</v>
      </c>
      <c r="Z1760" s="13"/>
      <c r="AA1760" s="13"/>
    </row>
    <row r="1761" spans="1:28" ht="13.8">
      <c r="A1761" s="12" t="s">
        <v>5124</v>
      </c>
      <c r="B1761" s="12" t="s">
        <v>29</v>
      </c>
      <c r="C1761" s="12" t="s">
        <v>3729</v>
      </c>
      <c r="D1761" s="12" t="s">
        <v>7678</v>
      </c>
      <c r="E1761" s="12" t="s">
        <v>7678</v>
      </c>
      <c r="F1761" s="12" t="s">
        <v>7739</v>
      </c>
      <c r="G1761" s="649" t="s">
        <v>3139</v>
      </c>
      <c r="H1761" s="9" t="str">
        <f t="shared" si="0"/>
        <v>POP-CTP-SFP</v>
      </c>
      <c r="I1761" s="11"/>
      <c r="J1761" s="13"/>
      <c r="K1761" s="13"/>
      <c r="L1761" s="13"/>
      <c r="M1761" s="650" t="s">
        <v>1329</v>
      </c>
      <c r="N1761" s="486" t="s">
        <v>1622</v>
      </c>
      <c r="O1761" s="15"/>
      <c r="P1761" s="13"/>
      <c r="Q1761" s="13"/>
      <c r="R1761" s="13"/>
      <c r="S1761" s="13"/>
      <c r="T1761" s="13"/>
      <c r="U1761" s="1046" t="s">
        <v>7744</v>
      </c>
      <c r="V1761" s="1040"/>
      <c r="W1761" s="651" t="s">
        <v>3096</v>
      </c>
      <c r="X1761" s="554">
        <v>10030</v>
      </c>
      <c r="Y1761" s="654">
        <v>45770</v>
      </c>
      <c r="Z1761" s="13"/>
      <c r="AA1761" s="13"/>
    </row>
    <row r="1762" spans="1:28" ht="13.8">
      <c r="A1762" s="9" t="s">
        <v>5124</v>
      </c>
      <c r="B1762" s="9" t="s">
        <v>29</v>
      </c>
      <c r="C1762" s="9" t="s">
        <v>5143</v>
      </c>
      <c r="D1762" s="9" t="s">
        <v>3248</v>
      </c>
      <c r="E1762" s="9" t="s">
        <v>5010</v>
      </c>
      <c r="F1762" s="9" t="s">
        <v>7595</v>
      </c>
      <c r="G1762" s="9" t="s">
        <v>7745</v>
      </c>
      <c r="H1762" s="9" t="str">
        <f t="shared" si="0"/>
        <v>POP-TPL-ZUR</v>
      </c>
      <c r="I1762" s="9" t="s">
        <v>7746</v>
      </c>
      <c r="J1762" s="60"/>
      <c r="K1762" s="60"/>
      <c r="L1762" s="60"/>
      <c r="M1762" s="440" t="s">
        <v>36</v>
      </c>
      <c r="N1762" s="346" t="s">
        <v>2467</v>
      </c>
      <c r="O1762" s="62">
        <v>1</v>
      </c>
      <c r="P1762" s="9" t="s">
        <v>7598</v>
      </c>
      <c r="Q1762" s="60"/>
      <c r="R1762" s="60"/>
      <c r="S1762" s="60"/>
      <c r="T1762" s="60"/>
      <c r="U1762" s="580"/>
      <c r="V1762" s="95"/>
      <c r="W1762" s="527" t="s">
        <v>7558</v>
      </c>
      <c r="X1762" s="65">
        <v>32196</v>
      </c>
      <c r="Y1762" s="605">
        <v>45986</v>
      </c>
      <c r="Z1762" s="9" t="s">
        <v>113</v>
      </c>
      <c r="AA1762" s="60"/>
      <c r="AB1762" s="8" t="s">
        <v>117</v>
      </c>
    </row>
    <row r="1763" spans="1:28" ht="13.8">
      <c r="A1763" s="9" t="s">
        <v>5124</v>
      </c>
      <c r="B1763" s="9" t="s">
        <v>29</v>
      </c>
      <c r="C1763" s="9" t="s">
        <v>5143</v>
      </c>
      <c r="D1763" s="9" t="s">
        <v>3248</v>
      </c>
      <c r="E1763" s="9" t="s">
        <v>5010</v>
      </c>
      <c r="F1763" s="9" t="s">
        <v>7595</v>
      </c>
      <c r="G1763" s="9" t="s">
        <v>7745</v>
      </c>
      <c r="H1763" s="9" t="str">
        <f t="shared" si="0"/>
        <v>POP-TPL-ZUR</v>
      </c>
      <c r="I1763" s="9" t="s">
        <v>7747</v>
      </c>
      <c r="J1763" s="60"/>
      <c r="K1763" s="60"/>
      <c r="L1763" s="60"/>
      <c r="M1763" s="61" t="s">
        <v>36</v>
      </c>
      <c r="N1763" s="475" t="s">
        <v>2468</v>
      </c>
      <c r="O1763" s="62">
        <v>1</v>
      </c>
      <c r="P1763" s="9" t="s">
        <v>7598</v>
      </c>
      <c r="Q1763" s="60"/>
      <c r="R1763" s="60"/>
      <c r="S1763" s="60"/>
      <c r="T1763" s="60"/>
      <c r="U1763" s="94"/>
      <c r="V1763" s="95"/>
      <c r="W1763" s="74" t="s">
        <v>7558</v>
      </c>
      <c r="X1763" s="65">
        <v>32196</v>
      </c>
      <c r="Y1763" s="605">
        <v>45986</v>
      </c>
      <c r="Z1763" s="9" t="s">
        <v>113</v>
      </c>
      <c r="AA1763" s="60"/>
      <c r="AB1763" s="8" t="s">
        <v>117</v>
      </c>
    </row>
    <row r="1764" spans="1:28" ht="13.8">
      <c r="A1764" s="9" t="s">
        <v>5124</v>
      </c>
      <c r="B1764" s="9" t="s">
        <v>29</v>
      </c>
      <c r="C1764" s="9" t="s">
        <v>5143</v>
      </c>
      <c r="D1764" s="9" t="s">
        <v>3248</v>
      </c>
      <c r="E1764" s="9" t="s">
        <v>5010</v>
      </c>
      <c r="F1764" s="9"/>
      <c r="G1764" s="9" t="s">
        <v>4198</v>
      </c>
      <c r="H1764" s="9" t="str">
        <f t="shared" si="0"/>
        <v>POP-TPL-</v>
      </c>
      <c r="I1764" s="9"/>
      <c r="J1764" s="60"/>
      <c r="K1764" s="60"/>
      <c r="L1764" s="60"/>
      <c r="M1764" s="440" t="s">
        <v>2573</v>
      </c>
      <c r="N1764" s="346" t="s">
        <v>708</v>
      </c>
      <c r="O1764" s="62">
        <v>1</v>
      </c>
      <c r="P1764" s="60"/>
      <c r="Q1764" s="60"/>
      <c r="R1764" s="60"/>
      <c r="S1764" s="60"/>
      <c r="T1764" s="60"/>
      <c r="U1764" s="580"/>
      <c r="V1764" s="95"/>
      <c r="W1764" s="528"/>
      <c r="X1764" s="97"/>
      <c r="Y1764" s="60"/>
      <c r="Z1764" s="60"/>
      <c r="AA1764" s="60"/>
      <c r="AB1764" s="8" t="s">
        <v>117</v>
      </c>
    </row>
    <row r="1765" spans="1:28" ht="13.8">
      <c r="A1765" s="9" t="s">
        <v>5124</v>
      </c>
      <c r="B1765" s="9" t="s">
        <v>29</v>
      </c>
      <c r="C1765" s="9" t="s">
        <v>5143</v>
      </c>
      <c r="D1765" s="9" t="s">
        <v>3248</v>
      </c>
      <c r="E1765" s="9" t="s">
        <v>5010</v>
      </c>
      <c r="F1765" s="9"/>
      <c r="G1765" s="9" t="s">
        <v>4198</v>
      </c>
      <c r="H1765" s="9" t="str">
        <f t="shared" si="0"/>
        <v>POP-TPL-</v>
      </c>
      <c r="I1765" s="9"/>
      <c r="J1765" s="60"/>
      <c r="K1765" s="60"/>
      <c r="L1765" s="60"/>
      <c r="M1765" s="440" t="s">
        <v>2573</v>
      </c>
      <c r="N1765" s="346" t="s">
        <v>709</v>
      </c>
      <c r="O1765" s="62">
        <v>0.85</v>
      </c>
      <c r="P1765" s="9" t="s">
        <v>7748</v>
      </c>
      <c r="Q1765" s="60"/>
      <c r="R1765" s="60"/>
      <c r="S1765" s="60"/>
      <c r="T1765" s="60"/>
      <c r="U1765" s="580"/>
      <c r="V1765" s="95"/>
      <c r="W1765" s="528"/>
      <c r="X1765" s="97"/>
      <c r="Y1765" s="60"/>
      <c r="Z1765" s="60"/>
      <c r="AA1765" s="60"/>
      <c r="AB1765" s="8" t="s">
        <v>117</v>
      </c>
    </row>
    <row r="1766" spans="1:28" ht="13.8">
      <c r="A1766" s="9" t="s">
        <v>5124</v>
      </c>
      <c r="B1766" s="9" t="s">
        <v>29</v>
      </c>
      <c r="C1766" s="9" t="s">
        <v>5143</v>
      </c>
      <c r="D1766" s="9" t="s">
        <v>3248</v>
      </c>
      <c r="E1766" s="9" t="s">
        <v>5010</v>
      </c>
      <c r="F1766" s="9"/>
      <c r="G1766" s="9" t="s">
        <v>4198</v>
      </c>
      <c r="H1766" s="9" t="str">
        <f t="shared" si="0"/>
        <v>POP-TPL-</v>
      </c>
      <c r="I1766" s="9"/>
      <c r="J1766" s="60"/>
      <c r="K1766" s="60"/>
      <c r="L1766" s="60"/>
      <c r="M1766" s="440" t="s">
        <v>2573</v>
      </c>
      <c r="N1766" s="346" t="s">
        <v>712</v>
      </c>
      <c r="O1766" s="62">
        <v>1</v>
      </c>
      <c r="P1766" s="60"/>
      <c r="Q1766" s="60"/>
      <c r="R1766" s="60"/>
      <c r="S1766" s="60"/>
      <c r="T1766" s="60"/>
      <c r="U1766" s="580"/>
      <c r="V1766" s="95"/>
      <c r="W1766" s="528"/>
      <c r="X1766" s="97"/>
      <c r="Y1766" s="60"/>
      <c r="Z1766" s="60"/>
      <c r="AA1766" s="60"/>
      <c r="AB1766" s="8" t="s">
        <v>117</v>
      </c>
    </row>
    <row r="1767" spans="1:28" ht="13.8">
      <c r="A1767" s="9" t="s">
        <v>5124</v>
      </c>
      <c r="B1767" s="9" t="s">
        <v>29</v>
      </c>
      <c r="C1767" s="9" t="s">
        <v>5143</v>
      </c>
      <c r="D1767" s="9" t="s">
        <v>3248</v>
      </c>
      <c r="E1767" s="9" t="s">
        <v>5010</v>
      </c>
      <c r="F1767" s="9" t="s">
        <v>2485</v>
      </c>
      <c r="G1767" s="9" t="s">
        <v>4198</v>
      </c>
      <c r="H1767" s="9" t="str">
        <f t="shared" si="0"/>
        <v>POP-TPL-SHD</v>
      </c>
      <c r="I1767" s="9"/>
      <c r="J1767" s="60"/>
      <c r="K1767" s="60"/>
      <c r="L1767" s="60"/>
      <c r="M1767" s="440" t="s">
        <v>2494</v>
      </c>
      <c r="N1767" s="346" t="s">
        <v>533</v>
      </c>
      <c r="O1767" s="62">
        <v>1</v>
      </c>
      <c r="P1767" s="60"/>
      <c r="Q1767" s="60"/>
      <c r="R1767" s="60"/>
      <c r="S1767" s="60"/>
      <c r="T1767" s="60"/>
      <c r="U1767" s="580"/>
      <c r="V1767" s="95"/>
      <c r="W1767" s="528"/>
      <c r="X1767" s="97"/>
      <c r="Y1767" s="60"/>
      <c r="Z1767" s="60"/>
      <c r="AA1767" s="60"/>
      <c r="AB1767" s="8" t="s">
        <v>117</v>
      </c>
    </row>
    <row r="1768" spans="1:28" ht="13.8">
      <c r="A1768" s="9" t="s">
        <v>5124</v>
      </c>
      <c r="B1768" s="9" t="s">
        <v>29</v>
      </c>
      <c r="C1768" s="9" t="s">
        <v>5143</v>
      </c>
      <c r="D1768" s="9" t="s">
        <v>3248</v>
      </c>
      <c r="E1768" s="9" t="s">
        <v>5010</v>
      </c>
      <c r="F1768" s="9" t="s">
        <v>2485</v>
      </c>
      <c r="G1768" s="9" t="s">
        <v>4198</v>
      </c>
      <c r="H1768" s="9" t="str">
        <f t="shared" si="0"/>
        <v>POP-TPL-SHD</v>
      </c>
      <c r="I1768" s="9"/>
      <c r="J1768" s="60"/>
      <c r="K1768" s="60"/>
      <c r="L1768" s="60"/>
      <c r="M1768" s="440" t="s">
        <v>2494</v>
      </c>
      <c r="N1768" s="346" t="s">
        <v>534</v>
      </c>
      <c r="O1768" s="62">
        <v>1</v>
      </c>
      <c r="P1768" s="60"/>
      <c r="Q1768" s="60"/>
      <c r="R1768" s="60"/>
      <c r="S1768" s="60"/>
      <c r="T1768" s="60"/>
      <c r="U1768" s="580"/>
      <c r="V1768" s="95"/>
      <c r="W1768" s="528"/>
      <c r="X1768" s="97"/>
      <c r="Y1768" s="60"/>
      <c r="Z1768" s="60"/>
      <c r="AA1768" s="60"/>
      <c r="AB1768" s="8" t="s">
        <v>117</v>
      </c>
    </row>
    <row r="1769" spans="1:28" ht="13.8">
      <c r="A1769" s="9" t="s">
        <v>5124</v>
      </c>
      <c r="B1769" s="9" t="s">
        <v>29</v>
      </c>
      <c r="C1769" s="9" t="s">
        <v>5143</v>
      </c>
      <c r="D1769" s="9" t="s">
        <v>3248</v>
      </c>
      <c r="E1769" s="9" t="s">
        <v>5010</v>
      </c>
      <c r="F1769" s="9" t="s">
        <v>2485</v>
      </c>
      <c r="G1769" s="9" t="s">
        <v>4198</v>
      </c>
      <c r="H1769" s="9" t="str">
        <f t="shared" si="0"/>
        <v>POP-TPL-SHD</v>
      </c>
      <c r="I1769" s="9"/>
      <c r="J1769" s="60"/>
      <c r="K1769" s="60"/>
      <c r="L1769" s="60"/>
      <c r="M1769" s="440" t="s">
        <v>2494</v>
      </c>
      <c r="N1769" s="346" t="s">
        <v>536</v>
      </c>
      <c r="O1769" s="62">
        <v>1</v>
      </c>
      <c r="P1769" s="60"/>
      <c r="Q1769" s="60"/>
      <c r="R1769" s="60"/>
      <c r="S1769" s="60"/>
      <c r="T1769" s="60"/>
      <c r="U1769" s="580"/>
      <c r="V1769" s="396"/>
      <c r="W1769" s="528"/>
      <c r="X1769" s="97"/>
      <c r="Y1769" s="60"/>
      <c r="Z1769" s="60"/>
      <c r="AA1769" s="60"/>
      <c r="AB1769" s="8" t="s">
        <v>117</v>
      </c>
    </row>
    <row r="1770" spans="1:28" ht="13.8">
      <c r="A1770" s="9" t="s">
        <v>5124</v>
      </c>
      <c r="B1770" s="9" t="s">
        <v>29</v>
      </c>
      <c r="C1770" s="9" t="s">
        <v>5143</v>
      </c>
      <c r="D1770" s="9" t="s">
        <v>3248</v>
      </c>
      <c r="E1770" s="9" t="s">
        <v>5010</v>
      </c>
      <c r="F1770" s="9" t="s">
        <v>2485</v>
      </c>
      <c r="G1770" s="9" t="s">
        <v>4198</v>
      </c>
      <c r="H1770" s="9" t="str">
        <f t="shared" si="0"/>
        <v>POP-TPL-SHD</v>
      </c>
      <c r="I1770" s="9"/>
      <c r="J1770" s="60"/>
      <c r="K1770" s="60"/>
      <c r="L1770" s="60"/>
      <c r="M1770" s="440" t="s">
        <v>2494</v>
      </c>
      <c r="N1770" s="346" t="s">
        <v>537</v>
      </c>
      <c r="O1770" s="62">
        <v>1</v>
      </c>
      <c r="P1770" s="60"/>
      <c r="Q1770" s="60"/>
      <c r="R1770" s="60"/>
      <c r="S1770" s="60"/>
      <c r="T1770" s="60"/>
      <c r="U1770" s="580"/>
      <c r="V1770" s="396"/>
      <c r="W1770" s="528"/>
      <c r="X1770" s="97"/>
      <c r="Y1770" s="60"/>
      <c r="Z1770" s="60"/>
      <c r="AA1770" s="60"/>
      <c r="AB1770" s="8" t="s">
        <v>117</v>
      </c>
    </row>
    <row r="1771" spans="1:28" ht="13.8">
      <c r="A1771" s="9" t="s">
        <v>5124</v>
      </c>
      <c r="B1771" s="9" t="s">
        <v>29</v>
      </c>
      <c r="C1771" s="9" t="s">
        <v>5143</v>
      </c>
      <c r="D1771" s="9" t="s">
        <v>3248</v>
      </c>
      <c r="E1771" s="9" t="s">
        <v>5010</v>
      </c>
      <c r="F1771" s="9"/>
      <c r="G1771" s="9" t="s">
        <v>4198</v>
      </c>
      <c r="H1771" s="9" t="str">
        <f t="shared" si="0"/>
        <v>POP-TPL-</v>
      </c>
      <c r="I1771" s="9"/>
      <c r="J1771" s="60"/>
      <c r="K1771" s="60"/>
      <c r="L1771" s="60"/>
      <c r="M1771" s="440" t="s">
        <v>2462</v>
      </c>
      <c r="N1771" s="346" t="s">
        <v>1751</v>
      </c>
      <c r="O1771" s="62">
        <v>1</v>
      </c>
      <c r="P1771" s="60"/>
      <c r="Q1771" s="60"/>
      <c r="R1771" s="60"/>
      <c r="S1771" s="60"/>
      <c r="T1771" s="60"/>
      <c r="U1771" s="580"/>
      <c r="V1771" s="396"/>
      <c r="W1771" s="528"/>
      <c r="X1771" s="97"/>
      <c r="Y1771" s="60"/>
      <c r="Z1771" s="60"/>
      <c r="AA1771" s="60"/>
    </row>
    <row r="1772" spans="1:28" ht="13.8">
      <c r="A1772" s="9" t="s">
        <v>5124</v>
      </c>
      <c r="B1772" s="9" t="s">
        <v>29</v>
      </c>
      <c r="C1772" s="9" t="s">
        <v>214</v>
      </c>
      <c r="D1772" s="9" t="s">
        <v>4763</v>
      </c>
      <c r="E1772" s="9" t="s">
        <v>4763</v>
      </c>
      <c r="F1772" s="9"/>
      <c r="G1772" s="9" t="s">
        <v>4198</v>
      </c>
      <c r="H1772" s="9" t="str">
        <f t="shared" si="0"/>
        <v>POP-HIL-</v>
      </c>
      <c r="I1772" s="9"/>
      <c r="J1772" s="60"/>
      <c r="K1772" s="60"/>
      <c r="L1772" s="60"/>
      <c r="M1772" s="440" t="s">
        <v>2462</v>
      </c>
      <c r="N1772" s="346" t="s">
        <v>1753</v>
      </c>
      <c r="O1772" s="62">
        <v>1</v>
      </c>
      <c r="P1772" s="9" t="s">
        <v>5162</v>
      </c>
      <c r="Q1772" s="9"/>
      <c r="R1772" s="9"/>
      <c r="S1772" s="9"/>
      <c r="T1772" s="9"/>
      <c r="U1772" s="632" t="s">
        <v>7749</v>
      </c>
      <c r="V1772" s="95"/>
      <c r="W1772" s="528"/>
      <c r="X1772" s="97"/>
      <c r="Y1772" s="691">
        <v>45532</v>
      </c>
      <c r="Z1772" s="60"/>
      <c r="AA1772" s="60"/>
    </row>
    <row r="1773" spans="1:28" ht="13.8">
      <c r="A1773" s="9" t="s">
        <v>5124</v>
      </c>
      <c r="B1773" s="9" t="s">
        <v>29</v>
      </c>
      <c r="C1773" s="9" t="s">
        <v>5126</v>
      </c>
      <c r="D1773" s="9" t="s">
        <v>3320</v>
      </c>
      <c r="E1773" s="9" t="s">
        <v>5127</v>
      </c>
      <c r="F1773" s="9"/>
      <c r="G1773" s="9" t="s">
        <v>5128</v>
      </c>
      <c r="H1773" s="9" t="str">
        <f t="shared" si="0"/>
        <v>POP-TPU-</v>
      </c>
      <c r="I1773" s="9"/>
      <c r="J1773" s="60"/>
      <c r="K1773" s="60"/>
      <c r="L1773" s="60"/>
      <c r="M1773" s="61" t="s">
        <v>2546</v>
      </c>
      <c r="N1773" s="475" t="s">
        <v>613</v>
      </c>
      <c r="O1773" s="62">
        <v>1</v>
      </c>
      <c r="P1773" s="60"/>
      <c r="Q1773" s="60"/>
      <c r="R1773" s="60"/>
      <c r="S1773" s="60"/>
      <c r="T1773" s="60"/>
      <c r="U1773" s="94"/>
      <c r="V1773" s="95"/>
      <c r="W1773" s="96"/>
      <c r="X1773" s="97"/>
      <c r="Y1773" s="60"/>
      <c r="Z1773" s="60"/>
      <c r="AA1773" s="60"/>
    </row>
    <row r="1774" spans="1:28" ht="13.8">
      <c r="A1774" s="9" t="s">
        <v>5124</v>
      </c>
      <c r="B1774" s="9" t="s">
        <v>29</v>
      </c>
      <c r="C1774" s="9" t="s">
        <v>5126</v>
      </c>
      <c r="D1774" s="9" t="s">
        <v>3320</v>
      </c>
      <c r="E1774" s="9" t="s">
        <v>5127</v>
      </c>
      <c r="F1774" s="9"/>
      <c r="G1774" s="9" t="s">
        <v>5128</v>
      </c>
      <c r="H1774" s="9" t="str">
        <f t="shared" si="0"/>
        <v>POP-TPU-</v>
      </c>
      <c r="I1774" s="9"/>
      <c r="J1774" s="60"/>
      <c r="K1774" s="60"/>
      <c r="L1774" s="60"/>
      <c r="M1774" s="440" t="s">
        <v>2573</v>
      </c>
      <c r="N1774" s="346" t="s">
        <v>661</v>
      </c>
      <c r="O1774" s="62">
        <v>0</v>
      </c>
      <c r="P1774" s="9" t="s">
        <v>7750</v>
      </c>
      <c r="Q1774" s="60"/>
      <c r="R1774" s="60"/>
      <c r="S1774" s="60"/>
      <c r="T1774" s="60"/>
      <c r="U1774" s="580"/>
      <c r="V1774" s="95"/>
      <c r="W1774" s="528"/>
      <c r="X1774" s="97"/>
      <c r="Y1774" s="60"/>
      <c r="Z1774" s="60"/>
      <c r="AA1774" s="60"/>
      <c r="AB1774" s="8" t="s">
        <v>117</v>
      </c>
    </row>
    <row r="1775" spans="1:28" ht="13.8">
      <c r="A1775" s="9" t="s">
        <v>5124</v>
      </c>
      <c r="B1775" s="9" t="s">
        <v>29</v>
      </c>
      <c r="C1775" s="9" t="s">
        <v>5126</v>
      </c>
      <c r="D1775" s="9" t="s">
        <v>3320</v>
      </c>
      <c r="E1775" s="9" t="s">
        <v>5127</v>
      </c>
      <c r="F1775" s="9"/>
      <c r="G1775" s="9" t="s">
        <v>5128</v>
      </c>
      <c r="H1775" s="9" t="str">
        <f t="shared" si="0"/>
        <v>POP-TPU-</v>
      </c>
      <c r="I1775" s="9"/>
      <c r="J1775" s="60"/>
      <c r="K1775" s="60"/>
      <c r="L1775" s="60"/>
      <c r="M1775" s="440" t="s">
        <v>2573</v>
      </c>
      <c r="N1775" s="346" t="s">
        <v>662</v>
      </c>
      <c r="O1775" s="62">
        <v>0</v>
      </c>
      <c r="P1775" s="9" t="s">
        <v>7750</v>
      </c>
      <c r="Q1775" s="60"/>
      <c r="R1775" s="60"/>
      <c r="S1775" s="60"/>
      <c r="T1775" s="60"/>
      <c r="U1775" s="580"/>
      <c r="V1775" s="95"/>
      <c r="W1775" s="528"/>
      <c r="X1775" s="97"/>
      <c r="Y1775" s="60"/>
      <c r="Z1775" s="60"/>
      <c r="AA1775" s="60"/>
      <c r="AB1775" s="8" t="s">
        <v>117</v>
      </c>
    </row>
    <row r="1776" spans="1:28" ht="13.8">
      <c r="A1776" s="9" t="s">
        <v>5124</v>
      </c>
      <c r="B1776" s="9" t="s">
        <v>29</v>
      </c>
      <c r="C1776" s="9" t="s">
        <v>5126</v>
      </c>
      <c r="D1776" s="9" t="s">
        <v>3320</v>
      </c>
      <c r="E1776" s="9" t="s">
        <v>5127</v>
      </c>
      <c r="F1776" s="9" t="s">
        <v>2485</v>
      </c>
      <c r="G1776" s="9" t="s">
        <v>5128</v>
      </c>
      <c r="H1776" s="9" t="str">
        <f t="shared" si="0"/>
        <v>POP-TPU-SHD</v>
      </c>
      <c r="I1776" s="9"/>
      <c r="J1776" s="60"/>
      <c r="K1776" s="60"/>
      <c r="L1776" s="60"/>
      <c r="M1776" s="440" t="s">
        <v>2494</v>
      </c>
      <c r="N1776" s="346" t="s">
        <v>481</v>
      </c>
      <c r="O1776" s="62">
        <v>1</v>
      </c>
      <c r="P1776" s="60"/>
      <c r="Q1776" s="60"/>
      <c r="R1776" s="60"/>
      <c r="S1776" s="60"/>
      <c r="T1776" s="60"/>
      <c r="U1776" s="580"/>
      <c r="V1776" s="95"/>
      <c r="W1776" s="528"/>
      <c r="X1776" s="97"/>
      <c r="Y1776" s="60"/>
      <c r="Z1776" s="60"/>
      <c r="AA1776" s="60"/>
      <c r="AB1776" s="8" t="s">
        <v>117</v>
      </c>
    </row>
    <row r="1777" spans="1:28" ht="13.8">
      <c r="A1777" s="9" t="s">
        <v>5124</v>
      </c>
      <c r="B1777" s="9" t="s">
        <v>29</v>
      </c>
      <c r="C1777" s="9" t="s">
        <v>5126</v>
      </c>
      <c r="D1777" s="9" t="s">
        <v>3320</v>
      </c>
      <c r="E1777" s="9" t="s">
        <v>5127</v>
      </c>
      <c r="F1777" s="9" t="s">
        <v>2612</v>
      </c>
      <c r="G1777" s="9" t="s">
        <v>5128</v>
      </c>
      <c r="H1777" s="9" t="str">
        <f t="shared" si="0"/>
        <v>POP-TPU-SHV</v>
      </c>
      <c r="I1777" s="9"/>
      <c r="J1777" s="60"/>
      <c r="K1777" s="60"/>
      <c r="L1777" s="60"/>
      <c r="M1777" s="440" t="s">
        <v>2494</v>
      </c>
      <c r="N1777" s="346" t="s">
        <v>482</v>
      </c>
      <c r="O1777" s="62">
        <v>1</v>
      </c>
      <c r="P1777" s="60"/>
      <c r="Q1777" s="60"/>
      <c r="R1777" s="60"/>
      <c r="S1777" s="60"/>
      <c r="T1777" s="60"/>
      <c r="U1777" s="580"/>
      <c r="V1777" s="95"/>
      <c r="W1777" s="528"/>
      <c r="X1777" s="97"/>
      <c r="Y1777" s="60"/>
      <c r="Z1777" s="60"/>
      <c r="AA1777" s="60"/>
      <c r="AB1777" s="8" t="s">
        <v>117</v>
      </c>
    </row>
    <row r="1778" spans="1:28" ht="13.8">
      <c r="A1778" s="9" t="s">
        <v>5124</v>
      </c>
      <c r="B1778" s="9" t="s">
        <v>29</v>
      </c>
      <c r="C1778" s="9" t="s">
        <v>5126</v>
      </c>
      <c r="D1778" s="9" t="s">
        <v>3320</v>
      </c>
      <c r="E1778" s="9" t="s">
        <v>5127</v>
      </c>
      <c r="F1778" s="9"/>
      <c r="G1778" s="9" t="s">
        <v>5128</v>
      </c>
      <c r="H1778" s="9" t="str">
        <f t="shared" si="0"/>
        <v>POP-TPU-</v>
      </c>
      <c r="I1778" s="9"/>
      <c r="J1778" s="60"/>
      <c r="K1778" s="60"/>
      <c r="L1778" s="60"/>
      <c r="M1778" s="440" t="s">
        <v>2462</v>
      </c>
      <c r="N1778" s="346" t="s">
        <v>1738</v>
      </c>
      <c r="O1778" s="62">
        <v>1</v>
      </c>
      <c r="P1778" s="60"/>
      <c r="Q1778" s="60"/>
      <c r="R1778" s="60"/>
      <c r="S1778" s="60"/>
      <c r="T1778" s="60"/>
      <c r="U1778" s="580"/>
      <c r="V1778" s="95"/>
      <c r="W1778" s="528"/>
      <c r="X1778" s="97"/>
      <c r="Y1778" s="60"/>
      <c r="Z1778" s="60"/>
      <c r="AA1778" s="60"/>
    </row>
    <row r="1779" spans="1:28" ht="13.8">
      <c r="A1779" s="9" t="s">
        <v>5124</v>
      </c>
      <c r="B1779" s="9" t="s">
        <v>29</v>
      </c>
      <c r="C1779" s="9" t="s">
        <v>5126</v>
      </c>
      <c r="D1779" s="9" t="s">
        <v>3320</v>
      </c>
      <c r="E1779" s="9" t="s">
        <v>5127</v>
      </c>
      <c r="F1779" s="9"/>
      <c r="G1779" s="9" t="s">
        <v>5128</v>
      </c>
      <c r="H1779" s="9" t="str">
        <f t="shared" si="0"/>
        <v>POP-TPU-</v>
      </c>
      <c r="I1779" s="9"/>
      <c r="J1779" s="60"/>
      <c r="K1779" s="60"/>
      <c r="L1779" s="60"/>
      <c r="M1779" s="440" t="s">
        <v>2683</v>
      </c>
      <c r="N1779" s="346" t="s">
        <v>1671</v>
      </c>
      <c r="O1779" s="62">
        <v>1</v>
      </c>
      <c r="P1779" s="60"/>
      <c r="Q1779" s="60"/>
      <c r="R1779" s="60"/>
      <c r="S1779" s="60"/>
      <c r="T1779" s="60"/>
      <c r="U1779" s="580"/>
      <c r="V1779" s="95"/>
      <c r="W1779" s="528"/>
      <c r="X1779" s="97"/>
      <c r="Y1779" s="60"/>
      <c r="Z1779" s="60"/>
      <c r="AA1779" s="60"/>
    </row>
    <row r="1780" spans="1:28" ht="13.8">
      <c r="A1780" s="9" t="s">
        <v>5124</v>
      </c>
      <c r="B1780" s="9" t="s">
        <v>29</v>
      </c>
      <c r="C1780" s="9" t="s">
        <v>5126</v>
      </c>
      <c r="D1780" s="9" t="s">
        <v>3320</v>
      </c>
      <c r="E1780" s="9" t="s">
        <v>5127</v>
      </c>
      <c r="F1780" s="9"/>
      <c r="G1780" s="9" t="s">
        <v>5128</v>
      </c>
      <c r="H1780" s="9" t="str">
        <f t="shared" si="0"/>
        <v>POP-TPU-</v>
      </c>
      <c r="I1780" s="9"/>
      <c r="J1780" s="60"/>
      <c r="K1780" s="60"/>
      <c r="L1780" s="60"/>
      <c r="M1780" s="440" t="s">
        <v>2683</v>
      </c>
      <c r="N1780" s="346" t="s">
        <v>1672</v>
      </c>
      <c r="O1780" s="62">
        <v>1</v>
      </c>
      <c r="P1780" s="60"/>
      <c r="Q1780" s="60"/>
      <c r="R1780" s="60"/>
      <c r="S1780" s="60"/>
      <c r="T1780" s="60"/>
      <c r="U1780" s="580"/>
      <c r="V1780" s="95"/>
      <c r="W1780" s="528"/>
      <c r="X1780" s="97"/>
      <c r="Y1780" s="60"/>
      <c r="Z1780" s="60"/>
      <c r="AA1780" s="60"/>
    </row>
    <row r="1781" spans="1:28" ht="13.8">
      <c r="A1781" s="9" t="s">
        <v>5124</v>
      </c>
      <c r="B1781" s="9" t="s">
        <v>29</v>
      </c>
      <c r="C1781" s="9" t="s">
        <v>214</v>
      </c>
      <c r="D1781" s="9" t="s">
        <v>4763</v>
      </c>
      <c r="E1781" s="9" t="s">
        <v>4763</v>
      </c>
      <c r="F1781" s="9"/>
      <c r="G1781" s="9" t="s">
        <v>7751</v>
      </c>
      <c r="H1781" s="9" t="str">
        <f t="shared" si="0"/>
        <v>POP-HIL-</v>
      </c>
      <c r="I1781" s="9"/>
      <c r="J1781" s="60"/>
      <c r="K1781" s="60"/>
      <c r="L1781" s="60"/>
      <c r="M1781" s="61" t="s">
        <v>2573</v>
      </c>
      <c r="N1781" s="475" t="s">
        <v>715</v>
      </c>
      <c r="O1781" s="62">
        <v>0.9</v>
      </c>
      <c r="P1781" s="60"/>
      <c r="Q1781" s="60"/>
      <c r="R1781" s="60"/>
      <c r="S1781" s="60"/>
      <c r="T1781" s="60"/>
      <c r="U1781" s="94"/>
      <c r="V1781" s="95"/>
      <c r="W1781" s="96"/>
      <c r="X1781" s="97"/>
      <c r="Y1781" s="60"/>
      <c r="Z1781" s="60"/>
      <c r="AA1781" s="60"/>
      <c r="AB1781" s="8" t="s">
        <v>117</v>
      </c>
    </row>
    <row r="1782" spans="1:28" ht="13.8">
      <c r="A1782" s="9" t="s">
        <v>5124</v>
      </c>
      <c r="B1782" s="9" t="s">
        <v>29</v>
      </c>
      <c r="C1782" s="9" t="s">
        <v>214</v>
      </c>
      <c r="D1782" s="9" t="s">
        <v>4763</v>
      </c>
      <c r="E1782" s="9" t="s">
        <v>4763</v>
      </c>
      <c r="F1782" s="9"/>
      <c r="G1782" s="9" t="s">
        <v>7751</v>
      </c>
      <c r="H1782" s="9" t="str">
        <f t="shared" si="0"/>
        <v>POP-HIL-</v>
      </c>
      <c r="I1782" s="9"/>
      <c r="J1782" s="60"/>
      <c r="K1782" s="60"/>
      <c r="L1782" s="60"/>
      <c r="M1782" s="440" t="s">
        <v>2573</v>
      </c>
      <c r="N1782" s="346" t="s">
        <v>716</v>
      </c>
      <c r="O1782" s="62">
        <v>0.9</v>
      </c>
      <c r="P1782" s="60"/>
      <c r="Q1782" s="60"/>
      <c r="R1782" s="60"/>
      <c r="S1782" s="60"/>
      <c r="T1782" s="60"/>
      <c r="U1782" s="580"/>
      <c r="V1782" s="95"/>
      <c r="W1782" s="528"/>
      <c r="X1782" s="97"/>
      <c r="Y1782" s="60"/>
      <c r="Z1782" s="60"/>
      <c r="AA1782" s="60"/>
      <c r="AB1782" s="8" t="s">
        <v>117</v>
      </c>
    </row>
    <row r="1783" spans="1:28" ht="13.8">
      <c r="A1783" s="9" t="s">
        <v>5124</v>
      </c>
      <c r="B1783" s="9" t="s">
        <v>29</v>
      </c>
      <c r="C1783" s="9" t="s">
        <v>214</v>
      </c>
      <c r="D1783" s="9" t="s">
        <v>4763</v>
      </c>
      <c r="E1783" s="9" t="s">
        <v>4763</v>
      </c>
      <c r="F1783" s="9" t="s">
        <v>2612</v>
      </c>
      <c r="G1783" s="9" t="s">
        <v>7751</v>
      </c>
      <c r="H1783" s="9" t="str">
        <f t="shared" si="0"/>
        <v>POP-HIL-SHV</v>
      </c>
      <c r="I1783" s="9"/>
      <c r="J1783" s="60"/>
      <c r="K1783" s="60"/>
      <c r="L1783" s="60"/>
      <c r="M1783" s="440" t="s">
        <v>2494</v>
      </c>
      <c r="N1783" s="346" t="s">
        <v>539</v>
      </c>
      <c r="O1783" s="62">
        <v>1</v>
      </c>
      <c r="P1783" s="60"/>
      <c r="Q1783" s="60"/>
      <c r="R1783" s="60"/>
      <c r="S1783" s="60"/>
      <c r="T1783" s="60"/>
      <c r="U1783" s="580"/>
      <c r="V1783" s="95"/>
      <c r="W1783" s="528"/>
      <c r="X1783" s="97"/>
      <c r="Y1783" s="60"/>
      <c r="Z1783" s="60"/>
      <c r="AA1783" s="60"/>
      <c r="AB1783" s="8" t="s">
        <v>117</v>
      </c>
    </row>
    <row r="1784" spans="1:28" ht="13.8">
      <c r="A1784" s="9" t="s">
        <v>5124</v>
      </c>
      <c r="B1784" s="9" t="s">
        <v>29</v>
      </c>
      <c r="C1784" s="9" t="s">
        <v>214</v>
      </c>
      <c r="D1784" s="9" t="s">
        <v>4763</v>
      </c>
      <c r="E1784" s="9" t="s">
        <v>4763</v>
      </c>
      <c r="F1784" s="9" t="s">
        <v>2612</v>
      </c>
      <c r="G1784" s="9" t="s">
        <v>7751</v>
      </c>
      <c r="H1784" s="9" t="str">
        <f t="shared" si="0"/>
        <v>POP-HIL-SHV</v>
      </c>
      <c r="I1784" s="9"/>
      <c r="J1784" s="60"/>
      <c r="K1784" s="60"/>
      <c r="L1784" s="60"/>
      <c r="M1784" s="440" t="s">
        <v>2494</v>
      </c>
      <c r="N1784" s="346" t="s">
        <v>540</v>
      </c>
      <c r="O1784" s="62">
        <v>1</v>
      </c>
      <c r="P1784" s="60"/>
      <c r="Q1784" s="60"/>
      <c r="R1784" s="60"/>
      <c r="S1784" s="60"/>
      <c r="T1784" s="60"/>
      <c r="U1784" s="580"/>
      <c r="V1784" s="95"/>
      <c r="W1784" s="528"/>
      <c r="X1784" s="97"/>
      <c r="Y1784" s="60"/>
      <c r="Z1784" s="60"/>
      <c r="AA1784" s="60"/>
      <c r="AB1784" s="8" t="s">
        <v>117</v>
      </c>
    </row>
    <row r="1785" spans="1:28" ht="13.8">
      <c r="A1785" s="9" t="s">
        <v>5124</v>
      </c>
      <c r="B1785" s="9" t="s">
        <v>29</v>
      </c>
      <c r="C1785" s="9" t="s">
        <v>214</v>
      </c>
      <c r="D1785" s="9" t="s">
        <v>4763</v>
      </c>
      <c r="E1785" s="9" t="s">
        <v>4763</v>
      </c>
      <c r="F1785" s="9"/>
      <c r="G1785" s="9" t="s">
        <v>7751</v>
      </c>
      <c r="H1785" s="9" t="str">
        <f t="shared" si="0"/>
        <v>POP-HIL-</v>
      </c>
      <c r="I1785" s="9"/>
      <c r="J1785" s="60"/>
      <c r="K1785" s="60"/>
      <c r="L1785" s="60"/>
      <c r="M1785" s="440" t="s">
        <v>2628</v>
      </c>
      <c r="N1785" s="346" t="s">
        <v>2560</v>
      </c>
      <c r="O1785" s="62">
        <v>1</v>
      </c>
      <c r="P1785" s="60"/>
      <c r="Q1785" s="60"/>
      <c r="R1785" s="60"/>
      <c r="S1785" s="60"/>
      <c r="T1785" s="60"/>
      <c r="U1785" s="580"/>
      <c r="V1785" s="95"/>
      <c r="W1785" s="528"/>
      <c r="X1785" s="97"/>
      <c r="Y1785" s="60"/>
      <c r="Z1785" s="60"/>
      <c r="AA1785" s="60"/>
      <c r="AB1785" s="8" t="s">
        <v>117</v>
      </c>
    </row>
    <row r="1786" spans="1:28" ht="13.8">
      <c r="A1786" s="9" t="s">
        <v>5124</v>
      </c>
      <c r="B1786" s="9" t="s">
        <v>29</v>
      </c>
      <c r="C1786" s="9" t="s">
        <v>214</v>
      </c>
      <c r="D1786" s="9" t="s">
        <v>4763</v>
      </c>
      <c r="E1786" s="9" t="s">
        <v>4763</v>
      </c>
      <c r="F1786" s="9"/>
      <c r="G1786" s="9" t="s">
        <v>7751</v>
      </c>
      <c r="H1786" s="9" t="str">
        <f t="shared" si="0"/>
        <v>POP-HIL-</v>
      </c>
      <c r="I1786" s="9"/>
      <c r="J1786" s="60"/>
      <c r="K1786" s="60"/>
      <c r="L1786" s="60"/>
      <c r="M1786" s="440" t="s">
        <v>2628</v>
      </c>
      <c r="N1786" s="346" t="s">
        <v>2561</v>
      </c>
      <c r="O1786" s="62">
        <v>1</v>
      </c>
      <c r="P1786" s="60"/>
      <c r="Q1786" s="60"/>
      <c r="R1786" s="60"/>
      <c r="S1786" s="60"/>
      <c r="T1786" s="60"/>
      <c r="U1786" s="580"/>
      <c r="V1786" s="95"/>
      <c r="W1786" s="528"/>
      <c r="X1786" s="97"/>
      <c r="Y1786" s="60"/>
      <c r="Z1786" s="60"/>
      <c r="AA1786" s="60"/>
      <c r="AB1786" s="8" t="s">
        <v>117</v>
      </c>
    </row>
    <row r="1787" spans="1:28" ht="13.8">
      <c r="A1787" s="9" t="s">
        <v>5124</v>
      </c>
      <c r="B1787" s="9" t="s">
        <v>29</v>
      </c>
      <c r="C1787" s="9" t="s">
        <v>5126</v>
      </c>
      <c r="D1787" s="9" t="s">
        <v>3320</v>
      </c>
      <c r="E1787" s="9" t="s">
        <v>5127</v>
      </c>
      <c r="F1787" s="9"/>
      <c r="G1787" s="9" t="s">
        <v>2487</v>
      </c>
      <c r="H1787" s="9" t="str">
        <f t="shared" si="0"/>
        <v>POP-TPU-</v>
      </c>
      <c r="I1787" s="9"/>
      <c r="J1787" s="60"/>
      <c r="K1787" s="60"/>
      <c r="L1787" s="60"/>
      <c r="M1787" s="440" t="s">
        <v>2573</v>
      </c>
      <c r="N1787" s="346" t="s">
        <v>666</v>
      </c>
      <c r="O1787" s="62">
        <v>0</v>
      </c>
      <c r="P1787" s="9" t="s">
        <v>7750</v>
      </c>
      <c r="Q1787" s="60"/>
      <c r="R1787" s="60"/>
      <c r="S1787" s="60"/>
      <c r="T1787" s="60"/>
      <c r="U1787" s="580"/>
      <c r="V1787" s="95"/>
      <c r="W1787" s="528"/>
      <c r="X1787" s="97"/>
      <c r="Y1787" s="60"/>
      <c r="Z1787" s="60"/>
      <c r="AA1787" s="60"/>
      <c r="AB1787" s="8" t="s">
        <v>117</v>
      </c>
    </row>
    <row r="1788" spans="1:28" ht="13.8">
      <c r="A1788" s="9" t="s">
        <v>5124</v>
      </c>
      <c r="B1788" s="9" t="s">
        <v>29</v>
      </c>
      <c r="C1788" s="9" t="s">
        <v>5126</v>
      </c>
      <c r="D1788" s="9" t="s">
        <v>3320</v>
      </c>
      <c r="E1788" s="9" t="s">
        <v>5127</v>
      </c>
      <c r="F1788" s="9"/>
      <c r="G1788" s="9" t="s">
        <v>2487</v>
      </c>
      <c r="H1788" s="9" t="str">
        <f t="shared" si="0"/>
        <v>POP-TPU-</v>
      </c>
      <c r="I1788" s="9"/>
      <c r="J1788" s="60"/>
      <c r="K1788" s="60"/>
      <c r="L1788" s="60"/>
      <c r="M1788" s="440" t="s">
        <v>2573</v>
      </c>
      <c r="N1788" s="346" t="s">
        <v>667</v>
      </c>
      <c r="O1788" s="62">
        <v>1</v>
      </c>
      <c r="P1788" s="60"/>
      <c r="Q1788" s="60"/>
      <c r="R1788" s="60"/>
      <c r="S1788" s="60"/>
      <c r="T1788" s="60"/>
      <c r="U1788" s="580"/>
      <c r="V1788" s="95"/>
      <c r="W1788" s="528"/>
      <c r="X1788" s="97"/>
      <c r="Y1788" s="60"/>
      <c r="Z1788" s="60"/>
      <c r="AA1788" s="60"/>
      <c r="AB1788" s="8" t="s">
        <v>117</v>
      </c>
    </row>
    <row r="1789" spans="1:28" ht="13.8">
      <c r="A1789" s="341" t="s">
        <v>5124</v>
      </c>
      <c r="B1789" s="342" t="s">
        <v>29</v>
      </c>
      <c r="C1789" s="342" t="s">
        <v>5143</v>
      </c>
      <c r="D1789" s="342" t="s">
        <v>3248</v>
      </c>
      <c r="E1789" s="342" t="s">
        <v>4688</v>
      </c>
      <c r="F1789" s="342"/>
      <c r="G1789" s="342" t="s">
        <v>2487</v>
      </c>
      <c r="H1789" s="9" t="str">
        <f t="shared" si="0"/>
        <v>POP-TPL-</v>
      </c>
      <c r="I1789" s="342"/>
      <c r="J1789" s="60"/>
      <c r="K1789" s="60"/>
      <c r="L1789" s="60"/>
      <c r="M1789" s="61" t="s">
        <v>2546</v>
      </c>
      <c r="N1789" s="61" t="s">
        <v>637</v>
      </c>
      <c r="O1789" s="62">
        <v>1</v>
      </c>
      <c r="P1789" s="60"/>
      <c r="Q1789" s="60"/>
      <c r="R1789" s="60"/>
      <c r="S1789" s="60"/>
      <c r="T1789" s="60"/>
      <c r="U1789" s="94"/>
      <c r="V1789" s="95"/>
      <c r="W1789" s="96"/>
      <c r="X1789" s="97"/>
      <c r="Y1789" s="60"/>
      <c r="Z1789" s="60"/>
      <c r="AA1789" s="60"/>
    </row>
    <row r="1790" spans="1:28" ht="13.8">
      <c r="A1790" s="341" t="s">
        <v>5124</v>
      </c>
      <c r="B1790" s="342" t="s">
        <v>29</v>
      </c>
      <c r="C1790" s="342" t="s">
        <v>5143</v>
      </c>
      <c r="D1790" s="342" t="s">
        <v>3248</v>
      </c>
      <c r="E1790" s="342" t="s">
        <v>5156</v>
      </c>
      <c r="F1790" s="342"/>
      <c r="G1790" s="342" t="s">
        <v>2487</v>
      </c>
      <c r="H1790" s="9" t="str">
        <f t="shared" si="0"/>
        <v>POP-TPL-</v>
      </c>
      <c r="I1790" s="9"/>
      <c r="J1790" s="60"/>
      <c r="K1790" s="60"/>
      <c r="L1790" s="60"/>
      <c r="M1790" s="61" t="s">
        <v>2573</v>
      </c>
      <c r="N1790" s="61" t="s">
        <v>704</v>
      </c>
      <c r="O1790" s="62">
        <v>1</v>
      </c>
      <c r="P1790" s="60"/>
      <c r="Q1790" s="60"/>
      <c r="R1790" s="60"/>
      <c r="S1790" s="60"/>
      <c r="T1790" s="60"/>
      <c r="U1790" s="94"/>
      <c r="V1790" s="95"/>
      <c r="W1790" s="96"/>
      <c r="X1790" s="97"/>
      <c r="Y1790" s="60"/>
      <c r="Z1790" s="60"/>
      <c r="AA1790" s="60"/>
      <c r="AB1790" s="8" t="s">
        <v>117</v>
      </c>
    </row>
    <row r="1791" spans="1:28" ht="13.8">
      <c r="A1791" s="341" t="s">
        <v>5124</v>
      </c>
      <c r="B1791" s="342" t="s">
        <v>29</v>
      </c>
      <c r="C1791" s="342" t="s">
        <v>5126</v>
      </c>
      <c r="D1791" s="342" t="s">
        <v>3320</v>
      </c>
      <c r="E1791" s="342" t="s">
        <v>5127</v>
      </c>
      <c r="F1791" s="342" t="s">
        <v>2485</v>
      </c>
      <c r="G1791" s="342" t="s">
        <v>2487</v>
      </c>
      <c r="H1791" s="9" t="str">
        <f t="shared" si="0"/>
        <v>POP-TPU-SHD</v>
      </c>
      <c r="I1791" s="9"/>
      <c r="J1791" s="60"/>
      <c r="K1791" s="60"/>
      <c r="L1791" s="60"/>
      <c r="M1791" s="61" t="s">
        <v>2494</v>
      </c>
      <c r="N1791" s="61" t="s">
        <v>487</v>
      </c>
      <c r="O1791" s="62">
        <v>0.85</v>
      </c>
      <c r="P1791" s="9" t="s">
        <v>7752</v>
      </c>
      <c r="Q1791" s="60"/>
      <c r="R1791" s="60"/>
      <c r="S1791" s="60"/>
      <c r="T1791" s="60"/>
      <c r="U1791" s="94"/>
      <c r="V1791" s="95"/>
      <c r="W1791" s="96"/>
      <c r="X1791" s="97"/>
      <c r="Y1791" s="60"/>
      <c r="Z1791" s="60"/>
      <c r="AA1791" s="60"/>
      <c r="AB1791" s="8" t="s">
        <v>117</v>
      </c>
    </row>
    <row r="1792" spans="1:28" ht="13.8">
      <c r="A1792" s="341" t="s">
        <v>5124</v>
      </c>
      <c r="B1792" s="342" t="s">
        <v>29</v>
      </c>
      <c r="C1792" s="9" t="s">
        <v>5126</v>
      </c>
      <c r="D1792" s="9" t="s">
        <v>3320</v>
      </c>
      <c r="E1792" s="9" t="s">
        <v>5127</v>
      </c>
      <c r="F1792" s="9" t="s">
        <v>2485</v>
      </c>
      <c r="G1792" s="9" t="s">
        <v>2487</v>
      </c>
      <c r="H1792" s="9" t="str">
        <f t="shared" si="0"/>
        <v>POP-TPU-SHD</v>
      </c>
      <c r="I1792" s="9"/>
      <c r="J1792" s="60"/>
      <c r="K1792" s="60"/>
      <c r="L1792" s="60"/>
      <c r="M1792" s="61" t="s">
        <v>2494</v>
      </c>
      <c r="N1792" s="475" t="s">
        <v>488</v>
      </c>
      <c r="O1792" s="62">
        <v>0.85</v>
      </c>
      <c r="P1792" s="9" t="s">
        <v>7753</v>
      </c>
      <c r="Q1792" s="60"/>
      <c r="R1792" s="60"/>
      <c r="S1792" s="60"/>
      <c r="T1792" s="60"/>
      <c r="U1792" s="94"/>
      <c r="V1792" s="95"/>
      <c r="W1792" s="96"/>
      <c r="X1792" s="97"/>
      <c r="Y1792" s="60"/>
      <c r="Z1792" s="60"/>
      <c r="AA1792" s="60"/>
      <c r="AB1792" s="8" t="s">
        <v>117</v>
      </c>
    </row>
    <row r="1793" spans="1:28" ht="13.8">
      <c r="A1793" s="341" t="s">
        <v>5124</v>
      </c>
      <c r="B1793" s="342" t="s">
        <v>29</v>
      </c>
      <c r="C1793" s="9" t="s">
        <v>5126</v>
      </c>
      <c r="D1793" s="9" t="s">
        <v>3320</v>
      </c>
      <c r="E1793" s="9" t="s">
        <v>5127</v>
      </c>
      <c r="F1793" s="9"/>
      <c r="G1793" s="9" t="s">
        <v>2487</v>
      </c>
      <c r="H1793" s="9" t="str">
        <f t="shared" si="0"/>
        <v>POP-TPU-</v>
      </c>
      <c r="I1793" s="9"/>
      <c r="J1793" s="60"/>
      <c r="K1793" s="60"/>
      <c r="L1793" s="60"/>
      <c r="M1793" s="440" t="s">
        <v>2462</v>
      </c>
      <c r="N1793" s="346" t="s">
        <v>1740</v>
      </c>
      <c r="O1793" s="62">
        <v>1</v>
      </c>
      <c r="P1793" s="60"/>
      <c r="Q1793" s="60"/>
      <c r="R1793" s="60"/>
      <c r="S1793" s="60"/>
      <c r="T1793" s="60"/>
      <c r="U1793" s="580"/>
      <c r="V1793" s="95"/>
      <c r="W1793" s="96"/>
      <c r="X1793" s="97"/>
      <c r="Y1793" s="60"/>
      <c r="Z1793" s="60"/>
      <c r="AA1793" s="60"/>
    </row>
    <row r="1794" spans="1:28" ht="13.8">
      <c r="A1794" s="341" t="s">
        <v>5124</v>
      </c>
      <c r="B1794" s="342" t="s">
        <v>29</v>
      </c>
      <c r="C1794" s="9" t="s">
        <v>5143</v>
      </c>
      <c r="D1794" s="9" t="s">
        <v>3248</v>
      </c>
      <c r="E1794" s="9" t="s">
        <v>5169</v>
      </c>
      <c r="F1794" s="9"/>
      <c r="G1794" s="9" t="s">
        <v>2487</v>
      </c>
      <c r="H1794" s="9" t="str">
        <f t="shared" si="0"/>
        <v>POP-TPL-</v>
      </c>
      <c r="I1794" s="9"/>
      <c r="J1794" s="60"/>
      <c r="K1794" s="60"/>
      <c r="L1794" s="60"/>
      <c r="M1794" s="440" t="s">
        <v>2573</v>
      </c>
      <c r="N1794" s="346" t="s">
        <v>717</v>
      </c>
      <c r="O1794" s="62">
        <v>1</v>
      </c>
      <c r="P1794" s="60"/>
      <c r="Q1794" s="60"/>
      <c r="R1794" s="60"/>
      <c r="S1794" s="60"/>
      <c r="T1794" s="60"/>
      <c r="U1794" s="580"/>
      <c r="V1794" s="95"/>
      <c r="W1794" s="96"/>
      <c r="X1794" s="97"/>
      <c r="Y1794" s="60"/>
      <c r="Z1794" s="60"/>
      <c r="AA1794" s="60"/>
      <c r="AB1794" s="8" t="s">
        <v>117</v>
      </c>
    </row>
    <row r="1795" spans="1:28" ht="13.8">
      <c r="A1795" s="341" t="s">
        <v>5124</v>
      </c>
      <c r="B1795" s="342" t="s">
        <v>29</v>
      </c>
      <c r="C1795" s="9" t="s">
        <v>5143</v>
      </c>
      <c r="D1795" s="9" t="s">
        <v>3248</v>
      </c>
      <c r="E1795" s="9" t="s">
        <v>5169</v>
      </c>
      <c r="F1795" s="9"/>
      <c r="G1795" s="9" t="s">
        <v>2487</v>
      </c>
      <c r="H1795" s="9" t="str">
        <f t="shared" si="0"/>
        <v>POP-TPL-</v>
      </c>
      <c r="I1795" s="9"/>
      <c r="J1795" s="60"/>
      <c r="K1795" s="60"/>
      <c r="L1795" s="60"/>
      <c r="M1795" s="440" t="s">
        <v>2573</v>
      </c>
      <c r="N1795" s="346" t="s">
        <v>719</v>
      </c>
      <c r="O1795" s="62">
        <v>1</v>
      </c>
      <c r="P1795" s="60"/>
      <c r="Q1795" s="60"/>
      <c r="R1795" s="60"/>
      <c r="S1795" s="60"/>
      <c r="T1795" s="60"/>
      <c r="U1795" s="580"/>
      <c r="V1795" s="95"/>
      <c r="W1795" s="96"/>
      <c r="X1795" s="97"/>
      <c r="Y1795" s="60"/>
      <c r="Z1795" s="60"/>
      <c r="AA1795" s="60"/>
      <c r="AB1795" s="8" t="s">
        <v>117</v>
      </c>
    </row>
    <row r="1796" spans="1:28" ht="13.8">
      <c r="A1796" s="341" t="s">
        <v>5124</v>
      </c>
      <c r="B1796" s="342" t="s">
        <v>29</v>
      </c>
      <c r="C1796" s="9" t="s">
        <v>5143</v>
      </c>
      <c r="D1796" s="9" t="s">
        <v>3248</v>
      </c>
      <c r="E1796" s="9" t="s">
        <v>5169</v>
      </c>
      <c r="F1796" s="9"/>
      <c r="G1796" s="9" t="s">
        <v>2487</v>
      </c>
      <c r="H1796" s="9" t="str">
        <f t="shared" si="0"/>
        <v>POP-TPL-</v>
      </c>
      <c r="I1796" s="9"/>
      <c r="J1796" s="60"/>
      <c r="K1796" s="60"/>
      <c r="L1796" s="60"/>
      <c r="M1796" s="440" t="s">
        <v>2573</v>
      </c>
      <c r="N1796" s="346" t="s">
        <v>720</v>
      </c>
      <c r="O1796" s="62">
        <v>1</v>
      </c>
      <c r="P1796" s="60"/>
      <c r="Q1796" s="60"/>
      <c r="R1796" s="60"/>
      <c r="S1796" s="60"/>
      <c r="T1796" s="60"/>
      <c r="U1796" s="580"/>
      <c r="V1796" s="95"/>
      <c r="W1796" s="96"/>
      <c r="X1796" s="97"/>
      <c r="Y1796" s="60"/>
      <c r="Z1796" s="60"/>
      <c r="AA1796" s="60"/>
      <c r="AB1796" s="8" t="s">
        <v>117</v>
      </c>
    </row>
    <row r="1797" spans="1:28" ht="13.8">
      <c r="A1797" s="341" t="s">
        <v>5124</v>
      </c>
      <c r="B1797" s="342" t="s">
        <v>29</v>
      </c>
      <c r="C1797" s="9" t="s">
        <v>3729</v>
      </c>
      <c r="D1797" s="9" t="s">
        <v>5171</v>
      </c>
      <c r="E1797" s="9" t="s">
        <v>5172</v>
      </c>
      <c r="F1797" s="9"/>
      <c r="G1797" s="9" t="s">
        <v>2487</v>
      </c>
      <c r="H1797" s="9" t="str">
        <f t="shared" si="0"/>
        <v>POP-CTP-</v>
      </c>
      <c r="I1797" s="9"/>
      <c r="J1797" s="60"/>
      <c r="K1797" s="60"/>
      <c r="L1797" s="60"/>
      <c r="M1797" s="440" t="s">
        <v>2573</v>
      </c>
      <c r="N1797" s="346" t="s">
        <v>725</v>
      </c>
      <c r="O1797" s="62">
        <v>1</v>
      </c>
      <c r="P1797" s="60"/>
      <c r="Q1797" s="60"/>
      <c r="R1797" s="60"/>
      <c r="S1797" s="60"/>
      <c r="T1797" s="60"/>
      <c r="U1797" s="580"/>
      <c r="V1797" s="95"/>
      <c r="W1797" s="96"/>
      <c r="X1797" s="97"/>
      <c r="Y1797" s="60"/>
      <c r="Z1797" s="60"/>
      <c r="AA1797" s="60"/>
      <c r="AB1797" s="8" t="s">
        <v>117</v>
      </c>
    </row>
    <row r="1798" spans="1:28" ht="16.5" customHeight="1">
      <c r="A1798" s="341" t="s">
        <v>5124</v>
      </c>
      <c r="B1798" s="342" t="s">
        <v>29</v>
      </c>
      <c r="C1798" s="9" t="s">
        <v>5143</v>
      </c>
      <c r="D1798" s="9" t="s">
        <v>3248</v>
      </c>
      <c r="E1798" s="9" t="s">
        <v>5156</v>
      </c>
      <c r="F1798" s="9" t="s">
        <v>2485</v>
      </c>
      <c r="G1798" s="9" t="s">
        <v>2487</v>
      </c>
      <c r="H1798" s="9" t="str">
        <f t="shared" si="0"/>
        <v>POP-TPL-SHD</v>
      </c>
      <c r="I1798" s="9"/>
      <c r="J1798" s="60"/>
      <c r="K1798" s="60"/>
      <c r="L1798" s="60"/>
      <c r="M1798" s="440" t="s">
        <v>2494</v>
      </c>
      <c r="N1798" s="346" t="s">
        <v>527</v>
      </c>
      <c r="O1798" s="62">
        <v>1</v>
      </c>
      <c r="P1798" s="60"/>
      <c r="Q1798" s="60"/>
      <c r="R1798" s="60"/>
      <c r="S1798" s="60"/>
      <c r="T1798" s="60"/>
      <c r="U1798" s="580"/>
      <c r="V1798" s="95"/>
      <c r="W1798" s="96"/>
      <c r="X1798" s="97"/>
      <c r="Y1798" s="60"/>
      <c r="Z1798" s="60"/>
      <c r="AA1798" s="60"/>
      <c r="AB1798" s="8" t="s">
        <v>117</v>
      </c>
    </row>
    <row r="1799" spans="1:28" ht="13.8">
      <c r="A1799" s="341" t="s">
        <v>5124</v>
      </c>
      <c r="B1799" s="342" t="s">
        <v>29</v>
      </c>
      <c r="C1799" s="9" t="s">
        <v>5143</v>
      </c>
      <c r="D1799" s="9" t="s">
        <v>3248</v>
      </c>
      <c r="E1799" s="9" t="s">
        <v>5156</v>
      </c>
      <c r="F1799" s="9" t="s">
        <v>2485</v>
      </c>
      <c r="G1799" s="9" t="s">
        <v>2487</v>
      </c>
      <c r="H1799" s="9" t="str">
        <f t="shared" si="0"/>
        <v>POP-TPL-SHD</v>
      </c>
      <c r="I1799" s="9"/>
      <c r="J1799" s="60"/>
      <c r="K1799" s="60"/>
      <c r="L1799" s="60"/>
      <c r="M1799" s="61" t="s">
        <v>2494</v>
      </c>
      <c r="N1799" s="61" t="s">
        <v>529</v>
      </c>
      <c r="O1799" s="62">
        <v>1</v>
      </c>
      <c r="P1799" s="60"/>
      <c r="Q1799" s="60"/>
      <c r="R1799" s="60"/>
      <c r="S1799" s="60"/>
      <c r="T1799" s="60"/>
      <c r="U1799" s="94"/>
      <c r="V1799" s="95"/>
      <c r="W1799" s="96"/>
      <c r="X1799" s="97"/>
      <c r="Y1799" s="60"/>
      <c r="Z1799" s="60"/>
      <c r="AA1799" s="60"/>
      <c r="AB1799" s="8" t="s">
        <v>117</v>
      </c>
    </row>
    <row r="1800" spans="1:28" ht="13.8">
      <c r="A1800" s="341" t="s">
        <v>5124</v>
      </c>
      <c r="B1800" s="342" t="s">
        <v>29</v>
      </c>
      <c r="C1800" s="9" t="s">
        <v>3729</v>
      </c>
      <c r="D1800" s="9" t="s">
        <v>5171</v>
      </c>
      <c r="E1800" s="9" t="s">
        <v>5172</v>
      </c>
      <c r="F1800" s="9"/>
      <c r="G1800" s="9" t="s">
        <v>2487</v>
      </c>
      <c r="H1800" s="9" t="str">
        <f t="shared" si="0"/>
        <v>POP-CTP-</v>
      </c>
      <c r="I1800" s="9"/>
      <c r="J1800" s="60"/>
      <c r="K1800" s="60"/>
      <c r="L1800" s="60"/>
      <c r="M1800" s="61" t="s">
        <v>2573</v>
      </c>
      <c r="N1800" s="61" t="s">
        <v>727</v>
      </c>
      <c r="O1800" s="62">
        <v>1</v>
      </c>
      <c r="P1800" s="60"/>
      <c r="Q1800" s="60"/>
      <c r="R1800" s="60"/>
      <c r="S1800" s="60"/>
      <c r="T1800" s="60"/>
      <c r="U1800" s="94"/>
      <c r="V1800" s="95"/>
      <c r="W1800" s="96"/>
      <c r="X1800" s="97"/>
      <c r="Y1800" s="60"/>
      <c r="Z1800" s="60"/>
      <c r="AA1800" s="60"/>
      <c r="AB1800" s="8" t="s">
        <v>117</v>
      </c>
    </row>
    <row r="1801" spans="1:28" ht="13.8">
      <c r="A1801" s="341" t="s">
        <v>5124</v>
      </c>
      <c r="B1801" s="342" t="s">
        <v>29</v>
      </c>
      <c r="C1801" s="9" t="s">
        <v>3729</v>
      </c>
      <c r="D1801" s="9" t="s">
        <v>5171</v>
      </c>
      <c r="E1801" s="9" t="s">
        <v>5172</v>
      </c>
      <c r="F1801" s="9"/>
      <c r="G1801" s="9" t="s">
        <v>2487</v>
      </c>
      <c r="H1801" s="9" t="str">
        <f t="shared" si="0"/>
        <v>POP-CTP-</v>
      </c>
      <c r="I1801" s="9"/>
      <c r="J1801" s="60"/>
      <c r="K1801" s="60"/>
      <c r="L1801" s="60"/>
      <c r="M1801" s="61" t="s">
        <v>2573</v>
      </c>
      <c r="N1801" s="61" t="s">
        <v>728</v>
      </c>
      <c r="O1801" s="62">
        <v>1</v>
      </c>
      <c r="P1801" s="60"/>
      <c r="Q1801" s="60"/>
      <c r="R1801" s="60"/>
      <c r="S1801" s="60"/>
      <c r="T1801" s="60"/>
      <c r="U1801" s="94"/>
      <c r="V1801" s="95"/>
      <c r="W1801" s="96"/>
      <c r="X1801" s="97"/>
      <c r="Y1801" s="60"/>
      <c r="Z1801" s="60"/>
      <c r="AA1801" s="60"/>
      <c r="AB1801" s="8" t="s">
        <v>117</v>
      </c>
    </row>
    <row r="1802" spans="1:28" ht="13.8">
      <c r="A1802" s="341" t="s">
        <v>5124</v>
      </c>
      <c r="B1802" s="342" t="s">
        <v>29</v>
      </c>
      <c r="C1802" s="9" t="s">
        <v>5143</v>
      </c>
      <c r="D1802" s="9" t="s">
        <v>3248</v>
      </c>
      <c r="E1802" s="9" t="s">
        <v>5169</v>
      </c>
      <c r="F1802" s="9" t="s">
        <v>2485</v>
      </c>
      <c r="G1802" s="9" t="s">
        <v>2487</v>
      </c>
      <c r="H1802" s="9" t="str">
        <f t="shared" si="0"/>
        <v>POP-TPL-SHD</v>
      </c>
      <c r="I1802" s="9"/>
      <c r="J1802" s="60"/>
      <c r="K1802" s="60"/>
      <c r="L1802" s="60"/>
      <c r="M1802" s="440" t="s">
        <v>2494</v>
      </c>
      <c r="N1802" s="61" t="s">
        <v>541</v>
      </c>
      <c r="O1802" s="62">
        <v>1</v>
      </c>
      <c r="P1802" s="60"/>
      <c r="Q1802" s="60"/>
      <c r="R1802" s="60"/>
      <c r="S1802" s="60"/>
      <c r="T1802" s="60"/>
      <c r="U1802" s="94"/>
      <c r="V1802" s="95"/>
      <c r="W1802" s="96"/>
      <c r="X1802" s="97"/>
      <c r="Y1802" s="60"/>
      <c r="Z1802" s="60"/>
      <c r="AA1802" s="60"/>
      <c r="AB1802" s="8" t="s">
        <v>117</v>
      </c>
    </row>
    <row r="1803" spans="1:28" ht="13.8">
      <c r="A1803" s="341" t="s">
        <v>5124</v>
      </c>
      <c r="B1803" s="342" t="s">
        <v>29</v>
      </c>
      <c r="C1803" s="9" t="s">
        <v>5143</v>
      </c>
      <c r="D1803" s="9" t="s">
        <v>3248</v>
      </c>
      <c r="E1803" s="9" t="s">
        <v>5169</v>
      </c>
      <c r="F1803" s="9" t="s">
        <v>2485</v>
      </c>
      <c r="G1803" s="9" t="s">
        <v>2487</v>
      </c>
      <c r="H1803" s="9" t="str">
        <f t="shared" si="0"/>
        <v>POP-TPL-SHD</v>
      </c>
      <c r="I1803" s="9"/>
      <c r="J1803" s="60"/>
      <c r="K1803" s="60"/>
      <c r="L1803" s="60"/>
      <c r="M1803" s="61" t="s">
        <v>2494</v>
      </c>
      <c r="N1803" s="61" t="s">
        <v>542</v>
      </c>
      <c r="O1803" s="62">
        <v>1</v>
      </c>
      <c r="P1803" s="60"/>
      <c r="Q1803" s="60"/>
      <c r="R1803" s="60"/>
      <c r="S1803" s="60"/>
      <c r="T1803" s="60"/>
      <c r="U1803" s="94"/>
      <c r="V1803" s="95"/>
      <c r="W1803" s="96"/>
      <c r="X1803" s="97"/>
      <c r="Y1803" s="60"/>
      <c r="Z1803" s="60"/>
      <c r="AA1803" s="60"/>
      <c r="AB1803" s="8" t="s">
        <v>117</v>
      </c>
    </row>
    <row r="1804" spans="1:28" ht="13.8">
      <c r="A1804" s="341" t="s">
        <v>5124</v>
      </c>
      <c r="B1804" s="342" t="s">
        <v>29</v>
      </c>
      <c r="C1804" s="9" t="s">
        <v>5143</v>
      </c>
      <c r="D1804" s="9" t="s">
        <v>3248</v>
      </c>
      <c r="E1804" s="9" t="s">
        <v>5169</v>
      </c>
      <c r="F1804" s="9" t="s">
        <v>2485</v>
      </c>
      <c r="G1804" s="9" t="s">
        <v>2487</v>
      </c>
      <c r="H1804" s="9" t="str">
        <f t="shared" si="0"/>
        <v>POP-TPL-SHD</v>
      </c>
      <c r="I1804" s="9"/>
      <c r="J1804" s="60"/>
      <c r="K1804" s="60"/>
      <c r="L1804" s="60"/>
      <c r="M1804" s="61" t="s">
        <v>2494</v>
      </c>
      <c r="N1804" s="61" t="s">
        <v>601</v>
      </c>
      <c r="O1804" s="62">
        <v>1</v>
      </c>
      <c r="P1804" s="60"/>
      <c r="Q1804" s="60"/>
      <c r="R1804" s="60"/>
      <c r="S1804" s="60"/>
      <c r="T1804" s="60"/>
      <c r="U1804" s="94"/>
      <c r="V1804" s="95"/>
      <c r="W1804" s="96"/>
      <c r="X1804" s="97"/>
      <c r="Y1804" s="60"/>
      <c r="Z1804" s="60"/>
      <c r="AA1804" s="60"/>
      <c r="AB1804" s="8" t="s">
        <v>117</v>
      </c>
    </row>
    <row r="1805" spans="1:28" ht="13.8">
      <c r="A1805" s="341" t="s">
        <v>5124</v>
      </c>
      <c r="B1805" s="342" t="s">
        <v>29</v>
      </c>
      <c r="C1805" s="9" t="s">
        <v>5143</v>
      </c>
      <c r="D1805" s="9" t="s">
        <v>3248</v>
      </c>
      <c r="E1805" s="9" t="s">
        <v>5169</v>
      </c>
      <c r="F1805" s="9"/>
      <c r="G1805" s="9" t="s">
        <v>2487</v>
      </c>
      <c r="H1805" s="9" t="str">
        <f t="shared" si="0"/>
        <v>POP-TPL-</v>
      </c>
      <c r="I1805" s="9"/>
      <c r="J1805" s="60"/>
      <c r="K1805" s="60"/>
      <c r="L1805" s="60"/>
      <c r="M1805" s="61" t="s">
        <v>2462</v>
      </c>
      <c r="N1805" s="61" t="s">
        <v>1754</v>
      </c>
      <c r="O1805" s="62">
        <v>1</v>
      </c>
      <c r="P1805" s="60"/>
      <c r="Q1805" s="60"/>
      <c r="R1805" s="60"/>
      <c r="S1805" s="60"/>
      <c r="T1805" s="60"/>
      <c r="U1805" s="94"/>
      <c r="V1805" s="95"/>
      <c r="W1805" s="96"/>
      <c r="X1805" s="97"/>
      <c r="Y1805" s="60"/>
      <c r="Z1805" s="60"/>
      <c r="AA1805" s="60"/>
    </row>
    <row r="1806" spans="1:28" ht="13.8">
      <c r="A1806" s="9" t="s">
        <v>5124</v>
      </c>
      <c r="B1806" s="9" t="s">
        <v>29</v>
      </c>
      <c r="C1806" s="9" t="s">
        <v>3729</v>
      </c>
      <c r="D1806" s="9" t="s">
        <v>5171</v>
      </c>
      <c r="E1806" s="9" t="s">
        <v>5172</v>
      </c>
      <c r="F1806" s="9" t="s">
        <v>2485</v>
      </c>
      <c r="G1806" s="9" t="s">
        <v>2487</v>
      </c>
      <c r="H1806" s="9" t="str">
        <f t="shared" si="0"/>
        <v>POP-CTP-SHD</v>
      </c>
      <c r="I1806" s="9"/>
      <c r="J1806" s="60"/>
      <c r="K1806" s="60"/>
      <c r="L1806" s="60"/>
      <c r="M1806" s="61" t="s">
        <v>2494</v>
      </c>
      <c r="N1806" s="61" t="s">
        <v>547</v>
      </c>
      <c r="O1806" s="62">
        <v>1</v>
      </c>
      <c r="P1806" s="60"/>
      <c r="Q1806" s="60"/>
      <c r="R1806" s="60"/>
      <c r="S1806" s="60"/>
      <c r="T1806" s="60"/>
      <c r="U1806" s="94"/>
      <c r="V1806" s="95"/>
      <c r="W1806" s="96"/>
      <c r="X1806" s="97"/>
      <c r="Y1806" s="60"/>
      <c r="Z1806" s="60"/>
      <c r="AA1806" s="60"/>
      <c r="AB1806" s="8" t="s">
        <v>117</v>
      </c>
    </row>
    <row r="1807" spans="1:28" ht="13.8">
      <c r="A1807" s="9" t="s">
        <v>5124</v>
      </c>
      <c r="B1807" s="9" t="s">
        <v>29</v>
      </c>
      <c r="C1807" s="9" t="s">
        <v>3729</v>
      </c>
      <c r="D1807" s="9" t="s">
        <v>5171</v>
      </c>
      <c r="E1807" s="9" t="s">
        <v>5172</v>
      </c>
      <c r="F1807" s="9" t="s">
        <v>2485</v>
      </c>
      <c r="G1807" s="9" t="s">
        <v>2487</v>
      </c>
      <c r="H1807" s="9" t="str">
        <f t="shared" si="0"/>
        <v>POP-CTP-SHD</v>
      </c>
      <c r="I1807" s="9"/>
      <c r="J1807" s="60"/>
      <c r="K1807" s="60"/>
      <c r="L1807" s="60"/>
      <c r="M1807" s="61" t="s">
        <v>2494</v>
      </c>
      <c r="N1807" s="61" t="s">
        <v>548</v>
      </c>
      <c r="O1807" s="62">
        <v>1</v>
      </c>
      <c r="P1807" s="60"/>
      <c r="Q1807" s="60"/>
      <c r="R1807" s="60"/>
      <c r="S1807" s="60"/>
      <c r="T1807" s="60"/>
      <c r="U1807" s="94"/>
      <c r="V1807" s="95"/>
      <c r="W1807" s="96"/>
      <c r="X1807" s="97"/>
      <c r="Y1807" s="60"/>
      <c r="Z1807" s="60"/>
      <c r="AA1807" s="60"/>
      <c r="AB1807" s="8" t="s">
        <v>117</v>
      </c>
    </row>
    <row r="1808" spans="1:28" ht="13.8">
      <c r="A1808" s="9" t="s">
        <v>5124</v>
      </c>
      <c r="B1808" s="9" t="s">
        <v>29</v>
      </c>
      <c r="C1808" s="9" t="s">
        <v>3729</v>
      </c>
      <c r="D1808" s="9" t="s">
        <v>5171</v>
      </c>
      <c r="E1808" s="9" t="s">
        <v>5172</v>
      </c>
      <c r="F1808" s="9" t="s">
        <v>2485</v>
      </c>
      <c r="G1808" s="9" t="s">
        <v>2487</v>
      </c>
      <c r="H1808" s="9" t="str">
        <f t="shared" si="0"/>
        <v>POP-CTP-SHD</v>
      </c>
      <c r="I1808" s="9"/>
      <c r="J1808" s="60"/>
      <c r="K1808" s="60"/>
      <c r="L1808" s="60"/>
      <c r="M1808" s="61" t="s">
        <v>2494</v>
      </c>
      <c r="N1808" s="61" t="s">
        <v>549</v>
      </c>
      <c r="O1808" s="62">
        <v>1</v>
      </c>
      <c r="P1808" s="60"/>
      <c r="Q1808" s="60"/>
      <c r="R1808" s="60"/>
      <c r="S1808" s="60"/>
      <c r="T1808" s="60"/>
      <c r="U1808" s="94"/>
      <c r="V1808" s="95"/>
      <c r="W1808" s="96"/>
      <c r="X1808" s="97"/>
      <c r="Y1808" s="60"/>
      <c r="Z1808" s="60"/>
      <c r="AA1808" s="60"/>
      <c r="AB1808" s="8" t="s">
        <v>117</v>
      </c>
    </row>
    <row r="1809" spans="1:28" ht="13.8">
      <c r="A1809" s="9" t="s">
        <v>5124</v>
      </c>
      <c r="B1809" s="9" t="s">
        <v>29</v>
      </c>
      <c r="C1809" s="9" t="s">
        <v>5143</v>
      </c>
      <c r="D1809" s="9" t="s">
        <v>3248</v>
      </c>
      <c r="E1809" s="9" t="s">
        <v>4688</v>
      </c>
      <c r="F1809" s="9" t="s">
        <v>2485</v>
      </c>
      <c r="G1809" s="9" t="s">
        <v>2487</v>
      </c>
      <c r="H1809" s="9" t="str">
        <f t="shared" si="0"/>
        <v>POP-TPL-SHD</v>
      </c>
      <c r="I1809" s="9"/>
      <c r="J1809" s="60"/>
      <c r="K1809" s="60"/>
      <c r="L1809" s="60"/>
      <c r="M1809" s="61" t="s">
        <v>2494</v>
      </c>
      <c r="N1809" s="61" t="s">
        <v>581</v>
      </c>
      <c r="O1809" s="62">
        <v>1</v>
      </c>
      <c r="P1809" s="60"/>
      <c r="Q1809" s="60"/>
      <c r="R1809" s="60"/>
      <c r="S1809" s="60"/>
      <c r="T1809" s="60"/>
      <c r="U1809" s="94"/>
      <c r="V1809" s="95"/>
      <c r="W1809" s="96"/>
      <c r="X1809" s="97"/>
      <c r="Y1809" s="60"/>
      <c r="Z1809" s="60"/>
      <c r="AA1809" s="60"/>
      <c r="AB1809" s="8" t="s">
        <v>117</v>
      </c>
    </row>
    <row r="1810" spans="1:28" ht="13.8">
      <c r="A1810" s="9" t="s">
        <v>5124</v>
      </c>
      <c r="B1810" s="9" t="s">
        <v>29</v>
      </c>
      <c r="C1810" s="9" t="s">
        <v>5143</v>
      </c>
      <c r="D1810" s="9" t="s">
        <v>3248</v>
      </c>
      <c r="E1810" s="9" t="s">
        <v>4688</v>
      </c>
      <c r="F1810" s="9" t="s">
        <v>2485</v>
      </c>
      <c r="G1810" s="9" t="s">
        <v>2487</v>
      </c>
      <c r="H1810" s="9" t="str">
        <f t="shared" si="0"/>
        <v>POP-TPL-SHD</v>
      </c>
      <c r="I1810" s="9"/>
      <c r="J1810" s="60"/>
      <c r="K1810" s="60"/>
      <c r="L1810" s="60"/>
      <c r="M1810" s="61" t="s">
        <v>2494</v>
      </c>
      <c r="N1810" s="61" t="s">
        <v>582</v>
      </c>
      <c r="O1810" s="62">
        <v>1</v>
      </c>
      <c r="P1810" s="60"/>
      <c r="Q1810" s="60"/>
      <c r="R1810" s="60"/>
      <c r="S1810" s="60"/>
      <c r="T1810" s="60"/>
      <c r="U1810" s="94"/>
      <c r="V1810" s="95"/>
      <c r="W1810" s="96"/>
      <c r="X1810" s="97"/>
      <c r="Y1810" s="60"/>
      <c r="Z1810" s="60"/>
      <c r="AA1810" s="60"/>
      <c r="AB1810" s="8" t="s">
        <v>117</v>
      </c>
    </row>
    <row r="1811" spans="1:28" ht="13.8">
      <c r="A1811" s="9" t="s">
        <v>5124</v>
      </c>
      <c r="B1811" s="9" t="s">
        <v>29</v>
      </c>
      <c r="C1811" s="9" t="s">
        <v>5143</v>
      </c>
      <c r="D1811" s="9" t="s">
        <v>3248</v>
      </c>
      <c r="E1811" s="9" t="s">
        <v>4688</v>
      </c>
      <c r="F1811" s="9"/>
      <c r="G1811" s="9" t="s">
        <v>2487</v>
      </c>
      <c r="H1811" s="9" t="str">
        <f t="shared" si="0"/>
        <v>POP-TPL-</v>
      </c>
      <c r="I1811" s="9"/>
      <c r="J1811" s="60"/>
      <c r="K1811" s="60"/>
      <c r="L1811" s="60"/>
      <c r="M1811" s="61" t="s">
        <v>2683</v>
      </c>
      <c r="N1811" s="61" t="s">
        <v>1689</v>
      </c>
      <c r="O1811" s="62">
        <v>1</v>
      </c>
      <c r="P1811" s="60"/>
      <c r="Q1811" s="60"/>
      <c r="R1811" s="60"/>
      <c r="S1811" s="60"/>
      <c r="T1811" s="60"/>
      <c r="U1811" s="94"/>
      <c r="V1811" s="95"/>
      <c r="W1811" s="96"/>
      <c r="X1811" s="97"/>
      <c r="Y1811" s="60"/>
      <c r="Z1811" s="60"/>
      <c r="AA1811" s="60"/>
    </row>
    <row r="1812" spans="1:28" ht="13.8">
      <c r="A1812" s="9" t="s">
        <v>5124</v>
      </c>
      <c r="B1812" s="9" t="s">
        <v>29</v>
      </c>
      <c r="C1812" s="9" t="s">
        <v>5143</v>
      </c>
      <c r="D1812" s="9" t="s">
        <v>3248</v>
      </c>
      <c r="E1812" s="9" t="s">
        <v>4688</v>
      </c>
      <c r="F1812" s="9"/>
      <c r="G1812" s="9" t="s">
        <v>2487</v>
      </c>
      <c r="H1812" s="9" t="str">
        <f t="shared" si="0"/>
        <v>POP-TPL-</v>
      </c>
      <c r="I1812" s="9"/>
      <c r="J1812" s="60"/>
      <c r="K1812" s="60"/>
      <c r="L1812" s="60"/>
      <c r="M1812" s="61" t="s">
        <v>2573</v>
      </c>
      <c r="N1812" s="61" t="s">
        <v>761</v>
      </c>
      <c r="O1812" s="62">
        <v>1</v>
      </c>
      <c r="P1812" s="60"/>
      <c r="Q1812" s="60"/>
      <c r="R1812" s="60"/>
      <c r="S1812" s="60"/>
      <c r="T1812" s="60"/>
      <c r="U1812" s="94"/>
      <c r="V1812" s="95"/>
      <c r="W1812" s="692"/>
      <c r="X1812" s="97"/>
      <c r="Y1812" s="60"/>
      <c r="Z1812" s="60"/>
      <c r="AA1812" s="60"/>
      <c r="AB1812" s="8" t="s">
        <v>117</v>
      </c>
    </row>
    <row r="1813" spans="1:28" ht="13.8">
      <c r="A1813" s="9" t="s">
        <v>5124</v>
      </c>
      <c r="B1813" s="9" t="s">
        <v>29</v>
      </c>
      <c r="C1813" s="9" t="s">
        <v>5143</v>
      </c>
      <c r="D1813" s="9" t="s">
        <v>3248</v>
      </c>
      <c r="E1813" s="9" t="s">
        <v>4688</v>
      </c>
      <c r="F1813" s="9"/>
      <c r="G1813" s="9" t="s">
        <v>2487</v>
      </c>
      <c r="H1813" s="9" t="str">
        <f t="shared" si="0"/>
        <v>POP-TPL-</v>
      </c>
      <c r="I1813" s="9"/>
      <c r="J1813" s="60"/>
      <c r="K1813" s="60"/>
      <c r="L1813" s="60"/>
      <c r="M1813" s="61" t="s">
        <v>2573</v>
      </c>
      <c r="N1813" s="61" t="s">
        <v>762</v>
      </c>
      <c r="O1813" s="62">
        <v>1</v>
      </c>
      <c r="P1813" s="60"/>
      <c r="Q1813" s="60"/>
      <c r="R1813" s="60"/>
      <c r="S1813" s="60"/>
      <c r="T1813" s="60"/>
      <c r="U1813" s="94"/>
      <c r="V1813" s="95"/>
      <c r="W1813" s="692"/>
      <c r="X1813" s="97"/>
      <c r="Y1813" s="60"/>
      <c r="Z1813" s="60"/>
      <c r="AA1813" s="60"/>
      <c r="AB1813" s="8" t="s">
        <v>117</v>
      </c>
    </row>
    <row r="1814" spans="1:28" ht="13.8">
      <c r="A1814" s="9" t="s">
        <v>5124</v>
      </c>
      <c r="B1814" s="9" t="s">
        <v>29</v>
      </c>
      <c r="C1814" s="9" t="s">
        <v>5134</v>
      </c>
      <c r="D1814" s="9" t="s">
        <v>3187</v>
      </c>
      <c r="E1814" s="9" t="s">
        <v>4567</v>
      </c>
      <c r="F1814" s="9"/>
      <c r="G1814" s="9" t="s">
        <v>5136</v>
      </c>
      <c r="H1814" s="9" t="str">
        <f t="shared" si="0"/>
        <v>POP-CPU-</v>
      </c>
      <c r="I1814" s="9"/>
      <c r="J1814" s="60"/>
      <c r="K1814" s="60"/>
      <c r="L1814" s="60"/>
      <c r="M1814" s="61" t="s">
        <v>2573</v>
      </c>
      <c r="N1814" s="61" t="s">
        <v>668</v>
      </c>
      <c r="O1814" s="62">
        <v>1</v>
      </c>
      <c r="P1814" s="60"/>
      <c r="Q1814" s="60"/>
      <c r="R1814" s="60"/>
      <c r="S1814" s="60"/>
      <c r="T1814" s="60"/>
      <c r="U1814" s="94"/>
      <c r="V1814" s="95"/>
      <c r="W1814" s="692"/>
      <c r="X1814" s="97"/>
      <c r="Y1814" s="60"/>
      <c r="Z1814" s="60"/>
      <c r="AA1814" s="60"/>
      <c r="AB1814" s="8" t="s">
        <v>117</v>
      </c>
    </row>
    <row r="1815" spans="1:28" ht="13.8">
      <c r="A1815" s="9" t="s">
        <v>5124</v>
      </c>
      <c r="B1815" s="9" t="s">
        <v>29</v>
      </c>
      <c r="C1815" s="9" t="s">
        <v>5134</v>
      </c>
      <c r="D1815" s="9" t="s">
        <v>3187</v>
      </c>
      <c r="E1815" s="9" t="s">
        <v>4567</v>
      </c>
      <c r="F1815" s="9"/>
      <c r="G1815" s="9" t="s">
        <v>5136</v>
      </c>
      <c r="H1815" s="9" t="str">
        <f t="shared" si="0"/>
        <v>POP-CPU-</v>
      </c>
      <c r="I1815" s="9"/>
      <c r="J1815" s="60"/>
      <c r="K1815" s="60"/>
      <c r="L1815" s="60"/>
      <c r="M1815" s="61" t="s">
        <v>2573</v>
      </c>
      <c r="N1815" s="61" t="s">
        <v>670</v>
      </c>
      <c r="O1815" s="62">
        <v>1</v>
      </c>
      <c r="P1815" s="60"/>
      <c r="Q1815" s="60"/>
      <c r="R1815" s="60"/>
      <c r="S1815" s="60"/>
      <c r="T1815" s="60"/>
      <c r="U1815" s="94"/>
      <c r="V1815" s="95"/>
      <c r="W1815" s="692"/>
      <c r="X1815" s="97"/>
      <c r="Y1815" s="60"/>
      <c r="Z1815" s="60"/>
      <c r="AA1815" s="60"/>
      <c r="AB1815" s="8" t="s">
        <v>117</v>
      </c>
    </row>
    <row r="1816" spans="1:28" ht="13.8">
      <c r="A1816" s="8" t="s">
        <v>5124</v>
      </c>
      <c r="B1816" s="9" t="s">
        <v>29</v>
      </c>
      <c r="C1816" s="9" t="s">
        <v>5134</v>
      </c>
      <c r="D1816" s="9" t="s">
        <v>3187</v>
      </c>
      <c r="E1816" s="9" t="s">
        <v>4567</v>
      </c>
      <c r="F1816" s="9" t="s">
        <v>2485</v>
      </c>
      <c r="G1816" s="9" t="s">
        <v>5136</v>
      </c>
      <c r="H1816" s="9" t="str">
        <f t="shared" si="0"/>
        <v>POP-CPU-SHD</v>
      </c>
      <c r="I1816" s="9"/>
      <c r="J1816" s="9">
        <v>7.76</v>
      </c>
      <c r="K1816" s="60"/>
      <c r="L1816" s="60"/>
      <c r="M1816" s="61" t="s">
        <v>2494</v>
      </c>
      <c r="N1816" s="61" t="s">
        <v>489</v>
      </c>
      <c r="O1816" s="62">
        <v>1</v>
      </c>
      <c r="P1816" s="60"/>
      <c r="Q1816" s="60"/>
      <c r="R1816" s="60"/>
      <c r="S1816" s="60"/>
      <c r="T1816" s="60"/>
      <c r="U1816" s="94"/>
      <c r="V1816" s="95"/>
      <c r="W1816" s="692"/>
      <c r="X1816" s="97"/>
      <c r="Y1816" s="60"/>
      <c r="Z1816" s="60"/>
      <c r="AA1816" s="60"/>
      <c r="AB1816" s="8" t="s">
        <v>117</v>
      </c>
    </row>
    <row r="1817" spans="1:28" ht="13.8">
      <c r="A1817" s="8" t="s">
        <v>5124</v>
      </c>
      <c r="B1817" s="9" t="s">
        <v>29</v>
      </c>
      <c r="C1817" s="9" t="s">
        <v>5134</v>
      </c>
      <c r="D1817" s="9" t="s">
        <v>3187</v>
      </c>
      <c r="E1817" s="9" t="s">
        <v>4567</v>
      </c>
      <c r="F1817" s="9" t="s">
        <v>2485</v>
      </c>
      <c r="G1817" s="9" t="s">
        <v>5136</v>
      </c>
      <c r="H1817" s="9" t="str">
        <f t="shared" si="0"/>
        <v>POP-CPU-SHD</v>
      </c>
      <c r="I1817" s="9"/>
      <c r="J1817" s="60"/>
      <c r="K1817" s="60"/>
      <c r="L1817" s="60"/>
      <c r="M1817" s="61" t="s">
        <v>2494</v>
      </c>
      <c r="N1817" s="61" t="s">
        <v>490</v>
      </c>
      <c r="O1817" s="62">
        <v>1</v>
      </c>
      <c r="P1817" s="60"/>
      <c r="Q1817" s="60"/>
      <c r="R1817" s="60"/>
      <c r="S1817" s="60"/>
      <c r="T1817" s="60"/>
      <c r="U1817" s="94"/>
      <c r="V1817" s="95"/>
      <c r="W1817" s="96"/>
      <c r="X1817" s="97"/>
      <c r="Y1817" s="60"/>
      <c r="Z1817" s="60"/>
      <c r="AA1817" s="60"/>
      <c r="AB1817" s="8" t="s">
        <v>117</v>
      </c>
    </row>
    <row r="1818" spans="1:28" ht="13.8">
      <c r="A1818" s="8" t="s">
        <v>5124</v>
      </c>
      <c r="B1818" s="9" t="s">
        <v>29</v>
      </c>
      <c r="C1818" s="9" t="s">
        <v>5134</v>
      </c>
      <c r="D1818" s="9" t="s">
        <v>3187</v>
      </c>
      <c r="E1818" s="9" t="s">
        <v>4567</v>
      </c>
      <c r="F1818" s="9"/>
      <c r="G1818" s="9" t="s">
        <v>5136</v>
      </c>
      <c r="H1818" s="9" t="str">
        <f t="shared" si="0"/>
        <v>POP-CPU-</v>
      </c>
      <c r="I1818" s="9"/>
      <c r="J1818" s="60"/>
      <c r="K1818" s="60"/>
      <c r="L1818" s="60"/>
      <c r="M1818" s="61" t="s">
        <v>2462</v>
      </c>
      <c r="N1818" s="61" t="s">
        <v>1741</v>
      </c>
      <c r="O1818" s="62">
        <v>1</v>
      </c>
      <c r="P1818" s="60"/>
      <c r="Q1818" s="60"/>
      <c r="R1818" s="60"/>
      <c r="S1818" s="60"/>
      <c r="T1818" s="60"/>
      <c r="U1818" s="94"/>
      <c r="V1818" s="95"/>
      <c r="W1818" s="96"/>
      <c r="X1818" s="97"/>
      <c r="Y1818" s="60"/>
      <c r="Z1818" s="60"/>
      <c r="AA1818" s="60"/>
    </row>
    <row r="1819" spans="1:28" ht="13.8">
      <c r="A1819" s="9" t="s">
        <v>5124</v>
      </c>
      <c r="B1819" s="9" t="s">
        <v>29</v>
      </c>
      <c r="C1819" s="9" t="s">
        <v>5134</v>
      </c>
      <c r="D1819" s="9" t="s">
        <v>3187</v>
      </c>
      <c r="E1819" s="9" t="s">
        <v>4567</v>
      </c>
      <c r="F1819" s="9"/>
      <c r="G1819" s="9" t="s">
        <v>5139</v>
      </c>
      <c r="H1819" s="9" t="str">
        <f t="shared" si="0"/>
        <v>POP-CPU-</v>
      </c>
      <c r="I1819" s="9"/>
      <c r="J1819" s="60"/>
      <c r="K1819" s="60"/>
      <c r="L1819" s="60"/>
      <c r="M1819" s="61" t="s">
        <v>2573</v>
      </c>
      <c r="N1819" s="61" t="s">
        <v>671</v>
      </c>
      <c r="O1819" s="62">
        <v>1</v>
      </c>
      <c r="P1819" s="60"/>
      <c r="Q1819" s="60"/>
      <c r="R1819" s="60"/>
      <c r="S1819" s="60"/>
      <c r="T1819" s="60"/>
      <c r="U1819" s="94"/>
      <c r="V1819" s="95"/>
      <c r="W1819" s="96"/>
      <c r="X1819" s="97"/>
      <c r="Y1819" s="60"/>
      <c r="Z1819" s="60"/>
      <c r="AA1819" s="60"/>
      <c r="AB1819" s="8" t="s">
        <v>117</v>
      </c>
    </row>
    <row r="1820" spans="1:28" ht="13.8">
      <c r="A1820" s="9" t="s">
        <v>5124</v>
      </c>
      <c r="B1820" s="9" t="s">
        <v>29</v>
      </c>
      <c r="C1820" s="9" t="s">
        <v>5134</v>
      </c>
      <c r="D1820" s="9" t="s">
        <v>3187</v>
      </c>
      <c r="E1820" s="9" t="s">
        <v>4567</v>
      </c>
      <c r="F1820" s="9"/>
      <c r="G1820" s="9" t="s">
        <v>5139</v>
      </c>
      <c r="H1820" s="9" t="str">
        <f t="shared" si="0"/>
        <v>POP-CPU-</v>
      </c>
      <c r="I1820" s="9"/>
      <c r="J1820" s="60"/>
      <c r="K1820" s="60"/>
      <c r="L1820" s="60"/>
      <c r="M1820" s="61" t="s">
        <v>2573</v>
      </c>
      <c r="N1820" s="61" t="s">
        <v>672</v>
      </c>
      <c r="O1820" s="62">
        <v>1</v>
      </c>
      <c r="P1820" s="60"/>
      <c r="Q1820" s="60"/>
      <c r="R1820" s="60"/>
      <c r="S1820" s="60"/>
      <c r="T1820" s="60"/>
      <c r="U1820" s="94"/>
      <c r="V1820" s="95"/>
      <c r="W1820" s="96"/>
      <c r="X1820" s="97"/>
      <c r="Y1820" s="60"/>
      <c r="Z1820" s="60"/>
      <c r="AA1820" s="60"/>
      <c r="AB1820" s="8" t="s">
        <v>117</v>
      </c>
    </row>
    <row r="1821" spans="1:28" ht="13.8">
      <c r="A1821" s="9" t="s">
        <v>5124</v>
      </c>
      <c r="B1821" s="9" t="s">
        <v>29</v>
      </c>
      <c r="C1821" s="9" t="s">
        <v>5134</v>
      </c>
      <c r="D1821" s="8" t="s">
        <v>3187</v>
      </c>
      <c r="E1821" s="693" t="s">
        <v>4567</v>
      </c>
      <c r="F1821" s="693"/>
      <c r="G1821" s="694" t="s">
        <v>5139</v>
      </c>
      <c r="H1821" s="694" t="str">
        <f t="shared" si="0"/>
        <v>POP-CPU-</v>
      </c>
      <c r="I1821" s="694"/>
      <c r="J1821" s="60"/>
      <c r="K1821" s="60"/>
      <c r="L1821" s="60"/>
      <c r="M1821" s="61" t="s">
        <v>2573</v>
      </c>
      <c r="N1821" s="61" t="s">
        <v>673</v>
      </c>
      <c r="O1821" s="62">
        <v>1</v>
      </c>
      <c r="P1821" s="60"/>
      <c r="Q1821" s="60"/>
      <c r="R1821" s="60"/>
      <c r="S1821" s="60"/>
      <c r="T1821" s="60"/>
      <c r="U1821" s="94"/>
      <c r="V1821" s="95"/>
      <c r="W1821" s="96"/>
      <c r="X1821" s="97"/>
      <c r="Y1821" s="60"/>
      <c r="Z1821" s="60"/>
      <c r="AA1821" s="60"/>
      <c r="AB1821" s="8" t="s">
        <v>117</v>
      </c>
    </row>
    <row r="1822" spans="1:28" ht="13.8">
      <c r="A1822" s="9" t="s">
        <v>5124</v>
      </c>
      <c r="B1822" s="9" t="s">
        <v>29</v>
      </c>
      <c r="C1822" s="9" t="s">
        <v>5134</v>
      </c>
      <c r="D1822" s="8" t="s">
        <v>3187</v>
      </c>
      <c r="E1822" s="695" t="s">
        <v>4567</v>
      </c>
      <c r="F1822" s="695" t="s">
        <v>2485</v>
      </c>
      <c r="G1822" s="696" t="s">
        <v>5139</v>
      </c>
      <c r="H1822" s="696" t="str">
        <f t="shared" si="0"/>
        <v>POP-CPU-SHD</v>
      </c>
      <c r="I1822" s="696"/>
      <c r="J1822" s="60"/>
      <c r="K1822" s="60"/>
      <c r="L1822" s="60"/>
      <c r="M1822" s="61" t="s">
        <v>2494</v>
      </c>
      <c r="N1822" s="61" t="s">
        <v>492</v>
      </c>
      <c r="O1822" s="62">
        <v>1</v>
      </c>
      <c r="P1822" s="60"/>
      <c r="Q1822" s="60"/>
      <c r="R1822" s="60"/>
      <c r="S1822" s="60"/>
      <c r="T1822" s="60"/>
      <c r="U1822" s="94"/>
      <c r="V1822" s="95"/>
      <c r="W1822" s="96"/>
      <c r="X1822" s="97"/>
      <c r="Y1822" s="60"/>
      <c r="Z1822" s="60"/>
      <c r="AA1822" s="60"/>
      <c r="AB1822" s="8" t="s">
        <v>117</v>
      </c>
    </row>
    <row r="1823" spans="1:28" ht="13.8">
      <c r="A1823" s="9" t="s">
        <v>5124</v>
      </c>
      <c r="B1823" s="9" t="s">
        <v>29</v>
      </c>
      <c r="C1823" s="9" t="s">
        <v>5134</v>
      </c>
      <c r="D1823" s="8" t="s">
        <v>3187</v>
      </c>
      <c r="E1823" s="693" t="s">
        <v>4567</v>
      </c>
      <c r="F1823" s="693" t="s">
        <v>2485</v>
      </c>
      <c r="G1823" s="694" t="s">
        <v>5139</v>
      </c>
      <c r="H1823" s="694" t="str">
        <f t="shared" si="0"/>
        <v>POP-CPU-SHD</v>
      </c>
      <c r="I1823" s="694"/>
      <c r="J1823" s="60"/>
      <c r="K1823" s="60"/>
      <c r="L1823" s="60"/>
      <c r="M1823" s="61" t="s">
        <v>2494</v>
      </c>
      <c r="N1823" s="61" t="s">
        <v>493</v>
      </c>
      <c r="O1823" s="62">
        <v>1</v>
      </c>
      <c r="P1823" s="60"/>
      <c r="Q1823" s="60"/>
      <c r="R1823" s="60"/>
      <c r="S1823" s="60"/>
      <c r="T1823" s="60"/>
      <c r="U1823" s="94"/>
      <c r="V1823" s="95"/>
      <c r="W1823" s="96"/>
      <c r="X1823" s="97"/>
      <c r="Y1823" s="60"/>
      <c r="Z1823" s="60"/>
      <c r="AA1823" s="60"/>
      <c r="AB1823" s="8" t="s">
        <v>117</v>
      </c>
    </row>
    <row r="1824" spans="1:28" ht="13.8">
      <c r="A1824" s="9" t="s">
        <v>5124</v>
      </c>
      <c r="B1824" s="9" t="s">
        <v>29</v>
      </c>
      <c r="C1824" s="9" t="s">
        <v>5134</v>
      </c>
      <c r="D1824" s="8" t="s">
        <v>3187</v>
      </c>
      <c r="E1824" s="695" t="s">
        <v>4567</v>
      </c>
      <c r="F1824" s="695" t="s">
        <v>2485</v>
      </c>
      <c r="G1824" s="696" t="s">
        <v>5139</v>
      </c>
      <c r="H1824" s="696" t="str">
        <f t="shared" si="0"/>
        <v>POP-CPU-SHD</v>
      </c>
      <c r="I1824" s="696"/>
      <c r="J1824" s="60"/>
      <c r="K1824" s="60"/>
      <c r="L1824" s="60"/>
      <c r="M1824" s="61" t="s">
        <v>2494</v>
      </c>
      <c r="N1824" s="61" t="s">
        <v>495</v>
      </c>
      <c r="O1824" s="62">
        <v>1</v>
      </c>
      <c r="P1824" s="60"/>
      <c r="Q1824" s="60"/>
      <c r="R1824" s="60"/>
      <c r="S1824" s="60"/>
      <c r="T1824" s="60"/>
      <c r="U1824" s="94"/>
      <c r="V1824" s="95"/>
      <c r="W1824" s="96"/>
      <c r="X1824" s="97"/>
      <c r="Y1824" s="60"/>
      <c r="Z1824" s="60"/>
      <c r="AA1824" s="60"/>
      <c r="AB1824" s="8" t="s">
        <v>117</v>
      </c>
    </row>
    <row r="1825" spans="1:28" ht="13.8">
      <c r="A1825" s="9" t="s">
        <v>5124</v>
      </c>
      <c r="B1825" s="9" t="s">
        <v>29</v>
      </c>
      <c r="C1825" s="9" t="s">
        <v>5134</v>
      </c>
      <c r="D1825" s="8" t="s">
        <v>3187</v>
      </c>
      <c r="E1825" s="693" t="s">
        <v>4567</v>
      </c>
      <c r="F1825" s="693" t="s">
        <v>2485</v>
      </c>
      <c r="G1825" s="694" t="s">
        <v>5139</v>
      </c>
      <c r="H1825" s="694" t="str">
        <f t="shared" si="0"/>
        <v>POP-CPU-SHD</v>
      </c>
      <c r="I1825" s="694"/>
      <c r="J1825" s="60"/>
      <c r="K1825" s="60"/>
      <c r="L1825" s="60"/>
      <c r="M1825" s="440" t="s">
        <v>2494</v>
      </c>
      <c r="N1825" s="61" t="s">
        <v>496</v>
      </c>
      <c r="O1825" s="62">
        <v>1</v>
      </c>
      <c r="P1825" s="60"/>
      <c r="Q1825" s="60"/>
      <c r="R1825" s="60"/>
      <c r="S1825" s="60"/>
      <c r="T1825" s="60"/>
      <c r="U1825" s="94"/>
      <c r="V1825" s="95"/>
      <c r="W1825" s="96"/>
      <c r="X1825" s="97"/>
      <c r="Y1825" s="60"/>
      <c r="Z1825" s="60"/>
      <c r="AA1825" s="60"/>
      <c r="AB1825" s="8" t="s">
        <v>117</v>
      </c>
    </row>
    <row r="1826" spans="1:28" ht="13.8">
      <c r="A1826" s="9" t="s">
        <v>5124</v>
      </c>
      <c r="B1826" s="9" t="s">
        <v>29</v>
      </c>
      <c r="C1826" s="9" t="s">
        <v>5134</v>
      </c>
      <c r="D1826" s="8" t="s">
        <v>3187</v>
      </c>
      <c r="E1826" s="695" t="s">
        <v>4567</v>
      </c>
      <c r="F1826" s="695"/>
      <c r="G1826" s="696" t="s">
        <v>5139</v>
      </c>
      <c r="H1826" s="696" t="str">
        <f t="shared" si="0"/>
        <v>POP-CPU-</v>
      </c>
      <c r="I1826" s="696"/>
      <c r="J1826" s="60"/>
      <c r="K1826" s="60"/>
      <c r="L1826" s="60"/>
      <c r="M1826" s="61" t="s">
        <v>2462</v>
      </c>
      <c r="N1826" s="61" t="s">
        <v>1742</v>
      </c>
      <c r="O1826" s="62">
        <v>1</v>
      </c>
      <c r="P1826" s="60"/>
      <c r="Q1826" s="60"/>
      <c r="R1826" s="60"/>
      <c r="S1826" s="60"/>
      <c r="T1826" s="60"/>
      <c r="U1826" s="94"/>
      <c r="V1826" s="95"/>
      <c r="W1826" s="96"/>
      <c r="X1826" s="97"/>
      <c r="Y1826" s="60"/>
      <c r="Z1826" s="60"/>
      <c r="AA1826" s="60"/>
    </row>
    <row r="1827" spans="1:28" ht="13.8">
      <c r="A1827" s="9" t="s">
        <v>5124</v>
      </c>
      <c r="B1827" s="9" t="s">
        <v>29</v>
      </c>
      <c r="C1827" s="9" t="s">
        <v>214</v>
      </c>
      <c r="D1827" s="8" t="s">
        <v>4763</v>
      </c>
      <c r="E1827" s="693" t="s">
        <v>4763</v>
      </c>
      <c r="F1827" s="693"/>
      <c r="G1827" s="693" t="s">
        <v>5362</v>
      </c>
      <c r="H1827" s="694" t="str">
        <f t="shared" si="0"/>
        <v>POP-HIL-</v>
      </c>
      <c r="I1827" s="693"/>
      <c r="M1827" s="243" t="s">
        <v>2462</v>
      </c>
      <c r="N1827" s="243" t="s">
        <v>1752</v>
      </c>
      <c r="O1827" s="244">
        <v>1</v>
      </c>
      <c r="P1827" s="8" t="s">
        <v>5162</v>
      </c>
      <c r="Q1827" s="8"/>
      <c r="R1827" s="8"/>
      <c r="S1827" s="8"/>
      <c r="T1827" s="8"/>
      <c r="U1827" s="697" t="s">
        <v>7760</v>
      </c>
      <c r="V1827" s="396"/>
      <c r="W1827" s="692"/>
      <c r="X1827" s="698"/>
      <c r="Y1827" s="699">
        <v>45532</v>
      </c>
    </row>
    <row r="1828" spans="1:28" ht="13.8">
      <c r="A1828" s="9" t="s">
        <v>5124</v>
      </c>
      <c r="B1828" s="9" t="s">
        <v>29</v>
      </c>
      <c r="C1828" s="9" t="s">
        <v>5126</v>
      </c>
      <c r="D1828" s="8" t="s">
        <v>3320</v>
      </c>
      <c r="E1828" s="695" t="s">
        <v>5127</v>
      </c>
      <c r="F1828" s="695"/>
      <c r="G1828" s="695" t="s">
        <v>2613</v>
      </c>
      <c r="H1828" s="696" t="str">
        <f t="shared" si="0"/>
        <v>POP-TPU-</v>
      </c>
      <c r="I1828" s="695"/>
      <c r="M1828" s="243" t="s">
        <v>2573</v>
      </c>
      <c r="N1828" s="243" t="s">
        <v>663</v>
      </c>
      <c r="O1828" s="244">
        <v>1</v>
      </c>
      <c r="R1828" s="60"/>
      <c r="S1828" s="60"/>
      <c r="T1828" s="60"/>
      <c r="U1828" s="700"/>
      <c r="V1828" s="396"/>
      <c r="W1828" s="692"/>
      <c r="X1828" s="97"/>
      <c r="Y1828" s="60"/>
      <c r="Z1828" s="60"/>
      <c r="AA1828" s="60"/>
      <c r="AB1828" s="8" t="s">
        <v>117</v>
      </c>
    </row>
    <row r="1829" spans="1:28" ht="13.8">
      <c r="A1829" s="9" t="s">
        <v>5124</v>
      </c>
      <c r="B1829" s="9" t="s">
        <v>29</v>
      </c>
      <c r="C1829" s="9" t="s">
        <v>5126</v>
      </c>
      <c r="D1829" s="9" t="s">
        <v>3320</v>
      </c>
      <c r="E1829" s="693" t="s">
        <v>5127</v>
      </c>
      <c r="F1829" s="693"/>
      <c r="G1829" s="693" t="s">
        <v>2613</v>
      </c>
      <c r="H1829" s="694" t="str">
        <f t="shared" si="0"/>
        <v>POP-TPU-</v>
      </c>
      <c r="I1829" s="693"/>
      <c r="M1829" s="243" t="s">
        <v>2573</v>
      </c>
      <c r="N1829" s="243" t="s">
        <v>665</v>
      </c>
      <c r="O1829" s="244">
        <v>1</v>
      </c>
      <c r="R1829" s="60"/>
      <c r="S1829" s="60"/>
      <c r="T1829" s="60"/>
      <c r="U1829" s="700"/>
      <c r="V1829" s="396"/>
      <c r="W1829" s="692"/>
      <c r="X1829" s="97"/>
      <c r="Y1829" s="60"/>
      <c r="Z1829" s="60"/>
      <c r="AA1829" s="60"/>
      <c r="AB1829" s="8" t="s">
        <v>117</v>
      </c>
    </row>
    <row r="1830" spans="1:28" ht="13.8">
      <c r="A1830" s="9" t="s">
        <v>5124</v>
      </c>
      <c r="B1830" s="9" t="s">
        <v>29</v>
      </c>
      <c r="C1830" s="9" t="s">
        <v>5126</v>
      </c>
      <c r="D1830" s="9" t="s">
        <v>3320</v>
      </c>
      <c r="E1830" s="695" t="s">
        <v>5127</v>
      </c>
      <c r="F1830" s="695" t="s">
        <v>2612</v>
      </c>
      <c r="G1830" s="695" t="s">
        <v>2613</v>
      </c>
      <c r="H1830" s="696" t="str">
        <f t="shared" si="0"/>
        <v>POP-TPU-SHV</v>
      </c>
      <c r="I1830" s="695"/>
      <c r="M1830" s="243" t="s">
        <v>2494</v>
      </c>
      <c r="N1830" s="243" t="s">
        <v>483</v>
      </c>
      <c r="O1830" s="244">
        <v>1</v>
      </c>
      <c r="R1830" s="60"/>
      <c r="S1830" s="60"/>
      <c r="T1830" s="60"/>
      <c r="U1830" s="700"/>
      <c r="V1830" s="396"/>
      <c r="W1830" s="692"/>
      <c r="X1830" s="97"/>
      <c r="Y1830" s="60"/>
      <c r="Z1830" s="60"/>
      <c r="AA1830" s="60"/>
      <c r="AB1830" s="8" t="s">
        <v>117</v>
      </c>
    </row>
    <row r="1831" spans="1:28" ht="13.8">
      <c r="A1831" s="9" t="s">
        <v>5124</v>
      </c>
      <c r="B1831" s="9" t="s">
        <v>29</v>
      </c>
      <c r="C1831" s="9" t="s">
        <v>5126</v>
      </c>
      <c r="D1831" s="9" t="s">
        <v>3320</v>
      </c>
      <c r="E1831" s="693" t="s">
        <v>5127</v>
      </c>
      <c r="F1831" s="693" t="s">
        <v>2612</v>
      </c>
      <c r="G1831" s="693" t="s">
        <v>2613</v>
      </c>
      <c r="H1831" s="694" t="str">
        <f t="shared" si="0"/>
        <v>POP-TPU-SHV</v>
      </c>
      <c r="I1831" s="693"/>
      <c r="M1831" s="243" t="s">
        <v>2494</v>
      </c>
      <c r="N1831" s="243" t="s">
        <v>485</v>
      </c>
      <c r="O1831" s="244">
        <v>1</v>
      </c>
      <c r="R1831" s="60"/>
      <c r="S1831" s="60"/>
      <c r="T1831" s="60"/>
      <c r="U1831" s="700"/>
      <c r="V1831" s="396"/>
      <c r="W1831" s="692"/>
      <c r="X1831" s="97"/>
      <c r="Y1831" s="60"/>
      <c r="Z1831" s="60"/>
      <c r="AA1831" s="60"/>
      <c r="AB1831" s="8" t="s">
        <v>117</v>
      </c>
    </row>
    <row r="1832" spans="1:28" ht="13.8">
      <c r="A1832" s="9" t="s">
        <v>5124</v>
      </c>
      <c r="B1832" s="9" t="s">
        <v>29</v>
      </c>
      <c r="C1832" s="9" t="s">
        <v>5126</v>
      </c>
      <c r="D1832" s="9" t="s">
        <v>3320</v>
      </c>
      <c r="E1832" s="695" t="s">
        <v>5127</v>
      </c>
      <c r="F1832" s="695" t="s">
        <v>2612</v>
      </c>
      <c r="G1832" s="695" t="s">
        <v>2613</v>
      </c>
      <c r="H1832" s="696" t="str">
        <f t="shared" si="0"/>
        <v>POP-TPU-SHV</v>
      </c>
      <c r="I1832" s="695"/>
      <c r="M1832" s="243" t="s">
        <v>2494</v>
      </c>
      <c r="N1832" s="243" t="s">
        <v>486</v>
      </c>
      <c r="O1832" s="244">
        <v>1</v>
      </c>
      <c r="R1832" s="60"/>
      <c r="S1832" s="60"/>
      <c r="T1832" s="60"/>
      <c r="U1832" s="700"/>
      <c r="V1832" s="396"/>
      <c r="W1832" s="692"/>
      <c r="X1832" s="97"/>
      <c r="Y1832" s="60"/>
      <c r="Z1832" s="60"/>
      <c r="AA1832" s="60"/>
      <c r="AB1832" s="8" t="s">
        <v>117</v>
      </c>
    </row>
    <row r="1833" spans="1:28" ht="13.8">
      <c r="A1833" s="9" t="s">
        <v>5124</v>
      </c>
      <c r="B1833" s="9" t="s">
        <v>29</v>
      </c>
      <c r="C1833" s="9" t="s">
        <v>5126</v>
      </c>
      <c r="D1833" s="9" t="s">
        <v>3320</v>
      </c>
      <c r="E1833" s="693" t="s">
        <v>5127</v>
      </c>
      <c r="F1833" s="693"/>
      <c r="G1833" s="693" t="s">
        <v>2613</v>
      </c>
      <c r="H1833" s="694" t="str">
        <f t="shared" si="0"/>
        <v>POP-TPU-</v>
      </c>
      <c r="I1833" s="693"/>
      <c r="M1833" s="243" t="s">
        <v>2628</v>
      </c>
      <c r="N1833" s="243" t="s">
        <v>2541</v>
      </c>
      <c r="O1833" s="244">
        <v>1</v>
      </c>
      <c r="R1833" s="60"/>
      <c r="S1833" s="60"/>
      <c r="T1833" s="60"/>
      <c r="U1833" s="700"/>
      <c r="V1833" s="396"/>
      <c r="W1833" s="692"/>
      <c r="X1833" s="97"/>
      <c r="Y1833" s="60"/>
      <c r="Z1833" s="60"/>
      <c r="AA1833" s="60"/>
      <c r="AB1833" s="8" t="s">
        <v>117</v>
      </c>
    </row>
    <row r="1834" spans="1:28" ht="13.8">
      <c r="A1834" s="9" t="s">
        <v>5124</v>
      </c>
      <c r="B1834" s="9" t="s">
        <v>29</v>
      </c>
      <c r="C1834" s="9" t="s">
        <v>5126</v>
      </c>
      <c r="D1834" s="9" t="s">
        <v>3320</v>
      </c>
      <c r="E1834" s="695" t="s">
        <v>5127</v>
      </c>
      <c r="F1834" s="695"/>
      <c r="G1834" s="695" t="s">
        <v>2613</v>
      </c>
      <c r="H1834" s="696" t="str">
        <f t="shared" si="0"/>
        <v>POP-TPU-</v>
      </c>
      <c r="I1834" s="695"/>
      <c r="M1834" s="243" t="s">
        <v>2628</v>
      </c>
      <c r="N1834" s="243" t="s">
        <v>2542</v>
      </c>
      <c r="O1834" s="244">
        <v>1</v>
      </c>
      <c r="R1834" s="60"/>
      <c r="S1834" s="60"/>
      <c r="T1834" s="60"/>
      <c r="U1834" s="700"/>
      <c r="V1834" s="396"/>
      <c r="W1834" s="692"/>
      <c r="X1834" s="97"/>
      <c r="Y1834" s="60"/>
      <c r="Z1834" s="60"/>
      <c r="AA1834" s="60"/>
      <c r="AB1834" s="8" t="s">
        <v>117</v>
      </c>
    </row>
    <row r="1835" spans="1:28" ht="13.8">
      <c r="A1835" s="9" t="s">
        <v>5124</v>
      </c>
      <c r="B1835" s="9" t="s">
        <v>29</v>
      </c>
      <c r="C1835" s="9" t="s">
        <v>5126</v>
      </c>
      <c r="D1835" s="9" t="s">
        <v>3320</v>
      </c>
      <c r="E1835" s="693" t="s">
        <v>5127</v>
      </c>
      <c r="F1835" s="693"/>
      <c r="G1835" s="693" t="s">
        <v>2613</v>
      </c>
      <c r="H1835" s="694" t="str">
        <f t="shared" si="0"/>
        <v>POP-TPU-</v>
      </c>
      <c r="I1835" s="693"/>
      <c r="M1835" s="243" t="s">
        <v>2462</v>
      </c>
      <c r="N1835" s="243" t="s">
        <v>1739</v>
      </c>
      <c r="O1835" s="244">
        <v>1</v>
      </c>
      <c r="R1835" s="60"/>
      <c r="S1835" s="60"/>
      <c r="T1835" s="60"/>
      <c r="U1835" s="700"/>
      <c r="V1835" s="396"/>
      <c r="W1835" s="692"/>
      <c r="X1835" s="97"/>
      <c r="Y1835" s="60"/>
      <c r="Z1835" s="60"/>
      <c r="AA1835" s="60"/>
    </row>
    <row r="1836" spans="1:28" ht="13.8">
      <c r="A1836" s="9" t="s">
        <v>5124</v>
      </c>
      <c r="B1836" s="9" t="s">
        <v>29</v>
      </c>
      <c r="C1836" s="9" t="s">
        <v>5143</v>
      </c>
      <c r="D1836" s="9" t="s">
        <v>3248</v>
      </c>
      <c r="E1836" s="695" t="s">
        <v>5156</v>
      </c>
      <c r="F1836" s="695"/>
      <c r="G1836" s="695" t="s">
        <v>2613</v>
      </c>
      <c r="H1836" s="696" t="str">
        <f t="shared" si="0"/>
        <v>POP-TPL-</v>
      </c>
      <c r="I1836" s="695"/>
      <c r="M1836" s="243" t="s">
        <v>2573</v>
      </c>
      <c r="N1836" s="243" t="s">
        <v>706</v>
      </c>
      <c r="O1836" s="244">
        <v>1</v>
      </c>
      <c r="R1836" s="60"/>
      <c r="S1836" s="60"/>
      <c r="T1836" s="60"/>
      <c r="U1836" s="700"/>
      <c r="V1836" s="396"/>
      <c r="W1836" s="692"/>
      <c r="X1836" s="97"/>
      <c r="Y1836" s="60"/>
      <c r="Z1836" s="60"/>
      <c r="AA1836" s="60"/>
      <c r="AB1836" s="8" t="s">
        <v>117</v>
      </c>
    </row>
    <row r="1837" spans="1:28" ht="13.8">
      <c r="A1837" s="9" t="s">
        <v>5124</v>
      </c>
      <c r="B1837" s="9" t="s">
        <v>29</v>
      </c>
      <c r="C1837" s="9" t="s">
        <v>5143</v>
      </c>
      <c r="D1837" s="9" t="s">
        <v>3248</v>
      </c>
      <c r="E1837" s="693" t="s">
        <v>5156</v>
      </c>
      <c r="F1837" s="693"/>
      <c r="G1837" s="693" t="s">
        <v>2613</v>
      </c>
      <c r="H1837" s="694" t="str">
        <f t="shared" si="0"/>
        <v>POP-TPL-</v>
      </c>
      <c r="I1837" s="693"/>
      <c r="M1837" s="243" t="s">
        <v>2573</v>
      </c>
      <c r="N1837" s="243" t="s">
        <v>707</v>
      </c>
      <c r="O1837" s="244">
        <v>1</v>
      </c>
      <c r="R1837" s="60"/>
      <c r="S1837" s="60"/>
      <c r="T1837" s="60"/>
      <c r="U1837" s="700"/>
      <c r="V1837" s="396"/>
      <c r="W1837" s="692"/>
      <c r="X1837" s="97"/>
      <c r="Y1837" s="60"/>
      <c r="Z1837" s="60"/>
      <c r="AA1837" s="60"/>
      <c r="AB1837" s="8" t="s">
        <v>117</v>
      </c>
    </row>
    <row r="1838" spans="1:28" ht="13.8">
      <c r="A1838" s="9" t="s">
        <v>5124</v>
      </c>
      <c r="B1838" s="9" t="s">
        <v>29</v>
      </c>
      <c r="C1838" s="9" t="s">
        <v>214</v>
      </c>
      <c r="D1838" s="9" t="s">
        <v>4763</v>
      </c>
      <c r="E1838" s="695" t="s">
        <v>4763</v>
      </c>
      <c r="F1838" s="695"/>
      <c r="G1838" s="695" t="s">
        <v>2613</v>
      </c>
      <c r="H1838" s="696" t="str">
        <f t="shared" si="0"/>
        <v>POP-HIL-</v>
      </c>
      <c r="I1838" s="695"/>
      <c r="M1838" s="243" t="s">
        <v>2573</v>
      </c>
      <c r="N1838" s="243" t="s">
        <v>714</v>
      </c>
      <c r="O1838" s="244">
        <v>1</v>
      </c>
      <c r="R1838" s="60"/>
      <c r="S1838" s="60"/>
      <c r="T1838" s="60"/>
      <c r="U1838" s="700"/>
      <c r="V1838" s="396"/>
      <c r="W1838" s="692"/>
      <c r="X1838" s="97"/>
      <c r="Y1838" s="60"/>
      <c r="Z1838" s="60"/>
      <c r="AA1838" s="60"/>
      <c r="AB1838" s="8" t="s">
        <v>117</v>
      </c>
    </row>
    <row r="1839" spans="1:28" ht="13.8">
      <c r="A1839" s="9" t="s">
        <v>5124</v>
      </c>
      <c r="B1839" s="9" t="s">
        <v>29</v>
      </c>
      <c r="C1839" s="9" t="s">
        <v>5143</v>
      </c>
      <c r="D1839" s="9" t="s">
        <v>3248</v>
      </c>
      <c r="E1839" s="693" t="s">
        <v>5156</v>
      </c>
      <c r="F1839" s="693" t="s">
        <v>2612</v>
      </c>
      <c r="G1839" s="693" t="s">
        <v>2613</v>
      </c>
      <c r="H1839" s="694" t="str">
        <f t="shared" si="0"/>
        <v>POP-TPL-SHV</v>
      </c>
      <c r="I1839" s="693"/>
      <c r="M1839" s="243" t="s">
        <v>2494</v>
      </c>
      <c r="N1839" s="243" t="s">
        <v>530</v>
      </c>
      <c r="O1839" s="244">
        <v>1</v>
      </c>
      <c r="R1839" s="60"/>
      <c r="S1839" s="60"/>
      <c r="T1839" s="60"/>
      <c r="U1839" s="700"/>
      <c r="V1839" s="396"/>
      <c r="W1839" s="692"/>
      <c r="X1839" s="97"/>
      <c r="Y1839" s="60"/>
      <c r="Z1839" s="60"/>
      <c r="AA1839" s="60"/>
      <c r="AB1839" s="8" t="s">
        <v>117</v>
      </c>
    </row>
    <row r="1840" spans="1:28" ht="13.8">
      <c r="A1840" s="9" t="s">
        <v>5124</v>
      </c>
      <c r="B1840" s="9" t="s">
        <v>29</v>
      </c>
      <c r="C1840" s="9" t="s">
        <v>5143</v>
      </c>
      <c r="D1840" s="9" t="s">
        <v>3248</v>
      </c>
      <c r="E1840" s="695" t="s">
        <v>5156</v>
      </c>
      <c r="F1840" s="695" t="s">
        <v>2612</v>
      </c>
      <c r="G1840" s="695" t="s">
        <v>2613</v>
      </c>
      <c r="H1840" s="696" t="str">
        <f t="shared" si="0"/>
        <v>POP-TPL-SHV</v>
      </c>
      <c r="I1840" s="695"/>
      <c r="M1840" s="243" t="s">
        <v>2494</v>
      </c>
      <c r="N1840" s="243" t="s">
        <v>532</v>
      </c>
      <c r="O1840" s="244">
        <v>1</v>
      </c>
      <c r="R1840" s="60"/>
      <c r="S1840" s="60"/>
      <c r="T1840" s="60"/>
      <c r="U1840" s="700"/>
      <c r="V1840" s="396"/>
      <c r="W1840" s="692"/>
      <c r="X1840" s="97"/>
      <c r="Y1840" s="60"/>
      <c r="Z1840" s="60"/>
      <c r="AA1840" s="60"/>
      <c r="AB1840" s="8" t="s">
        <v>117</v>
      </c>
    </row>
    <row r="1841" spans="1:28" ht="13.8">
      <c r="A1841" s="9" t="s">
        <v>5124</v>
      </c>
      <c r="B1841" s="9" t="s">
        <v>29</v>
      </c>
      <c r="C1841" s="9" t="s">
        <v>5143</v>
      </c>
      <c r="D1841" s="9" t="s">
        <v>3248</v>
      </c>
      <c r="E1841" s="693" t="s">
        <v>5156</v>
      </c>
      <c r="F1841" s="693"/>
      <c r="G1841" s="693" t="s">
        <v>2613</v>
      </c>
      <c r="H1841" s="694" t="str">
        <f t="shared" si="0"/>
        <v>POP-TPL-</v>
      </c>
      <c r="I1841" s="693"/>
      <c r="M1841" s="243" t="s">
        <v>2628</v>
      </c>
      <c r="N1841" s="243" t="s">
        <v>2556</v>
      </c>
      <c r="O1841" s="244">
        <v>1</v>
      </c>
      <c r="R1841" s="60"/>
      <c r="S1841" s="60"/>
      <c r="T1841" s="60"/>
      <c r="U1841" s="700"/>
      <c r="V1841" s="396"/>
      <c r="W1841" s="692"/>
      <c r="X1841" s="97"/>
      <c r="Y1841" s="60"/>
      <c r="Z1841" s="60"/>
      <c r="AA1841" s="60"/>
      <c r="AB1841" s="8" t="s">
        <v>117</v>
      </c>
    </row>
    <row r="1842" spans="1:28" ht="13.8">
      <c r="A1842" s="9" t="s">
        <v>5124</v>
      </c>
      <c r="B1842" s="9" t="s">
        <v>29</v>
      </c>
      <c r="C1842" s="9" t="s">
        <v>5143</v>
      </c>
      <c r="D1842" s="9" t="s">
        <v>3248</v>
      </c>
      <c r="E1842" s="695" t="s">
        <v>5156</v>
      </c>
      <c r="F1842" s="695"/>
      <c r="G1842" s="695" t="s">
        <v>2613</v>
      </c>
      <c r="H1842" s="696" t="str">
        <f t="shared" si="0"/>
        <v>POP-TPL-</v>
      </c>
      <c r="I1842" s="695"/>
      <c r="M1842" s="243" t="s">
        <v>2628</v>
      </c>
      <c r="N1842" s="243" t="s">
        <v>2557</v>
      </c>
      <c r="O1842" s="244">
        <v>1</v>
      </c>
      <c r="R1842" s="60"/>
      <c r="S1842" s="60"/>
      <c r="T1842" s="60"/>
      <c r="U1842" s="700"/>
      <c r="V1842" s="396"/>
      <c r="W1842" s="692"/>
      <c r="X1842" s="97"/>
      <c r="Y1842" s="60"/>
      <c r="Z1842" s="60"/>
      <c r="AA1842" s="60"/>
      <c r="AB1842" s="8" t="s">
        <v>117</v>
      </c>
    </row>
    <row r="1843" spans="1:28" ht="13.8">
      <c r="A1843" s="9" t="s">
        <v>5124</v>
      </c>
      <c r="B1843" s="9" t="s">
        <v>29</v>
      </c>
      <c r="C1843" s="9" t="s">
        <v>3729</v>
      </c>
      <c r="D1843" s="9" t="s">
        <v>5171</v>
      </c>
      <c r="E1843" s="693" t="s">
        <v>5172</v>
      </c>
      <c r="F1843" s="693"/>
      <c r="G1843" s="693" t="s">
        <v>2613</v>
      </c>
      <c r="H1843" s="694" t="str">
        <f t="shared" si="0"/>
        <v>POP-CTP-</v>
      </c>
      <c r="I1843" s="693"/>
      <c r="M1843" s="243" t="s">
        <v>2573</v>
      </c>
      <c r="N1843" s="243" t="s">
        <v>729</v>
      </c>
      <c r="O1843" s="244">
        <v>1</v>
      </c>
      <c r="R1843" s="60"/>
      <c r="S1843" s="60"/>
      <c r="T1843" s="60"/>
      <c r="U1843" s="700"/>
      <c r="V1843" s="396"/>
      <c r="W1843" s="692"/>
      <c r="X1843" s="97"/>
      <c r="Y1843" s="60"/>
      <c r="Z1843" s="60"/>
      <c r="AA1843" s="60"/>
      <c r="AB1843" s="8" t="s">
        <v>117</v>
      </c>
    </row>
    <row r="1844" spans="1:28" ht="13.8">
      <c r="A1844" s="9" t="s">
        <v>5124</v>
      </c>
      <c r="B1844" s="9" t="s">
        <v>29</v>
      </c>
      <c r="C1844" s="9" t="s">
        <v>5143</v>
      </c>
      <c r="D1844" s="9" t="s">
        <v>3248</v>
      </c>
      <c r="E1844" s="695" t="s">
        <v>5156</v>
      </c>
      <c r="F1844" s="695"/>
      <c r="G1844" s="695" t="s">
        <v>2613</v>
      </c>
      <c r="H1844" s="696" t="str">
        <f t="shared" si="0"/>
        <v>POP-TPL-</v>
      </c>
      <c r="I1844" s="695"/>
      <c r="M1844" s="243" t="s">
        <v>2462</v>
      </c>
      <c r="N1844" s="243" t="s">
        <v>1749</v>
      </c>
      <c r="O1844" s="244">
        <v>1</v>
      </c>
      <c r="R1844" s="60"/>
      <c r="S1844" s="60"/>
      <c r="T1844" s="60"/>
      <c r="U1844" s="700"/>
      <c r="V1844" s="396"/>
      <c r="W1844" s="692"/>
      <c r="X1844" s="97"/>
      <c r="Y1844" s="60"/>
      <c r="Z1844" s="60"/>
      <c r="AA1844" s="60"/>
    </row>
    <row r="1845" spans="1:28" ht="13.8">
      <c r="A1845" s="9" t="s">
        <v>5124</v>
      </c>
      <c r="B1845" s="9" t="s">
        <v>29</v>
      </c>
      <c r="C1845" s="9" t="s">
        <v>214</v>
      </c>
      <c r="D1845" s="9" t="s">
        <v>4763</v>
      </c>
      <c r="E1845" s="693" t="s">
        <v>4763</v>
      </c>
      <c r="F1845" s="693" t="s">
        <v>2612</v>
      </c>
      <c r="G1845" s="693" t="s">
        <v>2613</v>
      </c>
      <c r="H1845" s="694" t="str">
        <f t="shared" si="0"/>
        <v>POP-HIL-SHV</v>
      </c>
      <c r="I1845" s="693"/>
      <c r="M1845" s="243" t="s">
        <v>2494</v>
      </c>
      <c r="N1845" s="243" t="s">
        <v>538</v>
      </c>
      <c r="O1845" s="244">
        <v>1</v>
      </c>
      <c r="R1845" s="60"/>
      <c r="S1845" s="60"/>
      <c r="T1845" s="60"/>
      <c r="U1845" s="700"/>
      <c r="V1845" s="396"/>
      <c r="W1845" s="692"/>
      <c r="X1845" s="97"/>
      <c r="Y1845" s="60"/>
      <c r="Z1845" s="60"/>
      <c r="AA1845" s="60"/>
      <c r="AB1845" s="8" t="s">
        <v>117</v>
      </c>
    </row>
    <row r="1846" spans="1:28" ht="13.8">
      <c r="A1846" s="9" t="s">
        <v>5124</v>
      </c>
      <c r="B1846" s="9" t="s">
        <v>29</v>
      </c>
      <c r="C1846" s="9" t="s">
        <v>214</v>
      </c>
      <c r="D1846" s="9" t="s">
        <v>4763</v>
      </c>
      <c r="E1846" s="695" t="s">
        <v>4763</v>
      </c>
      <c r="F1846" s="695"/>
      <c r="G1846" s="695" t="s">
        <v>2613</v>
      </c>
      <c r="H1846" s="696" t="str">
        <f t="shared" si="0"/>
        <v>POP-HIL-</v>
      </c>
      <c r="I1846" s="695"/>
      <c r="M1846" s="243" t="s">
        <v>2628</v>
      </c>
      <c r="N1846" s="243" t="s">
        <v>2558</v>
      </c>
      <c r="O1846" s="244">
        <v>1</v>
      </c>
      <c r="R1846" s="60"/>
      <c r="S1846" s="60"/>
      <c r="T1846" s="60"/>
      <c r="U1846" s="700"/>
      <c r="V1846" s="396"/>
      <c r="W1846" s="692"/>
      <c r="X1846" s="97"/>
      <c r="Y1846" s="60"/>
      <c r="Z1846" s="60"/>
      <c r="AA1846" s="60"/>
      <c r="AB1846" s="8" t="s">
        <v>117</v>
      </c>
    </row>
    <row r="1847" spans="1:28" ht="13.8">
      <c r="A1847" s="9" t="s">
        <v>5124</v>
      </c>
      <c r="B1847" s="9" t="s">
        <v>29</v>
      </c>
      <c r="C1847" s="9" t="s">
        <v>3729</v>
      </c>
      <c r="D1847" s="9" t="s">
        <v>5171</v>
      </c>
      <c r="E1847" s="693" t="s">
        <v>5172</v>
      </c>
      <c r="F1847" s="693" t="s">
        <v>2612</v>
      </c>
      <c r="G1847" s="693" t="s">
        <v>2613</v>
      </c>
      <c r="H1847" s="694" t="str">
        <f t="shared" si="0"/>
        <v>POP-CTP-SHV</v>
      </c>
      <c r="I1847" s="693"/>
      <c r="M1847" s="243" t="s">
        <v>2494</v>
      </c>
      <c r="N1847" s="243" t="s">
        <v>552</v>
      </c>
      <c r="O1847" s="244">
        <v>1</v>
      </c>
      <c r="R1847" s="60"/>
      <c r="S1847" s="60"/>
      <c r="T1847" s="60"/>
      <c r="U1847" s="700"/>
      <c r="V1847" s="396"/>
      <c r="W1847" s="692"/>
      <c r="X1847" s="97"/>
      <c r="Y1847" s="60"/>
      <c r="Z1847" s="60"/>
      <c r="AA1847" s="60"/>
      <c r="AB1847" s="8" t="s">
        <v>117</v>
      </c>
    </row>
    <row r="1848" spans="1:28" ht="13.8">
      <c r="A1848" s="9" t="s">
        <v>5124</v>
      </c>
      <c r="B1848" s="9" t="s">
        <v>29</v>
      </c>
      <c r="C1848" s="9" t="s">
        <v>3729</v>
      </c>
      <c r="D1848" s="9" t="s">
        <v>5171</v>
      </c>
      <c r="E1848" s="695" t="s">
        <v>5172</v>
      </c>
      <c r="F1848" s="695"/>
      <c r="G1848" s="695" t="s">
        <v>2613</v>
      </c>
      <c r="H1848" s="696" t="str">
        <f t="shared" si="0"/>
        <v>POP-CTP-</v>
      </c>
      <c r="I1848" s="695"/>
      <c r="M1848" s="243" t="s">
        <v>2628</v>
      </c>
      <c r="N1848" s="243" t="s">
        <v>2564</v>
      </c>
      <c r="O1848" s="244">
        <v>1</v>
      </c>
      <c r="R1848" s="60"/>
      <c r="S1848" s="60"/>
      <c r="T1848" s="60"/>
      <c r="U1848" s="700"/>
      <c r="V1848" s="396"/>
      <c r="W1848" s="692"/>
      <c r="X1848" s="97"/>
      <c r="Y1848" s="60"/>
      <c r="Z1848" s="60"/>
      <c r="AA1848" s="60"/>
      <c r="AB1848" s="8" t="s">
        <v>117</v>
      </c>
    </row>
    <row r="1849" spans="1:28" ht="13.8">
      <c r="A1849" s="9" t="s">
        <v>5124</v>
      </c>
      <c r="B1849" s="9" t="s">
        <v>29</v>
      </c>
      <c r="C1849" s="9" t="s">
        <v>3729</v>
      </c>
      <c r="D1849" s="9" t="s">
        <v>5171</v>
      </c>
      <c r="E1849" s="693" t="s">
        <v>5172</v>
      </c>
      <c r="F1849" s="693"/>
      <c r="G1849" s="693" t="s">
        <v>2613</v>
      </c>
      <c r="H1849" s="694" t="str">
        <f t="shared" si="0"/>
        <v>POP-CTP-</v>
      </c>
      <c r="I1849" s="693"/>
      <c r="M1849" s="243" t="s">
        <v>2462</v>
      </c>
      <c r="N1849" s="243" t="s">
        <v>1757</v>
      </c>
      <c r="O1849" s="244">
        <v>1</v>
      </c>
      <c r="R1849" s="60"/>
      <c r="S1849" s="60"/>
      <c r="T1849" s="60"/>
      <c r="U1849" s="700"/>
      <c r="V1849" s="396"/>
      <c r="W1849" s="692"/>
      <c r="X1849" s="97"/>
      <c r="Y1849" s="60"/>
      <c r="Z1849" s="60"/>
      <c r="AA1849" s="60"/>
    </row>
    <row r="1850" spans="1:28" ht="13.8">
      <c r="A1850" s="9" t="s">
        <v>5124</v>
      </c>
      <c r="B1850" s="9" t="s">
        <v>29</v>
      </c>
      <c r="C1850" s="9" t="s">
        <v>5143</v>
      </c>
      <c r="D1850" s="9" t="s">
        <v>3248</v>
      </c>
      <c r="E1850" s="695" t="s">
        <v>4688</v>
      </c>
      <c r="F1850" s="695" t="s">
        <v>2612</v>
      </c>
      <c r="G1850" s="695" t="s">
        <v>2613</v>
      </c>
      <c r="H1850" s="696" t="str">
        <f t="shared" si="0"/>
        <v>POP-TPL-SHV</v>
      </c>
      <c r="I1850" s="695"/>
      <c r="M1850" s="243" t="s">
        <v>2494</v>
      </c>
      <c r="N1850" s="243" t="s">
        <v>583</v>
      </c>
      <c r="O1850" s="244">
        <v>1</v>
      </c>
      <c r="R1850" s="60"/>
      <c r="S1850" s="60"/>
      <c r="T1850" s="60"/>
      <c r="U1850" s="700"/>
      <c r="V1850" s="396"/>
      <c r="W1850" s="692"/>
      <c r="X1850" s="97"/>
      <c r="Y1850" s="60"/>
      <c r="Z1850" s="60"/>
      <c r="AA1850" s="60"/>
      <c r="AB1850" s="8" t="s">
        <v>117</v>
      </c>
    </row>
    <row r="1851" spans="1:28" ht="13.8">
      <c r="A1851" s="9" t="s">
        <v>5124</v>
      </c>
      <c r="B1851" s="9" t="s">
        <v>29</v>
      </c>
      <c r="C1851" s="9" t="s">
        <v>5143</v>
      </c>
      <c r="D1851" s="9" t="s">
        <v>3248</v>
      </c>
      <c r="E1851" s="693" t="s">
        <v>4688</v>
      </c>
      <c r="F1851" s="693"/>
      <c r="G1851" s="693" t="s">
        <v>2613</v>
      </c>
      <c r="H1851" s="694" t="str">
        <f t="shared" si="0"/>
        <v>POP-TPL-</v>
      </c>
      <c r="I1851" s="693"/>
      <c r="M1851" s="243" t="s">
        <v>2628</v>
      </c>
      <c r="N1851" s="243" t="s">
        <v>2576</v>
      </c>
      <c r="O1851" s="244">
        <v>1</v>
      </c>
      <c r="R1851" s="60"/>
      <c r="S1851" s="60"/>
      <c r="T1851" s="60"/>
      <c r="U1851" s="700"/>
      <c r="V1851" s="396"/>
      <c r="W1851" s="692"/>
      <c r="X1851" s="97"/>
      <c r="Y1851" s="60"/>
      <c r="Z1851" s="60"/>
      <c r="AA1851" s="60"/>
      <c r="AB1851" s="8" t="s">
        <v>117</v>
      </c>
    </row>
    <row r="1852" spans="1:28" ht="13.8">
      <c r="A1852" s="9" t="s">
        <v>5124</v>
      </c>
      <c r="B1852" s="9" t="s">
        <v>29</v>
      </c>
      <c r="C1852" s="9" t="s">
        <v>5143</v>
      </c>
      <c r="D1852" s="9" t="s">
        <v>3248</v>
      </c>
      <c r="E1852" s="695" t="s">
        <v>4688</v>
      </c>
      <c r="F1852" s="695"/>
      <c r="G1852" s="695" t="s">
        <v>2613</v>
      </c>
      <c r="H1852" s="696" t="str">
        <f t="shared" si="0"/>
        <v>POP-TPL-</v>
      </c>
      <c r="I1852" s="695"/>
      <c r="M1852" s="243" t="s">
        <v>2683</v>
      </c>
      <c r="N1852" s="243" t="s">
        <v>1690</v>
      </c>
      <c r="O1852" s="244">
        <v>1</v>
      </c>
      <c r="R1852" s="60"/>
      <c r="S1852" s="60"/>
      <c r="T1852" s="60"/>
      <c r="U1852" s="700"/>
      <c r="V1852" s="396"/>
      <c r="W1852" s="692"/>
      <c r="X1852" s="97"/>
      <c r="Y1852" s="60"/>
      <c r="Z1852" s="60"/>
      <c r="AA1852" s="60"/>
    </row>
    <row r="1853" spans="1:28" ht="13.8">
      <c r="A1853" s="9" t="s">
        <v>5124</v>
      </c>
      <c r="B1853" s="9" t="s">
        <v>29</v>
      </c>
      <c r="C1853" s="9" t="s">
        <v>5143</v>
      </c>
      <c r="D1853" s="9" t="s">
        <v>3248</v>
      </c>
      <c r="E1853" s="693" t="s">
        <v>4688</v>
      </c>
      <c r="F1853" s="693"/>
      <c r="G1853" s="693" t="s">
        <v>2613</v>
      </c>
      <c r="H1853" s="694" t="str">
        <f t="shared" si="0"/>
        <v>POP-TPL-</v>
      </c>
      <c r="I1853" s="693"/>
      <c r="M1853" s="243" t="s">
        <v>2686</v>
      </c>
      <c r="N1853" s="243" t="s">
        <v>2533</v>
      </c>
      <c r="O1853" s="701"/>
      <c r="R1853" s="60"/>
      <c r="S1853" s="60"/>
      <c r="T1853" s="60"/>
      <c r="U1853" s="700"/>
      <c r="V1853" s="396"/>
      <c r="W1853" s="692"/>
      <c r="X1853" s="97"/>
      <c r="Y1853" s="60"/>
      <c r="Z1853" s="60"/>
      <c r="AA1853" s="60"/>
    </row>
    <row r="1854" spans="1:28" ht="13.8">
      <c r="A1854" s="9" t="s">
        <v>5124</v>
      </c>
      <c r="B1854" s="9" t="s">
        <v>29</v>
      </c>
      <c r="C1854" s="9" t="s">
        <v>5143</v>
      </c>
      <c r="D1854" s="9" t="s">
        <v>3248</v>
      </c>
      <c r="E1854" s="695" t="s">
        <v>4688</v>
      </c>
      <c r="F1854" s="695"/>
      <c r="G1854" s="695" t="s">
        <v>2613</v>
      </c>
      <c r="H1854" s="696" t="str">
        <f t="shared" si="0"/>
        <v>POP-TPL-</v>
      </c>
      <c r="I1854" s="695"/>
      <c r="M1854" s="243" t="s">
        <v>2573</v>
      </c>
      <c r="N1854" s="243" t="s">
        <v>763</v>
      </c>
      <c r="O1854" s="244">
        <v>1</v>
      </c>
      <c r="R1854" s="60"/>
      <c r="S1854" s="60"/>
      <c r="T1854" s="60"/>
      <c r="U1854" s="700"/>
      <c r="V1854" s="396"/>
      <c r="W1854" s="692"/>
      <c r="X1854" s="97"/>
      <c r="Y1854" s="60"/>
      <c r="Z1854" s="60"/>
      <c r="AA1854" s="60"/>
      <c r="AB1854" s="8" t="s">
        <v>117</v>
      </c>
    </row>
    <row r="1855" spans="1:28" ht="13.8">
      <c r="A1855" s="38" t="s">
        <v>5124</v>
      </c>
      <c r="B1855" s="39" t="s">
        <v>29</v>
      </c>
      <c r="C1855" s="40" t="s">
        <v>214</v>
      </c>
      <c r="D1855" s="40" t="s">
        <v>4763</v>
      </c>
      <c r="E1855" s="702" t="s">
        <v>7761</v>
      </c>
      <c r="F1855" s="702" t="s">
        <v>7762</v>
      </c>
      <c r="G1855" s="703" t="s">
        <v>7761</v>
      </c>
      <c r="H1855" s="694" t="str">
        <f t="shared" si="0"/>
        <v>POP-HIL-THIL</v>
      </c>
      <c r="I1855" s="704"/>
      <c r="J1855" s="17"/>
      <c r="K1855" s="17"/>
      <c r="L1855" s="17"/>
      <c r="M1855" s="705" t="s">
        <v>551</v>
      </c>
      <c r="N1855" s="705" t="s">
        <v>1569</v>
      </c>
      <c r="O1855" s="706">
        <v>1</v>
      </c>
      <c r="P1855" s="707"/>
      <c r="Q1855" s="17"/>
      <c r="R1855" s="13"/>
      <c r="S1855" s="13"/>
      <c r="T1855" s="13"/>
      <c r="U1855" s="708"/>
      <c r="V1855" s="17"/>
      <c r="W1855" s="690" t="s">
        <v>7198</v>
      </c>
      <c r="X1855" s="48">
        <v>32816</v>
      </c>
      <c r="Y1855" s="49">
        <v>46087</v>
      </c>
      <c r="Z1855" s="48" t="s">
        <v>113</v>
      </c>
      <c r="AA1855" s="50"/>
    </row>
    <row r="1856" spans="1:28" ht="13.8">
      <c r="A1856" s="38" t="s">
        <v>5124</v>
      </c>
      <c r="B1856" s="39" t="s">
        <v>29</v>
      </c>
      <c r="C1856" s="40" t="s">
        <v>214</v>
      </c>
      <c r="D1856" s="40" t="s">
        <v>4763</v>
      </c>
      <c r="E1856" s="709" t="s">
        <v>7761</v>
      </c>
      <c r="F1856" s="709" t="s">
        <v>7762</v>
      </c>
      <c r="G1856" s="710" t="s">
        <v>7761</v>
      </c>
      <c r="H1856" s="696" t="str">
        <f t="shared" si="0"/>
        <v>POP-HIL-THIL</v>
      </c>
      <c r="I1856" s="711"/>
      <c r="J1856" s="17"/>
      <c r="K1856" s="17"/>
      <c r="L1856" s="17"/>
      <c r="M1856" s="705" t="s">
        <v>49</v>
      </c>
      <c r="N1856" s="705" t="s">
        <v>1406</v>
      </c>
      <c r="O1856" s="706">
        <v>1</v>
      </c>
      <c r="P1856" s="707"/>
      <c r="Q1856" s="17"/>
      <c r="R1856" s="17"/>
      <c r="S1856" s="13"/>
      <c r="T1856" s="13"/>
      <c r="U1856" s="708"/>
      <c r="V1856" s="17"/>
      <c r="W1856" s="690" t="s">
        <v>7198</v>
      </c>
      <c r="X1856" s="48">
        <v>32816</v>
      </c>
      <c r="Y1856" s="49">
        <v>46087</v>
      </c>
      <c r="Z1856" s="48" t="s">
        <v>113</v>
      </c>
      <c r="AA1856" s="50"/>
    </row>
    <row r="1857" spans="1:28" ht="13.8">
      <c r="A1857" s="22" t="s">
        <v>5124</v>
      </c>
      <c r="B1857" s="22" t="s">
        <v>29</v>
      </c>
      <c r="C1857" s="22" t="s">
        <v>5126</v>
      </c>
      <c r="D1857" s="22" t="s">
        <v>3320</v>
      </c>
      <c r="E1857" s="21" t="s">
        <v>3320</v>
      </c>
      <c r="F1857" s="22"/>
      <c r="G1857" s="212" t="s">
        <v>3320</v>
      </c>
      <c r="H1857" s="694" t="str">
        <f t="shared" si="0"/>
        <v>POP-TPU-</v>
      </c>
      <c r="I1857" s="98"/>
      <c r="J1857" s="27"/>
      <c r="K1857" s="27"/>
      <c r="L1857" s="27"/>
      <c r="M1857" s="536" t="s">
        <v>36</v>
      </c>
      <c r="N1857" s="536" t="s">
        <v>1984</v>
      </c>
      <c r="O1857" s="712"/>
      <c r="P1857" s="27"/>
      <c r="Q1857" s="27"/>
      <c r="R1857" s="27"/>
      <c r="S1857" s="23"/>
      <c r="T1857" s="23"/>
      <c r="U1857" s="713"/>
      <c r="V1857" s="27"/>
      <c r="W1857" s="714" t="s">
        <v>7763</v>
      </c>
      <c r="X1857" s="28">
        <v>20882</v>
      </c>
      <c r="Y1857" s="29">
        <v>45581</v>
      </c>
      <c r="Z1857" s="23"/>
      <c r="AA1857" s="23"/>
    </row>
    <row r="1858" spans="1:28" ht="13.8">
      <c r="A1858" s="9" t="s">
        <v>5124</v>
      </c>
      <c r="B1858" s="9" t="s">
        <v>29</v>
      </c>
      <c r="C1858" s="9" t="s">
        <v>5143</v>
      </c>
      <c r="D1858" s="9" t="s">
        <v>3248</v>
      </c>
      <c r="E1858" s="696" t="s">
        <v>5152</v>
      </c>
      <c r="F1858" s="696"/>
      <c r="G1858" s="695" t="s">
        <v>5153</v>
      </c>
      <c r="H1858" s="696" t="str">
        <f t="shared" si="0"/>
        <v>POP-TPL-</v>
      </c>
      <c r="I1858" s="695"/>
      <c r="M1858" s="243" t="s">
        <v>2573</v>
      </c>
      <c r="N1858" s="243" t="s">
        <v>702</v>
      </c>
      <c r="O1858" s="244">
        <v>1</v>
      </c>
      <c r="S1858" s="60"/>
      <c r="T1858" s="60"/>
      <c r="U1858" s="700"/>
      <c r="V1858" s="396"/>
      <c r="W1858" s="692"/>
      <c r="X1858" s="97"/>
      <c r="Y1858" s="60"/>
      <c r="Z1858" s="60"/>
      <c r="AA1858" s="60"/>
      <c r="AB1858" s="8" t="s">
        <v>117</v>
      </c>
    </row>
    <row r="1859" spans="1:28" ht="13.8">
      <c r="A1859" s="9" t="s">
        <v>5124</v>
      </c>
      <c r="B1859" s="9" t="s">
        <v>29</v>
      </c>
      <c r="C1859" s="9" t="s">
        <v>5143</v>
      </c>
      <c r="D1859" s="9" t="s">
        <v>3248</v>
      </c>
      <c r="E1859" s="694" t="s">
        <v>5152</v>
      </c>
      <c r="F1859" s="694"/>
      <c r="G1859" s="693" t="s">
        <v>5153</v>
      </c>
      <c r="H1859" s="694" t="str">
        <f t="shared" si="0"/>
        <v>POP-TPL-</v>
      </c>
      <c r="I1859" s="693"/>
      <c r="M1859" s="243" t="s">
        <v>2573</v>
      </c>
      <c r="N1859" s="243" t="s">
        <v>703</v>
      </c>
      <c r="O1859" s="244">
        <v>1</v>
      </c>
      <c r="S1859" s="60"/>
      <c r="T1859" s="60"/>
      <c r="U1859" s="700"/>
      <c r="V1859" s="396"/>
      <c r="W1859" s="692"/>
      <c r="X1859" s="97"/>
      <c r="Y1859" s="60"/>
      <c r="Z1859" s="60"/>
      <c r="AA1859" s="60"/>
      <c r="AB1859" s="8" t="s">
        <v>117</v>
      </c>
    </row>
    <row r="1860" spans="1:28" ht="13.8">
      <c r="A1860" s="9" t="s">
        <v>5124</v>
      </c>
      <c r="B1860" s="9" t="s">
        <v>29</v>
      </c>
      <c r="C1860" s="9" t="s">
        <v>5143</v>
      </c>
      <c r="D1860" s="9" t="s">
        <v>3248</v>
      </c>
      <c r="E1860" s="696" t="s">
        <v>5152</v>
      </c>
      <c r="F1860" s="696" t="s">
        <v>2612</v>
      </c>
      <c r="G1860" s="695" t="s">
        <v>5153</v>
      </c>
      <c r="H1860" s="696" t="str">
        <f t="shared" si="0"/>
        <v>POP-TPL-SHV</v>
      </c>
      <c r="I1860" s="695"/>
      <c r="M1860" s="243" t="s">
        <v>2494</v>
      </c>
      <c r="N1860" s="243" t="s">
        <v>524</v>
      </c>
      <c r="O1860" s="244">
        <v>1</v>
      </c>
      <c r="S1860" s="60"/>
      <c r="T1860" s="60"/>
      <c r="U1860" s="700"/>
      <c r="V1860" s="396"/>
      <c r="W1860" s="692"/>
      <c r="X1860" s="97"/>
      <c r="Y1860" s="60"/>
      <c r="Z1860" s="60"/>
      <c r="AA1860" s="60"/>
      <c r="AB1860" s="8" t="s">
        <v>117</v>
      </c>
    </row>
    <row r="1861" spans="1:28" ht="13.8">
      <c r="A1861" s="9" t="s">
        <v>5124</v>
      </c>
      <c r="B1861" s="9" t="s">
        <v>29</v>
      </c>
      <c r="C1861" s="9" t="s">
        <v>5143</v>
      </c>
      <c r="D1861" s="9" t="s">
        <v>3248</v>
      </c>
      <c r="E1861" s="694" t="s">
        <v>5152</v>
      </c>
      <c r="F1861" s="694" t="s">
        <v>2485</v>
      </c>
      <c r="G1861" s="693" t="s">
        <v>5153</v>
      </c>
      <c r="H1861" s="694" t="str">
        <f t="shared" si="0"/>
        <v>POP-TPL-SHD</v>
      </c>
      <c r="I1861" s="693"/>
      <c r="M1861" s="243" t="s">
        <v>2494</v>
      </c>
      <c r="N1861" s="243" t="s">
        <v>525</v>
      </c>
      <c r="O1861" s="244">
        <v>1</v>
      </c>
      <c r="S1861" s="60"/>
      <c r="T1861" s="60"/>
      <c r="U1861" s="700"/>
      <c r="V1861" s="396"/>
      <c r="W1861" s="692"/>
      <c r="X1861" s="97"/>
      <c r="Y1861" s="60"/>
      <c r="Z1861" s="60"/>
      <c r="AA1861" s="60"/>
      <c r="AB1861" s="8" t="s">
        <v>117</v>
      </c>
    </row>
    <row r="1862" spans="1:28" ht="13.8">
      <c r="A1862" s="9" t="s">
        <v>5124</v>
      </c>
      <c r="B1862" s="9" t="s">
        <v>29</v>
      </c>
      <c r="C1862" s="9" t="s">
        <v>5143</v>
      </c>
      <c r="D1862" s="9" t="s">
        <v>3248</v>
      </c>
      <c r="E1862" s="696" t="s">
        <v>5152</v>
      </c>
      <c r="F1862" s="696"/>
      <c r="G1862" s="695" t="s">
        <v>5153</v>
      </c>
      <c r="H1862" s="696" t="str">
        <f t="shared" si="0"/>
        <v>POP-TPL-</v>
      </c>
      <c r="I1862" s="695"/>
      <c r="M1862" s="243" t="s">
        <v>2628</v>
      </c>
      <c r="N1862" s="243" t="s">
        <v>2554</v>
      </c>
      <c r="O1862" s="244">
        <v>1</v>
      </c>
      <c r="S1862" s="60"/>
      <c r="T1862" s="60"/>
      <c r="U1862" s="700"/>
      <c r="V1862" s="396"/>
      <c r="W1862" s="692"/>
      <c r="X1862" s="97"/>
      <c r="Y1862" s="60"/>
      <c r="Z1862" s="60"/>
      <c r="AA1862" s="60"/>
      <c r="AB1862" s="8" t="s">
        <v>117</v>
      </c>
    </row>
    <row r="1863" spans="1:28" ht="13.8">
      <c r="A1863" s="9" t="s">
        <v>5124</v>
      </c>
      <c r="B1863" s="9" t="s">
        <v>29</v>
      </c>
      <c r="C1863" s="9" t="s">
        <v>5143</v>
      </c>
      <c r="D1863" s="9" t="s">
        <v>3248</v>
      </c>
      <c r="E1863" s="694" t="s">
        <v>5152</v>
      </c>
      <c r="F1863" s="694"/>
      <c r="G1863" s="693" t="s">
        <v>5153</v>
      </c>
      <c r="H1863" s="694" t="str">
        <f t="shared" si="0"/>
        <v>POP-TPL-</v>
      </c>
      <c r="I1863" s="693"/>
      <c r="M1863" s="243" t="s">
        <v>2628</v>
      </c>
      <c r="N1863" s="243" t="s">
        <v>2555</v>
      </c>
      <c r="O1863" s="244">
        <v>1</v>
      </c>
      <c r="S1863" s="60"/>
      <c r="T1863" s="60"/>
      <c r="U1863" s="700"/>
      <c r="V1863" s="396"/>
      <c r="W1863" s="692"/>
      <c r="X1863" s="97"/>
      <c r="Y1863" s="60"/>
      <c r="Z1863" s="60"/>
      <c r="AA1863" s="60"/>
      <c r="AB1863" s="8" t="s">
        <v>117</v>
      </c>
    </row>
    <row r="1864" spans="1:28" ht="13.8">
      <c r="A1864" s="9" t="s">
        <v>5124</v>
      </c>
      <c r="B1864" s="9" t="s">
        <v>29</v>
      </c>
      <c r="C1864" s="9" t="s">
        <v>5143</v>
      </c>
      <c r="D1864" s="9" t="s">
        <v>3248</v>
      </c>
      <c r="E1864" s="696" t="s">
        <v>5152</v>
      </c>
      <c r="F1864" s="696"/>
      <c r="G1864" s="695" t="s">
        <v>5153</v>
      </c>
      <c r="H1864" s="696" t="str">
        <f t="shared" si="0"/>
        <v>POP-TPL-</v>
      </c>
      <c r="I1864" s="695"/>
      <c r="M1864" s="243" t="s">
        <v>2462</v>
      </c>
      <c r="N1864" s="243" t="s">
        <v>1748</v>
      </c>
      <c r="O1864" s="244">
        <v>1</v>
      </c>
      <c r="S1864" s="60"/>
      <c r="T1864" s="60"/>
      <c r="U1864" s="700"/>
      <c r="V1864" s="396"/>
      <c r="W1864" s="692"/>
      <c r="X1864" s="97"/>
      <c r="Y1864" s="60"/>
      <c r="Z1864" s="60"/>
      <c r="AA1864" s="60"/>
    </row>
    <row r="1865" spans="1:28" ht="13.8">
      <c r="A1865" s="9" t="s">
        <v>5124</v>
      </c>
      <c r="B1865" s="9" t="s">
        <v>29</v>
      </c>
      <c r="C1865" s="9" t="s">
        <v>5143</v>
      </c>
      <c r="D1865" s="9" t="s">
        <v>3248</v>
      </c>
      <c r="E1865" s="715"/>
      <c r="F1865" s="715"/>
      <c r="G1865" s="716" t="s">
        <v>5144</v>
      </c>
      <c r="H1865" s="694" t="str">
        <f t="shared" si="0"/>
        <v>POP-TPL-</v>
      </c>
      <c r="I1865" s="704"/>
      <c r="J1865" s="17"/>
      <c r="K1865" s="17"/>
      <c r="L1865" s="17"/>
      <c r="M1865" s="249" t="s">
        <v>7764</v>
      </c>
      <c r="N1865" s="249" t="s">
        <v>72</v>
      </c>
      <c r="O1865" s="250"/>
      <c r="P1865" s="17"/>
      <c r="Q1865" s="17"/>
      <c r="R1865" s="17"/>
      <c r="S1865" s="13"/>
      <c r="T1865" s="13"/>
      <c r="U1865" s="717"/>
      <c r="V1865" s="17"/>
      <c r="W1865" s="145" t="s">
        <v>7765</v>
      </c>
      <c r="X1865" s="88"/>
      <c r="Y1865" s="80">
        <v>45768</v>
      </c>
      <c r="Z1865" s="13"/>
      <c r="AA1865" s="13"/>
    </row>
    <row r="1866" spans="1:28" ht="13.8">
      <c r="A1866" s="9" t="s">
        <v>5124</v>
      </c>
      <c r="B1866" s="9" t="s">
        <v>29</v>
      </c>
      <c r="C1866" s="9" t="s">
        <v>5143</v>
      </c>
      <c r="D1866" s="9" t="s">
        <v>3248</v>
      </c>
      <c r="E1866" s="718"/>
      <c r="F1866" s="718"/>
      <c r="G1866" s="719" t="s">
        <v>5144</v>
      </c>
      <c r="H1866" s="696" t="str">
        <f t="shared" si="0"/>
        <v>POP-TPL-</v>
      </c>
      <c r="I1866" s="711"/>
      <c r="J1866" s="17"/>
      <c r="K1866" s="17"/>
      <c r="L1866" s="17"/>
      <c r="M1866" s="249" t="s">
        <v>7764</v>
      </c>
      <c r="N1866" s="249" t="s">
        <v>73</v>
      </c>
      <c r="O1866" s="250"/>
      <c r="P1866" s="17"/>
      <c r="Q1866" s="17"/>
      <c r="R1866" s="17"/>
      <c r="S1866" s="13"/>
      <c r="T1866" s="13"/>
      <c r="U1866" s="717"/>
      <c r="V1866" s="17"/>
      <c r="W1866" s="145" t="s">
        <v>7765</v>
      </c>
      <c r="X1866" s="88"/>
      <c r="Y1866" s="80">
        <v>45768</v>
      </c>
      <c r="Z1866" s="13"/>
      <c r="AA1866" s="13"/>
    </row>
    <row r="1867" spans="1:28" ht="13.8">
      <c r="A1867" s="9" t="s">
        <v>5124</v>
      </c>
      <c r="B1867" s="9" t="s">
        <v>29</v>
      </c>
      <c r="C1867" s="9" t="s">
        <v>5143</v>
      </c>
      <c r="D1867" s="9" t="s">
        <v>3248</v>
      </c>
      <c r="E1867" s="715"/>
      <c r="F1867" s="715"/>
      <c r="G1867" s="716" t="s">
        <v>5144</v>
      </c>
      <c r="H1867" s="694" t="str">
        <f t="shared" si="0"/>
        <v>POP-TPL-</v>
      </c>
      <c r="I1867" s="704"/>
      <c r="J1867" s="17"/>
      <c r="K1867" s="17"/>
      <c r="L1867" s="17"/>
      <c r="M1867" s="249" t="s">
        <v>7764</v>
      </c>
      <c r="N1867" s="249" t="s">
        <v>74</v>
      </c>
      <c r="O1867" s="250"/>
      <c r="P1867" s="17"/>
      <c r="Q1867" s="17"/>
      <c r="R1867" s="17"/>
      <c r="S1867" s="13"/>
      <c r="T1867" s="13"/>
      <c r="U1867" s="717"/>
      <c r="V1867" s="17"/>
      <c r="W1867" s="145" t="s">
        <v>7765</v>
      </c>
      <c r="X1867" s="88"/>
      <c r="Y1867" s="80">
        <v>45768</v>
      </c>
      <c r="Z1867" s="13"/>
      <c r="AA1867" s="13"/>
    </row>
    <row r="1868" spans="1:28" ht="13.8">
      <c r="A1868" s="9" t="s">
        <v>5124</v>
      </c>
      <c r="B1868" s="9" t="s">
        <v>29</v>
      </c>
      <c r="C1868" s="9" t="s">
        <v>5143</v>
      </c>
      <c r="D1868" s="9" t="s">
        <v>3248</v>
      </c>
      <c r="E1868" s="720" t="s">
        <v>4956</v>
      </c>
      <c r="F1868" s="720" t="s">
        <v>7766</v>
      </c>
      <c r="G1868" s="719" t="s">
        <v>7767</v>
      </c>
      <c r="H1868" s="696" t="str">
        <f t="shared" si="0"/>
        <v>POP-TPL-TIN</v>
      </c>
      <c r="I1868" s="719" t="s">
        <v>7768</v>
      </c>
      <c r="J1868" s="17"/>
      <c r="K1868" s="17"/>
      <c r="L1868" s="17"/>
      <c r="M1868" s="705" t="s">
        <v>36</v>
      </c>
      <c r="N1868" s="705" t="s">
        <v>2442</v>
      </c>
      <c r="O1868" s="706">
        <v>1</v>
      </c>
      <c r="P1868" s="707" t="s">
        <v>587</v>
      </c>
      <c r="Q1868" s="17"/>
      <c r="R1868" s="17"/>
      <c r="S1868" s="13"/>
      <c r="T1868" s="13"/>
      <c r="U1868" s="717"/>
      <c r="V1868" s="17"/>
      <c r="W1868" s="690" t="s">
        <v>7769</v>
      </c>
      <c r="X1868" s="48"/>
      <c r="Y1868" s="49">
        <v>46209</v>
      </c>
      <c r="Z1868" s="48" t="s">
        <v>287</v>
      </c>
      <c r="AA1868" s="13"/>
    </row>
    <row r="1869" spans="1:28" ht="13.8">
      <c r="A1869" s="9" t="s">
        <v>5124</v>
      </c>
      <c r="B1869" s="9" t="s">
        <v>29</v>
      </c>
      <c r="C1869" s="9" t="s">
        <v>5143</v>
      </c>
      <c r="D1869" s="9" t="s">
        <v>3248</v>
      </c>
      <c r="E1869" s="694" t="s">
        <v>5144</v>
      </c>
      <c r="F1869" s="694"/>
      <c r="G1869" s="693" t="s">
        <v>5147</v>
      </c>
      <c r="H1869" s="694" t="str">
        <f t="shared" si="0"/>
        <v>POP-TPL-</v>
      </c>
      <c r="I1869" s="693"/>
      <c r="M1869" s="243" t="s">
        <v>2573</v>
      </c>
      <c r="N1869" s="243" t="s">
        <v>693</v>
      </c>
      <c r="O1869" s="244">
        <v>1</v>
      </c>
      <c r="S1869" s="60"/>
      <c r="T1869" s="60"/>
      <c r="U1869" s="700"/>
      <c r="V1869" s="396"/>
      <c r="W1869" s="692"/>
      <c r="X1869" s="97"/>
      <c r="Y1869" s="60"/>
      <c r="Z1869" s="60"/>
      <c r="AA1869" s="60"/>
      <c r="AB1869" s="8" t="s">
        <v>117</v>
      </c>
    </row>
    <row r="1870" spans="1:28" ht="13.8">
      <c r="A1870" s="9" t="s">
        <v>5124</v>
      </c>
      <c r="B1870" s="9" t="s">
        <v>29</v>
      </c>
      <c r="C1870" s="9" t="s">
        <v>5143</v>
      </c>
      <c r="D1870" s="9" t="s">
        <v>3248</v>
      </c>
      <c r="E1870" s="696" t="s">
        <v>5144</v>
      </c>
      <c r="F1870" s="696"/>
      <c r="G1870" s="695" t="s">
        <v>5147</v>
      </c>
      <c r="H1870" s="696" t="str">
        <f t="shared" si="0"/>
        <v>POP-TPL-</v>
      </c>
      <c r="I1870" s="695"/>
      <c r="M1870" s="243" t="s">
        <v>2573</v>
      </c>
      <c r="N1870" s="243" t="s">
        <v>694</v>
      </c>
      <c r="O1870" s="244">
        <v>1</v>
      </c>
      <c r="S1870" s="60"/>
      <c r="T1870" s="60"/>
      <c r="U1870" s="700"/>
      <c r="V1870" s="396"/>
      <c r="W1870" s="692"/>
      <c r="X1870" s="97"/>
      <c r="Y1870" s="60"/>
      <c r="Z1870" s="60"/>
      <c r="AA1870" s="60"/>
      <c r="AB1870" s="8" t="s">
        <v>117</v>
      </c>
    </row>
    <row r="1871" spans="1:28" ht="13.8">
      <c r="A1871" s="9" t="s">
        <v>5124</v>
      </c>
      <c r="B1871" s="9" t="s">
        <v>29</v>
      </c>
      <c r="C1871" s="9" t="s">
        <v>5143</v>
      </c>
      <c r="D1871" s="9" t="s">
        <v>3248</v>
      </c>
      <c r="E1871" s="694" t="s">
        <v>5144</v>
      </c>
      <c r="F1871" s="694"/>
      <c r="G1871" s="693" t="s">
        <v>5147</v>
      </c>
      <c r="H1871" s="694" t="str">
        <f t="shared" si="0"/>
        <v>POP-TPL-</v>
      </c>
      <c r="I1871" s="693"/>
      <c r="M1871" s="243" t="s">
        <v>2573</v>
      </c>
      <c r="N1871" s="243" t="s">
        <v>696</v>
      </c>
      <c r="O1871" s="244">
        <v>1</v>
      </c>
      <c r="S1871" s="60"/>
      <c r="T1871" s="60"/>
      <c r="U1871" s="700"/>
      <c r="V1871" s="396"/>
      <c r="W1871" s="692"/>
      <c r="X1871" s="97"/>
      <c r="Y1871" s="60"/>
      <c r="Z1871" s="60"/>
      <c r="AA1871" s="60"/>
      <c r="AB1871" s="8" t="s">
        <v>117</v>
      </c>
    </row>
    <row r="1872" spans="1:28" ht="13.8">
      <c r="A1872" s="9" t="s">
        <v>5124</v>
      </c>
      <c r="B1872" s="9" t="s">
        <v>29</v>
      </c>
      <c r="C1872" s="9" t="s">
        <v>5143</v>
      </c>
      <c r="D1872" s="9" t="s">
        <v>3248</v>
      </c>
      <c r="E1872" s="696" t="s">
        <v>5144</v>
      </c>
      <c r="F1872" s="696"/>
      <c r="G1872" s="695" t="s">
        <v>5147</v>
      </c>
      <c r="H1872" s="696" t="str">
        <f t="shared" si="0"/>
        <v>POP-TPL-</v>
      </c>
      <c r="I1872" s="695"/>
      <c r="M1872" s="243" t="s">
        <v>2573</v>
      </c>
      <c r="N1872" s="243" t="s">
        <v>697</v>
      </c>
      <c r="O1872" s="244">
        <v>1</v>
      </c>
      <c r="S1872" s="60"/>
      <c r="T1872" s="60"/>
      <c r="U1872" s="700"/>
      <c r="V1872" s="396"/>
      <c r="W1872" s="692"/>
      <c r="X1872" s="97"/>
      <c r="Y1872" s="60"/>
      <c r="Z1872" s="60"/>
      <c r="AA1872" s="60"/>
      <c r="AB1872" s="8" t="s">
        <v>117</v>
      </c>
    </row>
    <row r="1873" spans="1:28" ht="13.8">
      <c r="A1873" s="9" t="s">
        <v>5124</v>
      </c>
      <c r="B1873" s="9" t="s">
        <v>29</v>
      </c>
      <c r="C1873" s="9" t="s">
        <v>5143</v>
      </c>
      <c r="D1873" s="9" t="s">
        <v>3248</v>
      </c>
      <c r="E1873" s="694" t="s">
        <v>5144</v>
      </c>
      <c r="F1873" s="694" t="s">
        <v>2485</v>
      </c>
      <c r="G1873" s="693" t="s">
        <v>5147</v>
      </c>
      <c r="H1873" s="694" t="str">
        <f t="shared" si="0"/>
        <v>POP-TPL-SHD</v>
      </c>
      <c r="I1873" s="693"/>
      <c r="M1873" s="243" t="s">
        <v>2494</v>
      </c>
      <c r="N1873" s="243" t="s">
        <v>515</v>
      </c>
      <c r="O1873" s="244">
        <v>1</v>
      </c>
      <c r="S1873" s="60"/>
      <c r="T1873" s="60"/>
      <c r="U1873" s="700"/>
      <c r="V1873" s="396"/>
      <c r="W1873" s="692"/>
      <c r="X1873" s="97"/>
      <c r="Y1873" s="60"/>
      <c r="Z1873" s="60"/>
      <c r="AA1873" s="60"/>
      <c r="AB1873" s="8" t="s">
        <v>117</v>
      </c>
    </row>
    <row r="1874" spans="1:28" ht="13.8">
      <c r="A1874" s="9" t="s">
        <v>5124</v>
      </c>
      <c r="B1874" s="9" t="s">
        <v>29</v>
      </c>
      <c r="C1874" s="9" t="s">
        <v>5143</v>
      </c>
      <c r="D1874" s="9" t="s">
        <v>3248</v>
      </c>
      <c r="E1874" s="696" t="s">
        <v>5144</v>
      </c>
      <c r="F1874" s="696" t="s">
        <v>2612</v>
      </c>
      <c r="G1874" s="695" t="s">
        <v>5147</v>
      </c>
      <c r="H1874" s="696" t="str">
        <f t="shared" si="0"/>
        <v>POP-TPL-SHV</v>
      </c>
      <c r="I1874" s="695"/>
      <c r="M1874" s="243" t="s">
        <v>2494</v>
      </c>
      <c r="N1874" s="243" t="s">
        <v>516</v>
      </c>
      <c r="O1874" s="244">
        <v>1</v>
      </c>
      <c r="S1874" s="60"/>
      <c r="T1874" s="60"/>
      <c r="U1874" s="700"/>
      <c r="V1874" s="396"/>
      <c r="W1874" s="692"/>
      <c r="X1874" s="97"/>
      <c r="Y1874" s="60"/>
      <c r="Z1874" s="60"/>
      <c r="AA1874" s="60"/>
      <c r="AB1874" s="8" t="s">
        <v>117</v>
      </c>
    </row>
    <row r="1875" spans="1:28" ht="13.8">
      <c r="A1875" s="9" t="s">
        <v>5124</v>
      </c>
      <c r="B1875" s="9" t="s">
        <v>29</v>
      </c>
      <c r="C1875" s="9" t="s">
        <v>5143</v>
      </c>
      <c r="D1875" s="9" t="s">
        <v>3248</v>
      </c>
      <c r="E1875" s="694" t="s">
        <v>5144</v>
      </c>
      <c r="F1875" s="694" t="s">
        <v>2485</v>
      </c>
      <c r="G1875" s="693" t="s">
        <v>5147</v>
      </c>
      <c r="H1875" s="694" t="str">
        <f t="shared" si="0"/>
        <v>POP-TPL-SHD</v>
      </c>
      <c r="I1875" s="693"/>
      <c r="M1875" s="243" t="s">
        <v>2494</v>
      </c>
      <c r="N1875" s="243" t="s">
        <v>517</v>
      </c>
      <c r="O1875" s="244">
        <v>1</v>
      </c>
      <c r="S1875" s="60"/>
      <c r="T1875" s="60"/>
      <c r="U1875" s="700"/>
      <c r="V1875" s="396"/>
      <c r="W1875" s="692"/>
      <c r="X1875" s="97"/>
      <c r="Y1875" s="60"/>
      <c r="Z1875" s="60"/>
      <c r="AA1875" s="60"/>
      <c r="AB1875" s="8" t="s">
        <v>117</v>
      </c>
    </row>
    <row r="1876" spans="1:28" ht="13.8">
      <c r="A1876" s="9" t="s">
        <v>5124</v>
      </c>
      <c r="B1876" s="9" t="s">
        <v>29</v>
      </c>
      <c r="C1876" s="9" t="s">
        <v>5143</v>
      </c>
      <c r="D1876" s="9" t="s">
        <v>3248</v>
      </c>
      <c r="E1876" s="696" t="s">
        <v>5144</v>
      </c>
      <c r="F1876" s="696" t="s">
        <v>2485</v>
      </c>
      <c r="G1876" s="695" t="s">
        <v>5147</v>
      </c>
      <c r="H1876" s="696" t="str">
        <f t="shared" si="0"/>
        <v>POP-TPL-SHD</v>
      </c>
      <c r="I1876" s="695"/>
      <c r="M1876" s="243" t="s">
        <v>2494</v>
      </c>
      <c r="N1876" s="243" t="s">
        <v>519</v>
      </c>
      <c r="O1876" s="244">
        <v>1</v>
      </c>
      <c r="S1876" s="60"/>
      <c r="T1876" s="60"/>
      <c r="U1876" s="700"/>
      <c r="V1876" s="396"/>
      <c r="W1876" s="692"/>
      <c r="X1876" s="97"/>
      <c r="Y1876" s="60"/>
      <c r="Z1876" s="60"/>
      <c r="AA1876" s="60"/>
      <c r="AB1876" s="8" t="s">
        <v>117</v>
      </c>
    </row>
    <row r="1877" spans="1:28" ht="13.8">
      <c r="A1877" s="9" t="s">
        <v>5124</v>
      </c>
      <c r="B1877" s="9" t="s">
        <v>29</v>
      </c>
      <c r="C1877" s="9" t="s">
        <v>5143</v>
      </c>
      <c r="D1877" s="9" t="s">
        <v>3248</v>
      </c>
      <c r="E1877" s="694" t="s">
        <v>5144</v>
      </c>
      <c r="F1877" s="694"/>
      <c r="G1877" s="693" t="s">
        <v>5147</v>
      </c>
      <c r="H1877" s="694" t="str">
        <f t="shared" si="0"/>
        <v>POP-TPL-</v>
      </c>
      <c r="I1877" s="693"/>
      <c r="M1877" s="243" t="s">
        <v>2462</v>
      </c>
      <c r="N1877" s="243" t="s">
        <v>1744</v>
      </c>
      <c r="O1877" s="244">
        <v>1</v>
      </c>
      <c r="S1877" s="60"/>
      <c r="T1877" s="60"/>
      <c r="U1877" s="700"/>
      <c r="V1877" s="396"/>
      <c r="W1877" s="692"/>
      <c r="X1877" s="97"/>
      <c r="Y1877" s="60"/>
      <c r="Z1877" s="60"/>
      <c r="AA1877" s="60"/>
    </row>
    <row r="1878" spans="1:28" ht="13.8">
      <c r="A1878" s="9" t="s">
        <v>5124</v>
      </c>
      <c r="B1878" s="9" t="s">
        <v>29</v>
      </c>
      <c r="C1878" s="9" t="s">
        <v>5143</v>
      </c>
      <c r="D1878" s="9" t="s">
        <v>3248</v>
      </c>
      <c r="E1878" s="721" t="s">
        <v>5144</v>
      </c>
      <c r="F1878" s="696"/>
      <c r="G1878" s="695" t="s">
        <v>5145</v>
      </c>
      <c r="H1878" s="696" t="str">
        <f t="shared" si="0"/>
        <v>POP-TPL-</v>
      </c>
      <c r="I1878" s="695"/>
      <c r="M1878" s="243" t="s">
        <v>2573</v>
      </c>
      <c r="N1878" s="243" t="s">
        <v>692</v>
      </c>
      <c r="O1878" s="244">
        <v>1</v>
      </c>
      <c r="S1878" s="60"/>
      <c r="T1878" s="60"/>
      <c r="U1878" s="700"/>
      <c r="V1878" s="396"/>
      <c r="W1878" s="692"/>
      <c r="X1878" s="97"/>
      <c r="Y1878" s="60"/>
      <c r="Z1878" s="60"/>
      <c r="AA1878" s="60"/>
      <c r="AB1878" s="8" t="s">
        <v>117</v>
      </c>
    </row>
    <row r="1879" spans="1:28" ht="13.8">
      <c r="A1879" s="9" t="s">
        <v>5124</v>
      </c>
      <c r="B1879" s="9" t="s">
        <v>29</v>
      </c>
      <c r="C1879" s="9" t="s">
        <v>5143</v>
      </c>
      <c r="D1879" s="9" t="s">
        <v>3248</v>
      </c>
      <c r="E1879" s="694" t="s">
        <v>5144</v>
      </c>
      <c r="F1879" s="694" t="s">
        <v>2612</v>
      </c>
      <c r="G1879" s="693" t="s">
        <v>5145</v>
      </c>
      <c r="H1879" s="694" t="str">
        <f t="shared" si="0"/>
        <v>POP-TPL-SHV</v>
      </c>
      <c r="I1879" s="693"/>
      <c r="M1879" s="243" t="s">
        <v>2494</v>
      </c>
      <c r="N1879" s="243" t="s">
        <v>513</v>
      </c>
      <c r="O1879" s="244">
        <v>1</v>
      </c>
      <c r="S1879" s="60"/>
      <c r="T1879" s="60"/>
      <c r="U1879" s="700"/>
      <c r="V1879" s="396"/>
      <c r="W1879" s="692"/>
      <c r="X1879" s="97"/>
      <c r="Y1879" s="60"/>
      <c r="Z1879" s="60"/>
      <c r="AA1879" s="60"/>
      <c r="AB1879" s="8" t="s">
        <v>117</v>
      </c>
    </row>
    <row r="1880" spans="1:28" ht="13.8">
      <c r="A1880" s="9" t="s">
        <v>5124</v>
      </c>
      <c r="B1880" s="9" t="s">
        <v>29</v>
      </c>
      <c r="C1880" s="9" t="s">
        <v>5143</v>
      </c>
      <c r="D1880" s="9" t="s">
        <v>3248</v>
      </c>
      <c r="E1880" s="696" t="s">
        <v>5144</v>
      </c>
      <c r="F1880" s="696"/>
      <c r="G1880" s="695" t="s">
        <v>5145</v>
      </c>
      <c r="H1880" s="696" t="str">
        <f t="shared" si="0"/>
        <v>POP-TPL-</v>
      </c>
      <c r="I1880" s="695"/>
      <c r="M1880" s="243" t="s">
        <v>2628</v>
      </c>
      <c r="N1880" s="243" t="s">
        <v>2549</v>
      </c>
      <c r="O1880" s="244">
        <v>1</v>
      </c>
      <c r="S1880" s="60"/>
      <c r="T1880" s="60"/>
      <c r="U1880" s="700"/>
      <c r="V1880" s="396"/>
      <c r="W1880" s="692"/>
      <c r="X1880" s="97"/>
      <c r="Y1880" s="60"/>
      <c r="Z1880" s="60"/>
      <c r="AA1880" s="60"/>
      <c r="AB1880" s="8" t="s">
        <v>117</v>
      </c>
    </row>
    <row r="1881" spans="1:28" ht="13.8">
      <c r="A1881" s="9" t="s">
        <v>5124</v>
      </c>
      <c r="B1881" s="9" t="s">
        <v>29</v>
      </c>
      <c r="C1881" s="9" t="s">
        <v>5143</v>
      </c>
      <c r="D1881" s="9" t="s">
        <v>3248</v>
      </c>
      <c r="E1881" s="694" t="s">
        <v>5144</v>
      </c>
      <c r="F1881" s="694"/>
      <c r="G1881" s="693" t="s">
        <v>5145</v>
      </c>
      <c r="H1881" s="694" t="str">
        <f t="shared" si="0"/>
        <v>POP-TPL-</v>
      </c>
      <c r="I1881" s="693"/>
      <c r="M1881" s="243" t="s">
        <v>2462</v>
      </c>
      <c r="N1881" s="243" t="s">
        <v>1743</v>
      </c>
      <c r="O1881" s="244">
        <v>0.9</v>
      </c>
      <c r="S1881" s="60"/>
      <c r="T1881" s="60"/>
      <c r="U1881" s="700"/>
      <c r="V1881" s="396"/>
      <c r="W1881" s="692"/>
      <c r="X1881" s="97"/>
      <c r="Y1881" s="60"/>
      <c r="Z1881" s="60"/>
      <c r="AA1881" s="60"/>
    </row>
    <row r="1882" spans="1:28" ht="13.8">
      <c r="A1882" s="9" t="s">
        <v>2902</v>
      </c>
      <c r="B1882" s="9" t="s">
        <v>29</v>
      </c>
      <c r="C1882" s="9" t="s">
        <v>3729</v>
      </c>
      <c r="D1882" s="9" t="s">
        <v>3729</v>
      </c>
      <c r="E1882" s="696" t="s">
        <v>3729</v>
      </c>
      <c r="F1882" s="696"/>
      <c r="G1882" s="695" t="s">
        <v>7770</v>
      </c>
      <c r="H1882" s="696" t="str">
        <f t="shared" si="0"/>
        <v>EAD-CTP-</v>
      </c>
      <c r="I1882" s="711"/>
      <c r="J1882" s="17"/>
      <c r="K1882" s="17"/>
      <c r="L1882" s="17"/>
      <c r="M1882" s="249" t="s">
        <v>36</v>
      </c>
      <c r="N1882" s="249" t="s">
        <v>1940</v>
      </c>
      <c r="O1882" s="250"/>
      <c r="P1882" s="17"/>
      <c r="Q1882" s="17"/>
      <c r="R1882" s="17"/>
      <c r="S1882" s="13"/>
      <c r="T1882" s="13"/>
      <c r="U1882" s="717"/>
      <c r="V1882" s="17"/>
      <c r="W1882" s="145" t="s">
        <v>7771</v>
      </c>
      <c r="X1882" s="88"/>
      <c r="Y1882" s="80">
        <v>45537</v>
      </c>
      <c r="Z1882" s="13"/>
      <c r="AA1882" s="13"/>
    </row>
    <row r="1883" spans="1:28" ht="13.8">
      <c r="A1883" s="9" t="s">
        <v>5124</v>
      </c>
      <c r="B1883" s="9" t="s">
        <v>29</v>
      </c>
      <c r="C1883" s="9" t="s">
        <v>7772</v>
      </c>
      <c r="D1883" s="9" t="s">
        <v>5169</v>
      </c>
      <c r="E1883" s="694" t="s">
        <v>5169</v>
      </c>
      <c r="F1883" s="722" t="s">
        <v>7773</v>
      </c>
      <c r="G1883" s="716" t="s">
        <v>7774</v>
      </c>
      <c r="H1883" s="694" t="str">
        <f t="shared" si="0"/>
        <v>POP-PRE-IGU</v>
      </c>
      <c r="I1883" s="716">
        <v>13</v>
      </c>
      <c r="J1883" s="17"/>
      <c r="K1883" s="17"/>
      <c r="L1883" s="17"/>
      <c r="M1883" s="249" t="s">
        <v>1148</v>
      </c>
      <c r="N1883" s="249" t="s">
        <v>1493</v>
      </c>
      <c r="O1883" s="250"/>
      <c r="P1883" s="17"/>
      <c r="Q1883" s="17"/>
      <c r="R1883" s="17"/>
      <c r="S1883" s="13"/>
      <c r="T1883" s="13"/>
      <c r="U1883" s="717"/>
      <c r="V1883" s="17"/>
      <c r="W1883" s="723" t="s">
        <v>7775</v>
      </c>
      <c r="X1883" s="19">
        <v>33918</v>
      </c>
      <c r="Y1883" s="80">
        <v>46057</v>
      </c>
      <c r="Z1883" s="13"/>
      <c r="AA1883" s="89"/>
      <c r="AB1883" s="8" t="s">
        <v>117</v>
      </c>
    </row>
    <row r="1884" spans="1:28" ht="13.8">
      <c r="A1884" s="18" t="s">
        <v>5124</v>
      </c>
      <c r="B1884" s="18" t="s">
        <v>29</v>
      </c>
      <c r="C1884" s="18" t="s">
        <v>214</v>
      </c>
      <c r="D1884" s="18" t="s">
        <v>4763</v>
      </c>
      <c r="E1884" s="18" t="s">
        <v>4763</v>
      </c>
      <c r="F1884" s="22"/>
      <c r="G1884" s="98"/>
      <c r="H1884" s="696" t="str">
        <f t="shared" si="0"/>
        <v>POP-HIL-</v>
      </c>
      <c r="I1884" s="98"/>
      <c r="J1884" s="27"/>
      <c r="K1884" s="27"/>
      <c r="L1884" s="27"/>
      <c r="M1884" s="536" t="s">
        <v>1329</v>
      </c>
      <c r="N1884" s="536" t="s">
        <v>1575</v>
      </c>
      <c r="O1884" s="712"/>
      <c r="P1884" s="27"/>
      <c r="Q1884" s="27"/>
      <c r="R1884" s="27"/>
      <c r="S1884" s="23"/>
      <c r="T1884" s="23"/>
      <c r="U1884" s="713"/>
      <c r="V1884" s="27"/>
      <c r="W1884" s="212" t="s">
        <v>7776</v>
      </c>
      <c r="X1884" s="28">
        <v>21931</v>
      </c>
      <c r="Y1884" s="29">
        <v>45394</v>
      </c>
      <c r="Z1884" s="23"/>
      <c r="AA1884" s="23"/>
    </row>
    <row r="1885" spans="1:28" ht="13.8">
      <c r="A1885" s="9" t="s">
        <v>7777</v>
      </c>
      <c r="B1885" s="9" t="s">
        <v>32</v>
      </c>
      <c r="C1885" s="9" t="s">
        <v>7778</v>
      </c>
      <c r="D1885" s="9" t="s">
        <v>7779</v>
      </c>
      <c r="E1885" s="694" t="s">
        <v>2957</v>
      </c>
      <c r="F1885" s="694"/>
      <c r="G1885" s="693" t="s">
        <v>5099</v>
      </c>
      <c r="H1885" s="694" t="str">
        <f t="shared" si="0"/>
        <v>VES-RHD-</v>
      </c>
      <c r="I1885" s="693"/>
      <c r="M1885" s="243" t="s">
        <v>2690</v>
      </c>
      <c r="N1885" s="243" t="s">
        <v>343</v>
      </c>
      <c r="O1885" s="244">
        <v>1</v>
      </c>
      <c r="S1885" s="60"/>
      <c r="T1885" s="60"/>
      <c r="U1885" s="700"/>
      <c r="V1885" s="396"/>
      <c r="W1885" s="692"/>
      <c r="X1885" s="97"/>
      <c r="Y1885" s="60"/>
      <c r="Z1885" s="60"/>
      <c r="AA1885" s="60"/>
      <c r="AB1885" s="8" t="s">
        <v>117</v>
      </c>
    </row>
    <row r="1886" spans="1:28" ht="13.8">
      <c r="A1886" s="9" t="s">
        <v>7777</v>
      </c>
      <c r="B1886" s="9" t="s">
        <v>32</v>
      </c>
      <c r="C1886" s="9" t="s">
        <v>7778</v>
      </c>
      <c r="D1886" s="9" t="s">
        <v>7779</v>
      </c>
      <c r="E1886" s="696" t="s">
        <v>2957</v>
      </c>
      <c r="F1886" s="696"/>
      <c r="G1886" s="695" t="s">
        <v>5099</v>
      </c>
      <c r="H1886" s="696" t="str">
        <f t="shared" si="0"/>
        <v>VES-RHD-</v>
      </c>
      <c r="I1886" s="695"/>
      <c r="M1886" s="243" t="s">
        <v>2690</v>
      </c>
      <c r="N1886" s="243" t="s">
        <v>344</v>
      </c>
      <c r="O1886" s="244">
        <v>1</v>
      </c>
      <c r="S1886" s="60"/>
      <c r="T1886" s="60"/>
      <c r="U1886" s="700"/>
      <c r="V1886" s="396"/>
      <c r="W1886" s="692"/>
      <c r="X1886" s="97"/>
      <c r="Y1886" s="60"/>
      <c r="Z1886" s="60"/>
      <c r="AA1886" s="60"/>
      <c r="AB1886" s="8" t="s">
        <v>117</v>
      </c>
    </row>
    <row r="1887" spans="1:28" ht="13.8">
      <c r="A1887" s="9" t="s">
        <v>7777</v>
      </c>
      <c r="B1887" s="9" t="s">
        <v>32</v>
      </c>
      <c r="C1887" s="9" t="s">
        <v>7778</v>
      </c>
      <c r="D1887" s="9" t="s">
        <v>7779</v>
      </c>
      <c r="E1887" s="694" t="s">
        <v>2957</v>
      </c>
      <c r="F1887" s="694"/>
      <c r="G1887" s="693" t="s">
        <v>5099</v>
      </c>
      <c r="H1887" s="694" t="str">
        <f t="shared" si="0"/>
        <v>VES-RHD-</v>
      </c>
      <c r="I1887" s="693"/>
      <c r="M1887" s="243" t="s">
        <v>2690</v>
      </c>
      <c r="N1887" s="243" t="s">
        <v>345</v>
      </c>
      <c r="O1887" s="244">
        <v>1</v>
      </c>
      <c r="S1887" s="60"/>
      <c r="T1887" s="60"/>
      <c r="U1887" s="700"/>
      <c r="V1887" s="396"/>
      <c r="W1887" s="692"/>
      <c r="X1887" s="97"/>
      <c r="Y1887" s="60"/>
      <c r="Z1887" s="60"/>
      <c r="AA1887" s="60"/>
      <c r="AB1887" s="8" t="s">
        <v>117</v>
      </c>
    </row>
    <row r="1888" spans="1:28" ht="13.8">
      <c r="A1888" s="9" t="s">
        <v>7777</v>
      </c>
      <c r="B1888" s="9" t="s">
        <v>32</v>
      </c>
      <c r="C1888" s="9" t="s">
        <v>7778</v>
      </c>
      <c r="D1888" s="9" t="s">
        <v>7779</v>
      </c>
      <c r="E1888" s="696" t="s">
        <v>2957</v>
      </c>
      <c r="F1888" s="696"/>
      <c r="G1888" s="695" t="s">
        <v>5099</v>
      </c>
      <c r="H1888" s="696" t="str">
        <f t="shared" si="0"/>
        <v>VES-RHD-</v>
      </c>
      <c r="I1888" s="695"/>
      <c r="M1888" s="243" t="s">
        <v>2690</v>
      </c>
      <c r="N1888" s="243" t="s">
        <v>346</v>
      </c>
      <c r="O1888" s="244">
        <v>1</v>
      </c>
      <c r="S1888" s="60"/>
      <c r="T1888" s="60"/>
      <c r="U1888" s="700"/>
      <c r="V1888" s="396"/>
      <c r="W1888" s="692"/>
      <c r="X1888" s="97"/>
      <c r="Y1888" s="60"/>
      <c r="Z1888" s="60"/>
      <c r="AA1888" s="60"/>
      <c r="AB1888" s="8" t="s">
        <v>117</v>
      </c>
    </row>
    <row r="1889" spans="1:28" ht="13.8">
      <c r="A1889" s="9" t="s">
        <v>7777</v>
      </c>
      <c r="B1889" s="9" t="s">
        <v>32</v>
      </c>
      <c r="C1889" s="9" t="s">
        <v>7778</v>
      </c>
      <c r="D1889" s="9" t="s">
        <v>7779</v>
      </c>
      <c r="E1889" s="694" t="s">
        <v>2957</v>
      </c>
      <c r="F1889" s="694"/>
      <c r="G1889" s="693" t="s">
        <v>5099</v>
      </c>
      <c r="H1889" s="694" t="str">
        <f t="shared" si="0"/>
        <v>VES-RHD-</v>
      </c>
      <c r="I1889" s="693"/>
      <c r="M1889" s="243" t="s">
        <v>2690</v>
      </c>
      <c r="N1889" s="243" t="s">
        <v>348</v>
      </c>
      <c r="O1889" s="244">
        <v>1</v>
      </c>
      <c r="S1889" s="60"/>
      <c r="T1889" s="60"/>
      <c r="U1889" s="700"/>
      <c r="V1889" s="396"/>
      <c r="W1889" s="692"/>
      <c r="X1889" s="97"/>
      <c r="Y1889" s="60"/>
      <c r="Z1889" s="60"/>
      <c r="AA1889" s="60"/>
      <c r="AB1889" s="8" t="s">
        <v>117</v>
      </c>
    </row>
    <row r="1890" spans="1:28" ht="13.8">
      <c r="A1890" s="9" t="s">
        <v>7777</v>
      </c>
      <c r="B1890" s="9" t="s">
        <v>32</v>
      </c>
      <c r="C1890" s="9" t="s">
        <v>7778</v>
      </c>
      <c r="D1890" s="9" t="s">
        <v>7779</v>
      </c>
      <c r="E1890" s="696" t="s">
        <v>2957</v>
      </c>
      <c r="F1890" s="696"/>
      <c r="G1890" s="695" t="s">
        <v>5099</v>
      </c>
      <c r="H1890" s="696" t="str">
        <f t="shared" si="0"/>
        <v>VES-RHD-</v>
      </c>
      <c r="I1890" s="695"/>
      <c r="M1890" s="243" t="s">
        <v>2690</v>
      </c>
      <c r="N1890" s="243" t="s">
        <v>350</v>
      </c>
      <c r="O1890" s="244">
        <v>1</v>
      </c>
      <c r="S1890" s="60"/>
      <c r="T1890" s="60"/>
      <c r="U1890" s="700"/>
      <c r="V1890" s="396"/>
      <c r="W1890" s="692"/>
      <c r="X1890" s="97"/>
      <c r="Y1890" s="60"/>
      <c r="Z1890" s="60"/>
      <c r="AA1890" s="60"/>
      <c r="AB1890" s="8" t="s">
        <v>117</v>
      </c>
    </row>
    <row r="1891" spans="1:28" ht="13.8">
      <c r="A1891" s="9" t="s">
        <v>7777</v>
      </c>
      <c r="B1891" s="9" t="s">
        <v>32</v>
      </c>
      <c r="C1891" s="9" t="s">
        <v>7778</v>
      </c>
      <c r="D1891" s="9" t="s">
        <v>7779</v>
      </c>
      <c r="E1891" s="694" t="s">
        <v>2957</v>
      </c>
      <c r="F1891" s="694"/>
      <c r="G1891" s="693" t="s">
        <v>5099</v>
      </c>
      <c r="H1891" s="694" t="str">
        <f t="shared" si="0"/>
        <v>VES-RHD-</v>
      </c>
      <c r="I1891" s="693"/>
      <c r="M1891" s="243" t="s">
        <v>2690</v>
      </c>
      <c r="N1891" s="243" t="s">
        <v>351</v>
      </c>
      <c r="O1891" s="244">
        <v>1</v>
      </c>
      <c r="S1891" s="60"/>
      <c r="T1891" s="60"/>
      <c r="U1891" s="700"/>
      <c r="V1891" s="396"/>
      <c r="W1891" s="692"/>
      <c r="X1891" s="97"/>
      <c r="Y1891" s="60"/>
      <c r="Z1891" s="60"/>
      <c r="AA1891" s="60"/>
      <c r="AB1891" s="8" t="s">
        <v>117</v>
      </c>
    </row>
    <row r="1892" spans="1:28" ht="13.8">
      <c r="A1892" s="9" t="s">
        <v>7777</v>
      </c>
      <c r="B1892" s="9" t="s">
        <v>32</v>
      </c>
      <c r="C1892" s="9" t="s">
        <v>7778</v>
      </c>
      <c r="D1892" s="9" t="s">
        <v>7779</v>
      </c>
      <c r="E1892" s="696" t="s">
        <v>2957</v>
      </c>
      <c r="F1892" s="696"/>
      <c r="G1892" s="695" t="s">
        <v>5099</v>
      </c>
      <c r="H1892" s="696" t="str">
        <f t="shared" si="0"/>
        <v>VES-RHD-</v>
      </c>
      <c r="I1892" s="695"/>
      <c r="M1892" s="243" t="s">
        <v>2690</v>
      </c>
      <c r="N1892" s="243" t="s">
        <v>352</v>
      </c>
      <c r="O1892" s="244">
        <v>1</v>
      </c>
      <c r="S1892" s="60"/>
      <c r="T1892" s="60"/>
      <c r="U1892" s="700"/>
      <c r="V1892" s="396"/>
      <c r="W1892" s="692"/>
      <c r="X1892" s="97"/>
      <c r="Y1892" s="60"/>
      <c r="Z1892" s="60"/>
      <c r="AA1892" s="60"/>
      <c r="AB1892" s="8" t="s">
        <v>117</v>
      </c>
    </row>
    <row r="1893" spans="1:28" ht="13.8">
      <c r="A1893" s="9" t="s">
        <v>7777</v>
      </c>
      <c r="B1893" s="9" t="s">
        <v>32</v>
      </c>
      <c r="C1893" s="9" t="s">
        <v>7780</v>
      </c>
      <c r="D1893" s="9" t="s">
        <v>7781</v>
      </c>
      <c r="E1893" s="694" t="s">
        <v>5383</v>
      </c>
      <c r="F1893" s="694"/>
      <c r="G1893" s="693" t="s">
        <v>5099</v>
      </c>
      <c r="H1893" s="694" t="str">
        <f t="shared" si="0"/>
        <v>VES-PCD-</v>
      </c>
      <c r="I1893" s="693"/>
      <c r="M1893" s="243" t="s">
        <v>2690</v>
      </c>
      <c r="N1893" s="243" t="s">
        <v>361</v>
      </c>
      <c r="O1893" s="244">
        <v>1</v>
      </c>
      <c r="S1893" s="60"/>
      <c r="T1893" s="60"/>
      <c r="U1893" s="700"/>
      <c r="V1893" s="396"/>
      <c r="W1893" s="692"/>
      <c r="X1893" s="97"/>
      <c r="Y1893" s="60"/>
      <c r="Z1893" s="60"/>
      <c r="AA1893" s="60"/>
      <c r="AB1893" s="8" t="s">
        <v>117</v>
      </c>
    </row>
    <row r="1894" spans="1:28" ht="13.8">
      <c r="A1894" s="9" t="s">
        <v>7777</v>
      </c>
      <c r="B1894" s="9" t="s">
        <v>32</v>
      </c>
      <c r="C1894" s="9" t="s">
        <v>7780</v>
      </c>
      <c r="D1894" s="9" t="s">
        <v>7781</v>
      </c>
      <c r="E1894" s="696" t="s">
        <v>5383</v>
      </c>
      <c r="F1894" s="696"/>
      <c r="G1894" s="695" t="s">
        <v>5099</v>
      </c>
      <c r="H1894" s="696" t="str">
        <f t="shared" si="0"/>
        <v>VES-PCD-</v>
      </c>
      <c r="I1894" s="695"/>
      <c r="M1894" s="243" t="s">
        <v>2690</v>
      </c>
      <c r="N1894" s="243" t="s">
        <v>363</v>
      </c>
      <c r="O1894" s="244">
        <v>1</v>
      </c>
      <c r="S1894" s="60"/>
      <c r="T1894" s="60"/>
      <c r="U1894" s="700"/>
      <c r="V1894" s="396"/>
      <c r="W1894" s="692"/>
      <c r="X1894" s="97"/>
      <c r="Y1894" s="60"/>
      <c r="Z1894" s="60"/>
      <c r="AA1894" s="60"/>
      <c r="AB1894" s="8" t="s">
        <v>117</v>
      </c>
    </row>
    <row r="1895" spans="1:28" ht="13.8">
      <c r="A1895" s="9" t="s">
        <v>7777</v>
      </c>
      <c r="B1895" s="9" t="s">
        <v>32</v>
      </c>
      <c r="C1895" s="9" t="s">
        <v>7782</v>
      </c>
      <c r="D1895" s="9" t="s">
        <v>7783</v>
      </c>
      <c r="E1895" s="694" t="s">
        <v>2957</v>
      </c>
      <c r="F1895" s="694"/>
      <c r="G1895" s="693" t="s">
        <v>7784</v>
      </c>
      <c r="H1895" s="694" t="str">
        <f t="shared" si="0"/>
        <v>VES-RHV-</v>
      </c>
      <c r="I1895" s="693"/>
      <c r="M1895" s="243" t="s">
        <v>2690</v>
      </c>
      <c r="N1895" s="243" t="s">
        <v>353</v>
      </c>
      <c r="O1895" s="244">
        <v>0</v>
      </c>
      <c r="S1895" s="60"/>
      <c r="T1895" s="60"/>
      <c r="U1895" s="700"/>
      <c r="V1895" s="396"/>
      <c r="W1895" s="692"/>
      <c r="X1895" s="97"/>
      <c r="Y1895" s="60"/>
      <c r="Z1895" s="60"/>
      <c r="AA1895" s="60"/>
      <c r="AB1895" s="8" t="s">
        <v>117</v>
      </c>
    </row>
    <row r="1896" spans="1:28" ht="13.8">
      <c r="A1896" s="9" t="s">
        <v>7777</v>
      </c>
      <c r="B1896" s="9" t="s">
        <v>32</v>
      </c>
      <c r="C1896" s="9" t="s">
        <v>7782</v>
      </c>
      <c r="D1896" s="9" t="s">
        <v>7783</v>
      </c>
      <c r="E1896" s="696" t="s">
        <v>2957</v>
      </c>
      <c r="F1896" s="696"/>
      <c r="G1896" s="695" t="s">
        <v>7784</v>
      </c>
      <c r="H1896" s="696" t="str">
        <f t="shared" si="0"/>
        <v>VES-RHV-</v>
      </c>
      <c r="I1896" s="695"/>
      <c r="M1896" s="243" t="s">
        <v>2690</v>
      </c>
      <c r="N1896" s="243" t="s">
        <v>354</v>
      </c>
      <c r="O1896" s="244">
        <v>0</v>
      </c>
      <c r="S1896" s="60"/>
      <c r="T1896" s="60"/>
      <c r="U1896" s="700"/>
      <c r="V1896" s="396"/>
      <c r="W1896" s="692"/>
      <c r="X1896" s="97"/>
      <c r="Y1896" s="60"/>
      <c r="Z1896" s="60"/>
      <c r="AA1896" s="60"/>
      <c r="AB1896" s="8" t="s">
        <v>117</v>
      </c>
    </row>
    <row r="1897" spans="1:28" ht="13.8">
      <c r="A1897" s="9" t="s">
        <v>7777</v>
      </c>
      <c r="B1897" s="9" t="s">
        <v>32</v>
      </c>
      <c r="C1897" s="9" t="s">
        <v>7782</v>
      </c>
      <c r="D1897" s="9" t="s">
        <v>7783</v>
      </c>
      <c r="E1897" s="694" t="s">
        <v>2957</v>
      </c>
      <c r="F1897" s="694"/>
      <c r="G1897" s="693" t="s">
        <v>7784</v>
      </c>
      <c r="H1897" s="694" t="str">
        <f t="shared" si="0"/>
        <v>VES-RHV-</v>
      </c>
      <c r="I1897" s="693"/>
      <c r="M1897" s="243" t="s">
        <v>2690</v>
      </c>
      <c r="N1897" s="243" t="s">
        <v>355</v>
      </c>
      <c r="O1897" s="244">
        <v>1</v>
      </c>
      <c r="S1897" s="60"/>
      <c r="T1897" s="60"/>
      <c r="U1897" s="700"/>
      <c r="V1897" s="396"/>
      <c r="W1897" s="692"/>
      <c r="X1897" s="97"/>
      <c r="Y1897" s="60"/>
      <c r="Z1897" s="60"/>
      <c r="AA1897" s="60"/>
      <c r="AB1897" s="8" t="s">
        <v>117</v>
      </c>
    </row>
    <row r="1898" spans="1:28" ht="13.8">
      <c r="A1898" s="9" t="s">
        <v>7777</v>
      </c>
      <c r="B1898" s="9" t="s">
        <v>32</v>
      </c>
      <c r="C1898" s="9" t="s">
        <v>7782</v>
      </c>
      <c r="D1898" s="9" t="s">
        <v>7783</v>
      </c>
      <c r="E1898" s="696" t="s">
        <v>2957</v>
      </c>
      <c r="F1898" s="696"/>
      <c r="G1898" s="695" t="s">
        <v>7784</v>
      </c>
      <c r="H1898" s="696" t="str">
        <f t="shared" si="0"/>
        <v>VES-RHV-</v>
      </c>
      <c r="I1898" s="695"/>
      <c r="M1898" s="243" t="s">
        <v>2690</v>
      </c>
      <c r="N1898" s="243" t="s">
        <v>356</v>
      </c>
      <c r="O1898" s="244">
        <v>1</v>
      </c>
      <c r="S1898" s="60"/>
      <c r="T1898" s="60"/>
      <c r="U1898" s="700"/>
      <c r="V1898" s="396"/>
      <c r="W1898" s="692"/>
      <c r="X1898" s="97"/>
      <c r="Y1898" s="60"/>
      <c r="Z1898" s="60"/>
      <c r="AA1898" s="60"/>
      <c r="AB1898" s="8" t="s">
        <v>117</v>
      </c>
    </row>
    <row r="1899" spans="1:28" ht="13.8">
      <c r="A1899" s="9" t="s">
        <v>7777</v>
      </c>
      <c r="B1899" s="9" t="s">
        <v>32</v>
      </c>
      <c r="C1899" s="9" t="s">
        <v>7782</v>
      </c>
      <c r="D1899" s="9" t="s">
        <v>7783</v>
      </c>
      <c r="E1899" s="694" t="s">
        <v>2957</v>
      </c>
      <c r="F1899" s="694"/>
      <c r="G1899" s="693" t="s">
        <v>7784</v>
      </c>
      <c r="H1899" s="694" t="str">
        <f t="shared" si="0"/>
        <v>VES-RHV-</v>
      </c>
      <c r="I1899" s="693"/>
      <c r="M1899" s="243" t="s">
        <v>2690</v>
      </c>
      <c r="N1899" s="243" t="s">
        <v>358</v>
      </c>
      <c r="O1899" s="244">
        <v>1</v>
      </c>
      <c r="S1899" s="60"/>
      <c r="T1899" s="60"/>
      <c r="U1899" s="700"/>
      <c r="V1899" s="396"/>
      <c r="W1899" s="692"/>
      <c r="X1899" s="97"/>
      <c r="Y1899" s="60"/>
      <c r="Z1899" s="60"/>
      <c r="AA1899" s="60"/>
      <c r="AB1899" s="8" t="s">
        <v>117</v>
      </c>
    </row>
    <row r="1900" spans="1:28" ht="13.8">
      <c r="A1900" s="9" t="s">
        <v>7777</v>
      </c>
      <c r="B1900" s="9" t="s">
        <v>32</v>
      </c>
      <c r="C1900" s="9" t="s">
        <v>7782</v>
      </c>
      <c r="D1900" s="9" t="s">
        <v>7783</v>
      </c>
      <c r="E1900" s="696" t="s">
        <v>2957</v>
      </c>
      <c r="F1900" s="696"/>
      <c r="G1900" s="695" t="s">
        <v>7784</v>
      </c>
      <c r="H1900" s="696" t="str">
        <f t="shared" si="0"/>
        <v>VES-RHV-</v>
      </c>
      <c r="I1900" s="695"/>
      <c r="M1900" s="243" t="s">
        <v>2690</v>
      </c>
      <c r="N1900" s="243" t="s">
        <v>359</v>
      </c>
      <c r="O1900" s="244">
        <v>0</v>
      </c>
      <c r="S1900" s="60"/>
      <c r="T1900" s="60"/>
      <c r="U1900" s="700"/>
      <c r="V1900" s="396"/>
      <c r="W1900" s="692"/>
      <c r="X1900" s="97"/>
      <c r="Y1900" s="60"/>
      <c r="Z1900" s="60"/>
      <c r="AA1900" s="60"/>
      <c r="AB1900" s="8" t="s">
        <v>117</v>
      </c>
    </row>
    <row r="1901" spans="1:28" ht="13.8">
      <c r="A1901" s="9" t="s">
        <v>7777</v>
      </c>
      <c r="B1901" s="9" t="s">
        <v>32</v>
      </c>
      <c r="C1901" s="9" t="s">
        <v>7785</v>
      </c>
      <c r="D1901" s="9" t="s">
        <v>7786</v>
      </c>
      <c r="E1901" s="694" t="s">
        <v>5383</v>
      </c>
      <c r="F1901" s="694"/>
      <c r="G1901" s="693" t="s">
        <v>7784</v>
      </c>
      <c r="H1901" s="694" t="str">
        <f t="shared" si="0"/>
        <v>VES-PCV-</v>
      </c>
      <c r="I1901" s="693"/>
      <c r="M1901" s="243" t="s">
        <v>2690</v>
      </c>
      <c r="N1901" s="243" t="s">
        <v>364</v>
      </c>
      <c r="O1901" s="244">
        <v>1</v>
      </c>
      <c r="S1901" s="60"/>
      <c r="T1901" s="60"/>
      <c r="U1901" s="700"/>
      <c r="V1901" s="396"/>
      <c r="W1901" s="692"/>
      <c r="X1901" s="97"/>
      <c r="Y1901" s="60"/>
      <c r="Z1901" s="60"/>
      <c r="AA1901" s="60"/>
      <c r="AB1901" s="8" t="s">
        <v>117</v>
      </c>
    </row>
    <row r="1902" spans="1:28" ht="13.8">
      <c r="A1902" s="9" t="s">
        <v>7777</v>
      </c>
      <c r="B1902" s="9" t="s">
        <v>32</v>
      </c>
      <c r="C1902" s="9" t="s">
        <v>7785</v>
      </c>
      <c r="D1902" s="9" t="s">
        <v>7786</v>
      </c>
      <c r="E1902" s="696" t="s">
        <v>5383</v>
      </c>
      <c r="F1902" s="696"/>
      <c r="G1902" s="695" t="s">
        <v>7784</v>
      </c>
      <c r="H1902" s="696" t="str">
        <f t="shared" si="0"/>
        <v>VES-PCV-</v>
      </c>
      <c r="I1902" s="695"/>
      <c r="M1902" s="243" t="s">
        <v>2690</v>
      </c>
      <c r="N1902" s="243" t="s">
        <v>365</v>
      </c>
      <c r="O1902" s="244">
        <v>1</v>
      </c>
      <c r="S1902" s="60"/>
      <c r="T1902" s="60"/>
      <c r="U1902" s="700"/>
      <c r="V1902" s="396"/>
      <c r="W1902" s="692"/>
      <c r="X1902" s="97"/>
      <c r="Y1902" s="60"/>
      <c r="Z1902" s="60"/>
      <c r="AA1902" s="60"/>
      <c r="AB1902" s="8" t="s">
        <v>117</v>
      </c>
    </row>
    <row r="1903" spans="1:28" ht="13.8">
      <c r="A1903" s="9" t="s">
        <v>7777</v>
      </c>
      <c r="B1903" s="9" t="s">
        <v>32</v>
      </c>
      <c r="C1903" s="9" t="s">
        <v>7785</v>
      </c>
      <c r="D1903" s="9" t="s">
        <v>7786</v>
      </c>
      <c r="E1903" s="694" t="s">
        <v>5383</v>
      </c>
      <c r="F1903" s="694"/>
      <c r="G1903" s="693" t="s">
        <v>7784</v>
      </c>
      <c r="H1903" s="694" t="str">
        <f t="shared" si="0"/>
        <v>VES-PCV-</v>
      </c>
      <c r="I1903" s="693"/>
      <c r="M1903" s="243" t="s">
        <v>2690</v>
      </c>
      <c r="N1903" s="243" t="s">
        <v>366</v>
      </c>
      <c r="O1903" s="244">
        <v>1</v>
      </c>
      <c r="S1903" s="60"/>
      <c r="T1903" s="60"/>
      <c r="U1903" s="700"/>
      <c r="V1903" s="396"/>
      <c r="W1903" s="692"/>
      <c r="X1903" s="97"/>
      <c r="Y1903" s="60"/>
      <c r="Z1903" s="60"/>
      <c r="AA1903" s="60"/>
      <c r="AB1903" s="8" t="s">
        <v>117</v>
      </c>
    </row>
    <row r="1904" spans="1:28" ht="13.8">
      <c r="A1904" s="9" t="s">
        <v>7777</v>
      </c>
      <c r="B1904" s="9" t="s">
        <v>32</v>
      </c>
      <c r="C1904" s="9" t="s">
        <v>7785</v>
      </c>
      <c r="D1904" s="9" t="s">
        <v>7786</v>
      </c>
      <c r="E1904" s="696" t="s">
        <v>5383</v>
      </c>
      <c r="F1904" s="696"/>
      <c r="G1904" s="695" t="s">
        <v>7784</v>
      </c>
      <c r="H1904" s="696" t="str">
        <f t="shared" si="0"/>
        <v>VES-PCV-</v>
      </c>
      <c r="I1904" s="695"/>
      <c r="M1904" s="243" t="s">
        <v>2690</v>
      </c>
      <c r="N1904" s="243" t="s">
        <v>368</v>
      </c>
      <c r="O1904" s="244">
        <v>1</v>
      </c>
      <c r="S1904" s="60"/>
      <c r="T1904" s="60"/>
      <c r="U1904" s="700"/>
      <c r="V1904" s="396"/>
      <c r="W1904" s="692"/>
      <c r="X1904" s="97"/>
      <c r="Y1904" s="60"/>
      <c r="Z1904" s="60"/>
      <c r="AA1904" s="60"/>
      <c r="AB1904" s="8" t="s">
        <v>117</v>
      </c>
    </row>
    <row r="1905" spans="1:28" ht="13.8">
      <c r="A1905" s="9" t="s">
        <v>7777</v>
      </c>
      <c r="B1905" s="9" t="s">
        <v>32</v>
      </c>
      <c r="C1905" s="9" t="s">
        <v>7785</v>
      </c>
      <c r="D1905" s="9" t="s">
        <v>7786</v>
      </c>
      <c r="E1905" s="694" t="s">
        <v>5383</v>
      </c>
      <c r="F1905" s="694"/>
      <c r="G1905" s="693" t="s">
        <v>7784</v>
      </c>
      <c r="H1905" s="694" t="str">
        <f t="shared" si="0"/>
        <v>VES-PCV-</v>
      </c>
      <c r="I1905" s="693"/>
      <c r="M1905" s="243" t="s">
        <v>2690</v>
      </c>
      <c r="N1905" s="243" t="s">
        <v>369</v>
      </c>
      <c r="O1905" s="244">
        <v>1</v>
      </c>
      <c r="S1905" s="60"/>
      <c r="T1905" s="60"/>
      <c r="U1905" s="700"/>
      <c r="V1905" s="396"/>
      <c r="W1905" s="692"/>
      <c r="X1905" s="97"/>
      <c r="Y1905" s="60"/>
      <c r="Z1905" s="60"/>
      <c r="AA1905" s="60"/>
      <c r="AB1905" s="8" t="s">
        <v>117</v>
      </c>
    </row>
    <row r="1906" spans="1:28" ht="13.8">
      <c r="A1906" s="9" t="s">
        <v>7777</v>
      </c>
      <c r="B1906" s="9" t="s">
        <v>32</v>
      </c>
      <c r="C1906" s="9" t="s">
        <v>7785</v>
      </c>
      <c r="D1906" s="9" t="s">
        <v>7786</v>
      </c>
      <c r="E1906" s="696" t="s">
        <v>5383</v>
      </c>
      <c r="F1906" s="696"/>
      <c r="G1906" s="695" t="s">
        <v>7784</v>
      </c>
      <c r="H1906" s="696" t="str">
        <f t="shared" si="0"/>
        <v>VES-PCV-</v>
      </c>
      <c r="I1906" s="695"/>
      <c r="M1906" s="243" t="s">
        <v>2690</v>
      </c>
      <c r="N1906" s="243" t="s">
        <v>370</v>
      </c>
      <c r="O1906" s="244">
        <v>1</v>
      </c>
      <c r="S1906" s="60"/>
      <c r="T1906" s="60"/>
      <c r="U1906" s="700"/>
      <c r="V1906" s="396"/>
      <c r="W1906" s="692"/>
      <c r="X1906" s="97"/>
      <c r="Y1906" s="60"/>
      <c r="Z1906" s="60"/>
      <c r="AA1906" s="60"/>
      <c r="AB1906" s="8" t="s">
        <v>117</v>
      </c>
    </row>
    <row r="1907" spans="1:28" ht="13.8">
      <c r="A1907" s="9" t="s">
        <v>7777</v>
      </c>
      <c r="B1907" s="9" t="s">
        <v>32</v>
      </c>
      <c r="C1907" s="9" t="s">
        <v>7785</v>
      </c>
      <c r="D1907" s="9" t="s">
        <v>7786</v>
      </c>
      <c r="E1907" s="694" t="s">
        <v>5383</v>
      </c>
      <c r="F1907" s="694"/>
      <c r="G1907" s="693" t="s">
        <v>7784</v>
      </c>
      <c r="H1907" s="694" t="str">
        <f t="shared" si="0"/>
        <v>VES-PCV-</v>
      </c>
      <c r="I1907" s="693"/>
      <c r="M1907" s="243" t="s">
        <v>2690</v>
      </c>
      <c r="N1907" s="243" t="s">
        <v>371</v>
      </c>
      <c r="O1907" s="244">
        <v>1</v>
      </c>
      <c r="S1907" s="60"/>
      <c r="T1907" s="60"/>
      <c r="U1907" s="700"/>
      <c r="V1907" s="396"/>
      <c r="W1907" s="692"/>
      <c r="X1907" s="97"/>
      <c r="Y1907" s="60"/>
      <c r="Z1907" s="60"/>
      <c r="AA1907" s="60"/>
      <c r="AB1907" s="8" t="s">
        <v>117</v>
      </c>
    </row>
    <row r="1908" spans="1:28" ht="13.8">
      <c r="A1908" s="9" t="s">
        <v>7777</v>
      </c>
      <c r="B1908" s="9" t="s">
        <v>32</v>
      </c>
      <c r="C1908" s="9" t="s">
        <v>7785</v>
      </c>
      <c r="D1908" s="9" t="s">
        <v>7786</v>
      </c>
      <c r="E1908" s="696" t="s">
        <v>5383</v>
      </c>
      <c r="F1908" s="696"/>
      <c r="G1908" s="695" t="s">
        <v>7784</v>
      </c>
      <c r="H1908" s="696" t="str">
        <f t="shared" si="0"/>
        <v>VES-PCV-</v>
      </c>
      <c r="I1908" s="695"/>
      <c r="M1908" s="243" t="s">
        <v>2690</v>
      </c>
      <c r="N1908" s="243" t="s">
        <v>372</v>
      </c>
      <c r="O1908" s="244">
        <v>1</v>
      </c>
      <c r="S1908" s="60"/>
      <c r="T1908" s="60"/>
      <c r="U1908" s="700"/>
      <c r="V1908" s="396"/>
      <c r="W1908" s="692"/>
      <c r="X1908" s="97"/>
      <c r="Y1908" s="60"/>
      <c r="Z1908" s="60"/>
      <c r="AA1908" s="60"/>
      <c r="AB1908" s="8" t="s">
        <v>117</v>
      </c>
    </row>
    <row r="1909" spans="1:28" ht="13.8">
      <c r="A1909" s="9" t="s">
        <v>7777</v>
      </c>
      <c r="B1909" s="9" t="s">
        <v>32</v>
      </c>
      <c r="C1909" s="9" t="s">
        <v>7780</v>
      </c>
      <c r="D1909" s="9" t="s">
        <v>7781</v>
      </c>
      <c r="E1909" s="694" t="s">
        <v>5383</v>
      </c>
      <c r="F1909" s="694"/>
      <c r="G1909" s="693" t="s">
        <v>2487</v>
      </c>
      <c r="H1909" s="694" t="str">
        <f t="shared" si="0"/>
        <v>VES-PCD-</v>
      </c>
      <c r="I1909" s="693"/>
      <c r="M1909" s="243" t="s">
        <v>2573</v>
      </c>
      <c r="N1909" s="243" t="s">
        <v>731</v>
      </c>
      <c r="O1909" s="244">
        <v>1</v>
      </c>
      <c r="S1909" s="60"/>
      <c r="T1909" s="60"/>
      <c r="U1909" s="700"/>
      <c r="V1909" s="396"/>
      <c r="W1909" s="692"/>
      <c r="X1909" s="97"/>
      <c r="Y1909" s="60"/>
      <c r="Z1909" s="60"/>
      <c r="AA1909" s="60"/>
      <c r="AB1909" s="8" t="s">
        <v>117</v>
      </c>
    </row>
    <row r="1910" spans="1:28" ht="13.8">
      <c r="A1910" s="9" t="s">
        <v>7777</v>
      </c>
      <c r="B1910" s="9" t="s">
        <v>32</v>
      </c>
      <c r="C1910" s="9" t="s">
        <v>7780</v>
      </c>
      <c r="D1910" s="9" t="s">
        <v>7781</v>
      </c>
      <c r="E1910" s="696" t="s">
        <v>5383</v>
      </c>
      <c r="F1910" s="696"/>
      <c r="G1910" s="695" t="s">
        <v>2487</v>
      </c>
      <c r="H1910" s="696" t="str">
        <f t="shared" si="0"/>
        <v>VES-PCD-</v>
      </c>
      <c r="I1910" s="695"/>
      <c r="M1910" s="243" t="s">
        <v>2573</v>
      </c>
      <c r="N1910" s="243" t="s">
        <v>732</v>
      </c>
      <c r="O1910" s="244">
        <v>0</v>
      </c>
      <c r="P1910" s="8" t="s">
        <v>7750</v>
      </c>
      <c r="S1910" s="60"/>
      <c r="T1910" s="60"/>
      <c r="U1910" s="700"/>
      <c r="V1910" s="396"/>
      <c r="W1910" s="692"/>
      <c r="X1910" s="97"/>
      <c r="Y1910" s="60"/>
      <c r="Z1910" s="60"/>
      <c r="AA1910" s="60"/>
      <c r="AB1910" s="8" t="s">
        <v>117</v>
      </c>
    </row>
    <row r="1911" spans="1:28" ht="13.8">
      <c r="A1911" s="9" t="s">
        <v>7777</v>
      </c>
      <c r="B1911" s="9" t="s">
        <v>32</v>
      </c>
      <c r="C1911" s="9" t="s">
        <v>7780</v>
      </c>
      <c r="D1911" s="9" t="s">
        <v>7781</v>
      </c>
      <c r="E1911" s="694" t="s">
        <v>5383</v>
      </c>
      <c r="F1911" s="694"/>
      <c r="G1911" s="693" t="s">
        <v>2487</v>
      </c>
      <c r="H1911" s="694" t="str">
        <f t="shared" si="0"/>
        <v>VES-PCD-</v>
      </c>
      <c r="I1911" s="693"/>
      <c r="M1911" s="243" t="s">
        <v>2573</v>
      </c>
      <c r="N1911" s="243" t="s">
        <v>733</v>
      </c>
      <c r="O1911" s="244">
        <v>1</v>
      </c>
      <c r="S1911" s="60"/>
      <c r="T1911" s="60"/>
      <c r="U1911" s="700"/>
      <c r="V1911" s="396"/>
      <c r="W1911" s="692"/>
      <c r="X1911" s="97"/>
      <c r="Y1911" s="60"/>
      <c r="Z1911" s="60"/>
      <c r="AA1911" s="60"/>
      <c r="AB1911" s="8" t="s">
        <v>117</v>
      </c>
    </row>
    <row r="1912" spans="1:28" ht="13.8">
      <c r="A1912" s="9" t="s">
        <v>7777</v>
      </c>
      <c r="B1912" s="9" t="s">
        <v>32</v>
      </c>
      <c r="C1912" s="9" t="s">
        <v>7780</v>
      </c>
      <c r="D1912" s="9" t="s">
        <v>7781</v>
      </c>
      <c r="E1912" s="696" t="s">
        <v>5383</v>
      </c>
      <c r="F1912" s="696"/>
      <c r="G1912" s="695" t="s">
        <v>2487</v>
      </c>
      <c r="H1912" s="696" t="str">
        <f t="shared" si="0"/>
        <v>VES-PCD-</v>
      </c>
      <c r="I1912" s="695"/>
      <c r="M1912" s="243" t="s">
        <v>2573</v>
      </c>
      <c r="N1912" s="243" t="s">
        <v>734</v>
      </c>
      <c r="O1912" s="244">
        <v>1</v>
      </c>
      <c r="S1912" s="60"/>
      <c r="T1912" s="60"/>
      <c r="U1912" s="700"/>
      <c r="V1912" s="396"/>
      <c r="W1912" s="692"/>
      <c r="X1912" s="97"/>
      <c r="Y1912" s="60"/>
      <c r="Z1912" s="60"/>
      <c r="AA1912" s="60"/>
      <c r="AB1912" s="8" t="s">
        <v>117</v>
      </c>
    </row>
    <row r="1913" spans="1:28" ht="13.8">
      <c r="A1913" s="9" t="s">
        <v>7777</v>
      </c>
      <c r="B1913" s="9" t="s">
        <v>32</v>
      </c>
      <c r="C1913" s="9" t="s">
        <v>7780</v>
      </c>
      <c r="D1913" s="9" t="s">
        <v>7781</v>
      </c>
      <c r="E1913" s="694" t="s">
        <v>5383</v>
      </c>
      <c r="F1913" s="694" t="s">
        <v>2485</v>
      </c>
      <c r="G1913" s="693" t="s">
        <v>2487</v>
      </c>
      <c r="H1913" s="694" t="str">
        <f t="shared" si="0"/>
        <v>VES-PCD-SHD</v>
      </c>
      <c r="I1913" s="693"/>
      <c r="M1913" s="243" t="s">
        <v>2494</v>
      </c>
      <c r="N1913" s="243" t="s">
        <v>554</v>
      </c>
      <c r="O1913" s="244">
        <v>1</v>
      </c>
      <c r="S1913" s="60"/>
      <c r="T1913" s="60"/>
      <c r="U1913" s="700"/>
      <c r="V1913" s="396"/>
      <c r="W1913" s="692"/>
      <c r="X1913" s="97"/>
      <c r="Y1913" s="60"/>
      <c r="Z1913" s="60"/>
      <c r="AA1913" s="60"/>
      <c r="AB1913" s="8" t="s">
        <v>117</v>
      </c>
    </row>
    <row r="1914" spans="1:28" ht="13.8">
      <c r="A1914" s="9" t="s">
        <v>7777</v>
      </c>
      <c r="B1914" s="9" t="s">
        <v>32</v>
      </c>
      <c r="C1914" s="9" t="s">
        <v>7780</v>
      </c>
      <c r="D1914" s="9" t="s">
        <v>7781</v>
      </c>
      <c r="E1914" s="696" t="s">
        <v>5383</v>
      </c>
      <c r="F1914" s="696" t="s">
        <v>2485</v>
      </c>
      <c r="G1914" s="695" t="s">
        <v>2487</v>
      </c>
      <c r="H1914" s="696" t="str">
        <f t="shared" si="0"/>
        <v>VES-PCD-SHD</v>
      </c>
      <c r="I1914" s="695"/>
      <c r="M1914" s="243" t="s">
        <v>2494</v>
      </c>
      <c r="N1914" s="243" t="s">
        <v>555</v>
      </c>
      <c r="O1914" s="244">
        <v>1</v>
      </c>
      <c r="S1914" s="60"/>
      <c r="T1914" s="60"/>
      <c r="U1914" s="700"/>
      <c r="V1914" s="396"/>
      <c r="W1914" s="692"/>
      <c r="X1914" s="97"/>
      <c r="Y1914" s="60"/>
      <c r="Z1914" s="60"/>
      <c r="AA1914" s="60"/>
      <c r="AB1914" s="8" t="s">
        <v>117</v>
      </c>
    </row>
    <row r="1915" spans="1:28" ht="13.8">
      <c r="A1915" s="9" t="s">
        <v>7777</v>
      </c>
      <c r="B1915" s="9" t="s">
        <v>32</v>
      </c>
      <c r="C1915" s="9" t="s">
        <v>7780</v>
      </c>
      <c r="D1915" s="9" t="s">
        <v>7781</v>
      </c>
      <c r="E1915" s="694" t="s">
        <v>5383</v>
      </c>
      <c r="F1915" s="694" t="s">
        <v>2485</v>
      </c>
      <c r="G1915" s="693" t="s">
        <v>2487</v>
      </c>
      <c r="H1915" s="694" t="str">
        <f t="shared" si="0"/>
        <v>VES-PCD-SHD</v>
      </c>
      <c r="I1915" s="693"/>
      <c r="M1915" s="243" t="s">
        <v>2494</v>
      </c>
      <c r="N1915" s="243" t="s">
        <v>556</v>
      </c>
      <c r="O1915" s="244">
        <v>1</v>
      </c>
      <c r="S1915" s="60"/>
      <c r="T1915" s="60"/>
      <c r="U1915" s="700"/>
      <c r="V1915" s="396"/>
      <c r="W1915" s="692"/>
      <c r="X1915" s="97"/>
      <c r="Y1915" s="60"/>
      <c r="Z1915" s="60"/>
      <c r="AA1915" s="60"/>
      <c r="AB1915" s="8" t="s">
        <v>117</v>
      </c>
    </row>
    <row r="1916" spans="1:28" ht="13.8">
      <c r="A1916" s="9" t="s">
        <v>7777</v>
      </c>
      <c r="B1916" s="9" t="s">
        <v>32</v>
      </c>
      <c r="C1916" s="9" t="s">
        <v>7780</v>
      </c>
      <c r="D1916" s="9" t="s">
        <v>7781</v>
      </c>
      <c r="E1916" s="696" t="s">
        <v>5383</v>
      </c>
      <c r="F1916" s="696" t="s">
        <v>2485</v>
      </c>
      <c r="G1916" s="695" t="s">
        <v>2487</v>
      </c>
      <c r="H1916" s="696" t="str">
        <f t="shared" si="0"/>
        <v>VES-PCD-SHD</v>
      </c>
      <c r="I1916" s="695"/>
      <c r="M1916" s="243" t="s">
        <v>2494</v>
      </c>
      <c r="N1916" s="243" t="s">
        <v>557</v>
      </c>
      <c r="O1916" s="244">
        <v>1</v>
      </c>
      <c r="S1916" s="60"/>
      <c r="T1916" s="60"/>
      <c r="U1916" s="700"/>
      <c r="V1916" s="396"/>
      <c r="W1916" s="692"/>
      <c r="X1916" s="97"/>
      <c r="Y1916" s="60"/>
      <c r="Z1916" s="60"/>
      <c r="AA1916" s="60"/>
      <c r="AB1916" s="8" t="s">
        <v>117</v>
      </c>
    </row>
    <row r="1917" spans="1:28" ht="13.8">
      <c r="A1917" s="9" t="s">
        <v>7777</v>
      </c>
      <c r="B1917" s="9" t="s">
        <v>32</v>
      </c>
      <c r="C1917" s="9" t="s">
        <v>7780</v>
      </c>
      <c r="D1917" s="9" t="s">
        <v>7781</v>
      </c>
      <c r="E1917" s="694" t="s">
        <v>5383</v>
      </c>
      <c r="F1917" s="694" t="s">
        <v>2485</v>
      </c>
      <c r="G1917" s="693" t="s">
        <v>2487</v>
      </c>
      <c r="H1917" s="694" t="str">
        <f t="shared" si="0"/>
        <v>VES-PCD-SHD</v>
      </c>
      <c r="I1917" s="693"/>
      <c r="M1917" s="243" t="s">
        <v>2494</v>
      </c>
      <c r="N1917" s="243" t="s">
        <v>558</v>
      </c>
      <c r="O1917" s="244">
        <v>1</v>
      </c>
      <c r="S1917" s="60"/>
      <c r="T1917" s="60"/>
      <c r="U1917" s="700"/>
      <c r="V1917" s="396"/>
      <c r="W1917" s="692"/>
      <c r="X1917" s="97"/>
      <c r="Y1917" s="60"/>
      <c r="Z1917" s="60"/>
      <c r="AA1917" s="60"/>
      <c r="AB1917" s="8" t="s">
        <v>117</v>
      </c>
    </row>
    <row r="1918" spans="1:28" ht="13.8">
      <c r="A1918" s="9" t="s">
        <v>7777</v>
      </c>
      <c r="B1918" s="9" t="s">
        <v>32</v>
      </c>
      <c r="C1918" s="9" t="s">
        <v>7780</v>
      </c>
      <c r="D1918" s="9" t="s">
        <v>7781</v>
      </c>
      <c r="E1918" s="696" t="s">
        <v>5383</v>
      </c>
      <c r="F1918" s="696"/>
      <c r="G1918" s="695" t="s">
        <v>2487</v>
      </c>
      <c r="H1918" s="696" t="str">
        <f t="shared" si="0"/>
        <v>VES-PCD-</v>
      </c>
      <c r="I1918" s="695"/>
      <c r="M1918" s="243" t="s">
        <v>2724</v>
      </c>
      <c r="N1918" s="243" t="s">
        <v>2502</v>
      </c>
      <c r="O1918" s="244">
        <v>1</v>
      </c>
      <c r="S1918" s="60"/>
      <c r="T1918" s="60"/>
      <c r="U1918" s="700"/>
      <c r="V1918" s="396"/>
      <c r="W1918" s="692"/>
      <c r="X1918" s="97"/>
      <c r="Y1918" s="60"/>
      <c r="Z1918" s="60"/>
      <c r="AA1918" s="60"/>
    </row>
    <row r="1919" spans="1:28" ht="13.8">
      <c r="A1919" s="9" t="s">
        <v>7777</v>
      </c>
      <c r="B1919" s="9" t="s">
        <v>32</v>
      </c>
      <c r="C1919" s="9" t="s">
        <v>7778</v>
      </c>
      <c r="D1919" s="9" t="s">
        <v>7779</v>
      </c>
      <c r="E1919" s="694" t="s">
        <v>2957</v>
      </c>
      <c r="F1919" s="694"/>
      <c r="G1919" s="693" t="s">
        <v>7787</v>
      </c>
      <c r="H1919" s="694" t="str">
        <f t="shared" si="0"/>
        <v>VES-RHD-</v>
      </c>
      <c r="I1919" s="693"/>
      <c r="M1919" s="243" t="s">
        <v>2573</v>
      </c>
      <c r="N1919" s="243" t="s">
        <v>676</v>
      </c>
      <c r="O1919" s="244">
        <v>1</v>
      </c>
      <c r="S1919" s="60"/>
      <c r="T1919" s="60"/>
      <c r="U1919" s="700"/>
      <c r="V1919" s="396"/>
      <c r="W1919" s="692"/>
      <c r="X1919" s="97"/>
      <c r="Y1919" s="60"/>
      <c r="Z1919" s="60"/>
      <c r="AA1919" s="60"/>
      <c r="AB1919" s="8" t="s">
        <v>117</v>
      </c>
    </row>
    <row r="1920" spans="1:28" ht="13.8">
      <c r="A1920" s="9" t="s">
        <v>7777</v>
      </c>
      <c r="B1920" s="9" t="s">
        <v>32</v>
      </c>
      <c r="C1920" s="9" t="s">
        <v>7778</v>
      </c>
      <c r="D1920" s="9" t="s">
        <v>7779</v>
      </c>
      <c r="E1920" s="696" t="s">
        <v>2957</v>
      </c>
      <c r="F1920" s="696"/>
      <c r="G1920" s="695" t="s">
        <v>7787</v>
      </c>
      <c r="H1920" s="696" t="str">
        <f t="shared" si="0"/>
        <v>VES-RHD-</v>
      </c>
      <c r="I1920" s="695"/>
      <c r="M1920" s="243" t="s">
        <v>2573</v>
      </c>
      <c r="N1920" s="243" t="s">
        <v>677</v>
      </c>
      <c r="O1920" s="244">
        <v>1</v>
      </c>
      <c r="S1920" s="60"/>
      <c r="T1920" s="60"/>
      <c r="U1920" s="700"/>
      <c r="V1920" s="396"/>
      <c r="W1920" s="692"/>
      <c r="X1920" s="97"/>
      <c r="Y1920" s="60"/>
      <c r="Z1920" s="60"/>
      <c r="AA1920" s="60"/>
      <c r="AB1920" s="8" t="s">
        <v>117</v>
      </c>
    </row>
    <row r="1921" spans="1:28" ht="13.8">
      <c r="A1921" s="9" t="s">
        <v>7777</v>
      </c>
      <c r="B1921" s="9" t="s">
        <v>32</v>
      </c>
      <c r="C1921" s="9" t="s">
        <v>7778</v>
      </c>
      <c r="D1921" s="9" t="s">
        <v>7779</v>
      </c>
      <c r="E1921" s="694" t="s">
        <v>2957</v>
      </c>
      <c r="F1921" s="694"/>
      <c r="G1921" s="693" t="s">
        <v>7787</v>
      </c>
      <c r="H1921" s="694" t="str">
        <f t="shared" si="0"/>
        <v>VES-RHD-</v>
      </c>
      <c r="I1921" s="693"/>
      <c r="M1921" s="243" t="s">
        <v>2573</v>
      </c>
      <c r="N1921" s="243" t="s">
        <v>678</v>
      </c>
      <c r="O1921" s="244">
        <v>0</v>
      </c>
      <c r="P1921" s="8" t="s">
        <v>7750</v>
      </c>
      <c r="S1921" s="60"/>
      <c r="T1921" s="60"/>
      <c r="U1921" s="700"/>
      <c r="V1921" s="396"/>
      <c r="W1921" s="692"/>
      <c r="X1921" s="97"/>
      <c r="Y1921" s="60"/>
      <c r="Z1921" s="60"/>
      <c r="AA1921" s="60"/>
      <c r="AB1921" s="8" t="s">
        <v>117</v>
      </c>
    </row>
    <row r="1922" spans="1:28" ht="13.8">
      <c r="A1922" s="9" t="s">
        <v>7777</v>
      </c>
      <c r="B1922" s="9" t="s">
        <v>32</v>
      </c>
      <c r="C1922" s="9" t="s">
        <v>7778</v>
      </c>
      <c r="D1922" s="9" t="s">
        <v>7779</v>
      </c>
      <c r="E1922" s="696" t="s">
        <v>2957</v>
      </c>
      <c r="F1922" s="696"/>
      <c r="G1922" s="695" t="s">
        <v>7787</v>
      </c>
      <c r="H1922" s="696" t="str">
        <f t="shared" si="0"/>
        <v>VES-RHD-</v>
      </c>
      <c r="I1922" s="695"/>
      <c r="M1922" s="243" t="s">
        <v>2573</v>
      </c>
      <c r="N1922" s="243" t="s">
        <v>679</v>
      </c>
      <c r="O1922" s="244">
        <v>1</v>
      </c>
      <c r="S1922" s="60"/>
      <c r="T1922" s="60"/>
      <c r="U1922" s="700"/>
      <c r="V1922" s="396"/>
      <c r="W1922" s="692"/>
      <c r="X1922" s="97"/>
      <c r="Y1922" s="60"/>
      <c r="Z1922" s="60"/>
      <c r="AA1922" s="60"/>
      <c r="AB1922" s="8" t="s">
        <v>117</v>
      </c>
    </row>
    <row r="1923" spans="1:28" ht="13.8">
      <c r="A1923" s="9" t="s">
        <v>7777</v>
      </c>
      <c r="B1923" s="9" t="s">
        <v>32</v>
      </c>
      <c r="C1923" s="9" t="s">
        <v>7778</v>
      </c>
      <c r="D1923" s="9" t="s">
        <v>7779</v>
      </c>
      <c r="E1923" s="694" t="s">
        <v>2957</v>
      </c>
      <c r="F1923" s="694"/>
      <c r="G1923" s="693" t="s">
        <v>7787</v>
      </c>
      <c r="H1923" s="694" t="str">
        <f t="shared" si="0"/>
        <v>VES-RHD-</v>
      </c>
      <c r="I1923" s="693"/>
      <c r="M1923" s="243" t="s">
        <v>2573</v>
      </c>
      <c r="N1923" s="243" t="s">
        <v>681</v>
      </c>
      <c r="O1923" s="244">
        <v>1</v>
      </c>
      <c r="S1923" s="60"/>
      <c r="T1923" s="60"/>
      <c r="U1923" s="700"/>
      <c r="V1923" s="396"/>
      <c r="W1923" s="692"/>
      <c r="X1923" s="97"/>
      <c r="Y1923" s="60"/>
      <c r="Z1923" s="60"/>
      <c r="AA1923" s="60"/>
      <c r="AB1923" s="8" t="s">
        <v>117</v>
      </c>
    </row>
    <row r="1924" spans="1:28" ht="13.8">
      <c r="A1924" s="9" t="s">
        <v>7777</v>
      </c>
      <c r="B1924" s="9" t="s">
        <v>32</v>
      </c>
      <c r="C1924" s="9" t="s">
        <v>7778</v>
      </c>
      <c r="D1924" s="9" t="s">
        <v>7779</v>
      </c>
      <c r="E1924" s="696" t="s">
        <v>2957</v>
      </c>
      <c r="F1924" s="696"/>
      <c r="G1924" s="695" t="s">
        <v>7787</v>
      </c>
      <c r="H1924" s="696" t="str">
        <f t="shared" si="0"/>
        <v>VES-RHD-</v>
      </c>
      <c r="I1924" s="695"/>
      <c r="M1924" s="243" t="s">
        <v>2573</v>
      </c>
      <c r="N1924" s="243" t="s">
        <v>683</v>
      </c>
      <c r="O1924" s="244">
        <v>1</v>
      </c>
      <c r="S1924" s="60"/>
      <c r="T1924" s="60"/>
      <c r="U1924" s="700"/>
      <c r="V1924" s="396"/>
      <c r="W1924" s="692"/>
      <c r="X1924" s="97"/>
      <c r="Y1924" s="60"/>
      <c r="Z1924" s="60"/>
      <c r="AA1924" s="60"/>
      <c r="AB1924" s="8" t="s">
        <v>117</v>
      </c>
    </row>
    <row r="1925" spans="1:28" ht="13.8">
      <c r="A1925" s="9" t="s">
        <v>7777</v>
      </c>
      <c r="B1925" s="9" t="s">
        <v>32</v>
      </c>
      <c r="C1925" s="9" t="s">
        <v>7778</v>
      </c>
      <c r="D1925" s="9" t="s">
        <v>7779</v>
      </c>
      <c r="E1925" s="694" t="s">
        <v>2957</v>
      </c>
      <c r="F1925" s="694" t="s">
        <v>2485</v>
      </c>
      <c r="G1925" s="693" t="s">
        <v>7787</v>
      </c>
      <c r="H1925" s="694" t="str">
        <f t="shared" si="0"/>
        <v>VES-RHD-SHD</v>
      </c>
      <c r="I1925" s="693"/>
      <c r="M1925" s="243" t="s">
        <v>2494</v>
      </c>
      <c r="N1925" s="243" t="s">
        <v>500</v>
      </c>
      <c r="O1925" s="244">
        <v>1</v>
      </c>
      <c r="S1925" s="60"/>
      <c r="T1925" s="60"/>
      <c r="U1925" s="700"/>
      <c r="V1925" s="396"/>
      <c r="W1925" s="692"/>
      <c r="X1925" s="97"/>
      <c r="Y1925" s="60"/>
      <c r="Z1925" s="60"/>
      <c r="AA1925" s="60"/>
      <c r="AB1925" s="8" t="s">
        <v>117</v>
      </c>
    </row>
    <row r="1926" spans="1:28" ht="13.8">
      <c r="A1926" s="9" t="s">
        <v>7777</v>
      </c>
      <c r="B1926" s="9" t="s">
        <v>32</v>
      </c>
      <c r="C1926" s="9" t="s">
        <v>7778</v>
      </c>
      <c r="D1926" s="9" t="s">
        <v>7779</v>
      </c>
      <c r="E1926" s="696" t="s">
        <v>2957</v>
      </c>
      <c r="F1926" s="696" t="s">
        <v>2485</v>
      </c>
      <c r="G1926" s="695" t="s">
        <v>7787</v>
      </c>
      <c r="H1926" s="696" t="str">
        <f t="shared" si="0"/>
        <v>VES-RHD-SHD</v>
      </c>
      <c r="I1926" s="695"/>
      <c r="M1926" s="243" t="s">
        <v>2494</v>
      </c>
      <c r="N1926" s="243" t="s">
        <v>502</v>
      </c>
      <c r="O1926" s="244">
        <v>1</v>
      </c>
      <c r="S1926" s="60"/>
      <c r="T1926" s="60"/>
      <c r="U1926" s="700"/>
      <c r="V1926" s="396"/>
      <c r="W1926" s="692"/>
      <c r="X1926" s="97"/>
      <c r="Y1926" s="60"/>
      <c r="Z1926" s="60"/>
      <c r="AA1926" s="60"/>
      <c r="AB1926" s="8" t="s">
        <v>117</v>
      </c>
    </row>
    <row r="1927" spans="1:28" ht="13.8">
      <c r="A1927" s="9" t="s">
        <v>7777</v>
      </c>
      <c r="B1927" s="9" t="s">
        <v>32</v>
      </c>
      <c r="C1927" s="9" t="s">
        <v>7778</v>
      </c>
      <c r="D1927" s="9" t="s">
        <v>7779</v>
      </c>
      <c r="E1927" s="694" t="s">
        <v>2957</v>
      </c>
      <c r="F1927" s="694" t="s">
        <v>2485</v>
      </c>
      <c r="G1927" s="693" t="s">
        <v>7787</v>
      </c>
      <c r="H1927" s="694" t="str">
        <f t="shared" si="0"/>
        <v>VES-RHD-SHD</v>
      </c>
      <c r="I1927" s="693"/>
      <c r="M1927" s="243" t="s">
        <v>2494</v>
      </c>
      <c r="N1927" s="243" t="s">
        <v>504</v>
      </c>
      <c r="O1927" s="244">
        <v>1</v>
      </c>
      <c r="S1927" s="60"/>
      <c r="T1927" s="60"/>
      <c r="U1927" s="700"/>
      <c r="V1927" s="396"/>
      <c r="W1927" s="692"/>
      <c r="X1927" s="97"/>
      <c r="Y1927" s="60"/>
      <c r="Z1927" s="60"/>
      <c r="AA1927" s="60"/>
      <c r="AB1927" s="8" t="s">
        <v>117</v>
      </c>
    </row>
    <row r="1928" spans="1:28" ht="13.8">
      <c r="A1928" s="9" t="s">
        <v>7777</v>
      </c>
      <c r="B1928" s="9" t="s">
        <v>32</v>
      </c>
      <c r="C1928" s="9" t="s">
        <v>7778</v>
      </c>
      <c r="D1928" s="9" t="s">
        <v>7779</v>
      </c>
      <c r="E1928" s="696" t="s">
        <v>2957</v>
      </c>
      <c r="F1928" s="696" t="s">
        <v>2485</v>
      </c>
      <c r="G1928" s="695" t="s">
        <v>7787</v>
      </c>
      <c r="H1928" s="696" t="str">
        <f t="shared" si="0"/>
        <v>VES-RHD-SHD</v>
      </c>
      <c r="I1928" s="695"/>
      <c r="M1928" s="243" t="s">
        <v>2494</v>
      </c>
      <c r="N1928" s="243" t="s">
        <v>505</v>
      </c>
      <c r="O1928" s="244">
        <v>1</v>
      </c>
      <c r="S1928" s="60"/>
      <c r="T1928" s="60"/>
      <c r="U1928" s="700"/>
      <c r="V1928" s="396"/>
      <c r="W1928" s="692"/>
      <c r="X1928" s="97"/>
      <c r="Y1928" s="60"/>
      <c r="Z1928" s="60"/>
      <c r="AA1928" s="60"/>
      <c r="AB1928" s="8" t="s">
        <v>117</v>
      </c>
    </row>
    <row r="1929" spans="1:28" ht="13.8">
      <c r="A1929" s="9" t="s">
        <v>7777</v>
      </c>
      <c r="B1929" s="9" t="s">
        <v>32</v>
      </c>
      <c r="C1929" s="9" t="s">
        <v>7778</v>
      </c>
      <c r="D1929" s="9" t="s">
        <v>7779</v>
      </c>
      <c r="E1929" s="694" t="s">
        <v>2957</v>
      </c>
      <c r="F1929" s="694" t="s">
        <v>2485</v>
      </c>
      <c r="G1929" s="693" t="s">
        <v>7787</v>
      </c>
      <c r="H1929" s="694" t="str">
        <f t="shared" si="0"/>
        <v>VES-RHD-SHD</v>
      </c>
      <c r="I1929" s="693"/>
      <c r="M1929" s="243" t="s">
        <v>2494</v>
      </c>
      <c r="N1929" s="243" t="s">
        <v>506</v>
      </c>
      <c r="O1929" s="244">
        <v>1</v>
      </c>
      <c r="S1929" s="60"/>
      <c r="T1929" s="60"/>
      <c r="U1929" s="700"/>
      <c r="V1929" s="396"/>
      <c r="W1929" s="692"/>
      <c r="X1929" s="97"/>
      <c r="Y1929" s="60"/>
      <c r="Z1929" s="60"/>
      <c r="AA1929" s="60"/>
      <c r="AB1929" s="8" t="s">
        <v>117</v>
      </c>
    </row>
    <row r="1930" spans="1:28" ht="13.8">
      <c r="A1930" s="9" t="s">
        <v>7777</v>
      </c>
      <c r="B1930" s="9" t="s">
        <v>32</v>
      </c>
      <c r="C1930" s="9" t="s">
        <v>7778</v>
      </c>
      <c r="D1930" s="9" t="s">
        <v>7779</v>
      </c>
      <c r="E1930" s="696" t="s">
        <v>2957</v>
      </c>
      <c r="F1930" s="696" t="s">
        <v>2485</v>
      </c>
      <c r="G1930" s="695" t="s">
        <v>7787</v>
      </c>
      <c r="H1930" s="696" t="str">
        <f t="shared" si="0"/>
        <v>VES-RHD-SHD</v>
      </c>
      <c r="I1930" s="695"/>
      <c r="M1930" s="243" t="s">
        <v>2494</v>
      </c>
      <c r="N1930" s="243" t="s">
        <v>507</v>
      </c>
      <c r="O1930" s="244">
        <v>1</v>
      </c>
      <c r="S1930" s="60"/>
      <c r="T1930" s="60"/>
      <c r="U1930" s="700"/>
      <c r="V1930" s="396"/>
      <c r="W1930" s="692"/>
      <c r="X1930" s="97"/>
      <c r="Y1930" s="60"/>
      <c r="Z1930" s="60"/>
      <c r="AA1930" s="60"/>
      <c r="AB1930" s="8" t="s">
        <v>117</v>
      </c>
    </row>
    <row r="1931" spans="1:28" ht="13.8">
      <c r="A1931" s="9" t="s">
        <v>7777</v>
      </c>
      <c r="B1931" s="9" t="s">
        <v>32</v>
      </c>
      <c r="C1931" s="9" t="s">
        <v>7778</v>
      </c>
      <c r="D1931" s="9" t="s">
        <v>7779</v>
      </c>
      <c r="E1931" s="694" t="s">
        <v>2957</v>
      </c>
      <c r="F1931" s="694"/>
      <c r="G1931" s="693" t="s">
        <v>7787</v>
      </c>
      <c r="H1931" s="694" t="str">
        <f t="shared" si="0"/>
        <v>VES-RHD-</v>
      </c>
      <c r="I1931" s="693"/>
      <c r="M1931" s="243" t="s">
        <v>2724</v>
      </c>
      <c r="N1931" s="243" t="s">
        <v>2500</v>
      </c>
      <c r="O1931" s="244">
        <v>1</v>
      </c>
      <c r="S1931" s="60"/>
      <c r="T1931" s="60"/>
      <c r="U1931" s="700"/>
      <c r="V1931" s="396"/>
      <c r="W1931" s="692"/>
      <c r="X1931" s="97"/>
      <c r="Y1931" s="60"/>
      <c r="Z1931" s="60"/>
      <c r="AA1931" s="60"/>
    </row>
    <row r="1932" spans="1:28" ht="13.8">
      <c r="A1932" s="9" t="s">
        <v>7777</v>
      </c>
      <c r="B1932" s="9" t="s">
        <v>32</v>
      </c>
      <c r="C1932" s="9" t="s">
        <v>7785</v>
      </c>
      <c r="D1932" s="9" t="s">
        <v>7786</v>
      </c>
      <c r="E1932" s="696" t="s">
        <v>5383</v>
      </c>
      <c r="F1932" s="696"/>
      <c r="G1932" s="695" t="s">
        <v>2613</v>
      </c>
      <c r="H1932" s="696" t="str">
        <f t="shared" si="0"/>
        <v>VES-PCV-</v>
      </c>
      <c r="I1932" s="695"/>
      <c r="M1932" s="243" t="s">
        <v>2573</v>
      </c>
      <c r="N1932" s="243" t="s">
        <v>735</v>
      </c>
      <c r="O1932" s="244">
        <v>1</v>
      </c>
      <c r="S1932" s="60"/>
      <c r="T1932" s="60"/>
      <c r="U1932" s="700"/>
      <c r="V1932" s="396"/>
      <c r="W1932" s="692"/>
      <c r="X1932" s="97"/>
      <c r="Y1932" s="60"/>
      <c r="Z1932" s="60"/>
      <c r="AA1932" s="60"/>
      <c r="AB1932" s="8" t="s">
        <v>117</v>
      </c>
    </row>
    <row r="1933" spans="1:28" ht="13.8">
      <c r="A1933" s="9" t="s">
        <v>7777</v>
      </c>
      <c r="B1933" s="9" t="s">
        <v>32</v>
      </c>
      <c r="C1933" s="9" t="s">
        <v>7785</v>
      </c>
      <c r="D1933" s="9" t="s">
        <v>7786</v>
      </c>
      <c r="E1933" s="694" t="s">
        <v>5383</v>
      </c>
      <c r="F1933" s="694"/>
      <c r="G1933" s="693" t="s">
        <v>2613</v>
      </c>
      <c r="H1933" s="694" t="str">
        <f t="shared" si="0"/>
        <v>VES-PCV-</v>
      </c>
      <c r="I1933" s="693"/>
      <c r="M1933" s="243" t="s">
        <v>2573</v>
      </c>
      <c r="N1933" s="243" t="s">
        <v>736</v>
      </c>
      <c r="O1933" s="244">
        <v>0</v>
      </c>
      <c r="P1933" s="8" t="s">
        <v>7750</v>
      </c>
      <c r="S1933" s="60"/>
      <c r="T1933" s="60"/>
      <c r="U1933" s="700"/>
      <c r="V1933" s="396"/>
      <c r="W1933" s="692"/>
      <c r="X1933" s="97"/>
      <c r="Y1933" s="60"/>
      <c r="Z1933" s="60"/>
      <c r="AA1933" s="60"/>
      <c r="AB1933" s="8" t="s">
        <v>117</v>
      </c>
    </row>
    <row r="1934" spans="1:28" ht="13.8">
      <c r="A1934" s="9" t="s">
        <v>7777</v>
      </c>
      <c r="B1934" s="9" t="s">
        <v>32</v>
      </c>
      <c r="C1934" s="9" t="s">
        <v>7785</v>
      </c>
      <c r="D1934" s="9" t="s">
        <v>7786</v>
      </c>
      <c r="E1934" s="696" t="s">
        <v>5383</v>
      </c>
      <c r="F1934" s="696"/>
      <c r="G1934" s="695" t="s">
        <v>2613</v>
      </c>
      <c r="H1934" s="696" t="str">
        <f t="shared" si="0"/>
        <v>VES-PCV-</v>
      </c>
      <c r="I1934" s="695"/>
      <c r="M1934" s="243" t="s">
        <v>2573</v>
      </c>
      <c r="N1934" s="243" t="s">
        <v>737</v>
      </c>
      <c r="O1934" s="244">
        <v>1</v>
      </c>
      <c r="S1934" s="60"/>
      <c r="T1934" s="60"/>
      <c r="U1934" s="700"/>
      <c r="V1934" s="396"/>
      <c r="W1934" s="692"/>
      <c r="X1934" s="97"/>
      <c r="Y1934" s="60"/>
      <c r="Z1934" s="60"/>
      <c r="AA1934" s="60"/>
      <c r="AB1934" s="8" t="s">
        <v>117</v>
      </c>
    </row>
    <row r="1935" spans="1:28" ht="13.8">
      <c r="A1935" s="9" t="s">
        <v>7777</v>
      </c>
      <c r="B1935" s="9" t="s">
        <v>32</v>
      </c>
      <c r="C1935" s="9" t="s">
        <v>7785</v>
      </c>
      <c r="D1935" s="9" t="s">
        <v>7786</v>
      </c>
      <c r="E1935" s="694" t="s">
        <v>5383</v>
      </c>
      <c r="F1935" s="694"/>
      <c r="G1935" s="693" t="s">
        <v>2613</v>
      </c>
      <c r="H1935" s="694" t="str">
        <f t="shared" si="0"/>
        <v>VES-PCV-</v>
      </c>
      <c r="I1935" s="693"/>
      <c r="M1935" s="243" t="s">
        <v>2573</v>
      </c>
      <c r="N1935" s="243" t="s">
        <v>738</v>
      </c>
      <c r="O1935" s="244">
        <v>1</v>
      </c>
      <c r="S1935" s="60"/>
      <c r="T1935" s="60"/>
      <c r="U1935" s="700"/>
      <c r="V1935" s="396"/>
      <c r="W1935" s="692"/>
      <c r="X1935" s="97"/>
      <c r="Y1935" s="60"/>
      <c r="Z1935" s="60"/>
      <c r="AA1935" s="60"/>
      <c r="AB1935" s="8" t="s">
        <v>117</v>
      </c>
    </row>
    <row r="1936" spans="1:28" ht="13.8">
      <c r="A1936" s="9" t="s">
        <v>7777</v>
      </c>
      <c r="B1936" s="9" t="s">
        <v>32</v>
      </c>
      <c r="C1936" s="9" t="s">
        <v>7785</v>
      </c>
      <c r="D1936" s="9" t="s">
        <v>7786</v>
      </c>
      <c r="E1936" s="696" t="s">
        <v>5383</v>
      </c>
      <c r="F1936" s="696" t="s">
        <v>2612</v>
      </c>
      <c r="G1936" s="695" t="s">
        <v>2613</v>
      </c>
      <c r="H1936" s="696" t="str">
        <f t="shared" si="0"/>
        <v>VES-PCV-SHV</v>
      </c>
      <c r="I1936" s="695"/>
      <c r="M1936" s="243" t="s">
        <v>2494</v>
      </c>
      <c r="N1936" s="243" t="s">
        <v>561</v>
      </c>
      <c r="O1936" s="244">
        <v>1</v>
      </c>
      <c r="S1936" s="60"/>
      <c r="T1936" s="60"/>
      <c r="U1936" s="700"/>
      <c r="V1936" s="396"/>
      <c r="W1936" s="692"/>
      <c r="X1936" s="97"/>
      <c r="Y1936" s="60"/>
      <c r="Z1936" s="60"/>
      <c r="AA1936" s="60"/>
      <c r="AB1936" s="8" t="s">
        <v>117</v>
      </c>
    </row>
    <row r="1937" spans="1:28" ht="13.8">
      <c r="A1937" s="9" t="s">
        <v>7777</v>
      </c>
      <c r="B1937" s="9" t="s">
        <v>32</v>
      </c>
      <c r="C1937" s="9" t="s">
        <v>7785</v>
      </c>
      <c r="D1937" s="9" t="s">
        <v>7786</v>
      </c>
      <c r="E1937" s="694" t="s">
        <v>5383</v>
      </c>
      <c r="F1937" s="694" t="s">
        <v>2612</v>
      </c>
      <c r="G1937" s="693" t="s">
        <v>2613</v>
      </c>
      <c r="H1937" s="694" t="str">
        <f t="shared" si="0"/>
        <v>VES-PCV-SHV</v>
      </c>
      <c r="I1937" s="693"/>
      <c r="M1937" s="243" t="s">
        <v>2494</v>
      </c>
      <c r="N1937" s="243" t="s">
        <v>562</v>
      </c>
      <c r="O1937" s="244">
        <v>1</v>
      </c>
      <c r="S1937" s="60"/>
      <c r="T1937" s="60"/>
      <c r="U1937" s="700"/>
      <c r="V1937" s="396"/>
      <c r="W1937" s="692"/>
      <c r="X1937" s="97"/>
      <c r="Y1937" s="60"/>
      <c r="Z1937" s="60"/>
      <c r="AA1937" s="60"/>
      <c r="AB1937" s="8" t="s">
        <v>117</v>
      </c>
    </row>
    <row r="1938" spans="1:28" ht="13.8">
      <c r="A1938" s="9" t="s">
        <v>7777</v>
      </c>
      <c r="B1938" s="9" t="s">
        <v>32</v>
      </c>
      <c r="C1938" s="9" t="s">
        <v>7785</v>
      </c>
      <c r="D1938" s="9" t="s">
        <v>7786</v>
      </c>
      <c r="E1938" s="696" t="s">
        <v>5383</v>
      </c>
      <c r="F1938" s="696" t="s">
        <v>2612</v>
      </c>
      <c r="G1938" s="695" t="s">
        <v>2613</v>
      </c>
      <c r="H1938" s="696" t="str">
        <f t="shared" si="0"/>
        <v>VES-PCV-SHV</v>
      </c>
      <c r="I1938" s="695"/>
      <c r="M1938" s="243" t="s">
        <v>2494</v>
      </c>
      <c r="N1938" s="243" t="s">
        <v>563</v>
      </c>
      <c r="O1938" s="244">
        <v>1</v>
      </c>
      <c r="S1938" s="60"/>
      <c r="T1938" s="60"/>
      <c r="U1938" s="700"/>
      <c r="V1938" s="396"/>
      <c r="W1938" s="692"/>
      <c r="X1938" s="97"/>
      <c r="Y1938" s="60"/>
      <c r="Z1938" s="60"/>
      <c r="AA1938" s="60"/>
      <c r="AB1938" s="8" t="s">
        <v>117</v>
      </c>
    </row>
    <row r="1939" spans="1:28" ht="13.8">
      <c r="A1939" s="9" t="s">
        <v>7777</v>
      </c>
      <c r="B1939" s="9" t="s">
        <v>32</v>
      </c>
      <c r="C1939" s="9" t="s">
        <v>7785</v>
      </c>
      <c r="D1939" s="9" t="s">
        <v>7786</v>
      </c>
      <c r="E1939" s="694" t="s">
        <v>5383</v>
      </c>
      <c r="F1939" s="694" t="s">
        <v>2612</v>
      </c>
      <c r="G1939" s="693" t="s">
        <v>2613</v>
      </c>
      <c r="H1939" s="694" t="str">
        <f t="shared" si="0"/>
        <v>VES-PCV-SHV</v>
      </c>
      <c r="I1939" s="693"/>
      <c r="M1939" s="243" t="s">
        <v>2494</v>
      </c>
      <c r="N1939" s="243" t="s">
        <v>565</v>
      </c>
      <c r="O1939" s="244">
        <v>1</v>
      </c>
      <c r="S1939" s="60"/>
      <c r="T1939" s="60"/>
      <c r="U1939" s="700"/>
      <c r="V1939" s="396"/>
      <c r="W1939" s="692"/>
      <c r="X1939" s="97"/>
      <c r="Y1939" s="60"/>
      <c r="Z1939" s="60"/>
      <c r="AA1939" s="60"/>
      <c r="AB1939" s="8" t="s">
        <v>117</v>
      </c>
    </row>
    <row r="1940" spans="1:28" ht="13.8">
      <c r="A1940" s="9" t="s">
        <v>7777</v>
      </c>
      <c r="B1940" s="9" t="s">
        <v>32</v>
      </c>
      <c r="C1940" s="9" t="s">
        <v>7785</v>
      </c>
      <c r="D1940" s="9" t="s">
        <v>7786</v>
      </c>
      <c r="E1940" s="696" t="s">
        <v>5383</v>
      </c>
      <c r="F1940" s="696"/>
      <c r="G1940" s="695" t="s">
        <v>2613</v>
      </c>
      <c r="H1940" s="696" t="str">
        <f t="shared" si="0"/>
        <v>VES-PCV-</v>
      </c>
      <c r="I1940" s="695"/>
      <c r="M1940" s="243" t="s">
        <v>2628</v>
      </c>
      <c r="N1940" s="243" t="s">
        <v>2565</v>
      </c>
      <c r="O1940" s="244">
        <v>1</v>
      </c>
      <c r="S1940" s="60"/>
      <c r="T1940" s="60"/>
      <c r="U1940" s="700"/>
      <c r="V1940" s="396"/>
      <c r="W1940" s="692"/>
      <c r="X1940" s="97"/>
      <c r="Y1940" s="60"/>
      <c r="Z1940" s="60"/>
      <c r="AA1940" s="60"/>
      <c r="AB1940" s="8" t="s">
        <v>117</v>
      </c>
    </row>
    <row r="1941" spans="1:28" ht="13.8">
      <c r="A1941" s="9" t="s">
        <v>7777</v>
      </c>
      <c r="B1941" s="9" t="s">
        <v>32</v>
      </c>
      <c r="C1941" s="9" t="s">
        <v>7785</v>
      </c>
      <c r="D1941" s="9" t="s">
        <v>7786</v>
      </c>
      <c r="E1941" s="694" t="s">
        <v>5383</v>
      </c>
      <c r="F1941" s="694"/>
      <c r="G1941" s="693" t="s">
        <v>2613</v>
      </c>
      <c r="H1941" s="694" t="str">
        <f t="shared" si="0"/>
        <v>VES-PCV-</v>
      </c>
      <c r="I1941" s="693"/>
      <c r="M1941" s="243" t="s">
        <v>2628</v>
      </c>
      <c r="N1941" s="243" t="s">
        <v>2566</v>
      </c>
      <c r="O1941" s="244">
        <v>1</v>
      </c>
      <c r="S1941" s="60"/>
      <c r="T1941" s="60"/>
      <c r="U1941" s="700"/>
      <c r="V1941" s="396"/>
      <c r="W1941" s="692"/>
      <c r="X1941" s="97"/>
      <c r="Y1941" s="60"/>
      <c r="Z1941" s="60"/>
      <c r="AA1941" s="60"/>
      <c r="AB1941" s="8" t="s">
        <v>117</v>
      </c>
    </row>
    <row r="1942" spans="1:28" ht="13.8">
      <c r="A1942" s="9" t="s">
        <v>7777</v>
      </c>
      <c r="B1942" s="9" t="s">
        <v>32</v>
      </c>
      <c r="C1942" s="9" t="s">
        <v>7785</v>
      </c>
      <c r="D1942" s="9" t="s">
        <v>7786</v>
      </c>
      <c r="E1942" s="696" t="s">
        <v>5383</v>
      </c>
      <c r="F1942" s="696"/>
      <c r="G1942" s="695" t="s">
        <v>2613</v>
      </c>
      <c r="H1942" s="696" t="str">
        <f t="shared" si="0"/>
        <v>VES-PCV-</v>
      </c>
      <c r="I1942" s="696"/>
      <c r="J1942" s="60"/>
      <c r="K1942" s="60"/>
      <c r="L1942" s="60"/>
      <c r="M1942" s="724" t="s">
        <v>2628</v>
      </c>
      <c r="N1942" s="724" t="s">
        <v>2567</v>
      </c>
      <c r="O1942" s="725">
        <v>1</v>
      </c>
      <c r="Q1942" s="60"/>
      <c r="R1942" s="60"/>
      <c r="S1942" s="60"/>
      <c r="T1942" s="60"/>
      <c r="U1942" s="726"/>
      <c r="V1942" s="95"/>
      <c r="W1942" s="727"/>
      <c r="X1942" s="728"/>
      <c r="Y1942" s="729"/>
      <c r="Z1942" s="729"/>
      <c r="AA1942" s="729"/>
      <c r="AB1942" s="8" t="s">
        <v>117</v>
      </c>
    </row>
    <row r="1943" spans="1:28" ht="13.8">
      <c r="A1943" s="9" t="s">
        <v>7777</v>
      </c>
      <c r="B1943" s="9" t="s">
        <v>32</v>
      </c>
      <c r="C1943" s="9" t="s">
        <v>7785</v>
      </c>
      <c r="D1943" s="9" t="s">
        <v>7786</v>
      </c>
      <c r="E1943" s="694" t="s">
        <v>5383</v>
      </c>
      <c r="F1943" s="694"/>
      <c r="G1943" s="693" t="s">
        <v>2613</v>
      </c>
      <c r="H1943" s="694" t="str">
        <f t="shared" si="0"/>
        <v>VES-PCV-</v>
      </c>
      <c r="I1943" s="694"/>
      <c r="J1943" s="60"/>
      <c r="K1943" s="60"/>
      <c r="L1943" s="60"/>
      <c r="M1943" s="730" t="s">
        <v>2628</v>
      </c>
      <c r="N1943" s="730" t="s">
        <v>2568</v>
      </c>
      <c r="O1943" s="731">
        <v>1</v>
      </c>
      <c r="Q1943" s="60"/>
      <c r="R1943" s="60"/>
      <c r="S1943" s="60"/>
      <c r="T1943" s="60"/>
      <c r="U1943" s="732"/>
      <c r="V1943" s="95"/>
      <c r="W1943" s="733"/>
      <c r="X1943" s="734"/>
      <c r="Y1943" s="735"/>
      <c r="Z1943" s="735"/>
      <c r="AA1943" s="735"/>
      <c r="AB1943" s="8" t="s">
        <v>117</v>
      </c>
    </row>
    <row r="1944" spans="1:28" ht="13.8">
      <c r="A1944" s="9" t="s">
        <v>7777</v>
      </c>
      <c r="B1944" s="9" t="s">
        <v>32</v>
      </c>
      <c r="C1944" s="9" t="s">
        <v>7785</v>
      </c>
      <c r="D1944" s="9" t="s">
        <v>7786</v>
      </c>
      <c r="E1944" s="696" t="s">
        <v>5383</v>
      </c>
      <c r="F1944" s="696"/>
      <c r="G1944" s="695" t="s">
        <v>2613</v>
      </c>
      <c r="H1944" s="696" t="str">
        <f t="shared" si="0"/>
        <v>VES-PCV-</v>
      </c>
      <c r="I1944" s="696"/>
      <c r="J1944" s="60"/>
      <c r="K1944" s="60"/>
      <c r="L1944" s="60"/>
      <c r="M1944" s="724" t="s">
        <v>2628</v>
      </c>
      <c r="N1944" s="724" t="s">
        <v>2569</v>
      </c>
      <c r="O1944" s="725">
        <v>1</v>
      </c>
      <c r="Q1944" s="60"/>
      <c r="R1944" s="60"/>
      <c r="S1944" s="60"/>
      <c r="T1944" s="60"/>
      <c r="U1944" s="726"/>
      <c r="V1944" s="95"/>
      <c r="W1944" s="727"/>
      <c r="X1944" s="728"/>
      <c r="Y1944" s="729"/>
      <c r="Z1944" s="729"/>
      <c r="AA1944" s="729"/>
      <c r="AB1944" s="8" t="s">
        <v>117</v>
      </c>
    </row>
    <row r="1945" spans="1:28" ht="13.8">
      <c r="A1945" s="9" t="s">
        <v>7777</v>
      </c>
      <c r="B1945" s="9" t="s">
        <v>32</v>
      </c>
      <c r="C1945" s="9" t="s">
        <v>7785</v>
      </c>
      <c r="D1945" s="9" t="s">
        <v>7786</v>
      </c>
      <c r="E1945" s="694" t="s">
        <v>5383</v>
      </c>
      <c r="F1945" s="694"/>
      <c r="G1945" s="693" t="s">
        <v>2613</v>
      </c>
      <c r="H1945" s="694" t="str">
        <f t="shared" si="0"/>
        <v>VES-PCV-</v>
      </c>
      <c r="I1945" s="694"/>
      <c r="J1945" s="60"/>
      <c r="K1945" s="60"/>
      <c r="L1945" s="60"/>
      <c r="M1945" s="730" t="s">
        <v>2724</v>
      </c>
      <c r="N1945" s="730" t="s">
        <v>2503</v>
      </c>
      <c r="O1945" s="731">
        <v>1</v>
      </c>
      <c r="Q1945" s="60"/>
      <c r="R1945" s="60"/>
      <c r="S1945" s="60"/>
      <c r="T1945" s="60"/>
      <c r="U1945" s="732"/>
      <c r="V1945" s="95"/>
      <c r="W1945" s="733"/>
      <c r="X1945" s="734"/>
      <c r="Y1945" s="735"/>
      <c r="Z1945" s="735"/>
      <c r="AA1945" s="735"/>
    </row>
    <row r="1946" spans="1:28" ht="13.8">
      <c r="A1946" s="9" t="s">
        <v>7777</v>
      </c>
      <c r="B1946" s="9" t="s">
        <v>32</v>
      </c>
      <c r="C1946" s="9" t="s">
        <v>7782</v>
      </c>
      <c r="D1946" s="9" t="s">
        <v>7783</v>
      </c>
      <c r="E1946" s="696" t="s">
        <v>2957</v>
      </c>
      <c r="F1946" s="696"/>
      <c r="G1946" s="695" t="s">
        <v>7788</v>
      </c>
      <c r="H1946" s="696" t="str">
        <f t="shared" si="0"/>
        <v>VES-RHV-</v>
      </c>
      <c r="I1946" s="696"/>
      <c r="J1946" s="60"/>
      <c r="K1946" s="60"/>
      <c r="L1946" s="60"/>
      <c r="M1946" s="724" t="s">
        <v>2573</v>
      </c>
      <c r="N1946" s="724" t="s">
        <v>684</v>
      </c>
      <c r="O1946" s="725">
        <v>1</v>
      </c>
      <c r="Q1946" s="60"/>
      <c r="R1946" s="60"/>
      <c r="S1946" s="60"/>
      <c r="T1946" s="60"/>
      <c r="U1946" s="726"/>
      <c r="V1946" s="95"/>
      <c r="W1946" s="727"/>
      <c r="X1946" s="728"/>
      <c r="Y1946" s="729"/>
      <c r="Z1946" s="729"/>
      <c r="AA1946" s="729"/>
      <c r="AB1946" s="8" t="s">
        <v>117</v>
      </c>
    </row>
    <row r="1947" spans="1:28" ht="13.8">
      <c r="A1947" s="9" t="s">
        <v>7777</v>
      </c>
      <c r="B1947" s="9" t="s">
        <v>32</v>
      </c>
      <c r="C1947" s="9" t="s">
        <v>7782</v>
      </c>
      <c r="D1947" s="9" t="s">
        <v>7783</v>
      </c>
      <c r="E1947" s="694" t="s">
        <v>2957</v>
      </c>
      <c r="F1947" s="694"/>
      <c r="G1947" s="693" t="s">
        <v>7788</v>
      </c>
      <c r="H1947" s="694" t="str">
        <f t="shared" si="0"/>
        <v>VES-RHV-</v>
      </c>
      <c r="I1947" s="694"/>
      <c r="J1947" s="60"/>
      <c r="K1947" s="60"/>
      <c r="L1947" s="60"/>
      <c r="M1947" s="730" t="s">
        <v>2573</v>
      </c>
      <c r="N1947" s="730" t="s">
        <v>685</v>
      </c>
      <c r="O1947" s="731">
        <v>1</v>
      </c>
      <c r="Q1947" s="60"/>
      <c r="R1947" s="60"/>
      <c r="S1947" s="60"/>
      <c r="T1947" s="60"/>
      <c r="U1947" s="732"/>
      <c r="V1947" s="95"/>
      <c r="W1947" s="733"/>
      <c r="X1947" s="734"/>
      <c r="Y1947" s="735"/>
      <c r="Z1947" s="735"/>
      <c r="AA1947" s="735"/>
      <c r="AB1947" s="8" t="s">
        <v>117</v>
      </c>
    </row>
    <row r="1948" spans="1:28" ht="13.8">
      <c r="A1948" s="9" t="s">
        <v>7777</v>
      </c>
      <c r="B1948" s="9" t="s">
        <v>32</v>
      </c>
      <c r="C1948" s="9" t="s">
        <v>7782</v>
      </c>
      <c r="D1948" s="9" t="s">
        <v>7783</v>
      </c>
      <c r="E1948" s="696" t="s">
        <v>2957</v>
      </c>
      <c r="F1948" s="696"/>
      <c r="G1948" s="695" t="s">
        <v>7788</v>
      </c>
      <c r="H1948" s="696" t="str">
        <f t="shared" si="0"/>
        <v>VES-RHV-</v>
      </c>
      <c r="I1948" s="696"/>
      <c r="J1948" s="60"/>
      <c r="K1948" s="60"/>
      <c r="L1948" s="60"/>
      <c r="M1948" s="724" t="s">
        <v>2573</v>
      </c>
      <c r="N1948" s="724" t="s">
        <v>686</v>
      </c>
      <c r="O1948" s="725">
        <v>1</v>
      </c>
      <c r="Q1948" s="60"/>
      <c r="R1948" s="60"/>
      <c r="S1948" s="60"/>
      <c r="T1948" s="60"/>
      <c r="U1948" s="726"/>
      <c r="V1948" s="95"/>
      <c r="W1948" s="727"/>
      <c r="X1948" s="728"/>
      <c r="Y1948" s="729"/>
      <c r="Z1948" s="729"/>
      <c r="AA1948" s="729"/>
      <c r="AB1948" s="8" t="s">
        <v>117</v>
      </c>
    </row>
    <row r="1949" spans="1:28" ht="13.8">
      <c r="A1949" s="9" t="s">
        <v>7777</v>
      </c>
      <c r="B1949" s="9" t="s">
        <v>32</v>
      </c>
      <c r="C1949" s="9" t="s">
        <v>7782</v>
      </c>
      <c r="D1949" s="9" t="s">
        <v>7783</v>
      </c>
      <c r="E1949" s="694" t="s">
        <v>2957</v>
      </c>
      <c r="F1949" s="694"/>
      <c r="G1949" s="693" t="s">
        <v>7788</v>
      </c>
      <c r="H1949" s="694" t="str">
        <f t="shared" si="0"/>
        <v>VES-RHV-</v>
      </c>
      <c r="I1949" s="694"/>
      <c r="J1949" s="60"/>
      <c r="K1949" s="60"/>
      <c r="L1949" s="60"/>
      <c r="M1949" s="730" t="s">
        <v>2573</v>
      </c>
      <c r="N1949" s="730" t="s">
        <v>687</v>
      </c>
      <c r="O1949" s="731">
        <v>1</v>
      </c>
      <c r="Q1949" s="60"/>
      <c r="R1949" s="60"/>
      <c r="S1949" s="60"/>
      <c r="T1949" s="60"/>
      <c r="U1949" s="732"/>
      <c r="V1949" s="95"/>
      <c r="W1949" s="733"/>
      <c r="X1949" s="734"/>
      <c r="Y1949" s="735"/>
      <c r="Z1949" s="735"/>
      <c r="AA1949" s="735"/>
      <c r="AB1949" s="8" t="s">
        <v>117</v>
      </c>
    </row>
    <row r="1950" spans="1:28" ht="13.8">
      <c r="A1950" s="9" t="s">
        <v>7777</v>
      </c>
      <c r="B1950" s="9" t="s">
        <v>32</v>
      </c>
      <c r="C1950" s="9" t="s">
        <v>7782</v>
      </c>
      <c r="D1950" s="9" t="s">
        <v>7783</v>
      </c>
      <c r="E1950" s="696" t="s">
        <v>2957</v>
      </c>
      <c r="F1950" s="696"/>
      <c r="G1950" s="695" t="s">
        <v>7788</v>
      </c>
      <c r="H1950" s="696" t="str">
        <f t="shared" si="0"/>
        <v>VES-RHV-</v>
      </c>
      <c r="I1950" s="696"/>
      <c r="J1950" s="60"/>
      <c r="K1950" s="60"/>
      <c r="L1950" s="60"/>
      <c r="M1950" s="724" t="s">
        <v>2573</v>
      </c>
      <c r="N1950" s="724" t="s">
        <v>688</v>
      </c>
      <c r="O1950" s="725">
        <v>1</v>
      </c>
      <c r="Q1950" s="60"/>
      <c r="R1950" s="60"/>
      <c r="S1950" s="60"/>
      <c r="T1950" s="60"/>
      <c r="U1950" s="726"/>
      <c r="V1950" s="95"/>
      <c r="W1950" s="727"/>
      <c r="X1950" s="728"/>
      <c r="Y1950" s="729"/>
      <c r="Z1950" s="729"/>
      <c r="AA1950" s="729"/>
      <c r="AB1950" s="8" t="s">
        <v>117</v>
      </c>
    </row>
    <row r="1951" spans="1:28" ht="13.8">
      <c r="A1951" s="9" t="s">
        <v>7777</v>
      </c>
      <c r="B1951" s="9" t="s">
        <v>32</v>
      </c>
      <c r="C1951" s="9" t="s">
        <v>7782</v>
      </c>
      <c r="D1951" s="9" t="s">
        <v>7783</v>
      </c>
      <c r="E1951" s="694" t="s">
        <v>2957</v>
      </c>
      <c r="F1951" s="694"/>
      <c r="G1951" s="693" t="s">
        <v>7788</v>
      </c>
      <c r="H1951" s="694" t="str">
        <f t="shared" si="0"/>
        <v>VES-RHV-</v>
      </c>
      <c r="I1951" s="694"/>
      <c r="J1951" s="60"/>
      <c r="K1951" s="60"/>
      <c r="L1951" s="60"/>
      <c r="M1951" s="730" t="s">
        <v>2573</v>
      </c>
      <c r="N1951" s="730" t="s">
        <v>689</v>
      </c>
      <c r="O1951" s="731">
        <v>1</v>
      </c>
      <c r="Q1951" s="60"/>
      <c r="R1951" s="60"/>
      <c r="S1951" s="60"/>
      <c r="T1951" s="60"/>
      <c r="U1951" s="732"/>
      <c r="V1951" s="95"/>
      <c r="W1951" s="733"/>
      <c r="X1951" s="734"/>
      <c r="Y1951" s="735"/>
      <c r="Z1951" s="735"/>
      <c r="AA1951" s="735"/>
      <c r="AB1951" s="8" t="s">
        <v>117</v>
      </c>
    </row>
    <row r="1952" spans="1:28" ht="13.8">
      <c r="A1952" s="9" t="s">
        <v>7777</v>
      </c>
      <c r="B1952" s="9" t="s">
        <v>32</v>
      </c>
      <c r="C1952" s="9" t="s">
        <v>7782</v>
      </c>
      <c r="D1952" s="9" t="s">
        <v>7783</v>
      </c>
      <c r="E1952" s="696" t="s">
        <v>2957</v>
      </c>
      <c r="F1952" s="696"/>
      <c r="G1952" s="695" t="s">
        <v>7788</v>
      </c>
      <c r="H1952" s="696" t="str">
        <f t="shared" si="0"/>
        <v>VES-RHV-</v>
      </c>
      <c r="I1952" s="696"/>
      <c r="J1952" s="60"/>
      <c r="K1952" s="60"/>
      <c r="L1952" s="60"/>
      <c r="M1952" s="724" t="s">
        <v>2573</v>
      </c>
      <c r="N1952" s="724" t="s">
        <v>690</v>
      </c>
      <c r="O1952" s="725">
        <v>1</v>
      </c>
      <c r="Q1952" s="60"/>
      <c r="R1952" s="60"/>
      <c r="S1952" s="60"/>
      <c r="T1952" s="60"/>
      <c r="U1952" s="726"/>
      <c r="V1952" s="95"/>
      <c r="W1952" s="727"/>
      <c r="X1952" s="728"/>
      <c r="Y1952" s="729"/>
      <c r="Z1952" s="729"/>
      <c r="AA1952" s="729"/>
      <c r="AB1952" s="8" t="s">
        <v>117</v>
      </c>
    </row>
    <row r="1953" spans="1:28" ht="13.8">
      <c r="A1953" s="9" t="s">
        <v>7777</v>
      </c>
      <c r="B1953" s="9" t="s">
        <v>32</v>
      </c>
      <c r="C1953" s="9" t="s">
        <v>7782</v>
      </c>
      <c r="D1953" s="9" t="s">
        <v>7783</v>
      </c>
      <c r="E1953" s="694" t="s">
        <v>2957</v>
      </c>
      <c r="F1953" s="694" t="s">
        <v>2612</v>
      </c>
      <c r="G1953" s="693" t="s">
        <v>7788</v>
      </c>
      <c r="H1953" s="694" t="str">
        <f t="shared" si="0"/>
        <v>VES-RHV-SHV</v>
      </c>
      <c r="I1953" s="694"/>
      <c r="J1953" s="60"/>
      <c r="K1953" s="60"/>
      <c r="L1953" s="60"/>
      <c r="M1953" s="730" t="s">
        <v>2494</v>
      </c>
      <c r="N1953" s="730" t="s">
        <v>508</v>
      </c>
      <c r="O1953" s="731">
        <v>1</v>
      </c>
      <c r="Q1953" s="60"/>
      <c r="R1953" s="60"/>
      <c r="S1953" s="60"/>
      <c r="T1953" s="60"/>
      <c r="U1953" s="732"/>
      <c r="V1953" s="95"/>
      <c r="W1953" s="733"/>
      <c r="X1953" s="734"/>
      <c r="Y1953" s="735"/>
      <c r="Z1953" s="735"/>
      <c r="AA1953" s="735"/>
      <c r="AB1953" s="8" t="s">
        <v>117</v>
      </c>
    </row>
    <row r="1954" spans="1:28" ht="13.8">
      <c r="A1954" s="9" t="s">
        <v>7777</v>
      </c>
      <c r="B1954" s="9" t="s">
        <v>32</v>
      </c>
      <c r="C1954" s="9" t="s">
        <v>7782</v>
      </c>
      <c r="D1954" s="9" t="s">
        <v>7783</v>
      </c>
      <c r="E1954" s="696" t="s">
        <v>2957</v>
      </c>
      <c r="F1954" s="696" t="s">
        <v>2612</v>
      </c>
      <c r="G1954" s="695" t="s">
        <v>7788</v>
      </c>
      <c r="H1954" s="696" t="str">
        <f t="shared" si="0"/>
        <v>VES-RHV-SHV</v>
      </c>
      <c r="I1954" s="696"/>
      <c r="J1954" s="60"/>
      <c r="K1954" s="60"/>
      <c r="L1954" s="60"/>
      <c r="M1954" s="724" t="s">
        <v>2494</v>
      </c>
      <c r="N1954" s="724" t="s">
        <v>509</v>
      </c>
      <c r="O1954" s="725">
        <v>1</v>
      </c>
      <c r="Q1954" s="60"/>
      <c r="R1954" s="60"/>
      <c r="S1954" s="60"/>
      <c r="T1954" s="60"/>
      <c r="U1954" s="726"/>
      <c r="V1954" s="95"/>
      <c r="W1954" s="727"/>
      <c r="X1954" s="728"/>
      <c r="Y1954" s="729"/>
      <c r="Z1954" s="729"/>
      <c r="AA1954" s="729"/>
      <c r="AB1954" s="8" t="s">
        <v>117</v>
      </c>
    </row>
    <row r="1955" spans="1:28" ht="13.8">
      <c r="A1955" s="9" t="s">
        <v>7777</v>
      </c>
      <c r="B1955" s="9" t="s">
        <v>32</v>
      </c>
      <c r="C1955" s="9" t="s">
        <v>7782</v>
      </c>
      <c r="D1955" s="9" t="s">
        <v>7783</v>
      </c>
      <c r="E1955" s="694" t="s">
        <v>2957</v>
      </c>
      <c r="F1955" s="694" t="s">
        <v>2612</v>
      </c>
      <c r="G1955" s="693" t="s">
        <v>7788</v>
      </c>
      <c r="H1955" s="694" t="str">
        <f t="shared" si="0"/>
        <v>VES-RHV-SHV</v>
      </c>
      <c r="I1955" s="694"/>
      <c r="J1955" s="60"/>
      <c r="K1955" s="60"/>
      <c r="L1955" s="60"/>
      <c r="M1955" s="730" t="s">
        <v>2494</v>
      </c>
      <c r="N1955" s="730" t="s">
        <v>511</v>
      </c>
      <c r="O1955" s="731">
        <v>1</v>
      </c>
      <c r="Q1955" s="60"/>
      <c r="R1955" s="60"/>
      <c r="S1955" s="60"/>
      <c r="T1955" s="60"/>
      <c r="U1955" s="732"/>
      <c r="V1955" s="95"/>
      <c r="W1955" s="733"/>
      <c r="X1955" s="734"/>
      <c r="Y1955" s="735"/>
      <c r="Z1955" s="735"/>
      <c r="AA1955" s="735"/>
      <c r="AB1955" s="8" t="s">
        <v>117</v>
      </c>
    </row>
    <row r="1956" spans="1:28" ht="13.8">
      <c r="A1956" s="9" t="s">
        <v>7777</v>
      </c>
      <c r="B1956" s="9" t="s">
        <v>32</v>
      </c>
      <c r="C1956" s="9" t="s">
        <v>7782</v>
      </c>
      <c r="D1956" s="9" t="s">
        <v>7783</v>
      </c>
      <c r="E1956" s="696" t="s">
        <v>2957</v>
      </c>
      <c r="F1956" s="696" t="s">
        <v>2612</v>
      </c>
      <c r="G1956" s="695" t="s">
        <v>7788</v>
      </c>
      <c r="H1956" s="696" t="str">
        <f t="shared" si="0"/>
        <v>VES-RHV-SHV</v>
      </c>
      <c r="I1956" s="696"/>
      <c r="J1956" s="60"/>
      <c r="K1956" s="60"/>
      <c r="L1956" s="60"/>
      <c r="M1956" s="724" t="s">
        <v>2494</v>
      </c>
      <c r="N1956" s="724" t="s">
        <v>512</v>
      </c>
      <c r="O1956" s="725">
        <v>1</v>
      </c>
      <c r="Q1956" s="60"/>
      <c r="R1956" s="60"/>
      <c r="S1956" s="60"/>
      <c r="T1956" s="60"/>
      <c r="U1956" s="726"/>
      <c r="V1956" s="95"/>
      <c r="W1956" s="727"/>
      <c r="X1956" s="728"/>
      <c r="Y1956" s="729"/>
      <c r="Z1956" s="729"/>
      <c r="AA1956" s="729"/>
      <c r="AB1956" s="8" t="s">
        <v>117</v>
      </c>
    </row>
    <row r="1957" spans="1:28" ht="13.8">
      <c r="A1957" s="9" t="s">
        <v>7777</v>
      </c>
      <c r="B1957" s="9" t="s">
        <v>32</v>
      </c>
      <c r="C1957" s="9" t="s">
        <v>7782</v>
      </c>
      <c r="D1957" s="9" t="s">
        <v>7783</v>
      </c>
      <c r="E1957" s="694" t="s">
        <v>2957</v>
      </c>
      <c r="F1957" s="694"/>
      <c r="G1957" s="693" t="s">
        <v>7788</v>
      </c>
      <c r="H1957" s="694" t="str">
        <f t="shared" si="0"/>
        <v>VES-RHV-</v>
      </c>
      <c r="I1957" s="694"/>
      <c r="J1957" s="60"/>
      <c r="K1957" s="60"/>
      <c r="L1957" s="60"/>
      <c r="M1957" s="730" t="s">
        <v>2628</v>
      </c>
      <c r="N1957" s="730" t="s">
        <v>2543</v>
      </c>
      <c r="O1957" s="731">
        <v>1</v>
      </c>
      <c r="Q1957" s="60"/>
      <c r="R1957" s="60"/>
      <c r="S1957" s="60"/>
      <c r="T1957" s="60"/>
      <c r="U1957" s="732"/>
      <c r="V1957" s="95"/>
      <c r="W1957" s="733"/>
      <c r="X1957" s="734"/>
      <c r="Y1957" s="735"/>
      <c r="Z1957" s="735"/>
      <c r="AA1957" s="735"/>
      <c r="AB1957" s="8" t="s">
        <v>117</v>
      </c>
    </row>
    <row r="1958" spans="1:28" ht="13.8">
      <c r="A1958" s="9" t="s">
        <v>7777</v>
      </c>
      <c r="B1958" s="9" t="s">
        <v>32</v>
      </c>
      <c r="C1958" s="9" t="s">
        <v>7782</v>
      </c>
      <c r="D1958" s="9" t="s">
        <v>7783</v>
      </c>
      <c r="E1958" s="696" t="s">
        <v>2957</v>
      </c>
      <c r="F1958" s="696"/>
      <c r="G1958" s="695" t="s">
        <v>7788</v>
      </c>
      <c r="H1958" s="696" t="str">
        <f t="shared" si="0"/>
        <v>VES-RHV-</v>
      </c>
      <c r="I1958" s="696"/>
      <c r="J1958" s="60"/>
      <c r="K1958" s="60"/>
      <c r="L1958" s="60"/>
      <c r="M1958" s="724" t="s">
        <v>2628</v>
      </c>
      <c r="N1958" s="724" t="s">
        <v>2544</v>
      </c>
      <c r="O1958" s="725">
        <v>1</v>
      </c>
      <c r="Q1958" s="60"/>
      <c r="R1958" s="60"/>
      <c r="S1958" s="60"/>
      <c r="T1958" s="60"/>
      <c r="U1958" s="726"/>
      <c r="V1958" s="95"/>
      <c r="W1958" s="727"/>
      <c r="X1958" s="728"/>
      <c r="Y1958" s="729"/>
      <c r="Z1958" s="729"/>
      <c r="AA1958" s="729"/>
      <c r="AB1958" s="8" t="s">
        <v>117</v>
      </c>
    </row>
    <row r="1959" spans="1:28" ht="13.8">
      <c r="A1959" s="9" t="s">
        <v>7777</v>
      </c>
      <c r="B1959" s="9" t="s">
        <v>32</v>
      </c>
      <c r="C1959" s="9" t="s">
        <v>7782</v>
      </c>
      <c r="D1959" s="9" t="s">
        <v>7783</v>
      </c>
      <c r="E1959" s="694" t="s">
        <v>2957</v>
      </c>
      <c r="F1959" s="694"/>
      <c r="G1959" s="693" t="s">
        <v>7788</v>
      </c>
      <c r="H1959" s="694" t="str">
        <f t="shared" si="0"/>
        <v>VES-RHV-</v>
      </c>
      <c r="I1959" s="694"/>
      <c r="J1959" s="60"/>
      <c r="K1959" s="60"/>
      <c r="L1959" s="60"/>
      <c r="M1959" s="730" t="s">
        <v>2628</v>
      </c>
      <c r="N1959" s="730" t="s">
        <v>2545</v>
      </c>
      <c r="O1959" s="731">
        <v>1</v>
      </c>
      <c r="Q1959" s="60"/>
      <c r="R1959" s="60"/>
      <c r="S1959" s="60"/>
      <c r="T1959" s="60"/>
      <c r="U1959" s="732"/>
      <c r="V1959" s="95"/>
      <c r="W1959" s="733"/>
      <c r="X1959" s="734"/>
      <c r="Y1959" s="735"/>
      <c r="Z1959" s="735"/>
      <c r="AA1959" s="735"/>
      <c r="AB1959" s="8" t="s">
        <v>117</v>
      </c>
    </row>
    <row r="1960" spans="1:28" ht="13.8">
      <c r="A1960" s="9" t="s">
        <v>7777</v>
      </c>
      <c r="B1960" s="9" t="s">
        <v>32</v>
      </c>
      <c r="C1960" s="9" t="s">
        <v>7782</v>
      </c>
      <c r="D1960" s="9" t="s">
        <v>7783</v>
      </c>
      <c r="E1960" s="696" t="s">
        <v>2957</v>
      </c>
      <c r="F1960" s="696"/>
      <c r="G1960" s="695" t="s">
        <v>7788</v>
      </c>
      <c r="H1960" s="696" t="str">
        <f t="shared" si="0"/>
        <v>VES-RHV-</v>
      </c>
      <c r="I1960" s="696"/>
      <c r="J1960" s="60"/>
      <c r="K1960" s="60"/>
      <c r="L1960" s="60"/>
      <c r="M1960" s="724" t="s">
        <v>2628</v>
      </c>
      <c r="N1960" s="724" t="s">
        <v>2547</v>
      </c>
      <c r="O1960" s="725">
        <v>1</v>
      </c>
      <c r="Q1960" s="60"/>
      <c r="R1960" s="60"/>
      <c r="S1960" s="60"/>
      <c r="T1960" s="60"/>
      <c r="U1960" s="726"/>
      <c r="V1960" s="95"/>
      <c r="W1960" s="727"/>
      <c r="X1960" s="728"/>
      <c r="Y1960" s="729"/>
      <c r="Z1960" s="729"/>
      <c r="AA1960" s="729"/>
      <c r="AB1960" s="8" t="s">
        <v>117</v>
      </c>
    </row>
    <row r="1961" spans="1:28" ht="13.8">
      <c r="A1961" s="9" t="s">
        <v>7777</v>
      </c>
      <c r="B1961" s="9" t="s">
        <v>32</v>
      </c>
      <c r="C1961" s="9" t="s">
        <v>7782</v>
      </c>
      <c r="D1961" s="9" t="s">
        <v>7783</v>
      </c>
      <c r="E1961" s="694" t="s">
        <v>2957</v>
      </c>
      <c r="F1961" s="694"/>
      <c r="G1961" s="693" t="s">
        <v>7788</v>
      </c>
      <c r="H1961" s="694" t="str">
        <f t="shared" si="0"/>
        <v>VES-RHV-</v>
      </c>
      <c r="I1961" s="694"/>
      <c r="J1961" s="60"/>
      <c r="K1961" s="60"/>
      <c r="L1961" s="60"/>
      <c r="M1961" s="730" t="s">
        <v>2628</v>
      </c>
      <c r="N1961" s="730" t="s">
        <v>2548</v>
      </c>
      <c r="O1961" s="731">
        <v>1</v>
      </c>
      <c r="Q1961" s="60"/>
      <c r="R1961" s="60"/>
      <c r="S1961" s="60"/>
      <c r="T1961" s="60"/>
      <c r="U1961" s="732"/>
      <c r="V1961" s="95"/>
      <c r="W1961" s="733"/>
      <c r="X1961" s="734"/>
      <c r="Y1961" s="735"/>
      <c r="Z1961" s="735"/>
      <c r="AA1961" s="735"/>
      <c r="AB1961" s="8" t="s">
        <v>117</v>
      </c>
    </row>
    <row r="1962" spans="1:28" ht="13.8">
      <c r="A1962" s="9" t="s">
        <v>7777</v>
      </c>
      <c r="B1962" s="9" t="s">
        <v>32</v>
      </c>
      <c r="C1962" s="9" t="s">
        <v>7782</v>
      </c>
      <c r="D1962" s="9" t="s">
        <v>7783</v>
      </c>
      <c r="E1962" s="696" t="s">
        <v>2957</v>
      </c>
      <c r="F1962" s="696"/>
      <c r="G1962" s="695" t="s">
        <v>7788</v>
      </c>
      <c r="H1962" s="696" t="str">
        <f t="shared" si="0"/>
        <v>VES-RHV-</v>
      </c>
      <c r="I1962" s="696"/>
      <c r="J1962" s="60"/>
      <c r="K1962" s="60"/>
      <c r="L1962" s="60"/>
      <c r="M1962" s="724" t="s">
        <v>2724</v>
      </c>
      <c r="N1962" s="724" t="s">
        <v>2501</v>
      </c>
      <c r="O1962" s="725">
        <v>1</v>
      </c>
      <c r="Q1962" s="60"/>
      <c r="R1962" s="60"/>
      <c r="S1962" s="60"/>
      <c r="T1962" s="60"/>
      <c r="U1962" s="726"/>
      <c r="V1962" s="95"/>
      <c r="W1962" s="727"/>
      <c r="X1962" s="728"/>
      <c r="Y1962" s="729"/>
      <c r="Z1962" s="729"/>
      <c r="AA1962" s="729"/>
    </row>
    <row r="1963" spans="1:28" ht="13.8">
      <c r="A1963" s="11"/>
      <c r="B1963" s="11"/>
      <c r="C1963" s="11"/>
      <c r="D1963" s="11"/>
      <c r="E1963" s="715"/>
      <c r="F1963" s="715"/>
      <c r="G1963" s="736" t="s">
        <v>3052</v>
      </c>
      <c r="H1963" s="694" t="str">
        <f t="shared" si="0"/>
        <v>--</v>
      </c>
      <c r="I1963" s="715"/>
      <c r="J1963" s="13"/>
      <c r="K1963" s="13"/>
      <c r="L1963" s="13"/>
      <c r="M1963" s="737" t="s">
        <v>2733</v>
      </c>
      <c r="N1963" s="737" t="s">
        <v>2492</v>
      </c>
      <c r="O1963" s="738"/>
      <c r="P1963" s="739"/>
      <c r="Q1963" s="13"/>
      <c r="R1963" s="13"/>
      <c r="S1963" s="13"/>
      <c r="T1963" s="13"/>
      <c r="U1963" s="740" t="s">
        <v>7789</v>
      </c>
      <c r="V1963" s="13"/>
      <c r="W1963" s="741"/>
      <c r="X1963" s="742"/>
      <c r="Y1963" s="743"/>
      <c r="Z1963" s="744"/>
      <c r="AA1963" s="744"/>
    </row>
    <row r="1964" spans="1:28" ht="13.8">
      <c r="A1964" s="11"/>
      <c r="B1964" s="11"/>
      <c r="C1964" s="11"/>
      <c r="D1964" s="11"/>
      <c r="E1964" s="718"/>
      <c r="F1964" s="718"/>
      <c r="G1964" s="737" t="s">
        <v>3052</v>
      </c>
      <c r="H1964" s="696" t="str">
        <f t="shared" si="0"/>
        <v>--</v>
      </c>
      <c r="I1964" s="718"/>
      <c r="J1964" s="13"/>
      <c r="K1964" s="13"/>
      <c r="L1964" s="13"/>
      <c r="M1964" s="736" t="s">
        <v>2699</v>
      </c>
      <c r="N1964" s="736" t="s">
        <v>1033</v>
      </c>
      <c r="O1964" s="745"/>
      <c r="P1964" s="746"/>
      <c r="Q1964" s="13"/>
      <c r="R1964" s="13"/>
      <c r="S1964" s="13"/>
      <c r="T1964" s="13"/>
      <c r="U1964" s="747" t="s">
        <v>3077</v>
      </c>
      <c r="V1964" s="13"/>
      <c r="W1964" s="748"/>
      <c r="X1964" s="749"/>
      <c r="Y1964" s="750"/>
      <c r="Z1964" s="751"/>
      <c r="AA1964" s="751"/>
    </row>
    <row r="1965" spans="1:28" ht="13.8">
      <c r="A1965" s="11"/>
      <c r="B1965" s="11"/>
      <c r="C1965" s="11"/>
      <c r="D1965" s="11"/>
      <c r="E1965" s="715"/>
      <c r="F1965" s="715"/>
      <c r="G1965" s="736" t="s">
        <v>3052</v>
      </c>
      <c r="H1965" s="694" t="str">
        <f t="shared" si="0"/>
        <v>--</v>
      </c>
      <c r="I1965" s="715"/>
      <c r="J1965" s="13"/>
      <c r="K1965" s="13"/>
      <c r="L1965" s="13"/>
      <c r="M1965" s="737" t="s">
        <v>2733</v>
      </c>
      <c r="N1965" s="737" t="s">
        <v>2493</v>
      </c>
      <c r="O1965" s="738"/>
      <c r="P1965" s="739"/>
      <c r="Q1965" s="13"/>
      <c r="R1965" s="13"/>
      <c r="S1965" s="13"/>
      <c r="T1965" s="13"/>
      <c r="U1965" s="752" t="s">
        <v>3077</v>
      </c>
      <c r="V1965" s="13"/>
      <c r="W1965" s="741"/>
      <c r="X1965" s="742"/>
      <c r="Y1965" s="743"/>
      <c r="Z1965" s="744"/>
      <c r="AA1965" s="744"/>
    </row>
    <row r="1966" spans="1:28" ht="13.8">
      <c r="A1966" s="11"/>
      <c r="B1966" s="11"/>
      <c r="C1966" s="11"/>
      <c r="D1966" s="11"/>
      <c r="E1966" s="718"/>
      <c r="F1966" s="718"/>
      <c r="G1966" s="737" t="s">
        <v>3052</v>
      </c>
      <c r="H1966" s="696" t="str">
        <f t="shared" si="0"/>
        <v>--</v>
      </c>
      <c r="I1966" s="718"/>
      <c r="J1966" s="13"/>
      <c r="K1966" s="13"/>
      <c r="L1966" s="13"/>
      <c r="M1966" s="736" t="s">
        <v>2699</v>
      </c>
      <c r="N1966" s="736" t="s">
        <v>1034</v>
      </c>
      <c r="O1966" s="745"/>
      <c r="P1966" s="746"/>
      <c r="Q1966" s="13"/>
      <c r="R1966" s="13"/>
      <c r="S1966" s="13"/>
      <c r="T1966" s="13"/>
      <c r="U1966" s="747" t="s">
        <v>3077</v>
      </c>
      <c r="V1966" s="13"/>
      <c r="W1966" s="748"/>
      <c r="X1966" s="749"/>
      <c r="Y1966" s="750"/>
      <c r="Z1966" s="751"/>
      <c r="AA1966" s="751"/>
    </row>
    <row r="1967" spans="1:28" ht="13.8">
      <c r="A1967" s="11"/>
      <c r="B1967" s="11"/>
      <c r="C1967" s="11"/>
      <c r="D1967" s="11"/>
      <c r="E1967" s="715"/>
      <c r="F1967" s="715"/>
      <c r="G1967" s="736" t="s">
        <v>3052</v>
      </c>
      <c r="H1967" s="694" t="str">
        <f t="shared" si="0"/>
        <v>--</v>
      </c>
      <c r="I1967" s="715"/>
      <c r="J1967" s="13"/>
      <c r="K1967" s="13"/>
      <c r="L1967" s="13"/>
      <c r="M1967" s="737" t="s">
        <v>2733</v>
      </c>
      <c r="N1967" s="737" t="s">
        <v>2495</v>
      </c>
      <c r="O1967" s="738"/>
      <c r="P1967" s="739"/>
      <c r="Q1967" s="13"/>
      <c r="R1967" s="13"/>
      <c r="S1967" s="13"/>
      <c r="T1967" s="13"/>
      <c r="U1967" s="752" t="s">
        <v>3077</v>
      </c>
      <c r="V1967" s="13"/>
      <c r="W1967" s="741"/>
      <c r="X1967" s="742"/>
      <c r="Y1967" s="743"/>
      <c r="Z1967" s="744"/>
      <c r="AA1967" s="744"/>
    </row>
    <row r="1968" spans="1:28" ht="13.8">
      <c r="A1968" s="11"/>
      <c r="B1968" s="11"/>
      <c r="C1968" s="11"/>
      <c r="D1968" s="11"/>
      <c r="E1968" s="718"/>
      <c r="F1968" s="718"/>
      <c r="G1968" s="737" t="s">
        <v>3052</v>
      </c>
      <c r="H1968" s="696" t="str">
        <f t="shared" si="0"/>
        <v>--</v>
      </c>
      <c r="I1968" s="718"/>
      <c r="J1968" s="13"/>
      <c r="K1968" s="13"/>
      <c r="L1968" s="13"/>
      <c r="M1968" s="736" t="s">
        <v>2699</v>
      </c>
      <c r="N1968" s="736" t="s">
        <v>1035</v>
      </c>
      <c r="O1968" s="745"/>
      <c r="P1968" s="746"/>
      <c r="Q1968" s="13"/>
      <c r="R1968" s="13"/>
      <c r="S1968" s="13"/>
      <c r="T1968" s="13"/>
      <c r="U1968" s="747" t="s">
        <v>3077</v>
      </c>
      <c r="V1968" s="13"/>
      <c r="W1968" s="748"/>
      <c r="X1968" s="749"/>
      <c r="Y1968" s="750"/>
      <c r="Z1968" s="751"/>
      <c r="AA1968" s="751"/>
    </row>
    <row r="1969" spans="1:27" ht="13.8">
      <c r="A1969" s="11"/>
      <c r="B1969" s="11"/>
      <c r="C1969" s="11"/>
      <c r="D1969" s="11"/>
      <c r="E1969" s="715"/>
      <c r="F1969" s="715"/>
      <c r="G1969" s="736" t="s">
        <v>3052</v>
      </c>
      <c r="H1969" s="694" t="str">
        <f t="shared" si="0"/>
        <v>--</v>
      </c>
      <c r="I1969" s="715"/>
      <c r="J1969" s="13"/>
      <c r="K1969" s="13"/>
      <c r="L1969" s="13"/>
      <c r="M1969" s="737" t="s">
        <v>2733</v>
      </c>
      <c r="N1969" s="737" t="s">
        <v>2496</v>
      </c>
      <c r="O1969" s="738"/>
      <c r="P1969" s="739"/>
      <c r="Q1969" s="13"/>
      <c r="R1969" s="13"/>
      <c r="S1969" s="13"/>
      <c r="T1969" s="13"/>
      <c r="U1969" s="752" t="s">
        <v>3077</v>
      </c>
      <c r="V1969" s="13"/>
      <c r="W1969" s="741"/>
      <c r="X1969" s="742"/>
      <c r="Y1969" s="743"/>
      <c r="Z1969" s="744"/>
      <c r="AA1969" s="744"/>
    </row>
    <row r="1970" spans="1:27" ht="13.8">
      <c r="A1970" s="11"/>
      <c r="B1970" s="11"/>
      <c r="C1970" s="11"/>
      <c r="D1970" s="11"/>
      <c r="E1970" s="718"/>
      <c r="F1970" s="718"/>
      <c r="G1970" s="737" t="s">
        <v>3052</v>
      </c>
      <c r="H1970" s="696" t="str">
        <f t="shared" si="0"/>
        <v>--</v>
      </c>
      <c r="I1970" s="718"/>
      <c r="J1970" s="13"/>
      <c r="K1970" s="13"/>
      <c r="L1970" s="13"/>
      <c r="M1970" s="736" t="s">
        <v>2699</v>
      </c>
      <c r="N1970" s="736" t="s">
        <v>1036</v>
      </c>
      <c r="O1970" s="745"/>
      <c r="P1970" s="746"/>
      <c r="Q1970" s="13"/>
      <c r="R1970" s="13"/>
      <c r="S1970" s="13"/>
      <c r="T1970" s="13"/>
      <c r="U1970" s="747" t="s">
        <v>3077</v>
      </c>
      <c r="V1970" s="13"/>
      <c r="W1970" s="748"/>
      <c r="X1970" s="749"/>
      <c r="Y1970" s="750"/>
      <c r="Z1970" s="751"/>
      <c r="AA1970" s="751"/>
    </row>
    <row r="1971" spans="1:27" ht="13.8">
      <c r="A1971" s="11"/>
      <c r="B1971" s="11"/>
      <c r="C1971" s="11"/>
      <c r="D1971" s="11"/>
      <c r="E1971" s="715"/>
      <c r="F1971" s="715"/>
      <c r="G1971" s="736" t="s">
        <v>3052</v>
      </c>
      <c r="H1971" s="694" t="str">
        <f t="shared" si="0"/>
        <v>--</v>
      </c>
      <c r="I1971" s="715"/>
      <c r="J1971" s="13"/>
      <c r="K1971" s="13"/>
      <c r="L1971" s="13"/>
      <c r="M1971" s="737" t="s">
        <v>2733</v>
      </c>
      <c r="N1971" s="737" t="s">
        <v>2497</v>
      </c>
      <c r="O1971" s="738"/>
      <c r="P1971" s="739"/>
      <c r="Q1971" s="13"/>
      <c r="R1971" s="13"/>
      <c r="S1971" s="13"/>
      <c r="T1971" s="13"/>
      <c r="U1971" s="740" t="s">
        <v>7790</v>
      </c>
      <c r="V1971" s="13"/>
      <c r="W1971" s="741"/>
      <c r="X1971" s="742"/>
      <c r="Y1971" s="743"/>
      <c r="Z1971" s="744"/>
      <c r="AA1971" s="744"/>
    </row>
    <row r="1972" spans="1:27" ht="13.8">
      <c r="A1972" s="11"/>
      <c r="B1972" s="11"/>
      <c r="C1972" s="11"/>
      <c r="D1972" s="11"/>
      <c r="E1972" s="718"/>
      <c r="F1972" s="718"/>
      <c r="G1972" s="737" t="s">
        <v>3052</v>
      </c>
      <c r="H1972" s="696" t="str">
        <f t="shared" si="0"/>
        <v>--</v>
      </c>
      <c r="I1972" s="718"/>
      <c r="J1972" s="13"/>
      <c r="K1972" s="13"/>
      <c r="L1972" s="13"/>
      <c r="M1972" s="736" t="s">
        <v>2699</v>
      </c>
      <c r="N1972" s="736" t="s">
        <v>1037</v>
      </c>
      <c r="O1972" s="745"/>
      <c r="P1972" s="746"/>
      <c r="Q1972" s="13"/>
      <c r="R1972" s="13"/>
      <c r="S1972" s="13"/>
      <c r="T1972" s="13"/>
      <c r="U1972" s="747" t="s">
        <v>3077</v>
      </c>
      <c r="V1972" s="13"/>
      <c r="W1972" s="748"/>
      <c r="X1972" s="749"/>
      <c r="Y1972" s="750"/>
      <c r="Z1972" s="751"/>
      <c r="AA1972" s="751"/>
    </row>
    <row r="1973" spans="1:27" ht="13.8">
      <c r="A1973" s="11"/>
      <c r="B1973" s="11"/>
      <c r="C1973" s="11"/>
      <c r="D1973" s="11"/>
      <c r="E1973" s="715"/>
      <c r="F1973" s="715"/>
      <c r="G1973" s="736" t="s">
        <v>3052</v>
      </c>
      <c r="H1973" s="694" t="str">
        <f t="shared" si="0"/>
        <v>--</v>
      </c>
      <c r="I1973" s="715"/>
      <c r="J1973" s="13"/>
      <c r="K1973" s="13"/>
      <c r="L1973" s="13"/>
      <c r="M1973" s="737" t="s">
        <v>2733</v>
      </c>
      <c r="N1973" s="737" t="s">
        <v>2498</v>
      </c>
      <c r="O1973" s="738"/>
      <c r="P1973" s="739"/>
      <c r="Q1973" s="13"/>
      <c r="R1973" s="13"/>
      <c r="S1973" s="13"/>
      <c r="T1973" s="13"/>
      <c r="U1973" s="752" t="s">
        <v>3077</v>
      </c>
      <c r="V1973" s="13"/>
      <c r="W1973" s="741"/>
      <c r="X1973" s="742"/>
      <c r="Y1973" s="743"/>
      <c r="Z1973" s="744"/>
      <c r="AA1973" s="744"/>
    </row>
    <row r="1974" spans="1:27" ht="13.8">
      <c r="A1974" s="11"/>
      <c r="B1974" s="11"/>
      <c r="C1974" s="11"/>
      <c r="D1974" s="11"/>
      <c r="E1974" s="718"/>
      <c r="F1974" s="718"/>
      <c r="G1974" s="737" t="s">
        <v>3052</v>
      </c>
      <c r="H1974" s="696" t="str">
        <f t="shared" si="0"/>
        <v>--</v>
      </c>
      <c r="I1974" s="718"/>
      <c r="J1974" s="13"/>
      <c r="K1974" s="13"/>
      <c r="L1974" s="13"/>
      <c r="M1974" s="736" t="s">
        <v>2699</v>
      </c>
      <c r="N1974" s="736" t="s">
        <v>1038</v>
      </c>
      <c r="O1974" s="745"/>
      <c r="P1974" s="746"/>
      <c r="Q1974" s="13"/>
      <c r="R1974" s="13"/>
      <c r="S1974" s="13"/>
      <c r="T1974" s="13"/>
      <c r="U1974" s="753" t="s">
        <v>7791</v>
      </c>
      <c r="V1974" s="13"/>
      <c r="W1974" s="748"/>
      <c r="X1974" s="749"/>
      <c r="Y1974" s="750"/>
      <c r="Z1974" s="751"/>
      <c r="AA1974" s="751"/>
    </row>
    <row r="1975" spans="1:27" ht="13.8">
      <c r="A1975" s="11"/>
      <c r="B1975" s="11"/>
      <c r="C1975" s="11"/>
      <c r="D1975" s="11"/>
      <c r="E1975" s="715"/>
      <c r="F1975" s="715"/>
      <c r="G1975" s="754" t="s">
        <v>491</v>
      </c>
      <c r="H1975" s="694" t="str">
        <f t="shared" si="0"/>
        <v>--</v>
      </c>
      <c r="I1975" s="715"/>
      <c r="J1975" s="13"/>
      <c r="K1975" s="13"/>
      <c r="L1975" s="13"/>
      <c r="M1975" s="755" t="s">
        <v>494</v>
      </c>
      <c r="N1975" s="755" t="s">
        <v>497</v>
      </c>
      <c r="O1975" s="756"/>
      <c r="P1975" s="757"/>
      <c r="Q1975" s="13"/>
      <c r="R1975" s="13"/>
      <c r="S1975" s="13"/>
      <c r="T1975" s="13"/>
      <c r="U1975" s="758" t="s">
        <v>501</v>
      </c>
      <c r="V1975" s="13"/>
      <c r="W1975" s="754" t="s">
        <v>518</v>
      </c>
      <c r="X1975" s="742"/>
      <c r="Y1975" s="743"/>
      <c r="Z1975" s="744"/>
      <c r="AA1975" s="744"/>
    </row>
    <row r="1976" spans="1:27" ht="13.8">
      <c r="A1976" s="11"/>
      <c r="B1976" s="11"/>
      <c r="C1976" s="11"/>
      <c r="D1976" s="11"/>
      <c r="E1976" s="718"/>
      <c r="F1976" s="718"/>
      <c r="G1976" s="754" t="s">
        <v>491</v>
      </c>
      <c r="H1976" s="696" t="str">
        <f t="shared" si="0"/>
        <v>--</v>
      </c>
      <c r="I1976" s="718"/>
      <c r="J1976" s="13"/>
      <c r="K1976" s="13"/>
      <c r="L1976" s="13"/>
      <c r="M1976" s="755" t="s">
        <v>528</v>
      </c>
      <c r="N1976" s="755" t="s">
        <v>531</v>
      </c>
      <c r="O1976" s="759"/>
      <c r="P1976" s="757"/>
      <c r="Q1976" s="13"/>
      <c r="R1976" s="13"/>
      <c r="S1976" s="13"/>
      <c r="T1976" s="13"/>
      <c r="U1976" s="758" t="s">
        <v>535</v>
      </c>
      <c r="V1976" s="13"/>
      <c r="W1976" s="754" t="s">
        <v>518</v>
      </c>
      <c r="X1976" s="749"/>
      <c r="Y1976" s="750"/>
      <c r="Z1976" s="751"/>
      <c r="AA1976" s="751"/>
    </row>
    <row r="1977" spans="1:27" ht="13.8">
      <c r="A1977" s="11"/>
      <c r="B1977" s="11"/>
      <c r="C1977" s="11"/>
      <c r="D1977" s="11"/>
      <c r="E1977" s="715"/>
      <c r="F1977" s="715"/>
      <c r="G1977" s="754" t="s">
        <v>491</v>
      </c>
      <c r="H1977" s="694" t="str">
        <f t="shared" si="0"/>
        <v>--</v>
      </c>
      <c r="I1977" s="715"/>
      <c r="J1977" s="13"/>
      <c r="K1977" s="13"/>
      <c r="L1977" s="13"/>
      <c r="M1977" s="755" t="s">
        <v>528</v>
      </c>
      <c r="N1977" s="755" t="s">
        <v>564</v>
      </c>
      <c r="O1977" s="756"/>
      <c r="P1977" s="757"/>
      <c r="Q1977" s="13"/>
      <c r="R1977" s="13"/>
      <c r="S1977" s="13"/>
      <c r="T1977" s="13"/>
      <c r="U1977" s="758" t="s">
        <v>569</v>
      </c>
      <c r="V1977" s="13"/>
      <c r="W1977" s="754" t="s">
        <v>518</v>
      </c>
      <c r="X1977" s="742"/>
      <c r="Y1977" s="743"/>
      <c r="Z1977" s="744"/>
      <c r="AA1977" s="744"/>
    </row>
    <row r="1978" spans="1:27" ht="13.8">
      <c r="A1978" s="11"/>
      <c r="B1978" s="11"/>
      <c r="C1978" s="11"/>
      <c r="D1978" s="11"/>
      <c r="E1978" s="718"/>
      <c r="F1978" s="718"/>
      <c r="G1978" s="754" t="s">
        <v>491</v>
      </c>
      <c r="H1978" s="696" t="str">
        <f t="shared" si="0"/>
        <v>--</v>
      </c>
      <c r="I1978" s="718"/>
      <c r="J1978" s="13"/>
      <c r="K1978" s="13"/>
      <c r="L1978" s="13"/>
      <c r="M1978" s="755" t="s">
        <v>593</v>
      </c>
      <c r="N1978" s="755" t="s">
        <v>597</v>
      </c>
      <c r="O1978" s="759"/>
      <c r="P1978" s="757"/>
      <c r="Q1978" s="13"/>
      <c r="R1978" s="13"/>
      <c r="S1978" s="13"/>
      <c r="T1978" s="13"/>
      <c r="U1978" s="758" t="s">
        <v>604</v>
      </c>
      <c r="V1978" s="13"/>
      <c r="W1978" s="754" t="s">
        <v>518</v>
      </c>
      <c r="X1978" s="749"/>
      <c r="Y1978" s="750"/>
      <c r="Z1978" s="751"/>
      <c r="AA1978" s="751"/>
    </row>
    <row r="1979" spans="1:27" ht="13.8">
      <c r="A1979" s="11"/>
      <c r="B1979" s="11"/>
      <c r="C1979" s="11"/>
      <c r="D1979" s="11"/>
      <c r="E1979" s="715"/>
      <c r="F1979" s="715"/>
      <c r="G1979" s="754" t="s">
        <v>491</v>
      </c>
      <c r="H1979" s="694" t="str">
        <f t="shared" si="0"/>
        <v>--</v>
      </c>
      <c r="I1979" s="715"/>
      <c r="J1979" s="13"/>
      <c r="K1979" s="13"/>
      <c r="L1979" s="13"/>
      <c r="M1979" s="755" t="s">
        <v>630</v>
      </c>
      <c r="N1979" s="755" t="s">
        <v>633</v>
      </c>
      <c r="O1979" s="756"/>
      <c r="P1979" s="757"/>
      <c r="Q1979" s="13"/>
      <c r="R1979" s="13"/>
      <c r="S1979" s="13"/>
      <c r="T1979" s="13"/>
      <c r="U1979" s="758" t="s">
        <v>638</v>
      </c>
      <c r="V1979" s="13"/>
      <c r="W1979" s="754" t="s">
        <v>518</v>
      </c>
      <c r="X1979" s="742"/>
      <c r="Y1979" s="743"/>
      <c r="Z1979" s="744"/>
      <c r="AA1979" s="744"/>
    </row>
    <row r="1980" spans="1:27" ht="13.8">
      <c r="A1980" s="11"/>
      <c r="B1980" s="11"/>
      <c r="C1980" s="11"/>
      <c r="D1980" s="11"/>
      <c r="E1980" s="718"/>
      <c r="F1980" s="718"/>
      <c r="G1980" s="754" t="s">
        <v>491</v>
      </c>
      <c r="H1980" s="696" t="str">
        <f t="shared" si="0"/>
        <v>--</v>
      </c>
      <c r="I1980" s="718"/>
      <c r="J1980" s="13"/>
      <c r="K1980" s="13"/>
      <c r="L1980" s="13"/>
      <c r="M1980" s="755" t="s">
        <v>528</v>
      </c>
      <c r="N1980" s="755" t="s">
        <v>664</v>
      </c>
      <c r="O1980" s="759"/>
      <c r="P1980" s="757"/>
      <c r="Q1980" s="13"/>
      <c r="R1980" s="13"/>
      <c r="S1980" s="13"/>
      <c r="T1980" s="13"/>
      <c r="U1980" s="758" t="s">
        <v>669</v>
      </c>
      <c r="V1980" s="13"/>
      <c r="W1980" s="754" t="s">
        <v>518</v>
      </c>
      <c r="X1980" s="749"/>
      <c r="Y1980" s="750"/>
      <c r="Z1980" s="751"/>
      <c r="AA1980" s="751"/>
    </row>
    <row r="1981" spans="1:27" ht="13.8">
      <c r="A1981" s="11"/>
      <c r="B1981" s="11"/>
      <c r="C1981" s="11"/>
      <c r="D1981" s="11"/>
      <c r="E1981" s="715"/>
      <c r="F1981" s="715"/>
      <c r="G1981" s="754" t="s">
        <v>491</v>
      </c>
      <c r="H1981" s="694" t="str">
        <f t="shared" si="0"/>
        <v>--</v>
      </c>
      <c r="I1981" s="715"/>
      <c r="J1981" s="13"/>
      <c r="K1981" s="13"/>
      <c r="L1981" s="13"/>
      <c r="M1981" s="755" t="s">
        <v>528</v>
      </c>
      <c r="N1981" s="755" t="s">
        <v>695</v>
      </c>
      <c r="O1981" s="756"/>
      <c r="P1981" s="757"/>
      <c r="Q1981" s="13"/>
      <c r="R1981" s="13"/>
      <c r="S1981" s="13"/>
      <c r="T1981" s="13"/>
      <c r="U1981" s="758" t="s">
        <v>699</v>
      </c>
      <c r="V1981" s="13"/>
      <c r="W1981" s="754" t="s">
        <v>518</v>
      </c>
      <c r="X1981" s="742"/>
      <c r="Y1981" s="743"/>
      <c r="Z1981" s="744"/>
      <c r="AA1981" s="744"/>
    </row>
    <row r="1982" spans="1:27" ht="13.8">
      <c r="A1982" s="11"/>
      <c r="B1982" s="11"/>
      <c r="C1982" s="11"/>
      <c r="D1982" s="11"/>
      <c r="E1982" s="718"/>
      <c r="F1982" s="718"/>
      <c r="G1982" s="754" t="s">
        <v>491</v>
      </c>
      <c r="H1982" s="696" t="str">
        <f t="shared" si="0"/>
        <v>--</v>
      </c>
      <c r="I1982" s="718"/>
      <c r="J1982" s="13"/>
      <c r="K1982" s="13"/>
      <c r="L1982" s="13"/>
      <c r="M1982" s="755" t="s">
        <v>154</v>
      </c>
      <c r="N1982" s="755" t="s">
        <v>726</v>
      </c>
      <c r="O1982" s="759"/>
      <c r="P1982" s="757"/>
      <c r="Q1982" s="13"/>
      <c r="R1982" s="13"/>
      <c r="S1982" s="13"/>
      <c r="T1982" s="13"/>
      <c r="U1982" s="758" t="s">
        <v>730</v>
      </c>
      <c r="V1982" s="13"/>
      <c r="W1982" s="754" t="s">
        <v>518</v>
      </c>
      <c r="X1982" s="749"/>
      <c r="Y1982" s="750"/>
      <c r="Z1982" s="751"/>
      <c r="AA1982" s="751"/>
    </row>
    <row r="1983" spans="1:27" ht="13.8">
      <c r="A1983" s="11"/>
      <c r="B1983" s="11"/>
      <c r="C1983" s="11"/>
      <c r="D1983" s="11"/>
      <c r="E1983" s="715"/>
      <c r="F1983" s="715"/>
      <c r="G1983" s="754" t="s">
        <v>491</v>
      </c>
      <c r="H1983" s="694" t="str">
        <f t="shared" si="0"/>
        <v>--</v>
      </c>
      <c r="I1983" s="715"/>
      <c r="J1983" s="13"/>
      <c r="K1983" s="13"/>
      <c r="L1983" s="13"/>
      <c r="M1983" s="755" t="s">
        <v>752</v>
      </c>
      <c r="N1983" s="755" t="s">
        <v>754</v>
      </c>
      <c r="O1983" s="756"/>
      <c r="P1983" s="757"/>
      <c r="Q1983" s="13"/>
      <c r="R1983" s="13"/>
      <c r="S1983" s="13"/>
      <c r="T1983" s="13"/>
      <c r="U1983" s="758" t="s">
        <v>760</v>
      </c>
      <c r="V1983" s="13"/>
      <c r="W1983" s="754" t="s">
        <v>518</v>
      </c>
      <c r="X1983" s="742"/>
      <c r="Y1983" s="743"/>
      <c r="Z1983" s="744"/>
      <c r="AA1983" s="744"/>
    </row>
    <row r="1984" spans="1:27" ht="13.8">
      <c r="A1984" s="11"/>
      <c r="B1984" s="11"/>
      <c r="C1984" s="11"/>
      <c r="D1984" s="11"/>
      <c r="E1984" s="718"/>
      <c r="F1984" s="718"/>
      <c r="G1984" s="754" t="s">
        <v>491</v>
      </c>
      <c r="H1984" s="696" t="str">
        <f t="shared" si="0"/>
        <v>--</v>
      </c>
      <c r="I1984" s="718"/>
      <c r="J1984" s="13"/>
      <c r="K1984" s="13"/>
      <c r="L1984" s="13"/>
      <c r="M1984" s="755" t="s">
        <v>195</v>
      </c>
      <c r="N1984" s="755" t="s">
        <v>885</v>
      </c>
      <c r="O1984" s="759"/>
      <c r="P1984" s="757"/>
      <c r="Q1984" s="13"/>
      <c r="R1984" s="13"/>
      <c r="S1984" s="13"/>
      <c r="T1984" s="13"/>
      <c r="U1984" s="758" t="s">
        <v>894</v>
      </c>
      <c r="V1984" s="13"/>
      <c r="W1984" s="754" t="s">
        <v>518</v>
      </c>
      <c r="X1984" s="749"/>
      <c r="Y1984" s="750"/>
      <c r="Z1984" s="751"/>
      <c r="AA1984" s="751"/>
    </row>
    <row r="1985" spans="1:27" ht="13.8">
      <c r="A1985" s="11"/>
      <c r="B1985" s="11"/>
      <c r="C1985" s="11"/>
      <c r="D1985" s="11"/>
      <c r="E1985" s="715"/>
      <c r="F1985" s="715"/>
      <c r="G1985" s="754" t="s">
        <v>491</v>
      </c>
      <c r="H1985" s="694" t="str">
        <f t="shared" si="0"/>
        <v>--</v>
      </c>
      <c r="I1985" s="715"/>
      <c r="J1985" s="13"/>
      <c r="K1985" s="13"/>
      <c r="L1985" s="13"/>
      <c r="M1985" s="755" t="s">
        <v>273</v>
      </c>
      <c r="N1985" s="755" t="s">
        <v>921</v>
      </c>
      <c r="O1985" s="756"/>
      <c r="P1985" s="757"/>
      <c r="Q1985" s="13"/>
      <c r="R1985" s="13"/>
      <c r="S1985" s="13"/>
      <c r="T1985" s="13"/>
      <c r="U1985" s="758" t="s">
        <v>926</v>
      </c>
      <c r="V1985" s="13"/>
      <c r="W1985" s="754" t="s">
        <v>945</v>
      </c>
      <c r="X1985" s="742"/>
      <c r="Y1985" s="743"/>
      <c r="Z1985" s="744"/>
      <c r="AA1985" s="744"/>
    </row>
    <row r="1986" spans="1:27" ht="13.8">
      <c r="A1986" s="11"/>
      <c r="B1986" s="11"/>
      <c r="C1986" s="11"/>
      <c r="D1986" s="11"/>
      <c r="E1986" s="718"/>
      <c r="F1986" s="718"/>
      <c r="G1986" s="754" t="s">
        <v>491</v>
      </c>
      <c r="H1986" s="696" t="str">
        <f t="shared" si="0"/>
        <v>--</v>
      </c>
      <c r="I1986" s="718"/>
      <c r="J1986" s="13"/>
      <c r="K1986" s="13"/>
      <c r="L1986" s="13"/>
      <c r="M1986" s="755" t="s">
        <v>954</v>
      </c>
      <c r="N1986" s="755" t="s">
        <v>321</v>
      </c>
      <c r="O1986" s="759"/>
      <c r="P1986" s="757"/>
      <c r="Q1986" s="13"/>
      <c r="R1986" s="13"/>
      <c r="S1986" s="13"/>
      <c r="T1986" s="13"/>
      <c r="U1986" s="758" t="s">
        <v>960</v>
      </c>
      <c r="V1986" s="13"/>
      <c r="W1986" s="754" t="s">
        <v>945</v>
      </c>
      <c r="X1986" s="749"/>
      <c r="Y1986" s="750"/>
      <c r="Z1986" s="751"/>
      <c r="AA1986" s="751"/>
    </row>
    <row r="1987" spans="1:27" ht="13.8">
      <c r="A1987" s="11"/>
      <c r="B1987" s="11"/>
      <c r="C1987" s="11"/>
      <c r="D1987" s="11"/>
      <c r="E1987" s="715"/>
      <c r="F1987" s="715"/>
      <c r="G1987" s="754" t="s">
        <v>491</v>
      </c>
      <c r="H1987" s="694" t="str">
        <f t="shared" si="0"/>
        <v>--</v>
      </c>
      <c r="I1987" s="715"/>
      <c r="J1987" s="13"/>
      <c r="K1987" s="13"/>
      <c r="L1987" s="13"/>
      <c r="M1987" s="755" t="s">
        <v>241</v>
      </c>
      <c r="N1987" s="755" t="s">
        <v>984</v>
      </c>
      <c r="O1987" s="756"/>
      <c r="P1987" s="757"/>
      <c r="Q1987" s="13"/>
      <c r="R1987" s="13"/>
      <c r="S1987" s="13"/>
      <c r="T1987" s="13"/>
      <c r="U1987" s="758" t="s">
        <v>991</v>
      </c>
      <c r="V1987" s="13"/>
      <c r="W1987" s="754" t="s">
        <v>945</v>
      </c>
      <c r="X1987" s="742"/>
      <c r="Y1987" s="743"/>
      <c r="Z1987" s="744"/>
      <c r="AA1987" s="744"/>
    </row>
    <row r="1988" spans="1:27" ht="13.8">
      <c r="A1988" s="11"/>
      <c r="B1988" s="11"/>
      <c r="C1988" s="11"/>
      <c r="D1988" s="11"/>
      <c r="E1988" s="718"/>
      <c r="F1988" s="718"/>
      <c r="G1988" s="754" t="s">
        <v>491</v>
      </c>
      <c r="H1988" s="696" t="str">
        <f t="shared" si="0"/>
        <v>--</v>
      </c>
      <c r="I1988" s="718"/>
      <c r="J1988" s="13"/>
      <c r="K1988" s="13"/>
      <c r="L1988" s="13"/>
      <c r="M1988" s="755" t="s">
        <v>436</v>
      </c>
      <c r="N1988" s="755" t="s">
        <v>86</v>
      </c>
      <c r="O1988" s="759"/>
      <c r="P1988" s="757"/>
      <c r="Q1988" s="13"/>
      <c r="R1988" s="13"/>
      <c r="S1988" s="13"/>
      <c r="T1988" s="13"/>
      <c r="U1988" s="758" t="s">
        <v>1019</v>
      </c>
      <c r="V1988" s="13"/>
      <c r="W1988" s="754" t="s">
        <v>518</v>
      </c>
      <c r="X1988" s="749"/>
      <c r="Y1988" s="750"/>
      <c r="Z1988" s="751"/>
      <c r="AA1988" s="751"/>
    </row>
    <row r="1989" spans="1:27" ht="13.8">
      <c r="A1989" s="11"/>
      <c r="B1989" s="11"/>
      <c r="C1989" s="11"/>
      <c r="D1989" s="11"/>
      <c r="E1989" s="715"/>
      <c r="F1989" s="715"/>
      <c r="G1989" s="754" t="s">
        <v>491</v>
      </c>
      <c r="H1989" s="694" t="str">
        <f t="shared" si="0"/>
        <v>--</v>
      </c>
      <c r="I1989" s="715"/>
      <c r="J1989" s="13"/>
      <c r="K1989" s="13"/>
      <c r="L1989" s="13"/>
      <c r="M1989" s="755" t="s">
        <v>954</v>
      </c>
      <c r="N1989" s="755" t="s">
        <v>320</v>
      </c>
      <c r="O1989" s="756"/>
      <c r="P1989" s="757"/>
      <c r="Q1989" s="13"/>
      <c r="R1989" s="13"/>
      <c r="S1989" s="13"/>
      <c r="T1989" s="13"/>
      <c r="U1989" s="758" t="s">
        <v>1045</v>
      </c>
      <c r="V1989" s="13"/>
      <c r="W1989" s="754" t="s">
        <v>1062</v>
      </c>
      <c r="X1989" s="742"/>
      <c r="Y1989" s="743"/>
      <c r="Z1989" s="744"/>
      <c r="AA1989" s="744"/>
    </row>
    <row r="1990" spans="1:27" ht="13.8">
      <c r="A1990" s="11"/>
      <c r="B1990" s="11"/>
      <c r="C1990" s="11"/>
      <c r="D1990" s="11"/>
      <c r="E1990" s="718"/>
      <c r="F1990" s="718"/>
      <c r="G1990" s="754" t="s">
        <v>491</v>
      </c>
      <c r="H1990" s="696" t="str">
        <f t="shared" si="0"/>
        <v>--</v>
      </c>
      <c r="I1990" s="718"/>
      <c r="J1990" s="13"/>
      <c r="K1990" s="13"/>
      <c r="L1990" s="13"/>
      <c r="M1990" s="755" t="s">
        <v>273</v>
      </c>
      <c r="N1990" s="755" t="s">
        <v>1072</v>
      </c>
      <c r="O1990" s="759"/>
      <c r="P1990" s="757"/>
      <c r="Q1990" s="13"/>
      <c r="R1990" s="13"/>
      <c r="S1990" s="13"/>
      <c r="T1990" s="13"/>
      <c r="U1990" s="758" t="s">
        <v>1076</v>
      </c>
      <c r="V1990" s="13"/>
      <c r="W1990" s="754" t="s">
        <v>1062</v>
      </c>
      <c r="X1990" s="749"/>
      <c r="Y1990" s="750"/>
      <c r="Z1990" s="751"/>
      <c r="AA1990" s="751"/>
    </row>
    <row r="1991" spans="1:27" ht="13.8">
      <c r="A1991" s="11"/>
      <c r="B1991" s="11"/>
      <c r="C1991" s="11"/>
      <c r="D1991" s="11"/>
      <c r="E1991" s="715"/>
      <c r="F1991" s="715"/>
      <c r="G1991" s="754" t="s">
        <v>491</v>
      </c>
      <c r="H1991" s="694" t="str">
        <f t="shared" si="0"/>
        <v>--</v>
      </c>
      <c r="I1991" s="715"/>
      <c r="J1991" s="13"/>
      <c r="K1991" s="13"/>
      <c r="L1991" s="13"/>
      <c r="M1991" s="755" t="s">
        <v>528</v>
      </c>
      <c r="N1991" s="755" t="s">
        <v>1099</v>
      </c>
      <c r="O1991" s="756"/>
      <c r="P1991" s="757"/>
      <c r="Q1991" s="13"/>
      <c r="R1991" s="13"/>
      <c r="S1991" s="13"/>
      <c r="T1991" s="13"/>
      <c r="U1991" s="758" t="s">
        <v>1107</v>
      </c>
      <c r="V1991" s="13"/>
      <c r="W1991" s="754" t="s">
        <v>1062</v>
      </c>
      <c r="X1991" s="742"/>
      <c r="Y1991" s="743"/>
      <c r="Z1991" s="744"/>
      <c r="AA1991" s="744"/>
    </row>
    <row r="1992" spans="1:27" ht="13.8">
      <c r="A1992" s="11"/>
      <c r="B1992" s="11"/>
      <c r="C1992" s="11"/>
      <c r="D1992" s="11"/>
      <c r="E1992" s="718"/>
      <c r="F1992" s="718"/>
      <c r="G1992" s="754" t="s">
        <v>491</v>
      </c>
      <c r="H1992" s="696" t="str">
        <f t="shared" si="0"/>
        <v>--</v>
      </c>
      <c r="I1992" s="718"/>
      <c r="J1992" s="13"/>
      <c r="K1992" s="13"/>
      <c r="L1992" s="13"/>
      <c r="M1992" s="755" t="s">
        <v>954</v>
      </c>
      <c r="N1992" s="755" t="s">
        <v>319</v>
      </c>
      <c r="O1992" s="759"/>
      <c r="P1992" s="757"/>
      <c r="Q1992" s="13"/>
      <c r="R1992" s="13"/>
      <c r="S1992" s="13"/>
      <c r="T1992" s="13"/>
      <c r="U1992" s="758" t="s">
        <v>960</v>
      </c>
      <c r="V1992" s="13"/>
      <c r="W1992" s="754" t="s">
        <v>1137</v>
      </c>
      <c r="X1992" s="749"/>
      <c r="Y1992" s="750"/>
      <c r="Z1992" s="751"/>
      <c r="AA1992" s="751"/>
    </row>
    <row r="1993" spans="1:27" ht="13.8">
      <c r="A1993" s="11"/>
      <c r="B1993" s="11"/>
      <c r="C1993" s="11"/>
      <c r="D1993" s="11"/>
      <c r="E1993" s="715"/>
      <c r="F1993" s="715"/>
      <c r="G1993" s="754" t="s">
        <v>491</v>
      </c>
      <c r="H1993" s="694" t="str">
        <f t="shared" si="0"/>
        <v>--</v>
      </c>
      <c r="I1993" s="715"/>
      <c r="J1993" s="13"/>
      <c r="K1993" s="13"/>
      <c r="L1993" s="13"/>
      <c r="M1993" s="755" t="s">
        <v>273</v>
      </c>
      <c r="N1993" s="755" t="s">
        <v>1147</v>
      </c>
      <c r="O1993" s="756"/>
      <c r="P1993" s="757"/>
      <c r="Q1993" s="13"/>
      <c r="R1993" s="13"/>
      <c r="S1993" s="13"/>
      <c r="T1993" s="13"/>
      <c r="U1993" s="758" t="s">
        <v>1153</v>
      </c>
      <c r="V1993" s="13"/>
      <c r="W1993" s="754" t="s">
        <v>1137</v>
      </c>
      <c r="X1993" s="742"/>
      <c r="Y1993" s="743"/>
      <c r="Z1993" s="744"/>
      <c r="AA1993" s="744"/>
    </row>
    <row r="1994" spans="1:27" ht="13.8">
      <c r="A1994" s="11"/>
      <c r="B1994" s="11"/>
      <c r="C1994" s="11"/>
      <c r="D1994" s="11"/>
      <c r="E1994" s="718"/>
      <c r="F1994" s="718"/>
      <c r="G1994" s="754" t="s">
        <v>491</v>
      </c>
      <c r="H1994" s="696" t="str">
        <f t="shared" si="0"/>
        <v>--</v>
      </c>
      <c r="I1994" s="718"/>
      <c r="J1994" s="13"/>
      <c r="K1994" s="13"/>
      <c r="L1994" s="13"/>
      <c r="M1994" s="755" t="s">
        <v>528</v>
      </c>
      <c r="N1994" s="755" t="s">
        <v>1175</v>
      </c>
      <c r="O1994" s="759"/>
      <c r="P1994" s="757"/>
      <c r="Q1994" s="13"/>
      <c r="R1994" s="13"/>
      <c r="S1994" s="13"/>
      <c r="T1994" s="13"/>
      <c r="U1994" s="758" t="s">
        <v>1179</v>
      </c>
      <c r="V1994" s="13"/>
      <c r="W1994" s="754" t="s">
        <v>1137</v>
      </c>
      <c r="X1994" s="749"/>
      <c r="Y1994" s="750"/>
      <c r="Z1994" s="751"/>
      <c r="AA1994" s="751"/>
    </row>
    <row r="1995" spans="1:27" ht="13.8">
      <c r="A1995" s="11"/>
      <c r="B1995" s="11"/>
      <c r="C1995" s="11"/>
      <c r="D1995" s="11"/>
      <c r="E1995" s="715"/>
      <c r="F1995" s="715"/>
      <c r="G1995" s="754" t="s">
        <v>491</v>
      </c>
      <c r="H1995" s="694" t="str">
        <f t="shared" si="0"/>
        <v>--</v>
      </c>
      <c r="I1995" s="715"/>
      <c r="J1995" s="13"/>
      <c r="K1995" s="13"/>
      <c r="L1995" s="13"/>
      <c r="M1995" s="755" t="s">
        <v>436</v>
      </c>
      <c r="N1995" s="755" t="s">
        <v>100</v>
      </c>
      <c r="O1995" s="756"/>
      <c r="P1995" s="757"/>
      <c r="Q1995" s="13"/>
      <c r="R1995" s="13"/>
      <c r="S1995" s="13"/>
      <c r="T1995" s="13"/>
      <c r="U1995" s="758" t="s">
        <v>1209</v>
      </c>
      <c r="V1995" s="13"/>
      <c r="W1995" s="754" t="s">
        <v>1137</v>
      </c>
      <c r="X1995" s="742"/>
      <c r="Y1995" s="743"/>
      <c r="Z1995" s="744"/>
      <c r="AA1995" s="744"/>
    </row>
    <row r="1996" spans="1:27" ht="13.8">
      <c r="A1996" s="11"/>
      <c r="B1996" s="11"/>
      <c r="C1996" s="11"/>
      <c r="D1996" s="11"/>
      <c r="E1996" s="718"/>
      <c r="F1996" s="718"/>
      <c r="G1996" s="754" t="s">
        <v>491</v>
      </c>
      <c r="H1996" s="696" t="str">
        <f t="shared" si="0"/>
        <v>--</v>
      </c>
      <c r="I1996" s="718"/>
      <c r="J1996" s="13"/>
      <c r="K1996" s="13"/>
      <c r="L1996" s="13"/>
      <c r="M1996" s="755" t="s">
        <v>494</v>
      </c>
      <c r="N1996" s="755" t="s">
        <v>1241</v>
      </c>
      <c r="O1996" s="759"/>
      <c r="P1996" s="757"/>
      <c r="Q1996" s="13"/>
      <c r="R1996" s="13"/>
      <c r="S1996" s="13"/>
      <c r="T1996" s="13"/>
      <c r="U1996" s="758" t="s">
        <v>1248</v>
      </c>
      <c r="V1996" s="13"/>
      <c r="W1996" s="754" t="s">
        <v>518</v>
      </c>
      <c r="X1996" s="749"/>
      <c r="Y1996" s="750"/>
      <c r="Z1996" s="751"/>
      <c r="AA1996" s="751"/>
    </row>
    <row r="1997" spans="1:27" ht="13.8">
      <c r="A1997" s="11"/>
      <c r="B1997" s="11"/>
      <c r="C1997" s="11"/>
      <c r="D1997" s="11"/>
      <c r="E1997" s="715"/>
      <c r="F1997" s="715"/>
      <c r="G1997" s="754" t="s">
        <v>491</v>
      </c>
      <c r="H1997" s="694" t="str">
        <f t="shared" si="0"/>
        <v>--</v>
      </c>
      <c r="I1997" s="715"/>
      <c r="J1997" s="13"/>
      <c r="K1997" s="13"/>
      <c r="L1997" s="13"/>
      <c r="M1997" s="755" t="s">
        <v>1281</v>
      </c>
      <c r="N1997" s="755" t="s">
        <v>454</v>
      </c>
      <c r="O1997" s="756"/>
      <c r="P1997" s="757"/>
      <c r="Q1997" s="13"/>
      <c r="R1997" s="13"/>
      <c r="S1997" s="13"/>
      <c r="T1997" s="13"/>
      <c r="U1997" s="758" t="s">
        <v>1286</v>
      </c>
      <c r="V1997" s="13"/>
      <c r="W1997" s="754" t="s">
        <v>518</v>
      </c>
      <c r="X1997" s="742"/>
      <c r="Y1997" s="743"/>
      <c r="Z1997" s="744"/>
      <c r="AA1997" s="744"/>
    </row>
    <row r="1998" spans="1:27" ht="13.8">
      <c r="A1998" s="11"/>
      <c r="B1998" s="11"/>
      <c r="C1998" s="11"/>
      <c r="D1998" s="11"/>
      <c r="E1998" s="718"/>
      <c r="F1998" s="718"/>
      <c r="G1998" s="754" t="s">
        <v>491</v>
      </c>
      <c r="H1998" s="696" t="str">
        <f t="shared" si="0"/>
        <v>--</v>
      </c>
      <c r="I1998" s="718"/>
      <c r="J1998" s="13"/>
      <c r="K1998" s="13"/>
      <c r="L1998" s="13"/>
      <c r="M1998" s="755" t="s">
        <v>954</v>
      </c>
      <c r="N1998" s="755" t="s">
        <v>318</v>
      </c>
      <c r="O1998" s="759"/>
      <c r="P1998" s="757"/>
      <c r="Q1998" s="13"/>
      <c r="R1998" s="13"/>
      <c r="S1998" s="13"/>
      <c r="T1998" s="13"/>
      <c r="U1998" s="758" t="s">
        <v>1314</v>
      </c>
      <c r="V1998" s="13"/>
      <c r="W1998" s="754" t="s">
        <v>1327</v>
      </c>
      <c r="X1998" s="749"/>
      <c r="Y1998" s="750"/>
      <c r="Z1998" s="751"/>
      <c r="AA1998" s="751"/>
    </row>
    <row r="1999" spans="1:27" ht="13.8">
      <c r="A1999" s="11"/>
      <c r="B1999" s="11"/>
      <c r="C1999" s="11"/>
      <c r="D1999" s="11"/>
      <c r="E1999" s="715"/>
      <c r="F1999" s="715"/>
      <c r="G1999" s="754" t="s">
        <v>491</v>
      </c>
      <c r="H1999" s="694" t="str">
        <f t="shared" si="0"/>
        <v>--</v>
      </c>
      <c r="I1999" s="715"/>
      <c r="J1999" s="13"/>
      <c r="K1999" s="13"/>
      <c r="L1999" s="13"/>
      <c r="M1999" s="755" t="s">
        <v>273</v>
      </c>
      <c r="N1999" s="755" t="s">
        <v>1196</v>
      </c>
      <c r="O1999" s="756"/>
      <c r="P1999" s="757"/>
      <c r="Q1999" s="13"/>
      <c r="R1999" s="13"/>
      <c r="S1999" s="13"/>
      <c r="T1999" s="13"/>
      <c r="U1999" s="758" t="s">
        <v>1076</v>
      </c>
      <c r="V1999" s="13"/>
      <c r="W1999" s="754" t="s">
        <v>1327</v>
      </c>
      <c r="X1999" s="742"/>
      <c r="Y1999" s="743"/>
      <c r="Z1999" s="744"/>
      <c r="AA1999" s="744"/>
    </row>
    <row r="2000" spans="1:27" ht="13.8">
      <c r="A2000" s="11"/>
      <c r="B2000" s="11"/>
      <c r="C2000" s="11"/>
      <c r="D2000" s="11"/>
      <c r="E2000" s="718"/>
      <c r="F2000" s="718"/>
      <c r="G2000" s="754" t="s">
        <v>491</v>
      </c>
      <c r="H2000" s="696" t="str">
        <f t="shared" si="0"/>
        <v>--</v>
      </c>
      <c r="I2000" s="718"/>
      <c r="J2000" s="13"/>
      <c r="K2000" s="13"/>
      <c r="L2000" s="13"/>
      <c r="M2000" s="755" t="s">
        <v>528</v>
      </c>
      <c r="N2000" s="755" t="s">
        <v>1349</v>
      </c>
      <c r="O2000" s="759"/>
      <c r="P2000" s="757"/>
      <c r="Q2000" s="13"/>
      <c r="R2000" s="13"/>
      <c r="S2000" s="13"/>
      <c r="T2000" s="13"/>
      <c r="U2000" s="758" t="s">
        <v>1356</v>
      </c>
      <c r="V2000" s="13"/>
      <c r="W2000" s="754" t="s">
        <v>1327</v>
      </c>
      <c r="X2000" s="749"/>
      <c r="Y2000" s="750"/>
      <c r="Z2000" s="751"/>
      <c r="AA2000" s="751"/>
    </row>
    <row r="2001" spans="1:27" ht="13.8">
      <c r="A2001" s="11"/>
      <c r="B2001" s="11"/>
      <c r="C2001" s="11"/>
      <c r="D2001" s="11"/>
      <c r="E2001" s="715"/>
      <c r="F2001" s="715"/>
      <c r="G2001" s="754" t="s">
        <v>491</v>
      </c>
      <c r="H2001" s="694" t="str">
        <f t="shared" si="0"/>
        <v>--</v>
      </c>
      <c r="I2001" s="715"/>
      <c r="J2001" s="13"/>
      <c r="K2001" s="13"/>
      <c r="L2001" s="13"/>
      <c r="M2001" s="755" t="s">
        <v>954</v>
      </c>
      <c r="N2001" s="755" t="s">
        <v>317</v>
      </c>
      <c r="O2001" s="756"/>
      <c r="P2001" s="757"/>
      <c r="Q2001" s="13"/>
      <c r="R2001" s="13"/>
      <c r="S2001" s="13"/>
      <c r="T2001" s="13"/>
      <c r="U2001" s="758" t="s">
        <v>1378</v>
      </c>
      <c r="V2001" s="13"/>
      <c r="W2001" s="754" t="s">
        <v>1389</v>
      </c>
      <c r="X2001" s="742"/>
      <c r="Y2001" s="743"/>
      <c r="Z2001" s="744"/>
      <c r="AA2001" s="744"/>
    </row>
    <row r="2002" spans="1:27" ht="13.8">
      <c r="A2002" s="84"/>
      <c r="B2002" s="84"/>
      <c r="C2002" s="84"/>
      <c r="D2002" s="84"/>
      <c r="E2002" s="711"/>
      <c r="F2002" s="711"/>
      <c r="G2002" s="754" t="s">
        <v>491</v>
      </c>
      <c r="H2002" s="696" t="str">
        <f t="shared" si="0"/>
        <v>--</v>
      </c>
      <c r="I2002" s="711"/>
      <c r="J2002" s="17"/>
      <c r="K2002" s="17"/>
      <c r="L2002" s="17"/>
      <c r="M2002" s="755" t="s">
        <v>273</v>
      </c>
      <c r="N2002" s="755" t="s">
        <v>1195</v>
      </c>
      <c r="O2002" s="760"/>
      <c r="P2002" s="757"/>
      <c r="Q2002" s="17"/>
      <c r="R2002" s="17"/>
      <c r="S2002" s="17"/>
      <c r="T2002" s="17"/>
      <c r="U2002" s="758" t="s">
        <v>1403</v>
      </c>
      <c r="V2002" s="17"/>
      <c r="W2002" s="754" t="s">
        <v>1389</v>
      </c>
      <c r="X2002" s="761"/>
      <c r="Y2002" s="762"/>
      <c r="Z2002" s="763"/>
      <c r="AA2002" s="763"/>
    </row>
    <row r="2003" spans="1:27" ht="13.8">
      <c r="A2003" s="84"/>
      <c r="B2003" s="84"/>
      <c r="C2003" s="84"/>
      <c r="D2003" s="84"/>
      <c r="E2003" s="704"/>
      <c r="F2003" s="704"/>
      <c r="G2003" s="754" t="s">
        <v>491</v>
      </c>
      <c r="H2003" s="694" t="str">
        <f t="shared" si="0"/>
        <v>--</v>
      </c>
      <c r="I2003" s="704"/>
      <c r="J2003" s="17"/>
      <c r="K2003" s="17"/>
      <c r="L2003" s="17"/>
      <c r="M2003" s="755" t="s">
        <v>241</v>
      </c>
      <c r="N2003" s="755" t="s">
        <v>1418</v>
      </c>
      <c r="O2003" s="764"/>
      <c r="P2003" s="757"/>
      <c r="Q2003" s="17"/>
      <c r="R2003" s="17"/>
      <c r="S2003" s="17"/>
      <c r="T2003" s="17"/>
      <c r="U2003" s="758" t="s">
        <v>1421</v>
      </c>
      <c r="V2003" s="17"/>
      <c r="W2003" s="754" t="s">
        <v>1389</v>
      </c>
      <c r="X2003" s="765"/>
      <c r="Y2003" s="766"/>
      <c r="Z2003" s="767"/>
      <c r="AA2003" s="767"/>
    </row>
    <row r="2004" spans="1:27" ht="13.8">
      <c r="A2004" s="84"/>
      <c r="B2004" s="84"/>
      <c r="C2004" s="84"/>
      <c r="D2004" s="84"/>
      <c r="E2004" s="711"/>
      <c r="F2004" s="711"/>
      <c r="G2004" s="737" t="s">
        <v>2757</v>
      </c>
      <c r="H2004" s="696" t="str">
        <f t="shared" si="0"/>
        <v>--</v>
      </c>
      <c r="I2004" s="711"/>
      <c r="J2004" s="17"/>
      <c r="K2004" s="17"/>
      <c r="L2004" s="17"/>
      <c r="M2004" s="736" t="s">
        <v>528</v>
      </c>
      <c r="N2004" s="768" t="s">
        <v>2121</v>
      </c>
      <c r="O2004" s="769"/>
      <c r="P2004" s="746"/>
      <c r="Q2004" s="17"/>
      <c r="R2004" s="17"/>
      <c r="S2004" s="17"/>
      <c r="T2004" s="17"/>
      <c r="U2004" s="753" t="s">
        <v>7792</v>
      </c>
      <c r="V2004" s="17"/>
      <c r="W2004" s="736" t="s">
        <v>2759</v>
      </c>
      <c r="X2004" s="770"/>
      <c r="Y2004" s="771"/>
      <c r="Z2004" s="772"/>
      <c r="AA2004" s="772"/>
    </row>
    <row r="2005" spans="1:27" ht="13.8">
      <c r="A2005" s="84"/>
      <c r="B2005" s="84"/>
      <c r="C2005" s="84"/>
      <c r="D2005" s="84"/>
      <c r="E2005" s="704"/>
      <c r="F2005" s="704"/>
      <c r="G2005" s="736" t="s">
        <v>2757</v>
      </c>
      <c r="H2005" s="694" t="str">
        <f t="shared" si="0"/>
        <v>--</v>
      </c>
      <c r="I2005" s="704"/>
      <c r="J2005" s="17"/>
      <c r="K2005" s="17"/>
      <c r="L2005" s="17"/>
      <c r="M2005" s="737" t="s">
        <v>528</v>
      </c>
      <c r="N2005" s="773" t="s">
        <v>2122</v>
      </c>
      <c r="O2005" s="774"/>
      <c r="P2005" s="739"/>
      <c r="Q2005" s="17"/>
      <c r="R2005" s="17"/>
      <c r="S2005" s="17"/>
      <c r="T2005" s="17"/>
      <c r="U2005" s="740" t="s">
        <v>7793</v>
      </c>
      <c r="V2005" s="17"/>
      <c r="W2005" s="737" t="s">
        <v>2759</v>
      </c>
      <c r="X2005" s="775"/>
      <c r="Y2005" s="776"/>
      <c r="Z2005" s="777"/>
      <c r="AA2005" s="777"/>
    </row>
    <row r="2006" spans="1:27" ht="13.8">
      <c r="A2006" s="84"/>
      <c r="B2006" s="84"/>
      <c r="C2006" s="84"/>
      <c r="D2006" s="84"/>
      <c r="E2006" s="711"/>
      <c r="F2006" s="711"/>
      <c r="G2006" s="737" t="s">
        <v>2757</v>
      </c>
      <c r="H2006" s="696" t="str">
        <f t="shared" si="0"/>
        <v>--</v>
      </c>
      <c r="I2006" s="711"/>
      <c r="J2006" s="17"/>
      <c r="K2006" s="17"/>
      <c r="L2006" s="17"/>
      <c r="M2006" s="736" t="s">
        <v>528</v>
      </c>
      <c r="N2006" s="768" t="s">
        <v>2123</v>
      </c>
      <c r="O2006" s="769"/>
      <c r="P2006" s="746"/>
      <c r="Q2006" s="17"/>
      <c r="R2006" s="17"/>
      <c r="S2006" s="17"/>
      <c r="T2006" s="17"/>
      <c r="U2006" s="753" t="s">
        <v>7794</v>
      </c>
      <c r="V2006" s="17"/>
      <c r="W2006" s="736" t="s">
        <v>2759</v>
      </c>
      <c r="X2006" s="770"/>
      <c r="Y2006" s="771"/>
      <c r="Z2006" s="772"/>
      <c r="AA2006" s="772"/>
    </row>
    <row r="2007" spans="1:27" ht="13.8">
      <c r="A2007" s="84"/>
      <c r="B2007" s="84"/>
      <c r="C2007" s="84"/>
      <c r="D2007" s="84"/>
      <c r="E2007" s="704"/>
      <c r="F2007" s="704"/>
      <c r="G2007" s="736" t="s">
        <v>2757</v>
      </c>
      <c r="H2007" s="694" t="str">
        <f t="shared" si="0"/>
        <v>--</v>
      </c>
      <c r="I2007" s="704"/>
      <c r="J2007" s="17"/>
      <c r="K2007" s="17"/>
      <c r="L2007" s="17"/>
      <c r="M2007" s="737" t="s">
        <v>528</v>
      </c>
      <c r="N2007" s="773" t="s">
        <v>2124</v>
      </c>
      <c r="O2007" s="774"/>
      <c r="P2007" s="739"/>
      <c r="Q2007" s="17"/>
      <c r="R2007" s="17"/>
      <c r="S2007" s="17"/>
      <c r="T2007" s="17"/>
      <c r="U2007" s="740" t="s">
        <v>7795</v>
      </c>
      <c r="V2007" s="17"/>
      <c r="W2007" s="737" t="s">
        <v>2759</v>
      </c>
      <c r="X2007" s="775"/>
      <c r="Y2007" s="776"/>
      <c r="Z2007" s="777"/>
      <c r="AA2007" s="777"/>
    </row>
    <row r="2008" spans="1:27" ht="13.8">
      <c r="A2008" s="84"/>
      <c r="B2008" s="84"/>
      <c r="C2008" s="84"/>
      <c r="D2008" s="84"/>
      <c r="E2008" s="711"/>
      <c r="F2008" s="711"/>
      <c r="G2008" s="737" t="s">
        <v>2757</v>
      </c>
      <c r="H2008" s="696" t="str">
        <f t="shared" si="0"/>
        <v>--</v>
      </c>
      <c r="I2008" s="711"/>
      <c r="J2008" s="17"/>
      <c r="K2008" s="17"/>
      <c r="L2008" s="17"/>
      <c r="M2008" s="736" t="s">
        <v>528</v>
      </c>
      <c r="N2008" s="768" t="s">
        <v>2125</v>
      </c>
      <c r="O2008" s="769"/>
      <c r="P2008" s="746"/>
      <c r="Q2008" s="17"/>
      <c r="R2008" s="17"/>
      <c r="S2008" s="17"/>
      <c r="T2008" s="17"/>
      <c r="U2008" s="753" t="s">
        <v>7796</v>
      </c>
      <c r="V2008" s="17"/>
      <c r="W2008" s="736" t="s">
        <v>2759</v>
      </c>
      <c r="X2008" s="770"/>
      <c r="Y2008" s="771"/>
      <c r="Z2008" s="772"/>
      <c r="AA2008" s="772"/>
    </row>
    <row r="2009" spans="1:27" ht="13.8">
      <c r="A2009" s="84"/>
      <c r="B2009" s="84"/>
      <c r="C2009" s="84"/>
      <c r="D2009" s="84"/>
      <c r="E2009" s="704"/>
      <c r="F2009" s="704"/>
      <c r="G2009" s="736" t="s">
        <v>2757</v>
      </c>
      <c r="H2009" s="694" t="str">
        <f t="shared" si="0"/>
        <v>--</v>
      </c>
      <c r="I2009" s="704"/>
      <c r="J2009" s="17"/>
      <c r="K2009" s="17"/>
      <c r="L2009" s="17"/>
      <c r="M2009" s="737" t="s">
        <v>528</v>
      </c>
      <c r="N2009" s="773" t="s">
        <v>2126</v>
      </c>
      <c r="O2009" s="774"/>
      <c r="P2009" s="739"/>
      <c r="Q2009" s="17"/>
      <c r="R2009" s="17"/>
      <c r="S2009" s="17"/>
      <c r="T2009" s="17"/>
      <c r="U2009" s="740" t="s">
        <v>7797</v>
      </c>
      <c r="V2009" s="17"/>
      <c r="W2009" s="737" t="s">
        <v>2759</v>
      </c>
      <c r="X2009" s="775"/>
      <c r="Y2009" s="776"/>
      <c r="Z2009" s="777"/>
      <c r="AA2009" s="777"/>
    </row>
    <row r="2010" spans="1:27" ht="13.8">
      <c r="A2010" s="84"/>
      <c r="B2010" s="84"/>
      <c r="C2010" s="84"/>
      <c r="D2010" s="84"/>
      <c r="E2010" s="711"/>
      <c r="F2010" s="711"/>
      <c r="G2010" s="737" t="s">
        <v>2757</v>
      </c>
      <c r="H2010" s="696" t="str">
        <f t="shared" si="0"/>
        <v>--</v>
      </c>
      <c r="I2010" s="711"/>
      <c r="J2010" s="17"/>
      <c r="K2010" s="17"/>
      <c r="L2010" s="17"/>
      <c r="M2010" s="736" t="s">
        <v>528</v>
      </c>
      <c r="N2010" s="768" t="s">
        <v>2119</v>
      </c>
      <c r="O2010" s="769"/>
      <c r="P2010" s="746"/>
      <c r="Q2010" s="17"/>
      <c r="R2010" s="17"/>
      <c r="S2010" s="17"/>
      <c r="T2010" s="17"/>
      <c r="U2010" s="753" t="s">
        <v>7798</v>
      </c>
      <c r="V2010" s="17"/>
      <c r="W2010" s="736" t="s">
        <v>2759</v>
      </c>
      <c r="X2010" s="770"/>
      <c r="Y2010" s="771"/>
      <c r="Z2010" s="772"/>
      <c r="AA2010" s="772"/>
    </row>
    <row r="2011" spans="1:27" ht="13.8">
      <c r="A2011" s="84"/>
      <c r="B2011" s="84"/>
      <c r="C2011" s="84"/>
      <c r="D2011" s="84"/>
      <c r="E2011" s="704"/>
      <c r="F2011" s="704"/>
      <c r="G2011" s="736" t="s">
        <v>2757</v>
      </c>
      <c r="H2011" s="694" t="str">
        <f t="shared" si="0"/>
        <v>--</v>
      </c>
      <c r="I2011" s="704"/>
      <c r="J2011" s="17"/>
      <c r="K2011" s="17"/>
      <c r="L2011" s="17"/>
      <c r="M2011" s="737" t="s">
        <v>528</v>
      </c>
      <c r="N2011" s="773" t="s">
        <v>2120</v>
      </c>
      <c r="O2011" s="774"/>
      <c r="P2011" s="739"/>
      <c r="Q2011" s="17"/>
      <c r="R2011" s="17"/>
      <c r="S2011" s="17"/>
      <c r="T2011" s="17"/>
      <c r="U2011" s="740" t="s">
        <v>7799</v>
      </c>
      <c r="V2011" s="17"/>
      <c r="W2011" s="737" t="s">
        <v>2759</v>
      </c>
      <c r="X2011" s="775"/>
      <c r="Y2011" s="776"/>
      <c r="Z2011" s="777"/>
      <c r="AA2011" s="777"/>
    </row>
    <row r="2012" spans="1:27" ht="13.8">
      <c r="A2012" s="84"/>
      <c r="B2012" s="84"/>
      <c r="C2012" s="84"/>
      <c r="D2012" s="84"/>
      <c r="E2012" s="711"/>
      <c r="F2012" s="711"/>
      <c r="G2012" s="737" t="s">
        <v>2757</v>
      </c>
      <c r="H2012" s="696" t="str">
        <f t="shared" si="0"/>
        <v>--</v>
      </c>
      <c r="I2012" s="711"/>
      <c r="J2012" s="17"/>
      <c r="K2012" s="17"/>
      <c r="L2012" s="17"/>
      <c r="M2012" s="736" t="s">
        <v>2731</v>
      </c>
      <c r="N2012" s="736" t="s">
        <v>2516</v>
      </c>
      <c r="O2012" s="769"/>
      <c r="P2012" s="746"/>
      <c r="Q2012" s="17"/>
      <c r="R2012" s="17"/>
      <c r="S2012" s="17"/>
      <c r="T2012" s="17"/>
      <c r="U2012" s="753" t="s">
        <v>7800</v>
      </c>
      <c r="V2012" s="17"/>
      <c r="W2012" s="736" t="s">
        <v>2759</v>
      </c>
      <c r="X2012" s="770"/>
      <c r="Y2012" s="771"/>
      <c r="Z2012" s="772"/>
      <c r="AA2012" s="772"/>
    </row>
    <row r="2013" spans="1:27" ht="13.8">
      <c r="A2013" s="84"/>
      <c r="B2013" s="84"/>
      <c r="C2013" s="84"/>
      <c r="D2013" s="84"/>
      <c r="E2013" s="704"/>
      <c r="F2013" s="704"/>
      <c r="G2013" s="736" t="s">
        <v>2757</v>
      </c>
      <c r="H2013" s="694" t="str">
        <f t="shared" si="0"/>
        <v>--</v>
      </c>
      <c r="I2013" s="704"/>
      <c r="J2013" s="17"/>
      <c r="K2013" s="17"/>
      <c r="L2013" s="17"/>
      <c r="M2013" s="737" t="s">
        <v>2731</v>
      </c>
      <c r="N2013" s="737" t="s">
        <v>2514</v>
      </c>
      <c r="O2013" s="774"/>
      <c r="P2013" s="739"/>
      <c r="Q2013" s="17"/>
      <c r="R2013" s="17"/>
      <c r="S2013" s="17"/>
      <c r="T2013" s="17"/>
      <c r="U2013" s="740" t="s">
        <v>7801</v>
      </c>
      <c r="V2013" s="17"/>
      <c r="W2013" s="737" t="s">
        <v>2759</v>
      </c>
      <c r="X2013" s="775"/>
      <c r="Y2013" s="776"/>
      <c r="Z2013" s="777"/>
      <c r="AA2013" s="777"/>
    </row>
    <row r="2014" spans="1:27" ht="13.8">
      <c r="A2014" s="84"/>
      <c r="B2014" s="84"/>
      <c r="C2014" s="84"/>
      <c r="D2014" s="84"/>
      <c r="E2014" s="711"/>
      <c r="F2014" s="711"/>
      <c r="G2014" s="737" t="s">
        <v>2757</v>
      </c>
      <c r="H2014" s="696" t="str">
        <f t="shared" si="0"/>
        <v>--</v>
      </c>
      <c r="I2014" s="711"/>
      <c r="J2014" s="17"/>
      <c r="K2014" s="17"/>
      <c r="L2014" s="17"/>
      <c r="M2014" s="736" t="s">
        <v>630</v>
      </c>
      <c r="N2014" s="736" t="s">
        <v>1606</v>
      </c>
      <c r="O2014" s="769"/>
      <c r="P2014" s="746"/>
      <c r="Q2014" s="17"/>
      <c r="R2014" s="17"/>
      <c r="S2014" s="17"/>
      <c r="T2014" s="17"/>
      <c r="U2014" s="753" t="s">
        <v>7802</v>
      </c>
      <c r="V2014" s="17"/>
      <c r="W2014" s="736" t="s">
        <v>2759</v>
      </c>
      <c r="X2014" s="770"/>
      <c r="Y2014" s="771"/>
      <c r="Z2014" s="772"/>
      <c r="AA2014" s="772"/>
    </row>
    <row r="2015" spans="1:27" ht="13.8">
      <c r="A2015" s="84"/>
      <c r="B2015" s="84"/>
      <c r="C2015" s="84"/>
      <c r="D2015" s="84"/>
      <c r="E2015" s="704"/>
      <c r="F2015" s="704"/>
      <c r="G2015" s="736" t="s">
        <v>2757</v>
      </c>
      <c r="H2015" s="694" t="str">
        <f t="shared" si="0"/>
        <v>--</v>
      </c>
      <c r="I2015" s="704"/>
      <c r="J2015" s="17"/>
      <c r="K2015" s="17"/>
      <c r="L2015" s="17"/>
      <c r="M2015" s="737" t="s">
        <v>494</v>
      </c>
      <c r="N2015" s="737" t="s">
        <v>1553</v>
      </c>
      <c r="O2015" s="774"/>
      <c r="P2015" s="739"/>
      <c r="Q2015" s="17"/>
      <c r="R2015" s="17"/>
      <c r="S2015" s="17"/>
      <c r="T2015" s="17"/>
      <c r="U2015" s="740" t="s">
        <v>7803</v>
      </c>
      <c r="V2015" s="17"/>
      <c r="W2015" s="737" t="s">
        <v>2759</v>
      </c>
      <c r="X2015" s="775"/>
      <c r="Y2015" s="776"/>
      <c r="Z2015" s="777"/>
      <c r="AA2015" s="777"/>
    </row>
    <row r="2016" spans="1:27" ht="13.8">
      <c r="A2016" s="84"/>
      <c r="B2016" s="84"/>
      <c r="C2016" s="84"/>
      <c r="D2016" s="84"/>
      <c r="E2016" s="711"/>
      <c r="F2016" s="711"/>
      <c r="G2016" s="737" t="s">
        <v>2757</v>
      </c>
      <c r="H2016" s="696" t="str">
        <f t="shared" si="0"/>
        <v>--</v>
      </c>
      <c r="I2016" s="711"/>
      <c r="J2016" s="17"/>
      <c r="K2016" s="17"/>
      <c r="L2016" s="17"/>
      <c r="M2016" s="736" t="s">
        <v>273</v>
      </c>
      <c r="N2016" s="736" t="s">
        <v>1197</v>
      </c>
      <c r="O2016" s="769"/>
      <c r="P2016" s="746"/>
      <c r="Q2016" s="17"/>
      <c r="R2016" s="17"/>
      <c r="S2016" s="17"/>
      <c r="T2016" s="17"/>
      <c r="U2016" s="753" t="s">
        <v>7804</v>
      </c>
      <c r="V2016" s="17"/>
      <c r="W2016" s="736" t="s">
        <v>2759</v>
      </c>
      <c r="X2016" s="770"/>
      <c r="Y2016" s="771"/>
      <c r="Z2016" s="772"/>
      <c r="AA2016" s="772"/>
    </row>
    <row r="2017" spans="1:27" ht="13.8">
      <c r="A2017" s="84"/>
      <c r="B2017" s="84"/>
      <c r="C2017" s="84"/>
      <c r="D2017" s="84"/>
      <c r="E2017" s="704"/>
      <c r="F2017" s="704"/>
      <c r="G2017" s="736" t="s">
        <v>2757</v>
      </c>
      <c r="H2017" s="694" t="str">
        <f t="shared" si="0"/>
        <v>--</v>
      </c>
      <c r="I2017" s="704"/>
      <c r="J2017" s="17"/>
      <c r="K2017" s="17"/>
      <c r="L2017" s="17"/>
      <c r="M2017" s="737" t="s">
        <v>273</v>
      </c>
      <c r="N2017" s="737" t="s">
        <v>1198</v>
      </c>
      <c r="O2017" s="774"/>
      <c r="P2017" s="739"/>
      <c r="Q2017" s="17"/>
      <c r="R2017" s="17"/>
      <c r="S2017" s="17"/>
      <c r="T2017" s="17"/>
      <c r="U2017" s="740" t="s">
        <v>7805</v>
      </c>
      <c r="V2017" s="17"/>
      <c r="W2017" s="737" t="s">
        <v>2759</v>
      </c>
      <c r="X2017" s="775"/>
      <c r="Y2017" s="776"/>
      <c r="Z2017" s="777"/>
      <c r="AA2017" s="777"/>
    </row>
    <row r="2018" spans="1:27" ht="13.8">
      <c r="A2018" s="84"/>
      <c r="B2018" s="84"/>
      <c r="C2018" s="84"/>
      <c r="D2018" s="84"/>
      <c r="E2018" s="711"/>
      <c r="F2018" s="711"/>
      <c r="G2018" s="737" t="s">
        <v>2757</v>
      </c>
      <c r="H2018" s="696" t="str">
        <f t="shared" si="0"/>
        <v>--</v>
      </c>
      <c r="I2018" s="711"/>
      <c r="J2018" s="17"/>
      <c r="K2018" s="17"/>
      <c r="L2018" s="17"/>
      <c r="M2018" s="736" t="s">
        <v>273</v>
      </c>
      <c r="N2018" s="736" t="s">
        <v>1199</v>
      </c>
      <c r="O2018" s="769"/>
      <c r="P2018" s="746"/>
      <c r="Q2018" s="17"/>
      <c r="R2018" s="17"/>
      <c r="S2018" s="17"/>
      <c r="T2018" s="17"/>
      <c r="U2018" s="753" t="s">
        <v>7806</v>
      </c>
      <c r="V2018" s="17"/>
      <c r="W2018" s="736" t="s">
        <v>2759</v>
      </c>
      <c r="X2018" s="770"/>
      <c r="Y2018" s="771"/>
      <c r="Z2018" s="772"/>
      <c r="AA2018" s="772"/>
    </row>
    <row r="2019" spans="1:27" ht="13.8">
      <c r="A2019" s="84"/>
      <c r="B2019" s="84"/>
      <c r="C2019" s="84"/>
      <c r="D2019" s="84"/>
      <c r="E2019" s="704"/>
      <c r="F2019" s="704"/>
      <c r="G2019" s="736" t="s">
        <v>2757</v>
      </c>
      <c r="H2019" s="694" t="str">
        <f t="shared" si="0"/>
        <v>--</v>
      </c>
      <c r="I2019" s="704"/>
      <c r="J2019" s="17"/>
      <c r="K2019" s="17"/>
      <c r="L2019" s="17"/>
      <c r="M2019" s="737" t="s">
        <v>273</v>
      </c>
      <c r="N2019" s="737" t="s">
        <v>1200</v>
      </c>
      <c r="O2019" s="774"/>
      <c r="P2019" s="739"/>
      <c r="Q2019" s="17"/>
      <c r="R2019" s="17"/>
      <c r="S2019" s="17"/>
      <c r="T2019" s="17"/>
      <c r="U2019" s="740" t="s">
        <v>7807</v>
      </c>
      <c r="V2019" s="17"/>
      <c r="W2019" s="737" t="s">
        <v>2759</v>
      </c>
      <c r="X2019" s="775"/>
      <c r="Y2019" s="776"/>
      <c r="Z2019" s="777"/>
      <c r="AA2019" s="777"/>
    </row>
    <row r="2020" spans="1:27" ht="13.8">
      <c r="A2020" s="84"/>
      <c r="B2020" s="84"/>
      <c r="C2020" s="84"/>
      <c r="D2020" s="84"/>
      <c r="E2020" s="711"/>
      <c r="F2020" s="711"/>
      <c r="G2020" s="737" t="s">
        <v>2757</v>
      </c>
      <c r="H2020" s="696" t="str">
        <f t="shared" si="0"/>
        <v>--</v>
      </c>
      <c r="I2020" s="711"/>
      <c r="J2020" s="17"/>
      <c r="K2020" s="17"/>
      <c r="L2020" s="17"/>
      <c r="M2020" s="736" t="s">
        <v>273</v>
      </c>
      <c r="N2020" s="736" t="s">
        <v>1201</v>
      </c>
      <c r="O2020" s="769"/>
      <c r="P2020" s="746"/>
      <c r="Q2020" s="17"/>
      <c r="R2020" s="17"/>
      <c r="S2020" s="17"/>
      <c r="T2020" s="17"/>
      <c r="U2020" s="753" t="s">
        <v>7808</v>
      </c>
      <c r="V2020" s="17"/>
      <c r="W2020" s="736" t="s">
        <v>2759</v>
      </c>
      <c r="X2020" s="770"/>
      <c r="Y2020" s="771"/>
      <c r="Z2020" s="772"/>
      <c r="AA2020" s="772"/>
    </row>
    <row r="2021" spans="1:27" ht="13.8">
      <c r="A2021" s="84"/>
      <c r="B2021" s="84"/>
      <c r="C2021" s="84"/>
      <c r="D2021" s="84"/>
      <c r="E2021" s="704"/>
      <c r="F2021" s="704"/>
      <c r="G2021" s="736" t="s">
        <v>2757</v>
      </c>
      <c r="H2021" s="694" t="str">
        <f t="shared" si="0"/>
        <v>--</v>
      </c>
      <c r="I2021" s="704"/>
      <c r="J2021" s="17"/>
      <c r="K2021" s="17"/>
      <c r="L2021" s="17"/>
      <c r="M2021" s="737" t="s">
        <v>273</v>
      </c>
      <c r="N2021" s="737" t="s">
        <v>1202</v>
      </c>
      <c r="O2021" s="774"/>
      <c r="P2021" s="739"/>
      <c r="Q2021" s="17"/>
      <c r="R2021" s="17"/>
      <c r="S2021" s="17"/>
      <c r="T2021" s="17"/>
      <c r="U2021" s="740" t="s">
        <v>7809</v>
      </c>
      <c r="V2021" s="17"/>
      <c r="W2021" s="737" t="s">
        <v>2759</v>
      </c>
      <c r="X2021" s="775"/>
      <c r="Y2021" s="776"/>
      <c r="Z2021" s="777"/>
      <c r="AA2021" s="777"/>
    </row>
    <row r="2022" spans="1:27" ht="13.8">
      <c r="A2022" s="84"/>
      <c r="B2022" s="84"/>
      <c r="C2022" s="84"/>
      <c r="D2022" s="84"/>
      <c r="E2022" s="711"/>
      <c r="F2022" s="711"/>
      <c r="G2022" s="737" t="s">
        <v>2757</v>
      </c>
      <c r="H2022" s="696" t="str">
        <f t="shared" si="0"/>
        <v>--</v>
      </c>
      <c r="I2022" s="711"/>
      <c r="J2022" s="17"/>
      <c r="K2022" s="17"/>
      <c r="L2022" s="17"/>
      <c r="M2022" s="778" t="s">
        <v>436</v>
      </c>
      <c r="N2022" s="736" t="s">
        <v>68</v>
      </c>
      <c r="O2022" s="769"/>
      <c r="P2022" s="746"/>
      <c r="Q2022" s="17"/>
      <c r="R2022" s="17"/>
      <c r="S2022" s="17"/>
      <c r="T2022" s="17"/>
      <c r="U2022" s="753" t="s">
        <v>7810</v>
      </c>
      <c r="V2022" s="17"/>
      <c r="W2022" s="736" t="s">
        <v>2759</v>
      </c>
      <c r="X2022" s="770"/>
      <c r="Y2022" s="771"/>
      <c r="Z2022" s="772"/>
      <c r="AA2022" s="772"/>
    </row>
    <row r="2023" spans="1:27" ht="13.8">
      <c r="A2023" s="84"/>
      <c r="B2023" s="84"/>
      <c r="C2023" s="84"/>
      <c r="D2023" s="84"/>
      <c r="E2023" s="704"/>
      <c r="F2023" s="704"/>
      <c r="G2023" s="748" t="s">
        <v>4175</v>
      </c>
      <c r="H2023" s="694" t="str">
        <f t="shared" si="0"/>
        <v>--</v>
      </c>
      <c r="I2023" s="704"/>
      <c r="J2023" s="17"/>
      <c r="K2023" s="17"/>
      <c r="L2023" s="17"/>
      <c r="M2023" s="779" t="s">
        <v>273</v>
      </c>
      <c r="N2023" s="779" t="s">
        <v>1291</v>
      </c>
      <c r="O2023" s="764"/>
      <c r="P2023" s="741" t="s">
        <v>4179</v>
      </c>
      <c r="Q2023" s="17"/>
      <c r="R2023" s="17"/>
      <c r="S2023" s="17"/>
      <c r="T2023" s="17"/>
      <c r="U2023" s="780" t="s">
        <v>7811</v>
      </c>
      <c r="V2023" s="17"/>
      <c r="W2023" s="741" t="s">
        <v>4186</v>
      </c>
      <c r="X2023" s="765"/>
      <c r="Y2023" s="766"/>
      <c r="Z2023" s="767"/>
      <c r="AA2023" s="767"/>
    </row>
    <row r="2024" spans="1:27" ht="13.8">
      <c r="A2024" s="84"/>
      <c r="B2024" s="84"/>
      <c r="C2024" s="84"/>
      <c r="D2024" s="84"/>
      <c r="E2024" s="711"/>
      <c r="F2024" s="711"/>
      <c r="G2024" s="741" t="s">
        <v>4175</v>
      </c>
      <c r="H2024" s="696" t="str">
        <f t="shared" si="0"/>
        <v>--</v>
      </c>
      <c r="I2024" s="711"/>
      <c r="J2024" s="17"/>
      <c r="K2024" s="17"/>
      <c r="L2024" s="17"/>
      <c r="M2024" s="781" t="s">
        <v>241</v>
      </c>
      <c r="N2024" s="781" t="s">
        <v>2309</v>
      </c>
      <c r="O2024" s="760"/>
      <c r="P2024" s="748" t="s">
        <v>4179</v>
      </c>
      <c r="Q2024" s="17"/>
      <c r="R2024" s="17"/>
      <c r="S2024" s="17"/>
      <c r="T2024" s="17"/>
      <c r="U2024" s="782" t="s">
        <v>7812</v>
      </c>
      <c r="V2024" s="17"/>
      <c r="W2024" s="748" t="s">
        <v>4186</v>
      </c>
      <c r="X2024" s="761"/>
      <c r="Y2024" s="762"/>
      <c r="Z2024" s="763"/>
      <c r="AA2024" s="763"/>
    </row>
    <row r="2025" spans="1:27" ht="13.8">
      <c r="A2025" s="84"/>
      <c r="B2025" s="84"/>
      <c r="C2025" s="84"/>
      <c r="D2025" s="84"/>
      <c r="E2025" s="704"/>
      <c r="F2025" s="704"/>
      <c r="G2025" s="748" t="s">
        <v>4175</v>
      </c>
      <c r="H2025" s="694" t="str">
        <f t="shared" si="0"/>
        <v>--</v>
      </c>
      <c r="I2025" s="704"/>
      <c r="J2025" s="17"/>
      <c r="K2025" s="17"/>
      <c r="L2025" s="17"/>
      <c r="M2025" s="783" t="s">
        <v>436</v>
      </c>
      <c r="N2025" s="779" t="s">
        <v>130</v>
      </c>
      <c r="O2025" s="764"/>
      <c r="P2025" s="741" t="s">
        <v>1461</v>
      </c>
      <c r="Q2025" s="17"/>
      <c r="R2025" s="17"/>
      <c r="S2025" s="17"/>
      <c r="T2025" s="17"/>
      <c r="U2025" s="780" t="s">
        <v>7813</v>
      </c>
      <c r="V2025" s="17"/>
      <c r="W2025" s="741" t="s">
        <v>4186</v>
      </c>
      <c r="X2025" s="765"/>
      <c r="Y2025" s="766"/>
      <c r="Z2025" s="767"/>
      <c r="AA2025" s="767"/>
    </row>
    <row r="2026" spans="1:27" ht="13.8">
      <c r="A2026" s="84"/>
      <c r="B2026" s="84"/>
      <c r="C2026" s="84"/>
      <c r="D2026" s="84"/>
      <c r="E2026" s="711"/>
      <c r="F2026" s="711"/>
      <c r="G2026" s="741" t="s">
        <v>4175</v>
      </c>
      <c r="H2026" s="696" t="str">
        <f t="shared" si="0"/>
        <v>--</v>
      </c>
      <c r="I2026" s="711"/>
      <c r="J2026" s="17"/>
      <c r="K2026" s="17"/>
      <c r="L2026" s="17"/>
      <c r="M2026" s="781" t="s">
        <v>494</v>
      </c>
      <c r="N2026" s="781" t="s">
        <v>1517</v>
      </c>
      <c r="O2026" s="760"/>
      <c r="P2026" s="748" t="s">
        <v>2443</v>
      </c>
      <c r="Q2026" s="17"/>
      <c r="R2026" s="17"/>
      <c r="S2026" s="17"/>
      <c r="T2026" s="17"/>
      <c r="U2026" s="782" t="s">
        <v>7814</v>
      </c>
      <c r="V2026" s="17"/>
      <c r="W2026" s="748" t="s">
        <v>4186</v>
      </c>
      <c r="X2026" s="761"/>
      <c r="Y2026" s="762"/>
      <c r="Z2026" s="763"/>
      <c r="AA2026" s="763"/>
    </row>
    <row r="2027" spans="1:27" ht="13.8">
      <c r="A2027" s="84"/>
      <c r="B2027" s="84"/>
      <c r="C2027" s="84"/>
      <c r="D2027" s="84"/>
      <c r="E2027" s="704"/>
      <c r="F2027" s="704"/>
      <c r="G2027" s="748" t="s">
        <v>4175</v>
      </c>
      <c r="H2027" s="694" t="str">
        <f t="shared" si="0"/>
        <v>--</v>
      </c>
      <c r="I2027" s="704"/>
      <c r="J2027" s="17"/>
      <c r="K2027" s="17"/>
      <c r="L2027" s="17"/>
      <c r="M2027" s="779" t="s">
        <v>494</v>
      </c>
      <c r="N2027" s="779" t="s">
        <v>1510</v>
      </c>
      <c r="O2027" s="764"/>
      <c r="P2027" s="741" t="s">
        <v>1461</v>
      </c>
      <c r="Q2027" s="17"/>
      <c r="R2027" s="17"/>
      <c r="S2027" s="17"/>
      <c r="T2027" s="17"/>
      <c r="U2027" s="780" t="s">
        <v>7815</v>
      </c>
      <c r="V2027" s="17"/>
      <c r="W2027" s="741" t="s">
        <v>4186</v>
      </c>
      <c r="X2027" s="765"/>
      <c r="Y2027" s="766"/>
      <c r="Z2027" s="767"/>
      <c r="AA2027" s="767"/>
    </row>
    <row r="2028" spans="1:27" ht="13.8">
      <c r="A2028" s="84"/>
      <c r="B2028" s="84"/>
      <c r="C2028" s="84"/>
      <c r="D2028" s="84"/>
      <c r="E2028" s="711"/>
      <c r="F2028" s="711"/>
      <c r="G2028" s="741" t="s">
        <v>4175</v>
      </c>
      <c r="H2028" s="696" t="str">
        <f t="shared" si="0"/>
        <v>--</v>
      </c>
      <c r="I2028" s="711"/>
      <c r="J2028" s="17"/>
      <c r="K2028" s="17"/>
      <c r="L2028" s="17"/>
      <c r="M2028" s="781" t="s">
        <v>195</v>
      </c>
      <c r="N2028" s="781" t="s">
        <v>946</v>
      </c>
      <c r="O2028" s="760"/>
      <c r="P2028" s="748" t="s">
        <v>1461</v>
      </c>
      <c r="Q2028" s="17"/>
      <c r="R2028" s="17"/>
      <c r="S2028" s="17"/>
      <c r="T2028" s="17"/>
      <c r="U2028" s="782" t="s">
        <v>7816</v>
      </c>
      <c r="V2028" s="17"/>
      <c r="W2028" s="748" t="s">
        <v>4212</v>
      </c>
      <c r="X2028" s="761"/>
      <c r="Y2028" s="762"/>
      <c r="Z2028" s="763"/>
      <c r="AA2028" s="763"/>
    </row>
    <row r="2029" spans="1:27" ht="13.8">
      <c r="A2029" s="84"/>
      <c r="B2029" s="84"/>
      <c r="C2029" s="84"/>
      <c r="D2029" s="84"/>
      <c r="E2029" s="704"/>
      <c r="F2029" s="704"/>
      <c r="G2029" s="748" t="s">
        <v>4175</v>
      </c>
      <c r="H2029" s="694" t="str">
        <f t="shared" si="0"/>
        <v>--</v>
      </c>
      <c r="I2029" s="704"/>
      <c r="J2029" s="17"/>
      <c r="K2029" s="17"/>
      <c r="L2029" s="17"/>
      <c r="M2029" s="779" t="s">
        <v>1281</v>
      </c>
      <c r="N2029" s="779" t="s">
        <v>457</v>
      </c>
      <c r="O2029" s="764"/>
      <c r="P2029" s="741" t="s">
        <v>4179</v>
      </c>
      <c r="Q2029" s="17"/>
      <c r="R2029" s="17"/>
      <c r="S2029" s="17"/>
      <c r="T2029" s="17"/>
      <c r="U2029" s="780" t="s">
        <v>7817</v>
      </c>
      <c r="V2029" s="17"/>
      <c r="W2029" s="741" t="s">
        <v>4212</v>
      </c>
      <c r="X2029" s="765"/>
      <c r="Y2029" s="766"/>
      <c r="Z2029" s="767"/>
      <c r="AA2029" s="767"/>
    </row>
    <row r="2030" spans="1:27" ht="13.8">
      <c r="A2030" s="84"/>
      <c r="B2030" s="84"/>
      <c r="C2030" s="84"/>
      <c r="D2030" s="84"/>
      <c r="E2030" s="711"/>
      <c r="F2030" s="711"/>
      <c r="G2030" s="741" t="s">
        <v>4175</v>
      </c>
      <c r="H2030" s="696" t="str">
        <f t="shared" si="0"/>
        <v>--</v>
      </c>
      <c r="I2030" s="711"/>
      <c r="J2030" s="17"/>
      <c r="K2030" s="17"/>
      <c r="L2030" s="17"/>
      <c r="M2030" s="781" t="s">
        <v>195</v>
      </c>
      <c r="N2030" s="781" t="s">
        <v>941</v>
      </c>
      <c r="O2030" s="760"/>
      <c r="P2030" s="748" t="s">
        <v>2649</v>
      </c>
      <c r="Q2030" s="17"/>
      <c r="R2030" s="17"/>
      <c r="S2030" s="17"/>
      <c r="T2030" s="17"/>
      <c r="U2030" s="782" t="s">
        <v>7818</v>
      </c>
      <c r="V2030" s="17"/>
      <c r="W2030" s="748" t="s">
        <v>4212</v>
      </c>
      <c r="X2030" s="761"/>
      <c r="Y2030" s="762"/>
      <c r="Z2030" s="763"/>
      <c r="AA2030" s="763"/>
    </row>
    <row r="2031" spans="1:27" ht="13.8">
      <c r="A2031" s="84"/>
      <c r="B2031" s="84"/>
      <c r="C2031" s="84"/>
      <c r="D2031" s="84"/>
      <c r="E2031" s="704"/>
      <c r="F2031" s="704"/>
      <c r="G2031" s="748" t="s">
        <v>4175</v>
      </c>
      <c r="H2031" s="694" t="str">
        <f t="shared" si="0"/>
        <v>--</v>
      </c>
      <c r="I2031" s="704"/>
      <c r="J2031" s="17"/>
      <c r="K2031" s="17"/>
      <c r="L2031" s="17"/>
      <c r="M2031" s="779" t="s">
        <v>1700</v>
      </c>
      <c r="N2031" s="779" t="s">
        <v>2212</v>
      </c>
      <c r="O2031" s="764"/>
      <c r="P2031" s="741" t="s">
        <v>4179</v>
      </c>
      <c r="Q2031" s="17"/>
      <c r="R2031" s="17"/>
      <c r="S2031" s="17"/>
      <c r="T2031" s="17"/>
      <c r="U2031" s="780" t="s">
        <v>7819</v>
      </c>
      <c r="V2031" s="17"/>
      <c r="W2031" s="741" t="s">
        <v>4212</v>
      </c>
      <c r="X2031" s="765"/>
      <c r="Y2031" s="766"/>
      <c r="Z2031" s="767"/>
      <c r="AA2031" s="767"/>
    </row>
    <row r="2032" spans="1:27" ht="13.8">
      <c r="A2032" s="84"/>
      <c r="B2032" s="84"/>
      <c r="C2032" s="84"/>
      <c r="D2032" s="84"/>
      <c r="E2032" s="711"/>
      <c r="F2032" s="711"/>
      <c r="G2032" s="741" t="s">
        <v>4175</v>
      </c>
      <c r="H2032" s="696" t="str">
        <f t="shared" si="0"/>
        <v>--</v>
      </c>
      <c r="I2032" s="711"/>
      <c r="J2032" s="17"/>
      <c r="K2032" s="17"/>
      <c r="L2032" s="17"/>
      <c r="M2032" s="781" t="s">
        <v>241</v>
      </c>
      <c r="N2032" s="781" t="s">
        <v>2210</v>
      </c>
      <c r="O2032" s="760"/>
      <c r="P2032" s="748" t="s">
        <v>4179</v>
      </c>
      <c r="Q2032" s="17"/>
      <c r="R2032" s="17"/>
      <c r="S2032" s="17"/>
      <c r="T2032" s="17"/>
      <c r="U2032" s="782" t="s">
        <v>7820</v>
      </c>
      <c r="V2032" s="17"/>
      <c r="W2032" s="748" t="s">
        <v>4226</v>
      </c>
      <c r="X2032" s="761"/>
      <c r="Y2032" s="762"/>
      <c r="Z2032" s="763"/>
      <c r="AA2032" s="763"/>
    </row>
    <row r="2033" spans="1:27" ht="13.8">
      <c r="A2033" s="84"/>
      <c r="B2033" s="84"/>
      <c r="C2033" s="84"/>
      <c r="D2033" s="84"/>
      <c r="E2033" s="704"/>
      <c r="F2033" s="704"/>
      <c r="G2033" s="748" t="s">
        <v>4175</v>
      </c>
      <c r="H2033" s="694" t="str">
        <f t="shared" si="0"/>
        <v>--</v>
      </c>
      <c r="I2033" s="704"/>
      <c r="J2033" s="17"/>
      <c r="K2033" s="17"/>
      <c r="L2033" s="17"/>
      <c r="M2033" s="779" t="s">
        <v>273</v>
      </c>
      <c r="N2033" s="779" t="s">
        <v>1293</v>
      </c>
      <c r="O2033" s="764"/>
      <c r="P2033" s="741" t="s">
        <v>4179</v>
      </c>
      <c r="Q2033" s="17"/>
      <c r="R2033" s="17"/>
      <c r="S2033" s="17"/>
      <c r="T2033" s="17"/>
      <c r="U2033" s="780" t="s">
        <v>7821</v>
      </c>
      <c r="V2033" s="17"/>
      <c r="W2033" s="741" t="s">
        <v>4226</v>
      </c>
      <c r="X2033" s="765"/>
      <c r="Y2033" s="766"/>
      <c r="Z2033" s="767"/>
      <c r="AA2033" s="767"/>
    </row>
    <row r="2034" spans="1:27" ht="13.8">
      <c r="A2034" s="84"/>
      <c r="B2034" s="84"/>
      <c r="C2034" s="84"/>
      <c r="D2034" s="84"/>
      <c r="E2034" s="711"/>
      <c r="F2034" s="711"/>
      <c r="G2034" s="741" t="s">
        <v>4175</v>
      </c>
      <c r="H2034" s="696" t="str">
        <f t="shared" si="0"/>
        <v>--</v>
      </c>
      <c r="I2034" s="711"/>
      <c r="J2034" s="17"/>
      <c r="K2034" s="17"/>
      <c r="L2034" s="17"/>
      <c r="M2034" s="781" t="s">
        <v>494</v>
      </c>
      <c r="N2034" s="781" t="s">
        <v>1508</v>
      </c>
      <c r="O2034" s="760"/>
      <c r="P2034" s="748" t="s">
        <v>1461</v>
      </c>
      <c r="Q2034" s="17"/>
      <c r="R2034" s="17"/>
      <c r="S2034" s="17"/>
      <c r="T2034" s="17"/>
      <c r="U2034" s="782" t="s">
        <v>7822</v>
      </c>
      <c r="V2034" s="17"/>
      <c r="W2034" s="748" t="s">
        <v>4212</v>
      </c>
      <c r="X2034" s="761"/>
      <c r="Y2034" s="762"/>
      <c r="Z2034" s="763"/>
      <c r="AA2034" s="763"/>
    </row>
    <row r="2035" spans="1:27" ht="13.8">
      <c r="A2035" s="84"/>
      <c r="B2035" s="84"/>
      <c r="C2035" s="84"/>
      <c r="D2035" s="84"/>
      <c r="E2035" s="704"/>
      <c r="F2035" s="704"/>
      <c r="G2035" s="748" t="s">
        <v>4175</v>
      </c>
      <c r="H2035" s="694" t="str">
        <f t="shared" si="0"/>
        <v>--</v>
      </c>
      <c r="I2035" s="704"/>
      <c r="J2035" s="17"/>
      <c r="K2035" s="17"/>
      <c r="L2035" s="17"/>
      <c r="M2035" s="779" t="s">
        <v>436</v>
      </c>
      <c r="N2035" s="779" t="s">
        <v>133</v>
      </c>
      <c r="O2035" s="764"/>
      <c r="P2035" s="741" t="s">
        <v>4012</v>
      </c>
      <c r="Q2035" s="17"/>
      <c r="R2035" s="17"/>
      <c r="S2035" s="17"/>
      <c r="T2035" s="17"/>
      <c r="U2035" s="780" t="s">
        <v>7823</v>
      </c>
      <c r="V2035" s="17"/>
      <c r="W2035" s="741" t="s">
        <v>4212</v>
      </c>
      <c r="X2035" s="765"/>
      <c r="Y2035" s="766"/>
      <c r="Z2035" s="767"/>
      <c r="AA2035" s="767"/>
    </row>
    <row r="2036" spans="1:27" ht="13.8">
      <c r="A2036" s="84"/>
      <c r="B2036" s="84"/>
      <c r="C2036" s="84"/>
      <c r="D2036" s="84"/>
      <c r="E2036" s="711"/>
      <c r="F2036" s="711"/>
      <c r="G2036" s="741" t="s">
        <v>4175</v>
      </c>
      <c r="H2036" s="696" t="str">
        <f t="shared" si="0"/>
        <v>--</v>
      </c>
      <c r="I2036" s="711"/>
      <c r="J2036" s="17"/>
      <c r="K2036" s="17"/>
      <c r="L2036" s="17"/>
      <c r="M2036" s="781" t="s">
        <v>4251</v>
      </c>
      <c r="N2036" s="781" t="s">
        <v>937</v>
      </c>
      <c r="O2036" s="760"/>
      <c r="P2036" s="748" t="s">
        <v>1461</v>
      </c>
      <c r="Q2036" s="17"/>
      <c r="R2036" s="17"/>
      <c r="S2036" s="17"/>
      <c r="T2036" s="17"/>
      <c r="U2036" s="782" t="s">
        <v>7824</v>
      </c>
      <c r="V2036" s="17"/>
      <c r="W2036" s="748" t="s">
        <v>4212</v>
      </c>
      <c r="X2036" s="761"/>
      <c r="Y2036" s="762"/>
      <c r="Z2036" s="763"/>
      <c r="AA2036" s="763"/>
    </row>
    <row r="2037" spans="1:27" ht="13.8">
      <c r="A2037" s="84"/>
      <c r="B2037" s="84"/>
      <c r="C2037" s="84"/>
      <c r="D2037" s="84"/>
      <c r="E2037" s="704"/>
      <c r="F2037" s="704"/>
      <c r="G2037" s="748" t="s">
        <v>4175</v>
      </c>
      <c r="H2037" s="694" t="str">
        <f t="shared" si="0"/>
        <v>--</v>
      </c>
      <c r="I2037" s="704"/>
      <c r="J2037" s="17"/>
      <c r="K2037" s="17"/>
      <c r="L2037" s="17"/>
      <c r="M2037" s="779" t="s">
        <v>195</v>
      </c>
      <c r="N2037" s="779" t="s">
        <v>858</v>
      </c>
      <c r="O2037" s="764"/>
      <c r="P2037" s="741" t="s">
        <v>1461</v>
      </c>
      <c r="Q2037" s="17"/>
      <c r="R2037" s="17"/>
      <c r="S2037" s="17"/>
      <c r="T2037" s="17"/>
      <c r="U2037" s="780" t="s">
        <v>7825</v>
      </c>
      <c r="V2037" s="17"/>
      <c r="W2037" s="741" t="s">
        <v>4255</v>
      </c>
      <c r="X2037" s="765"/>
      <c r="Y2037" s="766"/>
      <c r="Z2037" s="767"/>
      <c r="AA2037" s="767"/>
    </row>
    <row r="2038" spans="1:27" ht="13.8">
      <c r="A2038" s="84"/>
      <c r="B2038" s="84"/>
      <c r="C2038" s="84"/>
      <c r="D2038" s="84"/>
      <c r="E2038" s="711"/>
      <c r="F2038" s="711"/>
      <c r="G2038" s="741" t="s">
        <v>4175</v>
      </c>
      <c r="H2038" s="696" t="str">
        <f t="shared" si="0"/>
        <v>--</v>
      </c>
      <c r="I2038" s="711"/>
      <c r="J2038" s="17"/>
      <c r="K2038" s="17"/>
      <c r="L2038" s="17"/>
      <c r="M2038" s="781" t="s">
        <v>273</v>
      </c>
      <c r="N2038" s="781" t="s">
        <v>1294</v>
      </c>
      <c r="O2038" s="760"/>
      <c r="P2038" s="748" t="s">
        <v>4179</v>
      </c>
      <c r="Q2038" s="17"/>
      <c r="R2038" s="17"/>
      <c r="S2038" s="17"/>
      <c r="T2038" s="17"/>
      <c r="U2038" s="782" t="s">
        <v>7826</v>
      </c>
      <c r="V2038" s="17"/>
      <c r="W2038" s="748" t="s">
        <v>4255</v>
      </c>
      <c r="X2038" s="761"/>
      <c r="Y2038" s="762"/>
      <c r="Z2038" s="763"/>
      <c r="AA2038" s="763"/>
    </row>
    <row r="2039" spans="1:27" ht="13.8">
      <c r="A2039" s="84"/>
      <c r="B2039" s="84"/>
      <c r="C2039" s="84"/>
      <c r="D2039" s="84"/>
      <c r="E2039" s="704"/>
      <c r="F2039" s="704"/>
      <c r="G2039" s="748" t="s">
        <v>4175</v>
      </c>
      <c r="H2039" s="694" t="str">
        <f t="shared" si="0"/>
        <v>--</v>
      </c>
      <c r="I2039" s="704"/>
      <c r="J2039" s="17"/>
      <c r="K2039" s="17"/>
      <c r="L2039" s="17"/>
      <c r="M2039" s="779" t="s">
        <v>241</v>
      </c>
      <c r="N2039" s="779" t="s">
        <v>2211</v>
      </c>
      <c r="O2039" s="764"/>
      <c r="P2039" s="741" t="s">
        <v>4179</v>
      </c>
      <c r="Q2039" s="17"/>
      <c r="R2039" s="17"/>
      <c r="S2039" s="17"/>
      <c r="T2039" s="17"/>
      <c r="U2039" s="780" t="s">
        <v>7827</v>
      </c>
      <c r="V2039" s="17"/>
      <c r="W2039" s="741" t="s">
        <v>4255</v>
      </c>
      <c r="X2039" s="765"/>
      <c r="Y2039" s="766"/>
      <c r="Z2039" s="767"/>
      <c r="AA2039" s="767"/>
    </row>
    <row r="2040" spans="1:27" ht="13.8">
      <c r="A2040" s="84"/>
      <c r="B2040" s="84"/>
      <c r="C2040" s="84"/>
      <c r="D2040" s="84"/>
      <c r="E2040" s="711"/>
      <c r="F2040" s="711"/>
      <c r="G2040" s="741" t="s">
        <v>4175</v>
      </c>
      <c r="H2040" s="696" t="str">
        <f t="shared" si="0"/>
        <v>--</v>
      </c>
      <c r="I2040" s="711"/>
      <c r="J2040" s="17"/>
      <c r="K2040" s="17"/>
      <c r="L2040" s="17"/>
      <c r="M2040" s="781" t="s">
        <v>1281</v>
      </c>
      <c r="N2040" s="781" t="s">
        <v>459</v>
      </c>
      <c r="O2040" s="760"/>
      <c r="P2040" s="748" t="s">
        <v>4179</v>
      </c>
      <c r="Q2040" s="17"/>
      <c r="R2040" s="17"/>
      <c r="S2040" s="17"/>
      <c r="T2040" s="17"/>
      <c r="U2040" s="784" t="s">
        <v>7829</v>
      </c>
      <c r="V2040" s="17"/>
      <c r="W2040" s="748" t="s">
        <v>4212</v>
      </c>
      <c r="X2040" s="761"/>
      <c r="Y2040" s="762"/>
      <c r="Z2040" s="763"/>
      <c r="AA2040" s="763"/>
    </row>
    <row r="2041" spans="1:27" ht="13.8">
      <c r="A2041" s="84"/>
      <c r="B2041" s="84"/>
      <c r="C2041" s="84"/>
      <c r="D2041" s="84"/>
      <c r="E2041" s="704"/>
      <c r="F2041" s="704"/>
      <c r="G2041" s="748" t="s">
        <v>4175</v>
      </c>
      <c r="H2041" s="694" t="str">
        <f t="shared" si="0"/>
        <v>--</v>
      </c>
      <c r="I2041" s="704"/>
      <c r="J2041" s="17"/>
      <c r="K2041" s="17"/>
      <c r="L2041" s="17"/>
      <c r="M2041" s="779" t="s">
        <v>436</v>
      </c>
      <c r="N2041" s="779" t="s">
        <v>132</v>
      </c>
      <c r="O2041" s="764"/>
      <c r="P2041" s="741" t="s">
        <v>1461</v>
      </c>
      <c r="Q2041" s="17"/>
      <c r="R2041" s="17"/>
      <c r="S2041" s="17"/>
      <c r="T2041" s="17"/>
      <c r="U2041" s="780" t="s">
        <v>7830</v>
      </c>
      <c r="V2041" s="17"/>
      <c r="W2041" s="741" t="s">
        <v>4212</v>
      </c>
      <c r="X2041" s="765"/>
      <c r="Y2041" s="766"/>
      <c r="Z2041" s="767"/>
      <c r="AA2041" s="767"/>
    </row>
    <row r="2042" spans="1:27" ht="13.8">
      <c r="A2042" s="84"/>
      <c r="B2042" s="84"/>
      <c r="C2042" s="84"/>
      <c r="D2042" s="84"/>
      <c r="E2042" s="711"/>
      <c r="F2042" s="711"/>
      <c r="G2042" s="741" t="s">
        <v>4175</v>
      </c>
      <c r="H2042" s="696" t="str">
        <f t="shared" si="0"/>
        <v>--</v>
      </c>
      <c r="I2042" s="711"/>
      <c r="J2042" s="17"/>
      <c r="K2042" s="17"/>
      <c r="L2042" s="17"/>
      <c r="M2042" s="781" t="s">
        <v>241</v>
      </c>
      <c r="N2042" s="781" t="s">
        <v>2209</v>
      </c>
      <c r="O2042" s="760"/>
      <c r="P2042" s="748" t="s">
        <v>4179</v>
      </c>
      <c r="Q2042" s="17"/>
      <c r="R2042" s="17"/>
      <c r="S2042" s="17"/>
      <c r="T2042" s="17"/>
      <c r="U2042" s="782" t="s">
        <v>7831</v>
      </c>
      <c r="V2042" s="17"/>
      <c r="W2042" s="748" t="s">
        <v>4273</v>
      </c>
      <c r="X2042" s="761"/>
      <c r="Y2042" s="762"/>
      <c r="Z2042" s="763"/>
      <c r="AA2042" s="763"/>
    </row>
    <row r="2043" spans="1:27" ht="13.8">
      <c r="A2043" s="84"/>
      <c r="B2043" s="84"/>
      <c r="C2043" s="84"/>
      <c r="D2043" s="84"/>
      <c r="E2043" s="704"/>
      <c r="F2043" s="704"/>
      <c r="G2043" s="748" t="s">
        <v>4175</v>
      </c>
      <c r="H2043" s="694" t="str">
        <f t="shared" si="0"/>
        <v>--</v>
      </c>
      <c r="I2043" s="704"/>
      <c r="J2043" s="17"/>
      <c r="K2043" s="17"/>
      <c r="L2043" s="17"/>
      <c r="M2043" s="779" t="s">
        <v>273</v>
      </c>
      <c r="N2043" s="779" t="s">
        <v>1292</v>
      </c>
      <c r="O2043" s="764"/>
      <c r="P2043" s="741" t="s">
        <v>4179</v>
      </c>
      <c r="Q2043" s="17"/>
      <c r="R2043" s="17"/>
      <c r="S2043" s="17"/>
      <c r="T2043" s="17"/>
      <c r="U2043" s="780" t="s">
        <v>7832</v>
      </c>
      <c r="V2043" s="17"/>
      <c r="W2043" s="741" t="s">
        <v>4273</v>
      </c>
      <c r="X2043" s="765"/>
      <c r="Y2043" s="766"/>
      <c r="Z2043" s="767"/>
      <c r="AA2043" s="767"/>
    </row>
    <row r="2044" spans="1:27" ht="13.8">
      <c r="A2044" s="84"/>
      <c r="B2044" s="84"/>
      <c r="C2044" s="84"/>
      <c r="D2044" s="84"/>
      <c r="E2044" s="711"/>
      <c r="F2044" s="711"/>
      <c r="G2044" s="741" t="s">
        <v>4175</v>
      </c>
      <c r="H2044" s="696" t="str">
        <f t="shared" si="0"/>
        <v>--</v>
      </c>
      <c r="I2044" s="711"/>
      <c r="J2044" s="17"/>
      <c r="K2044" s="17"/>
      <c r="L2044" s="17"/>
      <c r="M2044" s="781" t="s">
        <v>494</v>
      </c>
      <c r="N2044" s="781" t="s">
        <v>1509</v>
      </c>
      <c r="O2044" s="760"/>
      <c r="P2044" s="748" t="s">
        <v>1461</v>
      </c>
      <c r="Q2044" s="17"/>
      <c r="R2044" s="17"/>
      <c r="S2044" s="17"/>
      <c r="T2044" s="17"/>
      <c r="U2044" s="782" t="s">
        <v>7833</v>
      </c>
      <c r="V2044" s="17"/>
      <c r="W2044" s="748" t="s">
        <v>4212</v>
      </c>
      <c r="X2044" s="761"/>
      <c r="Y2044" s="762"/>
      <c r="Z2044" s="763"/>
      <c r="AA2044" s="763"/>
    </row>
    <row r="2045" spans="1:27" ht="13.8">
      <c r="A2045" s="84"/>
      <c r="B2045" s="84"/>
      <c r="C2045" s="84"/>
      <c r="D2045" s="84"/>
      <c r="E2045" s="704"/>
      <c r="F2045" s="704"/>
      <c r="G2045" s="754" t="s">
        <v>1764</v>
      </c>
      <c r="H2045" s="694" t="str">
        <f t="shared" si="0"/>
        <v>--</v>
      </c>
      <c r="I2045" s="704"/>
      <c r="J2045" s="17"/>
      <c r="K2045" s="17"/>
      <c r="L2045" s="17"/>
      <c r="M2045" s="755" t="s">
        <v>273</v>
      </c>
      <c r="N2045" s="755" t="s">
        <v>1348</v>
      </c>
      <c r="O2045" s="764"/>
      <c r="P2045" s="754" t="s">
        <v>1770</v>
      </c>
      <c r="Q2045" s="17"/>
      <c r="R2045" s="17"/>
      <c r="S2045" s="17"/>
      <c r="T2045" s="17"/>
      <c r="U2045" s="785" t="s">
        <v>7834</v>
      </c>
      <c r="V2045" s="17"/>
      <c r="W2045" s="754" t="s">
        <v>1785</v>
      </c>
      <c r="X2045" s="765"/>
      <c r="Y2045" s="766"/>
      <c r="Z2045" s="767"/>
      <c r="AA2045" s="767"/>
    </row>
    <row r="2046" spans="1:27" ht="13.8">
      <c r="A2046" s="84"/>
      <c r="B2046" s="84"/>
      <c r="C2046" s="84"/>
      <c r="D2046" s="84"/>
      <c r="E2046" s="711"/>
      <c r="F2046" s="711"/>
      <c r="G2046" s="754" t="s">
        <v>1764</v>
      </c>
      <c r="H2046" s="696" t="str">
        <f t="shared" si="0"/>
        <v>--</v>
      </c>
      <c r="I2046" s="711"/>
      <c r="J2046" s="17"/>
      <c r="K2046" s="17"/>
      <c r="L2046" s="17"/>
      <c r="M2046" s="755" t="s">
        <v>241</v>
      </c>
      <c r="N2046" s="755" t="s">
        <v>1793</v>
      </c>
      <c r="O2046" s="760"/>
      <c r="P2046" s="754" t="s">
        <v>1796</v>
      </c>
      <c r="Q2046" s="17"/>
      <c r="R2046" s="17"/>
      <c r="S2046" s="17"/>
      <c r="T2046" s="17"/>
      <c r="U2046" s="785" t="s">
        <v>7835</v>
      </c>
      <c r="V2046" s="17"/>
      <c r="W2046" s="754" t="s">
        <v>1785</v>
      </c>
      <c r="X2046" s="761"/>
      <c r="Y2046" s="762"/>
      <c r="Z2046" s="763"/>
      <c r="AA2046" s="763"/>
    </row>
    <row r="2047" spans="1:27" ht="13.8">
      <c r="A2047" s="84"/>
      <c r="B2047" s="84"/>
      <c r="C2047" s="84"/>
      <c r="D2047" s="84"/>
      <c r="E2047" s="704"/>
      <c r="F2047" s="704"/>
      <c r="G2047" s="754" t="s">
        <v>1764</v>
      </c>
      <c r="H2047" s="694" t="str">
        <f t="shared" si="0"/>
        <v>--</v>
      </c>
      <c r="I2047" s="704"/>
      <c r="J2047" s="17"/>
      <c r="K2047" s="17"/>
      <c r="L2047" s="17"/>
      <c r="M2047" s="755" t="s">
        <v>528</v>
      </c>
      <c r="N2047" s="755" t="s">
        <v>1815</v>
      </c>
      <c r="O2047" s="764"/>
      <c r="P2047" s="754" t="s">
        <v>1817</v>
      </c>
      <c r="Q2047" s="17"/>
      <c r="R2047" s="17"/>
      <c r="S2047" s="17"/>
      <c r="T2047" s="17"/>
      <c r="U2047" s="785" t="s">
        <v>7836</v>
      </c>
      <c r="V2047" s="17"/>
      <c r="W2047" s="754" t="s">
        <v>1785</v>
      </c>
      <c r="X2047" s="765"/>
      <c r="Y2047" s="766"/>
      <c r="Z2047" s="767"/>
      <c r="AA2047" s="767"/>
    </row>
    <row r="2048" spans="1:27" ht="13.8">
      <c r="A2048" s="84"/>
      <c r="B2048" s="84"/>
      <c r="C2048" s="84"/>
      <c r="D2048" s="84"/>
      <c r="E2048" s="711"/>
      <c r="F2048" s="711"/>
      <c r="G2048" s="754" t="s">
        <v>1764</v>
      </c>
      <c r="H2048" s="696" t="str">
        <f t="shared" si="0"/>
        <v>--</v>
      </c>
      <c r="I2048" s="711"/>
      <c r="J2048" s="17"/>
      <c r="K2048" s="17"/>
      <c r="L2048" s="17"/>
      <c r="M2048" s="755" t="s">
        <v>436</v>
      </c>
      <c r="N2048" s="755" t="s">
        <v>182</v>
      </c>
      <c r="O2048" s="760"/>
      <c r="P2048" s="754" t="s">
        <v>1839</v>
      </c>
      <c r="Q2048" s="17"/>
      <c r="R2048" s="17"/>
      <c r="S2048" s="17"/>
      <c r="T2048" s="17"/>
      <c r="U2048" s="785" t="s">
        <v>7837</v>
      </c>
      <c r="V2048" s="17"/>
      <c r="W2048" s="754" t="s">
        <v>1785</v>
      </c>
      <c r="X2048" s="761"/>
      <c r="Y2048" s="762"/>
      <c r="Z2048" s="763"/>
      <c r="AA2048" s="763"/>
    </row>
    <row r="2049" spans="1:27" ht="13.8">
      <c r="A2049" s="84"/>
      <c r="B2049" s="84"/>
      <c r="C2049" s="84"/>
      <c r="D2049" s="84"/>
      <c r="E2049" s="704"/>
      <c r="F2049" s="704"/>
      <c r="G2049" s="754" t="s">
        <v>1764</v>
      </c>
      <c r="H2049" s="694" t="str">
        <f t="shared" si="0"/>
        <v>--</v>
      </c>
      <c r="I2049" s="704"/>
      <c r="J2049" s="17"/>
      <c r="K2049" s="17"/>
      <c r="L2049" s="17"/>
      <c r="M2049" s="755" t="s">
        <v>494</v>
      </c>
      <c r="N2049" s="755" t="s">
        <v>1564</v>
      </c>
      <c r="O2049" s="764"/>
      <c r="P2049" s="754" t="s">
        <v>1862</v>
      </c>
      <c r="Q2049" s="17"/>
      <c r="R2049" s="17"/>
      <c r="S2049" s="17"/>
      <c r="T2049" s="17"/>
      <c r="U2049" s="785" t="s">
        <v>7838</v>
      </c>
      <c r="V2049" s="17"/>
      <c r="W2049" s="754" t="s">
        <v>1875</v>
      </c>
      <c r="X2049" s="765"/>
      <c r="Y2049" s="766"/>
      <c r="Z2049" s="767"/>
      <c r="AA2049" s="767"/>
    </row>
    <row r="2050" spans="1:27" ht="13.8">
      <c r="A2050" s="84"/>
      <c r="B2050" s="84"/>
      <c r="C2050" s="84"/>
      <c r="D2050" s="84"/>
      <c r="E2050" s="711"/>
      <c r="F2050" s="711"/>
      <c r="G2050" s="754" t="s">
        <v>1764</v>
      </c>
      <c r="H2050" s="696" t="str">
        <f t="shared" si="0"/>
        <v>--</v>
      </c>
      <c r="I2050" s="711"/>
      <c r="J2050" s="17"/>
      <c r="K2050" s="17"/>
      <c r="L2050" s="17"/>
      <c r="M2050" s="755" t="s">
        <v>273</v>
      </c>
      <c r="N2050" s="755" t="s">
        <v>1350</v>
      </c>
      <c r="O2050" s="760"/>
      <c r="P2050" s="754" t="s">
        <v>1885</v>
      </c>
      <c r="Q2050" s="17"/>
      <c r="R2050" s="17"/>
      <c r="S2050" s="17"/>
      <c r="T2050" s="17"/>
      <c r="U2050" s="785" t="s">
        <v>7839</v>
      </c>
      <c r="V2050" s="17"/>
      <c r="W2050" s="754" t="s">
        <v>1899</v>
      </c>
      <c r="X2050" s="761"/>
      <c r="Y2050" s="762"/>
      <c r="Z2050" s="763"/>
      <c r="AA2050" s="763"/>
    </row>
    <row r="2051" spans="1:27" ht="13.8">
      <c r="A2051" s="84"/>
      <c r="B2051" s="84"/>
      <c r="C2051" s="84"/>
      <c r="D2051" s="84"/>
      <c r="E2051" s="704"/>
      <c r="F2051" s="704"/>
      <c r="G2051" s="754" t="s">
        <v>1764</v>
      </c>
      <c r="H2051" s="694" t="str">
        <f t="shared" si="0"/>
        <v>--</v>
      </c>
      <c r="I2051" s="704"/>
      <c r="J2051" s="17"/>
      <c r="K2051" s="17"/>
      <c r="L2051" s="17"/>
      <c r="M2051" s="755" t="s">
        <v>528</v>
      </c>
      <c r="N2051" s="755" t="s">
        <v>1908</v>
      </c>
      <c r="O2051" s="764"/>
      <c r="P2051" s="754" t="s">
        <v>1911</v>
      </c>
      <c r="Q2051" s="17"/>
      <c r="R2051" s="17"/>
      <c r="S2051" s="17"/>
      <c r="T2051" s="17"/>
      <c r="U2051" s="785" t="s">
        <v>7841</v>
      </c>
      <c r="V2051" s="17"/>
      <c r="W2051" s="754" t="s">
        <v>1899</v>
      </c>
      <c r="X2051" s="765"/>
      <c r="Y2051" s="766"/>
      <c r="Z2051" s="767"/>
      <c r="AA2051" s="767"/>
    </row>
    <row r="2052" spans="1:27" ht="13.8">
      <c r="A2052" s="84"/>
      <c r="B2052" s="84"/>
      <c r="C2052" s="84"/>
      <c r="D2052" s="84"/>
      <c r="E2052" s="711"/>
      <c r="F2052" s="711"/>
      <c r="G2052" s="754" t="s">
        <v>1764</v>
      </c>
      <c r="H2052" s="696" t="str">
        <f t="shared" si="0"/>
        <v>--</v>
      </c>
      <c r="I2052" s="711"/>
      <c r="J2052" s="17"/>
      <c r="K2052" s="17"/>
      <c r="L2052" s="17"/>
      <c r="M2052" s="755" t="s">
        <v>195</v>
      </c>
      <c r="N2052" s="755" t="s">
        <v>975</v>
      </c>
      <c r="O2052" s="760"/>
      <c r="P2052" s="754" t="s">
        <v>1931</v>
      </c>
      <c r="Q2052" s="17"/>
      <c r="R2052" s="17"/>
      <c r="S2052" s="17"/>
      <c r="T2052" s="17"/>
      <c r="U2052" s="785" t="s">
        <v>7842</v>
      </c>
      <c r="V2052" s="17"/>
      <c r="W2052" s="754" t="s">
        <v>1899</v>
      </c>
      <c r="X2052" s="761"/>
      <c r="Y2052" s="762"/>
      <c r="Z2052" s="763"/>
      <c r="AA2052" s="763"/>
    </row>
    <row r="2053" spans="1:27" ht="13.8">
      <c r="A2053" s="84"/>
      <c r="B2053" s="84"/>
      <c r="C2053" s="84"/>
      <c r="D2053" s="84"/>
      <c r="E2053" s="704"/>
      <c r="F2053" s="704"/>
      <c r="G2053" s="754" t="s">
        <v>1764</v>
      </c>
      <c r="H2053" s="694" t="str">
        <f t="shared" si="0"/>
        <v>--</v>
      </c>
      <c r="I2053" s="704"/>
      <c r="J2053" s="17"/>
      <c r="K2053" s="17"/>
      <c r="L2053" s="17"/>
      <c r="M2053" s="755" t="s">
        <v>195</v>
      </c>
      <c r="N2053" s="755" t="s">
        <v>980</v>
      </c>
      <c r="O2053" s="764"/>
      <c r="P2053" s="754" t="s">
        <v>1942</v>
      </c>
      <c r="Q2053" s="17"/>
      <c r="R2053" s="17"/>
      <c r="S2053" s="17"/>
      <c r="T2053" s="17"/>
      <c r="U2053" s="785" t="s">
        <v>7844</v>
      </c>
      <c r="V2053" s="17"/>
      <c r="W2053" s="754" t="s">
        <v>1899</v>
      </c>
      <c r="X2053" s="765"/>
      <c r="Y2053" s="766"/>
      <c r="Z2053" s="767"/>
      <c r="AA2053" s="767"/>
    </row>
    <row r="2054" spans="1:27" ht="13.8">
      <c r="A2054" s="84"/>
      <c r="B2054" s="84"/>
      <c r="C2054" s="84"/>
      <c r="D2054" s="84"/>
      <c r="E2054" s="711"/>
      <c r="F2054" s="711"/>
      <c r="G2054" s="754" t="s">
        <v>1764</v>
      </c>
      <c r="H2054" s="696" t="str">
        <f t="shared" si="0"/>
        <v>--</v>
      </c>
      <c r="I2054" s="711"/>
      <c r="J2054" s="17"/>
      <c r="K2054" s="17"/>
      <c r="L2054" s="17"/>
      <c r="M2054" s="755" t="s">
        <v>494</v>
      </c>
      <c r="N2054" s="755" t="s">
        <v>1562</v>
      </c>
      <c r="O2054" s="760"/>
      <c r="P2054" s="754" t="s">
        <v>1950</v>
      </c>
      <c r="Q2054" s="17"/>
      <c r="R2054" s="17"/>
      <c r="S2054" s="17"/>
      <c r="T2054" s="17"/>
      <c r="U2054" s="785" t="s">
        <v>7845</v>
      </c>
      <c r="V2054" s="17"/>
      <c r="W2054" s="754" t="s">
        <v>1875</v>
      </c>
      <c r="X2054" s="761"/>
      <c r="Y2054" s="762"/>
      <c r="Z2054" s="763"/>
      <c r="AA2054" s="763"/>
    </row>
    <row r="2055" spans="1:27" ht="13.8">
      <c r="A2055" s="84"/>
      <c r="B2055" s="84"/>
      <c r="C2055" s="84"/>
      <c r="D2055" s="84"/>
      <c r="E2055" s="704"/>
      <c r="F2055" s="704"/>
      <c r="G2055" s="754" t="s">
        <v>1764</v>
      </c>
      <c r="H2055" s="694" t="str">
        <f t="shared" si="0"/>
        <v>--</v>
      </c>
      <c r="I2055" s="704"/>
      <c r="J2055" s="17"/>
      <c r="K2055" s="17"/>
      <c r="L2055" s="17"/>
      <c r="M2055" s="755" t="s">
        <v>273</v>
      </c>
      <c r="N2055" s="755" t="s">
        <v>1351</v>
      </c>
      <c r="O2055" s="764"/>
      <c r="P2055" s="754" t="s">
        <v>1967</v>
      </c>
      <c r="Q2055" s="17"/>
      <c r="R2055" s="17"/>
      <c r="S2055" s="17"/>
      <c r="T2055" s="17"/>
      <c r="U2055" s="785" t="s">
        <v>7846</v>
      </c>
      <c r="V2055" s="17"/>
      <c r="W2055" s="754" t="s">
        <v>1979</v>
      </c>
      <c r="X2055" s="765"/>
      <c r="Y2055" s="766"/>
      <c r="Z2055" s="767"/>
      <c r="AA2055" s="767"/>
    </row>
    <row r="2056" spans="1:27" ht="13.8">
      <c r="A2056" s="84"/>
      <c r="B2056" s="84"/>
      <c r="C2056" s="84"/>
      <c r="D2056" s="84"/>
      <c r="E2056" s="711"/>
      <c r="F2056" s="711"/>
      <c r="G2056" s="754" t="s">
        <v>1764</v>
      </c>
      <c r="H2056" s="696" t="str">
        <f t="shared" si="0"/>
        <v>--</v>
      </c>
      <c r="I2056" s="711"/>
      <c r="J2056" s="17"/>
      <c r="K2056" s="17"/>
      <c r="L2056" s="17"/>
      <c r="M2056" s="755" t="s">
        <v>241</v>
      </c>
      <c r="N2056" s="755" t="s">
        <v>1989</v>
      </c>
      <c r="O2056" s="760"/>
      <c r="P2056" s="754" t="s">
        <v>1992</v>
      </c>
      <c r="Q2056" s="17"/>
      <c r="R2056" s="17"/>
      <c r="S2056" s="17"/>
      <c r="T2056" s="17"/>
      <c r="U2056" s="785" t="s">
        <v>7847</v>
      </c>
      <c r="V2056" s="17"/>
      <c r="W2056" s="754" t="s">
        <v>1979</v>
      </c>
      <c r="X2056" s="761"/>
      <c r="Y2056" s="762"/>
      <c r="Z2056" s="763"/>
      <c r="AA2056" s="763"/>
    </row>
    <row r="2057" spans="1:27" ht="13.8">
      <c r="A2057" s="84"/>
      <c r="B2057" s="84"/>
      <c r="C2057" s="84"/>
      <c r="D2057" s="84"/>
      <c r="E2057" s="704"/>
      <c r="F2057" s="704"/>
      <c r="G2057" s="754" t="s">
        <v>1764</v>
      </c>
      <c r="H2057" s="694" t="str">
        <f t="shared" si="0"/>
        <v>--</v>
      </c>
      <c r="I2057" s="704"/>
      <c r="J2057" s="17"/>
      <c r="K2057" s="17"/>
      <c r="L2057" s="17"/>
      <c r="M2057" s="755" t="s">
        <v>1700</v>
      </c>
      <c r="N2057" s="755" t="s">
        <v>2015</v>
      </c>
      <c r="O2057" s="764"/>
      <c r="P2057" s="754" t="s">
        <v>2017</v>
      </c>
      <c r="Q2057" s="17"/>
      <c r="R2057" s="17"/>
      <c r="S2057" s="17"/>
      <c r="T2057" s="17"/>
      <c r="U2057" s="785" t="s">
        <v>7848</v>
      </c>
      <c r="V2057" s="17"/>
      <c r="W2057" s="754" t="s">
        <v>1979</v>
      </c>
      <c r="X2057" s="765"/>
      <c r="Y2057" s="766"/>
      <c r="Z2057" s="767"/>
      <c r="AA2057" s="767"/>
    </row>
    <row r="2058" spans="1:27" ht="13.8">
      <c r="A2058" s="84"/>
      <c r="B2058" s="84"/>
      <c r="C2058" s="84"/>
      <c r="D2058" s="84"/>
      <c r="E2058" s="711"/>
      <c r="F2058" s="711"/>
      <c r="G2058" s="754" t="s">
        <v>1764</v>
      </c>
      <c r="H2058" s="696" t="str">
        <f t="shared" si="0"/>
        <v>--</v>
      </c>
      <c r="I2058" s="711"/>
      <c r="J2058" s="17"/>
      <c r="K2058" s="17"/>
      <c r="L2058" s="17"/>
      <c r="M2058" s="755" t="s">
        <v>195</v>
      </c>
      <c r="N2058" s="755" t="s">
        <v>981</v>
      </c>
      <c r="O2058" s="760"/>
      <c r="P2058" s="754" t="s">
        <v>2047</v>
      </c>
      <c r="Q2058" s="17"/>
      <c r="R2058" s="17"/>
      <c r="S2058" s="17"/>
      <c r="T2058" s="17"/>
      <c r="U2058" s="785" t="s">
        <v>7849</v>
      </c>
      <c r="V2058" s="17"/>
      <c r="W2058" s="754" t="s">
        <v>1979</v>
      </c>
      <c r="X2058" s="761"/>
      <c r="Y2058" s="762"/>
      <c r="Z2058" s="763"/>
      <c r="AA2058" s="763"/>
    </row>
    <row r="2059" spans="1:27" ht="13.8">
      <c r="A2059" s="84"/>
      <c r="B2059" s="84"/>
      <c r="C2059" s="84"/>
      <c r="D2059" s="84"/>
      <c r="E2059" s="704"/>
      <c r="F2059" s="704"/>
      <c r="G2059" s="754" t="s">
        <v>1764</v>
      </c>
      <c r="H2059" s="694" t="str">
        <f t="shared" si="0"/>
        <v>--</v>
      </c>
      <c r="I2059" s="704"/>
      <c r="J2059" s="17"/>
      <c r="K2059" s="17"/>
      <c r="L2059" s="17"/>
      <c r="M2059" s="755" t="s">
        <v>1700</v>
      </c>
      <c r="N2059" s="755" t="s">
        <v>2060</v>
      </c>
      <c r="O2059" s="764"/>
      <c r="P2059" s="754" t="s">
        <v>2062</v>
      </c>
      <c r="Q2059" s="17"/>
      <c r="R2059" s="17"/>
      <c r="S2059" s="17"/>
      <c r="T2059" s="17"/>
      <c r="U2059" s="785" t="s">
        <v>7850</v>
      </c>
      <c r="V2059" s="17"/>
      <c r="W2059" s="754" t="s">
        <v>1979</v>
      </c>
      <c r="X2059" s="765"/>
      <c r="Y2059" s="766"/>
      <c r="Z2059" s="767"/>
      <c r="AA2059" s="767"/>
    </row>
    <row r="2060" spans="1:27" ht="13.8">
      <c r="A2060" s="84"/>
      <c r="B2060" s="84"/>
      <c r="C2060" s="84"/>
      <c r="D2060" s="84"/>
      <c r="E2060" s="711"/>
      <c r="F2060" s="711"/>
      <c r="G2060" s="754" t="s">
        <v>1764</v>
      </c>
      <c r="H2060" s="696" t="str">
        <f t="shared" si="0"/>
        <v>--</v>
      </c>
      <c r="I2060" s="711"/>
      <c r="J2060" s="17"/>
      <c r="K2060" s="17"/>
      <c r="L2060" s="17"/>
      <c r="M2060" s="755" t="s">
        <v>436</v>
      </c>
      <c r="N2060" s="755" t="s">
        <v>183</v>
      </c>
      <c r="O2060" s="760"/>
      <c r="P2060" s="754" t="s">
        <v>2088</v>
      </c>
      <c r="Q2060" s="17"/>
      <c r="R2060" s="17"/>
      <c r="S2060" s="17"/>
      <c r="T2060" s="17"/>
      <c r="U2060" s="785" t="s">
        <v>7851</v>
      </c>
      <c r="V2060" s="17"/>
      <c r="W2060" s="754" t="s">
        <v>1979</v>
      </c>
      <c r="X2060" s="761"/>
      <c r="Y2060" s="762"/>
      <c r="Z2060" s="763"/>
      <c r="AA2060" s="763"/>
    </row>
    <row r="2061" spans="1:27" ht="13.8">
      <c r="A2061" s="84"/>
      <c r="B2061" s="84"/>
      <c r="C2061" s="84"/>
      <c r="D2061" s="84"/>
      <c r="E2061" s="704"/>
      <c r="F2061" s="704"/>
      <c r="G2061" s="754" t="s">
        <v>1764</v>
      </c>
      <c r="H2061" s="694" t="str">
        <f t="shared" si="0"/>
        <v>--</v>
      </c>
      <c r="I2061" s="704"/>
      <c r="J2061" s="17"/>
      <c r="K2061" s="17"/>
      <c r="L2061" s="17"/>
      <c r="M2061" s="755" t="s">
        <v>494</v>
      </c>
      <c r="N2061" s="755" t="s">
        <v>1561</v>
      </c>
      <c r="O2061" s="764"/>
      <c r="P2061" s="754" t="s">
        <v>2113</v>
      </c>
      <c r="Q2061" s="17"/>
      <c r="R2061" s="17"/>
      <c r="S2061" s="17"/>
      <c r="T2061" s="17"/>
      <c r="U2061" s="785" t="s">
        <v>7852</v>
      </c>
      <c r="V2061" s="17"/>
      <c r="W2061" s="754" t="s">
        <v>1875</v>
      </c>
      <c r="X2061" s="765"/>
      <c r="Y2061" s="766"/>
      <c r="Z2061" s="767"/>
      <c r="AA2061" s="767"/>
    </row>
    <row r="2062" spans="1:27" ht="13.8">
      <c r="A2062" s="84"/>
      <c r="B2062" s="84"/>
      <c r="C2062" s="84"/>
      <c r="D2062" s="84"/>
      <c r="E2062" s="711"/>
      <c r="F2062" s="711"/>
      <c r="G2062" s="754" t="s">
        <v>1764</v>
      </c>
      <c r="H2062" s="696" t="str">
        <f t="shared" si="0"/>
        <v>--</v>
      </c>
      <c r="I2062" s="711"/>
      <c r="J2062" s="17"/>
      <c r="K2062" s="17"/>
      <c r="L2062" s="17"/>
      <c r="M2062" s="755" t="s">
        <v>494</v>
      </c>
      <c r="N2062" s="755" t="s">
        <v>1560</v>
      </c>
      <c r="O2062" s="760"/>
      <c r="P2062" s="754" t="s">
        <v>2138</v>
      </c>
      <c r="Q2062" s="17"/>
      <c r="R2062" s="17"/>
      <c r="S2062" s="17"/>
      <c r="T2062" s="17"/>
      <c r="U2062" s="785" t="s">
        <v>7853</v>
      </c>
      <c r="V2062" s="17"/>
      <c r="W2062" s="754" t="s">
        <v>1875</v>
      </c>
      <c r="X2062" s="761"/>
      <c r="Y2062" s="762"/>
      <c r="Z2062" s="763"/>
      <c r="AA2062" s="763"/>
    </row>
    <row r="2063" spans="1:27" ht="13.8">
      <c r="A2063" s="84"/>
      <c r="B2063" s="84"/>
      <c r="C2063" s="84"/>
      <c r="D2063" s="84"/>
      <c r="E2063" s="704"/>
      <c r="F2063" s="704"/>
      <c r="G2063" s="754" t="s">
        <v>1764</v>
      </c>
      <c r="H2063" s="694" t="str">
        <f t="shared" si="0"/>
        <v>--</v>
      </c>
      <c r="I2063" s="704"/>
      <c r="J2063" s="17"/>
      <c r="K2063" s="17"/>
      <c r="L2063" s="17"/>
      <c r="M2063" s="755" t="s">
        <v>273</v>
      </c>
      <c r="N2063" s="755" t="s">
        <v>1353</v>
      </c>
      <c r="O2063" s="764"/>
      <c r="P2063" s="754" t="s">
        <v>2163</v>
      </c>
      <c r="Q2063" s="17"/>
      <c r="R2063" s="17"/>
      <c r="S2063" s="17"/>
      <c r="T2063" s="17"/>
      <c r="U2063" s="785" t="s">
        <v>7854</v>
      </c>
      <c r="V2063" s="17"/>
      <c r="W2063" s="754" t="s">
        <v>2176</v>
      </c>
      <c r="X2063" s="765"/>
      <c r="Y2063" s="766"/>
      <c r="Z2063" s="767"/>
      <c r="AA2063" s="767"/>
    </row>
    <row r="2064" spans="1:27" ht="13.8">
      <c r="A2064" s="84"/>
      <c r="B2064" s="84"/>
      <c r="C2064" s="84"/>
      <c r="D2064" s="84"/>
      <c r="E2064" s="711"/>
      <c r="F2064" s="711"/>
      <c r="G2064" s="754" t="s">
        <v>1764</v>
      </c>
      <c r="H2064" s="696" t="str">
        <f t="shared" si="0"/>
        <v>--</v>
      </c>
      <c r="I2064" s="711"/>
      <c r="J2064" s="17"/>
      <c r="K2064" s="17"/>
      <c r="L2064" s="17"/>
      <c r="M2064" s="755" t="s">
        <v>528</v>
      </c>
      <c r="N2064" s="755" t="s">
        <v>2186</v>
      </c>
      <c r="O2064" s="760"/>
      <c r="P2064" s="754" t="s">
        <v>2189</v>
      </c>
      <c r="Q2064" s="17"/>
      <c r="R2064" s="17"/>
      <c r="S2064" s="17"/>
      <c r="T2064" s="17"/>
      <c r="U2064" s="785" t="s">
        <v>7855</v>
      </c>
      <c r="V2064" s="17"/>
      <c r="W2064" s="754" t="s">
        <v>2176</v>
      </c>
      <c r="X2064" s="761"/>
      <c r="Y2064" s="762"/>
      <c r="Z2064" s="763"/>
      <c r="AA2064" s="763"/>
    </row>
    <row r="2065" spans="1:27" ht="13.8">
      <c r="A2065" s="84"/>
      <c r="B2065" s="84"/>
      <c r="C2065" s="84"/>
      <c r="D2065" s="84"/>
      <c r="E2065" s="704"/>
      <c r="F2065" s="704"/>
      <c r="G2065" s="754" t="s">
        <v>1764</v>
      </c>
      <c r="H2065" s="694" t="str">
        <f t="shared" si="0"/>
        <v>--</v>
      </c>
      <c r="I2065" s="704"/>
      <c r="J2065" s="17"/>
      <c r="K2065" s="17"/>
      <c r="L2065" s="17"/>
      <c r="M2065" s="755" t="s">
        <v>436</v>
      </c>
      <c r="N2065" s="755" t="s">
        <v>205</v>
      </c>
      <c r="O2065" s="764"/>
      <c r="P2065" s="754" t="s">
        <v>2215</v>
      </c>
      <c r="Q2065" s="17"/>
      <c r="R2065" s="17"/>
      <c r="S2065" s="17"/>
      <c r="T2065" s="17"/>
      <c r="U2065" s="785" t="s">
        <v>7856</v>
      </c>
      <c r="V2065" s="17"/>
      <c r="W2065" s="754" t="s">
        <v>2176</v>
      </c>
      <c r="X2065" s="765"/>
      <c r="Y2065" s="766"/>
      <c r="Z2065" s="767"/>
      <c r="AA2065" s="767"/>
    </row>
    <row r="2066" spans="1:27" ht="13.8">
      <c r="A2066" s="84"/>
      <c r="B2066" s="84"/>
      <c r="C2066" s="84"/>
      <c r="D2066" s="84"/>
      <c r="E2066" s="711"/>
      <c r="F2066" s="711"/>
      <c r="G2066" s="754" t="s">
        <v>1764</v>
      </c>
      <c r="H2066" s="696" t="str">
        <f t="shared" si="0"/>
        <v>--</v>
      </c>
      <c r="I2066" s="711"/>
      <c r="J2066" s="17"/>
      <c r="K2066" s="17"/>
      <c r="L2066" s="17"/>
      <c r="M2066" s="755" t="s">
        <v>273</v>
      </c>
      <c r="N2066" s="755" t="s">
        <v>1354</v>
      </c>
      <c r="O2066" s="760"/>
      <c r="P2066" s="754" t="s">
        <v>2238</v>
      </c>
      <c r="Q2066" s="17"/>
      <c r="R2066" s="17"/>
      <c r="S2066" s="17"/>
      <c r="T2066" s="17"/>
      <c r="U2066" s="785" t="s">
        <v>7857</v>
      </c>
      <c r="V2066" s="17"/>
      <c r="W2066" s="754" t="s">
        <v>2251</v>
      </c>
      <c r="X2066" s="761"/>
      <c r="Y2066" s="762"/>
      <c r="Z2066" s="763"/>
      <c r="AA2066" s="763"/>
    </row>
    <row r="2067" spans="1:27" ht="13.8">
      <c r="A2067" s="84"/>
      <c r="B2067" s="84"/>
      <c r="C2067" s="84"/>
      <c r="D2067" s="84"/>
      <c r="E2067" s="704"/>
      <c r="F2067" s="704"/>
      <c r="G2067" s="754" t="s">
        <v>1764</v>
      </c>
      <c r="H2067" s="694" t="str">
        <f t="shared" si="0"/>
        <v>--</v>
      </c>
      <c r="I2067" s="704"/>
      <c r="J2067" s="17"/>
      <c r="K2067" s="17"/>
      <c r="L2067" s="17"/>
      <c r="M2067" s="755" t="s">
        <v>1700</v>
      </c>
      <c r="N2067" s="755" t="s">
        <v>2260</v>
      </c>
      <c r="O2067" s="764"/>
      <c r="P2067" s="754" t="s">
        <v>2261</v>
      </c>
      <c r="Q2067" s="17"/>
      <c r="R2067" s="17"/>
      <c r="S2067" s="17"/>
      <c r="T2067" s="17"/>
      <c r="U2067" s="785" t="s">
        <v>7858</v>
      </c>
      <c r="V2067" s="17"/>
      <c r="W2067" s="754" t="s">
        <v>2251</v>
      </c>
      <c r="X2067" s="765"/>
      <c r="Y2067" s="766"/>
      <c r="Z2067" s="767"/>
      <c r="AA2067" s="767"/>
    </row>
    <row r="2068" spans="1:27" ht="13.8">
      <c r="A2068" s="84"/>
      <c r="B2068" s="84"/>
      <c r="C2068" s="84"/>
      <c r="D2068" s="84"/>
      <c r="E2068" s="711"/>
      <c r="F2068" s="711"/>
      <c r="G2068" s="754" t="s">
        <v>1764</v>
      </c>
      <c r="H2068" s="696" t="str">
        <f t="shared" si="0"/>
        <v>--</v>
      </c>
      <c r="I2068" s="711"/>
      <c r="J2068" s="17"/>
      <c r="K2068" s="17"/>
      <c r="L2068" s="17"/>
      <c r="M2068" s="755" t="s">
        <v>436</v>
      </c>
      <c r="N2068" s="755" t="s">
        <v>185</v>
      </c>
      <c r="O2068" s="760"/>
      <c r="P2068" s="754" t="s">
        <v>2088</v>
      </c>
      <c r="Q2068" s="17"/>
      <c r="R2068" s="17"/>
      <c r="S2068" s="17"/>
      <c r="T2068" s="17"/>
      <c r="U2068" s="785" t="s">
        <v>7859</v>
      </c>
      <c r="V2068" s="17"/>
      <c r="W2068" s="754" t="s">
        <v>2251</v>
      </c>
      <c r="X2068" s="761"/>
      <c r="Y2068" s="762"/>
      <c r="Z2068" s="763"/>
      <c r="AA2068" s="763"/>
    </row>
    <row r="2069" spans="1:27" ht="13.8">
      <c r="A2069" s="84"/>
      <c r="B2069" s="84"/>
      <c r="C2069" s="84"/>
      <c r="D2069" s="84"/>
      <c r="E2069" s="704"/>
      <c r="F2069" s="704"/>
      <c r="G2069" s="754" t="s">
        <v>1764</v>
      </c>
      <c r="H2069" s="694" t="str">
        <f t="shared" si="0"/>
        <v>--</v>
      </c>
      <c r="I2069" s="704"/>
      <c r="J2069" s="17"/>
      <c r="K2069" s="17"/>
      <c r="L2069" s="17"/>
      <c r="M2069" s="755" t="s">
        <v>273</v>
      </c>
      <c r="N2069" s="755" t="s">
        <v>1355</v>
      </c>
      <c r="O2069" s="764"/>
      <c r="P2069" s="754" t="s">
        <v>2304</v>
      </c>
      <c r="Q2069" s="17"/>
      <c r="R2069" s="17"/>
      <c r="S2069" s="17"/>
      <c r="T2069" s="17"/>
      <c r="U2069" s="785" t="s">
        <v>7860</v>
      </c>
      <c r="V2069" s="17"/>
      <c r="W2069" s="754" t="s">
        <v>2316</v>
      </c>
      <c r="X2069" s="765"/>
      <c r="Y2069" s="766"/>
      <c r="Z2069" s="767"/>
      <c r="AA2069" s="767"/>
    </row>
    <row r="2070" spans="1:27" ht="13.8">
      <c r="A2070" s="84"/>
      <c r="B2070" s="84"/>
      <c r="C2070" s="84"/>
      <c r="D2070" s="84"/>
      <c r="E2070" s="711"/>
      <c r="F2070" s="711"/>
      <c r="G2070" s="754" t="s">
        <v>1764</v>
      </c>
      <c r="H2070" s="696" t="str">
        <f t="shared" si="0"/>
        <v>--</v>
      </c>
      <c r="I2070" s="711"/>
      <c r="J2070" s="17"/>
      <c r="K2070" s="17"/>
      <c r="L2070" s="17"/>
      <c r="M2070" s="755" t="s">
        <v>528</v>
      </c>
      <c r="N2070" s="755" t="s">
        <v>2323</v>
      </c>
      <c r="O2070" s="760"/>
      <c r="P2070" s="754" t="s">
        <v>2325</v>
      </c>
      <c r="Q2070" s="17"/>
      <c r="R2070" s="17"/>
      <c r="S2070" s="17"/>
      <c r="T2070" s="17"/>
      <c r="U2070" s="785" t="s">
        <v>7861</v>
      </c>
      <c r="V2070" s="17"/>
      <c r="W2070" s="754" t="s">
        <v>2316</v>
      </c>
      <c r="X2070" s="761"/>
      <c r="Y2070" s="762"/>
      <c r="Z2070" s="763"/>
      <c r="AA2070" s="763"/>
    </row>
    <row r="2071" spans="1:27" ht="13.8">
      <c r="A2071" s="84"/>
      <c r="B2071" s="84"/>
      <c r="C2071" s="84"/>
      <c r="D2071" s="84"/>
      <c r="E2071" s="704"/>
      <c r="F2071" s="704"/>
      <c r="G2071" s="754" t="s">
        <v>1764</v>
      </c>
      <c r="H2071" s="694" t="str">
        <f t="shared" si="0"/>
        <v>--</v>
      </c>
      <c r="I2071" s="704"/>
      <c r="J2071" s="17"/>
      <c r="K2071" s="17"/>
      <c r="L2071" s="17"/>
      <c r="M2071" s="755" t="s">
        <v>528</v>
      </c>
      <c r="N2071" s="755" t="s">
        <v>2343</v>
      </c>
      <c r="O2071" s="764"/>
      <c r="P2071" s="754" t="s">
        <v>2346</v>
      </c>
      <c r="Q2071" s="17"/>
      <c r="R2071" s="17"/>
      <c r="S2071" s="17"/>
      <c r="T2071" s="17"/>
      <c r="U2071" s="785" t="s">
        <v>7862</v>
      </c>
      <c r="V2071" s="17"/>
      <c r="W2071" s="754" t="s">
        <v>2316</v>
      </c>
      <c r="X2071" s="765"/>
      <c r="Y2071" s="766"/>
      <c r="Z2071" s="767"/>
      <c r="AA2071" s="767"/>
    </row>
    <row r="2072" spans="1:27" ht="13.8">
      <c r="A2072" s="84"/>
      <c r="B2072" s="84"/>
      <c r="C2072" s="84"/>
      <c r="D2072" s="84"/>
      <c r="E2072" s="711"/>
      <c r="F2072" s="711"/>
      <c r="G2072" s="754" t="s">
        <v>1764</v>
      </c>
      <c r="H2072" s="696" t="str">
        <f t="shared" si="0"/>
        <v>--</v>
      </c>
      <c r="I2072" s="711"/>
      <c r="J2072" s="17"/>
      <c r="K2072" s="17"/>
      <c r="L2072" s="17"/>
      <c r="M2072" s="755" t="s">
        <v>436</v>
      </c>
      <c r="N2072" s="755" t="s">
        <v>186</v>
      </c>
      <c r="O2072" s="760"/>
      <c r="P2072" s="754" t="s">
        <v>2215</v>
      </c>
      <c r="Q2072" s="17"/>
      <c r="R2072" s="17"/>
      <c r="S2072" s="17"/>
      <c r="T2072" s="17"/>
      <c r="U2072" s="785" t="s">
        <v>7863</v>
      </c>
      <c r="V2072" s="17"/>
      <c r="W2072" s="754" t="s">
        <v>2316</v>
      </c>
      <c r="X2072" s="761"/>
      <c r="Y2072" s="762"/>
      <c r="Z2072" s="763"/>
      <c r="AA2072" s="763"/>
    </row>
    <row r="2073" spans="1:27" ht="13.8">
      <c r="A2073" s="84"/>
      <c r="B2073" s="84"/>
      <c r="C2073" s="84"/>
      <c r="D2073" s="84"/>
      <c r="E2073" s="704"/>
      <c r="F2073" s="704"/>
      <c r="G2073" s="754" t="s">
        <v>1764</v>
      </c>
      <c r="H2073" s="694" t="str">
        <f t="shared" si="0"/>
        <v>--</v>
      </c>
      <c r="I2073" s="704"/>
      <c r="J2073" s="17"/>
      <c r="K2073" s="17"/>
      <c r="L2073" s="17"/>
      <c r="M2073" s="755" t="s">
        <v>494</v>
      </c>
      <c r="N2073" s="755" t="s">
        <v>1559</v>
      </c>
      <c r="O2073" s="764"/>
      <c r="P2073" s="754" t="s">
        <v>2379</v>
      </c>
      <c r="Q2073" s="17"/>
      <c r="R2073" s="17"/>
      <c r="S2073" s="17"/>
      <c r="T2073" s="17"/>
      <c r="U2073" s="785" t="s">
        <v>7864</v>
      </c>
      <c r="V2073" s="17"/>
      <c r="W2073" s="754" t="s">
        <v>1875</v>
      </c>
      <c r="X2073" s="765"/>
      <c r="Y2073" s="766"/>
      <c r="Z2073" s="767"/>
      <c r="AA2073" s="767"/>
    </row>
    <row r="2074" spans="1:27" ht="13.8">
      <c r="A2074" s="84"/>
      <c r="B2074" s="84"/>
      <c r="C2074" s="84"/>
      <c r="D2074" s="84"/>
      <c r="E2074" s="711"/>
      <c r="F2074" s="711"/>
      <c r="G2074" s="754" t="s">
        <v>1764</v>
      </c>
      <c r="H2074" s="696" t="str">
        <f t="shared" si="0"/>
        <v>--</v>
      </c>
      <c r="I2074" s="711"/>
      <c r="J2074" s="17"/>
      <c r="K2074" s="17"/>
      <c r="L2074" s="17"/>
      <c r="M2074" s="755" t="s">
        <v>273</v>
      </c>
      <c r="N2074" s="755" t="s">
        <v>1357</v>
      </c>
      <c r="O2074" s="760"/>
      <c r="P2074" s="754" t="s">
        <v>2304</v>
      </c>
      <c r="Q2074" s="17"/>
      <c r="R2074" s="17"/>
      <c r="S2074" s="17"/>
      <c r="T2074" s="17"/>
      <c r="U2074" s="785" t="s">
        <v>7865</v>
      </c>
      <c r="V2074" s="17"/>
      <c r="W2074" s="754" t="s">
        <v>2393</v>
      </c>
      <c r="X2074" s="761"/>
      <c r="Y2074" s="762"/>
      <c r="Z2074" s="763"/>
      <c r="AA2074" s="763"/>
    </row>
    <row r="2075" spans="1:27" ht="13.8">
      <c r="A2075" s="84"/>
      <c r="B2075" s="84"/>
      <c r="C2075" s="84"/>
      <c r="D2075" s="84"/>
      <c r="E2075" s="704"/>
      <c r="F2075" s="704"/>
      <c r="G2075" s="754" t="s">
        <v>1764</v>
      </c>
      <c r="H2075" s="694" t="str">
        <f t="shared" si="0"/>
        <v>--</v>
      </c>
      <c r="I2075" s="704"/>
      <c r="J2075" s="17"/>
      <c r="K2075" s="17"/>
      <c r="L2075" s="17"/>
      <c r="M2075" s="755" t="s">
        <v>528</v>
      </c>
      <c r="N2075" s="755" t="s">
        <v>2382</v>
      </c>
      <c r="O2075" s="764"/>
      <c r="P2075" s="754" t="s">
        <v>2325</v>
      </c>
      <c r="Q2075" s="17"/>
      <c r="R2075" s="17"/>
      <c r="S2075" s="17"/>
      <c r="T2075" s="17"/>
      <c r="U2075" s="785" t="s">
        <v>7866</v>
      </c>
      <c r="V2075" s="17"/>
      <c r="W2075" s="754" t="s">
        <v>2393</v>
      </c>
      <c r="X2075" s="765"/>
      <c r="Y2075" s="766"/>
      <c r="Z2075" s="767"/>
      <c r="AA2075" s="767"/>
    </row>
    <row r="2076" spans="1:27" ht="13.8">
      <c r="A2076" s="84"/>
      <c r="B2076" s="84"/>
      <c r="C2076" s="84"/>
      <c r="D2076" s="84"/>
      <c r="E2076" s="711"/>
      <c r="F2076" s="711"/>
      <c r="G2076" s="754" t="s">
        <v>1764</v>
      </c>
      <c r="H2076" s="696" t="str">
        <f t="shared" si="0"/>
        <v>--</v>
      </c>
      <c r="I2076" s="711"/>
      <c r="J2076" s="17"/>
      <c r="K2076" s="17"/>
      <c r="L2076" s="17"/>
      <c r="M2076" s="755" t="s">
        <v>436</v>
      </c>
      <c r="N2076" s="755" t="s">
        <v>187</v>
      </c>
      <c r="O2076" s="760"/>
      <c r="P2076" s="754" t="s">
        <v>2424</v>
      </c>
      <c r="Q2076" s="17"/>
      <c r="R2076" s="17"/>
      <c r="S2076" s="17"/>
      <c r="T2076" s="17"/>
      <c r="U2076" s="785" t="s">
        <v>7867</v>
      </c>
      <c r="V2076" s="17"/>
      <c r="W2076" s="754" t="s">
        <v>2393</v>
      </c>
      <c r="X2076" s="761"/>
      <c r="Y2076" s="762"/>
      <c r="Z2076" s="763"/>
      <c r="AA2076" s="763"/>
    </row>
    <row r="2077" spans="1:27" ht="13.8">
      <c r="A2077" s="84"/>
      <c r="B2077" s="84"/>
      <c r="C2077" s="84"/>
      <c r="D2077" s="84"/>
      <c r="E2077" s="704"/>
      <c r="F2077" s="704"/>
      <c r="G2077" s="754" t="s">
        <v>1764</v>
      </c>
      <c r="H2077" s="694" t="str">
        <f t="shared" si="0"/>
        <v>--</v>
      </c>
      <c r="I2077" s="704"/>
      <c r="J2077" s="17"/>
      <c r="K2077" s="17"/>
      <c r="L2077" s="17"/>
      <c r="M2077" s="755" t="s">
        <v>195</v>
      </c>
      <c r="N2077" s="755" t="s">
        <v>982</v>
      </c>
      <c r="O2077" s="764"/>
      <c r="P2077" s="754" t="s">
        <v>2443</v>
      </c>
      <c r="Q2077" s="17"/>
      <c r="R2077" s="17"/>
      <c r="S2077" s="17"/>
      <c r="T2077" s="17"/>
      <c r="U2077" s="785" t="s">
        <v>7868</v>
      </c>
      <c r="V2077" s="17"/>
      <c r="W2077" s="754" t="s">
        <v>1875</v>
      </c>
      <c r="X2077" s="765"/>
      <c r="Y2077" s="766"/>
      <c r="Z2077" s="767"/>
      <c r="AA2077" s="767"/>
    </row>
    <row r="2078" spans="1:27" ht="13.8">
      <c r="A2078" s="84"/>
      <c r="B2078" s="84"/>
      <c r="C2078" s="84"/>
      <c r="D2078" s="84"/>
      <c r="E2078" s="711"/>
      <c r="F2078" s="711"/>
      <c r="G2078" s="754" t="s">
        <v>1764</v>
      </c>
      <c r="H2078" s="696" t="str">
        <f t="shared" si="0"/>
        <v>--</v>
      </c>
      <c r="I2078" s="711"/>
      <c r="J2078" s="17"/>
      <c r="K2078" s="17"/>
      <c r="L2078" s="17"/>
      <c r="M2078" s="755" t="s">
        <v>1281</v>
      </c>
      <c r="N2078" s="755" t="s">
        <v>462</v>
      </c>
      <c r="O2078" s="760"/>
      <c r="P2078" s="754" t="s">
        <v>2325</v>
      </c>
      <c r="Q2078" s="17"/>
      <c r="R2078" s="17"/>
      <c r="S2078" s="17"/>
      <c r="T2078" s="17"/>
      <c r="U2078" s="785" t="s">
        <v>7869</v>
      </c>
      <c r="V2078" s="17"/>
      <c r="W2078" s="754" t="s">
        <v>1875</v>
      </c>
      <c r="X2078" s="761"/>
      <c r="Y2078" s="762"/>
      <c r="Z2078" s="763"/>
      <c r="AA2078" s="763"/>
    </row>
    <row r="2079" spans="1:27" ht="13.8">
      <c r="A2079" s="84"/>
      <c r="B2079" s="84"/>
      <c r="C2079" s="84"/>
      <c r="D2079" s="84"/>
      <c r="E2079" s="704"/>
      <c r="F2079" s="704"/>
      <c r="G2079" s="754" t="s">
        <v>1764</v>
      </c>
      <c r="H2079" s="694" t="str">
        <f t="shared" si="0"/>
        <v>--</v>
      </c>
      <c r="I2079" s="704"/>
      <c r="J2079" s="17"/>
      <c r="K2079" s="17"/>
      <c r="L2079" s="17"/>
      <c r="M2079" s="755" t="s">
        <v>1281</v>
      </c>
      <c r="N2079" s="755" t="s">
        <v>463</v>
      </c>
      <c r="O2079" s="764"/>
      <c r="P2079" s="754" t="s">
        <v>2325</v>
      </c>
      <c r="Q2079" s="17"/>
      <c r="R2079" s="17"/>
      <c r="S2079" s="17"/>
      <c r="T2079" s="17"/>
      <c r="U2079" s="785" t="s">
        <v>7870</v>
      </c>
      <c r="V2079" s="17"/>
      <c r="W2079" s="754" t="s">
        <v>1875</v>
      </c>
      <c r="X2079" s="765"/>
      <c r="Y2079" s="766"/>
      <c r="Z2079" s="767"/>
      <c r="AA2079" s="767"/>
    </row>
    <row r="2080" spans="1:27" ht="13.8">
      <c r="A2080" s="84"/>
      <c r="B2080" s="84"/>
      <c r="C2080" s="84"/>
      <c r="D2080" s="84"/>
      <c r="E2080" s="711"/>
      <c r="F2080" s="711"/>
      <c r="G2080" s="754" t="s">
        <v>1764</v>
      </c>
      <c r="H2080" s="696" t="str">
        <f t="shared" si="0"/>
        <v>--</v>
      </c>
      <c r="I2080" s="711"/>
      <c r="J2080" s="17"/>
      <c r="K2080" s="17"/>
      <c r="L2080" s="17"/>
      <c r="M2080" s="755" t="s">
        <v>494</v>
      </c>
      <c r="N2080" s="755" t="s">
        <v>1558</v>
      </c>
      <c r="O2080" s="760"/>
      <c r="P2080" s="754" t="s">
        <v>2443</v>
      </c>
      <c r="Q2080" s="17"/>
      <c r="R2080" s="17"/>
      <c r="S2080" s="17"/>
      <c r="T2080" s="17"/>
      <c r="U2080" s="785" t="s">
        <v>7871</v>
      </c>
      <c r="V2080" s="17"/>
      <c r="W2080" s="754" t="s">
        <v>1875</v>
      </c>
      <c r="X2080" s="761"/>
      <c r="Y2080" s="762"/>
      <c r="Z2080" s="763"/>
      <c r="AA2080" s="763"/>
    </row>
    <row r="2081" spans="1:27" ht="13.8">
      <c r="A2081" s="84"/>
      <c r="B2081" s="84"/>
      <c r="C2081" s="84"/>
      <c r="D2081" s="84"/>
      <c r="E2081" s="704"/>
      <c r="F2081" s="704"/>
      <c r="G2081" s="754" t="s">
        <v>1764</v>
      </c>
      <c r="H2081" s="694" t="str">
        <f t="shared" si="0"/>
        <v>--</v>
      </c>
      <c r="I2081" s="704"/>
      <c r="J2081" s="17"/>
      <c r="K2081" s="17"/>
      <c r="L2081" s="17"/>
      <c r="M2081" s="755" t="s">
        <v>494</v>
      </c>
      <c r="N2081" s="755" t="s">
        <v>1572</v>
      </c>
      <c r="O2081" s="764"/>
      <c r="P2081" s="754" t="s">
        <v>2530</v>
      </c>
      <c r="Q2081" s="17"/>
      <c r="R2081" s="17"/>
      <c r="S2081" s="17"/>
      <c r="T2081" s="17"/>
      <c r="U2081" s="785" t="s">
        <v>7872</v>
      </c>
      <c r="V2081" s="17"/>
      <c r="W2081" s="754" t="s">
        <v>1875</v>
      </c>
      <c r="X2081" s="765"/>
      <c r="Y2081" s="766"/>
      <c r="Z2081" s="767"/>
      <c r="AA2081" s="767"/>
    </row>
    <row r="2082" spans="1:27" ht="13.8">
      <c r="A2082" s="84"/>
      <c r="B2082" s="84"/>
      <c r="C2082" s="84"/>
      <c r="D2082" s="84"/>
      <c r="E2082" s="711"/>
      <c r="F2082" s="711"/>
      <c r="G2082" s="754" t="s">
        <v>1764</v>
      </c>
      <c r="H2082" s="696" t="str">
        <f t="shared" si="0"/>
        <v>--</v>
      </c>
      <c r="I2082" s="711"/>
      <c r="J2082" s="17"/>
      <c r="K2082" s="17"/>
      <c r="L2082" s="17"/>
      <c r="M2082" s="755" t="s">
        <v>195</v>
      </c>
      <c r="N2082" s="755" t="s">
        <v>983</v>
      </c>
      <c r="O2082" s="760"/>
      <c r="P2082" s="754" t="s">
        <v>2304</v>
      </c>
      <c r="Q2082" s="17"/>
      <c r="R2082" s="17"/>
      <c r="S2082" s="17"/>
      <c r="T2082" s="17"/>
      <c r="U2082" s="785" t="s">
        <v>7873</v>
      </c>
      <c r="V2082" s="17"/>
      <c r="W2082" s="754" t="s">
        <v>1875</v>
      </c>
      <c r="X2082" s="761"/>
      <c r="Y2082" s="762"/>
      <c r="Z2082" s="763"/>
      <c r="AA2082" s="763"/>
    </row>
    <row r="2083" spans="1:27" ht="13.8">
      <c r="A2083" s="84"/>
      <c r="B2083" s="84"/>
      <c r="C2083" s="84"/>
      <c r="D2083" s="84"/>
      <c r="E2083" s="704"/>
      <c r="F2083" s="704"/>
      <c r="G2083" s="754" t="s">
        <v>1764</v>
      </c>
      <c r="H2083" s="694" t="str">
        <f t="shared" si="0"/>
        <v>--</v>
      </c>
      <c r="I2083" s="704"/>
      <c r="J2083" s="17"/>
      <c r="K2083" s="17"/>
      <c r="L2083" s="17"/>
      <c r="M2083" s="755" t="s">
        <v>494</v>
      </c>
      <c r="N2083" s="755" t="s">
        <v>1571</v>
      </c>
      <c r="O2083" s="764"/>
      <c r="P2083" s="754" t="s">
        <v>2443</v>
      </c>
      <c r="Q2083" s="17"/>
      <c r="R2083" s="17"/>
      <c r="S2083" s="17"/>
      <c r="T2083" s="17"/>
      <c r="U2083" s="785" t="s">
        <v>7874</v>
      </c>
      <c r="V2083" s="17"/>
      <c r="W2083" s="754" t="s">
        <v>1875</v>
      </c>
      <c r="X2083" s="765"/>
      <c r="Y2083" s="766"/>
      <c r="Z2083" s="767"/>
      <c r="AA2083" s="767"/>
    </row>
    <row r="2084" spans="1:27" ht="13.8">
      <c r="A2084" s="84"/>
      <c r="B2084" s="84"/>
      <c r="C2084" s="84"/>
      <c r="D2084" s="84"/>
      <c r="E2084" s="711"/>
      <c r="F2084" s="711"/>
      <c r="G2084" s="754" t="s">
        <v>1764</v>
      </c>
      <c r="H2084" s="696" t="str">
        <f t="shared" si="0"/>
        <v>--</v>
      </c>
      <c r="I2084" s="711"/>
      <c r="J2084" s="17"/>
      <c r="K2084" s="17"/>
      <c r="L2084" s="17"/>
      <c r="M2084" s="786" t="s">
        <v>593</v>
      </c>
      <c r="N2084" s="755" t="s">
        <v>2604</v>
      </c>
      <c r="O2084" s="760"/>
      <c r="P2084" s="754" t="s">
        <v>2325</v>
      </c>
      <c r="Q2084" s="17"/>
      <c r="R2084" s="17"/>
      <c r="S2084" s="17"/>
      <c r="T2084" s="17"/>
      <c r="U2084" s="785" t="s">
        <v>7875</v>
      </c>
      <c r="V2084" s="17"/>
      <c r="W2084" s="754" t="s">
        <v>1875</v>
      </c>
      <c r="X2084" s="761"/>
      <c r="Y2084" s="762"/>
      <c r="Z2084" s="763"/>
      <c r="AA2084" s="763"/>
    </row>
    <row r="2085" spans="1:27" ht="13.8">
      <c r="A2085" s="84"/>
      <c r="B2085" s="84"/>
      <c r="C2085" s="84"/>
      <c r="D2085" s="84"/>
      <c r="E2085" s="704"/>
      <c r="F2085" s="704"/>
      <c r="G2085" s="754" t="s">
        <v>1764</v>
      </c>
      <c r="H2085" s="694" t="str">
        <f t="shared" si="0"/>
        <v>--</v>
      </c>
      <c r="I2085" s="704"/>
      <c r="J2085" s="17"/>
      <c r="K2085" s="17"/>
      <c r="L2085" s="17"/>
      <c r="M2085" s="755" t="s">
        <v>528</v>
      </c>
      <c r="N2085" s="755" t="s">
        <v>2381</v>
      </c>
      <c r="O2085" s="764"/>
      <c r="P2085" s="754" t="s">
        <v>2621</v>
      </c>
      <c r="Q2085" s="17"/>
      <c r="R2085" s="17"/>
      <c r="S2085" s="17"/>
      <c r="T2085" s="17"/>
      <c r="U2085" s="785" t="s">
        <v>7876</v>
      </c>
      <c r="V2085" s="17"/>
      <c r="W2085" s="754" t="s">
        <v>2624</v>
      </c>
      <c r="X2085" s="765"/>
      <c r="Y2085" s="766"/>
      <c r="Z2085" s="767"/>
      <c r="AA2085" s="767"/>
    </row>
    <row r="2086" spans="1:27" ht="13.8">
      <c r="A2086" s="84"/>
      <c r="B2086" s="84"/>
      <c r="C2086" s="84"/>
      <c r="D2086" s="84"/>
      <c r="E2086" s="711"/>
      <c r="F2086" s="711"/>
      <c r="G2086" s="754" t="s">
        <v>1764</v>
      </c>
      <c r="H2086" s="696" t="str">
        <f t="shared" si="0"/>
        <v>--</v>
      </c>
      <c r="I2086" s="711"/>
      <c r="J2086" s="17"/>
      <c r="K2086" s="17"/>
      <c r="L2086" s="17"/>
      <c r="M2086" s="755" t="s">
        <v>273</v>
      </c>
      <c r="N2086" s="755" t="s">
        <v>1364</v>
      </c>
      <c r="O2086" s="760"/>
      <c r="P2086" s="754" t="s">
        <v>2625</v>
      </c>
      <c r="Q2086" s="17"/>
      <c r="R2086" s="17"/>
      <c r="S2086" s="17"/>
      <c r="T2086" s="17"/>
      <c r="U2086" s="785" t="s">
        <v>7877</v>
      </c>
      <c r="V2086" s="17"/>
      <c r="W2086" s="754" t="s">
        <v>2624</v>
      </c>
      <c r="X2086" s="761"/>
      <c r="Y2086" s="762"/>
      <c r="Z2086" s="763"/>
      <c r="AA2086" s="763"/>
    </row>
    <row r="2087" spans="1:27" ht="13.8">
      <c r="A2087" s="84"/>
      <c r="B2087" s="84"/>
      <c r="C2087" s="84"/>
      <c r="D2087" s="84"/>
      <c r="E2087" s="704"/>
      <c r="F2087" s="704"/>
      <c r="G2087" s="754" t="s">
        <v>1764</v>
      </c>
      <c r="H2087" s="694" t="str">
        <f t="shared" si="0"/>
        <v>--</v>
      </c>
      <c r="I2087" s="704"/>
      <c r="J2087" s="17"/>
      <c r="K2087" s="17"/>
      <c r="L2087" s="17"/>
      <c r="M2087" s="755" t="s">
        <v>528</v>
      </c>
      <c r="N2087" s="755" t="s">
        <v>1983</v>
      </c>
      <c r="O2087" s="764"/>
      <c r="P2087" s="754" t="s">
        <v>2325</v>
      </c>
      <c r="Q2087" s="17"/>
      <c r="R2087" s="17"/>
      <c r="S2087" s="17"/>
      <c r="T2087" s="17"/>
      <c r="U2087" s="785" t="s">
        <v>7878</v>
      </c>
      <c r="V2087" s="17"/>
      <c r="W2087" s="754" t="s">
        <v>2624</v>
      </c>
      <c r="X2087" s="765"/>
      <c r="Y2087" s="766"/>
      <c r="Z2087" s="767"/>
      <c r="AA2087" s="767"/>
    </row>
    <row r="2088" spans="1:27" ht="13.8">
      <c r="A2088" s="84"/>
      <c r="B2088" s="84"/>
      <c r="C2088" s="84"/>
      <c r="D2088" s="84"/>
      <c r="E2088" s="711"/>
      <c r="F2088" s="711"/>
      <c r="G2088" s="754" t="s">
        <v>1764</v>
      </c>
      <c r="H2088" s="696" t="str">
        <f t="shared" si="0"/>
        <v>--</v>
      </c>
      <c r="I2088" s="711"/>
      <c r="J2088" s="17"/>
      <c r="K2088" s="17"/>
      <c r="L2088" s="17"/>
      <c r="M2088" s="755" t="s">
        <v>436</v>
      </c>
      <c r="N2088" s="755" t="s">
        <v>184</v>
      </c>
      <c r="O2088" s="760"/>
      <c r="P2088" s="754" t="s">
        <v>2088</v>
      </c>
      <c r="Q2088" s="17"/>
      <c r="R2088" s="17"/>
      <c r="S2088" s="17"/>
      <c r="T2088" s="17"/>
      <c r="U2088" s="785" t="s">
        <v>7879</v>
      </c>
      <c r="V2088" s="17"/>
      <c r="W2088" s="754" t="s">
        <v>2624</v>
      </c>
      <c r="X2088" s="761"/>
      <c r="Y2088" s="762"/>
      <c r="Z2088" s="763"/>
      <c r="AA2088" s="763"/>
    </row>
    <row r="2089" spans="1:27" ht="13.8">
      <c r="A2089" s="84"/>
      <c r="B2089" s="84"/>
      <c r="C2089" s="84"/>
      <c r="D2089" s="84"/>
      <c r="E2089" s="704"/>
      <c r="F2089" s="704"/>
      <c r="G2089" s="754" t="s">
        <v>1764</v>
      </c>
      <c r="H2089" s="694" t="str">
        <f t="shared" si="0"/>
        <v>--</v>
      </c>
      <c r="I2089" s="704"/>
      <c r="J2089" s="17"/>
      <c r="K2089" s="17"/>
      <c r="L2089" s="17"/>
      <c r="M2089" s="755" t="s">
        <v>195</v>
      </c>
      <c r="N2089" s="755" t="s">
        <v>913</v>
      </c>
      <c r="O2089" s="764"/>
      <c r="P2089" s="754" t="s">
        <v>2632</v>
      </c>
      <c r="Q2089" s="17"/>
      <c r="R2089" s="17"/>
      <c r="S2089" s="17"/>
      <c r="T2089" s="17"/>
      <c r="U2089" s="785" t="s">
        <v>7880</v>
      </c>
      <c r="V2089" s="17"/>
      <c r="W2089" s="754" t="s">
        <v>2624</v>
      </c>
      <c r="X2089" s="765"/>
      <c r="Y2089" s="766"/>
      <c r="Z2089" s="767"/>
      <c r="AA2089" s="767"/>
    </row>
    <row r="2090" spans="1:27" ht="13.8">
      <c r="A2090" s="84"/>
      <c r="B2090" s="84"/>
      <c r="C2090" s="84"/>
      <c r="D2090" s="84"/>
      <c r="E2090" s="711"/>
      <c r="F2090" s="711"/>
      <c r="G2090" s="754" t="s">
        <v>1764</v>
      </c>
      <c r="H2090" s="696" t="str">
        <f t="shared" si="0"/>
        <v>--</v>
      </c>
      <c r="I2090" s="711"/>
      <c r="J2090" s="17"/>
      <c r="K2090" s="17"/>
      <c r="L2090" s="17"/>
      <c r="M2090" s="755" t="s">
        <v>195</v>
      </c>
      <c r="N2090" s="755" t="s">
        <v>935</v>
      </c>
      <c r="O2090" s="760"/>
      <c r="P2090" s="754" t="s">
        <v>2632</v>
      </c>
      <c r="Q2090" s="17"/>
      <c r="R2090" s="17"/>
      <c r="S2090" s="17"/>
      <c r="T2090" s="17"/>
      <c r="U2090" s="785" t="s">
        <v>7881</v>
      </c>
      <c r="V2090" s="17"/>
      <c r="W2090" s="754" t="s">
        <v>1875</v>
      </c>
      <c r="X2090" s="761"/>
      <c r="Y2090" s="762"/>
      <c r="Z2090" s="763"/>
      <c r="AA2090" s="763"/>
    </row>
    <row r="2091" spans="1:27" ht="13.8">
      <c r="A2091" s="84"/>
      <c r="B2091" s="84"/>
      <c r="C2091" s="84"/>
      <c r="D2091" s="84"/>
      <c r="E2091" s="704"/>
      <c r="F2091" s="704"/>
      <c r="G2091" s="754" t="s">
        <v>1764</v>
      </c>
      <c r="H2091" s="694" t="str">
        <f t="shared" si="0"/>
        <v>--</v>
      </c>
      <c r="I2091" s="704"/>
      <c r="J2091" s="17"/>
      <c r="K2091" s="17"/>
      <c r="L2091" s="17"/>
      <c r="M2091" s="755" t="s">
        <v>273</v>
      </c>
      <c r="N2091" s="755" t="s">
        <v>1358</v>
      </c>
      <c r="O2091" s="764"/>
      <c r="P2091" s="754" t="s">
        <v>2639</v>
      </c>
      <c r="Q2091" s="17"/>
      <c r="R2091" s="17"/>
      <c r="S2091" s="17"/>
      <c r="T2091" s="17"/>
      <c r="U2091" s="785" t="s">
        <v>7882</v>
      </c>
      <c r="V2091" s="17"/>
      <c r="W2091" s="754" t="s">
        <v>2641</v>
      </c>
      <c r="X2091" s="765"/>
      <c r="Y2091" s="766"/>
      <c r="Z2091" s="767"/>
      <c r="AA2091" s="767"/>
    </row>
    <row r="2092" spans="1:27" ht="13.8">
      <c r="A2092" s="84"/>
      <c r="B2092" s="84"/>
      <c r="C2092" s="84"/>
      <c r="D2092" s="84"/>
      <c r="E2092" s="711"/>
      <c r="F2092" s="711"/>
      <c r="G2092" s="754" t="s">
        <v>1764</v>
      </c>
      <c r="H2092" s="696" t="str">
        <f t="shared" si="0"/>
        <v>--</v>
      </c>
      <c r="I2092" s="711"/>
      <c r="J2092" s="17"/>
      <c r="K2092" s="17"/>
      <c r="L2092" s="17"/>
      <c r="M2092" s="755" t="s">
        <v>528</v>
      </c>
      <c r="N2092" s="755" t="s">
        <v>2383</v>
      </c>
      <c r="O2092" s="760"/>
      <c r="P2092" s="754" t="s">
        <v>2642</v>
      </c>
      <c r="Q2092" s="17"/>
      <c r="R2092" s="17"/>
      <c r="S2092" s="17"/>
      <c r="T2092" s="17"/>
      <c r="U2092" s="785" t="s">
        <v>7883</v>
      </c>
      <c r="V2092" s="17"/>
      <c r="W2092" s="754" t="s">
        <v>2641</v>
      </c>
      <c r="X2092" s="761"/>
      <c r="Y2092" s="762"/>
      <c r="Z2092" s="763"/>
      <c r="AA2092" s="763"/>
    </row>
    <row r="2093" spans="1:27" ht="13.8">
      <c r="A2093" s="84"/>
      <c r="B2093" s="84"/>
      <c r="C2093" s="84"/>
      <c r="D2093" s="84"/>
      <c r="E2093" s="704"/>
      <c r="F2093" s="704"/>
      <c r="G2093" s="754" t="s">
        <v>1764</v>
      </c>
      <c r="H2093" s="694" t="str">
        <f t="shared" si="0"/>
        <v>--</v>
      </c>
      <c r="I2093" s="704"/>
      <c r="J2093" s="17"/>
      <c r="K2093" s="17"/>
      <c r="L2093" s="17"/>
      <c r="M2093" s="755" t="s">
        <v>436</v>
      </c>
      <c r="N2093" s="755" t="s">
        <v>188</v>
      </c>
      <c r="O2093" s="764"/>
      <c r="P2093" s="754" t="s">
        <v>2424</v>
      </c>
      <c r="Q2093" s="17"/>
      <c r="R2093" s="17"/>
      <c r="S2093" s="17"/>
      <c r="T2093" s="17"/>
      <c r="U2093" s="785" t="s">
        <v>7884</v>
      </c>
      <c r="V2093" s="17"/>
      <c r="W2093" s="754" t="s">
        <v>2641</v>
      </c>
      <c r="X2093" s="765"/>
      <c r="Y2093" s="766"/>
      <c r="Z2093" s="767"/>
      <c r="AA2093" s="767"/>
    </row>
    <row r="2094" spans="1:27" ht="13.8">
      <c r="A2094" s="84"/>
      <c r="B2094" s="84"/>
      <c r="C2094" s="84"/>
      <c r="D2094" s="84"/>
      <c r="E2094" s="711"/>
      <c r="F2094" s="711"/>
      <c r="G2094" s="754" t="s">
        <v>1764</v>
      </c>
      <c r="H2094" s="696" t="str">
        <f t="shared" si="0"/>
        <v>--</v>
      </c>
      <c r="I2094" s="711"/>
      <c r="J2094" s="17"/>
      <c r="K2094" s="17"/>
      <c r="L2094" s="17"/>
      <c r="M2094" s="755" t="s">
        <v>273</v>
      </c>
      <c r="N2094" s="755" t="s">
        <v>1359</v>
      </c>
      <c r="O2094" s="760"/>
      <c r="P2094" s="754" t="s">
        <v>2649</v>
      </c>
      <c r="Q2094" s="17"/>
      <c r="R2094" s="17"/>
      <c r="S2094" s="17"/>
      <c r="T2094" s="17"/>
      <c r="U2094" s="785" t="s">
        <v>7885</v>
      </c>
      <c r="V2094" s="17"/>
      <c r="W2094" s="754" t="s">
        <v>2652</v>
      </c>
      <c r="X2094" s="761"/>
      <c r="Y2094" s="762"/>
      <c r="Z2094" s="763"/>
      <c r="AA2094" s="763"/>
    </row>
    <row r="2095" spans="1:27" ht="13.8">
      <c r="A2095" s="84"/>
      <c r="B2095" s="84"/>
      <c r="C2095" s="84"/>
      <c r="D2095" s="84"/>
      <c r="E2095" s="704"/>
      <c r="F2095" s="704"/>
      <c r="G2095" s="754" t="s">
        <v>1764</v>
      </c>
      <c r="H2095" s="694" t="str">
        <f t="shared" si="0"/>
        <v>--</v>
      </c>
      <c r="I2095" s="704"/>
      <c r="J2095" s="17"/>
      <c r="K2095" s="17"/>
      <c r="L2095" s="17"/>
      <c r="M2095" s="755" t="s">
        <v>528</v>
      </c>
      <c r="N2095" s="755" t="s">
        <v>2384</v>
      </c>
      <c r="O2095" s="764"/>
      <c r="P2095" s="754" t="s">
        <v>2325</v>
      </c>
      <c r="Q2095" s="17"/>
      <c r="R2095" s="17"/>
      <c r="S2095" s="17"/>
      <c r="T2095" s="17"/>
      <c r="U2095" s="785" t="s">
        <v>7886</v>
      </c>
      <c r="V2095" s="17"/>
      <c r="W2095" s="754" t="s">
        <v>2652</v>
      </c>
      <c r="X2095" s="765"/>
      <c r="Y2095" s="766"/>
      <c r="Z2095" s="767"/>
      <c r="AA2095" s="767"/>
    </row>
    <row r="2096" spans="1:27" ht="13.8">
      <c r="A2096" s="84"/>
      <c r="B2096" s="84"/>
      <c r="C2096" s="84"/>
      <c r="D2096" s="84"/>
      <c r="E2096" s="711"/>
      <c r="F2096" s="711"/>
      <c r="G2096" s="754" t="s">
        <v>1764</v>
      </c>
      <c r="H2096" s="696" t="str">
        <f t="shared" si="0"/>
        <v>--</v>
      </c>
      <c r="I2096" s="711"/>
      <c r="J2096" s="17"/>
      <c r="K2096" s="17"/>
      <c r="L2096" s="17"/>
      <c r="M2096" s="755" t="s">
        <v>436</v>
      </c>
      <c r="N2096" s="755" t="s">
        <v>189</v>
      </c>
      <c r="O2096" s="760"/>
      <c r="P2096" s="754" t="s">
        <v>2088</v>
      </c>
      <c r="Q2096" s="17"/>
      <c r="R2096" s="17"/>
      <c r="S2096" s="17"/>
      <c r="T2096" s="17"/>
      <c r="U2096" s="785" t="s">
        <v>7887</v>
      </c>
      <c r="V2096" s="17"/>
      <c r="W2096" s="754" t="s">
        <v>2652</v>
      </c>
      <c r="X2096" s="761"/>
      <c r="Y2096" s="762"/>
      <c r="Z2096" s="763"/>
      <c r="AA2096" s="763"/>
    </row>
    <row r="2097" spans="1:27" ht="13.8">
      <c r="A2097" s="84"/>
      <c r="B2097" s="84"/>
      <c r="C2097" s="84"/>
      <c r="D2097" s="84"/>
      <c r="E2097" s="704"/>
      <c r="F2097" s="704"/>
      <c r="G2097" s="754" t="s">
        <v>1764</v>
      </c>
      <c r="H2097" s="694" t="str">
        <f t="shared" si="0"/>
        <v>--</v>
      </c>
      <c r="I2097" s="704"/>
      <c r="J2097" s="17"/>
      <c r="K2097" s="17"/>
      <c r="L2097" s="17"/>
      <c r="M2097" s="755" t="s">
        <v>494</v>
      </c>
      <c r="N2097" s="755" t="s">
        <v>1565</v>
      </c>
      <c r="O2097" s="764"/>
      <c r="P2097" s="754" t="s">
        <v>2632</v>
      </c>
      <c r="Q2097" s="17"/>
      <c r="R2097" s="17"/>
      <c r="S2097" s="17"/>
      <c r="T2097" s="17"/>
      <c r="U2097" s="785" t="s">
        <v>7888</v>
      </c>
      <c r="V2097" s="17"/>
      <c r="W2097" s="754" t="s">
        <v>1875</v>
      </c>
      <c r="X2097" s="765"/>
      <c r="Y2097" s="766"/>
      <c r="Z2097" s="767"/>
      <c r="AA2097" s="767"/>
    </row>
    <row r="2098" spans="1:27" ht="13.8">
      <c r="A2098" s="84"/>
      <c r="B2098" s="84"/>
      <c r="C2098" s="84"/>
      <c r="D2098" s="84"/>
      <c r="E2098" s="711"/>
      <c r="F2098" s="711"/>
      <c r="G2098" s="754" t="s">
        <v>1764</v>
      </c>
      <c r="H2098" s="696" t="str">
        <f t="shared" si="0"/>
        <v>--</v>
      </c>
      <c r="I2098" s="711"/>
      <c r="J2098" s="17"/>
      <c r="K2098" s="17"/>
      <c r="L2098" s="17"/>
      <c r="M2098" s="786" t="s">
        <v>494</v>
      </c>
      <c r="N2098" s="755" t="s">
        <v>1557</v>
      </c>
      <c r="O2098" s="760"/>
      <c r="P2098" s="754" t="s">
        <v>2662</v>
      </c>
      <c r="Q2098" s="17"/>
      <c r="R2098" s="17"/>
      <c r="S2098" s="17"/>
      <c r="T2098" s="17"/>
      <c r="U2098" s="785" t="s">
        <v>7889</v>
      </c>
      <c r="V2098" s="17"/>
      <c r="W2098" s="754" t="s">
        <v>1875</v>
      </c>
      <c r="X2098" s="761"/>
      <c r="Y2098" s="762"/>
      <c r="Z2098" s="763"/>
      <c r="AA2098" s="763"/>
    </row>
    <row r="2099" spans="1:27" ht="13.8">
      <c r="A2099" s="84"/>
      <c r="B2099" s="84"/>
      <c r="C2099" s="84"/>
      <c r="D2099" s="84"/>
      <c r="E2099" s="704"/>
      <c r="F2099" s="704"/>
      <c r="G2099" s="754" t="s">
        <v>1764</v>
      </c>
      <c r="H2099" s="694" t="str">
        <f t="shared" si="0"/>
        <v>--</v>
      </c>
      <c r="I2099" s="704"/>
      <c r="J2099" s="17"/>
      <c r="K2099" s="17"/>
      <c r="L2099" s="17"/>
      <c r="M2099" s="786" t="s">
        <v>494</v>
      </c>
      <c r="N2099" s="755" t="s">
        <v>1555</v>
      </c>
      <c r="O2099" s="764"/>
      <c r="P2099" s="754" t="s">
        <v>2379</v>
      </c>
      <c r="Q2099" s="17"/>
      <c r="R2099" s="17"/>
      <c r="S2099" s="17"/>
      <c r="T2099" s="17"/>
      <c r="U2099" s="785" t="s">
        <v>7890</v>
      </c>
      <c r="V2099" s="17"/>
      <c r="W2099" s="754" t="s">
        <v>1875</v>
      </c>
      <c r="X2099" s="765"/>
      <c r="Y2099" s="766"/>
      <c r="Z2099" s="767"/>
      <c r="AA2099" s="767"/>
    </row>
    <row r="2100" spans="1:27" ht="13.8">
      <c r="A2100" s="84"/>
      <c r="B2100" s="84"/>
      <c r="C2100" s="84"/>
      <c r="D2100" s="84"/>
      <c r="E2100" s="711"/>
      <c r="F2100" s="711"/>
      <c r="G2100" s="754" t="s">
        <v>1764</v>
      </c>
      <c r="H2100" s="696" t="str">
        <f t="shared" si="0"/>
        <v>--</v>
      </c>
      <c r="I2100" s="711"/>
      <c r="J2100" s="17"/>
      <c r="K2100" s="17"/>
      <c r="L2100" s="17"/>
      <c r="M2100" s="755" t="s">
        <v>494</v>
      </c>
      <c r="N2100" s="755" t="s">
        <v>1554</v>
      </c>
      <c r="O2100" s="760"/>
      <c r="P2100" s="754" t="s">
        <v>2443</v>
      </c>
      <c r="Q2100" s="17"/>
      <c r="R2100" s="17"/>
      <c r="S2100" s="17"/>
      <c r="T2100" s="17"/>
      <c r="U2100" s="785" t="s">
        <v>7891</v>
      </c>
      <c r="V2100" s="17"/>
      <c r="W2100" s="754" t="s">
        <v>1875</v>
      </c>
      <c r="X2100" s="761"/>
      <c r="Y2100" s="762"/>
      <c r="Z2100" s="763"/>
      <c r="AA2100" s="763"/>
    </row>
    <row r="2101" spans="1:27" ht="13.8">
      <c r="A2101" s="84"/>
      <c r="B2101" s="84"/>
      <c r="C2101" s="84"/>
      <c r="D2101" s="84"/>
      <c r="E2101" s="704"/>
      <c r="F2101" s="704"/>
      <c r="G2101" s="703" t="s">
        <v>3433</v>
      </c>
      <c r="H2101" s="694" t="str">
        <f t="shared" si="0"/>
        <v>--</v>
      </c>
      <c r="I2101" s="704"/>
      <c r="J2101" s="17"/>
      <c r="K2101" s="17"/>
      <c r="L2101" s="17"/>
      <c r="M2101" s="779" t="s">
        <v>241</v>
      </c>
      <c r="N2101" s="779" t="s">
        <v>2329</v>
      </c>
      <c r="O2101" s="764"/>
      <c r="P2101" s="787"/>
      <c r="Q2101" s="17"/>
      <c r="R2101" s="17"/>
      <c r="S2101" s="17"/>
      <c r="T2101" s="17"/>
      <c r="U2101" s="788" t="s">
        <v>6949</v>
      </c>
      <c r="V2101" s="17"/>
      <c r="W2101" s="741" t="s">
        <v>6950</v>
      </c>
      <c r="X2101" s="765"/>
      <c r="Y2101" s="766"/>
      <c r="Z2101" s="767"/>
      <c r="AA2101" s="767"/>
    </row>
    <row r="2102" spans="1:27" ht="13.8">
      <c r="A2102" s="84"/>
      <c r="B2102" s="84"/>
      <c r="C2102" s="84"/>
      <c r="D2102" s="84"/>
      <c r="E2102" s="711"/>
      <c r="F2102" s="711"/>
      <c r="G2102" s="710" t="s">
        <v>3433</v>
      </c>
      <c r="H2102" s="696" t="str">
        <f t="shared" si="0"/>
        <v>--</v>
      </c>
      <c r="I2102" s="711"/>
      <c r="J2102" s="17"/>
      <c r="K2102" s="17"/>
      <c r="L2102" s="17"/>
      <c r="M2102" s="781" t="s">
        <v>273</v>
      </c>
      <c r="N2102" s="781" t="s">
        <v>1320</v>
      </c>
      <c r="O2102" s="760"/>
      <c r="P2102" s="789"/>
      <c r="Q2102" s="17"/>
      <c r="R2102" s="17"/>
      <c r="S2102" s="17"/>
      <c r="T2102" s="17"/>
      <c r="U2102" s="790" t="s">
        <v>6951</v>
      </c>
      <c r="V2102" s="17"/>
      <c r="W2102" s="748" t="s">
        <v>6950</v>
      </c>
      <c r="X2102" s="761"/>
      <c r="Y2102" s="762"/>
      <c r="Z2102" s="763"/>
      <c r="AA2102" s="763"/>
    </row>
    <row r="2103" spans="1:27" ht="13.8">
      <c r="A2103" s="84"/>
      <c r="B2103" s="84"/>
      <c r="C2103" s="84"/>
      <c r="D2103" s="84"/>
      <c r="E2103" s="704"/>
      <c r="F2103" s="704"/>
      <c r="G2103" s="703" t="s">
        <v>3433</v>
      </c>
      <c r="H2103" s="694" t="str">
        <f t="shared" si="0"/>
        <v>--</v>
      </c>
      <c r="I2103" s="704"/>
      <c r="J2103" s="17"/>
      <c r="K2103" s="17"/>
      <c r="L2103" s="17"/>
      <c r="M2103" s="779" t="s">
        <v>436</v>
      </c>
      <c r="N2103" s="779" t="s">
        <v>139</v>
      </c>
      <c r="O2103" s="764"/>
      <c r="P2103" s="787"/>
      <c r="Q2103" s="17"/>
      <c r="R2103" s="17"/>
      <c r="S2103" s="17"/>
      <c r="T2103" s="17"/>
      <c r="U2103" s="788" t="s">
        <v>6953</v>
      </c>
      <c r="V2103" s="17"/>
      <c r="W2103" s="741" t="s">
        <v>6950</v>
      </c>
      <c r="X2103" s="765"/>
      <c r="Y2103" s="766"/>
      <c r="Z2103" s="767"/>
      <c r="AA2103" s="767"/>
    </row>
    <row r="2104" spans="1:27" ht="13.8">
      <c r="A2104" s="84"/>
      <c r="B2104" s="84"/>
      <c r="C2104" s="84"/>
      <c r="D2104" s="84"/>
      <c r="E2104" s="711"/>
      <c r="F2104" s="711"/>
      <c r="G2104" s="710" t="s">
        <v>3433</v>
      </c>
      <c r="H2104" s="696" t="str">
        <f t="shared" si="0"/>
        <v>--</v>
      </c>
      <c r="I2104" s="711"/>
      <c r="J2104" s="17"/>
      <c r="K2104" s="17"/>
      <c r="L2104" s="17"/>
      <c r="M2104" s="781" t="s">
        <v>630</v>
      </c>
      <c r="N2104" s="781" t="s">
        <v>1662</v>
      </c>
      <c r="O2104" s="760"/>
      <c r="P2104" s="789"/>
      <c r="Q2104" s="17"/>
      <c r="R2104" s="17"/>
      <c r="S2104" s="17"/>
      <c r="T2104" s="17"/>
      <c r="U2104" s="790" t="s">
        <v>6955</v>
      </c>
      <c r="V2104" s="17"/>
      <c r="W2104" s="748" t="s">
        <v>6950</v>
      </c>
      <c r="X2104" s="761"/>
      <c r="Y2104" s="762"/>
      <c r="Z2104" s="763"/>
      <c r="AA2104" s="763"/>
    </row>
    <row r="2105" spans="1:27" ht="13.8">
      <c r="A2105" s="84"/>
      <c r="B2105" s="84"/>
      <c r="C2105" s="84"/>
      <c r="D2105" s="84"/>
      <c r="E2105" s="704"/>
      <c r="F2105" s="704"/>
      <c r="G2105" s="703" t="s">
        <v>3433</v>
      </c>
      <c r="H2105" s="694" t="str">
        <f t="shared" si="0"/>
        <v>--</v>
      </c>
      <c r="I2105" s="704"/>
      <c r="J2105" s="17"/>
      <c r="K2105" s="17"/>
      <c r="L2105" s="17"/>
      <c r="M2105" s="779" t="s">
        <v>494</v>
      </c>
      <c r="N2105" s="779" t="s">
        <v>1532</v>
      </c>
      <c r="O2105" s="764"/>
      <c r="P2105" s="741" t="s">
        <v>5054</v>
      </c>
      <c r="Q2105" s="17"/>
      <c r="R2105" s="17"/>
      <c r="S2105" s="17"/>
      <c r="T2105" s="17"/>
      <c r="U2105" s="788" t="s">
        <v>6957</v>
      </c>
      <c r="V2105" s="17"/>
      <c r="W2105" s="787"/>
      <c r="X2105" s="791"/>
      <c r="Y2105" s="792"/>
      <c r="Z2105" s="793"/>
      <c r="AA2105" s="793"/>
    </row>
    <row r="2106" spans="1:27" ht="13.8">
      <c r="A2106" s="84"/>
      <c r="B2106" s="84"/>
      <c r="C2106" s="84"/>
      <c r="D2106" s="84"/>
      <c r="E2106" s="711"/>
      <c r="F2106" s="711"/>
      <c r="G2106" s="710" t="s">
        <v>3433</v>
      </c>
      <c r="H2106" s="696" t="str">
        <f t="shared" si="0"/>
        <v>--</v>
      </c>
      <c r="I2106" s="711"/>
      <c r="J2106" s="17"/>
      <c r="K2106" s="17"/>
      <c r="L2106" s="17"/>
      <c r="M2106" s="781" t="s">
        <v>241</v>
      </c>
      <c r="N2106" s="781" t="s">
        <v>2331</v>
      </c>
      <c r="O2106" s="760"/>
      <c r="P2106" s="789"/>
      <c r="Q2106" s="17"/>
      <c r="R2106" s="17"/>
      <c r="S2106" s="17"/>
      <c r="T2106" s="17"/>
      <c r="U2106" s="790" t="s">
        <v>6958</v>
      </c>
      <c r="V2106" s="17"/>
      <c r="W2106" s="748" t="s">
        <v>6960</v>
      </c>
      <c r="X2106" s="761"/>
      <c r="Y2106" s="762"/>
      <c r="Z2106" s="763"/>
      <c r="AA2106" s="763"/>
    </row>
    <row r="2107" spans="1:27" ht="13.8">
      <c r="A2107" s="84"/>
      <c r="B2107" s="84"/>
      <c r="C2107" s="84"/>
      <c r="D2107" s="84"/>
      <c r="E2107" s="704"/>
      <c r="F2107" s="704"/>
      <c r="G2107" s="703" t="s">
        <v>3433</v>
      </c>
      <c r="H2107" s="694" t="str">
        <f t="shared" si="0"/>
        <v>--</v>
      </c>
      <c r="I2107" s="704"/>
      <c r="J2107" s="17"/>
      <c r="K2107" s="17"/>
      <c r="L2107" s="17"/>
      <c r="M2107" s="779" t="s">
        <v>273</v>
      </c>
      <c r="N2107" s="779" t="s">
        <v>1321</v>
      </c>
      <c r="O2107" s="764"/>
      <c r="P2107" s="787"/>
      <c r="Q2107" s="17"/>
      <c r="R2107" s="17"/>
      <c r="S2107" s="17"/>
      <c r="T2107" s="17"/>
      <c r="U2107" s="788" t="s">
        <v>6961</v>
      </c>
      <c r="V2107" s="17"/>
      <c r="W2107" s="741" t="s">
        <v>6960</v>
      </c>
      <c r="X2107" s="765"/>
      <c r="Y2107" s="766"/>
      <c r="Z2107" s="767"/>
      <c r="AA2107" s="767"/>
    </row>
    <row r="2108" spans="1:27" ht="13.8">
      <c r="A2108" s="84"/>
      <c r="B2108" s="84"/>
      <c r="C2108" s="84"/>
      <c r="D2108" s="84"/>
      <c r="E2108" s="711"/>
      <c r="F2108" s="711"/>
      <c r="G2108" s="710" t="s">
        <v>3433</v>
      </c>
      <c r="H2108" s="696" t="str">
        <f t="shared" si="0"/>
        <v>--</v>
      </c>
      <c r="I2108" s="711"/>
      <c r="J2108" s="17"/>
      <c r="K2108" s="17"/>
      <c r="L2108" s="17"/>
      <c r="M2108" s="781" t="s">
        <v>241</v>
      </c>
      <c r="N2108" s="781" t="s">
        <v>2330</v>
      </c>
      <c r="O2108" s="760"/>
      <c r="P2108" s="789"/>
      <c r="Q2108" s="17"/>
      <c r="R2108" s="17"/>
      <c r="S2108" s="17"/>
      <c r="T2108" s="17"/>
      <c r="U2108" s="790" t="s">
        <v>6963</v>
      </c>
      <c r="V2108" s="17"/>
      <c r="W2108" s="748" t="s">
        <v>6960</v>
      </c>
      <c r="X2108" s="761"/>
      <c r="Y2108" s="762"/>
      <c r="Z2108" s="763"/>
      <c r="AA2108" s="763"/>
    </row>
    <row r="2109" spans="1:27" ht="13.8">
      <c r="A2109" s="84"/>
      <c r="B2109" s="84"/>
      <c r="C2109" s="84"/>
      <c r="D2109" s="84"/>
      <c r="E2109" s="704"/>
      <c r="F2109" s="704"/>
      <c r="G2109" s="703" t="s">
        <v>3433</v>
      </c>
      <c r="H2109" s="694" t="str">
        <f t="shared" si="0"/>
        <v>--</v>
      </c>
      <c r="I2109" s="704"/>
      <c r="J2109" s="17"/>
      <c r="K2109" s="17"/>
      <c r="L2109" s="17"/>
      <c r="M2109" s="779" t="s">
        <v>273</v>
      </c>
      <c r="N2109" s="779" t="s">
        <v>1322</v>
      </c>
      <c r="O2109" s="764"/>
      <c r="P2109" s="787"/>
      <c r="Q2109" s="17"/>
      <c r="R2109" s="17"/>
      <c r="S2109" s="17"/>
      <c r="T2109" s="17"/>
      <c r="U2109" s="788" t="s">
        <v>6964</v>
      </c>
      <c r="V2109" s="17"/>
      <c r="W2109" s="741" t="s">
        <v>6960</v>
      </c>
      <c r="X2109" s="765"/>
      <c r="Y2109" s="766"/>
      <c r="Z2109" s="767"/>
      <c r="AA2109" s="767"/>
    </row>
    <row r="2110" spans="1:27" ht="13.8">
      <c r="A2110" s="84"/>
      <c r="B2110" s="84"/>
      <c r="C2110" s="84"/>
      <c r="D2110" s="84"/>
      <c r="E2110" s="711"/>
      <c r="F2110" s="711"/>
      <c r="G2110" s="710" t="s">
        <v>3433</v>
      </c>
      <c r="H2110" s="696" t="str">
        <f t="shared" si="0"/>
        <v>--</v>
      </c>
      <c r="I2110" s="711"/>
      <c r="J2110" s="17"/>
      <c r="K2110" s="17"/>
      <c r="L2110" s="17"/>
      <c r="M2110" s="781" t="s">
        <v>436</v>
      </c>
      <c r="N2110" s="781" t="s">
        <v>137</v>
      </c>
      <c r="O2110" s="760"/>
      <c r="P2110" s="789"/>
      <c r="Q2110" s="17"/>
      <c r="R2110" s="17"/>
      <c r="S2110" s="17"/>
      <c r="T2110" s="17"/>
      <c r="U2110" s="790" t="s">
        <v>6966</v>
      </c>
      <c r="V2110" s="17"/>
      <c r="W2110" s="748" t="s">
        <v>6960</v>
      </c>
      <c r="X2110" s="761"/>
      <c r="Y2110" s="762"/>
      <c r="Z2110" s="763"/>
      <c r="AA2110" s="763"/>
    </row>
    <row r="2111" spans="1:27" ht="13.8">
      <c r="A2111" s="84"/>
      <c r="B2111" s="84"/>
      <c r="C2111" s="84"/>
      <c r="D2111" s="84"/>
      <c r="E2111" s="704"/>
      <c r="F2111" s="704"/>
      <c r="G2111" s="703" t="s">
        <v>3433</v>
      </c>
      <c r="H2111" s="694" t="str">
        <f t="shared" si="0"/>
        <v>--</v>
      </c>
      <c r="I2111" s="704"/>
      <c r="J2111" s="17"/>
      <c r="K2111" s="17"/>
      <c r="L2111" s="17"/>
      <c r="M2111" s="779" t="s">
        <v>494</v>
      </c>
      <c r="N2111" s="779" t="s">
        <v>1534</v>
      </c>
      <c r="O2111" s="764"/>
      <c r="P2111" s="741" t="s">
        <v>5054</v>
      </c>
      <c r="Q2111" s="17"/>
      <c r="R2111" s="17"/>
      <c r="S2111" s="17"/>
      <c r="T2111" s="17"/>
      <c r="U2111" s="788" t="s">
        <v>6968</v>
      </c>
      <c r="V2111" s="17"/>
      <c r="W2111" s="787"/>
      <c r="X2111" s="791"/>
      <c r="Y2111" s="792"/>
      <c r="Z2111" s="793"/>
      <c r="AA2111" s="793"/>
    </row>
    <row r="2112" spans="1:27" ht="13.8">
      <c r="A2112" s="84"/>
      <c r="B2112" s="84"/>
      <c r="C2112" s="84"/>
      <c r="D2112" s="84"/>
      <c r="E2112" s="711"/>
      <c r="F2112" s="711"/>
      <c r="G2112" s="710" t="s">
        <v>3433</v>
      </c>
      <c r="H2112" s="696" t="str">
        <f t="shared" si="0"/>
        <v>--</v>
      </c>
      <c r="I2112" s="711"/>
      <c r="J2112" s="17"/>
      <c r="K2112" s="17"/>
      <c r="L2112" s="17"/>
      <c r="M2112" s="781" t="s">
        <v>241</v>
      </c>
      <c r="N2112" s="781" t="s">
        <v>2332</v>
      </c>
      <c r="O2112" s="760"/>
      <c r="P2112" s="789"/>
      <c r="Q2112" s="17"/>
      <c r="R2112" s="17"/>
      <c r="S2112" s="17"/>
      <c r="T2112" s="17"/>
      <c r="U2112" s="790" t="s">
        <v>6969</v>
      </c>
      <c r="V2112" s="17"/>
      <c r="W2112" s="748" t="s">
        <v>6970</v>
      </c>
      <c r="X2112" s="761"/>
      <c r="Y2112" s="762"/>
      <c r="Z2112" s="763"/>
      <c r="AA2112" s="763"/>
    </row>
    <row r="2113" spans="1:27" ht="13.8">
      <c r="A2113" s="84"/>
      <c r="B2113" s="84"/>
      <c r="C2113" s="84"/>
      <c r="D2113" s="84"/>
      <c r="E2113" s="704"/>
      <c r="F2113" s="704"/>
      <c r="G2113" s="703" t="s">
        <v>3433</v>
      </c>
      <c r="H2113" s="694" t="str">
        <f t="shared" si="0"/>
        <v>--</v>
      </c>
      <c r="I2113" s="704"/>
      <c r="J2113" s="17"/>
      <c r="K2113" s="17"/>
      <c r="L2113" s="17"/>
      <c r="M2113" s="779" t="s">
        <v>273</v>
      </c>
      <c r="N2113" s="779" t="s">
        <v>1323</v>
      </c>
      <c r="O2113" s="764"/>
      <c r="P2113" s="787"/>
      <c r="Q2113" s="17"/>
      <c r="R2113" s="17"/>
      <c r="S2113" s="17"/>
      <c r="T2113" s="17"/>
      <c r="U2113" s="788" t="s">
        <v>6971</v>
      </c>
      <c r="V2113" s="17"/>
      <c r="W2113" s="741" t="s">
        <v>6970</v>
      </c>
      <c r="X2113" s="765"/>
      <c r="Y2113" s="766"/>
      <c r="Z2113" s="767"/>
      <c r="AA2113" s="767"/>
    </row>
    <row r="2114" spans="1:27" ht="13.8">
      <c r="A2114" s="84"/>
      <c r="B2114" s="84"/>
      <c r="C2114" s="84"/>
      <c r="D2114" s="84"/>
      <c r="E2114" s="711"/>
      <c r="F2114" s="711"/>
      <c r="G2114" s="710" t="s">
        <v>3433</v>
      </c>
      <c r="H2114" s="696" t="str">
        <f t="shared" si="0"/>
        <v>--</v>
      </c>
      <c r="I2114" s="711"/>
      <c r="J2114" s="17"/>
      <c r="K2114" s="17"/>
      <c r="L2114" s="17"/>
      <c r="M2114" s="781" t="s">
        <v>195</v>
      </c>
      <c r="N2114" s="781" t="s">
        <v>947</v>
      </c>
      <c r="O2114" s="760"/>
      <c r="P2114" s="789"/>
      <c r="Q2114" s="17"/>
      <c r="R2114" s="17"/>
      <c r="S2114" s="17"/>
      <c r="T2114" s="17"/>
      <c r="U2114" s="790" t="s">
        <v>6972</v>
      </c>
      <c r="V2114" s="17"/>
      <c r="W2114" s="789"/>
      <c r="X2114" s="794"/>
      <c r="Y2114" s="795"/>
      <c r="Z2114" s="796"/>
      <c r="AA2114" s="796"/>
    </row>
    <row r="2115" spans="1:27" ht="13.8">
      <c r="A2115" s="84"/>
      <c r="B2115" s="84"/>
      <c r="C2115" s="84"/>
      <c r="D2115" s="84"/>
      <c r="E2115" s="704"/>
      <c r="F2115" s="704"/>
      <c r="G2115" s="703" t="s">
        <v>3433</v>
      </c>
      <c r="H2115" s="694" t="str">
        <f t="shared" si="0"/>
        <v>--</v>
      </c>
      <c r="I2115" s="704"/>
      <c r="J2115" s="17"/>
      <c r="K2115" s="17"/>
      <c r="L2115" s="17"/>
      <c r="M2115" s="779" t="s">
        <v>2720</v>
      </c>
      <c r="N2115" s="779" t="s">
        <v>1787</v>
      </c>
      <c r="O2115" s="764"/>
      <c r="P2115" s="787"/>
      <c r="Q2115" s="17"/>
      <c r="R2115" s="17"/>
      <c r="S2115" s="17"/>
      <c r="T2115" s="17"/>
      <c r="U2115" s="788" t="s">
        <v>6973</v>
      </c>
      <c r="V2115" s="17"/>
      <c r="W2115" s="787"/>
      <c r="X2115" s="791"/>
      <c r="Y2115" s="792"/>
      <c r="Z2115" s="793"/>
      <c r="AA2115" s="793"/>
    </row>
    <row r="2116" spans="1:27" ht="13.8">
      <c r="A2116" s="84"/>
      <c r="B2116" s="84"/>
      <c r="C2116" s="84"/>
      <c r="D2116" s="84"/>
      <c r="E2116" s="711"/>
      <c r="F2116" s="711"/>
      <c r="G2116" s="710" t="s">
        <v>3433</v>
      </c>
      <c r="H2116" s="696" t="str">
        <f t="shared" si="0"/>
        <v>--</v>
      </c>
      <c r="I2116" s="711"/>
      <c r="J2116" s="17"/>
      <c r="K2116" s="17"/>
      <c r="L2116" s="17"/>
      <c r="M2116" s="781" t="s">
        <v>2720</v>
      </c>
      <c r="N2116" s="781" t="s">
        <v>1788</v>
      </c>
      <c r="O2116" s="760"/>
      <c r="P2116" s="789"/>
      <c r="Q2116" s="17"/>
      <c r="R2116" s="17"/>
      <c r="S2116" s="17"/>
      <c r="T2116" s="17"/>
      <c r="U2116" s="790" t="s">
        <v>6973</v>
      </c>
      <c r="V2116" s="17"/>
      <c r="W2116" s="789"/>
      <c r="X2116" s="794"/>
      <c r="Y2116" s="795"/>
      <c r="Z2116" s="796"/>
      <c r="AA2116" s="796"/>
    </row>
    <row r="2117" spans="1:27" ht="13.8">
      <c r="A2117" s="84"/>
      <c r="B2117" s="84"/>
      <c r="C2117" s="84"/>
      <c r="D2117" s="84"/>
      <c r="E2117" s="704"/>
      <c r="F2117" s="704"/>
      <c r="G2117" s="703" t="s">
        <v>3433</v>
      </c>
      <c r="H2117" s="694" t="str">
        <f t="shared" si="0"/>
        <v>--</v>
      </c>
      <c r="I2117" s="704"/>
      <c r="J2117" s="17"/>
      <c r="K2117" s="17"/>
      <c r="L2117" s="17"/>
      <c r="M2117" s="797" t="s">
        <v>2691</v>
      </c>
      <c r="N2117" s="797" t="s">
        <v>438</v>
      </c>
      <c r="O2117" s="798"/>
      <c r="P2117" s="787"/>
      <c r="Q2117" s="17"/>
      <c r="R2117" s="17"/>
      <c r="S2117" s="17"/>
      <c r="T2117" s="17"/>
      <c r="U2117" s="799" t="s">
        <v>6974</v>
      </c>
      <c r="V2117" s="17"/>
      <c r="W2117" s="787"/>
      <c r="X2117" s="791"/>
      <c r="Y2117" s="792"/>
      <c r="Z2117" s="793"/>
      <c r="AA2117" s="793"/>
    </row>
    <row r="2118" spans="1:27" ht="13.8">
      <c r="A2118" s="84"/>
      <c r="B2118" s="84"/>
      <c r="C2118" s="84"/>
      <c r="D2118" s="84"/>
      <c r="E2118" s="711"/>
      <c r="F2118" s="711"/>
      <c r="G2118" s="710" t="s">
        <v>3433</v>
      </c>
      <c r="H2118" s="696" t="str">
        <f t="shared" si="0"/>
        <v>--</v>
      </c>
      <c r="I2118" s="711"/>
      <c r="J2118" s="17"/>
      <c r="K2118" s="17"/>
      <c r="L2118" s="17"/>
      <c r="M2118" s="800" t="s">
        <v>630</v>
      </c>
      <c r="N2118" s="800" t="s">
        <v>1650</v>
      </c>
      <c r="O2118" s="801"/>
      <c r="P2118" s="789"/>
      <c r="Q2118" s="17"/>
      <c r="R2118" s="17"/>
      <c r="S2118" s="17"/>
      <c r="T2118" s="17"/>
      <c r="U2118" s="802" t="s">
        <v>6975</v>
      </c>
      <c r="V2118" s="17"/>
      <c r="W2118" s="789"/>
      <c r="X2118" s="794"/>
      <c r="Y2118" s="795"/>
      <c r="Z2118" s="796"/>
      <c r="AA2118" s="796"/>
    </row>
    <row r="2119" spans="1:27" ht="13.8">
      <c r="A2119" s="84"/>
      <c r="B2119" s="84"/>
      <c r="C2119" s="84"/>
      <c r="D2119" s="84"/>
      <c r="E2119" s="704"/>
      <c r="F2119" s="704"/>
      <c r="G2119" s="703" t="s">
        <v>3433</v>
      </c>
      <c r="H2119" s="694" t="str">
        <f t="shared" si="0"/>
        <v>--</v>
      </c>
      <c r="I2119" s="704"/>
      <c r="J2119" s="17"/>
      <c r="K2119" s="17"/>
      <c r="L2119" s="17"/>
      <c r="M2119" s="797" t="s">
        <v>494</v>
      </c>
      <c r="N2119" s="797" t="s">
        <v>1525</v>
      </c>
      <c r="O2119" s="798"/>
      <c r="P2119" s="787"/>
      <c r="Q2119" s="17"/>
      <c r="R2119" s="17"/>
      <c r="S2119" s="17"/>
      <c r="T2119" s="17"/>
      <c r="U2119" s="799" t="s">
        <v>6976</v>
      </c>
      <c r="V2119" s="17"/>
      <c r="W2119" s="787"/>
      <c r="X2119" s="791"/>
      <c r="Y2119" s="792"/>
      <c r="Z2119" s="793"/>
      <c r="AA2119" s="793"/>
    </row>
    <row r="2120" spans="1:27" ht="13.8">
      <c r="A2120" s="84"/>
      <c r="B2120" s="84"/>
      <c r="C2120" s="84"/>
      <c r="D2120" s="84"/>
      <c r="E2120" s="711"/>
      <c r="F2120" s="711"/>
      <c r="G2120" s="710" t="s">
        <v>3433</v>
      </c>
      <c r="H2120" s="696" t="str">
        <f t="shared" si="0"/>
        <v>--</v>
      </c>
      <c r="I2120" s="711"/>
      <c r="J2120" s="17"/>
      <c r="K2120" s="17"/>
      <c r="L2120" s="17"/>
      <c r="M2120" s="800" t="s">
        <v>241</v>
      </c>
      <c r="N2120" s="800" t="s">
        <v>2314</v>
      </c>
      <c r="O2120" s="801"/>
      <c r="P2120" s="789"/>
      <c r="Q2120" s="17"/>
      <c r="R2120" s="17"/>
      <c r="S2120" s="17"/>
      <c r="T2120" s="17"/>
      <c r="U2120" s="802" t="s">
        <v>6977</v>
      </c>
      <c r="V2120" s="17"/>
      <c r="W2120" s="803" t="s">
        <v>6978</v>
      </c>
      <c r="X2120" s="804"/>
      <c r="Y2120" s="805"/>
      <c r="Z2120" s="806"/>
      <c r="AA2120" s="806"/>
    </row>
    <row r="2121" spans="1:27" ht="13.8">
      <c r="A2121" s="84"/>
      <c r="B2121" s="84"/>
      <c r="C2121" s="84"/>
      <c r="D2121" s="84"/>
      <c r="E2121" s="704"/>
      <c r="F2121" s="704"/>
      <c r="G2121" s="703" t="s">
        <v>3433</v>
      </c>
      <c r="H2121" s="694" t="str">
        <f t="shared" si="0"/>
        <v>--</v>
      </c>
      <c r="I2121" s="704"/>
      <c r="J2121" s="17"/>
      <c r="K2121" s="17"/>
      <c r="L2121" s="17"/>
      <c r="M2121" s="797" t="s">
        <v>273</v>
      </c>
      <c r="N2121" s="797" t="s">
        <v>1318</v>
      </c>
      <c r="O2121" s="798"/>
      <c r="P2121" s="787"/>
      <c r="Q2121" s="17"/>
      <c r="R2121" s="17"/>
      <c r="S2121" s="17"/>
      <c r="T2121" s="17"/>
      <c r="U2121" s="799" t="s">
        <v>6979</v>
      </c>
      <c r="V2121" s="17"/>
      <c r="W2121" s="807" t="s">
        <v>6978</v>
      </c>
      <c r="X2121" s="808"/>
      <c r="Y2121" s="809"/>
      <c r="Z2121" s="810"/>
      <c r="AA2121" s="810"/>
    </row>
    <row r="2122" spans="1:27" ht="13.8">
      <c r="A2122" s="84"/>
      <c r="B2122" s="84"/>
      <c r="C2122" s="84"/>
      <c r="D2122" s="84"/>
      <c r="E2122" s="711"/>
      <c r="F2122" s="711"/>
      <c r="G2122" s="710" t="s">
        <v>3433</v>
      </c>
      <c r="H2122" s="696" t="str">
        <f t="shared" si="0"/>
        <v>--</v>
      </c>
      <c r="I2122" s="711"/>
      <c r="J2122" s="17"/>
      <c r="K2122" s="17"/>
      <c r="L2122" s="17"/>
      <c r="M2122" s="800" t="s">
        <v>241</v>
      </c>
      <c r="N2122" s="800" t="s">
        <v>2327</v>
      </c>
      <c r="O2122" s="801"/>
      <c r="P2122" s="789"/>
      <c r="Q2122" s="17"/>
      <c r="R2122" s="17"/>
      <c r="S2122" s="17"/>
      <c r="T2122" s="17"/>
      <c r="U2122" s="802" t="s">
        <v>6980</v>
      </c>
      <c r="V2122" s="17"/>
      <c r="W2122" s="803" t="s">
        <v>6981</v>
      </c>
      <c r="X2122" s="804"/>
      <c r="Y2122" s="805"/>
      <c r="Z2122" s="806"/>
      <c r="AA2122" s="806"/>
    </row>
    <row r="2123" spans="1:27" ht="13.8">
      <c r="A2123" s="84"/>
      <c r="B2123" s="84"/>
      <c r="C2123" s="84"/>
      <c r="D2123" s="84"/>
      <c r="E2123" s="704"/>
      <c r="F2123" s="704"/>
      <c r="G2123" s="703" t="s">
        <v>3433</v>
      </c>
      <c r="H2123" s="694" t="str">
        <f t="shared" si="0"/>
        <v>--</v>
      </c>
      <c r="I2123" s="704"/>
      <c r="J2123" s="17"/>
      <c r="K2123" s="17"/>
      <c r="L2123" s="17"/>
      <c r="M2123" s="797" t="s">
        <v>273</v>
      </c>
      <c r="N2123" s="797" t="s">
        <v>1319</v>
      </c>
      <c r="O2123" s="798"/>
      <c r="P2123" s="787"/>
      <c r="Q2123" s="17"/>
      <c r="R2123" s="17"/>
      <c r="S2123" s="17"/>
      <c r="T2123" s="17"/>
      <c r="U2123" s="799" t="s">
        <v>6982</v>
      </c>
      <c r="V2123" s="17"/>
      <c r="W2123" s="807" t="s">
        <v>6981</v>
      </c>
      <c r="X2123" s="808"/>
      <c r="Y2123" s="809"/>
      <c r="Z2123" s="810"/>
      <c r="AA2123" s="810"/>
    </row>
    <row r="2124" spans="1:27" ht="13.8">
      <c r="A2124" s="84"/>
      <c r="B2124" s="84"/>
      <c r="C2124" s="84"/>
      <c r="D2124" s="84"/>
      <c r="E2124" s="711"/>
      <c r="F2124" s="711"/>
      <c r="G2124" s="710" t="s">
        <v>3433</v>
      </c>
      <c r="H2124" s="696" t="str">
        <f t="shared" si="0"/>
        <v>--</v>
      </c>
      <c r="I2124" s="711"/>
      <c r="J2124" s="17"/>
      <c r="K2124" s="17"/>
      <c r="L2124" s="17"/>
      <c r="M2124" s="800" t="s">
        <v>195</v>
      </c>
      <c r="N2124" s="800" t="s">
        <v>1001</v>
      </c>
      <c r="O2124" s="801"/>
      <c r="P2124" s="789"/>
      <c r="Q2124" s="17"/>
      <c r="R2124" s="17"/>
      <c r="S2124" s="17"/>
      <c r="T2124" s="17"/>
      <c r="U2124" s="802" t="s">
        <v>6983</v>
      </c>
      <c r="V2124" s="17"/>
      <c r="W2124" s="803" t="s">
        <v>6981</v>
      </c>
      <c r="X2124" s="804"/>
      <c r="Y2124" s="805"/>
      <c r="Z2124" s="806"/>
      <c r="AA2124" s="806"/>
    </row>
    <row r="2125" spans="1:27" ht="13.8">
      <c r="A2125" s="84"/>
      <c r="B2125" s="84"/>
      <c r="C2125" s="84"/>
      <c r="D2125" s="84"/>
      <c r="E2125" s="704"/>
      <c r="F2125" s="704"/>
      <c r="G2125" s="703" t="s">
        <v>3433</v>
      </c>
      <c r="H2125" s="694" t="str">
        <f t="shared" si="0"/>
        <v>--</v>
      </c>
      <c r="I2125" s="704"/>
      <c r="J2125" s="17"/>
      <c r="K2125" s="17"/>
      <c r="L2125" s="17"/>
      <c r="M2125" s="783" t="s">
        <v>436</v>
      </c>
      <c r="N2125" s="797" t="s">
        <v>136</v>
      </c>
      <c r="O2125" s="798"/>
      <c r="P2125" s="787"/>
      <c r="Q2125" s="17"/>
      <c r="R2125" s="17"/>
      <c r="S2125" s="17"/>
      <c r="T2125" s="17"/>
      <c r="U2125" s="799" t="s">
        <v>6953</v>
      </c>
      <c r="V2125" s="17"/>
      <c r="W2125" s="807" t="s">
        <v>6981</v>
      </c>
      <c r="X2125" s="808"/>
      <c r="Y2125" s="809"/>
      <c r="Z2125" s="810"/>
      <c r="AA2125" s="810"/>
    </row>
    <row r="2126" spans="1:27" ht="13.8">
      <c r="A2126" s="84"/>
      <c r="B2126" s="84"/>
      <c r="C2126" s="84"/>
      <c r="D2126" s="84"/>
      <c r="E2126" s="711"/>
      <c r="F2126" s="711"/>
      <c r="G2126" s="710" t="s">
        <v>3433</v>
      </c>
      <c r="H2126" s="696" t="str">
        <f t="shared" si="0"/>
        <v>--</v>
      </c>
      <c r="I2126" s="711"/>
      <c r="J2126" s="17"/>
      <c r="K2126" s="17"/>
      <c r="L2126" s="17"/>
      <c r="M2126" s="800" t="s">
        <v>195</v>
      </c>
      <c r="N2126" s="800" t="s">
        <v>934</v>
      </c>
      <c r="O2126" s="801"/>
      <c r="P2126" s="789"/>
      <c r="Q2126" s="17"/>
      <c r="R2126" s="17"/>
      <c r="S2126" s="17"/>
      <c r="T2126" s="17"/>
      <c r="U2126" s="802" t="s">
        <v>6984</v>
      </c>
      <c r="V2126" s="17"/>
      <c r="W2126" s="789"/>
      <c r="X2126" s="794"/>
      <c r="Y2126" s="795"/>
      <c r="Z2126" s="796"/>
      <c r="AA2126" s="796"/>
    </row>
    <row r="2127" spans="1:27" ht="13.8">
      <c r="A2127" s="84"/>
      <c r="B2127" s="84"/>
      <c r="C2127" s="84"/>
      <c r="D2127" s="84"/>
      <c r="E2127" s="704"/>
      <c r="F2127" s="704"/>
      <c r="G2127" s="703" t="s">
        <v>3433</v>
      </c>
      <c r="H2127" s="694" t="str">
        <f t="shared" si="0"/>
        <v>--</v>
      </c>
      <c r="I2127" s="704"/>
      <c r="J2127" s="17"/>
      <c r="K2127" s="17"/>
      <c r="L2127" s="17"/>
      <c r="M2127" s="797" t="s">
        <v>154</v>
      </c>
      <c r="N2127" s="797" t="s">
        <v>1721</v>
      </c>
      <c r="O2127" s="798"/>
      <c r="P2127" s="787"/>
      <c r="Q2127" s="17"/>
      <c r="R2127" s="17"/>
      <c r="S2127" s="17"/>
      <c r="T2127" s="17"/>
      <c r="U2127" s="799" t="s">
        <v>6985</v>
      </c>
      <c r="V2127" s="17"/>
      <c r="W2127" s="787"/>
      <c r="X2127" s="791"/>
      <c r="Y2127" s="792"/>
      <c r="Z2127" s="793"/>
      <c r="AA2127" s="793"/>
    </row>
    <row r="2128" spans="1:27" ht="13.8">
      <c r="A2128" s="84"/>
      <c r="B2128" s="84"/>
      <c r="C2128" s="84"/>
      <c r="D2128" s="84"/>
      <c r="E2128" s="711"/>
      <c r="F2128" s="711"/>
      <c r="G2128" s="741" t="s">
        <v>3905</v>
      </c>
      <c r="H2128" s="696" t="str">
        <f t="shared" si="0"/>
        <v>--</v>
      </c>
      <c r="I2128" s="711"/>
      <c r="J2128" s="17"/>
      <c r="K2128" s="17"/>
      <c r="L2128" s="17"/>
      <c r="M2128" s="781" t="s">
        <v>36</v>
      </c>
      <c r="N2128" s="781" t="s">
        <v>2451</v>
      </c>
      <c r="O2128" s="760"/>
      <c r="P2128" s="746"/>
      <c r="Q2128" s="17"/>
      <c r="R2128" s="17"/>
      <c r="S2128" s="17"/>
      <c r="T2128" s="17"/>
      <c r="U2128" s="782" t="s">
        <v>7903</v>
      </c>
      <c r="V2128" s="17"/>
      <c r="W2128" s="748" t="s">
        <v>3907</v>
      </c>
      <c r="X2128" s="761"/>
      <c r="Y2128" s="762"/>
      <c r="Z2128" s="763"/>
      <c r="AA2128" s="763"/>
    </row>
    <row r="2129" spans="1:27" ht="13.8">
      <c r="A2129" s="84"/>
      <c r="B2129" s="84"/>
      <c r="C2129" s="84"/>
      <c r="D2129" s="84"/>
      <c r="E2129" s="704"/>
      <c r="F2129" s="704"/>
      <c r="G2129" s="748" t="s">
        <v>3905</v>
      </c>
      <c r="H2129" s="694" t="str">
        <f t="shared" si="0"/>
        <v>--</v>
      </c>
      <c r="I2129" s="704"/>
      <c r="J2129" s="17"/>
      <c r="K2129" s="17"/>
      <c r="L2129" s="17"/>
      <c r="M2129" s="779" t="s">
        <v>49</v>
      </c>
      <c r="N2129" s="779" t="s">
        <v>1365</v>
      </c>
      <c r="O2129" s="764"/>
      <c r="P2129" s="739"/>
      <c r="Q2129" s="17"/>
      <c r="R2129" s="17"/>
      <c r="S2129" s="17"/>
      <c r="T2129" s="17"/>
      <c r="U2129" s="780" t="s">
        <v>7904</v>
      </c>
      <c r="V2129" s="17"/>
      <c r="W2129" s="741" t="s">
        <v>3907</v>
      </c>
      <c r="X2129" s="765"/>
      <c r="Y2129" s="766"/>
      <c r="Z2129" s="767"/>
      <c r="AA2129" s="767"/>
    </row>
    <row r="2130" spans="1:27" ht="13.8">
      <c r="A2130" s="84"/>
      <c r="B2130" s="84"/>
      <c r="C2130" s="84"/>
      <c r="D2130" s="84"/>
      <c r="E2130" s="711"/>
      <c r="F2130" s="711"/>
      <c r="G2130" s="741" t="s">
        <v>3905</v>
      </c>
      <c r="H2130" s="696" t="str">
        <f t="shared" si="0"/>
        <v>--</v>
      </c>
      <c r="I2130" s="711"/>
      <c r="J2130" s="17"/>
      <c r="K2130" s="17"/>
      <c r="L2130" s="17"/>
      <c r="M2130" s="781" t="s">
        <v>711</v>
      </c>
      <c r="N2130" s="781" t="s">
        <v>328</v>
      </c>
      <c r="O2130" s="760"/>
      <c r="P2130" s="746"/>
      <c r="Q2130" s="17"/>
      <c r="R2130" s="17"/>
      <c r="S2130" s="17"/>
      <c r="T2130" s="17"/>
      <c r="U2130" s="782" t="s">
        <v>7905</v>
      </c>
      <c r="V2130" s="17"/>
      <c r="W2130" s="748" t="s">
        <v>3907</v>
      </c>
      <c r="X2130" s="761"/>
      <c r="Y2130" s="762"/>
      <c r="Z2130" s="763"/>
      <c r="AA2130" s="763"/>
    </row>
    <row r="2131" spans="1:27" ht="13.8">
      <c r="A2131" s="84"/>
      <c r="B2131" s="84"/>
      <c r="C2131" s="84"/>
      <c r="D2131" s="84"/>
      <c r="E2131" s="704"/>
      <c r="F2131" s="704"/>
      <c r="G2131" s="748" t="s">
        <v>3905</v>
      </c>
      <c r="H2131" s="694" t="str">
        <f t="shared" si="0"/>
        <v>--</v>
      </c>
      <c r="I2131" s="704"/>
      <c r="J2131" s="17"/>
      <c r="K2131" s="17"/>
      <c r="L2131" s="17"/>
      <c r="M2131" s="779" t="s">
        <v>36</v>
      </c>
      <c r="N2131" s="779" t="s">
        <v>2452</v>
      </c>
      <c r="O2131" s="764"/>
      <c r="P2131" s="739"/>
      <c r="Q2131" s="17"/>
      <c r="R2131" s="17"/>
      <c r="S2131" s="17"/>
      <c r="T2131" s="17"/>
      <c r="U2131" s="780" t="s">
        <v>7906</v>
      </c>
      <c r="V2131" s="17"/>
      <c r="W2131" s="741" t="s">
        <v>3923</v>
      </c>
      <c r="X2131" s="765"/>
      <c r="Y2131" s="766"/>
      <c r="Z2131" s="767"/>
      <c r="AA2131" s="767"/>
    </row>
    <row r="2132" spans="1:27" ht="13.8">
      <c r="A2132" s="84"/>
      <c r="B2132" s="84"/>
      <c r="C2132" s="84"/>
      <c r="D2132" s="84"/>
      <c r="E2132" s="711"/>
      <c r="F2132" s="711"/>
      <c r="G2132" s="741" t="s">
        <v>3905</v>
      </c>
      <c r="H2132" s="696" t="str">
        <f t="shared" si="0"/>
        <v>--</v>
      </c>
      <c r="I2132" s="711"/>
      <c r="J2132" s="17"/>
      <c r="K2132" s="17"/>
      <c r="L2132" s="17"/>
      <c r="M2132" s="781" t="s">
        <v>49</v>
      </c>
      <c r="N2132" s="781" t="s">
        <v>1366</v>
      </c>
      <c r="O2132" s="760"/>
      <c r="P2132" s="746"/>
      <c r="Q2132" s="17"/>
      <c r="R2132" s="17"/>
      <c r="S2132" s="17"/>
      <c r="T2132" s="17"/>
      <c r="U2132" s="782" t="s">
        <v>7907</v>
      </c>
      <c r="V2132" s="17"/>
      <c r="W2132" s="748" t="s">
        <v>3923</v>
      </c>
      <c r="X2132" s="761"/>
      <c r="Y2132" s="762"/>
      <c r="Z2132" s="763"/>
      <c r="AA2132" s="763"/>
    </row>
    <row r="2133" spans="1:27" ht="13.8">
      <c r="A2133" s="84"/>
      <c r="B2133" s="84"/>
      <c r="C2133" s="84"/>
      <c r="D2133" s="84"/>
      <c r="E2133" s="704"/>
      <c r="F2133" s="704"/>
      <c r="G2133" s="748" t="s">
        <v>3905</v>
      </c>
      <c r="H2133" s="694" t="str">
        <f t="shared" si="0"/>
        <v>--</v>
      </c>
      <c r="I2133" s="704"/>
      <c r="J2133" s="17"/>
      <c r="K2133" s="17"/>
      <c r="L2133" s="17"/>
      <c r="M2133" s="779" t="s">
        <v>711</v>
      </c>
      <c r="N2133" s="779" t="s">
        <v>327</v>
      </c>
      <c r="O2133" s="764"/>
      <c r="P2133" s="739"/>
      <c r="Q2133" s="17"/>
      <c r="R2133" s="17"/>
      <c r="S2133" s="17"/>
      <c r="T2133" s="17"/>
      <c r="U2133" s="780" t="s">
        <v>7908</v>
      </c>
      <c r="V2133" s="17"/>
      <c r="W2133" s="741" t="s">
        <v>3923</v>
      </c>
      <c r="X2133" s="765"/>
      <c r="Y2133" s="766"/>
      <c r="Z2133" s="767"/>
      <c r="AA2133" s="767"/>
    </row>
    <row r="2134" spans="1:27" ht="13.8">
      <c r="A2134" s="84"/>
      <c r="B2134" s="84"/>
      <c r="C2134" s="84"/>
      <c r="D2134" s="84"/>
      <c r="E2134" s="711"/>
      <c r="F2134" s="711"/>
      <c r="G2134" s="741" t="s">
        <v>3905</v>
      </c>
      <c r="H2134" s="696" t="str">
        <f t="shared" si="0"/>
        <v>--</v>
      </c>
      <c r="I2134" s="711"/>
      <c r="J2134" s="17"/>
      <c r="K2134" s="17"/>
      <c r="L2134" s="17"/>
      <c r="M2134" s="781" t="s">
        <v>36</v>
      </c>
      <c r="N2134" s="781" t="s">
        <v>2449</v>
      </c>
      <c r="O2134" s="760"/>
      <c r="P2134" s="746"/>
      <c r="Q2134" s="17"/>
      <c r="R2134" s="17"/>
      <c r="S2134" s="17"/>
      <c r="T2134" s="17"/>
      <c r="U2134" s="782" t="s">
        <v>7909</v>
      </c>
      <c r="V2134" s="17"/>
      <c r="W2134" s="748" t="s">
        <v>3952</v>
      </c>
      <c r="X2134" s="761"/>
      <c r="Y2134" s="762"/>
      <c r="Z2134" s="763"/>
      <c r="AA2134" s="763"/>
    </row>
    <row r="2135" spans="1:27" ht="13.8">
      <c r="A2135" s="84"/>
      <c r="B2135" s="84"/>
      <c r="C2135" s="84"/>
      <c r="D2135" s="84"/>
      <c r="E2135" s="704"/>
      <c r="F2135" s="704"/>
      <c r="G2135" s="748" t="s">
        <v>3905</v>
      </c>
      <c r="H2135" s="694" t="str">
        <f t="shared" si="0"/>
        <v>--</v>
      </c>
      <c r="I2135" s="704"/>
      <c r="J2135" s="17"/>
      <c r="K2135" s="17"/>
      <c r="L2135" s="17"/>
      <c r="M2135" s="779" t="s">
        <v>49</v>
      </c>
      <c r="N2135" s="779" t="s">
        <v>1363</v>
      </c>
      <c r="O2135" s="764"/>
      <c r="P2135" s="739"/>
      <c r="Q2135" s="17"/>
      <c r="R2135" s="17"/>
      <c r="S2135" s="17"/>
      <c r="T2135" s="17"/>
      <c r="U2135" s="780" t="s">
        <v>7910</v>
      </c>
      <c r="V2135" s="17"/>
      <c r="W2135" s="741" t="s">
        <v>3952</v>
      </c>
      <c r="X2135" s="765"/>
      <c r="Y2135" s="766"/>
      <c r="Z2135" s="767"/>
      <c r="AA2135" s="767"/>
    </row>
    <row r="2136" spans="1:27" ht="13.8">
      <c r="A2136" s="84"/>
      <c r="B2136" s="84"/>
      <c r="C2136" s="84"/>
      <c r="D2136" s="84"/>
      <c r="E2136" s="711"/>
      <c r="F2136" s="711"/>
      <c r="G2136" s="741" t="s">
        <v>3905</v>
      </c>
      <c r="H2136" s="696" t="str">
        <f t="shared" si="0"/>
        <v>--</v>
      </c>
      <c r="I2136" s="711"/>
      <c r="J2136" s="17"/>
      <c r="K2136" s="17"/>
      <c r="L2136" s="17"/>
      <c r="M2136" s="781" t="s">
        <v>711</v>
      </c>
      <c r="N2136" s="781" t="s">
        <v>325</v>
      </c>
      <c r="O2136" s="760"/>
      <c r="P2136" s="746"/>
      <c r="Q2136" s="17"/>
      <c r="R2136" s="17"/>
      <c r="S2136" s="17"/>
      <c r="T2136" s="17"/>
      <c r="U2136" s="782" t="s">
        <v>7911</v>
      </c>
      <c r="V2136" s="17"/>
      <c r="W2136" s="748" t="s">
        <v>3952</v>
      </c>
      <c r="X2136" s="761"/>
      <c r="Y2136" s="762"/>
      <c r="Z2136" s="763"/>
      <c r="AA2136" s="763"/>
    </row>
    <row r="2137" spans="1:27" ht="13.8">
      <c r="A2137" s="84"/>
      <c r="B2137" s="84"/>
      <c r="C2137" s="84"/>
      <c r="D2137" s="84"/>
      <c r="E2137" s="704"/>
      <c r="F2137" s="704"/>
      <c r="G2137" s="748" t="s">
        <v>3905</v>
      </c>
      <c r="H2137" s="694" t="str">
        <f t="shared" si="0"/>
        <v>--</v>
      </c>
      <c r="I2137" s="704"/>
      <c r="J2137" s="17"/>
      <c r="K2137" s="17"/>
      <c r="L2137" s="17"/>
      <c r="M2137" s="779" t="s">
        <v>36</v>
      </c>
      <c r="N2137" s="779" t="s">
        <v>2450</v>
      </c>
      <c r="O2137" s="764"/>
      <c r="P2137" s="739"/>
      <c r="Q2137" s="17"/>
      <c r="R2137" s="17"/>
      <c r="S2137" s="17"/>
      <c r="T2137" s="17"/>
      <c r="U2137" s="780" t="s">
        <v>7912</v>
      </c>
      <c r="V2137" s="17"/>
      <c r="W2137" s="741" t="s">
        <v>3957</v>
      </c>
      <c r="X2137" s="765"/>
      <c r="Y2137" s="766"/>
      <c r="Z2137" s="767"/>
      <c r="AA2137" s="767"/>
    </row>
    <row r="2138" spans="1:27" ht="13.8">
      <c r="A2138" s="84"/>
      <c r="B2138" s="84"/>
      <c r="C2138" s="84"/>
      <c r="D2138" s="84"/>
      <c r="E2138" s="711"/>
      <c r="F2138" s="711"/>
      <c r="G2138" s="741" t="s">
        <v>3905</v>
      </c>
      <c r="H2138" s="696" t="str">
        <f t="shared" si="0"/>
        <v>--</v>
      </c>
      <c r="I2138" s="711"/>
      <c r="J2138" s="17"/>
      <c r="K2138" s="17"/>
      <c r="L2138" s="17"/>
      <c r="M2138" s="781" t="s">
        <v>49</v>
      </c>
      <c r="N2138" s="781" t="s">
        <v>1362</v>
      </c>
      <c r="O2138" s="760"/>
      <c r="P2138" s="746"/>
      <c r="Q2138" s="17"/>
      <c r="R2138" s="17"/>
      <c r="S2138" s="17"/>
      <c r="T2138" s="17"/>
      <c r="U2138" s="782" t="s">
        <v>7913</v>
      </c>
      <c r="V2138" s="17"/>
      <c r="W2138" s="748" t="s">
        <v>3957</v>
      </c>
      <c r="X2138" s="761"/>
      <c r="Y2138" s="762"/>
      <c r="Z2138" s="763"/>
      <c r="AA2138" s="763"/>
    </row>
    <row r="2139" spans="1:27" ht="13.8">
      <c r="A2139" s="84"/>
      <c r="B2139" s="84"/>
      <c r="C2139" s="84"/>
      <c r="D2139" s="84"/>
      <c r="E2139" s="704"/>
      <c r="F2139" s="704"/>
      <c r="G2139" s="748" t="s">
        <v>3905</v>
      </c>
      <c r="H2139" s="694" t="str">
        <f t="shared" si="0"/>
        <v>--</v>
      </c>
      <c r="I2139" s="704"/>
      <c r="J2139" s="17"/>
      <c r="K2139" s="17"/>
      <c r="L2139" s="17"/>
      <c r="M2139" s="779" t="s">
        <v>711</v>
      </c>
      <c r="N2139" s="779" t="s">
        <v>324</v>
      </c>
      <c r="O2139" s="764"/>
      <c r="P2139" s="739"/>
      <c r="Q2139" s="17"/>
      <c r="R2139" s="17"/>
      <c r="S2139" s="17"/>
      <c r="T2139" s="17"/>
      <c r="U2139" s="780" t="s">
        <v>7914</v>
      </c>
      <c r="V2139" s="17"/>
      <c r="W2139" s="741" t="s">
        <v>3957</v>
      </c>
      <c r="X2139" s="765"/>
      <c r="Y2139" s="766"/>
      <c r="Z2139" s="767"/>
      <c r="AA2139" s="767"/>
    </row>
    <row r="2140" spans="1:27" ht="13.8">
      <c r="A2140" s="84"/>
      <c r="B2140" s="84"/>
      <c r="C2140" s="84"/>
      <c r="D2140" s="84"/>
      <c r="E2140" s="711"/>
      <c r="F2140" s="711"/>
      <c r="G2140" s="741" t="s">
        <v>3905</v>
      </c>
      <c r="H2140" s="696" t="str">
        <f t="shared" si="0"/>
        <v>--</v>
      </c>
      <c r="I2140" s="711"/>
      <c r="J2140" s="17"/>
      <c r="K2140" s="17"/>
      <c r="L2140" s="17"/>
      <c r="M2140" s="781" t="s">
        <v>36</v>
      </c>
      <c r="N2140" s="781" t="s">
        <v>2056</v>
      </c>
      <c r="O2140" s="760"/>
      <c r="P2140" s="746"/>
      <c r="Q2140" s="17"/>
      <c r="R2140" s="17"/>
      <c r="S2140" s="17"/>
      <c r="T2140" s="17"/>
      <c r="U2140" s="782" t="s">
        <v>7915</v>
      </c>
      <c r="V2140" s="17"/>
      <c r="W2140" s="811" t="s">
        <v>3964</v>
      </c>
      <c r="X2140" s="794"/>
      <c r="Y2140" s="795"/>
      <c r="Z2140" s="796"/>
      <c r="AA2140" s="796"/>
    </row>
    <row r="2141" spans="1:27" ht="13.8">
      <c r="A2141" s="84"/>
      <c r="B2141" s="84"/>
      <c r="C2141" s="84"/>
      <c r="D2141" s="84"/>
      <c r="E2141" s="704"/>
      <c r="F2141" s="704"/>
      <c r="G2141" s="748" t="s">
        <v>3905</v>
      </c>
      <c r="H2141" s="694" t="str">
        <f t="shared" si="0"/>
        <v>--</v>
      </c>
      <c r="I2141" s="704"/>
      <c r="J2141" s="17"/>
      <c r="K2141" s="17"/>
      <c r="L2141" s="17"/>
      <c r="M2141" s="779" t="s">
        <v>49</v>
      </c>
      <c r="N2141" s="779" t="s">
        <v>1203</v>
      </c>
      <c r="O2141" s="764"/>
      <c r="P2141" s="739"/>
      <c r="Q2141" s="17"/>
      <c r="R2141" s="17"/>
      <c r="S2141" s="17"/>
      <c r="T2141" s="17"/>
      <c r="U2141" s="780" t="s">
        <v>7916</v>
      </c>
      <c r="V2141" s="17"/>
      <c r="W2141" s="812" t="s">
        <v>3964</v>
      </c>
      <c r="X2141" s="791"/>
      <c r="Y2141" s="792"/>
      <c r="Z2141" s="793"/>
      <c r="AA2141" s="793"/>
    </row>
    <row r="2142" spans="1:27" ht="13.8">
      <c r="A2142" s="84"/>
      <c r="B2142" s="84"/>
      <c r="C2142" s="84"/>
      <c r="D2142" s="84"/>
      <c r="E2142" s="711"/>
      <c r="F2142" s="711"/>
      <c r="G2142" s="741" t="s">
        <v>3905</v>
      </c>
      <c r="H2142" s="696" t="str">
        <f t="shared" si="0"/>
        <v>--</v>
      </c>
      <c r="I2142" s="711"/>
      <c r="J2142" s="17"/>
      <c r="K2142" s="17"/>
      <c r="L2142" s="17"/>
      <c r="M2142" s="781" t="s">
        <v>711</v>
      </c>
      <c r="N2142" s="781" t="s">
        <v>305</v>
      </c>
      <c r="O2142" s="760"/>
      <c r="P2142" s="746"/>
      <c r="Q2142" s="17"/>
      <c r="R2142" s="17"/>
      <c r="S2142" s="17"/>
      <c r="T2142" s="17"/>
      <c r="U2142" s="782" t="s">
        <v>7917</v>
      </c>
      <c r="V2142" s="17"/>
      <c r="W2142" s="811" t="s">
        <v>3964</v>
      </c>
      <c r="X2142" s="794"/>
      <c r="Y2142" s="795"/>
      <c r="Z2142" s="796"/>
      <c r="AA2142" s="796"/>
    </row>
    <row r="2143" spans="1:27" ht="13.8">
      <c r="A2143" s="84"/>
      <c r="B2143" s="84"/>
      <c r="C2143" s="84"/>
      <c r="D2143" s="84"/>
      <c r="E2143" s="704"/>
      <c r="F2143" s="704"/>
      <c r="G2143" s="748" t="s">
        <v>3905</v>
      </c>
      <c r="H2143" s="694" t="str">
        <f t="shared" si="0"/>
        <v>--</v>
      </c>
      <c r="I2143" s="704"/>
      <c r="J2143" s="17"/>
      <c r="K2143" s="17"/>
      <c r="L2143" s="17"/>
      <c r="M2143" s="779" t="s">
        <v>36</v>
      </c>
      <c r="N2143" s="779" t="s">
        <v>2454</v>
      </c>
      <c r="O2143" s="764"/>
      <c r="P2143" s="739"/>
      <c r="Q2143" s="17"/>
      <c r="R2143" s="17"/>
      <c r="S2143" s="17"/>
      <c r="T2143" s="17"/>
      <c r="U2143" s="780" t="s">
        <v>7918</v>
      </c>
      <c r="V2143" s="17"/>
      <c r="W2143" s="741" t="s">
        <v>3970</v>
      </c>
      <c r="X2143" s="765"/>
      <c r="Y2143" s="766"/>
      <c r="Z2143" s="767"/>
      <c r="AA2143" s="767"/>
    </row>
    <row r="2144" spans="1:27" ht="13.8">
      <c r="A2144" s="84"/>
      <c r="B2144" s="84"/>
      <c r="C2144" s="84"/>
      <c r="D2144" s="84"/>
      <c r="E2144" s="711"/>
      <c r="F2144" s="711"/>
      <c r="G2144" s="741" t="s">
        <v>3905</v>
      </c>
      <c r="H2144" s="696" t="str">
        <f t="shared" si="0"/>
        <v>--</v>
      </c>
      <c r="I2144" s="711"/>
      <c r="J2144" s="17"/>
      <c r="K2144" s="17"/>
      <c r="L2144" s="17"/>
      <c r="M2144" s="781" t="s">
        <v>49</v>
      </c>
      <c r="N2144" s="781" t="s">
        <v>1361</v>
      </c>
      <c r="O2144" s="760"/>
      <c r="P2144" s="746"/>
      <c r="Q2144" s="17"/>
      <c r="R2144" s="17"/>
      <c r="S2144" s="17"/>
      <c r="T2144" s="17"/>
      <c r="U2144" s="782" t="s">
        <v>7919</v>
      </c>
      <c r="V2144" s="17"/>
      <c r="W2144" s="748" t="s">
        <v>3970</v>
      </c>
      <c r="X2144" s="761"/>
      <c r="Y2144" s="762"/>
      <c r="Z2144" s="763"/>
      <c r="AA2144" s="763"/>
    </row>
    <row r="2145" spans="1:27" ht="13.8">
      <c r="A2145" s="84"/>
      <c r="B2145" s="84"/>
      <c r="C2145" s="84"/>
      <c r="D2145" s="84"/>
      <c r="E2145" s="704"/>
      <c r="F2145" s="704"/>
      <c r="G2145" s="748" t="s">
        <v>3905</v>
      </c>
      <c r="H2145" s="694" t="str">
        <f t="shared" si="0"/>
        <v>--</v>
      </c>
      <c r="I2145" s="704"/>
      <c r="J2145" s="17"/>
      <c r="K2145" s="17"/>
      <c r="L2145" s="17"/>
      <c r="M2145" s="779" t="s">
        <v>711</v>
      </c>
      <c r="N2145" s="779" t="s">
        <v>323</v>
      </c>
      <c r="O2145" s="764"/>
      <c r="P2145" s="739"/>
      <c r="Q2145" s="17"/>
      <c r="R2145" s="17"/>
      <c r="S2145" s="17"/>
      <c r="T2145" s="17"/>
      <c r="U2145" s="780" t="s">
        <v>7920</v>
      </c>
      <c r="V2145" s="17"/>
      <c r="W2145" s="741" t="s">
        <v>3970</v>
      </c>
      <c r="X2145" s="765"/>
      <c r="Y2145" s="766"/>
      <c r="Z2145" s="767"/>
      <c r="AA2145" s="767"/>
    </row>
    <row r="2146" spans="1:27" ht="13.8">
      <c r="A2146" s="84"/>
      <c r="B2146" s="84"/>
      <c r="C2146" s="84"/>
      <c r="D2146" s="84"/>
      <c r="E2146" s="711"/>
      <c r="F2146" s="711"/>
      <c r="G2146" s="741" t="s">
        <v>3905</v>
      </c>
      <c r="H2146" s="696" t="str">
        <f t="shared" si="0"/>
        <v>--</v>
      </c>
      <c r="I2146" s="711"/>
      <c r="J2146" s="17"/>
      <c r="K2146" s="17"/>
      <c r="L2146" s="17"/>
      <c r="M2146" s="781" t="s">
        <v>36</v>
      </c>
      <c r="N2146" s="781" t="s">
        <v>2453</v>
      </c>
      <c r="O2146" s="760"/>
      <c r="P2146" s="746"/>
      <c r="Q2146" s="17"/>
      <c r="R2146" s="17"/>
      <c r="S2146" s="17"/>
      <c r="T2146" s="17"/>
      <c r="U2146" s="782" t="s">
        <v>7921</v>
      </c>
      <c r="V2146" s="17"/>
      <c r="W2146" s="748" t="s">
        <v>3964</v>
      </c>
      <c r="X2146" s="761"/>
      <c r="Y2146" s="762"/>
      <c r="Z2146" s="763"/>
      <c r="AA2146" s="763"/>
    </row>
    <row r="2147" spans="1:27" ht="13.8">
      <c r="A2147" s="84"/>
      <c r="B2147" s="84"/>
      <c r="C2147" s="84"/>
      <c r="D2147" s="84"/>
      <c r="E2147" s="704"/>
      <c r="F2147" s="704"/>
      <c r="G2147" s="748" t="s">
        <v>3905</v>
      </c>
      <c r="H2147" s="694" t="str">
        <f t="shared" si="0"/>
        <v>--</v>
      </c>
      <c r="I2147" s="704"/>
      <c r="J2147" s="17"/>
      <c r="K2147" s="17"/>
      <c r="L2147" s="17"/>
      <c r="M2147" s="779" t="s">
        <v>49</v>
      </c>
      <c r="N2147" s="779" t="s">
        <v>1367</v>
      </c>
      <c r="O2147" s="764"/>
      <c r="P2147" s="739"/>
      <c r="Q2147" s="17"/>
      <c r="R2147" s="17"/>
      <c r="S2147" s="17"/>
      <c r="T2147" s="17"/>
      <c r="U2147" s="780" t="s">
        <v>7922</v>
      </c>
      <c r="V2147" s="17"/>
      <c r="W2147" s="741" t="s">
        <v>3964</v>
      </c>
      <c r="X2147" s="765"/>
      <c r="Y2147" s="766"/>
      <c r="Z2147" s="767"/>
      <c r="AA2147" s="767"/>
    </row>
    <row r="2148" spans="1:27" ht="13.8">
      <c r="A2148" s="84"/>
      <c r="B2148" s="84"/>
      <c r="C2148" s="84"/>
      <c r="D2148" s="84"/>
      <c r="E2148" s="711"/>
      <c r="F2148" s="711"/>
      <c r="G2148" s="741" t="s">
        <v>3905</v>
      </c>
      <c r="H2148" s="696" t="str">
        <f t="shared" si="0"/>
        <v>--</v>
      </c>
      <c r="I2148" s="711"/>
      <c r="J2148" s="17"/>
      <c r="K2148" s="17"/>
      <c r="L2148" s="17"/>
      <c r="M2148" s="781" t="s">
        <v>711</v>
      </c>
      <c r="N2148" s="781" t="s">
        <v>329</v>
      </c>
      <c r="O2148" s="760"/>
      <c r="P2148" s="746"/>
      <c r="Q2148" s="17"/>
      <c r="R2148" s="17"/>
      <c r="S2148" s="17"/>
      <c r="T2148" s="17"/>
      <c r="U2148" s="782" t="s">
        <v>7923</v>
      </c>
      <c r="V2148" s="17"/>
      <c r="W2148" s="748" t="s">
        <v>3964</v>
      </c>
      <c r="X2148" s="761"/>
      <c r="Y2148" s="762"/>
      <c r="Z2148" s="763"/>
      <c r="AA2148" s="763"/>
    </row>
    <row r="2149" spans="1:27" ht="13.8">
      <c r="A2149" s="84"/>
      <c r="B2149" s="84"/>
      <c r="C2149" s="84"/>
      <c r="D2149" s="84"/>
      <c r="E2149" s="704"/>
      <c r="F2149" s="704"/>
      <c r="G2149" s="748" t="s">
        <v>3905</v>
      </c>
      <c r="H2149" s="694" t="str">
        <f t="shared" si="0"/>
        <v>--</v>
      </c>
      <c r="I2149" s="704"/>
      <c r="J2149" s="17"/>
      <c r="K2149" s="17"/>
      <c r="L2149" s="17"/>
      <c r="M2149" s="813" t="s">
        <v>551</v>
      </c>
      <c r="N2149" s="779" t="s">
        <v>1450</v>
      </c>
      <c r="O2149" s="764"/>
      <c r="P2149" s="739"/>
      <c r="Q2149" s="17"/>
      <c r="R2149" s="17"/>
      <c r="S2149" s="17"/>
      <c r="T2149" s="17"/>
      <c r="U2149" s="814" t="s">
        <v>7924</v>
      </c>
      <c r="V2149" s="17"/>
      <c r="W2149" s="741" t="s">
        <v>3964</v>
      </c>
      <c r="X2149" s="765"/>
      <c r="Y2149" s="766"/>
      <c r="Z2149" s="767"/>
      <c r="AA2149" s="767"/>
    </row>
    <row r="2150" spans="1:27" ht="13.8">
      <c r="A2150" s="84"/>
      <c r="B2150" s="84"/>
      <c r="C2150" s="84"/>
      <c r="D2150" s="84"/>
      <c r="E2150" s="711"/>
      <c r="F2150" s="711"/>
      <c r="G2150" s="741" t="s">
        <v>3905</v>
      </c>
      <c r="H2150" s="696" t="str">
        <f t="shared" si="0"/>
        <v>--</v>
      </c>
      <c r="I2150" s="711"/>
      <c r="J2150" s="17"/>
      <c r="K2150" s="17"/>
      <c r="L2150" s="17"/>
      <c r="M2150" s="815" t="s">
        <v>551</v>
      </c>
      <c r="N2150" s="781" t="s">
        <v>1451</v>
      </c>
      <c r="O2150" s="760"/>
      <c r="P2150" s="746"/>
      <c r="Q2150" s="17"/>
      <c r="R2150" s="17"/>
      <c r="S2150" s="17"/>
      <c r="T2150" s="17"/>
      <c r="U2150" s="782" t="s">
        <v>7926</v>
      </c>
      <c r="V2150" s="17"/>
      <c r="W2150" s="748" t="s">
        <v>3964</v>
      </c>
      <c r="X2150" s="761"/>
      <c r="Y2150" s="762"/>
      <c r="Z2150" s="763"/>
      <c r="AA2150" s="763"/>
    </row>
    <row r="2151" spans="1:27" ht="13.8">
      <c r="A2151" s="84"/>
      <c r="B2151" s="84"/>
      <c r="C2151" s="84"/>
      <c r="D2151" s="84"/>
      <c r="E2151" s="704"/>
      <c r="F2151" s="704"/>
      <c r="G2151" s="748" t="s">
        <v>3905</v>
      </c>
      <c r="H2151" s="694" t="str">
        <f t="shared" si="0"/>
        <v>--</v>
      </c>
      <c r="I2151" s="704"/>
      <c r="J2151" s="17"/>
      <c r="K2151" s="17"/>
      <c r="L2151" s="17"/>
      <c r="M2151" s="779" t="s">
        <v>3629</v>
      </c>
      <c r="N2151" s="779" t="s">
        <v>1805</v>
      </c>
      <c r="O2151" s="764"/>
      <c r="P2151" s="739"/>
      <c r="Q2151" s="17"/>
      <c r="R2151" s="17"/>
      <c r="S2151" s="17"/>
      <c r="T2151" s="17"/>
      <c r="U2151" s="780" t="s">
        <v>7928</v>
      </c>
      <c r="V2151" s="17"/>
      <c r="W2151" s="741" t="s">
        <v>3964</v>
      </c>
      <c r="X2151" s="765"/>
      <c r="Y2151" s="766"/>
      <c r="Z2151" s="767"/>
      <c r="AA2151" s="767"/>
    </row>
    <row r="2152" spans="1:27" ht="13.8">
      <c r="A2152" s="84"/>
      <c r="B2152" s="84"/>
      <c r="C2152" s="84"/>
      <c r="D2152" s="84"/>
      <c r="E2152" s="711"/>
      <c r="F2152" s="711"/>
      <c r="G2152" s="741" t="s">
        <v>3905</v>
      </c>
      <c r="H2152" s="696" t="str">
        <f t="shared" si="0"/>
        <v>--</v>
      </c>
      <c r="I2152" s="711"/>
      <c r="J2152" s="17"/>
      <c r="K2152" s="17"/>
      <c r="L2152" s="17"/>
      <c r="M2152" s="781" t="s">
        <v>3347</v>
      </c>
      <c r="N2152" s="781" t="s">
        <v>2583</v>
      </c>
      <c r="O2152" s="760"/>
      <c r="P2152" s="746"/>
      <c r="Q2152" s="17"/>
      <c r="R2152" s="17"/>
      <c r="S2152" s="17"/>
      <c r="T2152" s="17"/>
      <c r="U2152" s="782" t="s">
        <v>7930</v>
      </c>
      <c r="V2152" s="17"/>
      <c r="W2152" s="748" t="s">
        <v>3964</v>
      </c>
      <c r="X2152" s="761"/>
      <c r="Y2152" s="762"/>
      <c r="Z2152" s="763"/>
      <c r="AA2152" s="763"/>
    </row>
    <row r="2153" spans="1:27" ht="13.8">
      <c r="A2153" s="84"/>
      <c r="B2153" s="84"/>
      <c r="C2153" s="84"/>
      <c r="D2153" s="84"/>
      <c r="E2153" s="704"/>
      <c r="F2153" s="704"/>
      <c r="G2153" s="748" t="s">
        <v>3905</v>
      </c>
      <c r="H2153" s="694" t="str">
        <f t="shared" si="0"/>
        <v>--</v>
      </c>
      <c r="I2153" s="704"/>
      <c r="J2153" s="17"/>
      <c r="K2153" s="17"/>
      <c r="L2153" s="17"/>
      <c r="M2153" s="779" t="s">
        <v>1329</v>
      </c>
      <c r="N2153" s="779" t="s">
        <v>1659</v>
      </c>
      <c r="O2153" s="764"/>
      <c r="P2153" s="739"/>
      <c r="Q2153" s="17"/>
      <c r="R2153" s="17"/>
      <c r="S2153" s="17"/>
      <c r="T2153" s="17"/>
      <c r="U2153" s="780" t="s">
        <v>7931</v>
      </c>
      <c r="V2153" s="17"/>
      <c r="W2153" s="741" t="s">
        <v>3964</v>
      </c>
      <c r="X2153" s="765"/>
      <c r="Y2153" s="766"/>
      <c r="Z2153" s="767"/>
      <c r="AA2153" s="767"/>
    </row>
    <row r="2154" spans="1:27" ht="13.8">
      <c r="A2154" s="84"/>
      <c r="B2154" s="84"/>
      <c r="C2154" s="84"/>
      <c r="D2154" s="84"/>
      <c r="E2154" s="711"/>
      <c r="F2154" s="711"/>
      <c r="G2154" s="741" t="s">
        <v>3905</v>
      </c>
      <c r="H2154" s="696" t="str">
        <f t="shared" si="0"/>
        <v>--</v>
      </c>
      <c r="I2154" s="711"/>
      <c r="J2154" s="17"/>
      <c r="K2154" s="17"/>
      <c r="L2154" s="17"/>
      <c r="M2154" s="781" t="s">
        <v>3991</v>
      </c>
      <c r="N2154" s="781" t="s">
        <v>1412</v>
      </c>
      <c r="O2154" s="760"/>
      <c r="P2154" s="746"/>
      <c r="Q2154" s="17"/>
      <c r="R2154" s="17"/>
      <c r="S2154" s="17"/>
      <c r="T2154" s="17"/>
      <c r="U2154" s="782" t="s">
        <v>7933</v>
      </c>
      <c r="V2154" s="17"/>
      <c r="W2154" s="748" t="s">
        <v>3964</v>
      </c>
      <c r="X2154" s="761"/>
      <c r="Y2154" s="762"/>
      <c r="Z2154" s="763"/>
      <c r="AA2154" s="763"/>
    </row>
    <row r="2155" spans="1:27" ht="13.8">
      <c r="A2155" s="84"/>
      <c r="B2155" s="84"/>
      <c r="C2155" s="84"/>
      <c r="D2155" s="84"/>
      <c r="E2155" s="704"/>
      <c r="F2155" s="704"/>
      <c r="G2155" s="748" t="s">
        <v>3905</v>
      </c>
      <c r="H2155" s="694" t="str">
        <f t="shared" si="0"/>
        <v>--</v>
      </c>
      <c r="I2155" s="704"/>
      <c r="J2155" s="17"/>
      <c r="K2155" s="17"/>
      <c r="L2155" s="17"/>
      <c r="M2155" s="779" t="s">
        <v>551</v>
      </c>
      <c r="N2155" s="779" t="s">
        <v>1452</v>
      </c>
      <c r="O2155" s="764"/>
      <c r="P2155" s="739"/>
      <c r="Q2155" s="17"/>
      <c r="R2155" s="17"/>
      <c r="S2155" s="17"/>
      <c r="T2155" s="17"/>
      <c r="U2155" s="780" t="s">
        <v>7935</v>
      </c>
      <c r="V2155" s="17"/>
      <c r="W2155" s="741" t="s">
        <v>3964</v>
      </c>
      <c r="X2155" s="765"/>
      <c r="Y2155" s="766"/>
      <c r="Z2155" s="767"/>
      <c r="AA2155" s="767"/>
    </row>
    <row r="2156" spans="1:27" ht="13.8">
      <c r="A2156" s="84"/>
      <c r="B2156" s="84"/>
      <c r="C2156" s="84"/>
      <c r="D2156" s="84"/>
      <c r="E2156" s="711"/>
      <c r="F2156" s="711"/>
      <c r="G2156" s="741" t="s">
        <v>3905</v>
      </c>
      <c r="H2156" s="696" t="str">
        <f t="shared" si="0"/>
        <v>--</v>
      </c>
      <c r="I2156" s="711"/>
      <c r="J2156" s="17"/>
      <c r="K2156" s="17"/>
      <c r="L2156" s="17"/>
      <c r="M2156" s="781" t="s">
        <v>3629</v>
      </c>
      <c r="N2156" s="781" t="s">
        <v>1804</v>
      </c>
      <c r="O2156" s="760"/>
      <c r="P2156" s="746"/>
      <c r="Q2156" s="17"/>
      <c r="R2156" s="17"/>
      <c r="S2156" s="17"/>
      <c r="T2156" s="17"/>
      <c r="U2156" s="782" t="s">
        <v>7937</v>
      </c>
      <c r="V2156" s="17"/>
      <c r="W2156" s="748" t="s">
        <v>3964</v>
      </c>
      <c r="X2156" s="761"/>
      <c r="Y2156" s="762"/>
      <c r="Z2156" s="763"/>
      <c r="AA2156" s="763"/>
    </row>
    <row r="2157" spans="1:27" ht="13.8">
      <c r="A2157" s="84"/>
      <c r="B2157" s="84"/>
      <c r="C2157" s="84"/>
      <c r="D2157" s="84"/>
      <c r="E2157" s="704"/>
      <c r="F2157" s="704"/>
      <c r="G2157" s="748" t="s">
        <v>3905</v>
      </c>
      <c r="H2157" s="694" t="str">
        <f t="shared" si="0"/>
        <v>--</v>
      </c>
      <c r="I2157" s="704"/>
      <c r="J2157" s="17"/>
      <c r="K2157" s="17"/>
      <c r="L2157" s="17"/>
      <c r="M2157" s="779" t="s">
        <v>3151</v>
      </c>
      <c r="N2157" s="779" t="s">
        <v>441</v>
      </c>
      <c r="O2157" s="764"/>
      <c r="P2157" s="739"/>
      <c r="Q2157" s="17"/>
      <c r="R2157" s="17"/>
      <c r="S2157" s="17"/>
      <c r="T2157" s="17"/>
      <c r="U2157" s="780" t="s">
        <v>7939</v>
      </c>
      <c r="V2157" s="17"/>
      <c r="W2157" s="741" t="s">
        <v>3964</v>
      </c>
      <c r="X2157" s="765"/>
      <c r="Y2157" s="766"/>
      <c r="Z2157" s="767"/>
      <c r="AA2157" s="767"/>
    </row>
    <row r="2158" spans="1:27" ht="13.8">
      <c r="A2158" s="84"/>
      <c r="B2158" s="84"/>
      <c r="C2158" s="84"/>
      <c r="D2158" s="84"/>
      <c r="E2158" s="711"/>
      <c r="F2158" s="711"/>
      <c r="G2158" s="797" t="s">
        <v>7184</v>
      </c>
      <c r="H2158" s="696" t="str">
        <f t="shared" si="0"/>
        <v>--</v>
      </c>
      <c r="I2158" s="711"/>
      <c r="J2158" s="17"/>
      <c r="K2158" s="17"/>
      <c r="L2158" s="17"/>
      <c r="M2158" s="800" t="s">
        <v>49</v>
      </c>
      <c r="N2158" s="800" t="s">
        <v>1274</v>
      </c>
      <c r="O2158" s="801"/>
      <c r="P2158" s="800" t="s">
        <v>7185</v>
      </c>
      <c r="Q2158" s="17"/>
      <c r="R2158" s="17"/>
      <c r="S2158" s="17"/>
      <c r="T2158" s="17"/>
      <c r="U2158" s="816" t="s">
        <v>7186</v>
      </c>
      <c r="V2158" s="17"/>
      <c r="W2158" s="800" t="s">
        <v>7187</v>
      </c>
      <c r="X2158" s="817"/>
      <c r="Y2158" s="818"/>
      <c r="Z2158" s="819"/>
      <c r="AA2158" s="819"/>
    </row>
    <row r="2159" spans="1:27" ht="13.8">
      <c r="A2159" s="84"/>
      <c r="B2159" s="84"/>
      <c r="C2159" s="84"/>
      <c r="D2159" s="84"/>
      <c r="E2159" s="704"/>
      <c r="F2159" s="704"/>
      <c r="G2159" s="800" t="s">
        <v>7184</v>
      </c>
      <c r="H2159" s="694" t="str">
        <f t="shared" si="0"/>
        <v>--</v>
      </c>
      <c r="I2159" s="704"/>
      <c r="J2159" s="17"/>
      <c r="K2159" s="17"/>
      <c r="L2159" s="17"/>
      <c r="M2159" s="797" t="s">
        <v>36</v>
      </c>
      <c r="N2159" s="797" t="s">
        <v>2200</v>
      </c>
      <c r="O2159" s="798"/>
      <c r="P2159" s="787"/>
      <c r="Q2159" s="17"/>
      <c r="R2159" s="17"/>
      <c r="S2159" s="17"/>
      <c r="T2159" s="17"/>
      <c r="U2159" s="820" t="s">
        <v>7188</v>
      </c>
      <c r="V2159" s="17"/>
      <c r="W2159" s="797" t="s">
        <v>7187</v>
      </c>
      <c r="X2159" s="821"/>
      <c r="Y2159" s="822"/>
      <c r="Z2159" s="823"/>
      <c r="AA2159" s="823"/>
    </row>
    <row r="2160" spans="1:27" ht="13.8">
      <c r="A2160" s="84"/>
      <c r="B2160" s="84"/>
      <c r="C2160" s="84"/>
      <c r="D2160" s="84"/>
      <c r="E2160" s="711"/>
      <c r="F2160" s="711"/>
      <c r="G2160" s="797" t="s">
        <v>7184</v>
      </c>
      <c r="H2160" s="696" t="str">
        <f t="shared" si="0"/>
        <v>--</v>
      </c>
      <c r="I2160" s="711"/>
      <c r="J2160" s="17"/>
      <c r="K2160" s="17"/>
      <c r="L2160" s="17"/>
      <c r="M2160" s="800" t="s">
        <v>49</v>
      </c>
      <c r="N2160" s="800" t="s">
        <v>1276</v>
      </c>
      <c r="O2160" s="801"/>
      <c r="P2160" s="800" t="s">
        <v>7190</v>
      </c>
      <c r="Q2160" s="17"/>
      <c r="R2160" s="17"/>
      <c r="S2160" s="17"/>
      <c r="T2160" s="17"/>
      <c r="U2160" s="816" t="s">
        <v>7191</v>
      </c>
      <c r="V2160" s="17"/>
      <c r="W2160" s="800" t="s">
        <v>7192</v>
      </c>
      <c r="X2160" s="817"/>
      <c r="Y2160" s="818"/>
      <c r="Z2160" s="819"/>
      <c r="AA2160" s="819"/>
    </row>
    <row r="2161" spans="1:27" ht="13.8">
      <c r="A2161" s="84"/>
      <c r="B2161" s="84"/>
      <c r="C2161" s="84"/>
      <c r="D2161" s="84"/>
      <c r="E2161" s="704"/>
      <c r="F2161" s="704"/>
      <c r="G2161" s="800" t="s">
        <v>7184</v>
      </c>
      <c r="H2161" s="694" t="str">
        <f t="shared" si="0"/>
        <v>--</v>
      </c>
      <c r="I2161" s="704"/>
      <c r="J2161" s="17"/>
      <c r="K2161" s="17"/>
      <c r="L2161" s="17"/>
      <c r="M2161" s="797" t="s">
        <v>36</v>
      </c>
      <c r="N2161" s="797" t="s">
        <v>2202</v>
      </c>
      <c r="O2161" s="798"/>
      <c r="P2161" s="787"/>
      <c r="Q2161" s="17"/>
      <c r="R2161" s="17"/>
      <c r="S2161" s="17"/>
      <c r="T2161" s="17"/>
      <c r="U2161" s="820" t="s">
        <v>7193</v>
      </c>
      <c r="V2161" s="17"/>
      <c r="W2161" s="797" t="s">
        <v>7192</v>
      </c>
      <c r="X2161" s="821"/>
      <c r="Y2161" s="822"/>
      <c r="Z2161" s="823"/>
      <c r="AA2161" s="823"/>
    </row>
    <row r="2162" spans="1:27" ht="13.8">
      <c r="A2162" s="84"/>
      <c r="B2162" s="84"/>
      <c r="C2162" s="84"/>
      <c r="D2162" s="84"/>
      <c r="E2162" s="711"/>
      <c r="F2162" s="711"/>
      <c r="G2162" s="797" t="s">
        <v>7184</v>
      </c>
      <c r="H2162" s="696" t="str">
        <f t="shared" si="0"/>
        <v>--</v>
      </c>
      <c r="I2162" s="711"/>
      <c r="J2162" s="17"/>
      <c r="K2162" s="17"/>
      <c r="L2162" s="17"/>
      <c r="M2162" s="800" t="s">
        <v>49</v>
      </c>
      <c r="N2162" s="800" t="s">
        <v>1277</v>
      </c>
      <c r="O2162" s="801"/>
      <c r="P2162" s="789"/>
      <c r="Q2162" s="17"/>
      <c r="R2162" s="17"/>
      <c r="S2162" s="17"/>
      <c r="T2162" s="17"/>
      <c r="U2162" s="816" t="s">
        <v>7197</v>
      </c>
      <c r="V2162" s="17"/>
      <c r="W2162" s="800" t="s">
        <v>7198</v>
      </c>
      <c r="X2162" s="817"/>
      <c r="Y2162" s="818"/>
      <c r="Z2162" s="819"/>
      <c r="AA2162" s="819"/>
    </row>
    <row r="2163" spans="1:27" ht="13.8">
      <c r="A2163" s="84"/>
      <c r="B2163" s="84"/>
      <c r="C2163" s="84"/>
      <c r="D2163" s="84"/>
      <c r="E2163" s="704"/>
      <c r="F2163" s="704"/>
      <c r="G2163" s="800" t="s">
        <v>7184</v>
      </c>
      <c r="H2163" s="694" t="str">
        <f t="shared" si="0"/>
        <v>--</v>
      </c>
      <c r="I2163" s="704"/>
      <c r="J2163" s="17"/>
      <c r="K2163" s="17"/>
      <c r="L2163" s="17"/>
      <c r="M2163" s="797" t="s">
        <v>36</v>
      </c>
      <c r="N2163" s="797" t="s">
        <v>2203</v>
      </c>
      <c r="O2163" s="798"/>
      <c r="P2163" s="787"/>
      <c r="Q2163" s="17"/>
      <c r="R2163" s="17"/>
      <c r="S2163" s="17"/>
      <c r="T2163" s="17"/>
      <c r="U2163" s="824" t="s">
        <v>7943</v>
      </c>
      <c r="V2163" s="17"/>
      <c r="W2163" s="797" t="s">
        <v>7198</v>
      </c>
      <c r="X2163" s="821"/>
      <c r="Y2163" s="822"/>
      <c r="Z2163" s="823"/>
      <c r="AA2163" s="823"/>
    </row>
    <row r="2164" spans="1:27" ht="13.8">
      <c r="A2164" s="84"/>
      <c r="B2164" s="84"/>
      <c r="C2164" s="84"/>
      <c r="D2164" s="84"/>
      <c r="E2164" s="711"/>
      <c r="F2164" s="711"/>
      <c r="G2164" s="797" t="s">
        <v>7184</v>
      </c>
      <c r="H2164" s="696" t="str">
        <f t="shared" si="0"/>
        <v>--</v>
      </c>
      <c r="I2164" s="711"/>
      <c r="J2164" s="17"/>
      <c r="K2164" s="17"/>
      <c r="L2164" s="17"/>
      <c r="M2164" s="800" t="s">
        <v>551</v>
      </c>
      <c r="N2164" s="800" t="s">
        <v>1489</v>
      </c>
      <c r="O2164" s="801"/>
      <c r="P2164" s="789"/>
      <c r="Q2164" s="17"/>
      <c r="R2164" s="17"/>
      <c r="S2164" s="17"/>
      <c r="T2164" s="17"/>
      <c r="U2164" s="825" t="s">
        <v>7944</v>
      </c>
      <c r="V2164" s="17"/>
      <c r="W2164" s="826" t="s">
        <v>7169</v>
      </c>
      <c r="X2164" s="827"/>
      <c r="Y2164" s="828"/>
      <c r="Z2164" s="829"/>
      <c r="AA2164" s="829"/>
    </row>
    <row r="2165" spans="1:27" ht="13.8">
      <c r="A2165" s="84"/>
      <c r="B2165" s="84"/>
      <c r="C2165" s="84"/>
      <c r="D2165" s="84"/>
      <c r="E2165" s="704"/>
      <c r="F2165" s="704"/>
      <c r="G2165" s="800" t="s">
        <v>7184</v>
      </c>
      <c r="H2165" s="694" t="str">
        <f t="shared" si="0"/>
        <v>--</v>
      </c>
      <c r="I2165" s="704"/>
      <c r="J2165" s="17"/>
      <c r="K2165" s="17"/>
      <c r="L2165" s="17"/>
      <c r="M2165" s="797" t="s">
        <v>3347</v>
      </c>
      <c r="N2165" s="797" t="s">
        <v>2610</v>
      </c>
      <c r="O2165" s="798"/>
      <c r="P2165" s="787"/>
      <c r="Q2165" s="17"/>
      <c r="R2165" s="17"/>
      <c r="S2165" s="17"/>
      <c r="T2165" s="17"/>
      <c r="U2165" s="820" t="s">
        <v>7202</v>
      </c>
      <c r="V2165" s="17"/>
      <c r="W2165" s="797" t="s">
        <v>7169</v>
      </c>
      <c r="X2165" s="821"/>
      <c r="Y2165" s="822"/>
      <c r="Z2165" s="823"/>
      <c r="AA2165" s="823"/>
    </row>
    <row r="2166" spans="1:27" ht="13.8">
      <c r="A2166" s="84"/>
      <c r="B2166" s="84"/>
      <c r="C2166" s="84"/>
      <c r="D2166" s="84"/>
      <c r="E2166" s="711"/>
      <c r="F2166" s="711"/>
      <c r="G2166" s="797" t="s">
        <v>7184</v>
      </c>
      <c r="H2166" s="696" t="str">
        <f t="shared" si="0"/>
        <v>--</v>
      </c>
      <c r="I2166" s="711"/>
      <c r="J2166" s="17"/>
      <c r="K2166" s="17"/>
      <c r="L2166" s="17"/>
      <c r="M2166" s="800" t="s">
        <v>347</v>
      </c>
      <c r="N2166" s="800" t="s">
        <v>918</v>
      </c>
      <c r="O2166" s="801"/>
      <c r="P2166" s="789"/>
      <c r="Q2166" s="17"/>
      <c r="R2166" s="17"/>
      <c r="S2166" s="17"/>
      <c r="T2166" s="17"/>
      <c r="U2166" s="816" t="s">
        <v>7204</v>
      </c>
      <c r="V2166" s="17"/>
      <c r="W2166" s="800" t="s">
        <v>7169</v>
      </c>
      <c r="X2166" s="817"/>
      <c r="Y2166" s="818"/>
      <c r="Z2166" s="819"/>
      <c r="AA2166" s="819"/>
    </row>
    <row r="2167" spans="1:27" ht="13.8">
      <c r="A2167" s="84"/>
      <c r="B2167" s="84"/>
      <c r="C2167" s="84"/>
      <c r="D2167" s="84"/>
      <c r="E2167" s="704"/>
      <c r="F2167" s="704"/>
      <c r="G2167" s="800" t="s">
        <v>7184</v>
      </c>
      <c r="H2167" s="694" t="str">
        <f t="shared" si="0"/>
        <v>--</v>
      </c>
      <c r="I2167" s="704"/>
      <c r="J2167" s="17"/>
      <c r="K2167" s="17"/>
      <c r="L2167" s="17"/>
      <c r="M2167" s="797" t="s">
        <v>3347</v>
      </c>
      <c r="N2167" s="797" t="s">
        <v>2589</v>
      </c>
      <c r="O2167" s="798"/>
      <c r="P2167" s="787"/>
      <c r="Q2167" s="17"/>
      <c r="R2167" s="17"/>
      <c r="S2167" s="17"/>
      <c r="T2167" s="17"/>
      <c r="U2167" s="820" t="s">
        <v>7205</v>
      </c>
      <c r="V2167" s="17"/>
      <c r="W2167" s="830" t="s">
        <v>7169</v>
      </c>
      <c r="X2167" s="831"/>
      <c r="Y2167" s="832"/>
      <c r="Z2167" s="833"/>
      <c r="AA2167" s="833"/>
    </row>
    <row r="2168" spans="1:27" ht="13.8">
      <c r="A2168" s="84"/>
      <c r="B2168" s="84"/>
      <c r="C2168" s="84"/>
      <c r="D2168" s="84"/>
      <c r="E2168" s="711"/>
      <c r="F2168" s="711"/>
      <c r="G2168" s="797" t="s">
        <v>7184</v>
      </c>
      <c r="H2168" s="696" t="str">
        <f t="shared" si="0"/>
        <v>--</v>
      </c>
      <c r="I2168" s="711"/>
      <c r="J2168" s="17"/>
      <c r="K2168" s="17"/>
      <c r="L2168" s="17"/>
      <c r="M2168" s="778" t="s">
        <v>436</v>
      </c>
      <c r="N2168" s="800" t="s">
        <v>106</v>
      </c>
      <c r="O2168" s="801"/>
      <c r="P2168" s="789"/>
      <c r="Q2168" s="17"/>
      <c r="R2168" s="17"/>
      <c r="S2168" s="17"/>
      <c r="T2168" s="17"/>
      <c r="U2168" s="816" t="s">
        <v>7208</v>
      </c>
      <c r="V2168" s="17"/>
      <c r="W2168" s="826" t="s">
        <v>7169</v>
      </c>
      <c r="X2168" s="827"/>
      <c r="Y2168" s="828"/>
      <c r="Z2168" s="829"/>
      <c r="AA2168" s="829"/>
    </row>
    <row r="2169" spans="1:27" ht="13.8">
      <c r="A2169" s="84"/>
      <c r="B2169" s="84"/>
      <c r="C2169" s="84"/>
      <c r="D2169" s="84"/>
      <c r="E2169" s="704"/>
      <c r="F2169" s="704"/>
      <c r="G2169" s="800" t="s">
        <v>7184</v>
      </c>
      <c r="H2169" s="694" t="str">
        <f t="shared" si="0"/>
        <v>--</v>
      </c>
      <c r="I2169" s="704"/>
      <c r="J2169" s="17"/>
      <c r="K2169" s="17"/>
      <c r="L2169" s="17"/>
      <c r="M2169" s="797" t="s">
        <v>347</v>
      </c>
      <c r="N2169" s="797" t="s">
        <v>915</v>
      </c>
      <c r="O2169" s="798"/>
      <c r="P2169" s="787"/>
      <c r="Q2169" s="17"/>
      <c r="R2169" s="17"/>
      <c r="S2169" s="17"/>
      <c r="T2169" s="17"/>
      <c r="U2169" s="820" t="s">
        <v>7210</v>
      </c>
      <c r="V2169" s="17"/>
      <c r="W2169" s="830" t="s">
        <v>7169</v>
      </c>
      <c r="X2169" s="831"/>
      <c r="Y2169" s="832"/>
      <c r="Z2169" s="833"/>
      <c r="AA2169" s="833"/>
    </row>
    <row r="2170" spans="1:27" ht="13.8">
      <c r="A2170" s="84"/>
      <c r="B2170" s="84"/>
      <c r="C2170" s="84"/>
      <c r="D2170" s="84"/>
      <c r="E2170" s="711"/>
      <c r="F2170" s="711"/>
      <c r="G2170" s="797" t="s">
        <v>7184</v>
      </c>
      <c r="H2170" s="696" t="str">
        <f t="shared" si="0"/>
        <v>--</v>
      </c>
      <c r="I2170" s="711"/>
      <c r="J2170" s="17"/>
      <c r="K2170" s="17"/>
      <c r="L2170" s="17"/>
      <c r="M2170" s="800" t="s">
        <v>347</v>
      </c>
      <c r="N2170" s="800" t="s">
        <v>917</v>
      </c>
      <c r="O2170" s="801"/>
      <c r="P2170" s="789"/>
      <c r="Q2170" s="17"/>
      <c r="R2170" s="17"/>
      <c r="S2170" s="17"/>
      <c r="T2170" s="17"/>
      <c r="U2170" s="816" t="s">
        <v>7211</v>
      </c>
      <c r="V2170" s="17"/>
      <c r="W2170" s="826" t="s">
        <v>7169</v>
      </c>
      <c r="X2170" s="827"/>
      <c r="Y2170" s="828"/>
      <c r="Z2170" s="829"/>
      <c r="AA2170" s="829"/>
    </row>
    <row r="2171" spans="1:27" ht="13.8">
      <c r="A2171" s="84"/>
      <c r="B2171" s="84"/>
      <c r="C2171" s="84"/>
      <c r="D2171" s="84"/>
      <c r="E2171" s="704"/>
      <c r="F2171" s="704"/>
      <c r="G2171" s="800" t="s">
        <v>7184</v>
      </c>
      <c r="H2171" s="694" t="str">
        <f t="shared" si="0"/>
        <v>--</v>
      </c>
      <c r="I2171" s="704"/>
      <c r="J2171" s="17"/>
      <c r="K2171" s="17"/>
      <c r="L2171" s="17"/>
      <c r="M2171" s="797" t="s">
        <v>347</v>
      </c>
      <c r="N2171" s="797" t="s">
        <v>914</v>
      </c>
      <c r="O2171" s="798"/>
      <c r="P2171" s="797" t="s">
        <v>7212</v>
      </c>
      <c r="Q2171" s="17"/>
      <c r="R2171" s="17"/>
      <c r="S2171" s="17"/>
      <c r="T2171" s="17"/>
      <c r="U2171" s="820" t="s">
        <v>7213</v>
      </c>
      <c r="V2171" s="17"/>
      <c r="W2171" s="830" t="s">
        <v>7169</v>
      </c>
      <c r="X2171" s="831"/>
      <c r="Y2171" s="832"/>
      <c r="Z2171" s="833"/>
      <c r="AA2171" s="833"/>
    </row>
    <row r="2172" spans="1:27" ht="13.8">
      <c r="A2172" s="84"/>
      <c r="B2172" s="84"/>
      <c r="C2172" s="84"/>
      <c r="D2172" s="84"/>
      <c r="E2172" s="711"/>
      <c r="F2172" s="711"/>
      <c r="G2172" s="797" t="s">
        <v>7184</v>
      </c>
      <c r="H2172" s="696" t="str">
        <f t="shared" si="0"/>
        <v>--</v>
      </c>
      <c r="I2172" s="711"/>
      <c r="J2172" s="17"/>
      <c r="K2172" s="17"/>
      <c r="L2172" s="17"/>
      <c r="M2172" s="800" t="s">
        <v>347</v>
      </c>
      <c r="N2172" s="800" t="s">
        <v>822</v>
      </c>
      <c r="O2172" s="801"/>
      <c r="P2172" s="789"/>
      <c r="Q2172" s="17"/>
      <c r="R2172" s="17"/>
      <c r="S2172" s="17"/>
      <c r="T2172" s="17"/>
      <c r="U2172" s="816" t="s">
        <v>7214</v>
      </c>
      <c r="V2172" s="17"/>
      <c r="W2172" s="826" t="s">
        <v>7169</v>
      </c>
      <c r="X2172" s="827"/>
      <c r="Y2172" s="828"/>
      <c r="Z2172" s="829"/>
      <c r="AA2172" s="829"/>
    </row>
    <row r="2173" spans="1:27" ht="13.8">
      <c r="A2173" s="84"/>
      <c r="B2173" s="84"/>
      <c r="C2173" s="84"/>
      <c r="D2173" s="84"/>
      <c r="E2173" s="704"/>
      <c r="F2173" s="704"/>
      <c r="G2173" s="800" t="s">
        <v>7184</v>
      </c>
      <c r="H2173" s="694" t="str">
        <f t="shared" si="0"/>
        <v>--</v>
      </c>
      <c r="I2173" s="704"/>
      <c r="J2173" s="17"/>
      <c r="K2173" s="17"/>
      <c r="L2173" s="17"/>
      <c r="M2173" s="797" t="s">
        <v>2713</v>
      </c>
      <c r="N2173" s="797" t="s">
        <v>1718</v>
      </c>
      <c r="O2173" s="798"/>
      <c r="P2173" s="787"/>
      <c r="Q2173" s="17"/>
      <c r="R2173" s="17"/>
      <c r="S2173" s="17"/>
      <c r="T2173" s="17"/>
      <c r="U2173" s="820" t="s">
        <v>7216</v>
      </c>
      <c r="V2173" s="17"/>
      <c r="W2173" s="830" t="s">
        <v>7169</v>
      </c>
      <c r="X2173" s="831"/>
      <c r="Y2173" s="832"/>
      <c r="Z2173" s="833"/>
      <c r="AA2173" s="833"/>
    </row>
    <row r="2174" spans="1:27" ht="13.8">
      <c r="A2174" s="84"/>
      <c r="B2174" s="84"/>
      <c r="C2174" s="84"/>
      <c r="D2174" s="84"/>
      <c r="E2174" s="711"/>
      <c r="F2174" s="711"/>
      <c r="G2174" s="741" t="s">
        <v>7120</v>
      </c>
      <c r="H2174" s="696" t="str">
        <f t="shared" si="0"/>
        <v>--</v>
      </c>
      <c r="I2174" s="711"/>
      <c r="J2174" s="17"/>
      <c r="K2174" s="17"/>
      <c r="L2174" s="17"/>
      <c r="M2174" s="781" t="s">
        <v>273</v>
      </c>
      <c r="N2174" s="781" t="s">
        <v>1131</v>
      </c>
      <c r="O2174" s="760"/>
      <c r="P2174" s="789"/>
      <c r="Q2174" s="17"/>
      <c r="R2174" s="17"/>
      <c r="S2174" s="17"/>
      <c r="T2174" s="17"/>
      <c r="U2174" s="789"/>
      <c r="V2174" s="17"/>
      <c r="W2174" s="748" t="s">
        <v>7121</v>
      </c>
      <c r="X2174" s="761"/>
      <c r="Y2174" s="762"/>
      <c r="Z2174" s="763"/>
      <c r="AA2174" s="763"/>
    </row>
    <row r="2175" spans="1:27" ht="13.8">
      <c r="A2175" s="84"/>
      <c r="B2175" s="84"/>
      <c r="C2175" s="84"/>
      <c r="D2175" s="84"/>
      <c r="E2175" s="704"/>
      <c r="F2175" s="704"/>
      <c r="G2175" s="748" t="s">
        <v>7120</v>
      </c>
      <c r="H2175" s="694" t="str">
        <f t="shared" si="0"/>
        <v>--</v>
      </c>
      <c r="I2175" s="704"/>
      <c r="J2175" s="17"/>
      <c r="K2175" s="17"/>
      <c r="L2175" s="17"/>
      <c r="M2175" s="779" t="s">
        <v>954</v>
      </c>
      <c r="N2175" s="779" t="s">
        <v>285</v>
      </c>
      <c r="O2175" s="764"/>
      <c r="P2175" s="787"/>
      <c r="Q2175" s="17"/>
      <c r="R2175" s="17"/>
      <c r="S2175" s="17"/>
      <c r="T2175" s="17"/>
      <c r="U2175" s="787"/>
      <c r="V2175" s="17"/>
      <c r="W2175" s="741" t="s">
        <v>7121</v>
      </c>
      <c r="X2175" s="765"/>
      <c r="Y2175" s="766"/>
      <c r="Z2175" s="767"/>
      <c r="AA2175" s="767"/>
    </row>
    <row r="2176" spans="1:27" ht="13.8">
      <c r="A2176" s="84"/>
      <c r="B2176" s="84"/>
      <c r="C2176" s="84"/>
      <c r="D2176" s="84"/>
      <c r="E2176" s="711"/>
      <c r="F2176" s="711"/>
      <c r="G2176" s="741" t="s">
        <v>7120</v>
      </c>
      <c r="H2176" s="696" t="str">
        <f t="shared" si="0"/>
        <v>--</v>
      </c>
      <c r="I2176" s="711"/>
      <c r="J2176" s="17"/>
      <c r="K2176" s="17"/>
      <c r="L2176" s="17"/>
      <c r="M2176" s="781" t="s">
        <v>241</v>
      </c>
      <c r="N2176" s="781" t="s">
        <v>1964</v>
      </c>
      <c r="O2176" s="760"/>
      <c r="P2176" s="789"/>
      <c r="Q2176" s="17"/>
      <c r="R2176" s="17"/>
      <c r="S2176" s="17"/>
      <c r="T2176" s="17"/>
      <c r="U2176" s="789"/>
      <c r="V2176" s="17"/>
      <c r="W2176" s="748" t="s">
        <v>7121</v>
      </c>
      <c r="X2176" s="761"/>
      <c r="Y2176" s="762"/>
      <c r="Z2176" s="763"/>
      <c r="AA2176" s="763"/>
    </row>
    <row r="2177" spans="1:27" ht="13.8">
      <c r="A2177" s="84"/>
      <c r="B2177" s="84"/>
      <c r="C2177" s="84"/>
      <c r="D2177" s="84"/>
      <c r="E2177" s="704"/>
      <c r="F2177" s="704"/>
      <c r="G2177" s="748" t="s">
        <v>7120</v>
      </c>
      <c r="H2177" s="694" t="str">
        <f t="shared" si="0"/>
        <v>--</v>
      </c>
      <c r="I2177" s="704"/>
      <c r="J2177" s="17"/>
      <c r="K2177" s="17"/>
      <c r="L2177" s="17"/>
      <c r="M2177" s="779" t="s">
        <v>273</v>
      </c>
      <c r="N2177" s="779" t="s">
        <v>1132</v>
      </c>
      <c r="O2177" s="764"/>
      <c r="P2177" s="787"/>
      <c r="Q2177" s="17"/>
      <c r="R2177" s="17"/>
      <c r="S2177" s="17"/>
      <c r="T2177" s="17"/>
      <c r="U2177" s="787"/>
      <c r="V2177" s="17"/>
      <c r="W2177" s="741" t="s">
        <v>7122</v>
      </c>
      <c r="X2177" s="765"/>
      <c r="Y2177" s="766"/>
      <c r="Z2177" s="767"/>
      <c r="AA2177" s="767"/>
    </row>
    <row r="2178" spans="1:27" ht="13.8">
      <c r="A2178" s="84"/>
      <c r="B2178" s="84"/>
      <c r="C2178" s="84"/>
      <c r="D2178" s="84"/>
      <c r="E2178" s="711"/>
      <c r="F2178" s="711"/>
      <c r="G2178" s="741" t="s">
        <v>7120</v>
      </c>
      <c r="H2178" s="696" t="str">
        <f t="shared" si="0"/>
        <v>--</v>
      </c>
      <c r="I2178" s="711"/>
      <c r="J2178" s="17"/>
      <c r="K2178" s="17"/>
      <c r="L2178" s="17"/>
      <c r="M2178" s="781" t="s">
        <v>954</v>
      </c>
      <c r="N2178" s="781" t="s">
        <v>286</v>
      </c>
      <c r="O2178" s="760"/>
      <c r="P2178" s="789"/>
      <c r="Q2178" s="17"/>
      <c r="R2178" s="17"/>
      <c r="S2178" s="17"/>
      <c r="T2178" s="17"/>
      <c r="U2178" s="789"/>
      <c r="V2178" s="17"/>
      <c r="W2178" s="748" t="s">
        <v>7122</v>
      </c>
      <c r="X2178" s="761"/>
      <c r="Y2178" s="762"/>
      <c r="Z2178" s="763"/>
      <c r="AA2178" s="763"/>
    </row>
    <row r="2179" spans="1:27" ht="13.8">
      <c r="A2179" s="84"/>
      <c r="B2179" s="84"/>
      <c r="C2179" s="84"/>
      <c r="D2179" s="84"/>
      <c r="E2179" s="704"/>
      <c r="F2179" s="704"/>
      <c r="G2179" s="748" t="s">
        <v>7120</v>
      </c>
      <c r="H2179" s="694" t="str">
        <f t="shared" si="0"/>
        <v>--</v>
      </c>
      <c r="I2179" s="704"/>
      <c r="J2179" s="17"/>
      <c r="K2179" s="17"/>
      <c r="L2179" s="17"/>
      <c r="M2179" s="779" t="s">
        <v>241</v>
      </c>
      <c r="N2179" s="779" t="s">
        <v>1880</v>
      </c>
      <c r="O2179" s="764"/>
      <c r="P2179" s="787"/>
      <c r="Q2179" s="17"/>
      <c r="R2179" s="17"/>
      <c r="S2179" s="17"/>
      <c r="T2179" s="17"/>
      <c r="U2179" s="787"/>
      <c r="V2179" s="17"/>
      <c r="W2179" s="741" t="s">
        <v>7122</v>
      </c>
      <c r="X2179" s="765"/>
      <c r="Y2179" s="766"/>
      <c r="Z2179" s="767"/>
      <c r="AA2179" s="767"/>
    </row>
    <row r="2180" spans="1:27" ht="13.8">
      <c r="A2180" s="84"/>
      <c r="B2180" s="84"/>
      <c r="C2180" s="84"/>
      <c r="D2180" s="84"/>
      <c r="E2180" s="711"/>
      <c r="F2180" s="711"/>
      <c r="G2180" s="741" t="s">
        <v>7120</v>
      </c>
      <c r="H2180" s="696" t="str">
        <f t="shared" si="0"/>
        <v>--</v>
      </c>
      <c r="I2180" s="711"/>
      <c r="J2180" s="17"/>
      <c r="K2180" s="17"/>
      <c r="L2180" s="17"/>
      <c r="M2180" s="781" t="s">
        <v>273</v>
      </c>
      <c r="N2180" s="781" t="s">
        <v>1133</v>
      </c>
      <c r="O2180" s="760"/>
      <c r="P2180" s="789"/>
      <c r="Q2180" s="17"/>
      <c r="R2180" s="17"/>
      <c r="S2180" s="17"/>
      <c r="T2180" s="17"/>
      <c r="U2180" s="789"/>
      <c r="V2180" s="17"/>
      <c r="W2180" s="748" t="s">
        <v>7123</v>
      </c>
      <c r="X2180" s="761"/>
      <c r="Y2180" s="762"/>
      <c r="Z2180" s="763"/>
      <c r="AA2180" s="763"/>
    </row>
    <row r="2181" spans="1:27" ht="13.8">
      <c r="A2181" s="84"/>
      <c r="B2181" s="84"/>
      <c r="C2181" s="84"/>
      <c r="D2181" s="84"/>
      <c r="E2181" s="704"/>
      <c r="F2181" s="704"/>
      <c r="G2181" s="748" t="s">
        <v>7120</v>
      </c>
      <c r="H2181" s="694" t="str">
        <f t="shared" si="0"/>
        <v>--</v>
      </c>
      <c r="I2181" s="704"/>
      <c r="J2181" s="17"/>
      <c r="K2181" s="17"/>
      <c r="L2181" s="17"/>
      <c r="M2181" s="779" t="s">
        <v>954</v>
      </c>
      <c r="N2181" s="779" t="s">
        <v>288</v>
      </c>
      <c r="O2181" s="764"/>
      <c r="P2181" s="787"/>
      <c r="Q2181" s="17"/>
      <c r="R2181" s="17"/>
      <c r="S2181" s="17"/>
      <c r="T2181" s="17"/>
      <c r="U2181" s="787"/>
      <c r="V2181" s="17"/>
      <c r="W2181" s="741" t="s">
        <v>7123</v>
      </c>
      <c r="X2181" s="765"/>
      <c r="Y2181" s="766"/>
      <c r="Z2181" s="767"/>
      <c r="AA2181" s="767"/>
    </row>
    <row r="2182" spans="1:27" ht="13.8">
      <c r="A2182" s="84"/>
      <c r="B2182" s="84"/>
      <c r="C2182" s="84"/>
      <c r="D2182" s="84"/>
      <c r="E2182" s="711"/>
      <c r="F2182" s="711"/>
      <c r="G2182" s="741" t="s">
        <v>7120</v>
      </c>
      <c r="H2182" s="696" t="str">
        <f t="shared" si="0"/>
        <v>--</v>
      </c>
      <c r="I2182" s="711"/>
      <c r="J2182" s="17"/>
      <c r="K2182" s="17"/>
      <c r="L2182" s="17"/>
      <c r="M2182" s="781" t="s">
        <v>241</v>
      </c>
      <c r="N2182" s="781" t="s">
        <v>1965</v>
      </c>
      <c r="O2182" s="760"/>
      <c r="P2182" s="789"/>
      <c r="Q2182" s="17"/>
      <c r="R2182" s="17"/>
      <c r="S2182" s="17"/>
      <c r="T2182" s="17"/>
      <c r="U2182" s="789"/>
      <c r="V2182" s="17"/>
      <c r="W2182" s="748" t="s">
        <v>7123</v>
      </c>
      <c r="X2182" s="761"/>
      <c r="Y2182" s="762"/>
      <c r="Z2182" s="763"/>
      <c r="AA2182" s="763"/>
    </row>
    <row r="2183" spans="1:27" ht="13.8">
      <c r="A2183" s="84"/>
      <c r="B2183" s="84"/>
      <c r="C2183" s="84"/>
      <c r="D2183" s="84"/>
      <c r="E2183" s="704"/>
      <c r="F2183" s="704"/>
      <c r="G2183" s="748" t="s">
        <v>7120</v>
      </c>
      <c r="H2183" s="694" t="str">
        <f t="shared" si="0"/>
        <v>--</v>
      </c>
      <c r="I2183" s="704"/>
      <c r="J2183" s="17"/>
      <c r="K2183" s="17"/>
      <c r="L2183" s="17"/>
      <c r="M2183" s="779" t="s">
        <v>954</v>
      </c>
      <c r="N2183" s="779" t="s">
        <v>292</v>
      </c>
      <c r="O2183" s="764"/>
      <c r="P2183" s="787"/>
      <c r="Q2183" s="17"/>
      <c r="R2183" s="17"/>
      <c r="S2183" s="17"/>
      <c r="T2183" s="17"/>
      <c r="U2183" s="787"/>
      <c r="V2183" s="17"/>
      <c r="W2183" s="741" t="s">
        <v>7125</v>
      </c>
      <c r="X2183" s="765"/>
      <c r="Y2183" s="766"/>
      <c r="Z2183" s="767"/>
      <c r="AA2183" s="767"/>
    </row>
    <row r="2184" spans="1:27" ht="13.8">
      <c r="A2184" s="84"/>
      <c r="B2184" s="84"/>
      <c r="C2184" s="84"/>
      <c r="D2184" s="84"/>
      <c r="E2184" s="711"/>
      <c r="F2184" s="711"/>
      <c r="G2184" s="741" t="s">
        <v>7120</v>
      </c>
      <c r="H2184" s="696" t="str">
        <f t="shared" si="0"/>
        <v>--</v>
      </c>
      <c r="I2184" s="711"/>
      <c r="J2184" s="17"/>
      <c r="K2184" s="17"/>
      <c r="L2184" s="17"/>
      <c r="M2184" s="781" t="s">
        <v>241</v>
      </c>
      <c r="N2184" s="781" t="s">
        <v>1824</v>
      </c>
      <c r="O2184" s="760"/>
      <c r="P2184" s="789"/>
      <c r="Q2184" s="17"/>
      <c r="R2184" s="17"/>
      <c r="S2184" s="17"/>
      <c r="T2184" s="17"/>
      <c r="U2184" s="789"/>
      <c r="V2184" s="17"/>
      <c r="W2184" s="748" t="s">
        <v>7125</v>
      </c>
      <c r="X2184" s="761"/>
      <c r="Y2184" s="762"/>
      <c r="Z2184" s="763"/>
      <c r="AA2184" s="763"/>
    </row>
    <row r="2185" spans="1:27" ht="13.8">
      <c r="A2185" s="84"/>
      <c r="B2185" s="84"/>
      <c r="C2185" s="84"/>
      <c r="D2185" s="84"/>
      <c r="E2185" s="704"/>
      <c r="F2185" s="704"/>
      <c r="G2185" s="748" t="s">
        <v>7120</v>
      </c>
      <c r="H2185" s="694" t="str">
        <f t="shared" si="0"/>
        <v>--</v>
      </c>
      <c r="I2185" s="704"/>
      <c r="J2185" s="17"/>
      <c r="K2185" s="17"/>
      <c r="L2185" s="17"/>
      <c r="M2185" s="779" t="s">
        <v>2796</v>
      </c>
      <c r="N2185" s="779" t="s">
        <v>419</v>
      </c>
      <c r="O2185" s="764"/>
      <c r="P2185" s="787"/>
      <c r="Q2185" s="17"/>
      <c r="R2185" s="17"/>
      <c r="S2185" s="17"/>
      <c r="T2185" s="17"/>
      <c r="U2185" s="787"/>
      <c r="V2185" s="17"/>
      <c r="W2185" s="741" t="s">
        <v>7125</v>
      </c>
      <c r="X2185" s="765"/>
      <c r="Y2185" s="766"/>
      <c r="Z2185" s="767"/>
      <c r="AA2185" s="767"/>
    </row>
    <row r="2186" spans="1:27" ht="13.8">
      <c r="A2186" s="84"/>
      <c r="B2186" s="84"/>
      <c r="C2186" s="84"/>
      <c r="D2186" s="84"/>
      <c r="E2186" s="711"/>
      <c r="F2186" s="711"/>
      <c r="G2186" s="741" t="s">
        <v>7120</v>
      </c>
      <c r="H2186" s="696" t="str">
        <f t="shared" si="0"/>
        <v>--</v>
      </c>
      <c r="I2186" s="711"/>
      <c r="J2186" s="17"/>
      <c r="K2186" s="17"/>
      <c r="L2186" s="17"/>
      <c r="M2186" s="781" t="s">
        <v>273</v>
      </c>
      <c r="N2186" s="781" t="s">
        <v>1129</v>
      </c>
      <c r="O2186" s="760"/>
      <c r="P2186" s="789"/>
      <c r="Q2186" s="17"/>
      <c r="R2186" s="17"/>
      <c r="S2186" s="17"/>
      <c r="T2186" s="17"/>
      <c r="U2186" s="789"/>
      <c r="V2186" s="17"/>
      <c r="W2186" s="748" t="s">
        <v>7126</v>
      </c>
      <c r="X2186" s="761"/>
      <c r="Y2186" s="762"/>
      <c r="Z2186" s="763"/>
      <c r="AA2186" s="763"/>
    </row>
    <row r="2187" spans="1:27" ht="13.8">
      <c r="A2187" s="84"/>
      <c r="B2187" s="84"/>
      <c r="C2187" s="84"/>
      <c r="D2187" s="84"/>
      <c r="E2187" s="704"/>
      <c r="F2187" s="704"/>
      <c r="G2187" s="748" t="s">
        <v>7120</v>
      </c>
      <c r="H2187" s="694" t="str">
        <f t="shared" si="0"/>
        <v>--</v>
      </c>
      <c r="I2187" s="704"/>
      <c r="J2187" s="17"/>
      <c r="K2187" s="17"/>
      <c r="L2187" s="17"/>
      <c r="M2187" s="779" t="s">
        <v>954</v>
      </c>
      <c r="N2187" s="779" t="s">
        <v>281</v>
      </c>
      <c r="O2187" s="764"/>
      <c r="P2187" s="787"/>
      <c r="Q2187" s="17"/>
      <c r="R2187" s="17"/>
      <c r="S2187" s="17"/>
      <c r="T2187" s="17"/>
      <c r="U2187" s="787"/>
      <c r="V2187" s="17"/>
      <c r="W2187" s="741" t="s">
        <v>7126</v>
      </c>
      <c r="X2187" s="765"/>
      <c r="Y2187" s="766"/>
      <c r="Z2187" s="767"/>
      <c r="AA2187" s="767"/>
    </row>
    <row r="2188" spans="1:27" ht="13.8">
      <c r="A2188" s="84"/>
      <c r="B2188" s="84"/>
      <c r="C2188" s="84"/>
      <c r="D2188" s="84"/>
      <c r="E2188" s="711"/>
      <c r="F2188" s="711"/>
      <c r="G2188" s="741" t="s">
        <v>7120</v>
      </c>
      <c r="H2188" s="696" t="str">
        <f t="shared" si="0"/>
        <v>--</v>
      </c>
      <c r="I2188" s="711"/>
      <c r="J2188" s="17"/>
      <c r="K2188" s="17"/>
      <c r="L2188" s="17"/>
      <c r="M2188" s="781" t="s">
        <v>241</v>
      </c>
      <c r="N2188" s="781" t="s">
        <v>1824</v>
      </c>
      <c r="O2188" s="760"/>
      <c r="P2188" s="789"/>
      <c r="Q2188" s="17"/>
      <c r="R2188" s="17"/>
      <c r="S2188" s="17"/>
      <c r="T2188" s="17"/>
      <c r="U2188" s="789"/>
      <c r="V2188" s="17"/>
      <c r="W2188" s="748" t="s">
        <v>7126</v>
      </c>
      <c r="X2188" s="761"/>
      <c r="Y2188" s="762"/>
      <c r="Z2188" s="763"/>
      <c r="AA2188" s="763"/>
    </row>
    <row r="2189" spans="1:27" ht="13.8">
      <c r="A2189" s="84"/>
      <c r="B2189" s="84"/>
      <c r="C2189" s="84"/>
      <c r="D2189" s="84"/>
      <c r="E2189" s="704"/>
      <c r="F2189" s="704"/>
      <c r="G2189" s="748" t="s">
        <v>7120</v>
      </c>
      <c r="H2189" s="694" t="str">
        <f t="shared" si="0"/>
        <v>--</v>
      </c>
      <c r="I2189" s="704"/>
      <c r="J2189" s="17"/>
      <c r="K2189" s="17"/>
      <c r="L2189" s="17"/>
      <c r="M2189" s="779" t="s">
        <v>273</v>
      </c>
      <c r="N2189" s="779" t="s">
        <v>1127</v>
      </c>
      <c r="O2189" s="764"/>
      <c r="P2189" s="787"/>
      <c r="Q2189" s="17"/>
      <c r="R2189" s="17"/>
      <c r="S2189" s="17"/>
      <c r="T2189" s="17"/>
      <c r="U2189" s="787"/>
      <c r="V2189" s="17"/>
      <c r="W2189" s="741" t="s">
        <v>7127</v>
      </c>
      <c r="X2189" s="765"/>
      <c r="Y2189" s="766"/>
      <c r="Z2189" s="767"/>
      <c r="AA2189" s="767"/>
    </row>
    <row r="2190" spans="1:27" ht="13.8">
      <c r="A2190" s="84"/>
      <c r="B2190" s="84"/>
      <c r="C2190" s="84"/>
      <c r="D2190" s="84"/>
      <c r="E2190" s="711"/>
      <c r="F2190" s="711"/>
      <c r="G2190" s="741" t="s">
        <v>7120</v>
      </c>
      <c r="H2190" s="696" t="str">
        <f t="shared" si="0"/>
        <v>--</v>
      </c>
      <c r="I2190" s="711"/>
      <c r="J2190" s="17"/>
      <c r="K2190" s="17"/>
      <c r="L2190" s="17"/>
      <c r="M2190" s="781" t="s">
        <v>954</v>
      </c>
      <c r="N2190" s="781" t="s">
        <v>265</v>
      </c>
      <c r="O2190" s="760"/>
      <c r="P2190" s="789"/>
      <c r="Q2190" s="17"/>
      <c r="R2190" s="17"/>
      <c r="S2190" s="17"/>
      <c r="T2190" s="17"/>
      <c r="U2190" s="789"/>
      <c r="V2190" s="17"/>
      <c r="W2190" s="748" t="s">
        <v>7127</v>
      </c>
      <c r="X2190" s="761"/>
      <c r="Y2190" s="762"/>
      <c r="Z2190" s="763"/>
      <c r="AA2190" s="763"/>
    </row>
    <row r="2191" spans="1:27" ht="13.8">
      <c r="A2191" s="84"/>
      <c r="B2191" s="84"/>
      <c r="C2191" s="84"/>
      <c r="D2191" s="84"/>
      <c r="E2191" s="704"/>
      <c r="F2191" s="704"/>
      <c r="G2191" s="748" t="s">
        <v>7120</v>
      </c>
      <c r="H2191" s="694" t="str">
        <f t="shared" si="0"/>
        <v>--</v>
      </c>
      <c r="I2191" s="704"/>
      <c r="J2191" s="17"/>
      <c r="K2191" s="17"/>
      <c r="L2191" s="17"/>
      <c r="M2191" s="779" t="s">
        <v>241</v>
      </c>
      <c r="N2191" s="779" t="s">
        <v>1824</v>
      </c>
      <c r="O2191" s="764"/>
      <c r="P2191" s="787"/>
      <c r="Q2191" s="17"/>
      <c r="R2191" s="17"/>
      <c r="S2191" s="17"/>
      <c r="T2191" s="17"/>
      <c r="U2191" s="787"/>
      <c r="V2191" s="17"/>
      <c r="W2191" s="741" t="s">
        <v>7127</v>
      </c>
      <c r="X2191" s="765"/>
      <c r="Y2191" s="766"/>
      <c r="Z2191" s="767"/>
      <c r="AA2191" s="767"/>
    </row>
    <row r="2192" spans="1:27" ht="13.8">
      <c r="A2192" s="84"/>
      <c r="B2192" s="84"/>
      <c r="C2192" s="84"/>
      <c r="D2192" s="84"/>
      <c r="E2192" s="711"/>
      <c r="F2192" s="711"/>
      <c r="G2192" s="741" t="s">
        <v>7120</v>
      </c>
      <c r="H2192" s="696" t="str">
        <f t="shared" si="0"/>
        <v>--</v>
      </c>
      <c r="I2192" s="711"/>
      <c r="J2192" s="17"/>
      <c r="K2192" s="17"/>
      <c r="L2192" s="17"/>
      <c r="M2192" s="781" t="s">
        <v>2796</v>
      </c>
      <c r="N2192" s="781" t="s">
        <v>420</v>
      </c>
      <c r="O2192" s="760"/>
      <c r="P2192" s="789"/>
      <c r="Q2192" s="17"/>
      <c r="R2192" s="17"/>
      <c r="S2192" s="17"/>
      <c r="T2192" s="17"/>
      <c r="U2192" s="789"/>
      <c r="V2192" s="17"/>
      <c r="W2192" s="748" t="s">
        <v>7127</v>
      </c>
      <c r="X2192" s="761"/>
      <c r="Y2192" s="762"/>
      <c r="Z2192" s="763"/>
      <c r="AA2192" s="763"/>
    </row>
    <row r="2193" spans="1:27" ht="13.8">
      <c r="A2193" s="84"/>
      <c r="B2193" s="84"/>
      <c r="C2193" s="84"/>
      <c r="D2193" s="84"/>
      <c r="E2193" s="704"/>
      <c r="F2193" s="704"/>
      <c r="G2193" s="748" t="s">
        <v>7120</v>
      </c>
      <c r="H2193" s="694" t="str">
        <f t="shared" si="0"/>
        <v>--</v>
      </c>
      <c r="I2193" s="704"/>
      <c r="J2193" s="17"/>
      <c r="K2193" s="17"/>
      <c r="L2193" s="17"/>
      <c r="M2193" s="779" t="s">
        <v>273</v>
      </c>
      <c r="N2193" s="779" t="s">
        <v>1126</v>
      </c>
      <c r="O2193" s="764"/>
      <c r="P2193" s="787"/>
      <c r="Q2193" s="17"/>
      <c r="R2193" s="17"/>
      <c r="S2193" s="17"/>
      <c r="T2193" s="17"/>
      <c r="U2193" s="787"/>
      <c r="V2193" s="17"/>
      <c r="W2193" s="787"/>
      <c r="X2193" s="791"/>
      <c r="Y2193" s="792"/>
      <c r="Z2193" s="793"/>
      <c r="AA2193" s="793"/>
    </row>
    <row r="2194" spans="1:27" ht="13.8">
      <c r="A2194" s="84"/>
      <c r="B2194" s="84"/>
      <c r="C2194" s="84"/>
      <c r="D2194" s="84"/>
      <c r="E2194" s="711"/>
      <c r="F2194" s="711"/>
      <c r="G2194" s="741" t="s">
        <v>7120</v>
      </c>
      <c r="H2194" s="696" t="str">
        <f t="shared" si="0"/>
        <v>--</v>
      </c>
      <c r="I2194" s="711"/>
      <c r="J2194" s="17"/>
      <c r="K2194" s="17"/>
      <c r="L2194" s="17"/>
      <c r="M2194" s="781" t="s">
        <v>954</v>
      </c>
      <c r="N2194" s="781" t="s">
        <v>278</v>
      </c>
      <c r="O2194" s="760"/>
      <c r="P2194" s="789"/>
      <c r="Q2194" s="17"/>
      <c r="R2194" s="17"/>
      <c r="S2194" s="17"/>
      <c r="T2194" s="17"/>
      <c r="U2194" s="789"/>
      <c r="V2194" s="17"/>
      <c r="W2194" s="789"/>
      <c r="X2194" s="794"/>
      <c r="Y2194" s="795"/>
      <c r="Z2194" s="796"/>
      <c r="AA2194" s="796"/>
    </row>
    <row r="2195" spans="1:27" ht="13.8">
      <c r="A2195" s="84"/>
      <c r="B2195" s="84"/>
      <c r="C2195" s="84"/>
      <c r="D2195" s="84"/>
      <c r="E2195" s="704"/>
      <c r="F2195" s="704"/>
      <c r="G2195" s="748" t="s">
        <v>7120</v>
      </c>
      <c r="H2195" s="694" t="str">
        <f t="shared" si="0"/>
        <v>--</v>
      </c>
      <c r="I2195" s="704"/>
      <c r="J2195" s="17"/>
      <c r="K2195" s="17"/>
      <c r="L2195" s="17"/>
      <c r="M2195" s="779" t="s">
        <v>241</v>
      </c>
      <c r="N2195" s="779" t="s">
        <v>1824</v>
      </c>
      <c r="O2195" s="764"/>
      <c r="P2195" s="787"/>
      <c r="Q2195" s="17"/>
      <c r="R2195" s="17"/>
      <c r="S2195" s="17"/>
      <c r="T2195" s="17"/>
      <c r="U2195" s="787"/>
      <c r="V2195" s="17"/>
      <c r="W2195" s="787"/>
      <c r="X2195" s="791"/>
      <c r="Y2195" s="792"/>
      <c r="Z2195" s="793"/>
      <c r="AA2195" s="793"/>
    </row>
    <row r="2196" spans="1:27" ht="13.8">
      <c r="A2196" s="84"/>
      <c r="B2196" s="84"/>
      <c r="C2196" s="84"/>
      <c r="D2196" s="84"/>
      <c r="E2196" s="711"/>
      <c r="F2196" s="711"/>
      <c r="G2196" s="741" t="s">
        <v>7124</v>
      </c>
      <c r="H2196" s="696" t="str">
        <f t="shared" si="0"/>
        <v>--</v>
      </c>
      <c r="I2196" s="711"/>
      <c r="J2196" s="17"/>
      <c r="K2196" s="17"/>
      <c r="L2196" s="17"/>
      <c r="M2196" s="815" t="s">
        <v>273</v>
      </c>
      <c r="N2196" s="781" t="s">
        <v>1130</v>
      </c>
      <c r="O2196" s="760"/>
      <c r="P2196" s="789"/>
      <c r="Q2196" s="17"/>
      <c r="R2196" s="17"/>
      <c r="S2196" s="17"/>
      <c r="T2196" s="17"/>
      <c r="U2196" s="789"/>
      <c r="V2196" s="17"/>
      <c r="W2196" s="748" t="s">
        <v>7125</v>
      </c>
      <c r="X2196" s="761"/>
      <c r="Y2196" s="762"/>
      <c r="Z2196" s="763"/>
      <c r="AA2196" s="763"/>
    </row>
    <row r="2197" spans="1:27" ht="13.8">
      <c r="A2197" s="84"/>
      <c r="B2197" s="84"/>
      <c r="C2197" s="84"/>
      <c r="D2197" s="84"/>
      <c r="E2197" s="704"/>
      <c r="F2197" s="704"/>
      <c r="G2197" s="748" t="s">
        <v>6235</v>
      </c>
      <c r="H2197" s="694" t="str">
        <f t="shared" si="0"/>
        <v>--</v>
      </c>
      <c r="I2197" s="704"/>
      <c r="J2197" s="17"/>
      <c r="K2197" s="17"/>
      <c r="L2197" s="17"/>
      <c r="M2197" s="779" t="s">
        <v>273</v>
      </c>
      <c r="N2197" s="779" t="s">
        <v>1339</v>
      </c>
      <c r="O2197" s="764"/>
      <c r="P2197" s="787"/>
      <c r="Q2197" s="17"/>
      <c r="R2197" s="17"/>
      <c r="S2197" s="17"/>
      <c r="T2197" s="17"/>
      <c r="U2197" s="788" t="s">
        <v>2931</v>
      </c>
      <c r="V2197" s="17"/>
      <c r="W2197" s="741" t="s">
        <v>6241</v>
      </c>
      <c r="X2197" s="765"/>
      <c r="Y2197" s="766"/>
      <c r="Z2197" s="767"/>
      <c r="AA2197" s="767"/>
    </row>
    <row r="2198" spans="1:27" ht="13.8">
      <c r="A2198" s="84"/>
      <c r="B2198" s="84"/>
      <c r="C2198" s="84"/>
      <c r="D2198" s="84"/>
      <c r="E2198" s="711"/>
      <c r="F2198" s="711"/>
      <c r="G2198" s="741" t="s">
        <v>6235</v>
      </c>
      <c r="H2198" s="696" t="str">
        <f t="shared" si="0"/>
        <v>--</v>
      </c>
      <c r="I2198" s="711"/>
      <c r="J2198" s="17"/>
      <c r="K2198" s="17"/>
      <c r="L2198" s="17"/>
      <c r="M2198" s="781" t="s">
        <v>241</v>
      </c>
      <c r="N2198" s="781" t="s">
        <v>1876</v>
      </c>
      <c r="O2198" s="760"/>
      <c r="P2198" s="789"/>
      <c r="Q2198" s="17"/>
      <c r="R2198" s="17"/>
      <c r="S2198" s="17"/>
      <c r="T2198" s="17"/>
      <c r="U2198" s="790" t="s">
        <v>6242</v>
      </c>
      <c r="V2198" s="17"/>
      <c r="W2198" s="748" t="s">
        <v>6241</v>
      </c>
      <c r="X2198" s="761"/>
      <c r="Y2198" s="762"/>
      <c r="Z2198" s="763"/>
      <c r="AA2198" s="763"/>
    </row>
    <row r="2199" spans="1:27" ht="13.8">
      <c r="A2199" s="84"/>
      <c r="B2199" s="84"/>
      <c r="C2199" s="84"/>
      <c r="D2199" s="84"/>
      <c r="E2199" s="704"/>
      <c r="F2199" s="704"/>
      <c r="G2199" s="748" t="s">
        <v>6235</v>
      </c>
      <c r="H2199" s="694" t="str">
        <f t="shared" si="0"/>
        <v>--</v>
      </c>
      <c r="I2199" s="704"/>
      <c r="J2199" s="17"/>
      <c r="K2199" s="17"/>
      <c r="L2199" s="17"/>
      <c r="M2199" s="779" t="s">
        <v>436</v>
      </c>
      <c r="N2199" s="779" t="s">
        <v>156</v>
      </c>
      <c r="O2199" s="764"/>
      <c r="P2199" s="787"/>
      <c r="Q2199" s="17"/>
      <c r="R2199" s="17"/>
      <c r="S2199" s="17"/>
      <c r="T2199" s="17"/>
      <c r="U2199" s="788" t="s">
        <v>2937</v>
      </c>
      <c r="V2199" s="17"/>
      <c r="W2199" s="741" t="s">
        <v>6241</v>
      </c>
      <c r="X2199" s="765"/>
      <c r="Y2199" s="766"/>
      <c r="Z2199" s="767"/>
      <c r="AA2199" s="767"/>
    </row>
    <row r="2200" spans="1:27" ht="13.8">
      <c r="A2200" s="84"/>
      <c r="B2200" s="84"/>
      <c r="C2200" s="84"/>
      <c r="D2200" s="84"/>
      <c r="E2200" s="711"/>
      <c r="F2200" s="711"/>
      <c r="G2200" s="741" t="s">
        <v>6235</v>
      </c>
      <c r="H2200" s="696" t="str">
        <f t="shared" si="0"/>
        <v>--</v>
      </c>
      <c r="I2200" s="711"/>
      <c r="J2200" s="17"/>
      <c r="K2200" s="17"/>
      <c r="L2200" s="17"/>
      <c r="M2200" s="781" t="s">
        <v>2720</v>
      </c>
      <c r="N2200" s="781" t="s">
        <v>1790</v>
      </c>
      <c r="O2200" s="760"/>
      <c r="P2200" s="789"/>
      <c r="Q2200" s="17"/>
      <c r="R2200" s="17"/>
      <c r="S2200" s="17"/>
      <c r="T2200" s="17"/>
      <c r="U2200" s="790" t="s">
        <v>2943</v>
      </c>
      <c r="V2200" s="17"/>
      <c r="W2200" s="748" t="s">
        <v>6263</v>
      </c>
      <c r="X2200" s="761"/>
      <c r="Y2200" s="762"/>
      <c r="Z2200" s="763"/>
      <c r="AA2200" s="763"/>
    </row>
    <row r="2201" spans="1:27" ht="13.8">
      <c r="A2201" s="84"/>
      <c r="B2201" s="84"/>
      <c r="C2201" s="84"/>
      <c r="D2201" s="84"/>
      <c r="E2201" s="704"/>
      <c r="F2201" s="704"/>
      <c r="G2201" s="748" t="s">
        <v>6235</v>
      </c>
      <c r="H2201" s="694" t="str">
        <f t="shared" si="0"/>
        <v>--</v>
      </c>
      <c r="I2201" s="704"/>
      <c r="J2201" s="17"/>
      <c r="K2201" s="17"/>
      <c r="L2201" s="17"/>
      <c r="M2201" s="779" t="s">
        <v>273</v>
      </c>
      <c r="N2201" s="779" t="s">
        <v>1334</v>
      </c>
      <c r="O2201" s="764"/>
      <c r="P2201" s="741" t="s">
        <v>6265</v>
      </c>
      <c r="Q2201" s="17"/>
      <c r="R2201" s="17"/>
      <c r="S2201" s="17"/>
      <c r="T2201" s="17"/>
      <c r="U2201" s="788" t="s">
        <v>2952</v>
      </c>
      <c r="V2201" s="17"/>
      <c r="W2201" s="741" t="s">
        <v>2954</v>
      </c>
      <c r="X2201" s="765"/>
      <c r="Y2201" s="766"/>
      <c r="Z2201" s="767"/>
      <c r="AA2201" s="767"/>
    </row>
    <row r="2202" spans="1:27" ht="13.8">
      <c r="A2202" s="84"/>
      <c r="B2202" s="84"/>
      <c r="C2202" s="84"/>
      <c r="D2202" s="84"/>
      <c r="E2202" s="711"/>
      <c r="F2202" s="711"/>
      <c r="G2202" s="741" t="s">
        <v>6235</v>
      </c>
      <c r="H2202" s="696" t="str">
        <f t="shared" si="0"/>
        <v>--</v>
      </c>
      <c r="I2202" s="711"/>
      <c r="J2202" s="17"/>
      <c r="K2202" s="17"/>
      <c r="L2202" s="17"/>
      <c r="M2202" s="781" t="s">
        <v>241</v>
      </c>
      <c r="N2202" s="781" t="s">
        <v>2345</v>
      </c>
      <c r="O2202" s="760"/>
      <c r="P2202" s="789"/>
      <c r="Q2202" s="17"/>
      <c r="R2202" s="17"/>
      <c r="S2202" s="17"/>
      <c r="T2202" s="17"/>
      <c r="U2202" s="790" t="s">
        <v>2964</v>
      </c>
      <c r="V2202" s="17"/>
      <c r="W2202" s="748" t="s">
        <v>2954</v>
      </c>
      <c r="X2202" s="761"/>
      <c r="Y2202" s="762"/>
      <c r="Z2202" s="763"/>
      <c r="AA2202" s="763"/>
    </row>
    <row r="2203" spans="1:27" ht="13.8">
      <c r="A2203" s="84"/>
      <c r="B2203" s="84"/>
      <c r="C2203" s="84"/>
      <c r="D2203" s="84"/>
      <c r="E2203" s="704"/>
      <c r="F2203" s="704"/>
      <c r="G2203" s="748" t="s">
        <v>6235</v>
      </c>
      <c r="H2203" s="694" t="str">
        <f t="shared" si="0"/>
        <v>--</v>
      </c>
      <c r="I2203" s="704"/>
      <c r="J2203" s="17"/>
      <c r="K2203" s="17"/>
      <c r="L2203" s="17"/>
      <c r="M2203" s="779" t="s">
        <v>195</v>
      </c>
      <c r="N2203" s="779" t="s">
        <v>953</v>
      </c>
      <c r="O2203" s="764"/>
      <c r="P2203" s="787"/>
      <c r="Q2203" s="17"/>
      <c r="R2203" s="17"/>
      <c r="S2203" s="17"/>
      <c r="T2203" s="17"/>
      <c r="U2203" s="788" t="s">
        <v>2970</v>
      </c>
      <c r="V2203" s="17"/>
      <c r="W2203" s="741" t="s">
        <v>2972</v>
      </c>
      <c r="X2203" s="765"/>
      <c r="Y2203" s="766"/>
      <c r="Z2203" s="767"/>
      <c r="AA2203" s="767"/>
    </row>
    <row r="2204" spans="1:27" ht="13.8">
      <c r="A2204" s="84"/>
      <c r="B2204" s="84"/>
      <c r="C2204" s="84"/>
      <c r="D2204" s="84"/>
      <c r="E2204" s="711"/>
      <c r="F2204" s="711"/>
      <c r="G2204" s="741" t="s">
        <v>6235</v>
      </c>
      <c r="H2204" s="696" t="str">
        <f t="shared" si="0"/>
        <v>--</v>
      </c>
      <c r="I2204" s="711"/>
      <c r="J2204" s="17"/>
      <c r="K2204" s="17"/>
      <c r="L2204" s="17"/>
      <c r="M2204" s="781" t="s">
        <v>494</v>
      </c>
      <c r="N2204" s="781" t="s">
        <v>1541</v>
      </c>
      <c r="O2204" s="760"/>
      <c r="P2204" s="789"/>
      <c r="Q2204" s="17"/>
      <c r="R2204" s="17"/>
      <c r="S2204" s="17"/>
      <c r="T2204" s="17"/>
      <c r="U2204" s="790" t="s">
        <v>2977</v>
      </c>
      <c r="V2204" s="17"/>
      <c r="W2204" s="748" t="s">
        <v>2972</v>
      </c>
      <c r="X2204" s="761"/>
      <c r="Y2204" s="762"/>
      <c r="Z2204" s="763"/>
      <c r="AA2204" s="763"/>
    </row>
    <row r="2205" spans="1:27" ht="13.8">
      <c r="A2205" s="84"/>
      <c r="B2205" s="84"/>
      <c r="C2205" s="84"/>
      <c r="D2205" s="84"/>
      <c r="E2205" s="704"/>
      <c r="F2205" s="704"/>
      <c r="G2205" s="748" t="s">
        <v>6235</v>
      </c>
      <c r="H2205" s="694" t="str">
        <f t="shared" si="0"/>
        <v>--</v>
      </c>
      <c r="I2205" s="704"/>
      <c r="J2205" s="17"/>
      <c r="K2205" s="17"/>
      <c r="L2205" s="17"/>
      <c r="M2205" s="779" t="s">
        <v>2720</v>
      </c>
      <c r="N2205" s="779" t="s">
        <v>1789</v>
      </c>
      <c r="O2205" s="764"/>
      <c r="P2205" s="787"/>
      <c r="Q2205" s="17"/>
      <c r="R2205" s="17"/>
      <c r="S2205" s="17"/>
      <c r="T2205" s="17"/>
      <c r="U2205" s="788" t="s">
        <v>6273</v>
      </c>
      <c r="V2205" s="17"/>
      <c r="W2205" s="741" t="s">
        <v>2972</v>
      </c>
      <c r="X2205" s="765"/>
      <c r="Y2205" s="766"/>
      <c r="Z2205" s="767"/>
      <c r="AA2205" s="767"/>
    </row>
    <row r="2206" spans="1:27" ht="13.8">
      <c r="A2206" s="84"/>
      <c r="B2206" s="84"/>
      <c r="C2206" s="84"/>
      <c r="D2206" s="84"/>
      <c r="E2206" s="711"/>
      <c r="F2206" s="711"/>
      <c r="G2206" s="741" t="s">
        <v>6235</v>
      </c>
      <c r="H2206" s="696" t="str">
        <f t="shared" si="0"/>
        <v>--</v>
      </c>
      <c r="I2206" s="711"/>
      <c r="J2206" s="17"/>
      <c r="K2206" s="17"/>
      <c r="L2206" s="17"/>
      <c r="M2206" s="834" t="s">
        <v>2709</v>
      </c>
      <c r="N2206" s="781" t="s">
        <v>1335</v>
      </c>
      <c r="O2206" s="760"/>
      <c r="P2206" s="748" t="s">
        <v>6265</v>
      </c>
      <c r="Q2206" s="17"/>
      <c r="R2206" s="17"/>
      <c r="S2206" s="17"/>
      <c r="T2206" s="17"/>
      <c r="U2206" s="790" t="s">
        <v>2983</v>
      </c>
      <c r="V2206" s="17"/>
      <c r="W2206" s="748" t="s">
        <v>2987</v>
      </c>
      <c r="X2206" s="761"/>
      <c r="Y2206" s="762"/>
      <c r="Z2206" s="763"/>
      <c r="AA2206" s="763"/>
    </row>
    <row r="2207" spans="1:27" ht="13.8">
      <c r="A2207" s="84"/>
      <c r="B2207" s="84"/>
      <c r="C2207" s="84"/>
      <c r="D2207" s="84"/>
      <c r="E2207" s="704"/>
      <c r="F2207" s="704"/>
      <c r="G2207" s="748" t="s">
        <v>6235</v>
      </c>
      <c r="H2207" s="694" t="str">
        <f t="shared" si="0"/>
        <v>--</v>
      </c>
      <c r="I2207" s="704"/>
      <c r="J2207" s="17"/>
      <c r="K2207" s="17"/>
      <c r="L2207" s="17"/>
      <c r="M2207" s="813" t="s">
        <v>241</v>
      </c>
      <c r="N2207" s="779" t="s">
        <v>2348</v>
      </c>
      <c r="O2207" s="764"/>
      <c r="P2207" s="787"/>
      <c r="Q2207" s="17"/>
      <c r="R2207" s="17"/>
      <c r="S2207" s="17"/>
      <c r="T2207" s="17"/>
      <c r="U2207" s="788" t="s">
        <v>2991</v>
      </c>
      <c r="V2207" s="17"/>
      <c r="W2207" s="741" t="s">
        <v>2987</v>
      </c>
      <c r="X2207" s="765"/>
      <c r="Y2207" s="766"/>
      <c r="Z2207" s="767"/>
      <c r="AA2207" s="767"/>
    </row>
    <row r="2208" spans="1:27" ht="13.8">
      <c r="A2208" s="84"/>
      <c r="B2208" s="84"/>
      <c r="C2208" s="84"/>
      <c r="D2208" s="84"/>
      <c r="E2208" s="711"/>
      <c r="F2208" s="711"/>
      <c r="G2208" s="741" t="s">
        <v>6235</v>
      </c>
      <c r="H2208" s="696" t="str">
        <f t="shared" si="0"/>
        <v>--</v>
      </c>
      <c r="I2208" s="711"/>
      <c r="J2208" s="17"/>
      <c r="K2208" s="17"/>
      <c r="L2208" s="17"/>
      <c r="M2208" s="781" t="s">
        <v>273</v>
      </c>
      <c r="N2208" s="781" t="s">
        <v>1336</v>
      </c>
      <c r="O2208" s="760"/>
      <c r="P2208" s="789"/>
      <c r="Q2208" s="17"/>
      <c r="R2208" s="17"/>
      <c r="S2208" s="17"/>
      <c r="T2208" s="17"/>
      <c r="U2208" s="790" t="s">
        <v>2998</v>
      </c>
      <c r="V2208" s="17"/>
      <c r="W2208" s="748" t="s">
        <v>3001</v>
      </c>
      <c r="X2208" s="761"/>
      <c r="Y2208" s="762"/>
      <c r="Z2208" s="763"/>
      <c r="AA2208" s="763"/>
    </row>
    <row r="2209" spans="1:27" ht="13.8">
      <c r="A2209" s="84"/>
      <c r="B2209" s="84"/>
      <c r="C2209" s="84"/>
      <c r="D2209" s="84"/>
      <c r="E2209" s="704"/>
      <c r="F2209" s="704"/>
      <c r="G2209" s="748" t="s">
        <v>6235</v>
      </c>
      <c r="H2209" s="694" t="str">
        <f t="shared" si="0"/>
        <v>--</v>
      </c>
      <c r="I2209" s="704"/>
      <c r="J2209" s="17"/>
      <c r="K2209" s="17"/>
      <c r="L2209" s="17"/>
      <c r="M2209" s="779" t="s">
        <v>528</v>
      </c>
      <c r="N2209" s="779" t="s">
        <v>2351</v>
      </c>
      <c r="O2209" s="764"/>
      <c r="P2209" s="787"/>
      <c r="Q2209" s="17"/>
      <c r="R2209" s="17"/>
      <c r="S2209" s="17"/>
      <c r="T2209" s="17"/>
      <c r="U2209" s="788" t="s">
        <v>3005</v>
      </c>
      <c r="V2209" s="17"/>
      <c r="W2209" s="741" t="s">
        <v>3001</v>
      </c>
      <c r="X2209" s="765"/>
      <c r="Y2209" s="766"/>
      <c r="Z2209" s="767"/>
      <c r="AA2209" s="767"/>
    </row>
    <row r="2210" spans="1:27" ht="13.8">
      <c r="A2210" s="84"/>
      <c r="B2210" s="84"/>
      <c r="C2210" s="84"/>
      <c r="D2210" s="84"/>
      <c r="E2210" s="711"/>
      <c r="F2210" s="711"/>
      <c r="G2210" s="741" t="s">
        <v>6235</v>
      </c>
      <c r="H2210" s="696" t="str">
        <f t="shared" si="0"/>
        <v>--</v>
      </c>
      <c r="I2210" s="711"/>
      <c r="J2210" s="17"/>
      <c r="K2210" s="17"/>
      <c r="L2210" s="17"/>
      <c r="M2210" s="781" t="s">
        <v>273</v>
      </c>
      <c r="N2210" s="724" t="s">
        <v>1337</v>
      </c>
      <c r="O2210" s="835"/>
      <c r="P2210" s="789"/>
      <c r="Q2210" s="17"/>
      <c r="R2210" s="17"/>
      <c r="S2210" s="17"/>
      <c r="T2210" s="17"/>
      <c r="U2210" s="790" t="s">
        <v>3011</v>
      </c>
      <c r="V2210" s="17"/>
      <c r="W2210" s="748" t="s">
        <v>3013</v>
      </c>
      <c r="X2210" s="761"/>
      <c r="Y2210" s="762"/>
      <c r="Z2210" s="763"/>
      <c r="AA2210" s="763"/>
    </row>
    <row r="2211" spans="1:27" ht="13.8">
      <c r="A2211" s="84"/>
      <c r="B2211" s="84"/>
      <c r="C2211" s="84"/>
      <c r="D2211" s="84"/>
      <c r="E2211" s="704"/>
      <c r="F2211" s="704"/>
      <c r="G2211" s="748" t="s">
        <v>6235</v>
      </c>
      <c r="H2211" s="694" t="str">
        <f t="shared" si="0"/>
        <v>--</v>
      </c>
      <c r="I2211" s="704"/>
      <c r="J2211" s="17"/>
      <c r="K2211" s="17"/>
      <c r="L2211" s="17"/>
      <c r="M2211" s="779" t="s">
        <v>528</v>
      </c>
      <c r="N2211" s="779" t="s">
        <v>1877</v>
      </c>
      <c r="O2211" s="764"/>
      <c r="P2211" s="787"/>
      <c r="Q2211" s="17"/>
      <c r="R2211" s="17"/>
      <c r="S2211" s="17"/>
      <c r="T2211" s="17"/>
      <c r="U2211" s="788" t="s">
        <v>3017</v>
      </c>
      <c r="V2211" s="17"/>
      <c r="W2211" s="741" t="s">
        <v>3013</v>
      </c>
      <c r="X2211" s="765"/>
      <c r="Y2211" s="766"/>
      <c r="Z2211" s="767"/>
      <c r="AA2211" s="767"/>
    </row>
    <row r="2212" spans="1:27" ht="13.8">
      <c r="A2212" s="84"/>
      <c r="B2212" s="84"/>
      <c r="C2212" s="84"/>
      <c r="D2212" s="84"/>
      <c r="E2212" s="711"/>
      <c r="F2212" s="711"/>
      <c r="G2212" s="741" t="s">
        <v>6235</v>
      </c>
      <c r="H2212" s="696" t="str">
        <f t="shared" si="0"/>
        <v>--</v>
      </c>
      <c r="I2212" s="711"/>
      <c r="J2212" s="17"/>
      <c r="K2212" s="17"/>
      <c r="L2212" s="17"/>
      <c r="M2212" s="781" t="s">
        <v>436</v>
      </c>
      <c r="N2212" s="781" t="s">
        <v>158</v>
      </c>
      <c r="O2212" s="760"/>
      <c r="P2212" s="789"/>
      <c r="Q2212" s="17"/>
      <c r="R2212" s="17"/>
      <c r="S2212" s="17"/>
      <c r="T2212" s="17"/>
      <c r="U2212" s="790" t="s">
        <v>3025</v>
      </c>
      <c r="V2212" s="17"/>
      <c r="W2212" s="748" t="s">
        <v>3013</v>
      </c>
      <c r="X2212" s="761"/>
      <c r="Y2212" s="762"/>
      <c r="Z2212" s="763"/>
      <c r="AA2212" s="763"/>
    </row>
    <row r="2213" spans="1:27" ht="13.8">
      <c r="A2213" s="84"/>
      <c r="B2213" s="84"/>
      <c r="C2213" s="84"/>
      <c r="D2213" s="84"/>
      <c r="E2213" s="704"/>
      <c r="F2213" s="704"/>
      <c r="G2213" s="748" t="s">
        <v>6235</v>
      </c>
      <c r="H2213" s="694" t="str">
        <f t="shared" si="0"/>
        <v>--</v>
      </c>
      <c r="I2213" s="704"/>
      <c r="J2213" s="17"/>
      <c r="K2213" s="17"/>
      <c r="L2213" s="17"/>
      <c r="M2213" s="779" t="s">
        <v>630</v>
      </c>
      <c r="N2213" s="779" t="s">
        <v>1656</v>
      </c>
      <c r="O2213" s="764"/>
      <c r="P2213" s="787"/>
      <c r="Q2213" s="17"/>
      <c r="R2213" s="17"/>
      <c r="S2213" s="17"/>
      <c r="T2213" s="17"/>
      <c r="U2213" s="788" t="s">
        <v>3031</v>
      </c>
      <c r="V2213" s="17"/>
      <c r="W2213" s="741" t="s">
        <v>2972</v>
      </c>
      <c r="X2213" s="765"/>
      <c r="Y2213" s="766"/>
      <c r="Z2213" s="767"/>
      <c r="AA2213" s="767"/>
    </row>
    <row r="2214" spans="1:27" ht="13.8">
      <c r="A2214" s="84"/>
      <c r="B2214" s="84"/>
      <c r="C2214" s="84"/>
      <c r="D2214" s="84"/>
      <c r="E2214" s="711"/>
      <c r="F2214" s="711"/>
      <c r="G2214" s="741" t="s">
        <v>6235</v>
      </c>
      <c r="H2214" s="696" t="str">
        <f t="shared" si="0"/>
        <v>--</v>
      </c>
      <c r="I2214" s="711"/>
      <c r="J2214" s="17"/>
      <c r="K2214" s="17"/>
      <c r="L2214" s="17"/>
      <c r="M2214" s="781" t="s">
        <v>528</v>
      </c>
      <c r="N2214" s="781" t="s">
        <v>2374</v>
      </c>
      <c r="O2214" s="760"/>
      <c r="P2214" s="789"/>
      <c r="Q2214" s="17"/>
      <c r="R2214" s="17"/>
      <c r="S2214" s="17"/>
      <c r="T2214" s="17"/>
      <c r="U2214" s="790" t="s">
        <v>3039</v>
      </c>
      <c r="V2214" s="17"/>
      <c r="W2214" s="748" t="s">
        <v>2972</v>
      </c>
      <c r="X2214" s="761"/>
      <c r="Y2214" s="762"/>
      <c r="Z2214" s="763"/>
      <c r="AA2214" s="763"/>
    </row>
    <row r="2215" spans="1:27" ht="13.8">
      <c r="A2215" s="84"/>
      <c r="B2215" s="84"/>
      <c r="C2215" s="84"/>
      <c r="D2215" s="84"/>
      <c r="E2215" s="704"/>
      <c r="F2215" s="704"/>
      <c r="G2215" s="748" t="s">
        <v>6235</v>
      </c>
      <c r="H2215" s="694" t="str">
        <f t="shared" si="0"/>
        <v>--</v>
      </c>
      <c r="I2215" s="704"/>
      <c r="J2215" s="17"/>
      <c r="K2215" s="17"/>
      <c r="L2215" s="17"/>
      <c r="M2215" s="779" t="s">
        <v>528</v>
      </c>
      <c r="N2215" s="779" t="s">
        <v>2392</v>
      </c>
      <c r="O2215" s="764"/>
      <c r="P2215" s="787"/>
      <c r="Q2215" s="17"/>
      <c r="R2215" s="17"/>
      <c r="S2215" s="17"/>
      <c r="T2215" s="17"/>
      <c r="U2215" s="788" t="s">
        <v>3045</v>
      </c>
      <c r="V2215" s="17"/>
      <c r="W2215" s="741" t="s">
        <v>2972</v>
      </c>
      <c r="X2215" s="765"/>
      <c r="Y2215" s="766"/>
      <c r="Z2215" s="767"/>
      <c r="AA2215" s="767"/>
    </row>
    <row r="2216" spans="1:27" ht="13.8">
      <c r="A2216" s="84"/>
      <c r="B2216" s="84"/>
      <c r="C2216" s="84"/>
      <c r="D2216" s="84"/>
      <c r="E2216" s="711"/>
      <c r="F2216" s="711"/>
      <c r="G2216" s="741" t="s">
        <v>6235</v>
      </c>
      <c r="H2216" s="696" t="str">
        <f t="shared" si="0"/>
        <v>--</v>
      </c>
      <c r="I2216" s="711"/>
      <c r="J2216" s="17"/>
      <c r="K2216" s="17"/>
      <c r="L2216" s="17"/>
      <c r="M2216" s="781" t="s">
        <v>436</v>
      </c>
      <c r="N2216" s="781" t="s">
        <v>168</v>
      </c>
      <c r="O2216" s="760"/>
      <c r="P2216" s="748" t="s">
        <v>6288</v>
      </c>
      <c r="Q2216" s="17"/>
      <c r="R2216" s="17"/>
      <c r="S2216" s="17"/>
      <c r="T2216" s="17"/>
      <c r="U2216" s="790" t="s">
        <v>3054</v>
      </c>
      <c r="V2216" s="17"/>
      <c r="W2216" s="748" t="s">
        <v>2972</v>
      </c>
      <c r="X2216" s="761"/>
      <c r="Y2216" s="762"/>
      <c r="Z2216" s="763"/>
      <c r="AA2216" s="763"/>
    </row>
    <row r="2217" spans="1:27" ht="13.8">
      <c r="A2217" s="84"/>
      <c r="B2217" s="84"/>
      <c r="C2217" s="84"/>
      <c r="D2217" s="84"/>
      <c r="E2217" s="704"/>
      <c r="F2217" s="704"/>
      <c r="G2217" s="748" t="s">
        <v>6235</v>
      </c>
      <c r="H2217" s="694" t="str">
        <f t="shared" si="0"/>
        <v>--</v>
      </c>
      <c r="I2217" s="704"/>
      <c r="J2217" s="17"/>
      <c r="K2217" s="17"/>
      <c r="L2217" s="17"/>
      <c r="M2217" s="779" t="s">
        <v>273</v>
      </c>
      <c r="N2217" s="779" t="s">
        <v>1338</v>
      </c>
      <c r="O2217" s="764"/>
      <c r="P2217" s="787"/>
      <c r="Q2217" s="17"/>
      <c r="R2217" s="17"/>
      <c r="S2217" s="17"/>
      <c r="T2217" s="17"/>
      <c r="U2217" s="788" t="s">
        <v>3060</v>
      </c>
      <c r="V2217" s="17"/>
      <c r="W2217" s="836" t="s">
        <v>3064</v>
      </c>
      <c r="X2217" s="837"/>
      <c r="Y2217" s="838"/>
      <c r="Z2217" s="839"/>
      <c r="AA2217" s="839"/>
    </row>
    <row r="2218" spans="1:27" ht="13.8">
      <c r="A2218" s="84"/>
      <c r="B2218" s="84"/>
      <c r="C2218" s="84"/>
      <c r="D2218" s="84"/>
      <c r="E2218" s="711"/>
      <c r="F2218" s="711"/>
      <c r="G2218" s="741" t="s">
        <v>6235</v>
      </c>
      <c r="H2218" s="696" t="str">
        <f t="shared" si="0"/>
        <v>--</v>
      </c>
      <c r="I2218" s="711"/>
      <c r="J2218" s="17"/>
      <c r="K2218" s="17"/>
      <c r="L2218" s="17"/>
      <c r="M2218" s="781" t="s">
        <v>528</v>
      </c>
      <c r="N2218" s="781" t="s">
        <v>1916</v>
      </c>
      <c r="O2218" s="760"/>
      <c r="P2218" s="789"/>
      <c r="Q2218" s="17"/>
      <c r="R2218" s="17"/>
      <c r="S2218" s="17"/>
      <c r="T2218" s="17"/>
      <c r="U2218" s="790" t="s">
        <v>3060</v>
      </c>
      <c r="V2218" s="17"/>
      <c r="W2218" s="748" t="s">
        <v>3064</v>
      </c>
      <c r="X2218" s="761"/>
      <c r="Y2218" s="762"/>
      <c r="Z2218" s="763"/>
      <c r="AA2218" s="763"/>
    </row>
    <row r="2219" spans="1:27" ht="13.8">
      <c r="A2219" s="84"/>
      <c r="B2219" s="84"/>
      <c r="C2219" s="84"/>
      <c r="D2219" s="84"/>
      <c r="E2219" s="704"/>
      <c r="F2219" s="704"/>
      <c r="G2219" s="748" t="s">
        <v>6235</v>
      </c>
      <c r="H2219" s="694" t="str">
        <f t="shared" si="0"/>
        <v>--</v>
      </c>
      <c r="I2219" s="704"/>
      <c r="J2219" s="17"/>
      <c r="K2219" s="17"/>
      <c r="L2219" s="17"/>
      <c r="M2219" s="779" t="s">
        <v>273</v>
      </c>
      <c r="N2219" s="779" t="s">
        <v>1342</v>
      </c>
      <c r="O2219" s="764"/>
      <c r="P2219" s="787"/>
      <c r="Q2219" s="17"/>
      <c r="R2219" s="17"/>
      <c r="S2219" s="17"/>
      <c r="T2219" s="17"/>
      <c r="U2219" s="788" t="s">
        <v>3065</v>
      </c>
      <c r="V2219" s="17"/>
      <c r="W2219" s="741" t="s">
        <v>2972</v>
      </c>
      <c r="X2219" s="765"/>
      <c r="Y2219" s="766"/>
      <c r="Z2219" s="767"/>
      <c r="AA2219" s="767"/>
    </row>
    <row r="2220" spans="1:27" ht="13.8">
      <c r="A2220" s="84"/>
      <c r="B2220" s="84"/>
      <c r="C2220" s="84"/>
      <c r="D2220" s="84"/>
      <c r="E2220" s="711"/>
      <c r="F2220" s="711"/>
      <c r="G2220" s="741" t="s">
        <v>6235</v>
      </c>
      <c r="H2220" s="696" t="str">
        <f t="shared" si="0"/>
        <v>--</v>
      </c>
      <c r="I2220" s="711"/>
      <c r="J2220" s="17"/>
      <c r="K2220" s="17"/>
      <c r="L2220" s="17"/>
      <c r="M2220" s="781" t="s">
        <v>528</v>
      </c>
      <c r="N2220" s="781" t="s">
        <v>2353</v>
      </c>
      <c r="O2220" s="760"/>
      <c r="P2220" s="789"/>
      <c r="Q2220" s="17"/>
      <c r="R2220" s="17"/>
      <c r="S2220" s="17"/>
      <c r="T2220" s="17"/>
      <c r="U2220" s="790" t="s">
        <v>3070</v>
      </c>
      <c r="V2220" s="17"/>
      <c r="W2220" s="748" t="s">
        <v>2972</v>
      </c>
      <c r="X2220" s="761"/>
      <c r="Y2220" s="762"/>
      <c r="Z2220" s="763"/>
      <c r="AA2220" s="763"/>
    </row>
    <row r="2221" spans="1:27" ht="13.8">
      <c r="A2221" s="84"/>
      <c r="B2221" s="84"/>
      <c r="C2221" s="84"/>
      <c r="D2221" s="84"/>
      <c r="E2221" s="704"/>
      <c r="F2221" s="704"/>
      <c r="G2221" s="748" t="s">
        <v>6235</v>
      </c>
      <c r="H2221" s="694" t="str">
        <f t="shared" si="0"/>
        <v>--</v>
      </c>
      <c r="I2221" s="704"/>
      <c r="J2221" s="17"/>
      <c r="K2221" s="17"/>
      <c r="L2221" s="17"/>
      <c r="M2221" s="779" t="s">
        <v>1457</v>
      </c>
      <c r="N2221" s="779" t="s">
        <v>1735</v>
      </c>
      <c r="O2221" s="764"/>
      <c r="P2221" s="787"/>
      <c r="Q2221" s="17"/>
      <c r="R2221" s="17"/>
      <c r="S2221" s="17"/>
      <c r="T2221" s="17"/>
      <c r="U2221" s="788" t="s">
        <v>3074</v>
      </c>
      <c r="V2221" s="17"/>
      <c r="W2221" s="741" t="s">
        <v>2972</v>
      </c>
      <c r="X2221" s="765"/>
      <c r="Y2221" s="766"/>
      <c r="Z2221" s="767"/>
      <c r="AA2221" s="767"/>
    </row>
    <row r="2222" spans="1:27" ht="13.8">
      <c r="A2222" s="84"/>
      <c r="B2222" s="84"/>
      <c r="C2222" s="84"/>
      <c r="D2222" s="84"/>
      <c r="E2222" s="711"/>
      <c r="F2222" s="711"/>
      <c r="G2222" s="741" t="s">
        <v>6235</v>
      </c>
      <c r="H2222" s="696" t="str">
        <f t="shared" si="0"/>
        <v>--</v>
      </c>
      <c r="I2222" s="711"/>
      <c r="J2222" s="17"/>
      <c r="K2222" s="17"/>
      <c r="L2222" s="17"/>
      <c r="M2222" s="781" t="s">
        <v>954</v>
      </c>
      <c r="N2222" s="781" t="s">
        <v>310</v>
      </c>
      <c r="O2222" s="760"/>
      <c r="P2222" s="789"/>
      <c r="Q2222" s="17"/>
      <c r="R2222" s="17"/>
      <c r="S2222" s="17"/>
      <c r="T2222" s="17"/>
      <c r="U2222" s="790" t="s">
        <v>3079</v>
      </c>
      <c r="V2222" s="17"/>
      <c r="W2222" s="748" t="s">
        <v>2972</v>
      </c>
      <c r="X2222" s="761"/>
      <c r="Y2222" s="762"/>
      <c r="Z2222" s="763"/>
      <c r="AA2222" s="763"/>
    </row>
    <row r="2223" spans="1:27" ht="13.8">
      <c r="A2223" s="84"/>
      <c r="B2223" s="84"/>
      <c r="C2223" s="84"/>
      <c r="D2223" s="84"/>
      <c r="E2223" s="704"/>
      <c r="F2223" s="704"/>
      <c r="G2223" s="748" t="s">
        <v>6235</v>
      </c>
      <c r="H2223" s="694" t="str">
        <f t="shared" si="0"/>
        <v>--</v>
      </c>
      <c r="I2223" s="704"/>
      <c r="J2223" s="17"/>
      <c r="K2223" s="17"/>
      <c r="L2223" s="17"/>
      <c r="M2223" s="779" t="s">
        <v>436</v>
      </c>
      <c r="N2223" s="779" t="s">
        <v>155</v>
      </c>
      <c r="O2223" s="764"/>
      <c r="P2223" s="787"/>
      <c r="Q2223" s="17"/>
      <c r="R2223" s="17"/>
      <c r="S2223" s="17"/>
      <c r="T2223" s="17"/>
      <c r="U2223" s="788" t="s">
        <v>3084</v>
      </c>
      <c r="V2223" s="17"/>
      <c r="W2223" s="741" t="s">
        <v>2972</v>
      </c>
      <c r="X2223" s="765"/>
      <c r="Y2223" s="766"/>
      <c r="Z2223" s="767"/>
      <c r="AA2223" s="767"/>
    </row>
    <row r="2224" spans="1:27" ht="13.8">
      <c r="A2224" s="84"/>
      <c r="B2224" s="84"/>
      <c r="C2224" s="84"/>
      <c r="D2224" s="84"/>
      <c r="E2224" s="711"/>
      <c r="F2224" s="711"/>
      <c r="G2224" s="741" t="s">
        <v>6235</v>
      </c>
      <c r="H2224" s="696" t="str">
        <f t="shared" si="0"/>
        <v>--</v>
      </c>
      <c r="I2224" s="711"/>
      <c r="J2224" s="17"/>
      <c r="K2224" s="17"/>
      <c r="L2224" s="17"/>
      <c r="M2224" s="781" t="s">
        <v>273</v>
      </c>
      <c r="N2224" s="781" t="s">
        <v>1340</v>
      </c>
      <c r="O2224" s="760"/>
      <c r="P2224" s="789"/>
      <c r="Q2224" s="17"/>
      <c r="R2224" s="17"/>
      <c r="S2224" s="17"/>
      <c r="T2224" s="17"/>
      <c r="U2224" s="790" t="s">
        <v>3089</v>
      </c>
      <c r="V2224" s="17"/>
      <c r="W2224" s="748" t="s">
        <v>6303</v>
      </c>
      <c r="X2224" s="761"/>
      <c r="Y2224" s="762"/>
      <c r="Z2224" s="763"/>
      <c r="AA2224" s="763"/>
    </row>
    <row r="2225" spans="1:27" ht="13.8">
      <c r="A2225" s="84"/>
      <c r="B2225" s="84"/>
      <c r="C2225" s="84"/>
      <c r="D2225" s="84"/>
      <c r="E2225" s="704"/>
      <c r="F2225" s="704"/>
      <c r="G2225" s="748" t="s">
        <v>6235</v>
      </c>
      <c r="H2225" s="694" t="str">
        <f t="shared" si="0"/>
        <v>--</v>
      </c>
      <c r="I2225" s="704"/>
      <c r="J2225" s="17"/>
      <c r="K2225" s="17"/>
      <c r="L2225" s="17"/>
      <c r="M2225" s="779" t="s">
        <v>2696</v>
      </c>
      <c r="N2225" s="779" t="s">
        <v>1411</v>
      </c>
      <c r="O2225" s="764"/>
      <c r="P2225" s="787"/>
      <c r="Q2225" s="17"/>
      <c r="R2225" s="17"/>
      <c r="S2225" s="17"/>
      <c r="T2225" s="17"/>
      <c r="U2225" s="788" t="s">
        <v>6304</v>
      </c>
      <c r="V2225" s="17"/>
      <c r="W2225" s="741" t="s">
        <v>2972</v>
      </c>
      <c r="X2225" s="765"/>
      <c r="Y2225" s="766"/>
      <c r="Z2225" s="767"/>
      <c r="AA2225" s="767"/>
    </row>
    <row r="2226" spans="1:27" ht="13.8">
      <c r="A2226" s="84"/>
      <c r="B2226" s="84"/>
      <c r="C2226" s="84"/>
      <c r="D2226" s="84"/>
      <c r="E2226" s="711"/>
      <c r="F2226" s="711"/>
      <c r="G2226" s="741" t="s">
        <v>6235</v>
      </c>
      <c r="H2226" s="696" t="str">
        <f t="shared" si="0"/>
        <v>--</v>
      </c>
      <c r="I2226" s="711"/>
      <c r="J2226" s="17"/>
      <c r="K2226" s="17"/>
      <c r="L2226" s="17"/>
      <c r="M2226" s="781" t="s">
        <v>273</v>
      </c>
      <c r="N2226" s="781" t="s">
        <v>1341</v>
      </c>
      <c r="O2226" s="760"/>
      <c r="P2226" s="789"/>
      <c r="Q2226" s="17"/>
      <c r="R2226" s="17"/>
      <c r="S2226" s="17"/>
      <c r="T2226" s="17"/>
      <c r="U2226" s="790" t="s">
        <v>3098</v>
      </c>
      <c r="V2226" s="17"/>
      <c r="W2226" s="748" t="s">
        <v>2972</v>
      </c>
      <c r="X2226" s="761"/>
      <c r="Y2226" s="762"/>
      <c r="Z2226" s="763"/>
      <c r="AA2226" s="763"/>
    </row>
    <row r="2227" spans="1:27" ht="13.8">
      <c r="A2227" s="84"/>
      <c r="B2227" s="84"/>
      <c r="C2227" s="84"/>
      <c r="D2227" s="84"/>
      <c r="E2227" s="704"/>
      <c r="F2227" s="704"/>
      <c r="G2227" s="748" t="s">
        <v>6235</v>
      </c>
      <c r="H2227" s="694" t="str">
        <f t="shared" si="0"/>
        <v>--</v>
      </c>
      <c r="I2227" s="704"/>
      <c r="J2227" s="17"/>
      <c r="K2227" s="17"/>
      <c r="L2227" s="17"/>
      <c r="M2227" s="779" t="s">
        <v>528</v>
      </c>
      <c r="N2227" s="779" t="s">
        <v>2352</v>
      </c>
      <c r="O2227" s="764"/>
      <c r="P2227" s="787"/>
      <c r="Q2227" s="17"/>
      <c r="R2227" s="17"/>
      <c r="S2227" s="17"/>
      <c r="T2227" s="17"/>
      <c r="U2227" s="788" t="s">
        <v>3105</v>
      </c>
      <c r="V2227" s="17"/>
      <c r="W2227" s="741" t="s">
        <v>2972</v>
      </c>
      <c r="X2227" s="765"/>
      <c r="Y2227" s="766"/>
      <c r="Z2227" s="767"/>
      <c r="AA2227" s="767"/>
    </row>
    <row r="2228" spans="1:27" ht="13.8">
      <c r="A2228" s="84"/>
      <c r="B2228" s="84"/>
      <c r="C2228" s="84"/>
      <c r="D2228" s="84"/>
      <c r="E2228" s="711"/>
      <c r="F2228" s="711"/>
      <c r="G2228" s="741" t="s">
        <v>6235</v>
      </c>
      <c r="H2228" s="696" t="str">
        <f t="shared" si="0"/>
        <v>--</v>
      </c>
      <c r="I2228" s="711"/>
      <c r="J2228" s="17"/>
      <c r="K2228" s="17"/>
      <c r="L2228" s="17"/>
      <c r="M2228" s="781" t="s">
        <v>630</v>
      </c>
      <c r="N2228" s="781" t="s">
        <v>1644</v>
      </c>
      <c r="O2228" s="760"/>
      <c r="P2228" s="789"/>
      <c r="Q2228" s="17"/>
      <c r="R2228" s="17"/>
      <c r="S2228" s="17"/>
      <c r="T2228" s="17"/>
      <c r="U2228" s="790" t="s">
        <v>3108</v>
      </c>
      <c r="V2228" s="17"/>
      <c r="W2228" s="748" t="s">
        <v>2972</v>
      </c>
      <c r="X2228" s="761"/>
      <c r="Y2228" s="762"/>
      <c r="Z2228" s="763"/>
      <c r="AA2228" s="763"/>
    </row>
    <row r="2229" spans="1:27" ht="13.8">
      <c r="A2229" s="84"/>
      <c r="B2229" s="84"/>
      <c r="C2229" s="84"/>
      <c r="D2229" s="84"/>
      <c r="E2229" s="704"/>
      <c r="F2229" s="704"/>
      <c r="G2229" s="748" t="s">
        <v>6235</v>
      </c>
      <c r="H2229" s="694" t="str">
        <f t="shared" si="0"/>
        <v>--</v>
      </c>
      <c r="I2229" s="704"/>
      <c r="J2229" s="17"/>
      <c r="K2229" s="17"/>
      <c r="L2229" s="17"/>
      <c r="M2229" s="779" t="s">
        <v>2696</v>
      </c>
      <c r="N2229" s="779" t="s">
        <v>1408</v>
      </c>
      <c r="O2229" s="764"/>
      <c r="P2229" s="787"/>
      <c r="Q2229" s="17"/>
      <c r="R2229" s="17"/>
      <c r="S2229" s="17"/>
      <c r="T2229" s="17"/>
      <c r="U2229" s="788" t="s">
        <v>3114</v>
      </c>
      <c r="V2229" s="17"/>
      <c r="W2229" s="741" t="s">
        <v>2972</v>
      </c>
      <c r="X2229" s="765"/>
      <c r="Y2229" s="766"/>
      <c r="Z2229" s="767"/>
      <c r="AA2229" s="767"/>
    </row>
    <row r="2230" spans="1:27" ht="13.8">
      <c r="A2230" s="84"/>
      <c r="B2230" s="84"/>
      <c r="C2230" s="84"/>
      <c r="D2230" s="84"/>
      <c r="E2230" s="711"/>
      <c r="F2230" s="711"/>
      <c r="G2230" s="741" t="s">
        <v>6235</v>
      </c>
      <c r="H2230" s="696" t="str">
        <f t="shared" si="0"/>
        <v>--</v>
      </c>
      <c r="I2230" s="711"/>
      <c r="J2230" s="17"/>
      <c r="K2230" s="17"/>
      <c r="L2230" s="17"/>
      <c r="M2230" s="781" t="s">
        <v>528</v>
      </c>
      <c r="N2230" s="781" t="s">
        <v>2388</v>
      </c>
      <c r="O2230" s="760"/>
      <c r="P2230" s="789"/>
      <c r="Q2230" s="17"/>
      <c r="R2230" s="17"/>
      <c r="S2230" s="17"/>
      <c r="T2230" s="17"/>
      <c r="U2230" s="790" t="s">
        <v>3119</v>
      </c>
      <c r="V2230" s="17"/>
      <c r="W2230" s="748" t="s">
        <v>2972</v>
      </c>
      <c r="X2230" s="761"/>
      <c r="Y2230" s="762"/>
      <c r="Z2230" s="763"/>
      <c r="AA2230" s="763"/>
    </row>
    <row r="2231" spans="1:27" ht="13.8">
      <c r="A2231" s="84"/>
      <c r="B2231" s="84"/>
      <c r="C2231" s="84"/>
      <c r="D2231" s="84"/>
      <c r="E2231" s="704"/>
      <c r="F2231" s="704"/>
      <c r="G2231" s="748" t="s">
        <v>6235</v>
      </c>
      <c r="H2231" s="694" t="str">
        <f t="shared" si="0"/>
        <v>--</v>
      </c>
      <c r="I2231" s="704"/>
      <c r="J2231" s="17"/>
      <c r="K2231" s="17"/>
      <c r="L2231" s="17"/>
      <c r="M2231" s="779" t="s">
        <v>2696</v>
      </c>
      <c r="N2231" s="779" t="s">
        <v>1410</v>
      </c>
      <c r="O2231" s="764"/>
      <c r="P2231" s="787"/>
      <c r="Q2231" s="17"/>
      <c r="R2231" s="17"/>
      <c r="S2231" s="17"/>
      <c r="T2231" s="17"/>
      <c r="U2231" s="788" t="s">
        <v>6311</v>
      </c>
      <c r="V2231" s="17"/>
      <c r="W2231" s="741" t="s">
        <v>2972</v>
      </c>
      <c r="X2231" s="765"/>
      <c r="Y2231" s="766"/>
      <c r="Z2231" s="767"/>
      <c r="AA2231" s="767"/>
    </row>
    <row r="2232" spans="1:27" ht="13.8">
      <c r="A2232" s="84"/>
      <c r="B2232" s="84"/>
      <c r="C2232" s="84"/>
      <c r="D2232" s="84"/>
      <c r="E2232" s="711"/>
      <c r="F2232" s="711"/>
      <c r="G2232" s="741" t="s">
        <v>6235</v>
      </c>
      <c r="H2232" s="696" t="str">
        <f t="shared" si="0"/>
        <v>--</v>
      </c>
      <c r="I2232" s="711"/>
      <c r="J2232" s="17"/>
      <c r="K2232" s="17"/>
      <c r="L2232" s="17"/>
      <c r="M2232" s="781" t="s">
        <v>2691</v>
      </c>
      <c r="N2232" s="781" t="s">
        <v>440</v>
      </c>
      <c r="O2232" s="760"/>
      <c r="P2232" s="789"/>
      <c r="Q2232" s="17"/>
      <c r="R2232" s="17"/>
      <c r="S2232" s="17"/>
      <c r="T2232" s="17"/>
      <c r="U2232" s="790" t="s">
        <v>3125</v>
      </c>
      <c r="V2232" s="17"/>
      <c r="W2232" s="748" t="s">
        <v>2972</v>
      </c>
      <c r="X2232" s="761"/>
      <c r="Y2232" s="762"/>
      <c r="Z2232" s="763"/>
      <c r="AA2232" s="763"/>
    </row>
    <row r="2233" spans="1:27" ht="13.8">
      <c r="A2233" s="84"/>
      <c r="B2233" s="84"/>
      <c r="C2233" s="84"/>
      <c r="D2233" s="84"/>
      <c r="E2233" s="704"/>
      <c r="F2233" s="704"/>
      <c r="G2233" s="748" t="s">
        <v>6235</v>
      </c>
      <c r="H2233" s="694" t="str">
        <f t="shared" si="0"/>
        <v>--</v>
      </c>
      <c r="I2233" s="704"/>
      <c r="J2233" s="17"/>
      <c r="K2233" s="17"/>
      <c r="L2233" s="17"/>
      <c r="M2233" s="779" t="s">
        <v>528</v>
      </c>
      <c r="N2233" s="779" t="s">
        <v>2375</v>
      </c>
      <c r="O2233" s="764"/>
      <c r="P2233" s="787"/>
      <c r="Q2233" s="17"/>
      <c r="R2233" s="17"/>
      <c r="S2233" s="17"/>
      <c r="T2233" s="17"/>
      <c r="U2233" s="788" t="s">
        <v>3128</v>
      </c>
      <c r="V2233" s="17"/>
      <c r="W2233" s="741" t="s">
        <v>2972</v>
      </c>
      <c r="X2233" s="765"/>
      <c r="Y2233" s="766"/>
      <c r="Z2233" s="767"/>
      <c r="AA2233" s="767"/>
    </row>
    <row r="2234" spans="1:27" ht="13.8">
      <c r="A2234" s="84"/>
      <c r="B2234" s="84"/>
      <c r="C2234" s="84"/>
      <c r="D2234" s="84"/>
      <c r="E2234" s="711"/>
      <c r="F2234" s="711"/>
      <c r="G2234" s="741" t="s">
        <v>6235</v>
      </c>
      <c r="H2234" s="696" t="str">
        <f t="shared" si="0"/>
        <v>--</v>
      </c>
      <c r="I2234" s="711"/>
      <c r="J2234" s="17"/>
      <c r="K2234" s="17"/>
      <c r="L2234" s="17"/>
      <c r="M2234" s="781" t="s">
        <v>436</v>
      </c>
      <c r="N2234" s="781" t="s">
        <v>170</v>
      </c>
      <c r="O2234" s="760"/>
      <c r="P2234" s="789"/>
      <c r="Q2234" s="17"/>
      <c r="R2234" s="17"/>
      <c r="S2234" s="17"/>
      <c r="T2234" s="17"/>
      <c r="U2234" s="790" t="s">
        <v>3131</v>
      </c>
      <c r="V2234" s="17"/>
      <c r="W2234" s="748" t="s">
        <v>2972</v>
      </c>
      <c r="X2234" s="761"/>
      <c r="Y2234" s="762"/>
      <c r="Z2234" s="763"/>
      <c r="AA2234" s="763"/>
    </row>
    <row r="2235" spans="1:27" ht="13.8">
      <c r="A2235" s="84"/>
      <c r="B2235" s="84"/>
      <c r="C2235" s="84"/>
      <c r="D2235" s="84"/>
      <c r="E2235" s="704"/>
      <c r="F2235" s="704"/>
      <c r="G2235" s="748" t="s">
        <v>6235</v>
      </c>
      <c r="H2235" s="694" t="str">
        <f t="shared" si="0"/>
        <v>--</v>
      </c>
      <c r="I2235" s="704"/>
      <c r="J2235" s="17"/>
      <c r="K2235" s="17"/>
      <c r="L2235" s="17"/>
      <c r="M2235" s="779" t="s">
        <v>436</v>
      </c>
      <c r="N2235" s="779" t="s">
        <v>169</v>
      </c>
      <c r="O2235" s="764"/>
      <c r="P2235" s="787"/>
      <c r="Q2235" s="17"/>
      <c r="R2235" s="17"/>
      <c r="S2235" s="17"/>
      <c r="T2235" s="17"/>
      <c r="U2235" s="788" t="s">
        <v>3135</v>
      </c>
      <c r="V2235" s="17"/>
      <c r="W2235" s="741" t="s">
        <v>2972</v>
      </c>
      <c r="X2235" s="765"/>
      <c r="Y2235" s="766"/>
      <c r="Z2235" s="767"/>
      <c r="AA2235" s="767"/>
    </row>
    <row r="2236" spans="1:27" ht="13.8">
      <c r="A2236" s="84"/>
      <c r="B2236" s="84"/>
      <c r="C2236" s="84"/>
      <c r="D2236" s="84"/>
      <c r="E2236" s="711"/>
      <c r="F2236" s="711"/>
      <c r="G2236" s="741" t="s">
        <v>5441</v>
      </c>
      <c r="H2236" s="696" t="str">
        <f t="shared" si="0"/>
        <v>--</v>
      </c>
      <c r="I2236" s="711"/>
      <c r="J2236" s="17"/>
      <c r="K2236" s="17"/>
      <c r="L2236" s="17"/>
      <c r="M2236" s="781" t="s">
        <v>595</v>
      </c>
      <c r="N2236" s="781" t="s">
        <v>2458</v>
      </c>
      <c r="O2236" s="760"/>
      <c r="P2236" s="748"/>
      <c r="Q2236" s="17"/>
      <c r="R2236" s="17"/>
      <c r="S2236" s="17"/>
      <c r="T2236" s="17"/>
      <c r="U2236" s="790"/>
      <c r="V2236" s="17"/>
      <c r="W2236" s="748"/>
      <c r="X2236" s="761"/>
      <c r="Y2236" s="762"/>
      <c r="Z2236" s="763"/>
      <c r="AA2236" s="763"/>
    </row>
    <row r="2237" spans="1:27" ht="13.8">
      <c r="A2237" s="84"/>
      <c r="B2237" s="84"/>
      <c r="C2237" s="84"/>
      <c r="D2237" s="84"/>
      <c r="E2237" s="704"/>
      <c r="F2237" s="704"/>
      <c r="G2237" s="748" t="s">
        <v>5441</v>
      </c>
      <c r="H2237" s="694" t="str">
        <f t="shared" si="0"/>
        <v>--</v>
      </c>
      <c r="I2237" s="704"/>
      <c r="J2237" s="17"/>
      <c r="K2237" s="17"/>
      <c r="L2237" s="17"/>
      <c r="M2237" s="779" t="s">
        <v>595</v>
      </c>
      <c r="N2237" s="779" t="s">
        <v>2459</v>
      </c>
      <c r="O2237" s="764"/>
      <c r="P2237" s="741"/>
      <c r="Q2237" s="17"/>
      <c r="R2237" s="17"/>
      <c r="S2237" s="17"/>
      <c r="T2237" s="17"/>
      <c r="U2237" s="788"/>
      <c r="V2237" s="17"/>
      <c r="W2237" s="741"/>
      <c r="X2237" s="765"/>
      <c r="Y2237" s="766"/>
      <c r="Z2237" s="767"/>
      <c r="AA2237" s="767"/>
    </row>
    <row r="2238" spans="1:27" ht="13.8">
      <c r="A2238" s="84"/>
      <c r="B2238" s="84"/>
      <c r="C2238" s="84"/>
      <c r="D2238" s="84"/>
      <c r="E2238" s="711"/>
      <c r="F2238" s="711"/>
      <c r="G2238" s="741" t="s">
        <v>5441</v>
      </c>
      <c r="H2238" s="696" t="str">
        <f t="shared" si="0"/>
        <v>--</v>
      </c>
      <c r="I2238" s="711"/>
      <c r="J2238" s="17"/>
      <c r="K2238" s="17"/>
      <c r="L2238" s="17"/>
      <c r="M2238" s="781" t="s">
        <v>347</v>
      </c>
      <c r="N2238" s="781" t="s">
        <v>1012</v>
      </c>
      <c r="O2238" s="760"/>
      <c r="P2238" s="748"/>
      <c r="Q2238" s="17"/>
      <c r="R2238" s="17"/>
      <c r="S2238" s="17"/>
      <c r="T2238" s="17"/>
      <c r="U2238" s="790"/>
      <c r="V2238" s="17"/>
      <c r="W2238" s="748"/>
      <c r="X2238" s="761"/>
      <c r="Y2238" s="762"/>
      <c r="Z2238" s="763"/>
      <c r="AA2238" s="763"/>
    </row>
    <row r="2239" spans="1:27" ht="13.8">
      <c r="A2239" s="84"/>
      <c r="B2239" s="84"/>
      <c r="C2239" s="84"/>
      <c r="D2239" s="84"/>
      <c r="E2239" s="704"/>
      <c r="F2239" s="704"/>
      <c r="G2239" s="748" t="s">
        <v>5441</v>
      </c>
      <c r="H2239" s="694" t="str">
        <f t="shared" si="0"/>
        <v>--</v>
      </c>
      <c r="I2239" s="704"/>
      <c r="J2239" s="17"/>
      <c r="K2239" s="17"/>
      <c r="L2239" s="17"/>
      <c r="M2239" s="779" t="s">
        <v>49</v>
      </c>
      <c r="N2239" s="779" t="s">
        <v>1369</v>
      </c>
      <c r="O2239" s="764"/>
      <c r="P2239" s="741"/>
      <c r="Q2239" s="17"/>
      <c r="R2239" s="17"/>
      <c r="S2239" s="17"/>
      <c r="T2239" s="17"/>
      <c r="U2239" s="788"/>
      <c r="V2239" s="17"/>
      <c r="W2239" s="741"/>
      <c r="X2239" s="765"/>
      <c r="Y2239" s="766"/>
      <c r="Z2239" s="767"/>
      <c r="AA2239" s="767"/>
    </row>
    <row r="2240" spans="1:27" ht="13.8">
      <c r="A2240" s="84"/>
      <c r="B2240" s="84"/>
      <c r="C2240" s="84"/>
      <c r="D2240" s="84"/>
      <c r="E2240" s="711"/>
      <c r="F2240" s="711"/>
      <c r="G2240" s="741" t="s">
        <v>5441</v>
      </c>
      <c r="H2240" s="696" t="str">
        <f t="shared" si="0"/>
        <v>--</v>
      </c>
      <c r="I2240" s="711"/>
      <c r="J2240" s="17"/>
      <c r="K2240" s="17"/>
      <c r="L2240" s="17"/>
      <c r="M2240" s="778" t="s">
        <v>436</v>
      </c>
      <c r="N2240" s="781" t="s">
        <v>211</v>
      </c>
      <c r="O2240" s="760"/>
      <c r="P2240" s="748"/>
      <c r="Q2240" s="17"/>
      <c r="R2240" s="17"/>
      <c r="S2240" s="17"/>
      <c r="T2240" s="17"/>
      <c r="U2240" s="790"/>
      <c r="V2240" s="17"/>
      <c r="W2240" s="748"/>
      <c r="X2240" s="761"/>
      <c r="Y2240" s="762"/>
      <c r="Z2240" s="763"/>
      <c r="AA2240" s="763"/>
    </row>
    <row r="2241" spans="1:27" ht="13.8">
      <c r="A2241" s="84"/>
      <c r="B2241" s="84"/>
      <c r="C2241" s="84"/>
      <c r="D2241" s="84"/>
      <c r="E2241" s="704"/>
      <c r="F2241" s="704"/>
      <c r="G2241" s="748" t="s">
        <v>5441</v>
      </c>
      <c r="H2241" s="694" t="str">
        <f t="shared" si="0"/>
        <v>--</v>
      </c>
      <c r="I2241" s="704"/>
      <c r="J2241" s="17"/>
      <c r="K2241" s="17"/>
      <c r="L2241" s="17"/>
      <c r="M2241" s="783" t="s">
        <v>436</v>
      </c>
      <c r="N2241" s="779" t="s">
        <v>209</v>
      </c>
      <c r="O2241" s="764"/>
      <c r="P2241" s="741"/>
      <c r="Q2241" s="17"/>
      <c r="R2241" s="17"/>
      <c r="S2241" s="17"/>
      <c r="T2241" s="17"/>
      <c r="U2241" s="788"/>
      <c r="V2241" s="17"/>
      <c r="W2241" s="741"/>
      <c r="X2241" s="765"/>
      <c r="Y2241" s="766"/>
      <c r="Z2241" s="767"/>
      <c r="AA2241" s="767"/>
    </row>
    <row r="2242" spans="1:27" ht="13.8">
      <c r="A2242" s="84"/>
      <c r="B2242" s="84"/>
      <c r="C2242" s="84"/>
      <c r="D2242" s="84"/>
      <c r="E2242" s="711"/>
      <c r="F2242" s="711"/>
      <c r="G2242" s="741" t="s">
        <v>5441</v>
      </c>
      <c r="H2242" s="696" t="str">
        <f t="shared" si="0"/>
        <v>--</v>
      </c>
      <c r="I2242" s="711"/>
      <c r="J2242" s="17"/>
      <c r="K2242" s="17"/>
      <c r="L2242" s="17"/>
      <c r="M2242" s="778" t="s">
        <v>436</v>
      </c>
      <c r="N2242" s="781" t="s">
        <v>208</v>
      </c>
      <c r="O2242" s="760"/>
      <c r="P2242" s="748"/>
      <c r="Q2242" s="17"/>
      <c r="R2242" s="17"/>
      <c r="S2242" s="17"/>
      <c r="T2242" s="17"/>
      <c r="U2242" s="790"/>
      <c r="V2242" s="17"/>
      <c r="W2242" s="748"/>
      <c r="X2242" s="761"/>
      <c r="Y2242" s="762"/>
      <c r="Z2242" s="763"/>
      <c r="AA2242" s="763"/>
    </row>
    <row r="2243" spans="1:27" ht="13.8">
      <c r="A2243" s="84"/>
      <c r="B2243" s="84"/>
      <c r="C2243" s="84"/>
      <c r="D2243" s="84"/>
      <c r="E2243" s="704"/>
      <c r="F2243" s="704"/>
      <c r="G2243" s="748" t="s">
        <v>5441</v>
      </c>
      <c r="H2243" s="694" t="str">
        <f t="shared" si="0"/>
        <v>--</v>
      </c>
      <c r="I2243" s="704"/>
      <c r="J2243" s="17"/>
      <c r="K2243" s="17"/>
      <c r="L2243" s="17"/>
      <c r="M2243" s="783" t="s">
        <v>436</v>
      </c>
      <c r="N2243" s="779" t="s">
        <v>216</v>
      </c>
      <c r="O2243" s="764"/>
      <c r="P2243" s="741"/>
      <c r="Q2243" s="17"/>
      <c r="R2243" s="17"/>
      <c r="S2243" s="17"/>
      <c r="T2243" s="17"/>
      <c r="U2243" s="788"/>
      <c r="V2243" s="17"/>
      <c r="W2243" s="741"/>
      <c r="X2243" s="765"/>
      <c r="Y2243" s="766"/>
      <c r="Z2243" s="767"/>
      <c r="AA2243" s="767"/>
    </row>
    <row r="2244" spans="1:27" ht="13.8">
      <c r="A2244" s="84"/>
      <c r="B2244" s="84"/>
      <c r="C2244" s="84"/>
      <c r="D2244" s="84"/>
      <c r="E2244" s="711"/>
      <c r="F2244" s="711"/>
      <c r="G2244" s="741" t="s">
        <v>5441</v>
      </c>
      <c r="H2244" s="696" t="str">
        <f t="shared" si="0"/>
        <v>--</v>
      </c>
      <c r="I2244" s="711"/>
      <c r="J2244" s="17"/>
      <c r="K2244" s="17"/>
      <c r="L2244" s="17"/>
      <c r="M2244" s="778" t="s">
        <v>436</v>
      </c>
      <c r="N2244" s="781" t="s">
        <v>211</v>
      </c>
      <c r="O2244" s="760"/>
      <c r="P2244" s="748"/>
      <c r="Q2244" s="17"/>
      <c r="R2244" s="17"/>
      <c r="S2244" s="17"/>
      <c r="T2244" s="17"/>
      <c r="U2244" s="790"/>
      <c r="V2244" s="17"/>
      <c r="W2244" s="748"/>
      <c r="X2244" s="761"/>
      <c r="Y2244" s="762"/>
      <c r="Z2244" s="763"/>
      <c r="AA2244" s="763"/>
    </row>
    <row r="2245" spans="1:27" ht="13.8">
      <c r="A2245" s="84"/>
      <c r="B2245" s="84"/>
      <c r="C2245" s="84"/>
      <c r="D2245" s="84"/>
      <c r="E2245" s="704"/>
      <c r="F2245" s="704"/>
      <c r="G2245" s="748" t="s">
        <v>5441</v>
      </c>
      <c r="H2245" s="694" t="str">
        <f t="shared" si="0"/>
        <v>--</v>
      </c>
      <c r="I2245" s="704"/>
      <c r="J2245" s="17"/>
      <c r="K2245" s="17"/>
      <c r="L2245" s="17"/>
      <c r="M2245" s="779" t="s">
        <v>6924</v>
      </c>
      <c r="N2245" s="779" t="s">
        <v>460</v>
      </c>
      <c r="O2245" s="764"/>
      <c r="P2245" s="741"/>
      <c r="Q2245" s="17"/>
      <c r="R2245" s="17"/>
      <c r="S2245" s="17"/>
      <c r="T2245" s="17"/>
      <c r="U2245" s="788"/>
      <c r="V2245" s="17"/>
      <c r="W2245" s="741"/>
      <c r="X2245" s="765"/>
      <c r="Y2245" s="766"/>
      <c r="Z2245" s="767"/>
      <c r="AA2245" s="767"/>
    </row>
    <row r="2246" spans="1:27" ht="13.8">
      <c r="A2246" s="84"/>
      <c r="B2246" s="84"/>
      <c r="C2246" s="84"/>
      <c r="D2246" s="84"/>
      <c r="E2246" s="711"/>
      <c r="F2246" s="711"/>
      <c r="G2246" s="741" t="s">
        <v>5441</v>
      </c>
      <c r="H2246" s="696" t="str">
        <f t="shared" si="0"/>
        <v>--</v>
      </c>
      <c r="I2246" s="711"/>
      <c r="J2246" s="17"/>
      <c r="K2246" s="17"/>
      <c r="L2246" s="17"/>
      <c r="M2246" s="781" t="s">
        <v>6924</v>
      </c>
      <c r="N2246" s="781" t="s">
        <v>461</v>
      </c>
      <c r="O2246" s="760"/>
      <c r="P2246" s="748"/>
      <c r="Q2246" s="17"/>
      <c r="R2246" s="17"/>
      <c r="S2246" s="17"/>
      <c r="T2246" s="17"/>
      <c r="U2246" s="790"/>
      <c r="V2246" s="17"/>
      <c r="W2246" s="748"/>
      <c r="X2246" s="761"/>
      <c r="Y2246" s="762"/>
      <c r="Z2246" s="763"/>
      <c r="AA2246" s="763"/>
    </row>
    <row r="2247" spans="1:27" ht="13.8">
      <c r="A2247" s="84"/>
      <c r="B2247" s="84"/>
      <c r="C2247" s="84"/>
      <c r="D2247" s="84"/>
      <c r="E2247" s="704"/>
      <c r="F2247" s="704"/>
      <c r="G2247" s="748" t="s">
        <v>5441</v>
      </c>
      <c r="H2247" s="694" t="str">
        <f t="shared" si="0"/>
        <v>--</v>
      </c>
      <c r="I2247" s="704"/>
      <c r="J2247" s="17"/>
      <c r="K2247" s="17"/>
      <c r="L2247" s="17"/>
      <c r="M2247" s="779" t="s">
        <v>3347</v>
      </c>
      <c r="N2247" s="779" t="s">
        <v>2585</v>
      </c>
      <c r="O2247" s="764"/>
      <c r="P2247" s="741"/>
      <c r="Q2247" s="17"/>
      <c r="R2247" s="17"/>
      <c r="S2247" s="17"/>
      <c r="T2247" s="17"/>
      <c r="U2247" s="788"/>
      <c r="V2247" s="17"/>
      <c r="W2247" s="741"/>
      <c r="X2247" s="765"/>
      <c r="Y2247" s="766"/>
      <c r="Z2247" s="767"/>
      <c r="AA2247" s="767"/>
    </row>
    <row r="2248" spans="1:27" ht="13.8">
      <c r="A2248" s="84"/>
      <c r="B2248" s="84"/>
      <c r="C2248" s="84"/>
      <c r="D2248" s="84"/>
      <c r="E2248" s="711"/>
      <c r="F2248" s="711"/>
      <c r="G2248" s="741" t="s">
        <v>5441</v>
      </c>
      <c r="H2248" s="696" t="str">
        <f t="shared" si="0"/>
        <v>--</v>
      </c>
      <c r="I2248" s="711"/>
      <c r="J2248" s="17"/>
      <c r="K2248" s="17"/>
      <c r="L2248" s="17"/>
      <c r="M2248" s="781" t="s">
        <v>49</v>
      </c>
      <c r="N2248" s="781" t="s">
        <v>1082</v>
      </c>
      <c r="O2248" s="760"/>
      <c r="P2248" s="748"/>
      <c r="Q2248" s="17"/>
      <c r="R2248" s="17"/>
      <c r="S2248" s="17"/>
      <c r="T2248" s="17"/>
      <c r="U2248" s="790"/>
      <c r="V2248" s="17"/>
      <c r="W2248" s="748"/>
      <c r="X2248" s="761"/>
      <c r="Y2248" s="762"/>
      <c r="Z2248" s="763"/>
      <c r="AA2248" s="763"/>
    </row>
    <row r="2249" spans="1:27" ht="13.8">
      <c r="A2249" s="84"/>
      <c r="B2249" s="84"/>
      <c r="C2249" s="84"/>
      <c r="D2249" s="84"/>
      <c r="E2249" s="704"/>
      <c r="F2249" s="704"/>
      <c r="G2249" s="748" t="s">
        <v>5441</v>
      </c>
      <c r="H2249" s="694" t="str">
        <f t="shared" si="0"/>
        <v>--</v>
      </c>
      <c r="I2249" s="704"/>
      <c r="J2249" s="17"/>
      <c r="K2249" s="17"/>
      <c r="L2249" s="17"/>
      <c r="M2249" s="779" t="s">
        <v>36</v>
      </c>
      <c r="N2249" s="779" t="s">
        <v>1897</v>
      </c>
      <c r="O2249" s="764"/>
      <c r="P2249" s="741"/>
      <c r="Q2249" s="17"/>
      <c r="R2249" s="17"/>
      <c r="S2249" s="17"/>
      <c r="T2249" s="17"/>
      <c r="U2249" s="788"/>
      <c r="V2249" s="17"/>
      <c r="W2249" s="741"/>
      <c r="X2249" s="765"/>
      <c r="Y2249" s="766"/>
      <c r="Z2249" s="767"/>
      <c r="AA2249" s="767"/>
    </row>
    <row r="2250" spans="1:27" ht="13.8">
      <c r="A2250" s="84"/>
      <c r="B2250" s="84"/>
      <c r="C2250" s="84"/>
      <c r="D2250" s="84"/>
      <c r="E2250" s="711"/>
      <c r="F2250" s="711"/>
      <c r="G2250" s="741" t="s">
        <v>5441</v>
      </c>
      <c r="H2250" s="696" t="str">
        <f t="shared" si="0"/>
        <v>--</v>
      </c>
      <c r="I2250" s="711"/>
      <c r="J2250" s="17"/>
      <c r="K2250" s="17"/>
      <c r="L2250" s="17"/>
      <c r="M2250" s="781" t="s">
        <v>711</v>
      </c>
      <c r="N2250" s="781" t="s">
        <v>1850</v>
      </c>
      <c r="O2250" s="760"/>
      <c r="P2250" s="748"/>
      <c r="Q2250" s="17"/>
      <c r="R2250" s="17"/>
      <c r="S2250" s="17"/>
      <c r="T2250" s="17"/>
      <c r="U2250" s="790"/>
      <c r="V2250" s="17"/>
      <c r="W2250" s="748"/>
      <c r="X2250" s="761"/>
      <c r="Y2250" s="762"/>
      <c r="Z2250" s="763"/>
      <c r="AA2250" s="763"/>
    </row>
    <row r="2251" spans="1:27" ht="13.8">
      <c r="A2251" s="84"/>
      <c r="B2251" s="84"/>
      <c r="C2251" s="84"/>
      <c r="D2251" s="84"/>
      <c r="E2251" s="704"/>
      <c r="F2251" s="704"/>
      <c r="G2251" s="748" t="s">
        <v>5441</v>
      </c>
      <c r="H2251" s="694" t="str">
        <f t="shared" si="0"/>
        <v>--</v>
      </c>
      <c r="I2251" s="704"/>
      <c r="J2251" s="17"/>
      <c r="K2251" s="17"/>
      <c r="L2251" s="17"/>
      <c r="M2251" s="779" t="s">
        <v>49</v>
      </c>
      <c r="N2251" s="779" t="s">
        <v>1083</v>
      </c>
      <c r="O2251" s="764"/>
      <c r="P2251" s="741"/>
      <c r="Q2251" s="17"/>
      <c r="R2251" s="17"/>
      <c r="S2251" s="17"/>
      <c r="T2251" s="17"/>
      <c r="U2251" s="788"/>
      <c r="V2251" s="17"/>
      <c r="W2251" s="741"/>
      <c r="X2251" s="765"/>
      <c r="Y2251" s="766"/>
      <c r="Z2251" s="767"/>
      <c r="AA2251" s="767"/>
    </row>
    <row r="2252" spans="1:27" ht="13.8">
      <c r="A2252" s="84"/>
      <c r="B2252" s="84"/>
      <c r="C2252" s="84"/>
      <c r="D2252" s="84"/>
      <c r="E2252" s="711"/>
      <c r="F2252" s="711"/>
      <c r="G2252" s="741" t="s">
        <v>5441</v>
      </c>
      <c r="H2252" s="696" t="str">
        <f t="shared" si="0"/>
        <v>--</v>
      </c>
      <c r="I2252" s="711"/>
      <c r="J2252" s="17"/>
      <c r="K2252" s="17"/>
      <c r="L2252" s="17"/>
      <c r="M2252" s="781" t="s">
        <v>36</v>
      </c>
      <c r="N2252" s="781" t="s">
        <v>1898</v>
      </c>
      <c r="O2252" s="760"/>
      <c r="P2252" s="748"/>
      <c r="Q2252" s="17"/>
      <c r="R2252" s="17"/>
      <c r="S2252" s="17"/>
      <c r="T2252" s="17"/>
      <c r="U2252" s="790"/>
      <c r="V2252" s="17"/>
      <c r="W2252" s="748"/>
      <c r="X2252" s="761"/>
      <c r="Y2252" s="762"/>
      <c r="Z2252" s="763"/>
      <c r="AA2252" s="763"/>
    </row>
    <row r="2253" spans="1:27" ht="13.8">
      <c r="A2253" s="84"/>
      <c r="B2253" s="84"/>
      <c r="C2253" s="84"/>
      <c r="D2253" s="84"/>
      <c r="E2253" s="704"/>
      <c r="F2253" s="704"/>
      <c r="G2253" s="748" t="s">
        <v>5441</v>
      </c>
      <c r="H2253" s="694" t="str">
        <f t="shared" si="0"/>
        <v>--</v>
      </c>
      <c r="I2253" s="704"/>
      <c r="J2253" s="17"/>
      <c r="K2253" s="17"/>
      <c r="L2253" s="17"/>
      <c r="M2253" s="779" t="s">
        <v>711</v>
      </c>
      <c r="N2253" s="779" t="s">
        <v>247</v>
      </c>
      <c r="O2253" s="764"/>
      <c r="P2253" s="741"/>
      <c r="Q2253" s="17"/>
      <c r="R2253" s="17"/>
      <c r="S2253" s="17"/>
      <c r="T2253" s="17"/>
      <c r="U2253" s="788"/>
      <c r="V2253" s="17"/>
      <c r="W2253" s="741"/>
      <c r="X2253" s="765"/>
      <c r="Y2253" s="766"/>
      <c r="Z2253" s="767"/>
      <c r="AA2253" s="767"/>
    </row>
    <row r="2254" spans="1:27" ht="13.8">
      <c r="A2254" s="84"/>
      <c r="B2254" s="84"/>
      <c r="C2254" s="84"/>
      <c r="D2254" s="84"/>
      <c r="E2254" s="711"/>
      <c r="F2254" s="711"/>
      <c r="G2254" s="741" t="s">
        <v>5441</v>
      </c>
      <c r="H2254" s="696" t="str">
        <f t="shared" si="0"/>
        <v>--</v>
      </c>
      <c r="I2254" s="711"/>
      <c r="J2254" s="17"/>
      <c r="K2254" s="17"/>
      <c r="L2254" s="17"/>
      <c r="M2254" s="781" t="s">
        <v>3347</v>
      </c>
      <c r="N2254" s="781" t="s">
        <v>2619</v>
      </c>
      <c r="O2254" s="760"/>
      <c r="P2254" s="748"/>
      <c r="Q2254" s="17"/>
      <c r="R2254" s="17"/>
      <c r="S2254" s="17"/>
      <c r="T2254" s="17"/>
      <c r="U2254" s="790"/>
      <c r="V2254" s="17"/>
      <c r="W2254" s="748"/>
      <c r="X2254" s="761"/>
      <c r="Y2254" s="762"/>
      <c r="Z2254" s="763"/>
      <c r="AA2254" s="763"/>
    </row>
    <row r="2255" spans="1:27" ht="13.8">
      <c r="A2255" s="84"/>
      <c r="B2255" s="84"/>
      <c r="C2255" s="84"/>
      <c r="D2255" s="84"/>
      <c r="E2255" s="704"/>
      <c r="F2255" s="704"/>
      <c r="G2255" s="748" t="s">
        <v>5441</v>
      </c>
      <c r="H2255" s="694" t="str">
        <f t="shared" si="0"/>
        <v>--</v>
      </c>
      <c r="I2255" s="704"/>
      <c r="J2255" s="17"/>
      <c r="K2255" s="17"/>
      <c r="L2255" s="17"/>
      <c r="M2255" s="779" t="s">
        <v>49</v>
      </c>
      <c r="N2255" s="779" t="s">
        <v>1080</v>
      </c>
      <c r="O2255" s="764"/>
      <c r="P2255" s="741"/>
      <c r="Q2255" s="17"/>
      <c r="R2255" s="17"/>
      <c r="S2255" s="17"/>
      <c r="T2255" s="17"/>
      <c r="U2255" s="788"/>
      <c r="V2255" s="17"/>
      <c r="W2255" s="741"/>
      <c r="X2255" s="765"/>
      <c r="Y2255" s="766"/>
      <c r="Z2255" s="767"/>
      <c r="AA2255" s="767"/>
    </row>
    <row r="2256" spans="1:27" ht="13.8">
      <c r="A2256" s="84"/>
      <c r="B2256" s="84"/>
      <c r="C2256" s="84"/>
      <c r="D2256" s="84"/>
      <c r="E2256" s="711"/>
      <c r="F2256" s="711"/>
      <c r="G2256" s="741" t="s">
        <v>5441</v>
      </c>
      <c r="H2256" s="696" t="str">
        <f t="shared" si="0"/>
        <v>--</v>
      </c>
      <c r="I2256" s="711"/>
      <c r="J2256" s="17"/>
      <c r="K2256" s="17"/>
      <c r="L2256" s="17"/>
      <c r="M2256" s="781" t="s">
        <v>36</v>
      </c>
      <c r="N2256" s="781" t="s">
        <v>1888</v>
      </c>
      <c r="O2256" s="760"/>
      <c r="P2256" s="748"/>
      <c r="Q2256" s="17"/>
      <c r="R2256" s="17"/>
      <c r="S2256" s="17"/>
      <c r="T2256" s="17"/>
      <c r="U2256" s="790"/>
      <c r="V2256" s="17"/>
      <c r="W2256" s="748"/>
      <c r="X2256" s="761"/>
      <c r="Y2256" s="762"/>
      <c r="Z2256" s="763"/>
      <c r="AA2256" s="763"/>
    </row>
    <row r="2257" spans="1:27" ht="13.8">
      <c r="A2257" s="84"/>
      <c r="B2257" s="84"/>
      <c r="C2257" s="84"/>
      <c r="D2257" s="84"/>
      <c r="E2257" s="704"/>
      <c r="F2257" s="704"/>
      <c r="G2257" s="748" t="s">
        <v>5441</v>
      </c>
      <c r="H2257" s="694" t="str">
        <f t="shared" si="0"/>
        <v>--</v>
      </c>
      <c r="I2257" s="704"/>
      <c r="J2257" s="17"/>
      <c r="K2257" s="17"/>
      <c r="L2257" s="17"/>
      <c r="M2257" s="779" t="s">
        <v>711</v>
      </c>
      <c r="N2257" s="779" t="s">
        <v>251</v>
      </c>
      <c r="O2257" s="764"/>
      <c r="P2257" s="741"/>
      <c r="Q2257" s="17"/>
      <c r="R2257" s="17"/>
      <c r="S2257" s="17"/>
      <c r="T2257" s="17"/>
      <c r="U2257" s="788"/>
      <c r="V2257" s="17"/>
      <c r="W2257" s="741"/>
      <c r="X2257" s="765"/>
      <c r="Y2257" s="766"/>
      <c r="Z2257" s="767"/>
      <c r="AA2257" s="767"/>
    </row>
    <row r="2258" spans="1:27" ht="13.8">
      <c r="A2258" s="84"/>
      <c r="B2258" s="84"/>
      <c r="C2258" s="84"/>
      <c r="D2258" s="84"/>
      <c r="E2258" s="711"/>
      <c r="F2258" s="711"/>
      <c r="G2258" s="741" t="s">
        <v>5441</v>
      </c>
      <c r="H2258" s="696" t="str">
        <f t="shared" si="0"/>
        <v>--</v>
      </c>
      <c r="I2258" s="711"/>
      <c r="J2258" s="17"/>
      <c r="K2258" s="17"/>
      <c r="L2258" s="17"/>
      <c r="M2258" s="781" t="s">
        <v>49</v>
      </c>
      <c r="N2258" s="781" t="s">
        <v>1081</v>
      </c>
      <c r="O2258" s="760"/>
      <c r="P2258" s="748"/>
      <c r="Q2258" s="17"/>
      <c r="R2258" s="17"/>
      <c r="S2258" s="17"/>
      <c r="T2258" s="17"/>
      <c r="U2258" s="790"/>
      <c r="V2258" s="17"/>
      <c r="W2258" s="748"/>
      <c r="X2258" s="761"/>
      <c r="Y2258" s="762"/>
      <c r="Z2258" s="763"/>
      <c r="AA2258" s="763"/>
    </row>
    <row r="2259" spans="1:27" ht="13.8">
      <c r="A2259" s="84"/>
      <c r="B2259" s="84"/>
      <c r="C2259" s="84"/>
      <c r="D2259" s="84"/>
      <c r="E2259" s="704"/>
      <c r="F2259" s="704"/>
      <c r="G2259" s="748" t="s">
        <v>5441</v>
      </c>
      <c r="H2259" s="694" t="str">
        <f t="shared" si="0"/>
        <v>--</v>
      </c>
      <c r="I2259" s="704"/>
      <c r="J2259" s="17"/>
      <c r="K2259" s="17"/>
      <c r="L2259" s="17"/>
      <c r="M2259" s="779" t="s">
        <v>36</v>
      </c>
      <c r="N2259" s="779" t="s">
        <v>1896</v>
      </c>
      <c r="O2259" s="764"/>
      <c r="P2259" s="741"/>
      <c r="Q2259" s="17"/>
      <c r="R2259" s="17"/>
      <c r="S2259" s="17"/>
      <c r="T2259" s="17"/>
      <c r="U2259" s="788"/>
      <c r="V2259" s="17"/>
      <c r="W2259" s="741"/>
      <c r="X2259" s="765"/>
      <c r="Y2259" s="766"/>
      <c r="Z2259" s="767"/>
      <c r="AA2259" s="767"/>
    </row>
    <row r="2260" spans="1:27" ht="13.8">
      <c r="A2260" s="84"/>
      <c r="B2260" s="84"/>
      <c r="C2260" s="84"/>
      <c r="D2260" s="84"/>
      <c r="E2260" s="711"/>
      <c r="F2260" s="711"/>
      <c r="G2260" s="741" t="s">
        <v>5441</v>
      </c>
      <c r="H2260" s="696" t="str">
        <f t="shared" si="0"/>
        <v>--</v>
      </c>
      <c r="I2260" s="711"/>
      <c r="J2260" s="17"/>
      <c r="K2260" s="17"/>
      <c r="L2260" s="17"/>
      <c r="M2260" s="781" t="s">
        <v>711</v>
      </c>
      <c r="N2260" s="781" t="s">
        <v>245</v>
      </c>
      <c r="O2260" s="760"/>
      <c r="P2260" s="748"/>
      <c r="Q2260" s="17"/>
      <c r="R2260" s="17"/>
      <c r="S2260" s="17"/>
      <c r="T2260" s="17"/>
      <c r="U2260" s="790"/>
      <c r="V2260" s="17"/>
      <c r="W2260" s="748"/>
      <c r="X2260" s="761"/>
      <c r="Y2260" s="762"/>
      <c r="Z2260" s="763"/>
      <c r="AA2260" s="763"/>
    </row>
    <row r="2261" spans="1:27" ht="13.8">
      <c r="A2261" s="84"/>
      <c r="B2261" s="84"/>
      <c r="C2261" s="84"/>
      <c r="D2261" s="84"/>
      <c r="E2261" s="704"/>
      <c r="F2261" s="704"/>
      <c r="G2261" s="748" t="s">
        <v>5441</v>
      </c>
      <c r="H2261" s="694" t="str">
        <f t="shared" si="0"/>
        <v>--</v>
      </c>
      <c r="I2261" s="704"/>
      <c r="J2261" s="17"/>
      <c r="K2261" s="17"/>
      <c r="L2261" s="17"/>
      <c r="M2261" s="813" t="s">
        <v>49</v>
      </c>
      <c r="N2261" s="779" t="s">
        <v>1085</v>
      </c>
      <c r="O2261" s="764"/>
      <c r="P2261" s="741"/>
      <c r="Q2261" s="17"/>
      <c r="R2261" s="17"/>
      <c r="S2261" s="17"/>
      <c r="T2261" s="17"/>
      <c r="U2261" s="788"/>
      <c r="V2261" s="17"/>
      <c r="W2261" s="741"/>
      <c r="X2261" s="765"/>
      <c r="Y2261" s="766"/>
      <c r="Z2261" s="767"/>
      <c r="AA2261" s="767"/>
    </row>
    <row r="2262" spans="1:27" ht="13.8">
      <c r="A2262" s="84"/>
      <c r="B2262" s="84"/>
      <c r="C2262" s="84"/>
      <c r="D2262" s="84"/>
      <c r="E2262" s="711"/>
      <c r="F2262" s="711"/>
      <c r="G2262" s="741" t="s">
        <v>5441</v>
      </c>
      <c r="H2262" s="696" t="str">
        <f t="shared" si="0"/>
        <v>--</v>
      </c>
      <c r="I2262" s="711"/>
      <c r="J2262" s="17"/>
      <c r="K2262" s="17"/>
      <c r="L2262" s="17"/>
      <c r="M2262" s="781" t="s">
        <v>36</v>
      </c>
      <c r="N2262" s="781" t="s">
        <v>1892</v>
      </c>
      <c r="O2262" s="760"/>
      <c r="P2262" s="748"/>
      <c r="Q2262" s="17"/>
      <c r="R2262" s="17"/>
      <c r="S2262" s="17"/>
      <c r="T2262" s="17"/>
      <c r="U2262" s="790"/>
      <c r="V2262" s="17"/>
      <c r="W2262" s="748"/>
      <c r="X2262" s="761"/>
      <c r="Y2262" s="762"/>
      <c r="Z2262" s="763"/>
      <c r="AA2262" s="763"/>
    </row>
    <row r="2263" spans="1:27" ht="13.8">
      <c r="A2263" s="84"/>
      <c r="B2263" s="84"/>
      <c r="C2263" s="84"/>
      <c r="D2263" s="84"/>
      <c r="E2263" s="704"/>
      <c r="F2263" s="704"/>
      <c r="G2263" s="748" t="s">
        <v>5441</v>
      </c>
      <c r="H2263" s="694" t="str">
        <f t="shared" si="0"/>
        <v>--</v>
      </c>
      <c r="I2263" s="704"/>
      <c r="J2263" s="17"/>
      <c r="K2263" s="17"/>
      <c r="L2263" s="17"/>
      <c r="M2263" s="779" t="s">
        <v>711</v>
      </c>
      <c r="N2263" s="779" t="s">
        <v>249</v>
      </c>
      <c r="O2263" s="764"/>
      <c r="P2263" s="741"/>
      <c r="Q2263" s="17"/>
      <c r="R2263" s="17"/>
      <c r="S2263" s="17"/>
      <c r="T2263" s="17"/>
      <c r="U2263" s="788"/>
      <c r="V2263" s="17"/>
      <c r="W2263" s="741"/>
      <c r="X2263" s="765"/>
      <c r="Y2263" s="766"/>
      <c r="Z2263" s="767"/>
      <c r="AA2263" s="767"/>
    </row>
    <row r="2264" spans="1:27" ht="13.8">
      <c r="A2264" s="84"/>
      <c r="B2264" s="84"/>
      <c r="C2264" s="84"/>
      <c r="D2264" s="84"/>
      <c r="E2264" s="711"/>
      <c r="F2264" s="711"/>
      <c r="G2264" s="741" t="s">
        <v>5441</v>
      </c>
      <c r="H2264" s="696" t="str">
        <f t="shared" si="0"/>
        <v>--</v>
      </c>
      <c r="I2264" s="711"/>
      <c r="J2264" s="17"/>
      <c r="K2264" s="17"/>
      <c r="L2264" s="17"/>
      <c r="M2264" s="781" t="s">
        <v>3347</v>
      </c>
      <c r="N2264" s="781" t="s">
        <v>2582</v>
      </c>
      <c r="O2264" s="760"/>
      <c r="P2264" s="748"/>
      <c r="Q2264" s="17"/>
      <c r="R2264" s="17"/>
      <c r="S2264" s="17"/>
      <c r="T2264" s="17"/>
      <c r="U2264" s="790"/>
      <c r="V2264" s="17"/>
      <c r="W2264" s="748"/>
      <c r="X2264" s="761"/>
      <c r="Y2264" s="762"/>
      <c r="Z2264" s="763"/>
      <c r="AA2264" s="763"/>
    </row>
    <row r="2265" spans="1:27" ht="13.8">
      <c r="A2265" s="84"/>
      <c r="B2265" s="84"/>
      <c r="C2265" s="84"/>
      <c r="D2265" s="84"/>
      <c r="E2265" s="704"/>
      <c r="F2265" s="704"/>
      <c r="G2265" s="748" t="s">
        <v>5441</v>
      </c>
      <c r="H2265" s="694" t="str">
        <f t="shared" si="0"/>
        <v>--</v>
      </c>
      <c r="I2265" s="704"/>
      <c r="J2265" s="17"/>
      <c r="K2265" s="17"/>
      <c r="L2265" s="17"/>
      <c r="M2265" s="779" t="s">
        <v>49</v>
      </c>
      <c r="N2265" s="779" t="s">
        <v>1084</v>
      </c>
      <c r="O2265" s="764"/>
      <c r="P2265" s="741"/>
      <c r="Q2265" s="17"/>
      <c r="R2265" s="17"/>
      <c r="S2265" s="17"/>
      <c r="T2265" s="17"/>
      <c r="U2265" s="788"/>
      <c r="V2265" s="17"/>
      <c r="W2265" s="741"/>
      <c r="X2265" s="765"/>
      <c r="Y2265" s="766"/>
      <c r="Z2265" s="767"/>
      <c r="AA2265" s="767"/>
    </row>
    <row r="2266" spans="1:27" ht="13.8">
      <c r="A2266" s="84"/>
      <c r="B2266" s="84"/>
      <c r="C2266" s="84"/>
      <c r="D2266" s="84"/>
      <c r="E2266" s="711"/>
      <c r="F2266" s="711"/>
      <c r="G2266" s="741" t="s">
        <v>5441</v>
      </c>
      <c r="H2266" s="696" t="str">
        <f t="shared" si="0"/>
        <v>--</v>
      </c>
      <c r="I2266" s="711"/>
      <c r="J2266" s="17"/>
      <c r="K2266" s="17"/>
      <c r="L2266" s="17"/>
      <c r="M2266" s="781" t="s">
        <v>36</v>
      </c>
      <c r="N2266" s="781" t="s">
        <v>1900</v>
      </c>
      <c r="O2266" s="760"/>
      <c r="P2266" s="748"/>
      <c r="Q2266" s="17"/>
      <c r="R2266" s="17"/>
      <c r="S2266" s="17"/>
      <c r="T2266" s="17"/>
      <c r="U2266" s="790"/>
      <c r="V2266" s="17"/>
      <c r="W2266" s="748"/>
      <c r="X2266" s="761"/>
      <c r="Y2266" s="762"/>
      <c r="Z2266" s="763"/>
      <c r="AA2266" s="763"/>
    </row>
    <row r="2267" spans="1:27" ht="13.8">
      <c r="A2267" s="84"/>
      <c r="B2267" s="84"/>
      <c r="C2267" s="84"/>
      <c r="D2267" s="84"/>
      <c r="E2267" s="704"/>
      <c r="F2267" s="704"/>
      <c r="G2267" s="748" t="s">
        <v>5441</v>
      </c>
      <c r="H2267" s="694" t="str">
        <f t="shared" si="0"/>
        <v>--</v>
      </c>
      <c r="I2267" s="704"/>
      <c r="J2267" s="17"/>
      <c r="K2267" s="17"/>
      <c r="L2267" s="17"/>
      <c r="M2267" s="779" t="s">
        <v>711</v>
      </c>
      <c r="N2267" s="779" t="s">
        <v>243</v>
      </c>
      <c r="O2267" s="764"/>
      <c r="P2267" s="741"/>
      <c r="Q2267" s="17"/>
      <c r="R2267" s="17"/>
      <c r="S2267" s="17"/>
      <c r="T2267" s="17"/>
      <c r="U2267" s="788"/>
      <c r="V2267" s="17"/>
      <c r="W2267" s="741"/>
      <c r="X2267" s="765"/>
      <c r="Y2267" s="766"/>
      <c r="Z2267" s="767"/>
      <c r="AA2267" s="767"/>
    </row>
    <row r="2268" spans="1:27" ht="13.8">
      <c r="A2268" s="84"/>
      <c r="B2268" s="84"/>
      <c r="C2268" s="84"/>
      <c r="D2268" s="84"/>
      <c r="E2268" s="711"/>
      <c r="F2268" s="711"/>
      <c r="G2268" s="741" t="s">
        <v>5441</v>
      </c>
      <c r="H2268" s="696" t="str">
        <f t="shared" si="0"/>
        <v>--</v>
      </c>
      <c r="I2268" s="711"/>
      <c r="J2268" s="17"/>
      <c r="K2268" s="17"/>
      <c r="L2268" s="17"/>
      <c r="M2268" s="781" t="s">
        <v>551</v>
      </c>
      <c r="N2268" s="781" t="s">
        <v>1567</v>
      </c>
      <c r="O2268" s="760"/>
      <c r="P2268" s="748"/>
      <c r="Q2268" s="17"/>
      <c r="R2268" s="17"/>
      <c r="S2268" s="17"/>
      <c r="T2268" s="17"/>
      <c r="U2268" s="790"/>
      <c r="V2268" s="17"/>
      <c r="W2268" s="748"/>
      <c r="X2268" s="761"/>
      <c r="Y2268" s="762"/>
      <c r="Z2268" s="763"/>
      <c r="AA2268" s="763"/>
    </row>
    <row r="2269" spans="1:27" ht="13.8">
      <c r="A2269" s="84"/>
      <c r="B2269" s="84"/>
      <c r="C2269" s="84"/>
      <c r="D2269" s="84"/>
      <c r="E2269" s="704"/>
      <c r="F2269" s="704"/>
      <c r="G2269" s="748" t="s">
        <v>5441</v>
      </c>
      <c r="H2269" s="694" t="str">
        <f t="shared" si="0"/>
        <v>--</v>
      </c>
      <c r="I2269" s="704"/>
      <c r="J2269" s="17"/>
      <c r="K2269" s="17"/>
      <c r="L2269" s="17"/>
      <c r="M2269" s="779" t="s">
        <v>3347</v>
      </c>
      <c r="N2269" s="779" t="s">
        <v>2615</v>
      </c>
      <c r="O2269" s="764"/>
      <c r="P2269" s="741"/>
      <c r="Q2269" s="17"/>
      <c r="R2269" s="17"/>
      <c r="S2269" s="17"/>
      <c r="T2269" s="17"/>
      <c r="U2269" s="788"/>
      <c r="V2269" s="17"/>
      <c r="W2269" s="741"/>
      <c r="X2269" s="765"/>
      <c r="Y2269" s="766"/>
      <c r="Z2269" s="767"/>
      <c r="AA2269" s="767"/>
    </row>
    <row r="2270" spans="1:27" ht="13.8">
      <c r="A2270" s="84"/>
      <c r="B2270" s="84"/>
      <c r="C2270" s="84"/>
      <c r="D2270" s="84"/>
      <c r="E2270" s="711"/>
      <c r="F2270" s="711"/>
      <c r="G2270" s="741" t="s">
        <v>5441</v>
      </c>
      <c r="H2270" s="696" t="str">
        <f t="shared" si="0"/>
        <v>--</v>
      </c>
      <c r="I2270" s="711"/>
      <c r="J2270" s="17"/>
      <c r="K2270" s="17"/>
      <c r="L2270" s="17"/>
      <c r="M2270" s="778" t="s">
        <v>436</v>
      </c>
      <c r="N2270" s="781" t="s">
        <v>207</v>
      </c>
      <c r="O2270" s="760"/>
      <c r="P2270" s="748"/>
      <c r="Q2270" s="17"/>
      <c r="R2270" s="17"/>
      <c r="S2270" s="17"/>
      <c r="T2270" s="17"/>
      <c r="U2270" s="790"/>
      <c r="V2270" s="17"/>
      <c r="W2270" s="748"/>
      <c r="X2270" s="761"/>
      <c r="Y2270" s="762"/>
      <c r="Z2270" s="763"/>
      <c r="AA2270" s="763"/>
    </row>
    <row r="2271" spans="1:27" ht="13.8">
      <c r="A2271" s="84"/>
      <c r="B2271" s="84"/>
      <c r="C2271" s="84"/>
      <c r="D2271" s="84"/>
      <c r="E2271" s="704"/>
      <c r="F2271" s="704"/>
      <c r="G2271" s="748" t="s">
        <v>5441</v>
      </c>
      <c r="H2271" s="694" t="str">
        <f t="shared" si="0"/>
        <v>--</v>
      </c>
      <c r="I2271" s="704"/>
      <c r="J2271" s="17"/>
      <c r="K2271" s="17"/>
      <c r="L2271" s="17"/>
      <c r="M2271" s="779" t="s">
        <v>49</v>
      </c>
      <c r="N2271" s="779" t="s">
        <v>1368</v>
      </c>
      <c r="O2271" s="764"/>
      <c r="P2271" s="741"/>
      <c r="Q2271" s="17"/>
      <c r="R2271" s="17"/>
      <c r="S2271" s="17"/>
      <c r="T2271" s="17"/>
      <c r="U2271" s="788"/>
      <c r="V2271" s="17"/>
      <c r="W2271" s="741"/>
      <c r="X2271" s="765"/>
      <c r="Y2271" s="766"/>
      <c r="Z2271" s="767"/>
      <c r="AA2271" s="767"/>
    </row>
    <row r="2272" spans="1:27" ht="13.8">
      <c r="A2272" s="84"/>
      <c r="B2272" s="84"/>
      <c r="C2272" s="84"/>
      <c r="D2272" s="84"/>
      <c r="E2272" s="711"/>
      <c r="F2272" s="711"/>
      <c r="G2272" s="741" t="s">
        <v>5441</v>
      </c>
      <c r="H2272" s="696" t="str">
        <f t="shared" si="0"/>
        <v>--</v>
      </c>
      <c r="I2272" s="711"/>
      <c r="J2272" s="17"/>
      <c r="K2272" s="17"/>
      <c r="L2272" s="17"/>
      <c r="M2272" s="781" t="s">
        <v>36</v>
      </c>
      <c r="N2272" s="781" t="s">
        <v>1891</v>
      </c>
      <c r="O2272" s="760"/>
      <c r="P2272" s="748"/>
      <c r="Q2272" s="17"/>
      <c r="R2272" s="17"/>
      <c r="S2272" s="17"/>
      <c r="T2272" s="17"/>
      <c r="U2272" s="790"/>
      <c r="V2272" s="17"/>
      <c r="W2272" s="748"/>
      <c r="X2272" s="761"/>
      <c r="Y2272" s="762"/>
      <c r="Z2272" s="763"/>
      <c r="AA2272" s="763"/>
    </row>
    <row r="2273" spans="1:27" ht="13.8">
      <c r="A2273" s="84"/>
      <c r="B2273" s="84"/>
      <c r="C2273" s="84"/>
      <c r="D2273" s="84"/>
      <c r="E2273" s="704"/>
      <c r="F2273" s="704"/>
      <c r="G2273" s="748" t="s">
        <v>5441</v>
      </c>
      <c r="H2273" s="694" t="str">
        <f t="shared" si="0"/>
        <v>--</v>
      </c>
      <c r="I2273" s="704"/>
      <c r="J2273" s="17"/>
      <c r="K2273" s="17"/>
      <c r="L2273" s="17"/>
      <c r="M2273" s="779" t="s">
        <v>711</v>
      </c>
      <c r="N2273" s="779" t="s">
        <v>237</v>
      </c>
      <c r="O2273" s="764"/>
      <c r="P2273" s="741"/>
      <c r="Q2273" s="17"/>
      <c r="R2273" s="17"/>
      <c r="S2273" s="17"/>
      <c r="T2273" s="17"/>
      <c r="U2273" s="788"/>
      <c r="V2273" s="17"/>
      <c r="W2273" s="741"/>
      <c r="X2273" s="765"/>
      <c r="Y2273" s="766"/>
      <c r="Z2273" s="767"/>
      <c r="AA2273" s="767"/>
    </row>
    <row r="2274" spans="1:27" ht="13.8">
      <c r="A2274" s="84"/>
      <c r="B2274" s="84"/>
      <c r="C2274" s="84"/>
      <c r="D2274" s="84"/>
      <c r="E2274" s="711"/>
      <c r="F2274" s="711"/>
      <c r="G2274" s="741" t="s">
        <v>5441</v>
      </c>
      <c r="H2274" s="696" t="str">
        <f t="shared" si="0"/>
        <v>--</v>
      </c>
      <c r="I2274" s="711"/>
      <c r="J2274" s="17"/>
      <c r="K2274" s="17"/>
      <c r="L2274" s="17"/>
      <c r="M2274" s="781" t="s">
        <v>49</v>
      </c>
      <c r="N2274" s="781" t="s">
        <v>1390</v>
      </c>
      <c r="O2274" s="760"/>
      <c r="P2274" s="748"/>
      <c r="Q2274" s="17"/>
      <c r="R2274" s="17"/>
      <c r="S2274" s="17"/>
      <c r="T2274" s="17"/>
      <c r="U2274" s="790"/>
      <c r="V2274" s="17"/>
      <c r="W2274" s="748"/>
      <c r="X2274" s="761"/>
      <c r="Y2274" s="762"/>
      <c r="Z2274" s="763"/>
      <c r="AA2274" s="763"/>
    </row>
    <row r="2275" spans="1:27" ht="13.8">
      <c r="A2275" s="84"/>
      <c r="B2275" s="84"/>
      <c r="C2275" s="84"/>
      <c r="D2275" s="84"/>
      <c r="E2275" s="704"/>
      <c r="F2275" s="704"/>
      <c r="G2275" s="748" t="s">
        <v>5441</v>
      </c>
      <c r="H2275" s="694" t="str">
        <f t="shared" si="0"/>
        <v>--</v>
      </c>
      <c r="I2275" s="704"/>
      <c r="J2275" s="17"/>
      <c r="K2275" s="17"/>
      <c r="L2275" s="17"/>
      <c r="M2275" s="779" t="s">
        <v>36</v>
      </c>
      <c r="N2275" s="779" t="s">
        <v>2457</v>
      </c>
      <c r="O2275" s="764"/>
      <c r="P2275" s="741"/>
      <c r="Q2275" s="17"/>
      <c r="R2275" s="17"/>
      <c r="S2275" s="17"/>
      <c r="T2275" s="17"/>
      <c r="U2275" s="788"/>
      <c r="V2275" s="17"/>
      <c r="W2275" s="741"/>
      <c r="X2275" s="765"/>
      <c r="Y2275" s="766"/>
      <c r="Z2275" s="767"/>
      <c r="AA2275" s="767"/>
    </row>
    <row r="2276" spans="1:27" ht="13.8">
      <c r="A2276" s="84"/>
      <c r="B2276" s="84"/>
      <c r="C2276" s="84"/>
      <c r="D2276" s="84"/>
      <c r="E2276" s="711"/>
      <c r="F2276" s="711"/>
      <c r="G2276" s="741" t="s">
        <v>5441</v>
      </c>
      <c r="H2276" s="696" t="str">
        <f t="shared" si="0"/>
        <v>--</v>
      </c>
      <c r="I2276" s="711"/>
      <c r="J2276" s="17"/>
      <c r="K2276" s="17"/>
      <c r="L2276" s="17"/>
      <c r="M2276" s="781" t="s">
        <v>711</v>
      </c>
      <c r="N2276" s="781" t="s">
        <v>236</v>
      </c>
      <c r="O2276" s="760"/>
      <c r="P2276" s="748"/>
      <c r="Q2276" s="17"/>
      <c r="R2276" s="17"/>
      <c r="S2276" s="17"/>
      <c r="T2276" s="17"/>
      <c r="U2276" s="790"/>
      <c r="V2276" s="17"/>
      <c r="W2276" s="748"/>
      <c r="X2276" s="761"/>
      <c r="Y2276" s="762"/>
      <c r="Z2276" s="763"/>
      <c r="AA2276" s="763"/>
    </row>
    <row r="2277" spans="1:27" ht="13.8">
      <c r="A2277" s="84"/>
      <c r="B2277" s="84"/>
      <c r="C2277" s="84"/>
      <c r="D2277" s="84"/>
      <c r="E2277" s="704"/>
      <c r="F2277" s="704"/>
      <c r="G2277" s="748" t="s">
        <v>5441</v>
      </c>
      <c r="H2277" s="694" t="str">
        <f t="shared" si="0"/>
        <v>--</v>
      </c>
      <c r="I2277" s="704"/>
      <c r="J2277" s="17"/>
      <c r="K2277" s="17"/>
      <c r="L2277" s="17"/>
      <c r="M2277" s="840" t="s">
        <v>49</v>
      </c>
      <c r="N2277" s="779" t="s">
        <v>1073</v>
      </c>
      <c r="O2277" s="764"/>
      <c r="P2277" s="741"/>
      <c r="Q2277" s="17"/>
      <c r="R2277" s="17"/>
      <c r="S2277" s="17"/>
      <c r="T2277" s="17"/>
      <c r="U2277" s="788"/>
      <c r="V2277" s="17"/>
      <c r="W2277" s="741"/>
      <c r="X2277" s="765"/>
      <c r="Y2277" s="766"/>
      <c r="Z2277" s="767"/>
      <c r="AA2277" s="767"/>
    </row>
    <row r="2278" spans="1:27" ht="13.8">
      <c r="A2278" s="84"/>
      <c r="B2278" s="84"/>
      <c r="C2278" s="84"/>
      <c r="D2278" s="84"/>
      <c r="E2278" s="711"/>
      <c r="F2278" s="711"/>
      <c r="G2278" s="741" t="s">
        <v>5441</v>
      </c>
      <c r="H2278" s="696" t="str">
        <f t="shared" si="0"/>
        <v>--</v>
      </c>
      <c r="I2278" s="711"/>
      <c r="J2278" s="17"/>
      <c r="K2278" s="17"/>
      <c r="L2278" s="17"/>
      <c r="M2278" s="781" t="s">
        <v>36</v>
      </c>
      <c r="N2278" s="781" t="s">
        <v>1910</v>
      </c>
      <c r="O2278" s="760"/>
      <c r="P2278" s="748"/>
      <c r="Q2278" s="17"/>
      <c r="R2278" s="17"/>
      <c r="S2278" s="17"/>
      <c r="T2278" s="17"/>
      <c r="U2278" s="790"/>
      <c r="V2278" s="17"/>
      <c r="W2278" s="748"/>
      <c r="X2278" s="761"/>
      <c r="Y2278" s="762"/>
      <c r="Z2278" s="763"/>
      <c r="AA2278" s="763"/>
    </row>
    <row r="2279" spans="1:27" ht="13.8">
      <c r="A2279" s="84"/>
      <c r="B2279" s="84"/>
      <c r="C2279" s="84"/>
      <c r="D2279" s="84"/>
      <c r="E2279" s="704"/>
      <c r="F2279" s="704"/>
      <c r="G2279" s="748" t="s">
        <v>5441</v>
      </c>
      <c r="H2279" s="694" t="str">
        <f t="shared" si="0"/>
        <v>--</v>
      </c>
      <c r="I2279" s="704"/>
      <c r="J2279" s="17"/>
      <c r="K2279" s="17"/>
      <c r="L2279" s="17"/>
      <c r="M2279" s="779" t="s">
        <v>711</v>
      </c>
      <c r="N2279" s="779" t="s">
        <v>234</v>
      </c>
      <c r="O2279" s="764"/>
      <c r="P2279" s="741"/>
      <c r="Q2279" s="17"/>
      <c r="R2279" s="17"/>
      <c r="S2279" s="17"/>
      <c r="T2279" s="17"/>
      <c r="U2279" s="788"/>
      <c r="V2279" s="17"/>
      <c r="W2279" s="741"/>
      <c r="X2279" s="765"/>
      <c r="Y2279" s="766"/>
      <c r="Z2279" s="767"/>
      <c r="AA2279" s="767"/>
    </row>
    <row r="2280" spans="1:27" ht="13.8">
      <c r="A2280" s="84"/>
      <c r="B2280" s="84"/>
      <c r="C2280" s="84"/>
      <c r="D2280" s="84"/>
      <c r="E2280" s="711"/>
      <c r="F2280" s="711"/>
      <c r="G2280" s="741" t="s">
        <v>5441</v>
      </c>
      <c r="H2280" s="696" t="str">
        <f t="shared" si="0"/>
        <v>--</v>
      </c>
      <c r="I2280" s="711"/>
      <c r="J2280" s="17"/>
      <c r="K2280" s="17"/>
      <c r="L2280" s="17"/>
      <c r="M2280" s="781" t="s">
        <v>551</v>
      </c>
      <c r="N2280" s="781" t="s">
        <v>1566</v>
      </c>
      <c r="O2280" s="760"/>
      <c r="P2280" s="748"/>
      <c r="Q2280" s="17"/>
      <c r="R2280" s="17"/>
      <c r="S2280" s="17"/>
      <c r="T2280" s="17"/>
      <c r="U2280" s="790"/>
      <c r="V2280" s="17"/>
      <c r="W2280" s="748"/>
      <c r="X2280" s="761"/>
      <c r="Y2280" s="762"/>
      <c r="Z2280" s="763"/>
      <c r="AA2280" s="763"/>
    </row>
    <row r="2281" spans="1:27" ht="13.8">
      <c r="A2281" s="84"/>
      <c r="B2281" s="84"/>
      <c r="C2281" s="84"/>
      <c r="D2281" s="84"/>
      <c r="E2281" s="704"/>
      <c r="F2281" s="704"/>
      <c r="G2281" s="748" t="s">
        <v>5441</v>
      </c>
      <c r="H2281" s="694" t="str">
        <f t="shared" si="0"/>
        <v>--</v>
      </c>
      <c r="I2281" s="704"/>
      <c r="J2281" s="17"/>
      <c r="K2281" s="17"/>
      <c r="L2281" s="17"/>
      <c r="M2281" s="779" t="s">
        <v>347</v>
      </c>
      <c r="N2281" s="779" t="s">
        <v>1010</v>
      </c>
      <c r="O2281" s="764"/>
      <c r="P2281" s="741"/>
      <c r="Q2281" s="17"/>
      <c r="R2281" s="17"/>
      <c r="S2281" s="17"/>
      <c r="T2281" s="17"/>
      <c r="U2281" s="788"/>
      <c r="V2281" s="17"/>
      <c r="W2281" s="741"/>
      <c r="X2281" s="765"/>
      <c r="Y2281" s="766"/>
      <c r="Z2281" s="767"/>
      <c r="AA2281" s="767"/>
    </row>
    <row r="2282" spans="1:27" ht="13.8">
      <c r="A2282" s="84"/>
      <c r="B2282" s="84"/>
      <c r="C2282" s="84"/>
      <c r="D2282" s="84"/>
      <c r="E2282" s="711"/>
      <c r="F2282" s="711"/>
      <c r="G2282" s="741" t="s">
        <v>5441</v>
      </c>
      <c r="H2282" s="696" t="str">
        <f t="shared" si="0"/>
        <v>--</v>
      </c>
      <c r="I2282" s="711"/>
      <c r="J2282" s="17"/>
      <c r="K2282" s="17"/>
      <c r="L2282" s="17"/>
      <c r="M2282" s="781" t="s">
        <v>49</v>
      </c>
      <c r="N2282" s="781" t="s">
        <v>1392</v>
      </c>
      <c r="O2282" s="760"/>
      <c r="P2282" s="748"/>
      <c r="Q2282" s="17"/>
      <c r="R2282" s="17"/>
      <c r="S2282" s="17"/>
      <c r="T2282" s="17"/>
      <c r="U2282" s="790"/>
      <c r="V2282" s="17"/>
      <c r="W2282" s="748"/>
      <c r="X2282" s="761"/>
      <c r="Y2282" s="762"/>
      <c r="Z2282" s="763"/>
      <c r="AA2282" s="763"/>
    </row>
    <row r="2283" spans="1:27" ht="13.8">
      <c r="A2283" s="84"/>
      <c r="B2283" s="84"/>
      <c r="C2283" s="84"/>
      <c r="D2283" s="84"/>
      <c r="E2283" s="704"/>
      <c r="F2283" s="704"/>
      <c r="G2283" s="748" t="s">
        <v>5441</v>
      </c>
      <c r="H2283" s="694" t="str">
        <f t="shared" si="0"/>
        <v>--</v>
      </c>
      <c r="I2283" s="704"/>
      <c r="J2283" s="17"/>
      <c r="K2283" s="17"/>
      <c r="L2283" s="17"/>
      <c r="M2283" s="779" t="s">
        <v>36</v>
      </c>
      <c r="N2283" s="779" t="s">
        <v>1944</v>
      </c>
      <c r="O2283" s="764"/>
      <c r="P2283" s="741"/>
      <c r="Q2283" s="17"/>
      <c r="R2283" s="17"/>
      <c r="S2283" s="17"/>
      <c r="T2283" s="17"/>
      <c r="U2283" s="788"/>
      <c r="V2283" s="17"/>
      <c r="W2283" s="741"/>
      <c r="X2283" s="765"/>
      <c r="Y2283" s="766"/>
      <c r="Z2283" s="767"/>
      <c r="AA2283" s="767"/>
    </row>
    <row r="2284" spans="1:27" ht="13.8">
      <c r="A2284" s="84"/>
      <c r="B2284" s="84"/>
      <c r="C2284" s="84"/>
      <c r="D2284" s="84"/>
      <c r="E2284" s="711"/>
      <c r="F2284" s="711"/>
      <c r="G2284" s="741" t="s">
        <v>5441</v>
      </c>
      <c r="H2284" s="696" t="str">
        <f t="shared" si="0"/>
        <v>--</v>
      </c>
      <c r="I2284" s="711"/>
      <c r="J2284" s="17"/>
      <c r="K2284" s="17"/>
      <c r="L2284" s="17"/>
      <c r="M2284" s="781" t="s">
        <v>711</v>
      </c>
      <c r="N2284" s="781" t="s">
        <v>240</v>
      </c>
      <c r="O2284" s="760"/>
      <c r="P2284" s="748"/>
      <c r="Q2284" s="17"/>
      <c r="R2284" s="17"/>
      <c r="S2284" s="17"/>
      <c r="T2284" s="17"/>
      <c r="U2284" s="790"/>
      <c r="V2284" s="17"/>
      <c r="W2284" s="748"/>
      <c r="X2284" s="761"/>
      <c r="Y2284" s="762"/>
      <c r="Z2284" s="763"/>
      <c r="AA2284" s="763"/>
    </row>
    <row r="2285" spans="1:27" ht="13.8">
      <c r="A2285" s="84"/>
      <c r="B2285" s="84"/>
      <c r="C2285" s="84"/>
      <c r="D2285" s="84"/>
      <c r="E2285" s="704"/>
      <c r="F2285" s="704"/>
      <c r="G2285" s="748" t="s">
        <v>5441</v>
      </c>
      <c r="H2285" s="694" t="str">
        <f t="shared" si="0"/>
        <v>--</v>
      </c>
      <c r="I2285" s="704"/>
      <c r="J2285" s="17"/>
      <c r="K2285" s="17"/>
      <c r="L2285" s="17"/>
      <c r="M2285" s="783" t="s">
        <v>436</v>
      </c>
      <c r="N2285" s="779" t="s">
        <v>331</v>
      </c>
      <c r="O2285" s="764"/>
      <c r="P2285" s="741"/>
      <c r="Q2285" s="17"/>
      <c r="R2285" s="17"/>
      <c r="S2285" s="17"/>
      <c r="T2285" s="17"/>
      <c r="U2285" s="788"/>
      <c r="V2285" s="17"/>
      <c r="W2285" s="741"/>
      <c r="X2285" s="765"/>
      <c r="Y2285" s="766"/>
      <c r="Z2285" s="767"/>
      <c r="AA2285" s="767"/>
    </row>
    <row r="2286" spans="1:27" ht="13.8">
      <c r="A2286" s="84"/>
      <c r="B2286" s="84"/>
      <c r="C2286" s="84"/>
      <c r="D2286" s="84"/>
      <c r="E2286" s="711"/>
      <c r="F2286" s="711"/>
      <c r="G2286" s="741" t="s">
        <v>5441</v>
      </c>
      <c r="H2286" s="696" t="str">
        <f t="shared" si="0"/>
        <v>--</v>
      </c>
      <c r="I2286" s="711"/>
      <c r="J2286" s="17"/>
      <c r="K2286" s="17"/>
      <c r="L2286" s="17"/>
      <c r="M2286" s="781" t="s">
        <v>49</v>
      </c>
      <c r="N2286" s="781" t="s">
        <v>1393</v>
      </c>
      <c r="O2286" s="760"/>
      <c r="P2286" s="748"/>
      <c r="Q2286" s="17"/>
      <c r="R2286" s="17"/>
      <c r="S2286" s="17"/>
      <c r="T2286" s="17"/>
      <c r="U2286" s="790"/>
      <c r="V2286" s="17"/>
      <c r="W2286" s="748"/>
      <c r="X2286" s="761"/>
      <c r="Y2286" s="762"/>
      <c r="Z2286" s="763"/>
      <c r="AA2286" s="763"/>
    </row>
    <row r="2287" spans="1:27" ht="13.8">
      <c r="A2287" s="84"/>
      <c r="B2287" s="84"/>
      <c r="C2287" s="84"/>
      <c r="D2287" s="84"/>
      <c r="E2287" s="704"/>
      <c r="F2287" s="704"/>
      <c r="G2287" s="748" t="s">
        <v>5441</v>
      </c>
      <c r="H2287" s="694" t="str">
        <f t="shared" si="0"/>
        <v>--</v>
      </c>
      <c r="I2287" s="704"/>
      <c r="J2287" s="17"/>
      <c r="K2287" s="17"/>
      <c r="L2287" s="17"/>
      <c r="M2287" s="779" t="s">
        <v>36</v>
      </c>
      <c r="N2287" s="779" t="s">
        <v>2274</v>
      </c>
      <c r="O2287" s="764"/>
      <c r="P2287" s="741"/>
      <c r="Q2287" s="17"/>
      <c r="R2287" s="17"/>
      <c r="S2287" s="17"/>
      <c r="T2287" s="17"/>
      <c r="U2287" s="788"/>
      <c r="V2287" s="17"/>
      <c r="W2287" s="741"/>
      <c r="X2287" s="765"/>
      <c r="Y2287" s="766"/>
      <c r="Z2287" s="767"/>
      <c r="AA2287" s="767"/>
    </row>
    <row r="2288" spans="1:27" ht="13.8">
      <c r="A2288" s="84"/>
      <c r="B2288" s="84"/>
      <c r="C2288" s="84"/>
      <c r="D2288" s="84"/>
      <c r="E2288" s="711"/>
      <c r="F2288" s="711"/>
      <c r="G2288" s="741" t="s">
        <v>5441</v>
      </c>
      <c r="H2288" s="696" t="str">
        <f t="shared" si="0"/>
        <v>--</v>
      </c>
      <c r="I2288" s="711"/>
      <c r="J2288" s="17"/>
      <c r="K2288" s="17"/>
      <c r="L2288" s="17"/>
      <c r="M2288" s="781" t="s">
        <v>711</v>
      </c>
      <c r="N2288" s="781" t="s">
        <v>243</v>
      </c>
      <c r="O2288" s="760"/>
      <c r="P2288" s="748"/>
      <c r="Q2288" s="17"/>
      <c r="R2288" s="17"/>
      <c r="S2288" s="17"/>
      <c r="T2288" s="17"/>
      <c r="U2288" s="790"/>
      <c r="V2288" s="17"/>
      <c r="W2288" s="748"/>
      <c r="X2288" s="761"/>
      <c r="Y2288" s="762"/>
      <c r="Z2288" s="763"/>
      <c r="AA2288" s="763"/>
    </row>
    <row r="2289" spans="1:27" ht="13.8">
      <c r="A2289" s="84"/>
      <c r="B2289" s="84"/>
      <c r="C2289" s="84"/>
      <c r="D2289" s="84"/>
      <c r="E2289" s="704"/>
      <c r="F2289" s="704"/>
      <c r="G2289" s="748" t="s">
        <v>5441</v>
      </c>
      <c r="H2289" s="694" t="str">
        <f t="shared" si="0"/>
        <v>--</v>
      </c>
      <c r="I2289" s="704"/>
      <c r="J2289" s="17"/>
      <c r="K2289" s="17"/>
      <c r="L2289" s="17"/>
      <c r="M2289" s="779" t="s">
        <v>49</v>
      </c>
      <c r="N2289" s="779" t="s">
        <v>1394</v>
      </c>
      <c r="O2289" s="764"/>
      <c r="P2289" s="741"/>
      <c r="Q2289" s="17"/>
      <c r="R2289" s="17"/>
      <c r="S2289" s="17"/>
      <c r="T2289" s="17"/>
      <c r="U2289" s="788"/>
      <c r="V2289" s="17"/>
      <c r="W2289" s="741"/>
      <c r="X2289" s="765"/>
      <c r="Y2289" s="766"/>
      <c r="Z2289" s="767"/>
      <c r="AA2289" s="767"/>
    </row>
    <row r="2290" spans="1:27" ht="13.8">
      <c r="A2290" s="84"/>
      <c r="B2290" s="84"/>
      <c r="C2290" s="84"/>
      <c r="D2290" s="84"/>
      <c r="E2290" s="711"/>
      <c r="F2290" s="711"/>
      <c r="G2290" s="741" t="s">
        <v>5441</v>
      </c>
      <c r="H2290" s="696" t="str">
        <f t="shared" si="0"/>
        <v>--</v>
      </c>
      <c r="I2290" s="711"/>
      <c r="J2290" s="17"/>
      <c r="K2290" s="17"/>
      <c r="L2290" s="17"/>
      <c r="M2290" s="781" t="s">
        <v>36</v>
      </c>
      <c r="N2290" s="781" t="s">
        <v>2456</v>
      </c>
      <c r="O2290" s="760"/>
      <c r="P2290" s="748"/>
      <c r="Q2290" s="17"/>
      <c r="R2290" s="17"/>
      <c r="S2290" s="17"/>
      <c r="T2290" s="17"/>
      <c r="U2290" s="790"/>
      <c r="V2290" s="17"/>
      <c r="W2290" s="748"/>
      <c r="X2290" s="761"/>
      <c r="Y2290" s="762"/>
      <c r="Z2290" s="763"/>
      <c r="AA2290" s="763"/>
    </row>
    <row r="2291" spans="1:27" ht="13.8">
      <c r="A2291" s="84"/>
      <c r="B2291" s="84"/>
      <c r="C2291" s="84"/>
      <c r="D2291" s="84"/>
      <c r="E2291" s="704"/>
      <c r="F2291" s="704"/>
      <c r="G2291" s="748" t="s">
        <v>5441</v>
      </c>
      <c r="H2291" s="694" t="str">
        <f t="shared" si="0"/>
        <v>--</v>
      </c>
      <c r="I2291" s="704"/>
      <c r="J2291" s="17"/>
      <c r="K2291" s="17"/>
      <c r="L2291" s="17"/>
      <c r="M2291" s="779" t="s">
        <v>711</v>
      </c>
      <c r="N2291" s="779" t="s">
        <v>322</v>
      </c>
      <c r="O2291" s="764"/>
      <c r="P2291" s="741"/>
      <c r="Q2291" s="17"/>
      <c r="R2291" s="17"/>
      <c r="S2291" s="17"/>
      <c r="T2291" s="17"/>
      <c r="U2291" s="788"/>
      <c r="V2291" s="17"/>
      <c r="W2291" s="741"/>
      <c r="X2291" s="765"/>
      <c r="Y2291" s="766"/>
      <c r="Z2291" s="767"/>
      <c r="AA2291" s="767"/>
    </row>
    <row r="2292" spans="1:27" ht="13.8">
      <c r="A2292" s="84"/>
      <c r="B2292" s="84"/>
      <c r="C2292" s="84"/>
      <c r="D2292" s="84"/>
      <c r="E2292" s="711"/>
      <c r="F2292" s="711"/>
      <c r="G2292" s="741" t="s">
        <v>3998</v>
      </c>
      <c r="H2292" s="696" t="str">
        <f t="shared" si="0"/>
        <v>--</v>
      </c>
      <c r="I2292" s="711"/>
      <c r="J2292" s="17"/>
      <c r="K2292" s="17"/>
      <c r="L2292" s="17"/>
      <c r="M2292" s="781" t="s">
        <v>241</v>
      </c>
      <c r="N2292" s="781" t="s">
        <v>2401</v>
      </c>
      <c r="O2292" s="760"/>
      <c r="P2292" s="748" t="s">
        <v>3999</v>
      </c>
      <c r="Q2292" s="17"/>
      <c r="R2292" s="17"/>
      <c r="S2292" s="17"/>
      <c r="T2292" s="17"/>
      <c r="U2292" s="782" t="s">
        <v>8021</v>
      </c>
      <c r="V2292" s="17"/>
      <c r="W2292" s="748" t="s">
        <v>4002</v>
      </c>
      <c r="X2292" s="761"/>
      <c r="Y2292" s="762"/>
      <c r="Z2292" s="763"/>
      <c r="AA2292" s="763"/>
    </row>
    <row r="2293" spans="1:27" ht="13.8">
      <c r="A2293" s="84"/>
      <c r="B2293" s="84"/>
      <c r="C2293" s="84"/>
      <c r="D2293" s="84"/>
      <c r="E2293" s="704"/>
      <c r="F2293" s="704"/>
      <c r="G2293" s="748" t="s">
        <v>3998</v>
      </c>
      <c r="H2293" s="694" t="str">
        <f t="shared" si="0"/>
        <v>--</v>
      </c>
      <c r="I2293" s="704"/>
      <c r="J2293" s="17"/>
      <c r="K2293" s="17"/>
      <c r="L2293" s="17"/>
      <c r="M2293" s="813" t="s">
        <v>273</v>
      </c>
      <c r="N2293" s="779" t="s">
        <v>1346</v>
      </c>
      <c r="O2293" s="764"/>
      <c r="P2293" s="741" t="s">
        <v>2304</v>
      </c>
      <c r="Q2293" s="17"/>
      <c r="R2293" s="17"/>
      <c r="S2293" s="17"/>
      <c r="T2293" s="17"/>
      <c r="U2293" s="780" t="s">
        <v>8022</v>
      </c>
      <c r="V2293" s="17"/>
      <c r="W2293" s="741" t="s">
        <v>4002</v>
      </c>
      <c r="X2293" s="765"/>
      <c r="Y2293" s="766"/>
      <c r="Z2293" s="767"/>
      <c r="AA2293" s="767"/>
    </row>
    <row r="2294" spans="1:27" ht="13.8">
      <c r="A2294" s="84"/>
      <c r="B2294" s="84"/>
      <c r="C2294" s="84"/>
      <c r="D2294" s="84"/>
      <c r="E2294" s="711"/>
      <c r="F2294" s="711"/>
      <c r="G2294" s="741" t="s">
        <v>3998</v>
      </c>
      <c r="H2294" s="696" t="str">
        <f t="shared" si="0"/>
        <v>--</v>
      </c>
      <c r="I2294" s="711"/>
      <c r="J2294" s="17"/>
      <c r="K2294" s="17"/>
      <c r="L2294" s="17"/>
      <c r="M2294" s="815" t="s">
        <v>195</v>
      </c>
      <c r="N2294" s="781" t="s">
        <v>1007</v>
      </c>
      <c r="O2294" s="760"/>
      <c r="P2294" s="748" t="s">
        <v>3999</v>
      </c>
      <c r="Q2294" s="17"/>
      <c r="R2294" s="17"/>
      <c r="S2294" s="17"/>
      <c r="T2294" s="17"/>
      <c r="U2294" s="782" t="s">
        <v>8023</v>
      </c>
      <c r="V2294" s="17"/>
      <c r="W2294" s="748" t="s">
        <v>4002</v>
      </c>
      <c r="X2294" s="761"/>
      <c r="Y2294" s="762"/>
      <c r="Z2294" s="763"/>
      <c r="AA2294" s="763"/>
    </row>
    <row r="2295" spans="1:27" ht="13.8">
      <c r="A2295" s="84"/>
      <c r="B2295" s="84"/>
      <c r="C2295" s="84"/>
      <c r="D2295" s="84"/>
      <c r="E2295" s="704"/>
      <c r="F2295" s="704"/>
      <c r="G2295" s="748" t="s">
        <v>3998</v>
      </c>
      <c r="H2295" s="694" t="str">
        <f t="shared" si="0"/>
        <v>--</v>
      </c>
      <c r="I2295" s="704"/>
      <c r="J2295" s="17"/>
      <c r="K2295" s="17"/>
      <c r="L2295" s="17"/>
      <c r="M2295" s="813" t="s">
        <v>1281</v>
      </c>
      <c r="N2295" s="779" t="s">
        <v>459</v>
      </c>
      <c r="O2295" s="764"/>
      <c r="P2295" s="741" t="s">
        <v>3999</v>
      </c>
      <c r="Q2295" s="17"/>
      <c r="R2295" s="17"/>
      <c r="S2295" s="17"/>
      <c r="T2295" s="17"/>
      <c r="U2295" s="780" t="s">
        <v>8024</v>
      </c>
      <c r="V2295" s="17"/>
      <c r="W2295" s="741" t="s">
        <v>1875</v>
      </c>
      <c r="X2295" s="765"/>
      <c r="Y2295" s="766"/>
      <c r="Z2295" s="767"/>
      <c r="AA2295" s="767"/>
    </row>
    <row r="2296" spans="1:27" ht="13.8">
      <c r="A2296" s="84"/>
      <c r="B2296" s="84"/>
      <c r="C2296" s="84"/>
      <c r="D2296" s="84"/>
      <c r="E2296" s="711"/>
      <c r="F2296" s="711"/>
      <c r="G2296" s="741" t="s">
        <v>3998</v>
      </c>
      <c r="H2296" s="696" t="str">
        <f t="shared" si="0"/>
        <v>--</v>
      </c>
      <c r="I2296" s="711"/>
      <c r="J2296" s="17"/>
      <c r="K2296" s="17"/>
      <c r="L2296" s="17"/>
      <c r="M2296" s="781" t="s">
        <v>1700</v>
      </c>
      <c r="N2296" s="781" t="s">
        <v>2045</v>
      </c>
      <c r="O2296" s="760"/>
      <c r="P2296" s="748" t="s">
        <v>4008</v>
      </c>
      <c r="Q2296" s="17"/>
      <c r="R2296" s="17"/>
      <c r="S2296" s="17"/>
      <c r="T2296" s="17"/>
      <c r="U2296" s="782" t="s">
        <v>8025</v>
      </c>
      <c r="V2296" s="17"/>
      <c r="W2296" s="748" t="s">
        <v>4011</v>
      </c>
      <c r="X2296" s="761"/>
      <c r="Y2296" s="762"/>
      <c r="Z2296" s="763"/>
      <c r="AA2296" s="763"/>
    </row>
    <row r="2297" spans="1:27" ht="13.8">
      <c r="A2297" s="84"/>
      <c r="B2297" s="84"/>
      <c r="C2297" s="84"/>
      <c r="D2297" s="84"/>
      <c r="E2297" s="704"/>
      <c r="F2297" s="704"/>
      <c r="G2297" s="748" t="s">
        <v>3998</v>
      </c>
      <c r="H2297" s="694" t="str">
        <f t="shared" si="0"/>
        <v>--</v>
      </c>
      <c r="I2297" s="704"/>
      <c r="J2297" s="17"/>
      <c r="K2297" s="17"/>
      <c r="L2297" s="17"/>
      <c r="M2297" s="779" t="s">
        <v>436</v>
      </c>
      <c r="N2297" s="779" t="s">
        <v>178</v>
      </c>
      <c r="O2297" s="764"/>
      <c r="P2297" s="741" t="s">
        <v>4012</v>
      </c>
      <c r="Q2297" s="17"/>
      <c r="R2297" s="17"/>
      <c r="S2297" s="17"/>
      <c r="T2297" s="17"/>
      <c r="U2297" s="780" t="s">
        <v>8026</v>
      </c>
      <c r="V2297" s="17"/>
      <c r="W2297" s="741" t="s">
        <v>4011</v>
      </c>
      <c r="X2297" s="765"/>
      <c r="Y2297" s="766"/>
      <c r="Z2297" s="767"/>
      <c r="AA2297" s="767"/>
    </row>
    <row r="2298" spans="1:27" ht="13.8">
      <c r="A2298" s="84"/>
      <c r="B2298" s="84"/>
      <c r="C2298" s="84"/>
      <c r="D2298" s="84"/>
      <c r="E2298" s="711"/>
      <c r="F2298" s="711"/>
      <c r="G2298" s="741" t="s">
        <v>3998</v>
      </c>
      <c r="H2298" s="696" t="str">
        <f t="shared" si="0"/>
        <v>--</v>
      </c>
      <c r="I2298" s="711"/>
      <c r="J2298" s="17"/>
      <c r="K2298" s="17"/>
      <c r="L2298" s="17"/>
      <c r="M2298" s="781" t="s">
        <v>1700</v>
      </c>
      <c r="N2298" s="781" t="s">
        <v>2402</v>
      </c>
      <c r="O2298" s="760"/>
      <c r="P2298" s="748" t="s">
        <v>4015</v>
      </c>
      <c r="Q2298" s="17"/>
      <c r="R2298" s="17"/>
      <c r="S2298" s="17"/>
      <c r="T2298" s="17"/>
      <c r="U2298" s="782" t="s">
        <v>8027</v>
      </c>
      <c r="V2298" s="17"/>
      <c r="W2298" s="748" t="s">
        <v>4011</v>
      </c>
      <c r="X2298" s="761"/>
      <c r="Y2298" s="762"/>
      <c r="Z2298" s="763"/>
      <c r="AA2298" s="763"/>
    </row>
    <row r="2299" spans="1:27" ht="13.8">
      <c r="A2299" s="84"/>
      <c r="B2299" s="84"/>
      <c r="C2299" s="84"/>
      <c r="D2299" s="84"/>
      <c r="E2299" s="704"/>
      <c r="F2299" s="704"/>
      <c r="G2299" s="748" t="s">
        <v>3998</v>
      </c>
      <c r="H2299" s="694" t="str">
        <f t="shared" si="0"/>
        <v>--</v>
      </c>
      <c r="I2299" s="704"/>
      <c r="J2299" s="17"/>
      <c r="K2299" s="17"/>
      <c r="L2299" s="17"/>
      <c r="M2299" s="779" t="s">
        <v>436</v>
      </c>
      <c r="N2299" s="779" t="s">
        <v>159</v>
      </c>
      <c r="O2299" s="764"/>
      <c r="P2299" s="741" t="s">
        <v>4012</v>
      </c>
      <c r="Q2299" s="17"/>
      <c r="R2299" s="17"/>
      <c r="S2299" s="17"/>
      <c r="T2299" s="17"/>
      <c r="U2299" s="780" t="s">
        <v>8028</v>
      </c>
      <c r="V2299" s="17"/>
      <c r="W2299" s="741" t="s">
        <v>4011</v>
      </c>
      <c r="X2299" s="765"/>
      <c r="Y2299" s="766"/>
      <c r="Z2299" s="767"/>
      <c r="AA2299" s="767"/>
    </row>
    <row r="2300" spans="1:27" ht="13.8">
      <c r="A2300" s="84"/>
      <c r="B2300" s="84"/>
      <c r="C2300" s="84"/>
      <c r="D2300" s="84"/>
      <c r="E2300" s="711"/>
      <c r="F2300" s="711"/>
      <c r="G2300" s="741" t="s">
        <v>3998</v>
      </c>
      <c r="H2300" s="696" t="str">
        <f t="shared" si="0"/>
        <v>--</v>
      </c>
      <c r="I2300" s="711"/>
      <c r="J2300" s="17"/>
      <c r="K2300" s="17"/>
      <c r="L2300" s="17"/>
      <c r="M2300" s="781" t="s">
        <v>195</v>
      </c>
      <c r="N2300" s="781" t="s">
        <v>963</v>
      </c>
      <c r="O2300" s="760"/>
      <c r="P2300" s="748" t="s">
        <v>3999</v>
      </c>
      <c r="Q2300" s="17"/>
      <c r="R2300" s="17"/>
      <c r="S2300" s="17"/>
      <c r="T2300" s="17"/>
      <c r="U2300" s="782" t="s">
        <v>8029</v>
      </c>
      <c r="V2300" s="17"/>
      <c r="W2300" s="748" t="s">
        <v>4011</v>
      </c>
      <c r="X2300" s="761"/>
      <c r="Y2300" s="762"/>
      <c r="Z2300" s="763"/>
      <c r="AA2300" s="763"/>
    </row>
    <row r="2301" spans="1:27" ht="13.8">
      <c r="A2301" s="84"/>
      <c r="B2301" s="84"/>
      <c r="C2301" s="84"/>
      <c r="D2301" s="84"/>
      <c r="E2301" s="704"/>
      <c r="F2301" s="704"/>
      <c r="G2301" s="748" t="s">
        <v>3998</v>
      </c>
      <c r="H2301" s="694" t="str">
        <f t="shared" si="0"/>
        <v>--</v>
      </c>
      <c r="I2301" s="704"/>
      <c r="J2301" s="17"/>
      <c r="K2301" s="17"/>
      <c r="L2301" s="17"/>
      <c r="M2301" s="779" t="s">
        <v>241</v>
      </c>
      <c r="N2301" s="779" t="s">
        <v>2399</v>
      </c>
      <c r="O2301" s="764"/>
      <c r="P2301" s="741" t="s">
        <v>3999</v>
      </c>
      <c r="Q2301" s="17"/>
      <c r="R2301" s="17"/>
      <c r="S2301" s="17"/>
      <c r="T2301" s="17"/>
      <c r="U2301" s="780" t="s">
        <v>8030</v>
      </c>
      <c r="V2301" s="17"/>
      <c r="W2301" s="741" t="s">
        <v>4011</v>
      </c>
      <c r="X2301" s="765"/>
      <c r="Y2301" s="766"/>
      <c r="Z2301" s="767"/>
      <c r="AA2301" s="767"/>
    </row>
    <row r="2302" spans="1:27" ht="13.8">
      <c r="A2302" s="84"/>
      <c r="B2302" s="84"/>
      <c r="C2302" s="84"/>
      <c r="D2302" s="84"/>
      <c r="E2302" s="711"/>
      <c r="F2302" s="711"/>
      <c r="G2302" s="741" t="s">
        <v>3998</v>
      </c>
      <c r="H2302" s="696" t="str">
        <f t="shared" si="0"/>
        <v>--</v>
      </c>
      <c r="I2302" s="711"/>
      <c r="J2302" s="17"/>
      <c r="K2302" s="17"/>
      <c r="L2302" s="17"/>
      <c r="M2302" s="781" t="s">
        <v>273</v>
      </c>
      <c r="N2302" s="781" t="s">
        <v>1345</v>
      </c>
      <c r="O2302" s="760"/>
      <c r="P2302" s="748" t="s">
        <v>2304</v>
      </c>
      <c r="Q2302" s="17"/>
      <c r="R2302" s="17"/>
      <c r="S2302" s="17"/>
      <c r="T2302" s="17"/>
      <c r="U2302" s="782" t="s">
        <v>8031</v>
      </c>
      <c r="V2302" s="17"/>
      <c r="W2302" s="748" t="s">
        <v>4011</v>
      </c>
      <c r="X2302" s="761"/>
      <c r="Y2302" s="762"/>
      <c r="Z2302" s="763"/>
      <c r="AA2302" s="763"/>
    </row>
    <row r="2303" spans="1:27" ht="13.8">
      <c r="A2303" s="84"/>
      <c r="B2303" s="84"/>
      <c r="C2303" s="84"/>
      <c r="D2303" s="84"/>
      <c r="E2303" s="704"/>
      <c r="F2303" s="704"/>
      <c r="G2303" s="748" t="s">
        <v>3998</v>
      </c>
      <c r="H2303" s="694" t="str">
        <f t="shared" si="0"/>
        <v>--</v>
      </c>
      <c r="I2303" s="704"/>
      <c r="J2303" s="17"/>
      <c r="K2303" s="17"/>
      <c r="L2303" s="17"/>
      <c r="M2303" s="813" t="s">
        <v>195</v>
      </c>
      <c r="N2303" s="779" t="s">
        <v>959</v>
      </c>
      <c r="O2303" s="764"/>
      <c r="P2303" s="741" t="s">
        <v>3999</v>
      </c>
      <c r="Q2303" s="17"/>
      <c r="R2303" s="17"/>
      <c r="S2303" s="17"/>
      <c r="T2303" s="17"/>
      <c r="U2303" s="780" t="s">
        <v>8032</v>
      </c>
      <c r="V2303" s="17"/>
      <c r="W2303" s="741" t="s">
        <v>4011</v>
      </c>
      <c r="X2303" s="765"/>
      <c r="Y2303" s="766"/>
      <c r="Z2303" s="767"/>
      <c r="AA2303" s="767"/>
    </row>
    <row r="2304" spans="1:27" ht="13.8">
      <c r="A2304" s="84"/>
      <c r="B2304" s="84"/>
      <c r="C2304" s="84"/>
      <c r="D2304" s="84"/>
      <c r="E2304" s="711"/>
      <c r="F2304" s="711"/>
      <c r="G2304" s="741" t="s">
        <v>3998</v>
      </c>
      <c r="H2304" s="696" t="str">
        <f t="shared" si="0"/>
        <v>--</v>
      </c>
      <c r="I2304" s="711"/>
      <c r="J2304" s="17"/>
      <c r="K2304" s="17"/>
      <c r="L2304" s="17"/>
      <c r="M2304" s="781" t="s">
        <v>273</v>
      </c>
      <c r="N2304" s="781" t="s">
        <v>1344</v>
      </c>
      <c r="O2304" s="760"/>
      <c r="P2304" s="748" t="s">
        <v>2304</v>
      </c>
      <c r="Q2304" s="17"/>
      <c r="R2304" s="17"/>
      <c r="S2304" s="17"/>
      <c r="T2304" s="17"/>
      <c r="U2304" s="782" t="s">
        <v>8033</v>
      </c>
      <c r="V2304" s="17"/>
      <c r="W2304" s="748" t="s">
        <v>4029</v>
      </c>
      <c r="X2304" s="761"/>
      <c r="Y2304" s="762"/>
      <c r="Z2304" s="763"/>
      <c r="AA2304" s="763"/>
    </row>
    <row r="2305" spans="1:27" ht="13.8">
      <c r="A2305" s="84"/>
      <c r="B2305" s="84"/>
      <c r="C2305" s="84"/>
      <c r="D2305" s="84"/>
      <c r="E2305" s="704"/>
      <c r="F2305" s="704"/>
      <c r="G2305" s="748" t="s">
        <v>3998</v>
      </c>
      <c r="H2305" s="694" t="str">
        <f t="shared" si="0"/>
        <v>--</v>
      </c>
      <c r="I2305" s="704"/>
      <c r="J2305" s="17"/>
      <c r="K2305" s="17"/>
      <c r="L2305" s="17"/>
      <c r="M2305" s="779" t="s">
        <v>241</v>
      </c>
      <c r="N2305" s="779" t="s">
        <v>1841</v>
      </c>
      <c r="O2305" s="764"/>
      <c r="P2305" s="741" t="s">
        <v>3999</v>
      </c>
      <c r="Q2305" s="17"/>
      <c r="R2305" s="17"/>
      <c r="S2305" s="17"/>
      <c r="T2305" s="17"/>
      <c r="U2305" s="780" t="s">
        <v>8034</v>
      </c>
      <c r="V2305" s="17"/>
      <c r="W2305" s="741" t="s">
        <v>4029</v>
      </c>
      <c r="X2305" s="765"/>
      <c r="Y2305" s="766"/>
      <c r="Z2305" s="767"/>
      <c r="AA2305" s="767"/>
    </row>
    <row r="2306" spans="1:27" ht="13.8">
      <c r="A2306" s="84"/>
      <c r="B2306" s="84"/>
      <c r="C2306" s="84"/>
      <c r="D2306" s="84"/>
      <c r="E2306" s="711"/>
      <c r="F2306" s="711"/>
      <c r="G2306" s="741" t="s">
        <v>3998</v>
      </c>
      <c r="H2306" s="696" t="str">
        <f t="shared" si="0"/>
        <v>--</v>
      </c>
      <c r="I2306" s="711"/>
      <c r="J2306" s="17"/>
      <c r="K2306" s="17"/>
      <c r="L2306" s="17"/>
      <c r="M2306" s="781" t="s">
        <v>436</v>
      </c>
      <c r="N2306" s="781" t="s">
        <v>176</v>
      </c>
      <c r="O2306" s="760"/>
      <c r="P2306" s="748" t="s">
        <v>4033</v>
      </c>
      <c r="Q2306" s="17"/>
      <c r="R2306" s="17"/>
      <c r="S2306" s="17"/>
      <c r="T2306" s="17"/>
      <c r="U2306" s="782" t="s">
        <v>8035</v>
      </c>
      <c r="V2306" s="17"/>
      <c r="W2306" s="748" t="s">
        <v>4029</v>
      </c>
      <c r="X2306" s="761"/>
      <c r="Y2306" s="762"/>
      <c r="Z2306" s="763"/>
      <c r="AA2306" s="763"/>
    </row>
    <row r="2307" spans="1:27" ht="13.8">
      <c r="A2307" s="84"/>
      <c r="B2307" s="84"/>
      <c r="C2307" s="84"/>
      <c r="D2307" s="84"/>
      <c r="E2307" s="704"/>
      <c r="F2307" s="704"/>
      <c r="G2307" s="748" t="s">
        <v>3998</v>
      </c>
      <c r="H2307" s="694" t="str">
        <f t="shared" si="0"/>
        <v>--</v>
      </c>
      <c r="I2307" s="704"/>
      <c r="J2307" s="17"/>
      <c r="K2307" s="17"/>
      <c r="L2307" s="17"/>
      <c r="M2307" s="779" t="s">
        <v>1700</v>
      </c>
      <c r="N2307" s="779" t="s">
        <v>2066</v>
      </c>
      <c r="O2307" s="764"/>
      <c r="P2307" s="741" t="s">
        <v>1703</v>
      </c>
      <c r="Q2307" s="17"/>
      <c r="R2307" s="17"/>
      <c r="S2307" s="17"/>
      <c r="T2307" s="17"/>
      <c r="U2307" s="780" t="s">
        <v>8036</v>
      </c>
      <c r="V2307" s="17"/>
      <c r="W2307" s="741" t="s">
        <v>4029</v>
      </c>
      <c r="X2307" s="765"/>
      <c r="Y2307" s="766"/>
      <c r="Z2307" s="767"/>
      <c r="AA2307" s="767"/>
    </row>
    <row r="2308" spans="1:27" ht="13.8">
      <c r="A2308" s="84"/>
      <c r="B2308" s="84"/>
      <c r="C2308" s="84"/>
      <c r="D2308" s="84"/>
      <c r="E2308" s="711"/>
      <c r="F2308" s="711"/>
      <c r="G2308" s="741" t="s">
        <v>3998</v>
      </c>
      <c r="H2308" s="696" t="str">
        <f t="shared" si="0"/>
        <v>--</v>
      </c>
      <c r="I2308" s="711"/>
      <c r="J2308" s="17"/>
      <c r="K2308" s="17"/>
      <c r="L2308" s="17"/>
      <c r="M2308" s="781" t="s">
        <v>273</v>
      </c>
      <c r="N2308" s="781" t="s">
        <v>1343</v>
      </c>
      <c r="O2308" s="760"/>
      <c r="P2308" s="748" t="s">
        <v>2304</v>
      </c>
      <c r="Q2308" s="17"/>
      <c r="R2308" s="17"/>
      <c r="S2308" s="17"/>
      <c r="T2308" s="17"/>
      <c r="U2308" s="782" t="s">
        <v>8037</v>
      </c>
      <c r="V2308" s="17"/>
      <c r="W2308" s="748" t="s">
        <v>4043</v>
      </c>
      <c r="X2308" s="761"/>
      <c r="Y2308" s="762"/>
      <c r="Z2308" s="763"/>
      <c r="AA2308" s="763"/>
    </row>
    <row r="2309" spans="1:27" ht="13.8">
      <c r="A2309" s="84"/>
      <c r="B2309" s="84"/>
      <c r="C2309" s="84"/>
      <c r="D2309" s="84"/>
      <c r="E2309" s="704"/>
      <c r="F2309" s="704"/>
      <c r="G2309" s="748" t="s">
        <v>3998</v>
      </c>
      <c r="H2309" s="694" t="str">
        <f t="shared" si="0"/>
        <v>--</v>
      </c>
      <c r="I2309" s="704"/>
      <c r="J2309" s="17"/>
      <c r="K2309" s="17"/>
      <c r="L2309" s="17"/>
      <c r="M2309" s="779" t="s">
        <v>241</v>
      </c>
      <c r="N2309" s="779" t="s">
        <v>2397</v>
      </c>
      <c r="O2309" s="764"/>
      <c r="P2309" s="741" t="s">
        <v>3999</v>
      </c>
      <c r="Q2309" s="17"/>
      <c r="R2309" s="17"/>
      <c r="S2309" s="17"/>
      <c r="T2309" s="17"/>
      <c r="U2309" s="780" t="s">
        <v>8038</v>
      </c>
      <c r="V2309" s="17"/>
      <c r="W2309" s="741" t="s">
        <v>4043</v>
      </c>
      <c r="X2309" s="765"/>
      <c r="Y2309" s="766"/>
      <c r="Z2309" s="767"/>
      <c r="AA2309" s="767"/>
    </row>
    <row r="2310" spans="1:27" ht="13.8">
      <c r="A2310" s="84"/>
      <c r="B2310" s="84"/>
      <c r="C2310" s="84"/>
      <c r="D2310" s="84"/>
      <c r="E2310" s="711"/>
      <c r="F2310" s="711"/>
      <c r="G2310" s="741" t="s">
        <v>3998</v>
      </c>
      <c r="H2310" s="696" t="str">
        <f t="shared" si="0"/>
        <v>--</v>
      </c>
      <c r="I2310" s="711"/>
      <c r="J2310" s="17"/>
      <c r="K2310" s="17"/>
      <c r="L2310" s="17"/>
      <c r="M2310" s="781" t="s">
        <v>436</v>
      </c>
      <c r="N2310" s="781" t="s">
        <v>174</v>
      </c>
      <c r="O2310" s="760"/>
      <c r="P2310" s="748" t="s">
        <v>4033</v>
      </c>
      <c r="Q2310" s="17"/>
      <c r="R2310" s="17"/>
      <c r="S2310" s="17"/>
      <c r="T2310" s="17"/>
      <c r="U2310" s="782" t="s">
        <v>8039</v>
      </c>
      <c r="V2310" s="17"/>
      <c r="W2310" s="748" t="s">
        <v>4043</v>
      </c>
      <c r="X2310" s="761"/>
      <c r="Y2310" s="762"/>
      <c r="Z2310" s="763"/>
      <c r="AA2310" s="763"/>
    </row>
    <row r="2311" spans="1:27" ht="13.8">
      <c r="A2311" s="84"/>
      <c r="B2311" s="84"/>
      <c r="C2311" s="84"/>
      <c r="D2311" s="84"/>
      <c r="E2311" s="704"/>
      <c r="F2311" s="704"/>
      <c r="G2311" s="748" t="s">
        <v>3998</v>
      </c>
      <c r="H2311" s="694" t="str">
        <f t="shared" si="0"/>
        <v>--</v>
      </c>
      <c r="I2311" s="704"/>
      <c r="J2311" s="17"/>
      <c r="K2311" s="17"/>
      <c r="L2311" s="17"/>
      <c r="M2311" s="779" t="s">
        <v>1700</v>
      </c>
      <c r="N2311" s="779" t="s">
        <v>2398</v>
      </c>
      <c r="O2311" s="764"/>
      <c r="P2311" s="741" t="s">
        <v>1703</v>
      </c>
      <c r="Q2311" s="17"/>
      <c r="R2311" s="17"/>
      <c r="S2311" s="17"/>
      <c r="T2311" s="17"/>
      <c r="U2311" s="780" t="s">
        <v>8040</v>
      </c>
      <c r="V2311" s="17"/>
      <c r="W2311" s="741" t="s">
        <v>4043</v>
      </c>
      <c r="X2311" s="765"/>
      <c r="Y2311" s="766"/>
      <c r="Z2311" s="767"/>
      <c r="AA2311" s="767"/>
    </row>
    <row r="2312" spans="1:27" ht="13.8">
      <c r="A2312" s="84"/>
      <c r="B2312" s="84"/>
      <c r="C2312" s="84"/>
      <c r="D2312" s="84"/>
      <c r="E2312" s="711"/>
      <c r="F2312" s="711"/>
      <c r="G2312" s="741" t="s">
        <v>3998</v>
      </c>
      <c r="H2312" s="696" t="str">
        <f t="shared" si="0"/>
        <v>--</v>
      </c>
      <c r="I2312" s="711"/>
      <c r="J2312" s="17"/>
      <c r="K2312" s="17"/>
      <c r="L2312" s="17"/>
      <c r="M2312" s="781" t="s">
        <v>241</v>
      </c>
      <c r="N2312" s="781" t="s">
        <v>1838</v>
      </c>
      <c r="O2312" s="760"/>
      <c r="P2312" s="748" t="s">
        <v>3999</v>
      </c>
      <c r="Q2312" s="17"/>
      <c r="R2312" s="17"/>
      <c r="S2312" s="17"/>
      <c r="T2312" s="17"/>
      <c r="U2312" s="784" t="s">
        <v>8041</v>
      </c>
      <c r="V2312" s="17"/>
      <c r="W2312" s="748" t="s">
        <v>4011</v>
      </c>
      <c r="X2312" s="761"/>
      <c r="Y2312" s="762"/>
      <c r="Z2312" s="763"/>
      <c r="AA2312" s="763"/>
    </row>
    <row r="2313" spans="1:27" ht="13.8">
      <c r="A2313" s="84"/>
      <c r="B2313" s="84"/>
      <c r="C2313" s="84"/>
      <c r="D2313" s="84"/>
      <c r="E2313" s="704"/>
      <c r="F2313" s="704"/>
      <c r="G2313" s="748" t="s">
        <v>3998</v>
      </c>
      <c r="H2313" s="694" t="str">
        <f t="shared" si="0"/>
        <v>--</v>
      </c>
      <c r="I2313" s="704"/>
      <c r="J2313" s="17"/>
      <c r="K2313" s="17"/>
      <c r="L2313" s="17"/>
      <c r="M2313" s="779" t="s">
        <v>494</v>
      </c>
      <c r="N2313" s="779" t="s">
        <v>1550</v>
      </c>
      <c r="O2313" s="764"/>
      <c r="P2313" s="741" t="s">
        <v>3999</v>
      </c>
      <c r="Q2313" s="17"/>
      <c r="R2313" s="17"/>
      <c r="S2313" s="17"/>
      <c r="T2313" s="17"/>
      <c r="U2313" s="780" t="s">
        <v>8042</v>
      </c>
      <c r="V2313" s="17"/>
      <c r="W2313" s="741" t="s">
        <v>4011</v>
      </c>
      <c r="X2313" s="765"/>
      <c r="Y2313" s="766"/>
      <c r="Z2313" s="767"/>
      <c r="AA2313" s="767"/>
    </row>
    <row r="2314" spans="1:27" ht="13.8">
      <c r="A2314" s="84"/>
      <c r="B2314" s="84"/>
      <c r="C2314" s="84"/>
      <c r="D2314" s="84"/>
      <c r="E2314" s="711"/>
      <c r="F2314" s="711"/>
      <c r="G2314" s="741" t="s">
        <v>3998</v>
      </c>
      <c r="H2314" s="696" t="str">
        <f t="shared" si="0"/>
        <v>--</v>
      </c>
      <c r="I2314" s="711"/>
      <c r="J2314" s="17"/>
      <c r="K2314" s="17"/>
      <c r="L2314" s="17"/>
      <c r="M2314" s="781" t="s">
        <v>195</v>
      </c>
      <c r="N2314" s="781" t="s">
        <v>1549</v>
      </c>
      <c r="O2314" s="760"/>
      <c r="P2314" s="748" t="s">
        <v>3999</v>
      </c>
      <c r="Q2314" s="17"/>
      <c r="R2314" s="17"/>
      <c r="S2314" s="17"/>
      <c r="T2314" s="17"/>
      <c r="U2314" s="782" t="s">
        <v>8043</v>
      </c>
      <c r="V2314" s="17"/>
      <c r="W2314" s="748" t="s">
        <v>4011</v>
      </c>
      <c r="X2314" s="761"/>
      <c r="Y2314" s="762"/>
      <c r="Z2314" s="763"/>
      <c r="AA2314" s="763"/>
    </row>
    <row r="2315" spans="1:27" ht="13.8">
      <c r="A2315" s="84"/>
      <c r="B2315" s="84"/>
      <c r="C2315" s="84"/>
      <c r="D2315" s="84"/>
      <c r="E2315" s="704"/>
      <c r="F2315" s="704"/>
      <c r="G2315" s="748" t="s">
        <v>3998</v>
      </c>
      <c r="H2315" s="694" t="str">
        <f t="shared" si="0"/>
        <v>--</v>
      </c>
      <c r="I2315" s="704"/>
      <c r="J2315" s="17"/>
      <c r="K2315" s="17"/>
      <c r="L2315" s="17"/>
      <c r="M2315" s="779" t="s">
        <v>195</v>
      </c>
      <c r="N2315" s="779" t="s">
        <v>956</v>
      </c>
      <c r="O2315" s="764"/>
      <c r="P2315" s="741" t="s">
        <v>3999</v>
      </c>
      <c r="Q2315" s="17"/>
      <c r="R2315" s="17"/>
      <c r="S2315" s="17"/>
      <c r="T2315" s="17"/>
      <c r="U2315" s="780" t="s">
        <v>8044</v>
      </c>
      <c r="V2315" s="17"/>
      <c r="W2315" s="741" t="s">
        <v>4011</v>
      </c>
      <c r="X2315" s="765"/>
      <c r="Y2315" s="766"/>
      <c r="Z2315" s="767"/>
      <c r="AA2315" s="767"/>
    </row>
    <row r="2316" spans="1:27" ht="13.8">
      <c r="A2316" s="84"/>
      <c r="B2316" s="84"/>
      <c r="C2316" s="84"/>
      <c r="D2316" s="84"/>
      <c r="E2316" s="711"/>
      <c r="F2316" s="711"/>
      <c r="G2316" s="741" t="s">
        <v>3998</v>
      </c>
      <c r="H2316" s="696" t="str">
        <f t="shared" si="0"/>
        <v>--</v>
      </c>
      <c r="I2316" s="711"/>
      <c r="J2316" s="17"/>
      <c r="K2316" s="17"/>
      <c r="L2316" s="17"/>
      <c r="M2316" s="781" t="s">
        <v>195</v>
      </c>
      <c r="N2316" s="781" t="s">
        <v>962</v>
      </c>
      <c r="O2316" s="760"/>
      <c r="P2316" s="748" t="s">
        <v>3999</v>
      </c>
      <c r="Q2316" s="17"/>
      <c r="R2316" s="17"/>
      <c r="S2316" s="17"/>
      <c r="T2316" s="17"/>
      <c r="U2316" s="782" t="s">
        <v>8045</v>
      </c>
      <c r="V2316" s="17"/>
      <c r="W2316" s="748" t="s">
        <v>4011</v>
      </c>
      <c r="X2316" s="761"/>
      <c r="Y2316" s="762"/>
      <c r="Z2316" s="763"/>
      <c r="AA2316" s="763"/>
    </row>
    <row r="2317" spans="1:27" ht="13.8">
      <c r="A2317" s="84"/>
      <c r="B2317" s="84"/>
      <c r="C2317" s="84"/>
      <c r="D2317" s="84"/>
      <c r="E2317" s="704"/>
      <c r="F2317" s="704"/>
      <c r="G2317" s="703" t="s">
        <v>7288</v>
      </c>
      <c r="H2317" s="694" t="str">
        <f t="shared" si="0"/>
        <v>--</v>
      </c>
      <c r="I2317" s="704"/>
      <c r="J2317" s="17"/>
      <c r="K2317" s="17"/>
      <c r="L2317" s="17"/>
      <c r="M2317" s="841" t="s">
        <v>195</v>
      </c>
      <c r="N2317" s="841" t="s">
        <v>1011</v>
      </c>
      <c r="O2317" s="842"/>
      <c r="P2317" s="741"/>
      <c r="Q2317" s="17"/>
      <c r="R2317" s="17"/>
      <c r="S2317" s="17"/>
      <c r="T2317" s="17"/>
      <c r="U2317" s="788"/>
      <c r="V2317" s="17"/>
      <c r="W2317" s="741"/>
      <c r="X2317" s="765"/>
      <c r="Y2317" s="766"/>
      <c r="Z2317" s="767"/>
      <c r="AA2317" s="767"/>
    </row>
    <row r="2318" spans="1:27" ht="13.8">
      <c r="A2318" s="84"/>
      <c r="B2318" s="84"/>
      <c r="C2318" s="84"/>
      <c r="D2318" s="84"/>
      <c r="E2318" s="711"/>
      <c r="F2318" s="711"/>
      <c r="G2318" s="710" t="s">
        <v>7288</v>
      </c>
      <c r="H2318" s="696" t="str">
        <f t="shared" si="0"/>
        <v>--</v>
      </c>
      <c r="I2318" s="711"/>
      <c r="J2318" s="17"/>
      <c r="K2318" s="17"/>
      <c r="L2318" s="17"/>
      <c r="M2318" s="843" t="s">
        <v>630</v>
      </c>
      <c r="N2318" s="843" t="s">
        <v>1660</v>
      </c>
      <c r="O2318" s="844"/>
      <c r="P2318" s="748"/>
      <c r="Q2318" s="17"/>
      <c r="R2318" s="17"/>
      <c r="S2318" s="17"/>
      <c r="T2318" s="17"/>
      <c r="U2318" s="790"/>
      <c r="V2318" s="17"/>
      <c r="W2318" s="748"/>
      <c r="X2318" s="761"/>
      <c r="Y2318" s="762"/>
      <c r="Z2318" s="763"/>
      <c r="AA2318" s="763"/>
    </row>
    <row r="2319" spans="1:27" ht="13.8">
      <c r="A2319" s="84"/>
      <c r="B2319" s="84"/>
      <c r="C2319" s="84"/>
      <c r="D2319" s="84"/>
      <c r="E2319" s="704"/>
      <c r="F2319" s="704"/>
      <c r="G2319" s="703" t="s">
        <v>7288</v>
      </c>
      <c r="H2319" s="694" t="str">
        <f t="shared" si="0"/>
        <v>--</v>
      </c>
      <c r="I2319" s="704"/>
      <c r="J2319" s="17"/>
      <c r="K2319" s="17"/>
      <c r="L2319" s="17"/>
      <c r="M2319" s="841" t="s">
        <v>1700</v>
      </c>
      <c r="N2319" s="841" t="s">
        <v>2469</v>
      </c>
      <c r="O2319" s="842"/>
      <c r="P2319" s="741"/>
      <c r="Q2319" s="17"/>
      <c r="R2319" s="17"/>
      <c r="S2319" s="17"/>
      <c r="T2319" s="17"/>
      <c r="U2319" s="788"/>
      <c r="V2319" s="17"/>
      <c r="W2319" s="741"/>
      <c r="X2319" s="765"/>
      <c r="Y2319" s="766"/>
      <c r="Z2319" s="767"/>
      <c r="AA2319" s="767"/>
    </row>
    <row r="2320" spans="1:27" ht="13.8">
      <c r="A2320" s="84"/>
      <c r="B2320" s="84"/>
      <c r="C2320" s="84"/>
      <c r="D2320" s="84"/>
      <c r="E2320" s="711"/>
      <c r="F2320" s="711"/>
      <c r="G2320" s="710" t="s">
        <v>7288</v>
      </c>
      <c r="H2320" s="696" t="str">
        <f t="shared" si="0"/>
        <v>--</v>
      </c>
      <c r="I2320" s="711"/>
      <c r="J2320" s="17"/>
      <c r="K2320" s="17"/>
      <c r="L2320" s="17"/>
      <c r="M2320" s="843" t="s">
        <v>154</v>
      </c>
      <c r="N2320" s="843" t="s">
        <v>1727</v>
      </c>
      <c r="O2320" s="844"/>
      <c r="P2320" s="748"/>
      <c r="Q2320" s="17"/>
      <c r="R2320" s="17"/>
      <c r="S2320" s="17"/>
      <c r="T2320" s="17"/>
      <c r="U2320" s="790"/>
      <c r="V2320" s="17"/>
      <c r="W2320" s="748"/>
      <c r="X2320" s="761"/>
      <c r="Y2320" s="762"/>
      <c r="Z2320" s="763"/>
      <c r="AA2320" s="763"/>
    </row>
    <row r="2321" spans="1:27" ht="13.8">
      <c r="A2321" s="84"/>
      <c r="B2321" s="84"/>
      <c r="C2321" s="84"/>
      <c r="D2321" s="84"/>
      <c r="E2321" s="704"/>
      <c r="F2321" s="704"/>
      <c r="G2321" s="703" t="s">
        <v>7288</v>
      </c>
      <c r="H2321" s="694" t="str">
        <f t="shared" si="0"/>
        <v>--</v>
      </c>
      <c r="I2321" s="704"/>
      <c r="J2321" s="17"/>
      <c r="K2321" s="17"/>
      <c r="L2321" s="17"/>
      <c r="M2321" s="841" t="s">
        <v>36</v>
      </c>
      <c r="N2321" s="841" t="s">
        <v>2470</v>
      </c>
      <c r="O2321" s="842"/>
      <c r="P2321" s="741"/>
      <c r="Q2321" s="17"/>
      <c r="R2321" s="17"/>
      <c r="S2321" s="17"/>
      <c r="T2321" s="17"/>
      <c r="U2321" s="788"/>
      <c r="V2321" s="17"/>
      <c r="W2321" s="741"/>
      <c r="X2321" s="765"/>
      <c r="Y2321" s="766"/>
      <c r="Z2321" s="767"/>
      <c r="AA2321" s="767"/>
    </row>
    <row r="2322" spans="1:27" ht="13.8">
      <c r="A2322" s="84"/>
      <c r="B2322" s="84"/>
      <c r="C2322" s="84"/>
      <c r="D2322" s="84"/>
      <c r="E2322" s="711"/>
      <c r="F2322" s="711"/>
      <c r="G2322" s="710" t="s">
        <v>7288</v>
      </c>
      <c r="H2322" s="696" t="str">
        <f t="shared" si="0"/>
        <v>--</v>
      </c>
      <c r="I2322" s="711"/>
      <c r="J2322" s="17"/>
      <c r="K2322" s="17"/>
      <c r="L2322" s="17"/>
      <c r="M2322" s="843" t="s">
        <v>49</v>
      </c>
      <c r="N2322" s="843" t="s">
        <v>1371</v>
      </c>
      <c r="O2322" s="844"/>
      <c r="P2322" s="748"/>
      <c r="Q2322" s="17"/>
      <c r="R2322" s="17"/>
      <c r="S2322" s="17"/>
      <c r="T2322" s="17"/>
      <c r="U2322" s="790"/>
      <c r="V2322" s="17"/>
      <c r="W2322" s="748"/>
      <c r="X2322" s="761"/>
      <c r="Y2322" s="762"/>
      <c r="Z2322" s="763"/>
      <c r="AA2322" s="763"/>
    </row>
    <row r="2323" spans="1:27" ht="13.8">
      <c r="A2323" s="84"/>
      <c r="B2323" s="84"/>
      <c r="C2323" s="84"/>
      <c r="D2323" s="84"/>
      <c r="E2323" s="704"/>
      <c r="F2323" s="704"/>
      <c r="G2323" s="703" t="s">
        <v>7288</v>
      </c>
      <c r="H2323" s="694" t="str">
        <f t="shared" si="0"/>
        <v>--</v>
      </c>
      <c r="I2323" s="704"/>
      <c r="J2323" s="17"/>
      <c r="K2323" s="17"/>
      <c r="L2323" s="17"/>
      <c r="M2323" s="841" t="s">
        <v>347</v>
      </c>
      <c r="N2323" s="841" t="s">
        <v>950</v>
      </c>
      <c r="O2323" s="842"/>
      <c r="P2323" s="741"/>
      <c r="Q2323" s="17"/>
      <c r="R2323" s="17"/>
      <c r="S2323" s="17"/>
      <c r="T2323" s="17"/>
      <c r="U2323" s="788"/>
      <c r="V2323" s="17"/>
      <c r="W2323" s="741"/>
      <c r="X2323" s="765"/>
      <c r="Y2323" s="766"/>
      <c r="Z2323" s="767"/>
      <c r="AA2323" s="767"/>
    </row>
    <row r="2324" spans="1:27" ht="13.8">
      <c r="A2324" s="84"/>
      <c r="B2324" s="84"/>
      <c r="C2324" s="84"/>
      <c r="D2324" s="84"/>
      <c r="E2324" s="711"/>
      <c r="F2324" s="711"/>
      <c r="G2324" s="710" t="s">
        <v>7288</v>
      </c>
      <c r="H2324" s="696" t="str">
        <f t="shared" si="0"/>
        <v>--</v>
      </c>
      <c r="I2324" s="711"/>
      <c r="J2324" s="17"/>
      <c r="K2324" s="17"/>
      <c r="L2324" s="17"/>
      <c r="M2324" s="843" t="s">
        <v>595</v>
      </c>
      <c r="N2324" s="843" t="s">
        <v>2471</v>
      </c>
      <c r="O2324" s="844"/>
      <c r="P2324" s="748"/>
      <c r="Q2324" s="17"/>
      <c r="R2324" s="17"/>
      <c r="S2324" s="17"/>
      <c r="T2324" s="17"/>
      <c r="U2324" s="790"/>
      <c r="V2324" s="17"/>
      <c r="W2324" s="748"/>
      <c r="X2324" s="761"/>
      <c r="Y2324" s="762"/>
      <c r="Z2324" s="763"/>
      <c r="AA2324" s="763"/>
    </row>
    <row r="2325" spans="1:27" ht="13.8">
      <c r="A2325" s="84"/>
      <c r="B2325" s="84"/>
      <c r="C2325" s="84"/>
      <c r="D2325" s="84"/>
      <c r="E2325" s="704"/>
      <c r="F2325" s="704"/>
      <c r="G2325" s="703" t="s">
        <v>7288</v>
      </c>
      <c r="H2325" s="694" t="str">
        <f t="shared" si="0"/>
        <v>--</v>
      </c>
      <c r="I2325" s="704"/>
      <c r="J2325" s="17"/>
      <c r="K2325" s="17"/>
      <c r="L2325" s="17"/>
      <c r="M2325" s="845" t="s">
        <v>36</v>
      </c>
      <c r="N2325" s="841" t="s">
        <v>2472</v>
      </c>
      <c r="O2325" s="842"/>
      <c r="P2325" s="741"/>
      <c r="Q2325" s="17"/>
      <c r="R2325" s="17"/>
      <c r="S2325" s="17"/>
      <c r="T2325" s="17"/>
      <c r="U2325" s="788"/>
      <c r="V2325" s="17"/>
      <c r="W2325" s="741"/>
      <c r="X2325" s="765"/>
      <c r="Y2325" s="766"/>
      <c r="Z2325" s="767"/>
      <c r="AA2325" s="767"/>
    </row>
    <row r="2326" spans="1:27" ht="13.8">
      <c r="A2326" s="84"/>
      <c r="B2326" s="84"/>
      <c r="C2326" s="84"/>
      <c r="D2326" s="84"/>
      <c r="E2326" s="711"/>
      <c r="F2326" s="711"/>
      <c r="G2326" s="710" t="s">
        <v>7288</v>
      </c>
      <c r="H2326" s="696" t="str">
        <f t="shared" si="0"/>
        <v>--</v>
      </c>
      <c r="I2326" s="711"/>
      <c r="J2326" s="17"/>
      <c r="K2326" s="17"/>
      <c r="L2326" s="17"/>
      <c r="M2326" s="843" t="s">
        <v>49</v>
      </c>
      <c r="N2326" s="843" t="s">
        <v>1372</v>
      </c>
      <c r="O2326" s="844"/>
      <c r="P2326" s="748"/>
      <c r="Q2326" s="17"/>
      <c r="R2326" s="17"/>
      <c r="S2326" s="17"/>
      <c r="T2326" s="17"/>
      <c r="U2326" s="790"/>
      <c r="V2326" s="17"/>
      <c r="W2326" s="748"/>
      <c r="X2326" s="761"/>
      <c r="Y2326" s="762"/>
      <c r="Z2326" s="763"/>
      <c r="AA2326" s="763"/>
    </row>
    <row r="2327" spans="1:27" ht="13.8">
      <c r="A2327" s="84"/>
      <c r="B2327" s="84"/>
      <c r="C2327" s="84"/>
      <c r="D2327" s="84"/>
      <c r="E2327" s="704"/>
      <c r="F2327" s="704"/>
      <c r="G2327" s="703" t="s">
        <v>7288</v>
      </c>
      <c r="H2327" s="694" t="str">
        <f t="shared" si="0"/>
        <v>--</v>
      </c>
      <c r="I2327" s="704"/>
      <c r="J2327" s="17"/>
      <c r="K2327" s="17"/>
      <c r="L2327" s="17"/>
      <c r="M2327" s="841" t="s">
        <v>347</v>
      </c>
      <c r="N2327" s="841" t="s">
        <v>1016</v>
      </c>
      <c r="O2327" s="842"/>
      <c r="P2327" s="846"/>
      <c r="Q2327" s="17"/>
      <c r="R2327" s="17"/>
      <c r="S2327" s="17"/>
      <c r="T2327" s="17"/>
      <c r="U2327" s="788"/>
      <c r="V2327" s="17"/>
      <c r="W2327" s="741"/>
      <c r="X2327" s="765"/>
      <c r="Y2327" s="766"/>
      <c r="Z2327" s="767"/>
      <c r="AA2327" s="767"/>
    </row>
    <row r="2328" spans="1:27" ht="13.8">
      <c r="A2328" s="84"/>
      <c r="B2328" s="84"/>
      <c r="C2328" s="84"/>
      <c r="D2328" s="84"/>
      <c r="E2328" s="711"/>
      <c r="F2328" s="711"/>
      <c r="G2328" s="710" t="s">
        <v>7288</v>
      </c>
      <c r="H2328" s="696" t="str">
        <f t="shared" si="0"/>
        <v>--</v>
      </c>
      <c r="I2328" s="711"/>
      <c r="J2328" s="17"/>
      <c r="K2328" s="17"/>
      <c r="L2328" s="17"/>
      <c r="M2328" s="843" t="s">
        <v>49</v>
      </c>
      <c r="N2328" s="843" t="s">
        <v>1396</v>
      </c>
      <c r="O2328" s="844"/>
      <c r="P2328" s="847"/>
      <c r="Q2328" s="17"/>
      <c r="R2328" s="17"/>
      <c r="S2328" s="17"/>
      <c r="T2328" s="17"/>
      <c r="U2328" s="790"/>
      <c r="V2328" s="17"/>
      <c r="W2328" s="748"/>
      <c r="X2328" s="761"/>
      <c r="Y2328" s="762"/>
      <c r="Z2328" s="763"/>
      <c r="AA2328" s="763"/>
    </row>
    <row r="2329" spans="1:27" ht="13.8">
      <c r="A2329" s="84"/>
      <c r="B2329" s="84"/>
      <c r="C2329" s="84"/>
      <c r="D2329" s="84"/>
      <c r="E2329" s="704"/>
      <c r="F2329" s="704"/>
      <c r="G2329" s="703" t="s">
        <v>7288</v>
      </c>
      <c r="H2329" s="694" t="str">
        <f t="shared" si="0"/>
        <v>--</v>
      </c>
      <c r="I2329" s="704"/>
      <c r="J2329" s="17"/>
      <c r="K2329" s="17"/>
      <c r="L2329" s="17"/>
      <c r="M2329" s="841" t="s">
        <v>36</v>
      </c>
      <c r="N2329" s="841" t="s">
        <v>2473</v>
      </c>
      <c r="O2329" s="842"/>
      <c r="P2329" s="846"/>
      <c r="Q2329" s="17"/>
      <c r="R2329" s="17"/>
      <c r="S2329" s="17"/>
      <c r="T2329" s="17"/>
      <c r="U2329" s="788"/>
      <c r="V2329" s="17"/>
      <c r="W2329" s="741"/>
      <c r="X2329" s="765"/>
      <c r="Y2329" s="766"/>
      <c r="Z2329" s="767"/>
      <c r="AA2329" s="767"/>
    </row>
    <row r="2330" spans="1:27" ht="13.8">
      <c r="A2330" s="84"/>
      <c r="B2330" s="84"/>
      <c r="C2330" s="84"/>
      <c r="D2330" s="84"/>
      <c r="E2330" s="711"/>
      <c r="F2330" s="711"/>
      <c r="G2330" s="710" t="s">
        <v>7288</v>
      </c>
      <c r="H2330" s="696" t="str">
        <f t="shared" si="0"/>
        <v>--</v>
      </c>
      <c r="I2330" s="711"/>
      <c r="J2330" s="17"/>
      <c r="K2330" s="17"/>
      <c r="L2330" s="17"/>
      <c r="M2330" s="843" t="s">
        <v>595</v>
      </c>
      <c r="N2330" s="843" t="s">
        <v>2474</v>
      </c>
      <c r="O2330" s="844"/>
      <c r="P2330" s="848" t="s">
        <v>7293</v>
      </c>
      <c r="Q2330" s="17"/>
      <c r="R2330" s="17"/>
      <c r="S2330" s="17"/>
      <c r="T2330" s="17"/>
      <c r="U2330" s="790"/>
      <c r="V2330" s="17"/>
      <c r="W2330" s="748"/>
      <c r="X2330" s="761"/>
      <c r="Y2330" s="762"/>
      <c r="Z2330" s="763"/>
      <c r="AA2330" s="763"/>
    </row>
    <row r="2331" spans="1:27" ht="13.8">
      <c r="A2331" s="84"/>
      <c r="B2331" s="84"/>
      <c r="C2331" s="84"/>
      <c r="D2331" s="84"/>
      <c r="E2331" s="704"/>
      <c r="F2331" s="704"/>
      <c r="G2331" s="703" t="s">
        <v>7288</v>
      </c>
      <c r="H2331" s="694" t="str">
        <f t="shared" si="0"/>
        <v>--</v>
      </c>
      <c r="I2331" s="704"/>
      <c r="J2331" s="17"/>
      <c r="K2331" s="17"/>
      <c r="L2331" s="17"/>
      <c r="M2331" s="845" t="s">
        <v>595</v>
      </c>
      <c r="N2331" s="841" t="s">
        <v>2475</v>
      </c>
      <c r="O2331" s="842"/>
      <c r="P2331" s="846"/>
      <c r="Q2331" s="17"/>
      <c r="R2331" s="17"/>
      <c r="S2331" s="17"/>
      <c r="T2331" s="17"/>
      <c r="U2331" s="788"/>
      <c r="V2331" s="17"/>
      <c r="W2331" s="741"/>
      <c r="X2331" s="765"/>
      <c r="Y2331" s="766"/>
      <c r="Z2331" s="767"/>
      <c r="AA2331" s="767"/>
    </row>
    <row r="2332" spans="1:27" ht="13.8">
      <c r="A2332" s="84"/>
      <c r="B2332" s="84"/>
      <c r="C2332" s="84"/>
      <c r="D2332" s="84"/>
      <c r="E2332" s="711"/>
      <c r="F2332" s="711"/>
      <c r="G2332" s="710" t="s">
        <v>7288</v>
      </c>
      <c r="H2332" s="696" t="str">
        <f t="shared" si="0"/>
        <v>--</v>
      </c>
      <c r="I2332" s="711"/>
      <c r="J2332" s="17"/>
      <c r="K2332" s="17"/>
      <c r="L2332" s="17"/>
      <c r="M2332" s="843" t="s">
        <v>347</v>
      </c>
      <c r="N2332" s="843" t="s">
        <v>1014</v>
      </c>
      <c r="O2332" s="844"/>
      <c r="P2332" s="847"/>
      <c r="Q2332" s="17"/>
      <c r="R2332" s="17"/>
      <c r="S2332" s="17"/>
      <c r="T2332" s="17"/>
      <c r="U2332" s="790"/>
      <c r="V2332" s="17"/>
      <c r="W2332" s="748"/>
      <c r="X2332" s="761"/>
      <c r="Y2332" s="762"/>
      <c r="Z2332" s="763"/>
      <c r="AA2332" s="763"/>
    </row>
    <row r="2333" spans="1:27" ht="13.8">
      <c r="A2333" s="84"/>
      <c r="B2333" s="84"/>
      <c r="C2333" s="84"/>
      <c r="D2333" s="84"/>
      <c r="E2333" s="704"/>
      <c r="F2333" s="704"/>
      <c r="G2333" s="703" t="s">
        <v>7288</v>
      </c>
      <c r="H2333" s="694" t="str">
        <f t="shared" si="0"/>
        <v>--</v>
      </c>
      <c r="I2333" s="704"/>
      <c r="J2333" s="17"/>
      <c r="K2333" s="17"/>
      <c r="L2333" s="17"/>
      <c r="M2333" s="841" t="s">
        <v>49</v>
      </c>
      <c r="N2333" s="841" t="s">
        <v>1397</v>
      </c>
      <c r="O2333" s="842"/>
      <c r="P2333" s="846"/>
      <c r="Q2333" s="17"/>
      <c r="R2333" s="17"/>
      <c r="S2333" s="17"/>
      <c r="T2333" s="17"/>
      <c r="U2333" s="788"/>
      <c r="V2333" s="17"/>
      <c r="W2333" s="741"/>
      <c r="X2333" s="765"/>
      <c r="Y2333" s="766"/>
      <c r="Z2333" s="767"/>
      <c r="AA2333" s="767"/>
    </row>
    <row r="2334" spans="1:27" ht="13.8">
      <c r="A2334" s="84"/>
      <c r="B2334" s="84"/>
      <c r="C2334" s="84"/>
      <c r="D2334" s="84"/>
      <c r="E2334" s="711"/>
      <c r="F2334" s="711"/>
      <c r="G2334" s="710" t="s">
        <v>7288</v>
      </c>
      <c r="H2334" s="696" t="str">
        <f t="shared" si="0"/>
        <v>--</v>
      </c>
      <c r="I2334" s="711"/>
      <c r="J2334" s="17"/>
      <c r="K2334" s="17"/>
      <c r="L2334" s="17"/>
      <c r="M2334" s="843" t="s">
        <v>36</v>
      </c>
      <c r="N2334" s="843" t="s">
        <v>2476</v>
      </c>
      <c r="O2334" s="844"/>
      <c r="P2334" s="847"/>
      <c r="Q2334" s="17"/>
      <c r="R2334" s="17"/>
      <c r="S2334" s="17"/>
      <c r="T2334" s="17"/>
      <c r="U2334" s="790"/>
      <c r="V2334" s="17"/>
      <c r="W2334" s="748"/>
      <c r="X2334" s="761"/>
      <c r="Y2334" s="762"/>
      <c r="Z2334" s="763"/>
      <c r="AA2334" s="763"/>
    </row>
    <row r="2335" spans="1:27" ht="13.8">
      <c r="A2335" s="84"/>
      <c r="B2335" s="84"/>
      <c r="C2335" s="84"/>
      <c r="D2335" s="84"/>
      <c r="E2335" s="704"/>
      <c r="F2335" s="704"/>
      <c r="G2335" s="703" t="s">
        <v>7288</v>
      </c>
      <c r="H2335" s="694" t="str">
        <f t="shared" si="0"/>
        <v>--</v>
      </c>
      <c r="I2335" s="704"/>
      <c r="J2335" s="17"/>
      <c r="K2335" s="17"/>
      <c r="L2335" s="17"/>
      <c r="M2335" s="841" t="s">
        <v>36</v>
      </c>
      <c r="N2335" s="841" t="s">
        <v>2477</v>
      </c>
      <c r="O2335" s="842"/>
      <c r="P2335" s="846"/>
      <c r="Q2335" s="17"/>
      <c r="R2335" s="17"/>
      <c r="S2335" s="17"/>
      <c r="T2335" s="17"/>
      <c r="U2335" s="788"/>
      <c r="V2335" s="17"/>
      <c r="W2335" s="741"/>
      <c r="X2335" s="765"/>
      <c r="Y2335" s="766"/>
      <c r="Z2335" s="767"/>
      <c r="AA2335" s="767"/>
    </row>
    <row r="2336" spans="1:27" ht="13.8">
      <c r="A2336" s="84"/>
      <c r="B2336" s="84"/>
      <c r="C2336" s="84"/>
      <c r="D2336" s="84"/>
      <c r="E2336" s="711"/>
      <c r="F2336" s="711"/>
      <c r="G2336" s="710" t="s">
        <v>7288</v>
      </c>
      <c r="H2336" s="696" t="str">
        <f t="shared" si="0"/>
        <v>--</v>
      </c>
      <c r="I2336" s="711"/>
      <c r="J2336" s="17"/>
      <c r="K2336" s="17"/>
      <c r="L2336" s="17"/>
      <c r="M2336" s="843" t="s">
        <v>595</v>
      </c>
      <c r="N2336" s="843" t="s">
        <v>2478</v>
      </c>
      <c r="O2336" s="844"/>
      <c r="P2336" s="847"/>
      <c r="Q2336" s="17"/>
      <c r="R2336" s="17"/>
      <c r="S2336" s="17"/>
      <c r="T2336" s="17"/>
      <c r="U2336" s="790"/>
      <c r="V2336" s="17"/>
      <c r="W2336" s="748"/>
      <c r="X2336" s="761"/>
      <c r="Y2336" s="762"/>
      <c r="Z2336" s="763"/>
      <c r="AA2336" s="763"/>
    </row>
    <row r="2337" spans="1:27" ht="13.8">
      <c r="A2337" s="84"/>
      <c r="B2337" s="84"/>
      <c r="C2337" s="84"/>
      <c r="D2337" s="84"/>
      <c r="E2337" s="704"/>
      <c r="F2337" s="704"/>
      <c r="G2337" s="703" t="s">
        <v>7288</v>
      </c>
      <c r="H2337" s="694" t="str">
        <f t="shared" si="0"/>
        <v>--</v>
      </c>
      <c r="I2337" s="704"/>
      <c r="J2337" s="17"/>
      <c r="K2337" s="17"/>
      <c r="L2337" s="17"/>
      <c r="M2337" s="841" t="s">
        <v>36</v>
      </c>
      <c r="N2337" s="841" t="s">
        <v>2480</v>
      </c>
      <c r="O2337" s="842"/>
      <c r="P2337" s="846"/>
      <c r="Q2337" s="17"/>
      <c r="R2337" s="17"/>
      <c r="S2337" s="17"/>
      <c r="T2337" s="17"/>
      <c r="U2337" s="788"/>
      <c r="V2337" s="17"/>
      <c r="W2337" s="741"/>
      <c r="X2337" s="765"/>
      <c r="Y2337" s="766"/>
      <c r="Z2337" s="767"/>
      <c r="AA2337" s="767"/>
    </row>
    <row r="2338" spans="1:27" ht="13.8">
      <c r="A2338" s="84"/>
      <c r="B2338" s="84"/>
      <c r="C2338" s="84"/>
      <c r="D2338" s="84"/>
      <c r="E2338" s="711"/>
      <c r="F2338" s="711"/>
      <c r="G2338" s="710" t="s">
        <v>7288</v>
      </c>
      <c r="H2338" s="696" t="str">
        <f t="shared" si="0"/>
        <v>--</v>
      </c>
      <c r="I2338" s="711"/>
      <c r="J2338" s="17"/>
      <c r="K2338" s="17"/>
      <c r="L2338" s="17"/>
      <c r="M2338" s="843" t="s">
        <v>49</v>
      </c>
      <c r="N2338" s="843" t="s">
        <v>1398</v>
      </c>
      <c r="O2338" s="844"/>
      <c r="P2338" s="847"/>
      <c r="Q2338" s="17"/>
      <c r="R2338" s="17"/>
      <c r="S2338" s="17"/>
      <c r="T2338" s="17"/>
      <c r="U2338" s="790"/>
      <c r="V2338" s="17"/>
      <c r="W2338" s="748"/>
      <c r="X2338" s="761"/>
      <c r="Y2338" s="762"/>
      <c r="Z2338" s="763"/>
      <c r="AA2338" s="763"/>
    </row>
    <row r="2339" spans="1:27" ht="13.8">
      <c r="A2339" s="84"/>
      <c r="B2339" s="84"/>
      <c r="C2339" s="84"/>
      <c r="D2339" s="84"/>
      <c r="E2339" s="704"/>
      <c r="F2339" s="704"/>
      <c r="G2339" s="703" t="s">
        <v>7288</v>
      </c>
      <c r="H2339" s="694" t="str">
        <f t="shared" si="0"/>
        <v>--</v>
      </c>
      <c r="I2339" s="704"/>
      <c r="J2339" s="17"/>
      <c r="K2339" s="17"/>
      <c r="L2339" s="17"/>
      <c r="M2339" s="841" t="s">
        <v>49</v>
      </c>
      <c r="N2339" s="841" t="s">
        <v>1399</v>
      </c>
      <c r="O2339" s="842"/>
      <c r="P2339" s="846"/>
      <c r="Q2339" s="17"/>
      <c r="R2339" s="17"/>
      <c r="S2339" s="17"/>
      <c r="T2339" s="17"/>
      <c r="U2339" s="788"/>
      <c r="V2339" s="17"/>
      <c r="W2339" s="741"/>
      <c r="X2339" s="765"/>
      <c r="Y2339" s="766"/>
      <c r="Z2339" s="767"/>
      <c r="AA2339" s="767"/>
    </row>
    <row r="2340" spans="1:27" ht="13.8">
      <c r="A2340" s="84"/>
      <c r="B2340" s="84"/>
      <c r="C2340" s="84"/>
      <c r="D2340" s="84"/>
      <c r="E2340" s="711"/>
      <c r="F2340" s="711"/>
      <c r="G2340" s="710" t="s">
        <v>7288</v>
      </c>
      <c r="H2340" s="696" t="str">
        <f t="shared" si="0"/>
        <v>--</v>
      </c>
      <c r="I2340" s="711"/>
      <c r="J2340" s="17"/>
      <c r="K2340" s="17"/>
      <c r="L2340" s="17"/>
      <c r="M2340" s="843" t="s">
        <v>36</v>
      </c>
      <c r="N2340" s="843" t="s">
        <v>2483</v>
      </c>
      <c r="O2340" s="844"/>
      <c r="P2340" s="847"/>
      <c r="Q2340" s="17"/>
      <c r="R2340" s="17"/>
      <c r="S2340" s="17"/>
      <c r="T2340" s="17"/>
      <c r="U2340" s="790"/>
      <c r="V2340" s="17"/>
      <c r="W2340" s="748"/>
      <c r="X2340" s="761"/>
      <c r="Y2340" s="762"/>
      <c r="Z2340" s="763"/>
      <c r="AA2340" s="763"/>
    </row>
    <row r="2341" spans="1:27" ht="13.8">
      <c r="A2341" s="84"/>
      <c r="B2341" s="84"/>
      <c r="C2341" s="84"/>
      <c r="D2341" s="84"/>
      <c r="E2341" s="704"/>
      <c r="F2341" s="704"/>
      <c r="G2341" s="703" t="s">
        <v>7288</v>
      </c>
      <c r="H2341" s="694" t="str">
        <f t="shared" si="0"/>
        <v>--</v>
      </c>
      <c r="I2341" s="704"/>
      <c r="J2341" s="17"/>
      <c r="K2341" s="17"/>
      <c r="L2341" s="17"/>
      <c r="M2341" s="845" t="s">
        <v>36</v>
      </c>
      <c r="N2341" s="841" t="s">
        <v>2481</v>
      </c>
      <c r="O2341" s="842"/>
      <c r="P2341" s="849" t="s">
        <v>7298</v>
      </c>
      <c r="Q2341" s="17"/>
      <c r="R2341" s="17"/>
      <c r="S2341" s="17"/>
      <c r="T2341" s="17"/>
      <c r="U2341" s="788"/>
      <c r="V2341" s="17"/>
      <c r="W2341" s="741"/>
      <c r="X2341" s="765"/>
      <c r="Y2341" s="766"/>
      <c r="Z2341" s="767"/>
      <c r="AA2341" s="767"/>
    </row>
    <row r="2342" spans="1:27" ht="13.8">
      <c r="A2342" s="84"/>
      <c r="B2342" s="84"/>
      <c r="C2342" s="84"/>
      <c r="D2342" s="84"/>
      <c r="E2342" s="711"/>
      <c r="F2342" s="711"/>
      <c r="G2342" s="710" t="s">
        <v>7288</v>
      </c>
      <c r="H2342" s="696" t="str">
        <f t="shared" si="0"/>
        <v>--</v>
      </c>
      <c r="I2342" s="711"/>
      <c r="J2342" s="17"/>
      <c r="K2342" s="17"/>
      <c r="L2342" s="17"/>
      <c r="M2342" s="843" t="s">
        <v>49</v>
      </c>
      <c r="N2342" s="843" t="s">
        <v>1400</v>
      </c>
      <c r="O2342" s="844"/>
      <c r="P2342" s="847"/>
      <c r="Q2342" s="17"/>
      <c r="R2342" s="17"/>
      <c r="S2342" s="17"/>
      <c r="T2342" s="17"/>
      <c r="U2342" s="790"/>
      <c r="V2342" s="17"/>
      <c r="W2342" s="748"/>
      <c r="X2342" s="761"/>
      <c r="Y2342" s="762"/>
      <c r="Z2342" s="763"/>
      <c r="AA2342" s="763"/>
    </row>
    <row r="2343" spans="1:27" ht="13.8">
      <c r="A2343" s="84"/>
      <c r="B2343" s="84"/>
      <c r="C2343" s="84"/>
      <c r="D2343" s="84"/>
      <c r="E2343" s="704"/>
      <c r="F2343" s="704"/>
      <c r="G2343" s="703" t="s">
        <v>7288</v>
      </c>
      <c r="H2343" s="694" t="str">
        <f t="shared" si="0"/>
        <v>--</v>
      </c>
      <c r="I2343" s="704"/>
      <c r="J2343" s="17"/>
      <c r="K2343" s="17"/>
      <c r="L2343" s="17"/>
      <c r="M2343" s="845" t="s">
        <v>36</v>
      </c>
      <c r="N2343" s="841" t="s">
        <v>2482</v>
      </c>
      <c r="O2343" s="842"/>
      <c r="P2343" s="846"/>
      <c r="Q2343" s="17"/>
      <c r="R2343" s="17"/>
      <c r="S2343" s="17"/>
      <c r="T2343" s="17"/>
      <c r="U2343" s="788"/>
      <c r="V2343" s="17"/>
      <c r="W2343" s="741"/>
      <c r="X2343" s="765"/>
      <c r="Y2343" s="766"/>
      <c r="Z2343" s="767"/>
      <c r="AA2343" s="767"/>
    </row>
    <row r="2344" spans="1:27" ht="13.8">
      <c r="A2344" s="84"/>
      <c r="B2344" s="84"/>
      <c r="C2344" s="84"/>
      <c r="D2344" s="84"/>
      <c r="E2344" s="711"/>
      <c r="F2344" s="711"/>
      <c r="G2344" s="710" t="s">
        <v>7288</v>
      </c>
      <c r="H2344" s="696" t="str">
        <f t="shared" si="0"/>
        <v>--</v>
      </c>
      <c r="I2344" s="711"/>
      <c r="J2344" s="17"/>
      <c r="K2344" s="17"/>
      <c r="L2344" s="17"/>
      <c r="M2344" s="843" t="s">
        <v>36</v>
      </c>
      <c r="N2344" s="843" t="s">
        <v>2484</v>
      </c>
      <c r="O2344" s="844"/>
      <c r="P2344" s="847"/>
      <c r="Q2344" s="17"/>
      <c r="R2344" s="17"/>
      <c r="S2344" s="17"/>
      <c r="T2344" s="17"/>
      <c r="U2344" s="790"/>
      <c r="V2344" s="17"/>
      <c r="W2344" s="748"/>
      <c r="X2344" s="761"/>
      <c r="Y2344" s="762"/>
      <c r="Z2344" s="763"/>
      <c r="AA2344" s="763"/>
    </row>
    <row r="2345" spans="1:27" ht="13.8">
      <c r="A2345" s="84"/>
      <c r="B2345" s="84"/>
      <c r="C2345" s="84"/>
      <c r="D2345" s="84"/>
      <c r="E2345" s="704"/>
      <c r="F2345" s="704"/>
      <c r="G2345" s="703" t="s">
        <v>7288</v>
      </c>
      <c r="H2345" s="694" t="str">
        <f t="shared" si="0"/>
        <v>--</v>
      </c>
      <c r="I2345" s="704"/>
      <c r="J2345" s="17"/>
      <c r="K2345" s="17"/>
      <c r="L2345" s="17"/>
      <c r="M2345" s="841" t="s">
        <v>49</v>
      </c>
      <c r="N2345" s="841" t="s">
        <v>1401</v>
      </c>
      <c r="O2345" s="842"/>
      <c r="P2345" s="846"/>
      <c r="Q2345" s="17"/>
      <c r="R2345" s="17"/>
      <c r="S2345" s="17"/>
      <c r="T2345" s="17"/>
      <c r="U2345" s="788"/>
      <c r="V2345" s="17"/>
      <c r="W2345" s="741"/>
      <c r="X2345" s="765"/>
      <c r="Y2345" s="766"/>
      <c r="Z2345" s="767"/>
      <c r="AA2345" s="767"/>
    </row>
    <row r="2346" spans="1:27" ht="13.8">
      <c r="A2346" s="84"/>
      <c r="B2346" s="84"/>
      <c r="C2346" s="84"/>
      <c r="D2346" s="84"/>
      <c r="E2346" s="711"/>
      <c r="F2346" s="711"/>
      <c r="G2346" s="710" t="s">
        <v>7288</v>
      </c>
      <c r="H2346" s="696" t="str">
        <f t="shared" si="0"/>
        <v>--</v>
      </c>
      <c r="I2346" s="711"/>
      <c r="J2346" s="17"/>
      <c r="K2346" s="17"/>
      <c r="L2346" s="17"/>
      <c r="M2346" s="843" t="s">
        <v>36</v>
      </c>
      <c r="N2346" s="843" t="s">
        <v>2486</v>
      </c>
      <c r="O2346" s="844"/>
      <c r="P2346" s="847"/>
      <c r="Q2346" s="17"/>
      <c r="R2346" s="17"/>
      <c r="S2346" s="17"/>
      <c r="T2346" s="17"/>
      <c r="U2346" s="790"/>
      <c r="V2346" s="17"/>
      <c r="W2346" s="748"/>
      <c r="X2346" s="761"/>
      <c r="Y2346" s="762"/>
      <c r="Z2346" s="763"/>
      <c r="AA2346" s="763"/>
    </row>
    <row r="2347" spans="1:27" ht="13.8">
      <c r="A2347" s="84"/>
      <c r="B2347" s="84"/>
      <c r="C2347" s="84"/>
      <c r="D2347" s="84"/>
      <c r="E2347" s="704"/>
      <c r="F2347" s="704"/>
      <c r="G2347" s="703" t="s">
        <v>7288</v>
      </c>
      <c r="H2347" s="694" t="str">
        <f t="shared" si="0"/>
        <v>--</v>
      </c>
      <c r="I2347" s="704"/>
      <c r="J2347" s="17"/>
      <c r="K2347" s="17"/>
      <c r="L2347" s="17"/>
      <c r="M2347" s="841" t="s">
        <v>36</v>
      </c>
      <c r="N2347" s="841" t="s">
        <v>2488</v>
      </c>
      <c r="O2347" s="842"/>
      <c r="P2347" s="846"/>
      <c r="Q2347" s="17"/>
      <c r="R2347" s="17"/>
      <c r="S2347" s="17"/>
      <c r="T2347" s="17"/>
      <c r="U2347" s="788"/>
      <c r="V2347" s="17"/>
      <c r="W2347" s="741"/>
      <c r="X2347" s="765"/>
      <c r="Y2347" s="766"/>
      <c r="Z2347" s="767"/>
      <c r="AA2347" s="767"/>
    </row>
    <row r="2348" spans="1:27" ht="13.8">
      <c r="A2348" s="84"/>
      <c r="B2348" s="84"/>
      <c r="C2348" s="84"/>
      <c r="D2348" s="84"/>
      <c r="E2348" s="711"/>
      <c r="F2348" s="711"/>
      <c r="G2348" s="710" t="s">
        <v>7288</v>
      </c>
      <c r="H2348" s="696" t="str">
        <f t="shared" si="0"/>
        <v>--</v>
      </c>
      <c r="I2348" s="711"/>
      <c r="J2348" s="17"/>
      <c r="K2348" s="17"/>
      <c r="L2348" s="17"/>
      <c r="M2348" s="843" t="s">
        <v>347</v>
      </c>
      <c r="N2348" s="843" t="s">
        <v>1009</v>
      </c>
      <c r="O2348" s="844"/>
      <c r="P2348" s="847"/>
      <c r="Q2348" s="17"/>
      <c r="R2348" s="17"/>
      <c r="S2348" s="17"/>
      <c r="T2348" s="17"/>
      <c r="U2348" s="790"/>
      <c r="V2348" s="17"/>
      <c r="W2348" s="748"/>
      <c r="X2348" s="761"/>
      <c r="Y2348" s="762"/>
      <c r="Z2348" s="763"/>
      <c r="AA2348" s="763"/>
    </row>
    <row r="2349" spans="1:27" ht="13.8">
      <c r="A2349" s="84"/>
      <c r="B2349" s="84"/>
      <c r="C2349" s="84"/>
      <c r="D2349" s="84"/>
      <c r="E2349" s="704"/>
      <c r="F2349" s="704"/>
      <c r="G2349" s="703" t="s">
        <v>7288</v>
      </c>
      <c r="H2349" s="694" t="str">
        <f t="shared" si="0"/>
        <v>--</v>
      </c>
      <c r="I2349" s="704"/>
      <c r="J2349" s="17"/>
      <c r="K2349" s="17"/>
      <c r="L2349" s="17"/>
      <c r="M2349" s="783" t="s">
        <v>436</v>
      </c>
      <c r="N2349" s="841" t="s">
        <v>210</v>
      </c>
      <c r="O2349" s="842"/>
      <c r="P2349" s="846"/>
      <c r="Q2349" s="17"/>
      <c r="R2349" s="17"/>
      <c r="S2349" s="17"/>
      <c r="T2349" s="17"/>
      <c r="U2349" s="788"/>
      <c r="V2349" s="17"/>
      <c r="W2349" s="741"/>
      <c r="X2349" s="765"/>
      <c r="Y2349" s="766"/>
      <c r="Z2349" s="767"/>
      <c r="AA2349" s="767"/>
    </row>
    <row r="2350" spans="1:27" ht="13.8">
      <c r="A2350" s="84"/>
      <c r="B2350" s="84"/>
      <c r="C2350" s="84"/>
      <c r="D2350" s="84"/>
      <c r="E2350" s="711"/>
      <c r="F2350" s="711"/>
      <c r="G2350" s="710" t="s">
        <v>7288</v>
      </c>
      <c r="H2350" s="696" t="str">
        <f t="shared" si="0"/>
        <v>--</v>
      </c>
      <c r="I2350" s="711"/>
      <c r="J2350" s="17"/>
      <c r="K2350" s="17"/>
      <c r="L2350" s="17"/>
      <c r="M2350" s="843" t="s">
        <v>49</v>
      </c>
      <c r="N2350" s="843" t="s">
        <v>1402</v>
      </c>
      <c r="O2350" s="844"/>
      <c r="P2350" s="847"/>
      <c r="Q2350" s="17"/>
      <c r="R2350" s="17"/>
      <c r="S2350" s="17"/>
      <c r="T2350" s="17"/>
      <c r="U2350" s="790"/>
      <c r="V2350" s="17"/>
      <c r="W2350" s="748"/>
      <c r="X2350" s="761"/>
      <c r="Y2350" s="762"/>
      <c r="Z2350" s="763"/>
      <c r="AA2350" s="763"/>
    </row>
    <row r="2351" spans="1:27" ht="13.8">
      <c r="A2351" s="84"/>
      <c r="B2351" s="84"/>
      <c r="C2351" s="84"/>
      <c r="D2351" s="84"/>
      <c r="E2351" s="704"/>
      <c r="F2351" s="704"/>
      <c r="G2351" s="703" t="s">
        <v>7288</v>
      </c>
      <c r="H2351" s="694" t="str">
        <f t="shared" si="0"/>
        <v>--</v>
      </c>
      <c r="I2351" s="704"/>
      <c r="J2351" s="17"/>
      <c r="K2351" s="17"/>
      <c r="L2351" s="17"/>
      <c r="M2351" s="841" t="s">
        <v>36</v>
      </c>
      <c r="N2351" s="841" t="s">
        <v>2490</v>
      </c>
      <c r="O2351" s="842"/>
      <c r="P2351" s="846"/>
      <c r="Q2351" s="17"/>
      <c r="R2351" s="17"/>
      <c r="S2351" s="17"/>
      <c r="T2351" s="17"/>
      <c r="U2351" s="788"/>
      <c r="V2351" s="17"/>
      <c r="W2351" s="741"/>
      <c r="X2351" s="765"/>
      <c r="Y2351" s="766"/>
      <c r="Z2351" s="767"/>
      <c r="AA2351" s="767"/>
    </row>
    <row r="2352" spans="1:27" ht="13.8">
      <c r="A2352" s="84"/>
      <c r="B2352" s="84"/>
      <c r="C2352" s="84"/>
      <c r="D2352" s="84"/>
      <c r="E2352" s="711"/>
      <c r="F2352" s="711"/>
      <c r="G2352" s="710" t="s">
        <v>7288</v>
      </c>
      <c r="H2352" s="696" t="str">
        <f t="shared" si="0"/>
        <v>--</v>
      </c>
      <c r="I2352" s="711"/>
      <c r="J2352" s="17"/>
      <c r="K2352" s="17"/>
      <c r="L2352" s="17"/>
      <c r="M2352" s="843" t="s">
        <v>36</v>
      </c>
      <c r="N2352" s="843" t="s">
        <v>2489</v>
      </c>
      <c r="O2352" s="844"/>
      <c r="P2352" s="848" t="s">
        <v>595</v>
      </c>
      <c r="Q2352" s="17"/>
      <c r="R2352" s="17"/>
      <c r="S2352" s="17"/>
      <c r="T2352" s="17"/>
      <c r="U2352" s="790"/>
      <c r="V2352" s="17"/>
      <c r="W2352" s="748"/>
      <c r="X2352" s="761"/>
      <c r="Y2352" s="762"/>
      <c r="Z2352" s="763"/>
      <c r="AA2352" s="763"/>
    </row>
    <row r="2353" spans="1:27" ht="13.8">
      <c r="A2353" s="84"/>
      <c r="B2353" s="84"/>
      <c r="C2353" s="84"/>
      <c r="D2353" s="84"/>
      <c r="E2353" s="704"/>
      <c r="F2353" s="704"/>
      <c r="G2353" s="703" t="s">
        <v>7288</v>
      </c>
      <c r="H2353" s="694" t="str">
        <f t="shared" si="0"/>
        <v>--</v>
      </c>
      <c r="I2353" s="704"/>
      <c r="J2353" s="17"/>
      <c r="K2353" s="17"/>
      <c r="L2353" s="17"/>
      <c r="M2353" s="841" t="s">
        <v>1329</v>
      </c>
      <c r="N2353" s="841" t="s">
        <v>1661</v>
      </c>
      <c r="O2353" s="842"/>
      <c r="P2353" s="846"/>
      <c r="Q2353" s="17"/>
      <c r="R2353" s="17"/>
      <c r="S2353" s="17"/>
      <c r="T2353" s="17"/>
      <c r="U2353" s="788"/>
      <c r="V2353" s="17"/>
      <c r="W2353" s="741"/>
      <c r="X2353" s="765"/>
      <c r="Y2353" s="766"/>
      <c r="Z2353" s="767"/>
      <c r="AA2353" s="767"/>
    </row>
    <row r="2354" spans="1:27" ht="13.8">
      <c r="A2354" s="84"/>
      <c r="B2354" s="84"/>
      <c r="C2354" s="84"/>
      <c r="D2354" s="84"/>
      <c r="E2354" s="711"/>
      <c r="F2354" s="711"/>
      <c r="G2354" s="710" t="s">
        <v>7288</v>
      </c>
      <c r="H2354" s="696" t="str">
        <f t="shared" si="0"/>
        <v>--</v>
      </c>
      <c r="I2354" s="711"/>
      <c r="J2354" s="17"/>
      <c r="K2354" s="17"/>
      <c r="L2354" s="17"/>
      <c r="M2354" s="815" t="s">
        <v>3347</v>
      </c>
      <c r="N2354" s="781" t="s">
        <v>2581</v>
      </c>
      <c r="O2354" s="760"/>
      <c r="P2354" s="748"/>
      <c r="Q2354" s="17"/>
      <c r="R2354" s="17"/>
      <c r="S2354" s="17"/>
      <c r="T2354" s="17"/>
      <c r="U2354" s="790"/>
      <c r="V2354" s="17"/>
      <c r="W2354" s="748"/>
      <c r="X2354" s="761"/>
      <c r="Y2354" s="762"/>
      <c r="Z2354" s="763"/>
      <c r="AA2354" s="763"/>
    </row>
    <row r="2355" spans="1:27" ht="13.8">
      <c r="A2355" s="84"/>
      <c r="B2355" s="84"/>
      <c r="C2355" s="84"/>
      <c r="D2355" s="84"/>
      <c r="E2355" s="704"/>
      <c r="F2355" s="704"/>
      <c r="G2355" s="703" t="s">
        <v>7288</v>
      </c>
      <c r="H2355" s="694" t="str">
        <f t="shared" si="0"/>
        <v>--</v>
      </c>
      <c r="I2355" s="704"/>
      <c r="J2355" s="17"/>
      <c r="K2355" s="17"/>
      <c r="L2355" s="17"/>
      <c r="M2355" s="779" t="s">
        <v>3347</v>
      </c>
      <c r="N2355" s="779" t="s">
        <v>2581</v>
      </c>
      <c r="O2355" s="764"/>
      <c r="P2355" s="741"/>
      <c r="Q2355" s="17"/>
      <c r="R2355" s="17"/>
      <c r="S2355" s="17"/>
      <c r="T2355" s="17"/>
      <c r="U2355" s="788"/>
      <c r="V2355" s="17"/>
      <c r="W2355" s="741"/>
      <c r="X2355" s="765"/>
      <c r="Y2355" s="766"/>
      <c r="Z2355" s="767"/>
      <c r="AA2355" s="767"/>
    </row>
    <row r="2356" spans="1:27" ht="13.8">
      <c r="A2356" s="84"/>
      <c r="B2356" s="84"/>
      <c r="C2356" s="84"/>
      <c r="D2356" s="84"/>
      <c r="E2356" s="711"/>
      <c r="F2356" s="711"/>
      <c r="G2356" s="710" t="s">
        <v>7288</v>
      </c>
      <c r="H2356" s="696" t="str">
        <f t="shared" si="0"/>
        <v>--</v>
      </c>
      <c r="I2356" s="711"/>
      <c r="J2356" s="17"/>
      <c r="K2356" s="17"/>
      <c r="L2356" s="17"/>
      <c r="M2356" s="815" t="s">
        <v>3347</v>
      </c>
      <c r="N2356" s="781" t="s">
        <v>2581</v>
      </c>
      <c r="O2356" s="760"/>
      <c r="P2356" s="748"/>
      <c r="Q2356" s="17"/>
      <c r="R2356" s="17"/>
      <c r="S2356" s="17"/>
      <c r="T2356" s="17"/>
      <c r="U2356" s="790"/>
      <c r="V2356" s="17"/>
      <c r="W2356" s="748"/>
      <c r="X2356" s="761"/>
      <c r="Y2356" s="762"/>
      <c r="Z2356" s="763"/>
      <c r="AA2356" s="763"/>
    </row>
    <row r="2357" spans="1:27" ht="13.8">
      <c r="A2357" s="84"/>
      <c r="B2357" s="84"/>
      <c r="C2357" s="84"/>
      <c r="D2357" s="84"/>
      <c r="E2357" s="704"/>
      <c r="F2357" s="704"/>
      <c r="G2357" s="703" t="s">
        <v>7288</v>
      </c>
      <c r="H2357" s="694" t="str">
        <f t="shared" si="0"/>
        <v>--</v>
      </c>
      <c r="I2357" s="704"/>
      <c r="J2357" s="17"/>
      <c r="K2357" s="17"/>
      <c r="L2357" s="17"/>
      <c r="M2357" s="779" t="s">
        <v>3347</v>
      </c>
      <c r="N2357" s="779" t="s">
        <v>2581</v>
      </c>
      <c r="O2357" s="764"/>
      <c r="P2357" s="741"/>
      <c r="Q2357" s="17"/>
      <c r="R2357" s="17"/>
      <c r="S2357" s="17"/>
      <c r="T2357" s="17"/>
      <c r="U2357" s="788"/>
      <c r="V2357" s="17"/>
      <c r="W2357" s="741"/>
      <c r="X2357" s="765"/>
      <c r="Y2357" s="766"/>
      <c r="Z2357" s="767"/>
      <c r="AA2357" s="767"/>
    </row>
    <row r="2358" spans="1:27" ht="13.8">
      <c r="A2358" s="84"/>
      <c r="B2358" s="84"/>
      <c r="C2358" s="84"/>
      <c r="D2358" s="84"/>
      <c r="E2358" s="711"/>
      <c r="F2358" s="711"/>
      <c r="G2358" s="741" t="s">
        <v>4117</v>
      </c>
      <c r="H2358" s="696" t="str">
        <f t="shared" si="0"/>
        <v>--</v>
      </c>
      <c r="I2358" s="711"/>
      <c r="J2358" s="17"/>
      <c r="K2358" s="17"/>
      <c r="L2358" s="17"/>
      <c r="M2358" s="781" t="s">
        <v>273</v>
      </c>
      <c r="N2358" s="781" t="s">
        <v>1269</v>
      </c>
      <c r="O2358" s="760"/>
      <c r="P2358" s="748" t="s">
        <v>4119</v>
      </c>
      <c r="Q2358" s="17"/>
      <c r="R2358" s="17"/>
      <c r="S2358" s="17"/>
      <c r="T2358" s="17"/>
      <c r="U2358" s="782" t="s">
        <v>8065</v>
      </c>
      <c r="V2358" s="17"/>
      <c r="W2358" s="748" t="s">
        <v>4121</v>
      </c>
      <c r="X2358" s="761"/>
      <c r="Y2358" s="762"/>
      <c r="Z2358" s="763"/>
      <c r="AA2358" s="763"/>
    </row>
    <row r="2359" spans="1:27" ht="13.8">
      <c r="A2359" s="84"/>
      <c r="B2359" s="84"/>
      <c r="C2359" s="84"/>
      <c r="D2359" s="84"/>
      <c r="E2359" s="704"/>
      <c r="F2359" s="704"/>
      <c r="G2359" s="748" t="s">
        <v>4117</v>
      </c>
      <c r="H2359" s="694" t="str">
        <f t="shared" si="0"/>
        <v>--</v>
      </c>
      <c r="I2359" s="704"/>
      <c r="J2359" s="17"/>
      <c r="K2359" s="17"/>
      <c r="L2359" s="17"/>
      <c r="M2359" s="779" t="s">
        <v>528</v>
      </c>
      <c r="N2359" s="779" t="s">
        <v>2197</v>
      </c>
      <c r="O2359" s="764"/>
      <c r="P2359" s="787"/>
      <c r="Q2359" s="17"/>
      <c r="R2359" s="17"/>
      <c r="S2359" s="17"/>
      <c r="T2359" s="17"/>
      <c r="U2359" s="780" t="s">
        <v>8067</v>
      </c>
      <c r="V2359" s="17"/>
      <c r="W2359" s="741" t="s">
        <v>4121</v>
      </c>
      <c r="X2359" s="765"/>
      <c r="Y2359" s="766"/>
      <c r="Z2359" s="767"/>
      <c r="AA2359" s="767"/>
    </row>
    <row r="2360" spans="1:27" ht="13.8">
      <c r="A2360" s="84"/>
      <c r="B2360" s="84"/>
      <c r="C2360" s="84"/>
      <c r="D2360" s="84"/>
      <c r="E2360" s="711"/>
      <c r="F2360" s="711"/>
      <c r="G2360" s="741" t="s">
        <v>4117</v>
      </c>
      <c r="H2360" s="696" t="str">
        <f t="shared" si="0"/>
        <v>--</v>
      </c>
      <c r="I2360" s="711"/>
      <c r="J2360" s="17"/>
      <c r="K2360" s="17"/>
      <c r="L2360" s="17"/>
      <c r="M2360" s="781" t="s">
        <v>273</v>
      </c>
      <c r="N2360" s="781" t="s">
        <v>1267</v>
      </c>
      <c r="O2360" s="760"/>
      <c r="P2360" s="789"/>
      <c r="Q2360" s="17"/>
      <c r="R2360" s="17"/>
      <c r="S2360" s="17"/>
      <c r="T2360" s="17"/>
      <c r="U2360" s="782" t="s">
        <v>8068</v>
      </c>
      <c r="V2360" s="17"/>
      <c r="W2360" s="748" t="s">
        <v>4124</v>
      </c>
      <c r="X2360" s="761"/>
      <c r="Y2360" s="762"/>
      <c r="Z2360" s="763"/>
      <c r="AA2360" s="763"/>
    </row>
    <row r="2361" spans="1:27" ht="13.8">
      <c r="A2361" s="84"/>
      <c r="B2361" s="84"/>
      <c r="C2361" s="84"/>
      <c r="D2361" s="84"/>
      <c r="E2361" s="704"/>
      <c r="F2361" s="704"/>
      <c r="G2361" s="748" t="s">
        <v>4117</v>
      </c>
      <c r="H2361" s="694" t="str">
        <f t="shared" si="0"/>
        <v>--</v>
      </c>
      <c r="I2361" s="704"/>
      <c r="J2361" s="17"/>
      <c r="K2361" s="17"/>
      <c r="L2361" s="17"/>
      <c r="M2361" s="779" t="s">
        <v>241</v>
      </c>
      <c r="N2361" s="779" t="s">
        <v>1833</v>
      </c>
      <c r="O2361" s="764"/>
      <c r="P2361" s="787"/>
      <c r="Q2361" s="17"/>
      <c r="R2361" s="17"/>
      <c r="S2361" s="17"/>
      <c r="T2361" s="17"/>
      <c r="U2361" s="780" t="s">
        <v>8070</v>
      </c>
      <c r="V2361" s="17"/>
      <c r="W2361" s="741" t="s">
        <v>4124</v>
      </c>
      <c r="X2361" s="765"/>
      <c r="Y2361" s="766"/>
      <c r="Z2361" s="767"/>
      <c r="AA2361" s="767"/>
    </row>
    <row r="2362" spans="1:27" ht="13.8">
      <c r="A2362" s="84"/>
      <c r="B2362" s="84"/>
      <c r="C2362" s="84"/>
      <c r="D2362" s="84"/>
      <c r="E2362" s="711"/>
      <c r="F2362" s="711"/>
      <c r="G2362" s="741" t="s">
        <v>4117</v>
      </c>
      <c r="H2362" s="696" t="str">
        <f t="shared" si="0"/>
        <v>--</v>
      </c>
      <c r="I2362" s="711"/>
      <c r="J2362" s="17"/>
      <c r="K2362" s="17"/>
      <c r="L2362" s="17"/>
      <c r="M2362" s="781" t="s">
        <v>954</v>
      </c>
      <c r="N2362" s="781" t="s">
        <v>309</v>
      </c>
      <c r="O2362" s="760"/>
      <c r="P2362" s="789"/>
      <c r="Q2362" s="17"/>
      <c r="R2362" s="17"/>
      <c r="S2362" s="17"/>
      <c r="T2362" s="17"/>
      <c r="U2362" s="782" t="s">
        <v>8072</v>
      </c>
      <c r="V2362" s="17"/>
      <c r="W2362" s="748" t="s">
        <v>4124</v>
      </c>
      <c r="X2362" s="761"/>
      <c r="Y2362" s="762"/>
      <c r="Z2362" s="763"/>
      <c r="AA2362" s="763"/>
    </row>
    <row r="2363" spans="1:27" ht="13.8">
      <c r="A2363" s="84"/>
      <c r="B2363" s="84"/>
      <c r="C2363" s="84"/>
      <c r="D2363" s="84"/>
      <c r="E2363" s="704"/>
      <c r="F2363" s="704"/>
      <c r="G2363" s="748" t="s">
        <v>4117</v>
      </c>
      <c r="H2363" s="694" t="str">
        <f t="shared" si="0"/>
        <v>--</v>
      </c>
      <c r="I2363" s="704"/>
      <c r="J2363" s="17"/>
      <c r="K2363" s="17"/>
      <c r="L2363" s="17"/>
      <c r="M2363" s="779" t="s">
        <v>593</v>
      </c>
      <c r="N2363" s="779" t="s">
        <v>2606</v>
      </c>
      <c r="O2363" s="764"/>
      <c r="P2363" s="741" t="s">
        <v>4129</v>
      </c>
      <c r="Q2363" s="17"/>
      <c r="R2363" s="17"/>
      <c r="S2363" s="17"/>
      <c r="T2363" s="17"/>
      <c r="U2363" s="780" t="s">
        <v>8073</v>
      </c>
      <c r="V2363" s="17"/>
      <c r="W2363" s="741" t="s">
        <v>4133</v>
      </c>
      <c r="X2363" s="765"/>
      <c r="Y2363" s="766"/>
      <c r="Z2363" s="767"/>
      <c r="AA2363" s="767"/>
    </row>
    <row r="2364" spans="1:27" ht="13.8">
      <c r="A2364" s="84"/>
      <c r="B2364" s="84"/>
      <c r="C2364" s="84"/>
      <c r="D2364" s="84"/>
      <c r="E2364" s="711"/>
      <c r="F2364" s="711"/>
      <c r="G2364" s="741" t="s">
        <v>4117</v>
      </c>
      <c r="H2364" s="696" t="str">
        <f t="shared" si="0"/>
        <v>--</v>
      </c>
      <c r="I2364" s="711"/>
      <c r="J2364" s="17"/>
      <c r="K2364" s="17"/>
      <c r="L2364" s="17"/>
      <c r="M2364" s="781" t="s">
        <v>195</v>
      </c>
      <c r="N2364" s="781" t="s">
        <v>911</v>
      </c>
      <c r="O2364" s="760"/>
      <c r="P2364" s="789"/>
      <c r="Q2364" s="17"/>
      <c r="R2364" s="17"/>
      <c r="S2364" s="17"/>
      <c r="T2364" s="17"/>
      <c r="U2364" s="782" t="s">
        <v>8075</v>
      </c>
      <c r="V2364" s="17"/>
      <c r="W2364" s="748" t="s">
        <v>4143</v>
      </c>
      <c r="X2364" s="761"/>
      <c r="Y2364" s="762"/>
      <c r="Z2364" s="763"/>
      <c r="AA2364" s="763"/>
    </row>
    <row r="2365" spans="1:27" ht="13.8">
      <c r="A2365" s="84"/>
      <c r="B2365" s="84"/>
      <c r="C2365" s="84"/>
      <c r="D2365" s="84"/>
      <c r="E2365" s="704"/>
      <c r="F2365" s="704"/>
      <c r="G2365" s="748" t="s">
        <v>4117</v>
      </c>
      <c r="H2365" s="694" t="str">
        <f t="shared" si="0"/>
        <v>--</v>
      </c>
      <c r="I2365" s="704"/>
      <c r="J2365" s="17"/>
      <c r="K2365" s="17"/>
      <c r="L2365" s="17"/>
      <c r="M2365" s="779" t="s">
        <v>436</v>
      </c>
      <c r="N2365" s="779" t="s">
        <v>98</v>
      </c>
      <c r="O2365" s="764"/>
      <c r="P2365" s="787"/>
      <c r="Q2365" s="17"/>
      <c r="R2365" s="17"/>
      <c r="S2365" s="17"/>
      <c r="T2365" s="17"/>
      <c r="U2365" s="780" t="s">
        <v>8077</v>
      </c>
      <c r="V2365" s="17"/>
      <c r="W2365" s="741" t="s">
        <v>4152</v>
      </c>
      <c r="X2365" s="765"/>
      <c r="Y2365" s="766"/>
      <c r="Z2365" s="767"/>
      <c r="AA2365" s="767"/>
    </row>
    <row r="2366" spans="1:27" ht="13.8">
      <c r="A2366" s="84"/>
      <c r="B2366" s="84"/>
      <c r="C2366" s="84"/>
      <c r="D2366" s="84"/>
      <c r="E2366" s="711"/>
      <c r="F2366" s="711"/>
      <c r="G2366" s="741" t="s">
        <v>4117</v>
      </c>
      <c r="H2366" s="696" t="str">
        <f t="shared" si="0"/>
        <v>--</v>
      </c>
      <c r="I2366" s="711"/>
      <c r="J2366" s="17"/>
      <c r="K2366" s="17"/>
      <c r="L2366" s="17"/>
      <c r="M2366" s="781" t="s">
        <v>273</v>
      </c>
      <c r="N2366" s="781" t="s">
        <v>1270</v>
      </c>
      <c r="O2366" s="760"/>
      <c r="P2366" s="789"/>
      <c r="Q2366" s="17"/>
      <c r="R2366" s="17"/>
      <c r="S2366" s="17"/>
      <c r="T2366" s="17"/>
      <c r="U2366" s="782" t="s">
        <v>8078</v>
      </c>
      <c r="V2366" s="17"/>
      <c r="W2366" s="748" t="s">
        <v>4158</v>
      </c>
      <c r="X2366" s="761"/>
      <c r="Y2366" s="762"/>
      <c r="Z2366" s="763"/>
      <c r="AA2366" s="763"/>
    </row>
    <row r="2367" spans="1:27" ht="13.8">
      <c r="A2367" s="84"/>
      <c r="B2367" s="84"/>
      <c r="C2367" s="84"/>
      <c r="D2367" s="84"/>
      <c r="E2367" s="704"/>
      <c r="F2367" s="704"/>
      <c r="G2367" s="748" t="s">
        <v>4117</v>
      </c>
      <c r="H2367" s="694" t="str">
        <f t="shared" si="0"/>
        <v>--</v>
      </c>
      <c r="I2367" s="704"/>
      <c r="J2367" s="17"/>
      <c r="K2367" s="17"/>
      <c r="L2367" s="17"/>
      <c r="M2367" s="779" t="s">
        <v>436</v>
      </c>
      <c r="N2367" s="779" t="s">
        <v>97</v>
      </c>
      <c r="O2367" s="764"/>
      <c r="P2367" s="787"/>
      <c r="Q2367" s="17"/>
      <c r="R2367" s="17"/>
      <c r="S2367" s="17"/>
      <c r="T2367" s="17"/>
      <c r="U2367" s="780" t="s">
        <v>8080</v>
      </c>
      <c r="V2367" s="17"/>
      <c r="W2367" s="741" t="s">
        <v>4158</v>
      </c>
      <c r="X2367" s="765"/>
      <c r="Y2367" s="766"/>
      <c r="Z2367" s="767"/>
      <c r="AA2367" s="767"/>
    </row>
    <row r="2368" spans="1:27" ht="13.8">
      <c r="A2368" s="84"/>
      <c r="B2368" s="84"/>
      <c r="C2368" s="84"/>
      <c r="D2368" s="84"/>
      <c r="E2368" s="711"/>
      <c r="F2368" s="711"/>
      <c r="G2368" s="741" t="s">
        <v>4117</v>
      </c>
      <c r="H2368" s="696" t="str">
        <f t="shared" si="0"/>
        <v>--</v>
      </c>
      <c r="I2368" s="711"/>
      <c r="J2368" s="17"/>
      <c r="K2368" s="17"/>
      <c r="L2368" s="17"/>
      <c r="M2368" s="781" t="s">
        <v>2695</v>
      </c>
      <c r="N2368" s="781" t="s">
        <v>1023</v>
      </c>
      <c r="O2368" s="760"/>
      <c r="P2368" s="789"/>
      <c r="Q2368" s="17"/>
      <c r="R2368" s="17"/>
      <c r="S2368" s="17"/>
      <c r="T2368" s="17"/>
      <c r="U2368" s="782" t="s">
        <v>8082</v>
      </c>
      <c r="V2368" s="17"/>
      <c r="W2368" s="748" t="s">
        <v>4170</v>
      </c>
      <c r="X2368" s="761"/>
      <c r="Y2368" s="762"/>
      <c r="Z2368" s="763"/>
      <c r="AA2368" s="763"/>
    </row>
    <row r="2369" spans="1:27" ht="13.8">
      <c r="A2369" s="84"/>
      <c r="B2369" s="84"/>
      <c r="C2369" s="84"/>
      <c r="D2369" s="84"/>
      <c r="E2369" s="704"/>
      <c r="F2369" s="704"/>
      <c r="G2369" s="748" t="s">
        <v>4117</v>
      </c>
      <c r="H2369" s="694" t="str">
        <f t="shared" si="0"/>
        <v>--</v>
      </c>
      <c r="I2369" s="704"/>
      <c r="J2369" s="17"/>
      <c r="K2369" s="17"/>
      <c r="L2369" s="17"/>
      <c r="M2369" s="779" t="s">
        <v>2691</v>
      </c>
      <c r="N2369" s="779" t="s">
        <v>437</v>
      </c>
      <c r="O2369" s="764"/>
      <c r="P2369" s="787"/>
      <c r="Q2369" s="17"/>
      <c r="R2369" s="17"/>
      <c r="S2369" s="17"/>
      <c r="T2369" s="17"/>
      <c r="U2369" s="780" t="s">
        <v>8084</v>
      </c>
      <c r="V2369" s="17"/>
      <c r="W2369" s="741" t="s">
        <v>4170</v>
      </c>
      <c r="X2369" s="765"/>
      <c r="Y2369" s="766"/>
      <c r="Z2369" s="767"/>
      <c r="AA2369" s="767"/>
    </row>
    <row r="2370" spans="1:27" ht="13.8">
      <c r="A2370" s="84"/>
      <c r="B2370" s="84"/>
      <c r="C2370" s="84"/>
      <c r="D2370" s="84"/>
      <c r="E2370" s="711"/>
      <c r="F2370" s="711"/>
      <c r="G2370" s="710" t="s">
        <v>6865</v>
      </c>
      <c r="H2370" s="696" t="str">
        <f t="shared" si="0"/>
        <v>--</v>
      </c>
      <c r="I2370" s="711"/>
      <c r="J2370" s="17"/>
      <c r="K2370" s="17"/>
      <c r="L2370" s="17"/>
      <c r="M2370" s="781" t="s">
        <v>36</v>
      </c>
      <c r="N2370" s="781" t="s">
        <v>1940</v>
      </c>
      <c r="O2370" s="760"/>
      <c r="P2370" s="789"/>
      <c r="Q2370" s="17"/>
      <c r="R2370" s="17"/>
      <c r="S2370" s="17"/>
      <c r="T2370" s="17"/>
      <c r="U2370" s="790" t="s">
        <v>6866</v>
      </c>
      <c r="V2370" s="17"/>
      <c r="W2370" s="748" t="s">
        <v>6862</v>
      </c>
      <c r="X2370" s="761"/>
      <c r="Y2370" s="762"/>
      <c r="Z2370" s="763"/>
      <c r="AA2370" s="763"/>
    </row>
    <row r="2371" spans="1:27" ht="13.8">
      <c r="A2371" s="84"/>
      <c r="B2371" s="84"/>
      <c r="C2371" s="84"/>
      <c r="D2371" s="84"/>
      <c r="E2371" s="704"/>
      <c r="F2371" s="704"/>
      <c r="G2371" s="703" t="s">
        <v>6865</v>
      </c>
      <c r="H2371" s="694" t="str">
        <f t="shared" si="0"/>
        <v>--</v>
      </c>
      <c r="I2371" s="704"/>
      <c r="J2371" s="17"/>
      <c r="K2371" s="17"/>
      <c r="L2371" s="17"/>
      <c r="M2371" s="779" t="s">
        <v>49</v>
      </c>
      <c r="N2371" s="779" t="s">
        <v>1111</v>
      </c>
      <c r="O2371" s="764"/>
      <c r="P2371" s="787"/>
      <c r="Q2371" s="17"/>
      <c r="R2371" s="17"/>
      <c r="S2371" s="17"/>
      <c r="T2371" s="17"/>
      <c r="U2371" s="788" t="s">
        <v>6867</v>
      </c>
      <c r="V2371" s="17"/>
      <c r="W2371" s="741" t="s">
        <v>6862</v>
      </c>
      <c r="X2371" s="765"/>
      <c r="Y2371" s="766"/>
      <c r="Z2371" s="767"/>
      <c r="AA2371" s="767"/>
    </row>
    <row r="2372" spans="1:27" ht="13.8">
      <c r="A2372" s="84"/>
      <c r="B2372" s="84"/>
      <c r="C2372" s="84"/>
      <c r="D2372" s="84"/>
      <c r="E2372" s="711"/>
      <c r="F2372" s="711"/>
      <c r="G2372" s="710" t="s">
        <v>6865</v>
      </c>
      <c r="H2372" s="696" t="str">
        <f t="shared" si="0"/>
        <v>--</v>
      </c>
      <c r="I2372" s="711"/>
      <c r="J2372" s="17"/>
      <c r="K2372" s="17"/>
      <c r="L2372" s="17"/>
      <c r="M2372" s="815" t="s">
        <v>347</v>
      </c>
      <c r="N2372" s="781" t="s">
        <v>955</v>
      </c>
      <c r="O2372" s="760"/>
      <c r="P2372" s="789"/>
      <c r="Q2372" s="17"/>
      <c r="R2372" s="17"/>
      <c r="S2372" s="17"/>
      <c r="T2372" s="17"/>
      <c r="U2372" s="790" t="s">
        <v>6868</v>
      </c>
      <c r="V2372" s="17"/>
      <c r="W2372" s="748" t="s">
        <v>6862</v>
      </c>
      <c r="X2372" s="761"/>
      <c r="Y2372" s="762"/>
      <c r="Z2372" s="763"/>
      <c r="AA2372" s="763"/>
    </row>
    <row r="2373" spans="1:27" ht="13.8">
      <c r="A2373" s="84"/>
      <c r="B2373" s="84"/>
      <c r="C2373" s="84"/>
      <c r="D2373" s="84"/>
      <c r="E2373" s="704"/>
      <c r="F2373" s="704"/>
      <c r="G2373" s="703" t="s">
        <v>6865</v>
      </c>
      <c r="H2373" s="694" t="str">
        <f t="shared" si="0"/>
        <v>--</v>
      </c>
      <c r="I2373" s="704"/>
      <c r="J2373" s="17"/>
      <c r="K2373" s="17"/>
      <c r="L2373" s="17"/>
      <c r="M2373" s="779" t="s">
        <v>6869</v>
      </c>
      <c r="N2373" s="779" t="s">
        <v>1459</v>
      </c>
      <c r="O2373" s="764"/>
      <c r="P2373" s="787"/>
      <c r="Q2373" s="17"/>
      <c r="R2373" s="17"/>
      <c r="S2373" s="17"/>
      <c r="T2373" s="17"/>
      <c r="U2373" s="788" t="s">
        <v>6870</v>
      </c>
      <c r="V2373" s="17"/>
      <c r="W2373" s="741" t="s">
        <v>6862</v>
      </c>
      <c r="X2373" s="765"/>
      <c r="Y2373" s="766"/>
      <c r="Z2373" s="767"/>
      <c r="AA2373" s="767"/>
    </row>
    <row r="2374" spans="1:27" ht="13.8">
      <c r="A2374" s="84"/>
      <c r="B2374" s="84"/>
      <c r="C2374" s="84"/>
      <c r="D2374" s="84"/>
      <c r="E2374" s="711"/>
      <c r="F2374" s="711"/>
      <c r="G2374" s="710" t="s">
        <v>6865</v>
      </c>
      <c r="H2374" s="696" t="str">
        <f t="shared" si="0"/>
        <v>--</v>
      </c>
      <c r="I2374" s="711"/>
      <c r="J2374" s="17"/>
      <c r="K2374" s="17"/>
      <c r="L2374" s="17"/>
      <c r="M2374" s="781" t="s">
        <v>347</v>
      </c>
      <c r="N2374" s="781" t="s">
        <v>961</v>
      </c>
      <c r="O2374" s="760"/>
      <c r="P2374" s="789"/>
      <c r="Q2374" s="17"/>
      <c r="R2374" s="17"/>
      <c r="S2374" s="17"/>
      <c r="T2374" s="17"/>
      <c r="U2374" s="790" t="s">
        <v>6871</v>
      </c>
      <c r="V2374" s="17"/>
      <c r="W2374" s="748" t="s">
        <v>6872</v>
      </c>
      <c r="X2374" s="761"/>
      <c r="Y2374" s="762"/>
      <c r="Z2374" s="763"/>
      <c r="AA2374" s="763"/>
    </row>
    <row r="2375" spans="1:27" ht="13.8">
      <c r="A2375" s="84"/>
      <c r="B2375" s="84"/>
      <c r="C2375" s="84"/>
      <c r="D2375" s="84"/>
      <c r="E2375" s="704"/>
      <c r="F2375" s="704"/>
      <c r="G2375" s="703" t="s">
        <v>6865</v>
      </c>
      <c r="H2375" s="694" t="str">
        <f t="shared" si="0"/>
        <v>--</v>
      </c>
      <c r="I2375" s="704"/>
      <c r="J2375" s="17"/>
      <c r="K2375" s="17"/>
      <c r="L2375" s="17"/>
      <c r="M2375" s="779" t="s">
        <v>49</v>
      </c>
      <c r="N2375" s="779" t="s">
        <v>1384</v>
      </c>
      <c r="O2375" s="764"/>
      <c r="P2375" s="787"/>
      <c r="Q2375" s="17"/>
      <c r="R2375" s="17"/>
      <c r="S2375" s="17"/>
      <c r="T2375" s="17"/>
      <c r="U2375" s="788" t="s">
        <v>6873</v>
      </c>
      <c r="V2375" s="17"/>
      <c r="W2375" s="741" t="s">
        <v>6872</v>
      </c>
      <c r="X2375" s="765"/>
      <c r="Y2375" s="766"/>
      <c r="Z2375" s="767"/>
      <c r="AA2375" s="767"/>
    </row>
    <row r="2376" spans="1:27" ht="13.8">
      <c r="A2376" s="84"/>
      <c r="B2376" s="84"/>
      <c r="C2376" s="84"/>
      <c r="D2376" s="84"/>
      <c r="E2376" s="711"/>
      <c r="F2376" s="711"/>
      <c r="G2376" s="710" t="s">
        <v>6865</v>
      </c>
      <c r="H2376" s="696" t="str">
        <f t="shared" si="0"/>
        <v>--</v>
      </c>
      <c r="I2376" s="711"/>
      <c r="J2376" s="17"/>
      <c r="K2376" s="17"/>
      <c r="L2376" s="17"/>
      <c r="M2376" s="781" t="s">
        <v>36</v>
      </c>
      <c r="N2376" s="781" t="s">
        <v>2377</v>
      </c>
      <c r="O2376" s="760"/>
      <c r="P2376" s="789"/>
      <c r="Q2376" s="17"/>
      <c r="R2376" s="17"/>
      <c r="S2376" s="17"/>
      <c r="T2376" s="17"/>
      <c r="U2376" s="790" t="s">
        <v>6874</v>
      </c>
      <c r="V2376" s="17"/>
      <c r="W2376" s="748" t="s">
        <v>6872</v>
      </c>
      <c r="X2376" s="761"/>
      <c r="Y2376" s="762"/>
      <c r="Z2376" s="763"/>
      <c r="AA2376" s="763"/>
    </row>
    <row r="2377" spans="1:27" ht="13.8">
      <c r="A2377" s="84"/>
      <c r="B2377" s="84"/>
      <c r="C2377" s="84"/>
      <c r="D2377" s="84"/>
      <c r="E2377" s="704"/>
      <c r="F2377" s="704"/>
      <c r="G2377" s="703" t="s">
        <v>6865</v>
      </c>
      <c r="H2377" s="694" t="str">
        <f t="shared" si="0"/>
        <v>--</v>
      </c>
      <c r="I2377" s="704"/>
      <c r="J2377" s="17"/>
      <c r="K2377" s="17"/>
      <c r="L2377" s="17"/>
      <c r="M2377" s="783" t="s">
        <v>436</v>
      </c>
      <c r="N2377" s="779" t="s">
        <v>171</v>
      </c>
      <c r="O2377" s="764"/>
      <c r="P2377" s="787"/>
      <c r="Q2377" s="17"/>
      <c r="R2377" s="17"/>
      <c r="S2377" s="17"/>
      <c r="T2377" s="17"/>
      <c r="U2377" s="788" t="s">
        <v>6875</v>
      </c>
      <c r="V2377" s="17"/>
      <c r="W2377" s="741" t="s">
        <v>6872</v>
      </c>
      <c r="X2377" s="765"/>
      <c r="Y2377" s="766"/>
      <c r="Z2377" s="767"/>
      <c r="AA2377" s="767"/>
    </row>
    <row r="2378" spans="1:27" ht="13.8">
      <c r="A2378" s="84"/>
      <c r="B2378" s="84"/>
      <c r="C2378" s="84"/>
      <c r="D2378" s="84"/>
      <c r="E2378" s="711"/>
      <c r="F2378" s="711"/>
      <c r="G2378" s="710" t="s">
        <v>6865</v>
      </c>
      <c r="H2378" s="696" t="str">
        <f t="shared" si="0"/>
        <v>--</v>
      </c>
      <c r="I2378" s="711"/>
      <c r="J2378" s="17"/>
      <c r="K2378" s="17"/>
      <c r="L2378" s="17"/>
      <c r="M2378" s="781" t="s">
        <v>551</v>
      </c>
      <c r="N2378" s="781" t="s">
        <v>1548</v>
      </c>
      <c r="O2378" s="760"/>
      <c r="P2378" s="789"/>
      <c r="Q2378" s="17"/>
      <c r="R2378" s="17"/>
      <c r="S2378" s="17"/>
      <c r="T2378" s="17"/>
      <c r="U2378" s="790" t="s">
        <v>6876</v>
      </c>
      <c r="V2378" s="17"/>
      <c r="W2378" s="748" t="s">
        <v>6872</v>
      </c>
      <c r="X2378" s="761"/>
      <c r="Y2378" s="762"/>
      <c r="Z2378" s="763"/>
      <c r="AA2378" s="763"/>
    </row>
    <row r="2379" spans="1:27" ht="13.8">
      <c r="A2379" s="84"/>
      <c r="B2379" s="84"/>
      <c r="C2379" s="84"/>
      <c r="D2379" s="84"/>
      <c r="E2379" s="704"/>
      <c r="F2379" s="704"/>
      <c r="G2379" s="703" t="s">
        <v>6865</v>
      </c>
      <c r="H2379" s="694" t="str">
        <f t="shared" si="0"/>
        <v>--</v>
      </c>
      <c r="I2379" s="704"/>
      <c r="J2379" s="17"/>
      <c r="K2379" s="17"/>
      <c r="L2379" s="17"/>
      <c r="M2379" s="779" t="s">
        <v>3151</v>
      </c>
      <c r="N2379" s="779" t="s">
        <v>444</v>
      </c>
      <c r="O2379" s="764"/>
      <c r="P2379" s="787"/>
      <c r="Q2379" s="17"/>
      <c r="R2379" s="17"/>
      <c r="S2379" s="17"/>
      <c r="T2379" s="17"/>
      <c r="U2379" s="788" t="s">
        <v>6877</v>
      </c>
      <c r="V2379" s="17"/>
      <c r="W2379" s="741" t="s">
        <v>6862</v>
      </c>
      <c r="X2379" s="765"/>
      <c r="Y2379" s="766"/>
      <c r="Z2379" s="767"/>
      <c r="AA2379" s="767"/>
    </row>
    <row r="2380" spans="1:27" ht="13.8">
      <c r="A2380" s="84"/>
      <c r="B2380" s="84"/>
      <c r="C2380" s="84"/>
      <c r="D2380" s="84"/>
      <c r="E2380" s="711"/>
      <c r="F2380" s="711"/>
      <c r="G2380" s="710" t="s">
        <v>6865</v>
      </c>
      <c r="H2380" s="696" t="str">
        <f t="shared" si="0"/>
        <v>--</v>
      </c>
      <c r="I2380" s="711"/>
      <c r="J2380" s="17"/>
      <c r="K2380" s="17"/>
      <c r="L2380" s="17"/>
      <c r="M2380" s="781" t="s">
        <v>551</v>
      </c>
      <c r="N2380" s="781" t="s">
        <v>1546</v>
      </c>
      <c r="O2380" s="760"/>
      <c r="P2380" s="789"/>
      <c r="Q2380" s="17"/>
      <c r="R2380" s="17"/>
      <c r="S2380" s="17"/>
      <c r="T2380" s="17"/>
      <c r="U2380" s="790" t="s">
        <v>6878</v>
      </c>
      <c r="V2380" s="17"/>
      <c r="W2380" s="748" t="s">
        <v>6879</v>
      </c>
      <c r="X2380" s="761"/>
      <c r="Y2380" s="762"/>
      <c r="Z2380" s="763"/>
      <c r="AA2380" s="763"/>
    </row>
    <row r="2381" spans="1:27" ht="13.8">
      <c r="A2381" s="84"/>
      <c r="B2381" s="84"/>
      <c r="C2381" s="84"/>
      <c r="D2381" s="84"/>
      <c r="E2381" s="704"/>
      <c r="F2381" s="704"/>
      <c r="G2381" s="703" t="s">
        <v>6865</v>
      </c>
      <c r="H2381" s="694" t="str">
        <f t="shared" si="0"/>
        <v>--</v>
      </c>
      <c r="I2381" s="704"/>
      <c r="J2381" s="17"/>
      <c r="K2381" s="17"/>
      <c r="L2381" s="17"/>
      <c r="M2381" s="779" t="s">
        <v>36</v>
      </c>
      <c r="N2381" s="779" t="s">
        <v>2378</v>
      </c>
      <c r="O2381" s="764"/>
      <c r="P2381" s="787"/>
      <c r="Q2381" s="17"/>
      <c r="R2381" s="17"/>
      <c r="S2381" s="17"/>
      <c r="T2381" s="17"/>
      <c r="U2381" s="788" t="s">
        <v>6880</v>
      </c>
      <c r="V2381" s="17"/>
      <c r="W2381" s="741" t="s">
        <v>6879</v>
      </c>
      <c r="X2381" s="765"/>
      <c r="Y2381" s="766"/>
      <c r="Z2381" s="767"/>
      <c r="AA2381" s="767"/>
    </row>
    <row r="2382" spans="1:27" ht="13.8">
      <c r="A2382" s="84"/>
      <c r="B2382" s="84"/>
      <c r="C2382" s="84"/>
      <c r="D2382" s="84"/>
      <c r="E2382" s="711"/>
      <c r="F2382" s="711"/>
      <c r="G2382" s="710" t="s">
        <v>6865</v>
      </c>
      <c r="H2382" s="696" t="str">
        <f t="shared" si="0"/>
        <v>--</v>
      </c>
      <c r="I2382" s="711"/>
      <c r="J2382" s="17"/>
      <c r="K2382" s="17"/>
      <c r="L2382" s="17"/>
      <c r="M2382" s="781" t="s">
        <v>49</v>
      </c>
      <c r="N2382" s="781" t="s">
        <v>1387</v>
      </c>
      <c r="O2382" s="760"/>
      <c r="P2382" s="789"/>
      <c r="Q2382" s="17"/>
      <c r="R2382" s="17"/>
      <c r="S2382" s="17"/>
      <c r="T2382" s="17"/>
      <c r="U2382" s="790" t="s">
        <v>6881</v>
      </c>
      <c r="V2382" s="17"/>
      <c r="W2382" s="748" t="s">
        <v>6879</v>
      </c>
      <c r="X2382" s="761"/>
      <c r="Y2382" s="762"/>
      <c r="Z2382" s="763"/>
      <c r="AA2382" s="763"/>
    </row>
    <row r="2383" spans="1:27" ht="13.8">
      <c r="A2383" s="84"/>
      <c r="B2383" s="84"/>
      <c r="C2383" s="84"/>
      <c r="D2383" s="84"/>
      <c r="E2383" s="704"/>
      <c r="F2383" s="704"/>
      <c r="G2383" s="703" t="s">
        <v>6865</v>
      </c>
      <c r="H2383" s="694" t="str">
        <f t="shared" si="0"/>
        <v>--</v>
      </c>
      <c r="I2383" s="704"/>
      <c r="J2383" s="17"/>
      <c r="K2383" s="17"/>
      <c r="L2383" s="17"/>
      <c r="M2383" s="783" t="s">
        <v>436</v>
      </c>
      <c r="N2383" s="779" t="s">
        <v>172</v>
      </c>
      <c r="O2383" s="764"/>
      <c r="P2383" s="787"/>
      <c r="Q2383" s="17"/>
      <c r="R2383" s="17"/>
      <c r="S2383" s="17"/>
      <c r="T2383" s="17"/>
      <c r="U2383" s="788" t="s">
        <v>6882</v>
      </c>
      <c r="V2383" s="17"/>
      <c r="W2383" s="741" t="s">
        <v>6879</v>
      </c>
      <c r="X2383" s="765"/>
      <c r="Y2383" s="766"/>
      <c r="Z2383" s="767"/>
      <c r="AA2383" s="767"/>
    </row>
    <row r="2384" spans="1:27" ht="13.8">
      <c r="A2384" s="84"/>
      <c r="B2384" s="84"/>
      <c r="C2384" s="84"/>
      <c r="D2384" s="84"/>
      <c r="E2384" s="711"/>
      <c r="F2384" s="711"/>
      <c r="G2384" s="710" t="s">
        <v>6865</v>
      </c>
      <c r="H2384" s="696" t="str">
        <f t="shared" si="0"/>
        <v>--</v>
      </c>
      <c r="I2384" s="711"/>
      <c r="J2384" s="17"/>
      <c r="K2384" s="17"/>
      <c r="L2384" s="17"/>
      <c r="M2384" s="834" t="s">
        <v>347</v>
      </c>
      <c r="N2384" s="781" t="s">
        <v>958</v>
      </c>
      <c r="O2384" s="760"/>
      <c r="P2384" s="789"/>
      <c r="Q2384" s="17"/>
      <c r="R2384" s="17"/>
      <c r="S2384" s="17"/>
      <c r="T2384" s="17"/>
      <c r="U2384" s="790" t="s">
        <v>6883</v>
      </c>
      <c r="V2384" s="17"/>
      <c r="W2384" s="748" t="s">
        <v>6879</v>
      </c>
      <c r="X2384" s="761"/>
      <c r="Y2384" s="762"/>
      <c r="Z2384" s="763"/>
      <c r="AA2384" s="763"/>
    </row>
    <row r="2385" spans="1:27" ht="13.8">
      <c r="A2385" s="84"/>
      <c r="B2385" s="84"/>
      <c r="C2385" s="84"/>
      <c r="D2385" s="84"/>
      <c r="E2385" s="704"/>
      <c r="F2385" s="704"/>
      <c r="G2385" s="703" t="s">
        <v>6865</v>
      </c>
      <c r="H2385" s="694" t="str">
        <f t="shared" si="0"/>
        <v>--</v>
      </c>
      <c r="I2385" s="704"/>
      <c r="J2385" s="17"/>
      <c r="K2385" s="17"/>
      <c r="L2385" s="17"/>
      <c r="M2385" s="779" t="s">
        <v>551</v>
      </c>
      <c r="N2385" s="779" t="s">
        <v>1545</v>
      </c>
      <c r="O2385" s="764"/>
      <c r="P2385" s="787"/>
      <c r="Q2385" s="17"/>
      <c r="R2385" s="17"/>
      <c r="S2385" s="17"/>
      <c r="T2385" s="17"/>
      <c r="U2385" s="788" t="s">
        <v>6884</v>
      </c>
      <c r="V2385" s="17"/>
      <c r="W2385" s="741" t="s">
        <v>6885</v>
      </c>
      <c r="X2385" s="765"/>
      <c r="Y2385" s="766"/>
      <c r="Z2385" s="767"/>
      <c r="AA2385" s="767"/>
    </row>
    <row r="2386" spans="1:27" ht="13.8">
      <c r="A2386" s="84"/>
      <c r="B2386" s="84"/>
      <c r="C2386" s="84"/>
      <c r="D2386" s="84"/>
      <c r="E2386" s="711"/>
      <c r="F2386" s="711"/>
      <c r="G2386" s="710" t="s">
        <v>6865</v>
      </c>
      <c r="H2386" s="696" t="str">
        <f t="shared" si="0"/>
        <v>--</v>
      </c>
      <c r="I2386" s="711"/>
      <c r="J2386" s="17"/>
      <c r="K2386" s="17"/>
      <c r="L2386" s="17"/>
      <c r="M2386" s="781" t="s">
        <v>49</v>
      </c>
      <c r="N2386" s="781" t="s">
        <v>1385</v>
      </c>
      <c r="O2386" s="760"/>
      <c r="P2386" s="789"/>
      <c r="Q2386" s="17"/>
      <c r="R2386" s="17"/>
      <c r="S2386" s="17"/>
      <c r="T2386" s="17"/>
      <c r="U2386" s="790" t="s">
        <v>6886</v>
      </c>
      <c r="V2386" s="17"/>
      <c r="W2386" s="748" t="s">
        <v>6885</v>
      </c>
      <c r="X2386" s="761"/>
      <c r="Y2386" s="762"/>
      <c r="Z2386" s="763"/>
      <c r="AA2386" s="763"/>
    </row>
    <row r="2387" spans="1:27" ht="13.8">
      <c r="A2387" s="84"/>
      <c r="B2387" s="84"/>
      <c r="C2387" s="84"/>
      <c r="D2387" s="84"/>
      <c r="E2387" s="704"/>
      <c r="F2387" s="704"/>
      <c r="G2387" s="703" t="s">
        <v>6865</v>
      </c>
      <c r="H2387" s="694" t="str">
        <f t="shared" si="0"/>
        <v>--</v>
      </c>
      <c r="I2387" s="704"/>
      <c r="J2387" s="17"/>
      <c r="K2387" s="17"/>
      <c r="L2387" s="17"/>
      <c r="M2387" s="779" t="s">
        <v>36</v>
      </c>
      <c r="N2387" s="779" t="s">
        <v>2376</v>
      </c>
      <c r="O2387" s="764"/>
      <c r="P2387" s="787"/>
      <c r="Q2387" s="17"/>
      <c r="R2387" s="17"/>
      <c r="S2387" s="17"/>
      <c r="T2387" s="17"/>
      <c r="U2387" s="788" t="s">
        <v>6889</v>
      </c>
      <c r="V2387" s="17"/>
      <c r="W2387" s="741" t="s">
        <v>6885</v>
      </c>
      <c r="X2387" s="765"/>
      <c r="Y2387" s="766"/>
      <c r="Z2387" s="767"/>
      <c r="AA2387" s="767"/>
    </row>
    <row r="2388" spans="1:27" ht="13.8">
      <c r="A2388" s="84"/>
      <c r="B2388" s="84"/>
      <c r="C2388" s="84"/>
      <c r="D2388" s="84"/>
      <c r="E2388" s="711"/>
      <c r="F2388" s="711"/>
      <c r="G2388" s="710" t="s">
        <v>6865</v>
      </c>
      <c r="H2388" s="696" t="str">
        <f t="shared" si="0"/>
        <v>--</v>
      </c>
      <c r="I2388" s="711"/>
      <c r="J2388" s="17"/>
      <c r="K2388" s="17"/>
      <c r="L2388" s="17"/>
      <c r="M2388" s="781" t="s">
        <v>6551</v>
      </c>
      <c r="N2388" s="781" t="s">
        <v>1795</v>
      </c>
      <c r="O2388" s="760"/>
      <c r="P2388" s="789"/>
      <c r="Q2388" s="17"/>
      <c r="R2388" s="17"/>
      <c r="S2388" s="17"/>
      <c r="T2388" s="17"/>
      <c r="U2388" s="790" t="s">
        <v>6891</v>
      </c>
      <c r="V2388" s="17"/>
      <c r="W2388" s="748" t="s">
        <v>6862</v>
      </c>
      <c r="X2388" s="761"/>
      <c r="Y2388" s="762"/>
      <c r="Z2388" s="763"/>
      <c r="AA2388" s="763"/>
    </row>
    <row r="2389" spans="1:27" ht="13.8">
      <c r="A2389" s="84"/>
      <c r="B2389" s="84"/>
      <c r="C2389" s="84"/>
      <c r="D2389" s="84"/>
      <c r="E2389" s="704"/>
      <c r="F2389" s="704"/>
      <c r="G2389" s="703" t="s">
        <v>6865</v>
      </c>
      <c r="H2389" s="694" t="str">
        <f t="shared" si="0"/>
        <v>--</v>
      </c>
      <c r="I2389" s="704"/>
      <c r="J2389" s="17"/>
      <c r="K2389" s="17"/>
      <c r="L2389" s="17"/>
      <c r="M2389" s="783" t="s">
        <v>436</v>
      </c>
      <c r="N2389" s="779" t="s">
        <v>171</v>
      </c>
      <c r="O2389" s="764"/>
      <c r="P2389" s="787"/>
      <c r="Q2389" s="17"/>
      <c r="R2389" s="17"/>
      <c r="S2389" s="17"/>
      <c r="T2389" s="17"/>
      <c r="U2389" s="788" t="s">
        <v>6893</v>
      </c>
      <c r="V2389" s="17"/>
      <c r="W2389" s="741" t="s">
        <v>6862</v>
      </c>
      <c r="X2389" s="765"/>
      <c r="Y2389" s="766"/>
      <c r="Z2389" s="767"/>
      <c r="AA2389" s="767"/>
    </row>
    <row r="2390" spans="1:27" ht="13.8">
      <c r="A2390" s="84"/>
      <c r="B2390" s="84"/>
      <c r="C2390" s="84"/>
      <c r="D2390" s="84"/>
      <c r="E2390" s="711"/>
      <c r="F2390" s="711"/>
      <c r="G2390" s="710" t="s">
        <v>6865</v>
      </c>
      <c r="H2390" s="696" t="str">
        <f t="shared" si="0"/>
        <v>--</v>
      </c>
      <c r="I2390" s="711"/>
      <c r="J2390" s="17"/>
      <c r="K2390" s="17"/>
      <c r="L2390" s="17"/>
      <c r="M2390" s="778" t="s">
        <v>436</v>
      </c>
      <c r="N2390" s="781" t="s">
        <v>172</v>
      </c>
      <c r="O2390" s="760"/>
      <c r="P2390" s="789"/>
      <c r="Q2390" s="17"/>
      <c r="R2390" s="17"/>
      <c r="S2390" s="17"/>
      <c r="T2390" s="17"/>
      <c r="U2390" s="790" t="s">
        <v>6893</v>
      </c>
      <c r="V2390" s="17"/>
      <c r="W2390" s="748" t="s">
        <v>6862</v>
      </c>
      <c r="X2390" s="761"/>
      <c r="Y2390" s="762"/>
      <c r="Z2390" s="763"/>
      <c r="AA2390" s="763"/>
    </row>
    <row r="2391" spans="1:27" ht="13.8">
      <c r="A2391" s="84"/>
      <c r="B2391" s="84"/>
      <c r="C2391" s="84"/>
      <c r="D2391" s="84"/>
      <c r="E2391" s="704"/>
      <c r="F2391" s="704"/>
      <c r="G2391" s="703" t="s">
        <v>6865</v>
      </c>
      <c r="H2391" s="694" t="str">
        <f t="shared" si="0"/>
        <v>--</v>
      </c>
      <c r="I2391" s="704"/>
      <c r="J2391" s="17"/>
      <c r="K2391" s="17"/>
      <c r="L2391" s="17"/>
      <c r="M2391" s="813" t="s">
        <v>49</v>
      </c>
      <c r="N2391" s="779" t="s">
        <v>1386</v>
      </c>
      <c r="O2391" s="764"/>
      <c r="P2391" s="787"/>
      <c r="Q2391" s="17"/>
      <c r="R2391" s="17"/>
      <c r="S2391" s="17"/>
      <c r="T2391" s="17"/>
      <c r="U2391" s="788" t="s">
        <v>6895</v>
      </c>
      <c r="V2391" s="17"/>
      <c r="W2391" s="741" t="s">
        <v>6897</v>
      </c>
      <c r="X2391" s="765"/>
      <c r="Y2391" s="766"/>
      <c r="Z2391" s="767"/>
      <c r="AA2391" s="767"/>
    </row>
    <row r="2392" spans="1:27" ht="13.8">
      <c r="A2392" s="84"/>
      <c r="B2392" s="84"/>
      <c r="C2392" s="84"/>
      <c r="D2392" s="84"/>
      <c r="E2392" s="711"/>
      <c r="F2392" s="711"/>
      <c r="G2392" s="710" t="s">
        <v>6865</v>
      </c>
      <c r="H2392" s="696" t="str">
        <f t="shared" si="0"/>
        <v>--</v>
      </c>
      <c r="I2392" s="711"/>
      <c r="J2392" s="17"/>
      <c r="K2392" s="17"/>
      <c r="L2392" s="17"/>
      <c r="M2392" s="781" t="s">
        <v>36</v>
      </c>
      <c r="N2392" s="781" t="s">
        <v>2060</v>
      </c>
      <c r="O2392" s="760"/>
      <c r="P2392" s="748" t="s">
        <v>6898</v>
      </c>
      <c r="Q2392" s="17"/>
      <c r="R2392" s="17"/>
      <c r="S2392" s="17"/>
      <c r="T2392" s="17"/>
      <c r="U2392" s="790" t="s">
        <v>6899</v>
      </c>
      <c r="V2392" s="17"/>
      <c r="W2392" s="748" t="s">
        <v>6897</v>
      </c>
      <c r="X2392" s="761"/>
      <c r="Y2392" s="762"/>
      <c r="Z2392" s="763"/>
      <c r="AA2392" s="763"/>
    </row>
    <row r="2393" spans="1:27" ht="13.8">
      <c r="A2393" s="84"/>
      <c r="B2393" s="84"/>
      <c r="C2393" s="84"/>
      <c r="D2393" s="84"/>
      <c r="E2393" s="704"/>
      <c r="F2393" s="704"/>
      <c r="G2393" s="703" t="s">
        <v>6865</v>
      </c>
      <c r="H2393" s="694" t="str">
        <f t="shared" si="0"/>
        <v>--</v>
      </c>
      <c r="I2393" s="704"/>
      <c r="J2393" s="17"/>
      <c r="K2393" s="17"/>
      <c r="L2393" s="17"/>
      <c r="M2393" s="783" t="s">
        <v>436</v>
      </c>
      <c r="N2393" s="779" t="s">
        <v>173</v>
      </c>
      <c r="O2393" s="764"/>
      <c r="P2393" s="787"/>
      <c r="Q2393" s="17"/>
      <c r="R2393" s="17"/>
      <c r="S2393" s="17"/>
      <c r="T2393" s="17"/>
      <c r="U2393" s="788" t="s">
        <v>6907</v>
      </c>
      <c r="V2393" s="17"/>
      <c r="W2393" s="741" t="s">
        <v>6897</v>
      </c>
      <c r="X2393" s="765"/>
      <c r="Y2393" s="766"/>
      <c r="Z2393" s="767"/>
      <c r="AA2393" s="767"/>
    </row>
    <row r="2394" spans="1:27" ht="13.8">
      <c r="A2394" s="84"/>
      <c r="B2394" s="84"/>
      <c r="C2394" s="84"/>
      <c r="D2394" s="84"/>
      <c r="E2394" s="711"/>
      <c r="F2394" s="711"/>
      <c r="G2394" s="710" t="s">
        <v>6865</v>
      </c>
      <c r="H2394" s="696" t="str">
        <f t="shared" si="0"/>
        <v>--</v>
      </c>
      <c r="I2394" s="711"/>
      <c r="J2394" s="17"/>
      <c r="K2394" s="17"/>
      <c r="L2394" s="17"/>
      <c r="M2394" s="781" t="s">
        <v>551</v>
      </c>
      <c r="N2394" s="781" t="s">
        <v>1547</v>
      </c>
      <c r="O2394" s="760"/>
      <c r="P2394" s="789"/>
      <c r="Q2394" s="17"/>
      <c r="R2394" s="17"/>
      <c r="S2394" s="17"/>
      <c r="T2394" s="17"/>
      <c r="U2394" s="790" t="s">
        <v>6913</v>
      </c>
      <c r="V2394" s="17"/>
      <c r="W2394" s="748" t="s">
        <v>6897</v>
      </c>
      <c r="X2394" s="761"/>
      <c r="Y2394" s="762"/>
      <c r="Z2394" s="763"/>
      <c r="AA2394" s="763"/>
    </row>
    <row r="2395" spans="1:27" ht="13.8">
      <c r="A2395" s="84"/>
      <c r="B2395" s="84"/>
      <c r="C2395" s="84"/>
      <c r="D2395" s="84"/>
      <c r="E2395" s="704"/>
      <c r="F2395" s="704"/>
      <c r="G2395" s="703" t="s">
        <v>6865</v>
      </c>
      <c r="H2395" s="694" t="str">
        <f t="shared" si="0"/>
        <v>--</v>
      </c>
      <c r="I2395" s="704"/>
      <c r="J2395" s="17"/>
      <c r="K2395" s="17"/>
      <c r="L2395" s="17"/>
      <c r="M2395" s="779" t="s">
        <v>6551</v>
      </c>
      <c r="N2395" s="779" t="s">
        <v>1791</v>
      </c>
      <c r="O2395" s="764"/>
      <c r="P2395" s="787"/>
      <c r="Q2395" s="17"/>
      <c r="R2395" s="17"/>
      <c r="S2395" s="17"/>
      <c r="T2395" s="17"/>
      <c r="U2395" s="788" t="s">
        <v>6914</v>
      </c>
      <c r="V2395" s="17"/>
      <c r="W2395" s="741" t="s">
        <v>6862</v>
      </c>
      <c r="X2395" s="765"/>
      <c r="Y2395" s="766"/>
      <c r="Z2395" s="767"/>
      <c r="AA2395" s="767"/>
    </row>
    <row r="2396" spans="1:27" ht="13.8">
      <c r="A2396" s="84"/>
      <c r="B2396" s="84"/>
      <c r="C2396" s="84"/>
      <c r="D2396" s="84"/>
      <c r="E2396" s="711"/>
      <c r="F2396" s="711"/>
      <c r="G2396" s="710" t="s">
        <v>6865</v>
      </c>
      <c r="H2396" s="696" t="str">
        <f t="shared" si="0"/>
        <v>--</v>
      </c>
      <c r="I2396" s="711"/>
      <c r="J2396" s="17"/>
      <c r="K2396" s="17"/>
      <c r="L2396" s="17"/>
      <c r="M2396" s="781" t="s">
        <v>6551</v>
      </c>
      <c r="N2396" s="781" t="s">
        <v>1792</v>
      </c>
      <c r="O2396" s="760"/>
      <c r="P2396" s="789"/>
      <c r="Q2396" s="17"/>
      <c r="R2396" s="17"/>
      <c r="S2396" s="17"/>
      <c r="T2396" s="17"/>
      <c r="U2396" s="790" t="s">
        <v>6914</v>
      </c>
      <c r="V2396" s="17"/>
      <c r="W2396" s="748" t="s">
        <v>6862</v>
      </c>
      <c r="X2396" s="761"/>
      <c r="Y2396" s="762"/>
      <c r="Z2396" s="763"/>
      <c r="AA2396" s="763"/>
    </row>
    <row r="2397" spans="1:27" ht="13.8">
      <c r="A2397" s="84"/>
      <c r="B2397" s="84"/>
      <c r="C2397" s="84"/>
      <c r="D2397" s="84"/>
      <c r="E2397" s="704"/>
      <c r="F2397" s="704"/>
      <c r="G2397" s="703" t="s">
        <v>6865</v>
      </c>
      <c r="H2397" s="694" t="str">
        <f t="shared" si="0"/>
        <v>--</v>
      </c>
      <c r="I2397" s="704"/>
      <c r="J2397" s="17"/>
      <c r="K2397" s="17"/>
      <c r="L2397" s="17"/>
      <c r="M2397" s="779" t="s">
        <v>6551</v>
      </c>
      <c r="N2397" s="779" t="s">
        <v>1794</v>
      </c>
      <c r="O2397" s="764"/>
      <c r="P2397" s="787"/>
      <c r="Q2397" s="17"/>
      <c r="R2397" s="17"/>
      <c r="S2397" s="17"/>
      <c r="T2397" s="17"/>
      <c r="U2397" s="788" t="s">
        <v>6914</v>
      </c>
      <c r="V2397" s="17"/>
      <c r="W2397" s="741" t="s">
        <v>6862</v>
      </c>
      <c r="X2397" s="765"/>
      <c r="Y2397" s="766"/>
      <c r="Z2397" s="767"/>
      <c r="AA2397" s="767"/>
    </row>
    <row r="2398" spans="1:27" ht="13.8">
      <c r="A2398" s="84"/>
      <c r="B2398" s="84"/>
      <c r="C2398" s="84"/>
      <c r="D2398" s="84"/>
      <c r="E2398" s="711"/>
      <c r="F2398" s="711"/>
      <c r="G2398" s="710" t="s">
        <v>6865</v>
      </c>
      <c r="H2398" s="696" t="str">
        <f t="shared" si="0"/>
        <v>--</v>
      </c>
      <c r="I2398" s="711"/>
      <c r="J2398" s="17"/>
      <c r="K2398" s="17"/>
      <c r="L2398" s="17"/>
      <c r="M2398" s="781" t="s">
        <v>2692</v>
      </c>
      <c r="N2398" s="781" t="s">
        <v>449</v>
      </c>
      <c r="O2398" s="760"/>
      <c r="P2398" s="789"/>
      <c r="Q2398" s="17"/>
      <c r="R2398" s="17"/>
      <c r="S2398" s="17"/>
      <c r="T2398" s="17"/>
      <c r="U2398" s="790" t="s">
        <v>6917</v>
      </c>
      <c r="V2398" s="17"/>
      <c r="W2398" s="748" t="s">
        <v>6862</v>
      </c>
      <c r="X2398" s="761"/>
      <c r="Y2398" s="762"/>
      <c r="Z2398" s="763"/>
      <c r="AA2398" s="763"/>
    </row>
    <row r="2399" spans="1:27" ht="13.8">
      <c r="A2399" s="84"/>
      <c r="B2399" s="84"/>
      <c r="C2399" s="84"/>
      <c r="D2399" s="84"/>
      <c r="E2399" s="704"/>
      <c r="F2399" s="704"/>
      <c r="G2399" s="703" t="s">
        <v>6865</v>
      </c>
      <c r="H2399" s="694" t="str">
        <f t="shared" si="0"/>
        <v>--</v>
      </c>
      <c r="I2399" s="704"/>
      <c r="J2399" s="17"/>
      <c r="K2399" s="17"/>
      <c r="L2399" s="17"/>
      <c r="M2399" s="840" t="s">
        <v>551</v>
      </c>
      <c r="N2399" s="779" t="s">
        <v>1542</v>
      </c>
      <c r="O2399" s="764"/>
      <c r="P2399" s="787"/>
      <c r="Q2399" s="17"/>
      <c r="R2399" s="17"/>
      <c r="S2399" s="17"/>
      <c r="T2399" s="17"/>
      <c r="U2399" s="788" t="s">
        <v>6922</v>
      </c>
      <c r="V2399" s="17"/>
      <c r="W2399" s="741" t="s">
        <v>6862</v>
      </c>
      <c r="X2399" s="765"/>
      <c r="Y2399" s="766"/>
      <c r="Z2399" s="767"/>
      <c r="AA2399" s="767"/>
    </row>
    <row r="2400" spans="1:27" ht="13.8">
      <c r="A2400" s="84"/>
      <c r="B2400" s="84"/>
      <c r="C2400" s="84"/>
      <c r="D2400" s="84"/>
      <c r="E2400" s="711"/>
      <c r="F2400" s="711"/>
      <c r="G2400" s="710" t="s">
        <v>6865</v>
      </c>
      <c r="H2400" s="696" t="str">
        <f t="shared" si="0"/>
        <v>--</v>
      </c>
      <c r="I2400" s="711"/>
      <c r="J2400" s="17"/>
      <c r="K2400" s="17"/>
      <c r="L2400" s="17"/>
      <c r="M2400" s="781" t="s">
        <v>6924</v>
      </c>
      <c r="N2400" s="781" t="s">
        <v>453</v>
      </c>
      <c r="O2400" s="760"/>
      <c r="P2400" s="789"/>
      <c r="Q2400" s="17"/>
      <c r="R2400" s="17"/>
      <c r="S2400" s="17"/>
      <c r="T2400" s="17"/>
      <c r="U2400" s="790" t="s">
        <v>6925</v>
      </c>
      <c r="V2400" s="17"/>
      <c r="W2400" s="748" t="s">
        <v>6862</v>
      </c>
      <c r="X2400" s="761"/>
      <c r="Y2400" s="762"/>
      <c r="Z2400" s="763"/>
      <c r="AA2400" s="763"/>
    </row>
    <row r="2401" spans="1:27" ht="13.8">
      <c r="A2401" s="84"/>
      <c r="B2401" s="84"/>
      <c r="C2401" s="84"/>
      <c r="D2401" s="84"/>
      <c r="E2401" s="704"/>
      <c r="F2401" s="704"/>
      <c r="G2401" s="748" t="s">
        <v>3677</v>
      </c>
      <c r="H2401" s="694" t="str">
        <f t="shared" si="0"/>
        <v>--</v>
      </c>
      <c r="I2401" s="704"/>
      <c r="J2401" s="17"/>
      <c r="K2401" s="17"/>
      <c r="L2401" s="17"/>
      <c r="M2401" s="779" t="s">
        <v>241</v>
      </c>
      <c r="N2401" s="779" t="s">
        <v>2190</v>
      </c>
      <c r="O2401" s="764"/>
      <c r="P2401" s="741" t="s">
        <v>2325</v>
      </c>
      <c r="Q2401" s="17"/>
      <c r="R2401" s="17"/>
      <c r="S2401" s="17"/>
      <c r="T2401" s="17"/>
      <c r="U2401" s="780" t="s">
        <v>8090</v>
      </c>
      <c r="V2401" s="17"/>
      <c r="W2401" s="741" t="s">
        <v>3682</v>
      </c>
      <c r="X2401" s="765"/>
      <c r="Y2401" s="766"/>
      <c r="Z2401" s="767"/>
      <c r="AA2401" s="767"/>
    </row>
    <row r="2402" spans="1:27" ht="13.8">
      <c r="A2402" s="84"/>
      <c r="B2402" s="84"/>
      <c r="C2402" s="84"/>
      <c r="D2402" s="84"/>
      <c r="E2402" s="711"/>
      <c r="F2402" s="711"/>
      <c r="G2402" s="741" t="s">
        <v>3677</v>
      </c>
      <c r="H2402" s="696" t="str">
        <f t="shared" si="0"/>
        <v>--</v>
      </c>
      <c r="I2402" s="711"/>
      <c r="J2402" s="17"/>
      <c r="K2402" s="17"/>
      <c r="L2402" s="17"/>
      <c r="M2402" s="781" t="s">
        <v>273</v>
      </c>
      <c r="N2402" s="781" t="s">
        <v>1262</v>
      </c>
      <c r="O2402" s="760"/>
      <c r="P2402" s="748" t="s">
        <v>4331</v>
      </c>
      <c r="Q2402" s="17"/>
      <c r="R2402" s="17"/>
      <c r="S2402" s="17"/>
      <c r="T2402" s="17"/>
      <c r="U2402" s="782" t="s">
        <v>8091</v>
      </c>
      <c r="V2402" s="17"/>
      <c r="W2402" s="748" t="s">
        <v>3682</v>
      </c>
      <c r="X2402" s="761"/>
      <c r="Y2402" s="762"/>
      <c r="Z2402" s="763"/>
      <c r="AA2402" s="763"/>
    </row>
    <row r="2403" spans="1:27" ht="13.8">
      <c r="A2403" s="84"/>
      <c r="B2403" s="84"/>
      <c r="C2403" s="84"/>
      <c r="D2403" s="84"/>
      <c r="E2403" s="704"/>
      <c r="F2403" s="704"/>
      <c r="G2403" s="748" t="s">
        <v>3677</v>
      </c>
      <c r="H2403" s="694" t="str">
        <f t="shared" si="0"/>
        <v>--</v>
      </c>
      <c r="I2403" s="704"/>
      <c r="J2403" s="17"/>
      <c r="K2403" s="17"/>
      <c r="L2403" s="17"/>
      <c r="M2403" s="850" t="s">
        <v>938</v>
      </c>
      <c r="N2403" s="779" t="s">
        <v>429</v>
      </c>
      <c r="O2403" s="764"/>
      <c r="P2403" s="741" t="s">
        <v>2325</v>
      </c>
      <c r="Q2403" s="17"/>
      <c r="R2403" s="17"/>
      <c r="S2403" s="17"/>
      <c r="T2403" s="17"/>
      <c r="U2403" s="780" t="s">
        <v>8092</v>
      </c>
      <c r="V2403" s="17"/>
      <c r="W2403" s="741" t="s">
        <v>3682</v>
      </c>
      <c r="X2403" s="765"/>
      <c r="Y2403" s="766"/>
      <c r="Z2403" s="767"/>
      <c r="AA2403" s="767"/>
    </row>
    <row r="2404" spans="1:27" ht="13.8">
      <c r="A2404" s="84"/>
      <c r="B2404" s="84"/>
      <c r="C2404" s="84"/>
      <c r="D2404" s="84"/>
      <c r="E2404" s="711"/>
      <c r="F2404" s="711"/>
      <c r="G2404" s="741" t="s">
        <v>3677</v>
      </c>
      <c r="H2404" s="696" t="str">
        <f t="shared" si="0"/>
        <v>--</v>
      </c>
      <c r="I2404" s="711"/>
      <c r="J2404" s="17"/>
      <c r="K2404" s="17"/>
      <c r="L2404" s="17"/>
      <c r="M2404" s="781" t="s">
        <v>4335</v>
      </c>
      <c r="N2404" s="781" t="s">
        <v>1435</v>
      </c>
      <c r="O2404" s="760"/>
      <c r="P2404" s="748" t="s">
        <v>2325</v>
      </c>
      <c r="Q2404" s="17"/>
      <c r="R2404" s="17"/>
      <c r="S2404" s="17"/>
      <c r="T2404" s="17"/>
      <c r="U2404" s="782" t="s">
        <v>8093</v>
      </c>
      <c r="V2404" s="17"/>
      <c r="W2404" s="748" t="s">
        <v>3682</v>
      </c>
      <c r="X2404" s="761"/>
      <c r="Y2404" s="762"/>
      <c r="Z2404" s="763"/>
      <c r="AA2404" s="763"/>
    </row>
    <row r="2405" spans="1:27" ht="13.8">
      <c r="A2405" s="84"/>
      <c r="B2405" s="84"/>
      <c r="C2405" s="84"/>
      <c r="D2405" s="84"/>
      <c r="E2405" s="704"/>
      <c r="F2405" s="704"/>
      <c r="G2405" s="748" t="s">
        <v>3677</v>
      </c>
      <c r="H2405" s="694" t="str">
        <f t="shared" si="0"/>
        <v>--</v>
      </c>
      <c r="I2405" s="704"/>
      <c r="J2405" s="17"/>
      <c r="K2405" s="17"/>
      <c r="L2405" s="17"/>
      <c r="M2405" s="779" t="s">
        <v>436</v>
      </c>
      <c r="N2405" s="779" t="s">
        <v>93</v>
      </c>
      <c r="O2405" s="764"/>
      <c r="P2405" s="741" t="s">
        <v>4012</v>
      </c>
      <c r="Q2405" s="17"/>
      <c r="R2405" s="17"/>
      <c r="S2405" s="17"/>
      <c r="T2405" s="17"/>
      <c r="U2405" s="851" t="s">
        <v>8094</v>
      </c>
      <c r="V2405" s="17"/>
      <c r="W2405" s="741" t="s">
        <v>3682</v>
      </c>
      <c r="X2405" s="765"/>
      <c r="Y2405" s="766"/>
      <c r="Z2405" s="767"/>
      <c r="AA2405" s="767"/>
    </row>
    <row r="2406" spans="1:27" ht="13.8">
      <c r="A2406" s="84"/>
      <c r="B2406" s="84"/>
      <c r="C2406" s="84"/>
      <c r="D2406" s="84"/>
      <c r="E2406" s="711"/>
      <c r="F2406" s="711"/>
      <c r="G2406" s="741" t="s">
        <v>3677</v>
      </c>
      <c r="H2406" s="696" t="str">
        <f t="shared" si="0"/>
        <v>--</v>
      </c>
      <c r="I2406" s="711"/>
      <c r="J2406" s="17"/>
      <c r="K2406" s="17"/>
      <c r="L2406" s="17"/>
      <c r="M2406" s="834" t="s">
        <v>195</v>
      </c>
      <c r="N2406" s="781" t="s">
        <v>902</v>
      </c>
      <c r="O2406" s="760"/>
      <c r="P2406" s="748" t="s">
        <v>4339</v>
      </c>
      <c r="Q2406" s="17"/>
      <c r="R2406" s="17"/>
      <c r="S2406" s="17"/>
      <c r="T2406" s="17"/>
      <c r="U2406" s="782" t="s">
        <v>8095</v>
      </c>
      <c r="V2406" s="17"/>
      <c r="W2406" s="748" t="s">
        <v>3682</v>
      </c>
      <c r="X2406" s="761"/>
      <c r="Y2406" s="762"/>
      <c r="Z2406" s="763"/>
      <c r="AA2406" s="763"/>
    </row>
    <row r="2407" spans="1:27" ht="13.8">
      <c r="A2407" s="84"/>
      <c r="B2407" s="84"/>
      <c r="C2407" s="84"/>
      <c r="D2407" s="84"/>
      <c r="E2407" s="704"/>
      <c r="F2407" s="704"/>
      <c r="G2407" s="748" t="s">
        <v>3677</v>
      </c>
      <c r="H2407" s="694" t="str">
        <f t="shared" si="0"/>
        <v>--</v>
      </c>
      <c r="I2407" s="704"/>
      <c r="J2407" s="17"/>
      <c r="K2407" s="17"/>
      <c r="L2407" s="17"/>
      <c r="M2407" s="779" t="s">
        <v>273</v>
      </c>
      <c r="N2407" s="779" t="s">
        <v>1263</v>
      </c>
      <c r="O2407" s="764"/>
      <c r="P2407" s="741" t="s">
        <v>4342</v>
      </c>
      <c r="Q2407" s="17"/>
      <c r="R2407" s="17"/>
      <c r="S2407" s="17"/>
      <c r="T2407" s="17"/>
      <c r="U2407" s="780" t="s">
        <v>8096</v>
      </c>
      <c r="V2407" s="17"/>
      <c r="W2407" s="741" t="s">
        <v>4344</v>
      </c>
      <c r="X2407" s="765"/>
      <c r="Y2407" s="766"/>
      <c r="Z2407" s="767"/>
      <c r="AA2407" s="767"/>
    </row>
    <row r="2408" spans="1:27" ht="13.8">
      <c r="A2408" s="84"/>
      <c r="B2408" s="84"/>
      <c r="C2408" s="84"/>
      <c r="D2408" s="84"/>
      <c r="E2408" s="711"/>
      <c r="F2408" s="711"/>
      <c r="G2408" s="741" t="s">
        <v>3677</v>
      </c>
      <c r="H2408" s="696" t="str">
        <f t="shared" si="0"/>
        <v>--</v>
      </c>
      <c r="I2408" s="711"/>
      <c r="J2408" s="17"/>
      <c r="K2408" s="17"/>
      <c r="L2408" s="17"/>
      <c r="M2408" s="781" t="s">
        <v>1700</v>
      </c>
      <c r="N2408" s="781" t="s">
        <v>2188</v>
      </c>
      <c r="O2408" s="760"/>
      <c r="P2408" s="748" t="s">
        <v>4345</v>
      </c>
      <c r="Q2408" s="17"/>
      <c r="R2408" s="17"/>
      <c r="S2408" s="17"/>
      <c r="T2408" s="17"/>
      <c r="U2408" s="782" t="s">
        <v>8097</v>
      </c>
      <c r="V2408" s="17"/>
      <c r="W2408" s="748" t="s">
        <v>4344</v>
      </c>
      <c r="X2408" s="761"/>
      <c r="Y2408" s="762"/>
      <c r="Z2408" s="763"/>
      <c r="AA2408" s="763"/>
    </row>
    <row r="2409" spans="1:27" ht="13.8">
      <c r="A2409" s="84"/>
      <c r="B2409" s="84"/>
      <c r="C2409" s="84"/>
      <c r="D2409" s="84"/>
      <c r="E2409" s="704"/>
      <c r="F2409" s="704"/>
      <c r="G2409" s="748" t="s">
        <v>3677</v>
      </c>
      <c r="H2409" s="694" t="str">
        <f t="shared" si="0"/>
        <v>--</v>
      </c>
      <c r="I2409" s="704"/>
      <c r="J2409" s="17"/>
      <c r="K2409" s="17"/>
      <c r="L2409" s="17"/>
      <c r="M2409" s="779" t="s">
        <v>241</v>
      </c>
      <c r="N2409" s="779" t="s">
        <v>2187</v>
      </c>
      <c r="O2409" s="764"/>
      <c r="P2409" s="741" t="s">
        <v>2325</v>
      </c>
      <c r="Q2409" s="17"/>
      <c r="R2409" s="17"/>
      <c r="S2409" s="17"/>
      <c r="T2409" s="17"/>
      <c r="U2409" s="780" t="s">
        <v>8098</v>
      </c>
      <c r="V2409" s="17"/>
      <c r="W2409" s="741" t="s">
        <v>3704</v>
      </c>
      <c r="X2409" s="765"/>
      <c r="Y2409" s="766"/>
      <c r="Z2409" s="767"/>
      <c r="AA2409" s="767"/>
    </row>
    <row r="2410" spans="1:27" ht="13.8">
      <c r="A2410" s="84"/>
      <c r="B2410" s="84"/>
      <c r="C2410" s="84"/>
      <c r="D2410" s="84"/>
      <c r="E2410" s="711"/>
      <c r="F2410" s="711"/>
      <c r="G2410" s="741" t="s">
        <v>3677</v>
      </c>
      <c r="H2410" s="696" t="str">
        <f t="shared" si="0"/>
        <v>--</v>
      </c>
      <c r="I2410" s="711"/>
      <c r="J2410" s="17"/>
      <c r="K2410" s="17"/>
      <c r="L2410" s="17"/>
      <c r="M2410" s="724" t="s">
        <v>938</v>
      </c>
      <c r="N2410" s="781" t="s">
        <v>427</v>
      </c>
      <c r="O2410" s="760"/>
      <c r="P2410" s="748" t="s">
        <v>2325</v>
      </c>
      <c r="Q2410" s="17"/>
      <c r="R2410" s="17"/>
      <c r="S2410" s="17"/>
      <c r="T2410" s="17"/>
      <c r="U2410" s="782" t="s">
        <v>8099</v>
      </c>
      <c r="V2410" s="17"/>
      <c r="W2410" s="748" t="s">
        <v>3704</v>
      </c>
      <c r="X2410" s="761"/>
      <c r="Y2410" s="762"/>
      <c r="Z2410" s="763"/>
      <c r="AA2410" s="763"/>
    </row>
    <row r="2411" spans="1:27" ht="13.8">
      <c r="A2411" s="84"/>
      <c r="B2411" s="84"/>
      <c r="C2411" s="84"/>
      <c r="D2411" s="84"/>
      <c r="E2411" s="704"/>
      <c r="F2411" s="704"/>
      <c r="G2411" s="748" t="s">
        <v>3677</v>
      </c>
      <c r="H2411" s="694" t="str">
        <f t="shared" si="0"/>
        <v>--</v>
      </c>
      <c r="I2411" s="704"/>
      <c r="J2411" s="17"/>
      <c r="K2411" s="17"/>
      <c r="L2411" s="17"/>
      <c r="M2411" s="813" t="s">
        <v>273</v>
      </c>
      <c r="N2411" s="779" t="s">
        <v>1261</v>
      </c>
      <c r="O2411" s="764"/>
      <c r="P2411" s="741" t="s">
        <v>4352</v>
      </c>
      <c r="Q2411" s="17"/>
      <c r="R2411" s="17"/>
      <c r="S2411" s="17"/>
      <c r="T2411" s="17"/>
      <c r="U2411" s="780" t="s">
        <v>8100</v>
      </c>
      <c r="V2411" s="17"/>
      <c r="W2411" s="741" t="s">
        <v>3704</v>
      </c>
      <c r="X2411" s="765"/>
      <c r="Y2411" s="766"/>
      <c r="Z2411" s="767"/>
      <c r="AA2411" s="767"/>
    </row>
    <row r="2412" spans="1:27" ht="13.8">
      <c r="A2412" s="84"/>
      <c r="B2412" s="84"/>
      <c r="C2412" s="84"/>
      <c r="D2412" s="84"/>
      <c r="E2412" s="711"/>
      <c r="F2412" s="711"/>
      <c r="G2412" s="741" t="s">
        <v>3677</v>
      </c>
      <c r="H2412" s="696" t="str">
        <f t="shared" si="0"/>
        <v>--</v>
      </c>
      <c r="I2412" s="711"/>
      <c r="J2412" s="17"/>
      <c r="K2412" s="17"/>
      <c r="L2412" s="17"/>
      <c r="M2412" s="781" t="s">
        <v>1700</v>
      </c>
      <c r="N2412" s="781" t="s">
        <v>2185</v>
      </c>
      <c r="O2412" s="760"/>
      <c r="P2412" s="852" t="s">
        <v>4355</v>
      </c>
      <c r="Q2412" s="17"/>
      <c r="R2412" s="17"/>
      <c r="S2412" s="17"/>
      <c r="T2412" s="17"/>
      <c r="U2412" s="782" t="s">
        <v>8101</v>
      </c>
      <c r="V2412" s="17"/>
      <c r="W2412" s="748" t="s">
        <v>3698</v>
      </c>
      <c r="X2412" s="761"/>
      <c r="Y2412" s="762"/>
      <c r="Z2412" s="763"/>
      <c r="AA2412" s="763"/>
    </row>
    <row r="2413" spans="1:27" ht="13.8">
      <c r="A2413" s="84"/>
      <c r="B2413" s="84"/>
      <c r="C2413" s="84"/>
      <c r="D2413" s="84"/>
      <c r="E2413" s="704"/>
      <c r="F2413" s="704"/>
      <c r="G2413" s="748" t="s">
        <v>3677</v>
      </c>
      <c r="H2413" s="694" t="str">
        <f t="shared" si="0"/>
        <v>--</v>
      </c>
      <c r="I2413" s="704"/>
      <c r="J2413" s="17"/>
      <c r="K2413" s="17"/>
      <c r="L2413" s="17"/>
      <c r="M2413" s="779" t="s">
        <v>195</v>
      </c>
      <c r="N2413" s="779" t="s">
        <v>901</v>
      </c>
      <c r="O2413" s="764"/>
      <c r="P2413" s="741" t="s">
        <v>4359</v>
      </c>
      <c r="Q2413" s="17"/>
      <c r="R2413" s="17"/>
      <c r="S2413" s="17"/>
      <c r="T2413" s="17"/>
      <c r="U2413" s="780" t="s">
        <v>8102</v>
      </c>
      <c r="V2413" s="17"/>
      <c r="W2413" s="741" t="s">
        <v>3698</v>
      </c>
      <c r="X2413" s="765"/>
      <c r="Y2413" s="766"/>
      <c r="Z2413" s="767"/>
      <c r="AA2413" s="767"/>
    </row>
    <row r="2414" spans="1:27" ht="13.8">
      <c r="A2414" s="84"/>
      <c r="B2414" s="84"/>
      <c r="C2414" s="84"/>
      <c r="D2414" s="84"/>
      <c r="E2414" s="711"/>
      <c r="F2414" s="711"/>
      <c r="G2414" s="741" t="s">
        <v>3677</v>
      </c>
      <c r="H2414" s="696" t="str">
        <f t="shared" si="0"/>
        <v>--</v>
      </c>
      <c r="I2414" s="711"/>
      <c r="J2414" s="17"/>
      <c r="K2414" s="17"/>
      <c r="L2414" s="17"/>
      <c r="M2414" s="781" t="s">
        <v>241</v>
      </c>
      <c r="N2414" s="781" t="s">
        <v>2184</v>
      </c>
      <c r="O2414" s="760"/>
      <c r="P2414" s="748" t="s">
        <v>2753</v>
      </c>
      <c r="Q2414" s="17"/>
      <c r="R2414" s="17"/>
      <c r="S2414" s="17"/>
      <c r="T2414" s="17"/>
      <c r="U2414" s="782" t="s">
        <v>8103</v>
      </c>
      <c r="V2414" s="17"/>
      <c r="W2414" s="748" t="s">
        <v>3698</v>
      </c>
      <c r="X2414" s="761"/>
      <c r="Y2414" s="762"/>
      <c r="Z2414" s="763"/>
      <c r="AA2414" s="763"/>
    </row>
    <row r="2415" spans="1:27" ht="13.8">
      <c r="A2415" s="84"/>
      <c r="B2415" s="84"/>
      <c r="C2415" s="84"/>
      <c r="D2415" s="84"/>
      <c r="E2415" s="704"/>
      <c r="F2415" s="704"/>
      <c r="G2415" s="748" t="s">
        <v>3677</v>
      </c>
      <c r="H2415" s="694" t="str">
        <f t="shared" si="0"/>
        <v>--</v>
      </c>
      <c r="I2415" s="704"/>
      <c r="J2415" s="17"/>
      <c r="K2415" s="17"/>
      <c r="L2415" s="17"/>
      <c r="M2415" s="779" t="s">
        <v>436</v>
      </c>
      <c r="N2415" s="779" t="s">
        <v>92</v>
      </c>
      <c r="O2415" s="764"/>
      <c r="P2415" s="741" t="s">
        <v>4012</v>
      </c>
      <c r="Q2415" s="17"/>
      <c r="R2415" s="17"/>
      <c r="S2415" s="17"/>
      <c r="T2415" s="17"/>
      <c r="U2415" s="780" t="s">
        <v>8104</v>
      </c>
      <c r="V2415" s="17"/>
      <c r="W2415" s="741" t="s">
        <v>3698</v>
      </c>
      <c r="X2415" s="765"/>
      <c r="Y2415" s="766"/>
      <c r="Z2415" s="767"/>
      <c r="AA2415" s="767"/>
    </row>
    <row r="2416" spans="1:27" ht="13.8">
      <c r="A2416" s="84"/>
      <c r="B2416" s="84"/>
      <c r="C2416" s="84"/>
      <c r="D2416" s="84"/>
      <c r="E2416" s="711"/>
      <c r="F2416" s="711"/>
      <c r="G2416" s="741" t="s">
        <v>3677</v>
      </c>
      <c r="H2416" s="696" t="str">
        <f t="shared" si="0"/>
        <v>--</v>
      </c>
      <c r="I2416" s="711"/>
      <c r="J2416" s="17"/>
      <c r="K2416" s="17"/>
      <c r="L2416" s="17"/>
      <c r="M2416" s="781" t="s">
        <v>273</v>
      </c>
      <c r="N2416" s="781" t="s">
        <v>1260</v>
      </c>
      <c r="O2416" s="760"/>
      <c r="P2416" s="748" t="s">
        <v>4369</v>
      </c>
      <c r="Q2416" s="17"/>
      <c r="R2416" s="17"/>
      <c r="S2416" s="17"/>
      <c r="T2416" s="17"/>
      <c r="U2416" s="782" t="s">
        <v>8105</v>
      </c>
      <c r="V2416" s="17"/>
      <c r="W2416" s="748" t="s">
        <v>3698</v>
      </c>
      <c r="X2416" s="761"/>
      <c r="Y2416" s="762"/>
      <c r="Z2416" s="763"/>
      <c r="AA2416" s="763"/>
    </row>
    <row r="2417" spans="1:27" ht="13.8">
      <c r="A2417" s="84"/>
      <c r="B2417" s="84"/>
      <c r="C2417" s="84"/>
      <c r="D2417" s="84"/>
      <c r="E2417" s="704"/>
      <c r="F2417" s="704"/>
      <c r="G2417" s="748" t="s">
        <v>3677</v>
      </c>
      <c r="H2417" s="694" t="str">
        <f t="shared" si="0"/>
        <v>--</v>
      </c>
      <c r="I2417" s="704"/>
      <c r="J2417" s="17"/>
      <c r="K2417" s="17"/>
      <c r="L2417" s="17"/>
      <c r="M2417" s="730" t="s">
        <v>938</v>
      </c>
      <c r="N2417" s="779" t="s">
        <v>426</v>
      </c>
      <c r="O2417" s="764"/>
      <c r="P2417" s="741" t="s">
        <v>2753</v>
      </c>
      <c r="Q2417" s="17"/>
      <c r="R2417" s="17"/>
      <c r="S2417" s="17"/>
      <c r="T2417" s="17"/>
      <c r="U2417" s="780" t="s">
        <v>8106</v>
      </c>
      <c r="V2417" s="17"/>
      <c r="W2417" s="741" t="s">
        <v>3698</v>
      </c>
      <c r="X2417" s="765"/>
      <c r="Y2417" s="766"/>
      <c r="Z2417" s="767"/>
      <c r="AA2417" s="767"/>
    </row>
    <row r="2418" spans="1:27" ht="13.8">
      <c r="A2418" s="84"/>
      <c r="B2418" s="84"/>
      <c r="C2418" s="84"/>
      <c r="D2418" s="84"/>
      <c r="E2418" s="711"/>
      <c r="F2418" s="711"/>
      <c r="G2418" s="741" t="s">
        <v>5039</v>
      </c>
      <c r="H2418" s="696" t="str">
        <f t="shared" si="0"/>
        <v>--</v>
      </c>
      <c r="I2418" s="711"/>
      <c r="J2418" s="17"/>
      <c r="K2418" s="17"/>
      <c r="L2418" s="17"/>
      <c r="M2418" s="781" t="s">
        <v>273</v>
      </c>
      <c r="N2418" s="781" t="s">
        <v>1317</v>
      </c>
      <c r="O2418" s="760"/>
      <c r="P2418" s="789"/>
      <c r="Q2418" s="17"/>
      <c r="R2418" s="17"/>
      <c r="S2418" s="17"/>
      <c r="T2418" s="17"/>
      <c r="U2418" s="790" t="s">
        <v>5040</v>
      </c>
      <c r="V2418" s="17"/>
      <c r="W2418" s="748" t="s">
        <v>5042</v>
      </c>
      <c r="X2418" s="761"/>
      <c r="Y2418" s="762"/>
      <c r="Z2418" s="763"/>
      <c r="AA2418" s="763"/>
    </row>
    <row r="2419" spans="1:27" ht="13.8">
      <c r="A2419" s="84"/>
      <c r="B2419" s="84"/>
      <c r="C2419" s="84"/>
      <c r="D2419" s="84"/>
      <c r="E2419" s="704"/>
      <c r="F2419" s="704"/>
      <c r="G2419" s="748" t="s">
        <v>5039</v>
      </c>
      <c r="H2419" s="694" t="str">
        <f t="shared" si="0"/>
        <v>--</v>
      </c>
      <c r="I2419" s="704"/>
      <c r="J2419" s="17"/>
      <c r="K2419" s="17"/>
      <c r="L2419" s="17"/>
      <c r="M2419" s="779" t="s">
        <v>241</v>
      </c>
      <c r="N2419" s="779" t="s">
        <v>2355</v>
      </c>
      <c r="O2419" s="764"/>
      <c r="P2419" s="787"/>
      <c r="Q2419" s="17"/>
      <c r="R2419" s="17"/>
      <c r="S2419" s="17"/>
      <c r="T2419" s="17"/>
      <c r="U2419" s="788" t="s">
        <v>5044</v>
      </c>
      <c r="V2419" s="17"/>
      <c r="W2419" s="741" t="s">
        <v>5042</v>
      </c>
      <c r="X2419" s="765"/>
      <c r="Y2419" s="766"/>
      <c r="Z2419" s="767"/>
      <c r="AA2419" s="767"/>
    </row>
    <row r="2420" spans="1:27" ht="13.8">
      <c r="A2420" s="84"/>
      <c r="B2420" s="84"/>
      <c r="C2420" s="84"/>
      <c r="D2420" s="84"/>
      <c r="E2420" s="711"/>
      <c r="F2420" s="711"/>
      <c r="G2420" s="741" t="s">
        <v>5039</v>
      </c>
      <c r="H2420" s="696" t="str">
        <f t="shared" si="0"/>
        <v>--</v>
      </c>
      <c r="I2420" s="711"/>
      <c r="J2420" s="17"/>
      <c r="K2420" s="17"/>
      <c r="L2420" s="17"/>
      <c r="M2420" s="781" t="s">
        <v>1700</v>
      </c>
      <c r="N2420" s="781" t="s">
        <v>2336</v>
      </c>
      <c r="O2420" s="760"/>
      <c r="P2420" s="789"/>
      <c r="Q2420" s="17"/>
      <c r="R2420" s="17"/>
      <c r="S2420" s="17"/>
      <c r="T2420" s="17"/>
      <c r="U2420" s="790" t="s">
        <v>5047</v>
      </c>
      <c r="V2420" s="17"/>
      <c r="W2420" s="748" t="s">
        <v>5042</v>
      </c>
      <c r="X2420" s="761"/>
      <c r="Y2420" s="762"/>
      <c r="Z2420" s="763"/>
      <c r="AA2420" s="763"/>
    </row>
    <row r="2421" spans="1:27" ht="13.8">
      <c r="A2421" s="84"/>
      <c r="B2421" s="84"/>
      <c r="C2421" s="84"/>
      <c r="D2421" s="84"/>
      <c r="E2421" s="704"/>
      <c r="F2421" s="704"/>
      <c r="G2421" s="748" t="s">
        <v>5039</v>
      </c>
      <c r="H2421" s="694" t="str">
        <f t="shared" si="0"/>
        <v>--</v>
      </c>
      <c r="I2421" s="704"/>
      <c r="J2421" s="17"/>
      <c r="K2421" s="17"/>
      <c r="L2421" s="17"/>
      <c r="M2421" s="779" t="s">
        <v>1700</v>
      </c>
      <c r="N2421" s="779" t="s">
        <v>2326</v>
      </c>
      <c r="O2421" s="764"/>
      <c r="P2421" s="787"/>
      <c r="Q2421" s="17"/>
      <c r="R2421" s="17"/>
      <c r="S2421" s="17"/>
      <c r="T2421" s="17"/>
      <c r="U2421" s="788" t="s">
        <v>5049</v>
      </c>
      <c r="V2421" s="17"/>
      <c r="W2421" s="741" t="s">
        <v>5042</v>
      </c>
      <c r="X2421" s="765"/>
      <c r="Y2421" s="766"/>
      <c r="Z2421" s="767"/>
      <c r="AA2421" s="767"/>
    </row>
    <row r="2422" spans="1:27" ht="13.8">
      <c r="A2422" s="84"/>
      <c r="B2422" s="84"/>
      <c r="C2422" s="84"/>
      <c r="D2422" s="84"/>
      <c r="E2422" s="711"/>
      <c r="F2422" s="711"/>
      <c r="G2422" s="741" t="s">
        <v>5039</v>
      </c>
      <c r="H2422" s="696" t="str">
        <f t="shared" si="0"/>
        <v>--</v>
      </c>
      <c r="I2422" s="711"/>
      <c r="J2422" s="17"/>
      <c r="K2422" s="17"/>
      <c r="L2422" s="17"/>
      <c r="M2422" s="781" t="s">
        <v>436</v>
      </c>
      <c r="N2422" s="781" t="s">
        <v>146</v>
      </c>
      <c r="O2422" s="760"/>
      <c r="P2422" s="789"/>
      <c r="Q2422" s="17"/>
      <c r="R2422" s="17"/>
      <c r="S2422" s="17"/>
      <c r="T2422" s="17"/>
      <c r="U2422" s="790" t="s">
        <v>5051</v>
      </c>
      <c r="V2422" s="17"/>
      <c r="W2422" s="748" t="s">
        <v>5042</v>
      </c>
      <c r="X2422" s="761"/>
      <c r="Y2422" s="762"/>
      <c r="Z2422" s="763"/>
      <c r="AA2422" s="763"/>
    </row>
    <row r="2423" spans="1:27" ht="13.8">
      <c r="A2423" s="84"/>
      <c r="B2423" s="84"/>
      <c r="C2423" s="84"/>
      <c r="D2423" s="84"/>
      <c r="E2423" s="704"/>
      <c r="F2423" s="704"/>
      <c r="G2423" s="748" t="s">
        <v>5039</v>
      </c>
      <c r="H2423" s="694" t="str">
        <f t="shared" si="0"/>
        <v>--</v>
      </c>
      <c r="I2423" s="704"/>
      <c r="J2423" s="17"/>
      <c r="K2423" s="17"/>
      <c r="L2423" s="17"/>
      <c r="M2423" s="779" t="s">
        <v>5054</v>
      </c>
      <c r="N2423" s="779" t="s">
        <v>1790</v>
      </c>
      <c r="O2423" s="764"/>
      <c r="P2423" s="787"/>
      <c r="Q2423" s="17"/>
      <c r="R2423" s="17"/>
      <c r="S2423" s="17"/>
      <c r="T2423" s="17"/>
      <c r="U2423" s="788" t="s">
        <v>5056</v>
      </c>
      <c r="V2423" s="17"/>
      <c r="W2423" s="741" t="s">
        <v>5042</v>
      </c>
      <c r="X2423" s="765"/>
      <c r="Y2423" s="766"/>
      <c r="Z2423" s="767"/>
      <c r="AA2423" s="767"/>
    </row>
    <row r="2424" spans="1:27" ht="13.8">
      <c r="A2424" s="84"/>
      <c r="B2424" s="84"/>
      <c r="C2424" s="84"/>
      <c r="D2424" s="84"/>
      <c r="E2424" s="711"/>
      <c r="F2424" s="711"/>
      <c r="G2424" s="741" t="s">
        <v>5039</v>
      </c>
      <c r="H2424" s="696" t="str">
        <f t="shared" si="0"/>
        <v>--</v>
      </c>
      <c r="I2424" s="711"/>
      <c r="J2424" s="17"/>
      <c r="K2424" s="17"/>
      <c r="L2424" s="17"/>
      <c r="M2424" s="781" t="s">
        <v>195</v>
      </c>
      <c r="N2424" s="781" t="s">
        <v>992</v>
      </c>
      <c r="O2424" s="760"/>
      <c r="P2424" s="789"/>
      <c r="Q2424" s="17"/>
      <c r="R2424" s="17"/>
      <c r="S2424" s="17"/>
      <c r="T2424" s="17"/>
      <c r="U2424" s="790" t="s">
        <v>5058</v>
      </c>
      <c r="V2424" s="17"/>
      <c r="W2424" s="748" t="s">
        <v>5042</v>
      </c>
      <c r="X2424" s="761"/>
      <c r="Y2424" s="762"/>
      <c r="Z2424" s="763"/>
      <c r="AA2424" s="763"/>
    </row>
    <row r="2425" spans="1:27" ht="13.8">
      <c r="A2425" s="84"/>
      <c r="B2425" s="84"/>
      <c r="C2425" s="84"/>
      <c r="D2425" s="84"/>
      <c r="E2425" s="704"/>
      <c r="F2425" s="704"/>
      <c r="G2425" s="748" t="s">
        <v>5039</v>
      </c>
      <c r="H2425" s="694" t="str">
        <f t="shared" si="0"/>
        <v>--</v>
      </c>
      <c r="I2425" s="704"/>
      <c r="J2425" s="17"/>
      <c r="K2425" s="17"/>
      <c r="L2425" s="17"/>
      <c r="M2425" s="779" t="s">
        <v>436</v>
      </c>
      <c r="N2425" s="779" t="s">
        <v>145</v>
      </c>
      <c r="O2425" s="764"/>
      <c r="P2425" s="787"/>
      <c r="Q2425" s="17"/>
      <c r="R2425" s="17"/>
      <c r="S2425" s="17"/>
      <c r="T2425" s="17"/>
      <c r="U2425" s="788" t="s">
        <v>5061</v>
      </c>
      <c r="V2425" s="17"/>
      <c r="W2425" s="741" t="s">
        <v>5042</v>
      </c>
      <c r="X2425" s="765"/>
      <c r="Y2425" s="766"/>
      <c r="Z2425" s="767"/>
      <c r="AA2425" s="767"/>
    </row>
    <row r="2426" spans="1:27" ht="13.8">
      <c r="A2426" s="84"/>
      <c r="B2426" s="84"/>
      <c r="C2426" s="84"/>
      <c r="D2426" s="84"/>
      <c r="E2426" s="711"/>
      <c r="F2426" s="711"/>
      <c r="G2426" s="741" t="s">
        <v>5039</v>
      </c>
      <c r="H2426" s="696" t="str">
        <f t="shared" si="0"/>
        <v>--</v>
      </c>
      <c r="I2426" s="711"/>
      <c r="J2426" s="17"/>
      <c r="K2426" s="17"/>
      <c r="L2426" s="17"/>
      <c r="M2426" s="781" t="s">
        <v>195</v>
      </c>
      <c r="N2426" s="781" t="s">
        <v>990</v>
      </c>
      <c r="O2426" s="760"/>
      <c r="P2426" s="789"/>
      <c r="Q2426" s="17"/>
      <c r="R2426" s="17"/>
      <c r="S2426" s="17"/>
      <c r="T2426" s="17"/>
      <c r="U2426" s="790" t="s">
        <v>5063</v>
      </c>
      <c r="V2426" s="17"/>
      <c r="W2426" s="748" t="s">
        <v>5042</v>
      </c>
      <c r="X2426" s="761"/>
      <c r="Y2426" s="762"/>
      <c r="Z2426" s="763"/>
      <c r="AA2426" s="763"/>
    </row>
    <row r="2427" spans="1:27" ht="13.8">
      <c r="A2427" s="84"/>
      <c r="B2427" s="84"/>
      <c r="C2427" s="84"/>
      <c r="D2427" s="84"/>
      <c r="E2427" s="704"/>
      <c r="F2427" s="704"/>
      <c r="G2427" s="748" t="s">
        <v>5039</v>
      </c>
      <c r="H2427" s="694" t="str">
        <f t="shared" si="0"/>
        <v>--</v>
      </c>
      <c r="I2427" s="704"/>
      <c r="J2427" s="17"/>
      <c r="K2427" s="17"/>
      <c r="L2427" s="17"/>
      <c r="M2427" s="779" t="s">
        <v>195</v>
      </c>
      <c r="N2427" s="779" t="s">
        <v>987</v>
      </c>
      <c r="O2427" s="764"/>
      <c r="P2427" s="787"/>
      <c r="Q2427" s="17"/>
      <c r="R2427" s="17"/>
      <c r="S2427" s="17"/>
      <c r="T2427" s="17"/>
      <c r="U2427" s="788" t="s">
        <v>5064</v>
      </c>
      <c r="V2427" s="17"/>
      <c r="W2427" s="741" t="s">
        <v>5042</v>
      </c>
      <c r="X2427" s="765"/>
      <c r="Y2427" s="766"/>
      <c r="Z2427" s="767"/>
      <c r="AA2427" s="767"/>
    </row>
    <row r="2428" spans="1:27" ht="13.8">
      <c r="A2428" s="84"/>
      <c r="B2428" s="84"/>
      <c r="C2428" s="84"/>
      <c r="D2428" s="84"/>
      <c r="E2428" s="711"/>
      <c r="F2428" s="711"/>
      <c r="G2428" s="741" t="s">
        <v>5039</v>
      </c>
      <c r="H2428" s="696" t="str">
        <f t="shared" si="0"/>
        <v>--</v>
      </c>
      <c r="I2428" s="711"/>
      <c r="J2428" s="17"/>
      <c r="K2428" s="17"/>
      <c r="L2428" s="17"/>
      <c r="M2428" s="781" t="s">
        <v>436</v>
      </c>
      <c r="N2428" s="781" t="s">
        <v>146</v>
      </c>
      <c r="O2428" s="760"/>
      <c r="P2428" s="789"/>
      <c r="Q2428" s="17"/>
      <c r="R2428" s="17"/>
      <c r="S2428" s="17"/>
      <c r="T2428" s="17"/>
      <c r="U2428" s="790" t="s">
        <v>5051</v>
      </c>
      <c r="V2428" s="17"/>
      <c r="W2428" s="748" t="s">
        <v>5066</v>
      </c>
      <c r="X2428" s="761"/>
      <c r="Y2428" s="762"/>
      <c r="Z2428" s="763"/>
      <c r="AA2428" s="763"/>
    </row>
    <row r="2429" spans="1:27" ht="13.8">
      <c r="A2429" s="84"/>
      <c r="B2429" s="84"/>
      <c r="C2429" s="84"/>
      <c r="D2429" s="84"/>
      <c r="E2429" s="704"/>
      <c r="F2429" s="704"/>
      <c r="G2429" s="748" t="s">
        <v>5039</v>
      </c>
      <c r="H2429" s="694" t="str">
        <f t="shared" si="0"/>
        <v>--</v>
      </c>
      <c r="I2429" s="704"/>
      <c r="J2429" s="17"/>
      <c r="K2429" s="17"/>
      <c r="L2429" s="17"/>
      <c r="M2429" s="779" t="s">
        <v>5054</v>
      </c>
      <c r="N2429" s="779" t="s">
        <v>1791</v>
      </c>
      <c r="O2429" s="764"/>
      <c r="P2429" s="787"/>
      <c r="Q2429" s="17"/>
      <c r="R2429" s="17"/>
      <c r="S2429" s="17"/>
      <c r="T2429" s="17"/>
      <c r="U2429" s="788" t="s">
        <v>5067</v>
      </c>
      <c r="V2429" s="17"/>
      <c r="W2429" s="741" t="s">
        <v>5066</v>
      </c>
      <c r="X2429" s="765"/>
      <c r="Y2429" s="766"/>
      <c r="Z2429" s="767"/>
      <c r="AA2429" s="767"/>
    </row>
    <row r="2430" spans="1:27" ht="13.8">
      <c r="A2430" s="84"/>
      <c r="B2430" s="84"/>
      <c r="C2430" s="84"/>
      <c r="D2430" s="84"/>
      <c r="E2430" s="711"/>
      <c r="F2430" s="711"/>
      <c r="G2430" s="741" t="s">
        <v>5039</v>
      </c>
      <c r="H2430" s="696" t="str">
        <f t="shared" si="0"/>
        <v>--</v>
      </c>
      <c r="I2430" s="711"/>
      <c r="J2430" s="17"/>
      <c r="K2430" s="17"/>
      <c r="L2430" s="17"/>
      <c r="M2430" s="815" t="s">
        <v>273</v>
      </c>
      <c r="N2430" s="781" t="s">
        <v>1307</v>
      </c>
      <c r="O2430" s="760"/>
      <c r="P2430" s="789"/>
      <c r="Q2430" s="17"/>
      <c r="R2430" s="17"/>
      <c r="S2430" s="17"/>
      <c r="T2430" s="17"/>
      <c r="U2430" s="790" t="s">
        <v>5068</v>
      </c>
      <c r="V2430" s="17"/>
      <c r="W2430" s="748" t="s">
        <v>5066</v>
      </c>
      <c r="X2430" s="761"/>
      <c r="Y2430" s="762"/>
      <c r="Z2430" s="763"/>
      <c r="AA2430" s="763"/>
    </row>
    <row r="2431" spans="1:27" ht="13.8">
      <c r="A2431" s="84"/>
      <c r="B2431" s="84"/>
      <c r="C2431" s="84"/>
      <c r="D2431" s="84"/>
      <c r="E2431" s="704"/>
      <c r="F2431" s="704"/>
      <c r="G2431" s="748" t="s">
        <v>5039</v>
      </c>
      <c r="H2431" s="694" t="str">
        <f t="shared" si="0"/>
        <v>--</v>
      </c>
      <c r="I2431" s="704"/>
      <c r="J2431" s="17"/>
      <c r="K2431" s="17"/>
      <c r="L2431" s="17"/>
      <c r="M2431" s="779" t="s">
        <v>241</v>
      </c>
      <c r="N2431" s="779" t="s">
        <v>2333</v>
      </c>
      <c r="O2431" s="764"/>
      <c r="P2431" s="787"/>
      <c r="Q2431" s="17"/>
      <c r="R2431" s="17"/>
      <c r="S2431" s="17"/>
      <c r="T2431" s="17"/>
      <c r="U2431" s="788" t="s">
        <v>5069</v>
      </c>
      <c r="V2431" s="17"/>
      <c r="W2431" s="741" t="s">
        <v>5066</v>
      </c>
      <c r="X2431" s="765"/>
      <c r="Y2431" s="766"/>
      <c r="Z2431" s="767"/>
      <c r="AA2431" s="767"/>
    </row>
    <row r="2432" spans="1:27" ht="13.8">
      <c r="A2432" s="84"/>
      <c r="B2432" s="84"/>
      <c r="C2432" s="84"/>
      <c r="D2432" s="84"/>
      <c r="E2432" s="711"/>
      <c r="F2432" s="711"/>
      <c r="G2432" s="741" t="s">
        <v>5039</v>
      </c>
      <c r="H2432" s="696" t="str">
        <f t="shared" si="0"/>
        <v>--</v>
      </c>
      <c r="I2432" s="711"/>
      <c r="J2432" s="17"/>
      <c r="K2432" s="17"/>
      <c r="L2432" s="17"/>
      <c r="M2432" s="781" t="s">
        <v>154</v>
      </c>
      <c r="N2432" s="781" t="s">
        <v>1723</v>
      </c>
      <c r="O2432" s="760"/>
      <c r="P2432" s="789"/>
      <c r="Q2432" s="17"/>
      <c r="R2432" s="17"/>
      <c r="S2432" s="17"/>
      <c r="T2432" s="17"/>
      <c r="U2432" s="790" t="s">
        <v>5072</v>
      </c>
      <c r="V2432" s="17"/>
      <c r="W2432" s="748" t="s">
        <v>5042</v>
      </c>
      <c r="X2432" s="761"/>
      <c r="Y2432" s="762"/>
      <c r="Z2432" s="763"/>
      <c r="AA2432" s="763"/>
    </row>
    <row r="2433" spans="1:27" ht="13.8">
      <c r="A2433" s="84"/>
      <c r="B2433" s="84"/>
      <c r="C2433" s="84"/>
      <c r="D2433" s="84"/>
      <c r="E2433" s="704"/>
      <c r="F2433" s="704"/>
      <c r="G2433" s="748" t="s">
        <v>5039</v>
      </c>
      <c r="H2433" s="694" t="str">
        <f t="shared" si="0"/>
        <v>--</v>
      </c>
      <c r="I2433" s="704"/>
      <c r="J2433" s="17"/>
      <c r="K2433" s="17"/>
      <c r="L2433" s="17"/>
      <c r="M2433" s="779" t="s">
        <v>273</v>
      </c>
      <c r="N2433" s="779" t="s">
        <v>1306</v>
      </c>
      <c r="O2433" s="764"/>
      <c r="P2433" s="787"/>
      <c r="Q2433" s="17"/>
      <c r="R2433" s="17"/>
      <c r="S2433" s="17"/>
      <c r="T2433" s="17"/>
      <c r="U2433" s="788" t="s">
        <v>5073</v>
      </c>
      <c r="V2433" s="17"/>
      <c r="W2433" s="741" t="s">
        <v>5042</v>
      </c>
      <c r="X2433" s="765"/>
      <c r="Y2433" s="766"/>
      <c r="Z2433" s="767"/>
      <c r="AA2433" s="767"/>
    </row>
    <row r="2434" spans="1:27" ht="13.8">
      <c r="A2434" s="84"/>
      <c r="B2434" s="84"/>
      <c r="C2434" s="84"/>
      <c r="D2434" s="84"/>
      <c r="E2434" s="711"/>
      <c r="F2434" s="711"/>
      <c r="G2434" s="741" t="s">
        <v>5039</v>
      </c>
      <c r="H2434" s="696" t="str">
        <f t="shared" si="0"/>
        <v>--</v>
      </c>
      <c r="I2434" s="711"/>
      <c r="J2434" s="17"/>
      <c r="K2434" s="17"/>
      <c r="L2434" s="17"/>
      <c r="M2434" s="781" t="s">
        <v>195</v>
      </c>
      <c r="N2434" s="781" t="s">
        <v>986</v>
      </c>
      <c r="O2434" s="760"/>
      <c r="P2434" s="789"/>
      <c r="Q2434" s="17"/>
      <c r="R2434" s="17"/>
      <c r="S2434" s="17"/>
      <c r="T2434" s="17"/>
      <c r="U2434" s="790" t="s">
        <v>5075</v>
      </c>
      <c r="V2434" s="17"/>
      <c r="W2434" s="748" t="s">
        <v>5042</v>
      </c>
      <c r="X2434" s="761"/>
      <c r="Y2434" s="762"/>
      <c r="Z2434" s="763"/>
      <c r="AA2434" s="763"/>
    </row>
    <row r="2435" spans="1:27" ht="13.8">
      <c r="A2435" s="84"/>
      <c r="B2435" s="84"/>
      <c r="C2435" s="84"/>
      <c r="D2435" s="84"/>
      <c r="E2435" s="704"/>
      <c r="F2435" s="704"/>
      <c r="G2435" s="748" t="s">
        <v>5039</v>
      </c>
      <c r="H2435" s="694" t="str">
        <f t="shared" si="0"/>
        <v>--</v>
      </c>
      <c r="I2435" s="704"/>
      <c r="J2435" s="17"/>
      <c r="K2435" s="17"/>
      <c r="L2435" s="17"/>
      <c r="M2435" s="779" t="s">
        <v>5054</v>
      </c>
      <c r="N2435" s="779" t="s">
        <v>1792</v>
      </c>
      <c r="O2435" s="764"/>
      <c r="P2435" s="787"/>
      <c r="Q2435" s="17"/>
      <c r="R2435" s="17"/>
      <c r="S2435" s="17"/>
      <c r="T2435" s="17"/>
      <c r="U2435" s="788" t="s">
        <v>5077</v>
      </c>
      <c r="V2435" s="17"/>
      <c r="W2435" s="741" t="s">
        <v>5042</v>
      </c>
      <c r="X2435" s="765"/>
      <c r="Y2435" s="766"/>
      <c r="Z2435" s="767"/>
      <c r="AA2435" s="767"/>
    </row>
    <row r="2436" spans="1:27" ht="13.8">
      <c r="A2436" s="84"/>
      <c r="B2436" s="84"/>
      <c r="C2436" s="84"/>
      <c r="D2436" s="84"/>
      <c r="E2436" s="711"/>
      <c r="F2436" s="711"/>
      <c r="G2436" s="741" t="s">
        <v>5039</v>
      </c>
      <c r="H2436" s="696" t="str">
        <f t="shared" si="0"/>
        <v>--</v>
      </c>
      <c r="I2436" s="711"/>
      <c r="J2436" s="17"/>
      <c r="K2436" s="17"/>
      <c r="L2436" s="17"/>
      <c r="M2436" s="781" t="s">
        <v>436</v>
      </c>
      <c r="N2436" s="781" t="s">
        <v>144</v>
      </c>
      <c r="O2436" s="760"/>
      <c r="P2436" s="789"/>
      <c r="Q2436" s="17"/>
      <c r="R2436" s="17"/>
      <c r="S2436" s="17"/>
      <c r="T2436" s="17"/>
      <c r="U2436" s="790" t="s">
        <v>5078</v>
      </c>
      <c r="V2436" s="17"/>
      <c r="W2436" s="748" t="s">
        <v>5080</v>
      </c>
      <c r="X2436" s="761"/>
      <c r="Y2436" s="762"/>
      <c r="Z2436" s="763"/>
      <c r="AA2436" s="763"/>
    </row>
    <row r="2437" spans="1:27" ht="13.8">
      <c r="A2437" s="84"/>
      <c r="B2437" s="84"/>
      <c r="C2437" s="84"/>
      <c r="D2437" s="84"/>
      <c r="E2437" s="704"/>
      <c r="F2437" s="704"/>
      <c r="G2437" s="748" t="s">
        <v>5039</v>
      </c>
      <c r="H2437" s="694" t="str">
        <f t="shared" si="0"/>
        <v>--</v>
      </c>
      <c r="I2437" s="704"/>
      <c r="J2437" s="17"/>
      <c r="K2437" s="17"/>
      <c r="L2437" s="17"/>
      <c r="M2437" s="779" t="s">
        <v>436</v>
      </c>
      <c r="N2437" s="779" t="s">
        <v>143</v>
      </c>
      <c r="O2437" s="764"/>
      <c r="P2437" s="787"/>
      <c r="Q2437" s="17"/>
      <c r="R2437" s="17"/>
      <c r="S2437" s="17"/>
      <c r="T2437" s="17"/>
      <c r="U2437" s="788" t="s">
        <v>5078</v>
      </c>
      <c r="V2437" s="17"/>
      <c r="W2437" s="741" t="s">
        <v>5080</v>
      </c>
      <c r="X2437" s="765"/>
      <c r="Y2437" s="766"/>
      <c r="Z2437" s="767"/>
      <c r="AA2437" s="767"/>
    </row>
    <row r="2438" spans="1:27" ht="13.8">
      <c r="A2438" s="84"/>
      <c r="B2438" s="84"/>
      <c r="C2438" s="84"/>
      <c r="D2438" s="84"/>
      <c r="E2438" s="711"/>
      <c r="F2438" s="711"/>
      <c r="G2438" s="741" t="s">
        <v>5039</v>
      </c>
      <c r="H2438" s="696" t="str">
        <f t="shared" si="0"/>
        <v>--</v>
      </c>
      <c r="I2438" s="711"/>
      <c r="J2438" s="17"/>
      <c r="K2438" s="17"/>
      <c r="L2438" s="17"/>
      <c r="M2438" s="781" t="s">
        <v>241</v>
      </c>
      <c r="N2438" s="781" t="s">
        <v>2334</v>
      </c>
      <c r="O2438" s="760"/>
      <c r="P2438" s="789"/>
      <c r="Q2438" s="17"/>
      <c r="R2438" s="17"/>
      <c r="S2438" s="17"/>
      <c r="T2438" s="17"/>
      <c r="U2438" s="790" t="s">
        <v>5081</v>
      </c>
      <c r="V2438" s="17"/>
      <c r="W2438" s="748" t="s">
        <v>5080</v>
      </c>
      <c r="X2438" s="761"/>
      <c r="Y2438" s="762"/>
      <c r="Z2438" s="763"/>
      <c r="AA2438" s="763"/>
    </row>
    <row r="2439" spans="1:27" ht="13.8">
      <c r="A2439" s="84"/>
      <c r="B2439" s="84"/>
      <c r="C2439" s="84"/>
      <c r="D2439" s="84"/>
      <c r="E2439" s="704"/>
      <c r="F2439" s="704"/>
      <c r="G2439" s="748" t="s">
        <v>5039</v>
      </c>
      <c r="H2439" s="694" t="str">
        <f t="shared" si="0"/>
        <v>--</v>
      </c>
      <c r="I2439" s="704"/>
      <c r="J2439" s="17"/>
      <c r="K2439" s="17"/>
      <c r="L2439" s="17"/>
      <c r="M2439" s="779" t="s">
        <v>273</v>
      </c>
      <c r="N2439" s="779" t="s">
        <v>1326</v>
      </c>
      <c r="O2439" s="764"/>
      <c r="P2439" s="787"/>
      <c r="Q2439" s="17"/>
      <c r="R2439" s="17"/>
      <c r="S2439" s="17"/>
      <c r="T2439" s="17"/>
      <c r="U2439" s="788" t="s">
        <v>5083</v>
      </c>
      <c r="V2439" s="17"/>
      <c r="W2439" s="741" t="s">
        <v>5080</v>
      </c>
      <c r="X2439" s="765"/>
      <c r="Y2439" s="766"/>
      <c r="Z2439" s="767"/>
      <c r="AA2439" s="767"/>
    </row>
    <row r="2440" spans="1:27" ht="13.8">
      <c r="A2440" s="84"/>
      <c r="B2440" s="84"/>
      <c r="C2440" s="84"/>
      <c r="D2440" s="84"/>
      <c r="E2440" s="711"/>
      <c r="F2440" s="711"/>
      <c r="G2440" s="741" t="s">
        <v>5039</v>
      </c>
      <c r="H2440" s="696" t="str">
        <f t="shared" si="0"/>
        <v>--</v>
      </c>
      <c r="I2440" s="711"/>
      <c r="J2440" s="17"/>
      <c r="K2440" s="17"/>
      <c r="L2440" s="17"/>
      <c r="M2440" s="781" t="s">
        <v>195</v>
      </c>
      <c r="N2440" s="781" t="s">
        <v>1005</v>
      </c>
      <c r="O2440" s="760"/>
      <c r="P2440" s="789"/>
      <c r="Q2440" s="17"/>
      <c r="R2440" s="17"/>
      <c r="S2440" s="17"/>
      <c r="T2440" s="17"/>
      <c r="U2440" s="790" t="s">
        <v>5083</v>
      </c>
      <c r="V2440" s="17"/>
      <c r="W2440" s="748" t="s">
        <v>5042</v>
      </c>
      <c r="X2440" s="761"/>
      <c r="Y2440" s="762"/>
      <c r="Z2440" s="763"/>
      <c r="AA2440" s="763"/>
    </row>
    <row r="2441" spans="1:27" ht="13.8">
      <c r="A2441" s="84"/>
      <c r="B2441" s="84"/>
      <c r="C2441" s="84"/>
      <c r="D2441" s="84"/>
      <c r="E2441" s="704"/>
      <c r="F2441" s="704"/>
      <c r="G2441" s="748" t="s">
        <v>5039</v>
      </c>
      <c r="H2441" s="694" t="str">
        <f t="shared" si="0"/>
        <v>--</v>
      </c>
      <c r="I2441" s="704"/>
      <c r="J2441" s="17"/>
      <c r="K2441" s="17"/>
      <c r="L2441" s="17"/>
      <c r="M2441" s="779" t="s">
        <v>436</v>
      </c>
      <c r="N2441" s="779" t="s">
        <v>142</v>
      </c>
      <c r="O2441" s="764"/>
      <c r="P2441" s="787"/>
      <c r="Q2441" s="17"/>
      <c r="R2441" s="17"/>
      <c r="S2441" s="17"/>
      <c r="T2441" s="17"/>
      <c r="U2441" s="788" t="s">
        <v>5086</v>
      </c>
      <c r="V2441" s="17"/>
      <c r="W2441" s="741" t="s">
        <v>5087</v>
      </c>
      <c r="X2441" s="765"/>
      <c r="Y2441" s="766"/>
      <c r="Z2441" s="767"/>
      <c r="AA2441" s="767"/>
    </row>
    <row r="2442" spans="1:27" ht="13.8">
      <c r="A2442" s="84"/>
      <c r="B2442" s="84"/>
      <c r="C2442" s="84"/>
      <c r="D2442" s="84"/>
      <c r="E2442" s="711"/>
      <c r="F2442" s="711"/>
      <c r="G2442" s="741" t="s">
        <v>5039</v>
      </c>
      <c r="H2442" s="696" t="str">
        <f t="shared" si="0"/>
        <v>--</v>
      </c>
      <c r="I2442" s="711"/>
      <c r="J2442" s="17"/>
      <c r="K2442" s="17"/>
      <c r="L2442" s="17"/>
      <c r="M2442" s="781" t="s">
        <v>273</v>
      </c>
      <c r="N2442" s="781" t="s">
        <v>1295</v>
      </c>
      <c r="O2442" s="760"/>
      <c r="P2442" s="789"/>
      <c r="Q2442" s="17"/>
      <c r="R2442" s="17"/>
      <c r="S2442" s="17"/>
      <c r="T2442" s="17"/>
      <c r="U2442" s="790" t="s">
        <v>5083</v>
      </c>
      <c r="V2442" s="17"/>
      <c r="W2442" s="748" t="s">
        <v>5087</v>
      </c>
      <c r="X2442" s="761"/>
      <c r="Y2442" s="762"/>
      <c r="Z2442" s="763"/>
      <c r="AA2442" s="763"/>
    </row>
    <row r="2443" spans="1:27" ht="13.8">
      <c r="A2443" s="84"/>
      <c r="B2443" s="84"/>
      <c r="C2443" s="84"/>
      <c r="D2443" s="84"/>
      <c r="E2443" s="704"/>
      <c r="F2443" s="704"/>
      <c r="G2443" s="748" t="s">
        <v>5039</v>
      </c>
      <c r="H2443" s="694" t="str">
        <f t="shared" si="0"/>
        <v>--</v>
      </c>
      <c r="I2443" s="704"/>
      <c r="J2443" s="17"/>
      <c r="K2443" s="17"/>
      <c r="L2443" s="17"/>
      <c r="M2443" s="779" t="s">
        <v>241</v>
      </c>
      <c r="N2443" s="779" t="s">
        <v>2335</v>
      </c>
      <c r="O2443" s="764"/>
      <c r="P2443" s="787"/>
      <c r="Q2443" s="17"/>
      <c r="R2443" s="17"/>
      <c r="S2443" s="17"/>
      <c r="T2443" s="17"/>
      <c r="U2443" s="788" t="s">
        <v>5083</v>
      </c>
      <c r="V2443" s="17"/>
      <c r="W2443" s="741" t="s">
        <v>5087</v>
      </c>
      <c r="X2443" s="765"/>
      <c r="Y2443" s="766"/>
      <c r="Z2443" s="767"/>
      <c r="AA2443" s="767"/>
    </row>
    <row r="2444" spans="1:27" ht="13.8">
      <c r="A2444" s="84"/>
      <c r="B2444" s="84"/>
      <c r="C2444" s="84"/>
      <c r="D2444" s="84"/>
      <c r="E2444" s="711"/>
      <c r="F2444" s="711"/>
      <c r="G2444" s="741" t="s">
        <v>5039</v>
      </c>
      <c r="H2444" s="696" t="str">
        <f t="shared" si="0"/>
        <v>--</v>
      </c>
      <c r="I2444" s="711"/>
      <c r="J2444" s="17"/>
      <c r="K2444" s="17"/>
      <c r="L2444" s="17"/>
      <c r="M2444" s="781" t="s">
        <v>528</v>
      </c>
      <c r="N2444" s="781" t="s">
        <v>2339</v>
      </c>
      <c r="O2444" s="760"/>
      <c r="P2444" s="789"/>
      <c r="Q2444" s="17"/>
      <c r="R2444" s="17"/>
      <c r="S2444" s="17"/>
      <c r="T2444" s="17"/>
      <c r="U2444" s="790" t="s">
        <v>5088</v>
      </c>
      <c r="V2444" s="17"/>
      <c r="W2444" s="748" t="s">
        <v>5087</v>
      </c>
      <c r="X2444" s="761"/>
      <c r="Y2444" s="762"/>
      <c r="Z2444" s="763"/>
      <c r="AA2444" s="763"/>
    </row>
    <row r="2445" spans="1:27" ht="13.8">
      <c r="A2445" s="84"/>
      <c r="B2445" s="84"/>
      <c r="C2445" s="84"/>
      <c r="D2445" s="84"/>
      <c r="E2445" s="704"/>
      <c r="F2445" s="704"/>
      <c r="G2445" s="748" t="s">
        <v>5039</v>
      </c>
      <c r="H2445" s="694" t="str">
        <f t="shared" si="0"/>
        <v>--</v>
      </c>
      <c r="I2445" s="704"/>
      <c r="J2445" s="17"/>
      <c r="K2445" s="17"/>
      <c r="L2445" s="17"/>
      <c r="M2445" s="779" t="s">
        <v>5054</v>
      </c>
      <c r="N2445" s="779" t="s">
        <v>1407</v>
      </c>
      <c r="O2445" s="764"/>
      <c r="P2445" s="787"/>
      <c r="Q2445" s="17"/>
      <c r="R2445" s="17"/>
      <c r="S2445" s="17"/>
      <c r="T2445" s="17"/>
      <c r="U2445" s="788" t="s">
        <v>5089</v>
      </c>
      <c r="V2445" s="17"/>
      <c r="W2445" s="741" t="s">
        <v>5042</v>
      </c>
      <c r="X2445" s="765"/>
      <c r="Y2445" s="766"/>
      <c r="Z2445" s="767"/>
      <c r="AA2445" s="767"/>
    </row>
    <row r="2446" spans="1:27" ht="13.8">
      <c r="A2446" s="84"/>
      <c r="B2446" s="84"/>
      <c r="C2446" s="84"/>
      <c r="D2446" s="84"/>
      <c r="E2446" s="711"/>
      <c r="F2446" s="711"/>
      <c r="G2446" s="741" t="s">
        <v>5039</v>
      </c>
      <c r="H2446" s="696" t="str">
        <f t="shared" si="0"/>
        <v>--</v>
      </c>
      <c r="I2446" s="711"/>
      <c r="J2446" s="17"/>
      <c r="K2446" s="17"/>
      <c r="L2446" s="17"/>
      <c r="M2446" s="781" t="s">
        <v>494</v>
      </c>
      <c r="N2446" s="781" t="s">
        <v>1536</v>
      </c>
      <c r="O2446" s="760"/>
      <c r="P2446" s="789"/>
      <c r="Q2446" s="17"/>
      <c r="R2446" s="17"/>
      <c r="S2446" s="17"/>
      <c r="T2446" s="17"/>
      <c r="U2446" s="790" t="s">
        <v>5090</v>
      </c>
      <c r="V2446" s="17"/>
      <c r="W2446" s="748" t="s">
        <v>5042</v>
      </c>
      <c r="X2446" s="761"/>
      <c r="Y2446" s="762"/>
      <c r="Z2446" s="763"/>
      <c r="AA2446" s="763"/>
    </row>
    <row r="2447" spans="1:27" ht="13.8">
      <c r="A2447" s="84"/>
      <c r="B2447" s="84"/>
      <c r="C2447" s="84"/>
      <c r="D2447" s="84"/>
      <c r="E2447" s="704"/>
      <c r="F2447" s="704"/>
      <c r="G2447" s="748" t="s">
        <v>5039</v>
      </c>
      <c r="H2447" s="694" t="str">
        <f t="shared" si="0"/>
        <v>--</v>
      </c>
      <c r="I2447" s="704"/>
      <c r="J2447" s="17"/>
      <c r="K2447" s="17"/>
      <c r="L2447" s="17"/>
      <c r="M2447" s="779" t="s">
        <v>195</v>
      </c>
      <c r="N2447" s="779" t="s">
        <v>1003</v>
      </c>
      <c r="O2447" s="764"/>
      <c r="P2447" s="787"/>
      <c r="Q2447" s="17"/>
      <c r="R2447" s="17"/>
      <c r="S2447" s="17"/>
      <c r="T2447" s="17"/>
      <c r="U2447" s="788" t="s">
        <v>5091</v>
      </c>
      <c r="V2447" s="17"/>
      <c r="W2447" s="741" t="s">
        <v>5042</v>
      </c>
      <c r="X2447" s="765"/>
      <c r="Y2447" s="766"/>
      <c r="Z2447" s="767"/>
      <c r="AA2447" s="767"/>
    </row>
    <row r="2448" spans="1:27" ht="13.8">
      <c r="A2448" s="84"/>
      <c r="B2448" s="84"/>
      <c r="C2448" s="84"/>
      <c r="D2448" s="84"/>
      <c r="E2448" s="711"/>
      <c r="F2448" s="711"/>
      <c r="G2448" s="741" t="s">
        <v>5039</v>
      </c>
      <c r="H2448" s="696" t="str">
        <f t="shared" si="0"/>
        <v>--</v>
      </c>
      <c r="I2448" s="711"/>
      <c r="J2448" s="17"/>
      <c r="K2448" s="17"/>
      <c r="L2448" s="17"/>
      <c r="M2448" s="781" t="s">
        <v>630</v>
      </c>
      <c r="N2448" s="781" t="s">
        <v>1653</v>
      </c>
      <c r="O2448" s="760"/>
      <c r="P2448" s="789"/>
      <c r="Q2448" s="17"/>
      <c r="R2448" s="17"/>
      <c r="S2448" s="17"/>
      <c r="T2448" s="17"/>
      <c r="U2448" s="790" t="s">
        <v>5092</v>
      </c>
      <c r="V2448" s="17"/>
      <c r="W2448" s="748" t="s">
        <v>5042</v>
      </c>
      <c r="X2448" s="761"/>
      <c r="Y2448" s="762"/>
      <c r="Z2448" s="763"/>
      <c r="AA2448" s="763"/>
    </row>
    <row r="2449" spans="1:27" ht="13.8">
      <c r="A2449" s="84"/>
      <c r="B2449" s="84"/>
      <c r="C2449" s="84"/>
      <c r="D2449" s="84"/>
      <c r="E2449" s="704"/>
      <c r="F2449" s="704"/>
      <c r="G2449" s="748" t="s">
        <v>5039</v>
      </c>
      <c r="H2449" s="694" t="str">
        <f t="shared" si="0"/>
        <v>--</v>
      </c>
      <c r="I2449" s="704"/>
      <c r="J2449" s="17"/>
      <c r="K2449" s="17"/>
      <c r="L2449" s="17"/>
      <c r="M2449" s="779" t="s">
        <v>195</v>
      </c>
      <c r="N2449" s="779" t="s">
        <v>1004</v>
      </c>
      <c r="O2449" s="764"/>
      <c r="P2449" s="787"/>
      <c r="Q2449" s="17"/>
      <c r="R2449" s="17"/>
      <c r="S2449" s="17"/>
      <c r="T2449" s="17"/>
      <c r="U2449" s="788" t="s">
        <v>5095</v>
      </c>
      <c r="V2449" s="17"/>
      <c r="W2449" s="741" t="s">
        <v>5042</v>
      </c>
      <c r="X2449" s="765"/>
      <c r="Y2449" s="766"/>
      <c r="Z2449" s="767"/>
      <c r="AA2449" s="767"/>
    </row>
    <row r="2450" spans="1:27" ht="13.8">
      <c r="A2450" s="84"/>
      <c r="B2450" s="84"/>
      <c r="C2450" s="84"/>
      <c r="D2450" s="84"/>
      <c r="E2450" s="711"/>
      <c r="F2450" s="711"/>
      <c r="G2450" s="741" t="s">
        <v>5039</v>
      </c>
      <c r="H2450" s="696" t="str">
        <f t="shared" si="0"/>
        <v>--</v>
      </c>
      <c r="I2450" s="711"/>
      <c r="J2450" s="17"/>
      <c r="K2450" s="17"/>
      <c r="L2450" s="17"/>
      <c r="M2450" s="781" t="s">
        <v>5097</v>
      </c>
      <c r="N2450" s="781" t="s">
        <v>452</v>
      </c>
      <c r="O2450" s="760"/>
      <c r="P2450" s="789"/>
      <c r="Q2450" s="17"/>
      <c r="R2450" s="17"/>
      <c r="S2450" s="17"/>
      <c r="T2450" s="17"/>
      <c r="U2450" s="790" t="s">
        <v>5098</v>
      </c>
      <c r="V2450" s="17"/>
      <c r="W2450" s="748" t="s">
        <v>5042</v>
      </c>
      <c r="X2450" s="761"/>
      <c r="Y2450" s="762"/>
      <c r="Z2450" s="763"/>
      <c r="AA2450" s="763"/>
    </row>
    <row r="2451" spans="1:27" ht="13.8">
      <c r="A2451" s="84"/>
      <c r="B2451" s="84"/>
      <c r="C2451" s="84"/>
      <c r="D2451" s="84"/>
      <c r="E2451" s="704"/>
      <c r="F2451" s="704"/>
      <c r="G2451" s="748" t="s">
        <v>5039</v>
      </c>
      <c r="H2451" s="694" t="str">
        <f t="shared" si="0"/>
        <v>--</v>
      </c>
      <c r="I2451" s="704"/>
      <c r="J2451" s="17"/>
      <c r="K2451" s="17"/>
      <c r="L2451" s="17"/>
      <c r="M2451" s="779" t="s">
        <v>528</v>
      </c>
      <c r="N2451" s="779" t="s">
        <v>2350</v>
      </c>
      <c r="O2451" s="764"/>
      <c r="P2451" s="779" t="s">
        <v>5100</v>
      </c>
      <c r="Q2451" s="17"/>
      <c r="R2451" s="17"/>
      <c r="S2451" s="17"/>
      <c r="T2451" s="17"/>
      <c r="U2451" s="788" t="s">
        <v>5101</v>
      </c>
      <c r="V2451" s="17"/>
      <c r="W2451" s="741" t="s">
        <v>5102</v>
      </c>
      <c r="X2451" s="765"/>
      <c r="Y2451" s="766"/>
      <c r="Z2451" s="767"/>
      <c r="AA2451" s="767"/>
    </row>
    <row r="2452" spans="1:27" ht="13.8">
      <c r="A2452" s="84"/>
      <c r="B2452" s="84"/>
      <c r="C2452" s="84"/>
      <c r="D2452" s="84"/>
      <c r="E2452" s="711"/>
      <c r="F2452" s="711"/>
      <c r="G2452" s="741" t="s">
        <v>5039</v>
      </c>
      <c r="H2452" s="696" t="str">
        <f t="shared" si="0"/>
        <v>--</v>
      </c>
      <c r="I2452" s="711"/>
      <c r="J2452" s="17"/>
      <c r="K2452" s="17"/>
      <c r="L2452" s="17"/>
      <c r="M2452" s="781" t="s">
        <v>273</v>
      </c>
      <c r="N2452" s="781" t="s">
        <v>1324</v>
      </c>
      <c r="O2452" s="760"/>
      <c r="P2452" s="789"/>
      <c r="Q2452" s="17"/>
      <c r="R2452" s="17"/>
      <c r="S2452" s="17"/>
      <c r="T2452" s="17"/>
      <c r="U2452" s="790" t="s">
        <v>5073</v>
      </c>
      <c r="V2452" s="17"/>
      <c r="W2452" s="748" t="s">
        <v>5102</v>
      </c>
      <c r="X2452" s="761"/>
      <c r="Y2452" s="762"/>
      <c r="Z2452" s="763"/>
      <c r="AA2452" s="763"/>
    </row>
    <row r="2453" spans="1:27" ht="13.8">
      <c r="A2453" s="84"/>
      <c r="B2453" s="84"/>
      <c r="C2453" s="84"/>
      <c r="D2453" s="84"/>
      <c r="E2453" s="704"/>
      <c r="F2453" s="704"/>
      <c r="G2453" s="748" t="s">
        <v>5039</v>
      </c>
      <c r="H2453" s="694" t="str">
        <f t="shared" si="0"/>
        <v>--</v>
      </c>
      <c r="I2453" s="704"/>
      <c r="J2453" s="17"/>
      <c r="K2453" s="17"/>
      <c r="L2453" s="17"/>
      <c r="M2453" s="779" t="s">
        <v>241</v>
      </c>
      <c r="N2453" s="779" t="s">
        <v>2340</v>
      </c>
      <c r="O2453" s="764"/>
      <c r="P2453" s="787"/>
      <c r="Q2453" s="17"/>
      <c r="R2453" s="17"/>
      <c r="S2453" s="17"/>
      <c r="T2453" s="17"/>
      <c r="U2453" s="788" t="s">
        <v>5103</v>
      </c>
      <c r="V2453" s="17"/>
      <c r="W2453" s="741" t="s">
        <v>5102</v>
      </c>
      <c r="X2453" s="765"/>
      <c r="Y2453" s="766"/>
      <c r="Z2453" s="767"/>
      <c r="AA2453" s="767"/>
    </row>
    <row r="2454" spans="1:27" ht="13.8">
      <c r="A2454" s="84"/>
      <c r="B2454" s="84"/>
      <c r="C2454" s="84"/>
      <c r="D2454" s="84"/>
      <c r="E2454" s="711"/>
      <c r="F2454" s="711"/>
      <c r="G2454" s="741" t="s">
        <v>5039</v>
      </c>
      <c r="H2454" s="696" t="str">
        <f t="shared" si="0"/>
        <v>--</v>
      </c>
      <c r="I2454" s="711"/>
      <c r="J2454" s="17"/>
      <c r="K2454" s="17"/>
      <c r="L2454" s="17"/>
      <c r="M2454" s="781" t="s">
        <v>273</v>
      </c>
      <c r="N2454" s="781" t="s">
        <v>1325</v>
      </c>
      <c r="O2454" s="760"/>
      <c r="P2454" s="789"/>
      <c r="Q2454" s="17"/>
      <c r="R2454" s="17"/>
      <c r="S2454" s="17"/>
      <c r="T2454" s="17"/>
      <c r="U2454" s="790" t="s">
        <v>5104</v>
      </c>
      <c r="V2454" s="17"/>
      <c r="W2454" s="748" t="s">
        <v>5105</v>
      </c>
      <c r="X2454" s="761"/>
      <c r="Y2454" s="762"/>
      <c r="Z2454" s="763"/>
      <c r="AA2454" s="763"/>
    </row>
    <row r="2455" spans="1:27" ht="13.8">
      <c r="A2455" s="84"/>
      <c r="B2455" s="84"/>
      <c r="C2455" s="84"/>
      <c r="D2455" s="84"/>
      <c r="E2455" s="704"/>
      <c r="F2455" s="704"/>
      <c r="G2455" s="748" t="s">
        <v>5039</v>
      </c>
      <c r="H2455" s="694" t="str">
        <f t="shared" si="0"/>
        <v>--</v>
      </c>
      <c r="I2455" s="704"/>
      <c r="J2455" s="17"/>
      <c r="K2455" s="17"/>
      <c r="L2455" s="17"/>
      <c r="M2455" s="779" t="s">
        <v>241</v>
      </c>
      <c r="N2455" s="779" t="s">
        <v>2338</v>
      </c>
      <c r="O2455" s="764"/>
      <c r="P2455" s="787"/>
      <c r="Q2455" s="17"/>
      <c r="R2455" s="17"/>
      <c r="S2455" s="17"/>
      <c r="T2455" s="17"/>
      <c r="U2455" s="788" t="s">
        <v>5106</v>
      </c>
      <c r="V2455" s="17"/>
      <c r="W2455" s="741" t="s">
        <v>5105</v>
      </c>
      <c r="X2455" s="765"/>
      <c r="Y2455" s="766"/>
      <c r="Z2455" s="767"/>
      <c r="AA2455" s="767"/>
    </row>
    <row r="2456" spans="1:27" ht="13.8">
      <c r="A2456" s="84"/>
      <c r="B2456" s="84"/>
      <c r="C2456" s="84"/>
      <c r="D2456" s="84"/>
      <c r="E2456" s="711"/>
      <c r="F2456" s="711"/>
      <c r="G2456" s="741" t="s">
        <v>5039</v>
      </c>
      <c r="H2456" s="696" t="str">
        <f t="shared" si="0"/>
        <v>--</v>
      </c>
      <c r="I2456" s="711"/>
      <c r="J2456" s="17"/>
      <c r="K2456" s="17"/>
      <c r="L2456" s="17"/>
      <c r="M2456" s="781" t="s">
        <v>528</v>
      </c>
      <c r="N2456" s="781" t="s">
        <v>2337</v>
      </c>
      <c r="O2456" s="760"/>
      <c r="P2456" s="748" t="s">
        <v>2346</v>
      </c>
      <c r="Q2456" s="17"/>
      <c r="R2456" s="17"/>
      <c r="S2456" s="17"/>
      <c r="T2456" s="17"/>
      <c r="U2456" s="790" t="s">
        <v>5107</v>
      </c>
      <c r="V2456" s="17"/>
      <c r="W2456" s="748" t="s">
        <v>5105</v>
      </c>
      <c r="X2456" s="761"/>
      <c r="Y2456" s="762"/>
      <c r="Z2456" s="763"/>
      <c r="AA2456" s="763"/>
    </row>
    <row r="2457" spans="1:27" ht="13.8">
      <c r="A2457" s="84"/>
      <c r="B2457" s="84"/>
      <c r="C2457" s="84"/>
      <c r="D2457" s="84"/>
      <c r="E2457" s="704"/>
      <c r="F2457" s="704"/>
      <c r="G2457" s="748" t="s">
        <v>5039</v>
      </c>
      <c r="H2457" s="694" t="str">
        <f t="shared" si="0"/>
        <v>--</v>
      </c>
      <c r="I2457" s="704"/>
      <c r="J2457" s="17"/>
      <c r="K2457" s="17"/>
      <c r="L2457" s="17"/>
      <c r="M2457" s="779" t="s">
        <v>195</v>
      </c>
      <c r="N2457" s="779" t="s">
        <v>949</v>
      </c>
      <c r="O2457" s="764"/>
      <c r="P2457" s="787"/>
      <c r="Q2457" s="17"/>
      <c r="R2457" s="17"/>
      <c r="S2457" s="17"/>
      <c r="T2457" s="17"/>
      <c r="U2457" s="788" t="s">
        <v>5108</v>
      </c>
      <c r="V2457" s="17"/>
      <c r="W2457" s="741" t="s">
        <v>5109</v>
      </c>
      <c r="X2457" s="765"/>
      <c r="Y2457" s="766"/>
      <c r="Z2457" s="767"/>
      <c r="AA2457" s="767"/>
    </row>
    <row r="2458" spans="1:27" ht="13.8">
      <c r="A2458" s="84"/>
      <c r="B2458" s="84"/>
      <c r="C2458" s="84"/>
      <c r="D2458" s="84"/>
      <c r="E2458" s="711"/>
      <c r="F2458" s="711"/>
      <c r="G2458" s="741" t="s">
        <v>5039</v>
      </c>
      <c r="H2458" s="696" t="str">
        <f t="shared" si="0"/>
        <v>--</v>
      </c>
      <c r="I2458" s="711"/>
      <c r="J2458" s="17"/>
      <c r="K2458" s="17"/>
      <c r="L2458" s="17"/>
      <c r="M2458" s="781" t="s">
        <v>1281</v>
      </c>
      <c r="N2458" s="781" t="s">
        <v>457</v>
      </c>
      <c r="O2458" s="760"/>
      <c r="P2458" s="789"/>
      <c r="Q2458" s="17"/>
      <c r="R2458" s="17"/>
      <c r="S2458" s="17"/>
      <c r="T2458" s="17"/>
      <c r="U2458" s="790" t="s">
        <v>5110</v>
      </c>
      <c r="V2458" s="17"/>
      <c r="W2458" s="748" t="s">
        <v>5042</v>
      </c>
      <c r="X2458" s="761"/>
      <c r="Y2458" s="762"/>
      <c r="Z2458" s="763"/>
      <c r="AA2458" s="763"/>
    </row>
    <row r="2459" spans="1:27" ht="13.8">
      <c r="A2459" s="84"/>
      <c r="B2459" s="84"/>
      <c r="C2459" s="84"/>
      <c r="D2459" s="84"/>
      <c r="E2459" s="704"/>
      <c r="F2459" s="704"/>
      <c r="G2459" s="748" t="s">
        <v>5039</v>
      </c>
      <c r="H2459" s="694" t="str">
        <f t="shared" si="0"/>
        <v>--</v>
      </c>
      <c r="I2459" s="704"/>
      <c r="J2459" s="17"/>
      <c r="K2459" s="17"/>
      <c r="L2459" s="17"/>
      <c r="M2459" s="779" t="s">
        <v>273</v>
      </c>
      <c r="N2459" s="779" t="s">
        <v>1332</v>
      </c>
      <c r="O2459" s="764"/>
      <c r="P2459" s="787"/>
      <c r="Q2459" s="17"/>
      <c r="R2459" s="17"/>
      <c r="S2459" s="17"/>
      <c r="T2459" s="17"/>
      <c r="U2459" s="788" t="s">
        <v>5111</v>
      </c>
      <c r="V2459" s="17"/>
      <c r="W2459" s="741" t="s">
        <v>5109</v>
      </c>
      <c r="X2459" s="765"/>
      <c r="Y2459" s="766"/>
      <c r="Z2459" s="767"/>
      <c r="AA2459" s="767"/>
    </row>
    <row r="2460" spans="1:27" ht="13.8">
      <c r="A2460" s="84"/>
      <c r="B2460" s="84"/>
      <c r="C2460" s="84"/>
      <c r="D2460" s="84"/>
      <c r="E2460" s="711"/>
      <c r="F2460" s="711"/>
      <c r="G2460" s="741" t="s">
        <v>5039</v>
      </c>
      <c r="H2460" s="696" t="str">
        <f t="shared" si="0"/>
        <v>--</v>
      </c>
      <c r="I2460" s="711"/>
      <c r="J2460" s="17"/>
      <c r="K2460" s="17"/>
      <c r="L2460" s="17"/>
      <c r="M2460" s="781" t="s">
        <v>436</v>
      </c>
      <c r="N2460" s="781" t="s">
        <v>151</v>
      </c>
      <c r="O2460" s="760"/>
      <c r="P2460" s="789"/>
      <c r="Q2460" s="17"/>
      <c r="R2460" s="17"/>
      <c r="S2460" s="17"/>
      <c r="T2460" s="17"/>
      <c r="U2460" s="790" t="s">
        <v>5113</v>
      </c>
      <c r="V2460" s="17"/>
      <c r="W2460" s="748" t="s">
        <v>5109</v>
      </c>
      <c r="X2460" s="761"/>
      <c r="Y2460" s="762"/>
      <c r="Z2460" s="763"/>
      <c r="AA2460" s="763"/>
    </row>
    <row r="2461" spans="1:27" ht="13.8">
      <c r="A2461" s="84"/>
      <c r="B2461" s="84"/>
      <c r="C2461" s="84"/>
      <c r="D2461" s="84"/>
      <c r="E2461" s="704"/>
      <c r="F2461" s="704"/>
      <c r="G2461" s="748" t="s">
        <v>5039</v>
      </c>
      <c r="H2461" s="694" t="str">
        <f t="shared" si="0"/>
        <v>--</v>
      </c>
      <c r="I2461" s="704"/>
      <c r="J2461" s="17"/>
      <c r="K2461" s="17"/>
      <c r="L2461" s="17"/>
      <c r="M2461" s="779" t="s">
        <v>241</v>
      </c>
      <c r="N2461" s="779" t="s">
        <v>2361</v>
      </c>
      <c r="O2461" s="764"/>
      <c r="P2461" s="787"/>
      <c r="Q2461" s="17"/>
      <c r="R2461" s="17"/>
      <c r="S2461" s="17"/>
      <c r="T2461" s="17"/>
      <c r="U2461" s="788" t="s">
        <v>5114</v>
      </c>
      <c r="V2461" s="17"/>
      <c r="W2461" s="741" t="s">
        <v>5109</v>
      </c>
      <c r="X2461" s="765"/>
      <c r="Y2461" s="766"/>
      <c r="Z2461" s="767"/>
      <c r="AA2461" s="767"/>
    </row>
    <row r="2462" spans="1:27" ht="13.8">
      <c r="A2462" s="84"/>
      <c r="B2462" s="84"/>
      <c r="C2462" s="84"/>
      <c r="D2462" s="84"/>
      <c r="E2462" s="711"/>
      <c r="F2462" s="711"/>
      <c r="G2462" s="741" t="s">
        <v>5039</v>
      </c>
      <c r="H2462" s="696" t="str">
        <f t="shared" si="0"/>
        <v>--</v>
      </c>
      <c r="I2462" s="711"/>
      <c r="J2462" s="17"/>
      <c r="K2462" s="17"/>
      <c r="L2462" s="17"/>
      <c r="M2462" s="781" t="s">
        <v>241</v>
      </c>
      <c r="N2462" s="781" t="s">
        <v>2365</v>
      </c>
      <c r="O2462" s="760"/>
      <c r="P2462" s="789"/>
      <c r="Q2462" s="17"/>
      <c r="R2462" s="17"/>
      <c r="S2462" s="17"/>
      <c r="T2462" s="17"/>
      <c r="U2462" s="790" t="s">
        <v>5115</v>
      </c>
      <c r="V2462" s="17"/>
      <c r="W2462" s="748" t="s">
        <v>5042</v>
      </c>
      <c r="X2462" s="761"/>
      <c r="Y2462" s="762"/>
      <c r="Z2462" s="763"/>
      <c r="AA2462" s="763"/>
    </row>
    <row r="2463" spans="1:27" ht="13.8">
      <c r="A2463" s="84"/>
      <c r="B2463" s="84"/>
      <c r="C2463" s="84"/>
      <c r="D2463" s="84"/>
      <c r="E2463" s="704"/>
      <c r="F2463" s="704"/>
      <c r="G2463" s="748" t="s">
        <v>5039</v>
      </c>
      <c r="H2463" s="694" t="str">
        <f t="shared" si="0"/>
        <v>--</v>
      </c>
      <c r="I2463" s="704"/>
      <c r="J2463" s="17"/>
      <c r="K2463" s="17"/>
      <c r="L2463" s="17"/>
      <c r="M2463" s="779" t="s">
        <v>273</v>
      </c>
      <c r="N2463" s="779" t="s">
        <v>1311</v>
      </c>
      <c r="O2463" s="764"/>
      <c r="P2463" s="787"/>
      <c r="Q2463" s="17"/>
      <c r="R2463" s="17"/>
      <c r="S2463" s="17"/>
      <c r="T2463" s="17"/>
      <c r="U2463" s="788" t="s">
        <v>5116</v>
      </c>
      <c r="V2463" s="17"/>
      <c r="W2463" s="741" t="s">
        <v>5118</v>
      </c>
      <c r="X2463" s="765"/>
      <c r="Y2463" s="766"/>
      <c r="Z2463" s="767"/>
      <c r="AA2463" s="767"/>
    </row>
    <row r="2464" spans="1:27" ht="13.8">
      <c r="A2464" s="84"/>
      <c r="B2464" s="84"/>
      <c r="C2464" s="84"/>
      <c r="D2464" s="84"/>
      <c r="E2464" s="711"/>
      <c r="F2464" s="711"/>
      <c r="G2464" s="741" t="s">
        <v>5039</v>
      </c>
      <c r="H2464" s="696" t="str">
        <f t="shared" si="0"/>
        <v>--</v>
      </c>
      <c r="I2464" s="711"/>
      <c r="J2464" s="17"/>
      <c r="K2464" s="17"/>
      <c r="L2464" s="17"/>
      <c r="M2464" s="781" t="s">
        <v>241</v>
      </c>
      <c r="N2464" s="781" t="s">
        <v>2063</v>
      </c>
      <c r="O2464" s="760"/>
      <c r="P2464" s="789"/>
      <c r="Q2464" s="17"/>
      <c r="R2464" s="17"/>
      <c r="S2464" s="17"/>
      <c r="T2464" s="17"/>
      <c r="U2464" s="790" t="s">
        <v>5120</v>
      </c>
      <c r="V2464" s="17"/>
      <c r="W2464" s="748" t="s">
        <v>5118</v>
      </c>
      <c r="X2464" s="761"/>
      <c r="Y2464" s="762"/>
      <c r="Z2464" s="763"/>
      <c r="AA2464" s="763"/>
    </row>
    <row r="2465" spans="1:27" ht="13.8">
      <c r="A2465" s="84"/>
      <c r="B2465" s="84"/>
      <c r="C2465" s="84"/>
      <c r="D2465" s="84"/>
      <c r="E2465" s="704"/>
      <c r="F2465" s="704"/>
      <c r="G2465" s="748" t="s">
        <v>5039</v>
      </c>
      <c r="H2465" s="694" t="str">
        <f t="shared" si="0"/>
        <v>--</v>
      </c>
      <c r="I2465" s="704"/>
      <c r="J2465" s="17"/>
      <c r="K2465" s="17"/>
      <c r="L2465" s="17"/>
      <c r="M2465" s="779" t="s">
        <v>436</v>
      </c>
      <c r="N2465" s="779" t="s">
        <v>148</v>
      </c>
      <c r="O2465" s="764"/>
      <c r="P2465" s="787"/>
      <c r="Q2465" s="17"/>
      <c r="R2465" s="17"/>
      <c r="S2465" s="17"/>
      <c r="T2465" s="17"/>
      <c r="U2465" s="788" t="s">
        <v>5121</v>
      </c>
      <c r="V2465" s="17"/>
      <c r="W2465" s="741" t="s">
        <v>5118</v>
      </c>
      <c r="X2465" s="765"/>
      <c r="Y2465" s="766"/>
      <c r="Z2465" s="767"/>
      <c r="AA2465" s="767"/>
    </row>
    <row r="2466" spans="1:27" ht="13.8">
      <c r="A2466" s="84"/>
      <c r="B2466" s="84"/>
      <c r="C2466" s="84"/>
      <c r="D2466" s="84"/>
      <c r="E2466" s="711"/>
      <c r="F2466" s="711"/>
      <c r="G2466" s="741" t="s">
        <v>5039</v>
      </c>
      <c r="H2466" s="696" t="str">
        <f t="shared" si="0"/>
        <v>--</v>
      </c>
      <c r="I2466" s="711"/>
      <c r="J2466" s="17"/>
      <c r="K2466" s="17"/>
      <c r="L2466" s="17"/>
      <c r="M2466" s="781" t="s">
        <v>273</v>
      </c>
      <c r="N2466" s="781" t="s">
        <v>1328</v>
      </c>
      <c r="O2466" s="760"/>
      <c r="P2466" s="789"/>
      <c r="Q2466" s="17"/>
      <c r="R2466" s="17"/>
      <c r="S2466" s="17"/>
      <c r="T2466" s="17"/>
      <c r="U2466" s="790" t="s">
        <v>5122</v>
      </c>
      <c r="V2466" s="17"/>
      <c r="W2466" s="748" t="s">
        <v>5118</v>
      </c>
      <c r="X2466" s="761"/>
      <c r="Y2466" s="762"/>
      <c r="Z2466" s="763"/>
      <c r="AA2466" s="763"/>
    </row>
    <row r="2467" spans="1:27" ht="13.8">
      <c r="A2467" s="84"/>
      <c r="B2467" s="84"/>
      <c r="C2467" s="84"/>
      <c r="D2467" s="84"/>
      <c r="E2467" s="704"/>
      <c r="F2467" s="704"/>
      <c r="G2467" s="748" t="s">
        <v>5039</v>
      </c>
      <c r="H2467" s="694" t="str">
        <f t="shared" si="0"/>
        <v>--</v>
      </c>
      <c r="I2467" s="704"/>
      <c r="J2467" s="17"/>
      <c r="K2467" s="17"/>
      <c r="L2467" s="17"/>
      <c r="M2467" s="779" t="s">
        <v>273</v>
      </c>
      <c r="N2467" s="779" t="s">
        <v>1330</v>
      </c>
      <c r="O2467" s="764"/>
      <c r="P2467" s="787"/>
      <c r="Q2467" s="17"/>
      <c r="R2467" s="17"/>
      <c r="S2467" s="17"/>
      <c r="T2467" s="17"/>
      <c r="U2467" s="788" t="s">
        <v>5123</v>
      </c>
      <c r="V2467" s="17"/>
      <c r="W2467" s="741" t="s">
        <v>5125</v>
      </c>
      <c r="X2467" s="765"/>
      <c r="Y2467" s="766"/>
      <c r="Z2467" s="767"/>
      <c r="AA2467" s="767"/>
    </row>
    <row r="2468" spans="1:27" ht="13.8">
      <c r="A2468" s="84"/>
      <c r="B2468" s="84"/>
      <c r="C2468" s="84"/>
      <c r="D2468" s="84"/>
      <c r="E2468" s="711"/>
      <c r="F2468" s="711"/>
      <c r="G2468" s="741" t="s">
        <v>5039</v>
      </c>
      <c r="H2468" s="696" t="str">
        <f t="shared" si="0"/>
        <v>--</v>
      </c>
      <c r="I2468" s="711"/>
      <c r="J2468" s="17"/>
      <c r="K2468" s="17"/>
      <c r="L2468" s="17"/>
      <c r="M2468" s="781" t="s">
        <v>528</v>
      </c>
      <c r="N2468" s="781" t="s">
        <v>2360</v>
      </c>
      <c r="O2468" s="760"/>
      <c r="P2468" s="748" t="s">
        <v>2346</v>
      </c>
      <c r="Q2468" s="17"/>
      <c r="R2468" s="17"/>
      <c r="S2468" s="17"/>
      <c r="T2468" s="17"/>
      <c r="U2468" s="790" t="s">
        <v>5129</v>
      </c>
      <c r="V2468" s="17"/>
      <c r="W2468" s="748" t="s">
        <v>5125</v>
      </c>
      <c r="X2468" s="761"/>
      <c r="Y2468" s="762"/>
      <c r="Z2468" s="763"/>
      <c r="AA2468" s="763"/>
    </row>
    <row r="2469" spans="1:27" ht="13.8">
      <c r="A2469" s="84"/>
      <c r="B2469" s="84"/>
      <c r="C2469" s="84"/>
      <c r="D2469" s="84"/>
      <c r="E2469" s="704"/>
      <c r="F2469" s="704"/>
      <c r="G2469" s="748" t="s">
        <v>5039</v>
      </c>
      <c r="H2469" s="694" t="str">
        <f t="shared" si="0"/>
        <v>--</v>
      </c>
      <c r="I2469" s="704"/>
      <c r="J2469" s="17"/>
      <c r="K2469" s="17"/>
      <c r="L2469" s="17"/>
      <c r="M2469" s="779" t="s">
        <v>241</v>
      </c>
      <c r="N2469" s="779" t="s">
        <v>2359</v>
      </c>
      <c r="O2469" s="764"/>
      <c r="P2469" s="787"/>
      <c r="Q2469" s="17"/>
      <c r="R2469" s="17"/>
      <c r="S2469" s="17"/>
      <c r="T2469" s="17"/>
      <c r="U2469" s="788" t="s">
        <v>5130</v>
      </c>
      <c r="V2469" s="17"/>
      <c r="W2469" s="741" t="s">
        <v>5125</v>
      </c>
      <c r="X2469" s="765"/>
      <c r="Y2469" s="766"/>
      <c r="Z2469" s="767"/>
      <c r="AA2469" s="767"/>
    </row>
    <row r="2470" spans="1:27" ht="13.8">
      <c r="A2470" s="84"/>
      <c r="B2470" s="84"/>
      <c r="C2470" s="84"/>
      <c r="D2470" s="84"/>
      <c r="E2470" s="711"/>
      <c r="F2470" s="711"/>
      <c r="G2470" s="741" t="s">
        <v>5039</v>
      </c>
      <c r="H2470" s="696" t="str">
        <f t="shared" si="0"/>
        <v>--</v>
      </c>
      <c r="I2470" s="711"/>
      <c r="J2470" s="17"/>
      <c r="K2470" s="17"/>
      <c r="L2470" s="17"/>
      <c r="M2470" s="781" t="s">
        <v>273</v>
      </c>
      <c r="N2470" s="781" t="s">
        <v>1112</v>
      </c>
      <c r="O2470" s="760"/>
      <c r="P2470" s="789"/>
      <c r="Q2470" s="17"/>
      <c r="R2470" s="17"/>
      <c r="S2470" s="17"/>
      <c r="T2470" s="17"/>
      <c r="U2470" s="790" t="s">
        <v>5131</v>
      </c>
      <c r="V2470" s="17"/>
      <c r="W2470" s="748" t="s">
        <v>5132</v>
      </c>
      <c r="X2470" s="761"/>
      <c r="Y2470" s="762"/>
      <c r="Z2470" s="763"/>
      <c r="AA2470" s="763"/>
    </row>
    <row r="2471" spans="1:27" ht="13.8">
      <c r="A2471" s="84"/>
      <c r="B2471" s="84"/>
      <c r="C2471" s="84"/>
      <c r="D2471" s="84"/>
      <c r="E2471" s="704"/>
      <c r="F2471" s="704"/>
      <c r="G2471" s="748" t="s">
        <v>5039</v>
      </c>
      <c r="H2471" s="694" t="str">
        <f t="shared" si="0"/>
        <v>--</v>
      </c>
      <c r="I2471" s="704"/>
      <c r="J2471" s="17"/>
      <c r="K2471" s="17"/>
      <c r="L2471" s="17"/>
      <c r="M2471" s="779" t="s">
        <v>241</v>
      </c>
      <c r="N2471" s="779" t="s">
        <v>1830</v>
      </c>
      <c r="O2471" s="764"/>
      <c r="P2471" s="787"/>
      <c r="Q2471" s="17"/>
      <c r="R2471" s="17"/>
      <c r="S2471" s="17"/>
      <c r="T2471" s="17"/>
      <c r="U2471" s="788" t="s">
        <v>5133</v>
      </c>
      <c r="V2471" s="17"/>
      <c r="W2471" s="741" t="s">
        <v>5132</v>
      </c>
      <c r="X2471" s="765"/>
      <c r="Y2471" s="766"/>
      <c r="Z2471" s="767"/>
      <c r="AA2471" s="767"/>
    </row>
    <row r="2472" spans="1:27" ht="13.8">
      <c r="A2472" s="84"/>
      <c r="B2472" s="84"/>
      <c r="C2472" s="84"/>
      <c r="D2472" s="84"/>
      <c r="E2472" s="711"/>
      <c r="F2472" s="711"/>
      <c r="G2472" s="741" t="s">
        <v>5039</v>
      </c>
      <c r="H2472" s="696" t="str">
        <f t="shared" si="0"/>
        <v>--</v>
      </c>
      <c r="I2472" s="711"/>
      <c r="J2472" s="17"/>
      <c r="K2472" s="17"/>
      <c r="L2472" s="17"/>
      <c r="M2472" s="781" t="s">
        <v>154</v>
      </c>
      <c r="N2472" s="781" t="s">
        <v>1722</v>
      </c>
      <c r="O2472" s="760"/>
      <c r="P2472" s="789"/>
      <c r="Q2472" s="17"/>
      <c r="R2472" s="17"/>
      <c r="S2472" s="17"/>
      <c r="T2472" s="17"/>
      <c r="U2472" s="790" t="s">
        <v>5135</v>
      </c>
      <c r="V2472" s="17"/>
      <c r="W2472" s="748" t="s">
        <v>5042</v>
      </c>
      <c r="X2472" s="761"/>
      <c r="Y2472" s="762"/>
      <c r="Z2472" s="763"/>
      <c r="AA2472" s="763"/>
    </row>
    <row r="2473" spans="1:27" ht="13.8">
      <c r="A2473" s="84"/>
      <c r="B2473" s="84"/>
      <c r="C2473" s="84"/>
      <c r="D2473" s="84"/>
      <c r="E2473" s="704"/>
      <c r="F2473" s="704"/>
      <c r="G2473" s="748" t="s">
        <v>5039</v>
      </c>
      <c r="H2473" s="694" t="str">
        <f t="shared" si="0"/>
        <v>--</v>
      </c>
      <c r="I2473" s="704"/>
      <c r="J2473" s="17"/>
      <c r="K2473" s="17"/>
      <c r="L2473" s="17"/>
      <c r="M2473" s="779" t="s">
        <v>273</v>
      </c>
      <c r="N2473" s="779" t="s">
        <v>1333</v>
      </c>
      <c r="O2473" s="764"/>
      <c r="P2473" s="787"/>
      <c r="Q2473" s="17"/>
      <c r="R2473" s="17"/>
      <c r="S2473" s="17"/>
      <c r="T2473" s="17"/>
      <c r="U2473" s="788" t="s">
        <v>5140</v>
      </c>
      <c r="V2473" s="17"/>
      <c r="W2473" s="741" t="s">
        <v>5142</v>
      </c>
      <c r="X2473" s="765"/>
      <c r="Y2473" s="766"/>
      <c r="Z2473" s="767"/>
      <c r="AA2473" s="767"/>
    </row>
    <row r="2474" spans="1:27" ht="13.8">
      <c r="A2474" s="84"/>
      <c r="B2474" s="84"/>
      <c r="C2474" s="84"/>
      <c r="D2474" s="84"/>
      <c r="E2474" s="711"/>
      <c r="F2474" s="711"/>
      <c r="G2474" s="741" t="s">
        <v>5039</v>
      </c>
      <c r="H2474" s="696" t="str">
        <f t="shared" si="0"/>
        <v>--</v>
      </c>
      <c r="I2474" s="711"/>
      <c r="J2474" s="17"/>
      <c r="K2474" s="17"/>
      <c r="L2474" s="17"/>
      <c r="M2474" s="781" t="s">
        <v>241</v>
      </c>
      <c r="N2474" s="781" t="s">
        <v>2357</v>
      </c>
      <c r="O2474" s="760"/>
      <c r="P2474" s="789"/>
      <c r="Q2474" s="17"/>
      <c r="R2474" s="17"/>
      <c r="S2474" s="17"/>
      <c r="T2474" s="17"/>
      <c r="U2474" s="790" t="s">
        <v>5146</v>
      </c>
      <c r="V2474" s="17"/>
      <c r="W2474" s="748" t="s">
        <v>5142</v>
      </c>
      <c r="X2474" s="761"/>
      <c r="Y2474" s="762"/>
      <c r="Z2474" s="763"/>
      <c r="AA2474" s="763"/>
    </row>
    <row r="2475" spans="1:27" ht="13.8">
      <c r="A2475" s="84"/>
      <c r="B2475" s="84"/>
      <c r="C2475" s="84"/>
      <c r="D2475" s="84"/>
      <c r="E2475" s="704"/>
      <c r="F2475" s="704"/>
      <c r="G2475" s="748" t="s">
        <v>5039</v>
      </c>
      <c r="H2475" s="694" t="str">
        <f t="shared" si="0"/>
        <v>--</v>
      </c>
      <c r="I2475" s="704"/>
      <c r="J2475" s="17"/>
      <c r="K2475" s="17"/>
      <c r="L2475" s="17"/>
      <c r="M2475" s="779" t="s">
        <v>436</v>
      </c>
      <c r="N2475" s="779" t="s">
        <v>152</v>
      </c>
      <c r="O2475" s="764"/>
      <c r="P2475" s="787"/>
      <c r="Q2475" s="17"/>
      <c r="R2475" s="17"/>
      <c r="S2475" s="17"/>
      <c r="T2475" s="17"/>
      <c r="U2475" s="788" t="s">
        <v>5149</v>
      </c>
      <c r="V2475" s="17"/>
      <c r="W2475" s="741" t="s">
        <v>5142</v>
      </c>
      <c r="X2475" s="765"/>
      <c r="Y2475" s="766"/>
      <c r="Z2475" s="767"/>
      <c r="AA2475" s="767"/>
    </row>
    <row r="2476" spans="1:27" ht="13.8">
      <c r="A2476" s="84"/>
      <c r="B2476" s="84"/>
      <c r="C2476" s="84"/>
      <c r="D2476" s="84"/>
      <c r="E2476" s="711"/>
      <c r="F2476" s="711"/>
      <c r="G2476" s="741" t="s">
        <v>5039</v>
      </c>
      <c r="H2476" s="696" t="str">
        <f t="shared" si="0"/>
        <v>--</v>
      </c>
      <c r="I2476" s="711"/>
      <c r="J2476" s="17"/>
      <c r="K2476" s="17"/>
      <c r="L2476" s="17"/>
      <c r="M2476" s="781" t="s">
        <v>273</v>
      </c>
      <c r="N2476" s="781" t="s">
        <v>1315</v>
      </c>
      <c r="O2476" s="760"/>
      <c r="P2476" s="789"/>
      <c r="Q2476" s="17"/>
      <c r="R2476" s="17"/>
      <c r="S2476" s="17"/>
      <c r="T2476" s="17"/>
      <c r="U2476" s="790" t="s">
        <v>5154</v>
      </c>
      <c r="V2476" s="17"/>
      <c r="W2476" s="748" t="s">
        <v>5142</v>
      </c>
      <c r="X2476" s="761"/>
      <c r="Y2476" s="762"/>
      <c r="Z2476" s="763"/>
      <c r="AA2476" s="763"/>
    </row>
    <row r="2477" spans="1:27" ht="13.8">
      <c r="A2477" s="84"/>
      <c r="B2477" s="84"/>
      <c r="C2477" s="84"/>
      <c r="D2477" s="84"/>
      <c r="E2477" s="704"/>
      <c r="F2477" s="704"/>
      <c r="G2477" s="748" t="s">
        <v>5039</v>
      </c>
      <c r="H2477" s="694" t="str">
        <f t="shared" si="0"/>
        <v>--</v>
      </c>
      <c r="I2477" s="704"/>
      <c r="J2477" s="17"/>
      <c r="K2477" s="17"/>
      <c r="L2477" s="17"/>
      <c r="M2477" s="779" t="s">
        <v>241</v>
      </c>
      <c r="N2477" s="779" t="s">
        <v>2356</v>
      </c>
      <c r="O2477" s="764"/>
      <c r="P2477" s="787"/>
      <c r="Q2477" s="17"/>
      <c r="R2477" s="17"/>
      <c r="S2477" s="17"/>
      <c r="T2477" s="17"/>
      <c r="U2477" s="788" t="s">
        <v>5157</v>
      </c>
      <c r="V2477" s="17"/>
      <c r="W2477" s="741" t="s">
        <v>5042</v>
      </c>
      <c r="X2477" s="765"/>
      <c r="Y2477" s="766"/>
      <c r="Z2477" s="767"/>
      <c r="AA2477" s="767"/>
    </row>
    <row r="2478" spans="1:27" ht="13.8">
      <c r="A2478" s="84"/>
      <c r="B2478" s="84"/>
      <c r="C2478" s="84"/>
      <c r="D2478" s="84"/>
      <c r="E2478" s="711"/>
      <c r="F2478" s="711"/>
      <c r="G2478" s="741" t="s">
        <v>5039</v>
      </c>
      <c r="H2478" s="696" t="str">
        <f t="shared" si="0"/>
        <v>--</v>
      </c>
      <c r="I2478" s="711"/>
      <c r="J2478" s="17"/>
      <c r="K2478" s="17"/>
      <c r="L2478" s="17"/>
      <c r="M2478" s="781" t="s">
        <v>528</v>
      </c>
      <c r="N2478" s="781" t="s">
        <v>2364</v>
      </c>
      <c r="O2478" s="760"/>
      <c r="P2478" s="748" t="s">
        <v>2346</v>
      </c>
      <c r="Q2478" s="17"/>
      <c r="R2478" s="17"/>
      <c r="S2478" s="17"/>
      <c r="T2478" s="17"/>
      <c r="U2478" s="790" t="s">
        <v>5160</v>
      </c>
      <c r="V2478" s="17"/>
      <c r="W2478" s="748" t="s">
        <v>5042</v>
      </c>
      <c r="X2478" s="761"/>
      <c r="Y2478" s="762"/>
      <c r="Z2478" s="763"/>
      <c r="AA2478" s="763"/>
    </row>
    <row r="2479" spans="1:27" ht="13.8">
      <c r="A2479" s="84"/>
      <c r="B2479" s="84"/>
      <c r="C2479" s="84"/>
      <c r="D2479" s="84"/>
      <c r="E2479" s="704"/>
      <c r="F2479" s="704"/>
      <c r="G2479" s="748" t="s">
        <v>5039</v>
      </c>
      <c r="H2479" s="694" t="str">
        <f t="shared" si="0"/>
        <v>--</v>
      </c>
      <c r="I2479" s="704"/>
      <c r="J2479" s="17"/>
      <c r="K2479" s="17"/>
      <c r="L2479" s="17"/>
      <c r="M2479" s="779" t="s">
        <v>273</v>
      </c>
      <c r="N2479" s="779" t="s">
        <v>1316</v>
      </c>
      <c r="O2479" s="764"/>
      <c r="P2479" s="787"/>
      <c r="Q2479" s="17"/>
      <c r="R2479" s="17"/>
      <c r="S2479" s="17"/>
      <c r="T2479" s="17"/>
      <c r="U2479" s="788" t="s">
        <v>5165</v>
      </c>
      <c r="V2479" s="17"/>
      <c r="W2479" s="741" t="s">
        <v>5168</v>
      </c>
      <c r="X2479" s="765"/>
      <c r="Y2479" s="766"/>
      <c r="Z2479" s="767"/>
      <c r="AA2479" s="767"/>
    </row>
    <row r="2480" spans="1:27" ht="13.8">
      <c r="A2480" s="84"/>
      <c r="B2480" s="84"/>
      <c r="C2480" s="84"/>
      <c r="D2480" s="84"/>
      <c r="E2480" s="711"/>
      <c r="F2480" s="711"/>
      <c r="G2480" s="741" t="s">
        <v>5039</v>
      </c>
      <c r="H2480" s="696" t="str">
        <f t="shared" si="0"/>
        <v>--</v>
      </c>
      <c r="I2480" s="711"/>
      <c r="J2480" s="17"/>
      <c r="K2480" s="17"/>
      <c r="L2480" s="17"/>
      <c r="M2480" s="781" t="s">
        <v>241</v>
      </c>
      <c r="N2480" s="781" t="s">
        <v>2363</v>
      </c>
      <c r="O2480" s="760"/>
      <c r="P2480" s="789"/>
      <c r="Q2480" s="17"/>
      <c r="R2480" s="17"/>
      <c r="S2480" s="17"/>
      <c r="T2480" s="17"/>
      <c r="U2480" s="790" t="s">
        <v>5170</v>
      </c>
      <c r="V2480" s="17"/>
      <c r="W2480" s="748" t="s">
        <v>5168</v>
      </c>
      <c r="X2480" s="761"/>
      <c r="Y2480" s="762"/>
      <c r="Z2480" s="763"/>
      <c r="AA2480" s="763"/>
    </row>
    <row r="2481" spans="1:27" ht="13.8">
      <c r="A2481" s="84"/>
      <c r="B2481" s="84"/>
      <c r="C2481" s="84"/>
      <c r="D2481" s="84"/>
      <c r="E2481" s="704"/>
      <c r="F2481" s="704"/>
      <c r="G2481" s="748" t="s">
        <v>5039</v>
      </c>
      <c r="H2481" s="694" t="str">
        <f t="shared" si="0"/>
        <v>--</v>
      </c>
      <c r="I2481" s="704"/>
      <c r="J2481" s="17"/>
      <c r="K2481" s="17"/>
      <c r="L2481" s="17"/>
      <c r="M2481" s="779" t="s">
        <v>494</v>
      </c>
      <c r="N2481" s="779" t="s">
        <v>1519</v>
      </c>
      <c r="O2481" s="764"/>
      <c r="P2481" s="787"/>
      <c r="Q2481" s="17"/>
      <c r="R2481" s="17"/>
      <c r="S2481" s="17"/>
      <c r="T2481" s="17"/>
      <c r="U2481" s="788" t="s">
        <v>5175</v>
      </c>
      <c r="V2481" s="17"/>
      <c r="W2481" s="741" t="s">
        <v>5168</v>
      </c>
      <c r="X2481" s="765"/>
      <c r="Y2481" s="766"/>
      <c r="Z2481" s="767"/>
      <c r="AA2481" s="767"/>
    </row>
    <row r="2482" spans="1:27" ht="13.8">
      <c r="A2482" s="84"/>
      <c r="B2482" s="84"/>
      <c r="C2482" s="84"/>
      <c r="D2482" s="84"/>
      <c r="E2482" s="711"/>
      <c r="F2482" s="711"/>
      <c r="G2482" s="741" t="s">
        <v>5039</v>
      </c>
      <c r="H2482" s="696" t="str">
        <f t="shared" si="0"/>
        <v>--</v>
      </c>
      <c r="I2482" s="711"/>
      <c r="J2482" s="17"/>
      <c r="K2482" s="17"/>
      <c r="L2482" s="17"/>
      <c r="M2482" s="781" t="s">
        <v>436</v>
      </c>
      <c r="N2482" s="781" t="s">
        <v>147</v>
      </c>
      <c r="O2482" s="760"/>
      <c r="P2482" s="789"/>
      <c r="Q2482" s="17"/>
      <c r="R2482" s="17"/>
      <c r="S2482" s="17"/>
      <c r="T2482" s="17"/>
      <c r="U2482" s="790" t="s">
        <v>5179</v>
      </c>
      <c r="V2482" s="17"/>
      <c r="W2482" s="748" t="s">
        <v>5168</v>
      </c>
      <c r="X2482" s="761"/>
      <c r="Y2482" s="762"/>
      <c r="Z2482" s="763"/>
      <c r="AA2482" s="763"/>
    </row>
    <row r="2483" spans="1:27" ht="13.8">
      <c r="A2483" s="84"/>
      <c r="B2483" s="84"/>
      <c r="C2483" s="84"/>
      <c r="D2483" s="84"/>
      <c r="E2483" s="704"/>
      <c r="F2483" s="704"/>
      <c r="G2483" s="748" t="s">
        <v>5039</v>
      </c>
      <c r="H2483" s="694" t="str">
        <f t="shared" si="0"/>
        <v>--</v>
      </c>
      <c r="I2483" s="704"/>
      <c r="J2483" s="17"/>
      <c r="K2483" s="17"/>
      <c r="L2483" s="17"/>
      <c r="M2483" s="779" t="s">
        <v>528</v>
      </c>
      <c r="N2483" s="779" t="s">
        <v>2362</v>
      </c>
      <c r="O2483" s="764"/>
      <c r="P2483" s="787"/>
      <c r="Q2483" s="17"/>
      <c r="R2483" s="17"/>
      <c r="S2483" s="17"/>
      <c r="T2483" s="17"/>
      <c r="U2483" s="788" t="s">
        <v>5181</v>
      </c>
      <c r="V2483" s="17"/>
      <c r="W2483" s="741" t="s">
        <v>5168</v>
      </c>
      <c r="X2483" s="765"/>
      <c r="Y2483" s="766"/>
      <c r="Z2483" s="767"/>
      <c r="AA2483" s="767"/>
    </row>
    <row r="2484" spans="1:27" ht="13.8">
      <c r="A2484" s="84"/>
      <c r="B2484" s="84"/>
      <c r="C2484" s="84"/>
      <c r="D2484" s="84"/>
      <c r="E2484" s="711"/>
      <c r="F2484" s="711"/>
      <c r="G2484" s="741" t="s">
        <v>5039</v>
      </c>
      <c r="H2484" s="696" t="str">
        <f t="shared" si="0"/>
        <v>--</v>
      </c>
      <c r="I2484" s="711"/>
      <c r="J2484" s="17"/>
      <c r="K2484" s="17"/>
      <c r="L2484" s="17"/>
      <c r="M2484" s="781" t="s">
        <v>528</v>
      </c>
      <c r="N2484" s="781" t="s">
        <v>2341</v>
      </c>
      <c r="O2484" s="760"/>
      <c r="P2484" s="789"/>
      <c r="Q2484" s="17"/>
      <c r="R2484" s="17"/>
      <c r="S2484" s="17"/>
      <c r="T2484" s="17"/>
      <c r="U2484" s="790" t="s">
        <v>5184</v>
      </c>
      <c r="V2484" s="17"/>
      <c r="W2484" s="748" t="s">
        <v>5042</v>
      </c>
      <c r="X2484" s="761"/>
      <c r="Y2484" s="762"/>
      <c r="Z2484" s="763"/>
      <c r="AA2484" s="763"/>
    </row>
    <row r="2485" spans="1:27" ht="13.8">
      <c r="A2485" s="84"/>
      <c r="B2485" s="84"/>
      <c r="C2485" s="84"/>
      <c r="D2485" s="84"/>
      <c r="E2485" s="704"/>
      <c r="F2485" s="704"/>
      <c r="G2485" s="748" t="s">
        <v>5039</v>
      </c>
      <c r="H2485" s="694" t="str">
        <f t="shared" si="0"/>
        <v>--</v>
      </c>
      <c r="I2485" s="704"/>
      <c r="J2485" s="17"/>
      <c r="K2485" s="17"/>
      <c r="L2485" s="17"/>
      <c r="M2485" s="779" t="s">
        <v>630</v>
      </c>
      <c r="N2485" s="779" t="s">
        <v>1654</v>
      </c>
      <c r="O2485" s="764"/>
      <c r="P2485" s="787"/>
      <c r="Q2485" s="17"/>
      <c r="R2485" s="17"/>
      <c r="S2485" s="17"/>
      <c r="T2485" s="17"/>
      <c r="U2485" s="788" t="s">
        <v>5184</v>
      </c>
      <c r="V2485" s="17"/>
      <c r="W2485" s="741" t="s">
        <v>5042</v>
      </c>
      <c r="X2485" s="765"/>
      <c r="Y2485" s="766"/>
      <c r="Z2485" s="767"/>
      <c r="AA2485" s="767"/>
    </row>
    <row r="2486" spans="1:27" ht="13.8">
      <c r="A2486" s="84"/>
      <c r="B2486" s="84"/>
      <c r="C2486" s="84"/>
      <c r="D2486" s="84"/>
      <c r="E2486" s="711"/>
      <c r="F2486" s="711"/>
      <c r="G2486" s="741" t="s">
        <v>5039</v>
      </c>
      <c r="H2486" s="696" t="str">
        <f t="shared" si="0"/>
        <v>--</v>
      </c>
      <c r="I2486" s="711"/>
      <c r="J2486" s="17"/>
      <c r="K2486" s="17"/>
      <c r="L2486" s="17"/>
      <c r="M2486" s="781" t="s">
        <v>3629</v>
      </c>
      <c r="N2486" s="781" t="s">
        <v>1794</v>
      </c>
      <c r="O2486" s="760"/>
      <c r="P2486" s="789"/>
      <c r="Q2486" s="17"/>
      <c r="R2486" s="17"/>
      <c r="S2486" s="17"/>
      <c r="T2486" s="17"/>
      <c r="U2486" s="790" t="s">
        <v>5188</v>
      </c>
      <c r="V2486" s="17"/>
      <c r="W2486" s="748" t="s">
        <v>5042</v>
      </c>
      <c r="X2486" s="761"/>
      <c r="Y2486" s="762"/>
      <c r="Z2486" s="763"/>
      <c r="AA2486" s="763"/>
    </row>
    <row r="2487" spans="1:27" ht="13.8">
      <c r="A2487" s="84"/>
      <c r="B2487" s="84"/>
      <c r="C2487" s="84"/>
      <c r="D2487" s="84"/>
      <c r="E2487" s="704"/>
      <c r="F2487" s="704"/>
      <c r="G2487" s="853" t="s">
        <v>3169</v>
      </c>
      <c r="H2487" s="694" t="str">
        <f t="shared" si="0"/>
        <v>--</v>
      </c>
      <c r="I2487" s="704"/>
      <c r="J2487" s="17"/>
      <c r="K2487" s="17"/>
      <c r="L2487" s="17"/>
      <c r="M2487" s="737" t="s">
        <v>630</v>
      </c>
      <c r="N2487" s="737" t="s">
        <v>1577</v>
      </c>
      <c r="O2487" s="774"/>
      <c r="P2487" s="739"/>
      <c r="Q2487" s="17"/>
      <c r="R2487" s="17"/>
      <c r="S2487" s="17"/>
      <c r="T2487" s="17"/>
      <c r="U2487" s="854"/>
      <c r="V2487" s="17"/>
      <c r="W2487" s="855" t="s">
        <v>3157</v>
      </c>
      <c r="X2487" s="856"/>
      <c r="Y2487" s="857"/>
      <c r="Z2487" s="858"/>
      <c r="AA2487" s="858"/>
    </row>
    <row r="2488" spans="1:27" ht="13.8">
      <c r="A2488" s="84"/>
      <c r="B2488" s="84"/>
      <c r="C2488" s="84"/>
      <c r="D2488" s="84"/>
      <c r="E2488" s="711"/>
      <c r="F2488" s="711"/>
      <c r="G2488" s="859" t="s">
        <v>3169</v>
      </c>
      <c r="H2488" s="696" t="str">
        <f t="shared" si="0"/>
        <v>--</v>
      </c>
      <c r="I2488" s="711"/>
      <c r="J2488" s="17"/>
      <c r="K2488" s="17"/>
      <c r="L2488" s="17"/>
      <c r="M2488" s="736" t="s">
        <v>195</v>
      </c>
      <c r="N2488" s="736" t="s">
        <v>817</v>
      </c>
      <c r="O2488" s="769"/>
      <c r="P2488" s="746"/>
      <c r="Q2488" s="17"/>
      <c r="R2488" s="17"/>
      <c r="S2488" s="17"/>
      <c r="T2488" s="17"/>
      <c r="U2488" s="860"/>
      <c r="V2488" s="17"/>
      <c r="W2488" s="861" t="s">
        <v>3157</v>
      </c>
      <c r="X2488" s="862"/>
      <c r="Y2488" s="863"/>
      <c r="Z2488" s="864"/>
      <c r="AA2488" s="864"/>
    </row>
    <row r="2489" spans="1:27" ht="13.8">
      <c r="A2489" s="84"/>
      <c r="B2489" s="84"/>
      <c r="C2489" s="84"/>
      <c r="D2489" s="84"/>
      <c r="E2489" s="704"/>
      <c r="F2489" s="704"/>
      <c r="G2489" s="853" t="s">
        <v>3169</v>
      </c>
      <c r="H2489" s="694" t="str">
        <f t="shared" si="0"/>
        <v>--</v>
      </c>
      <c r="I2489" s="704"/>
      <c r="J2489" s="17"/>
      <c r="K2489" s="17"/>
      <c r="L2489" s="17"/>
      <c r="M2489" s="737" t="s">
        <v>195</v>
      </c>
      <c r="N2489" s="737" t="s">
        <v>818</v>
      </c>
      <c r="O2489" s="774"/>
      <c r="P2489" s="739"/>
      <c r="Q2489" s="17"/>
      <c r="R2489" s="17"/>
      <c r="S2489" s="17"/>
      <c r="T2489" s="17"/>
      <c r="U2489" s="854"/>
      <c r="V2489" s="17"/>
      <c r="W2489" s="855" t="s">
        <v>3157</v>
      </c>
      <c r="X2489" s="856"/>
      <c r="Y2489" s="857"/>
      <c r="Z2489" s="858"/>
      <c r="AA2489" s="858"/>
    </row>
    <row r="2490" spans="1:27" ht="13.8">
      <c r="A2490" s="84"/>
      <c r="B2490" s="84"/>
      <c r="C2490" s="84"/>
      <c r="D2490" s="84"/>
      <c r="E2490" s="711"/>
      <c r="F2490" s="711"/>
      <c r="G2490" s="859" t="s">
        <v>3169</v>
      </c>
      <c r="H2490" s="696" t="str">
        <f t="shared" si="0"/>
        <v>--</v>
      </c>
      <c r="I2490" s="711"/>
      <c r="J2490" s="17"/>
      <c r="K2490" s="17"/>
      <c r="L2490" s="17"/>
      <c r="M2490" s="736" t="s">
        <v>195</v>
      </c>
      <c r="N2490" s="736" t="s">
        <v>819</v>
      </c>
      <c r="O2490" s="769"/>
      <c r="P2490" s="746"/>
      <c r="Q2490" s="17"/>
      <c r="R2490" s="17"/>
      <c r="S2490" s="17"/>
      <c r="T2490" s="17"/>
      <c r="U2490" s="860"/>
      <c r="V2490" s="17"/>
      <c r="W2490" s="861" t="s">
        <v>3157</v>
      </c>
      <c r="X2490" s="862"/>
      <c r="Y2490" s="863"/>
      <c r="Z2490" s="864"/>
      <c r="AA2490" s="864"/>
    </row>
    <row r="2491" spans="1:27" ht="13.8">
      <c r="A2491" s="84"/>
      <c r="B2491" s="84"/>
      <c r="C2491" s="84"/>
      <c r="D2491" s="84"/>
      <c r="E2491" s="704"/>
      <c r="F2491" s="704"/>
      <c r="G2491" s="853" t="s">
        <v>3169</v>
      </c>
      <c r="H2491" s="694" t="str">
        <f t="shared" si="0"/>
        <v>--</v>
      </c>
      <c r="I2491" s="704"/>
      <c r="J2491" s="17"/>
      <c r="K2491" s="17"/>
      <c r="L2491" s="17"/>
      <c r="M2491" s="737" t="s">
        <v>195</v>
      </c>
      <c r="N2491" s="737" t="s">
        <v>820</v>
      </c>
      <c r="O2491" s="774"/>
      <c r="P2491" s="739"/>
      <c r="Q2491" s="17"/>
      <c r="R2491" s="17"/>
      <c r="S2491" s="17"/>
      <c r="T2491" s="17"/>
      <c r="U2491" s="854"/>
      <c r="V2491" s="17"/>
      <c r="W2491" s="855" t="s">
        <v>3157</v>
      </c>
      <c r="X2491" s="856"/>
      <c r="Y2491" s="857"/>
      <c r="Z2491" s="858"/>
      <c r="AA2491" s="858"/>
    </row>
    <row r="2492" spans="1:27" ht="13.8">
      <c r="A2492" s="84"/>
      <c r="B2492" s="84"/>
      <c r="C2492" s="84"/>
      <c r="D2492" s="84"/>
      <c r="E2492" s="711"/>
      <c r="F2492" s="711"/>
      <c r="G2492" s="859" t="s">
        <v>3169</v>
      </c>
      <c r="H2492" s="696" t="str">
        <f t="shared" si="0"/>
        <v>--</v>
      </c>
      <c r="I2492" s="711"/>
      <c r="J2492" s="17"/>
      <c r="K2492" s="17"/>
      <c r="L2492" s="17"/>
      <c r="M2492" s="865" t="s">
        <v>241</v>
      </c>
      <c r="N2492" s="736" t="s">
        <v>1855</v>
      </c>
      <c r="O2492" s="769"/>
      <c r="P2492" s="746"/>
      <c r="Q2492" s="17"/>
      <c r="R2492" s="17"/>
      <c r="S2492" s="17"/>
      <c r="T2492" s="17"/>
      <c r="U2492" s="860"/>
      <c r="V2492" s="17"/>
      <c r="W2492" s="861" t="s">
        <v>3157</v>
      </c>
      <c r="X2492" s="862"/>
      <c r="Y2492" s="863"/>
      <c r="Z2492" s="864"/>
      <c r="AA2492" s="864"/>
    </row>
    <row r="2493" spans="1:27" ht="13.8">
      <c r="A2493" s="84"/>
      <c r="B2493" s="84"/>
      <c r="C2493" s="84"/>
      <c r="D2493" s="84"/>
      <c r="E2493" s="704"/>
      <c r="F2493" s="704"/>
      <c r="G2493" s="853" t="s">
        <v>3169</v>
      </c>
      <c r="H2493" s="694" t="str">
        <f t="shared" si="0"/>
        <v>--</v>
      </c>
      <c r="I2493" s="704"/>
      <c r="J2493" s="17"/>
      <c r="K2493" s="17"/>
      <c r="L2493" s="17"/>
      <c r="M2493" s="866" t="s">
        <v>241</v>
      </c>
      <c r="N2493" s="737" t="s">
        <v>1856</v>
      </c>
      <c r="O2493" s="774"/>
      <c r="P2493" s="739"/>
      <c r="Q2493" s="17"/>
      <c r="R2493" s="17"/>
      <c r="S2493" s="17"/>
      <c r="T2493" s="17"/>
      <c r="U2493" s="854"/>
      <c r="V2493" s="17"/>
      <c r="W2493" s="855" t="s">
        <v>3157</v>
      </c>
      <c r="X2493" s="856"/>
      <c r="Y2493" s="857"/>
      <c r="Z2493" s="858"/>
      <c r="AA2493" s="858"/>
    </row>
    <row r="2494" spans="1:27" ht="13.8">
      <c r="A2494" s="84"/>
      <c r="B2494" s="84"/>
      <c r="C2494" s="84"/>
      <c r="D2494" s="84"/>
      <c r="E2494" s="711"/>
      <c r="F2494" s="711"/>
      <c r="G2494" s="859" t="s">
        <v>3169</v>
      </c>
      <c r="H2494" s="696" t="str">
        <f t="shared" si="0"/>
        <v>--</v>
      </c>
      <c r="I2494" s="711"/>
      <c r="J2494" s="17"/>
      <c r="K2494" s="17"/>
      <c r="L2494" s="17"/>
      <c r="M2494" s="865" t="s">
        <v>241</v>
      </c>
      <c r="N2494" s="736" t="s">
        <v>1857</v>
      </c>
      <c r="O2494" s="769"/>
      <c r="P2494" s="746"/>
      <c r="Q2494" s="17"/>
      <c r="R2494" s="17"/>
      <c r="S2494" s="17"/>
      <c r="T2494" s="17"/>
      <c r="U2494" s="860"/>
      <c r="V2494" s="17"/>
      <c r="W2494" s="861" t="s">
        <v>3157</v>
      </c>
      <c r="X2494" s="862"/>
      <c r="Y2494" s="863"/>
      <c r="Z2494" s="864"/>
      <c r="AA2494" s="864"/>
    </row>
    <row r="2495" spans="1:27" ht="13.8">
      <c r="A2495" s="84"/>
      <c r="B2495" s="84"/>
      <c r="C2495" s="84"/>
      <c r="D2495" s="84"/>
      <c r="E2495" s="704"/>
      <c r="F2495" s="704"/>
      <c r="G2495" s="853" t="s">
        <v>3169</v>
      </c>
      <c r="H2495" s="694" t="str">
        <f t="shared" si="0"/>
        <v>--</v>
      </c>
      <c r="I2495" s="704"/>
      <c r="J2495" s="17"/>
      <c r="K2495" s="17"/>
      <c r="L2495" s="17"/>
      <c r="M2495" s="866" t="s">
        <v>241</v>
      </c>
      <c r="N2495" s="737" t="s">
        <v>1858</v>
      </c>
      <c r="O2495" s="774"/>
      <c r="P2495" s="739"/>
      <c r="Q2495" s="17"/>
      <c r="R2495" s="17"/>
      <c r="S2495" s="17"/>
      <c r="T2495" s="17"/>
      <c r="U2495" s="854"/>
      <c r="V2495" s="17"/>
      <c r="W2495" s="855" t="s">
        <v>3157</v>
      </c>
      <c r="X2495" s="856"/>
      <c r="Y2495" s="857"/>
      <c r="Z2495" s="858"/>
      <c r="AA2495" s="858"/>
    </row>
    <row r="2496" spans="1:27" ht="13.8">
      <c r="A2496" s="84"/>
      <c r="B2496" s="84"/>
      <c r="C2496" s="84"/>
      <c r="D2496" s="84"/>
      <c r="E2496" s="711"/>
      <c r="F2496" s="711"/>
      <c r="G2496" s="859" t="s">
        <v>3169</v>
      </c>
      <c r="H2496" s="696" t="str">
        <f t="shared" si="0"/>
        <v>--</v>
      </c>
      <c r="I2496" s="711"/>
      <c r="J2496" s="17"/>
      <c r="K2496" s="17"/>
      <c r="L2496" s="17"/>
      <c r="M2496" s="865" t="s">
        <v>273</v>
      </c>
      <c r="N2496" s="736" t="s">
        <v>1061</v>
      </c>
      <c r="O2496" s="769"/>
      <c r="P2496" s="746"/>
      <c r="Q2496" s="17"/>
      <c r="R2496" s="17"/>
      <c r="S2496" s="17"/>
      <c r="T2496" s="17"/>
      <c r="U2496" s="867"/>
      <c r="V2496" s="17"/>
      <c r="W2496" s="868" t="s">
        <v>3185</v>
      </c>
      <c r="X2496" s="869"/>
      <c r="Y2496" s="870"/>
      <c r="Z2496" s="871"/>
      <c r="AA2496" s="871"/>
    </row>
    <row r="2497" spans="1:27" ht="13.8">
      <c r="A2497" s="84"/>
      <c r="B2497" s="84"/>
      <c r="C2497" s="84"/>
      <c r="D2497" s="84"/>
      <c r="E2497" s="704"/>
      <c r="F2497" s="704"/>
      <c r="G2497" s="853" t="s">
        <v>3169</v>
      </c>
      <c r="H2497" s="694" t="str">
        <f t="shared" si="0"/>
        <v>--</v>
      </c>
      <c r="I2497" s="704"/>
      <c r="J2497" s="17"/>
      <c r="K2497" s="17"/>
      <c r="L2497" s="17"/>
      <c r="M2497" s="866" t="s">
        <v>528</v>
      </c>
      <c r="N2497" s="737" t="s">
        <v>1866</v>
      </c>
      <c r="O2497" s="774"/>
      <c r="P2497" s="739"/>
      <c r="Q2497" s="17"/>
      <c r="R2497" s="17"/>
      <c r="S2497" s="17"/>
      <c r="T2497" s="17"/>
      <c r="U2497" s="872"/>
      <c r="V2497" s="17"/>
      <c r="W2497" s="873" t="s">
        <v>3185</v>
      </c>
      <c r="X2497" s="874"/>
      <c r="Y2497" s="875"/>
      <c r="Z2497" s="876"/>
      <c r="AA2497" s="876"/>
    </row>
    <row r="2498" spans="1:27" ht="13.8">
      <c r="A2498" s="84"/>
      <c r="B2498" s="84"/>
      <c r="C2498" s="84"/>
      <c r="D2498" s="84"/>
      <c r="E2498" s="711"/>
      <c r="F2498" s="711"/>
      <c r="G2498" s="859" t="s">
        <v>3169</v>
      </c>
      <c r="H2498" s="696" t="str">
        <f t="shared" si="0"/>
        <v>--</v>
      </c>
      <c r="I2498" s="711"/>
      <c r="J2498" s="17"/>
      <c r="K2498" s="17"/>
      <c r="L2498" s="17"/>
      <c r="M2498" s="877" t="s">
        <v>273</v>
      </c>
      <c r="N2498" s="736" t="s">
        <v>1064</v>
      </c>
      <c r="O2498" s="769"/>
      <c r="P2498" s="746"/>
      <c r="Q2498" s="17"/>
      <c r="R2498" s="17"/>
      <c r="S2498" s="17"/>
      <c r="T2498" s="17"/>
      <c r="U2498" s="867"/>
      <c r="V2498" s="17"/>
      <c r="W2498" s="868" t="s">
        <v>3190</v>
      </c>
      <c r="X2498" s="869"/>
      <c r="Y2498" s="870"/>
      <c r="Z2498" s="871"/>
      <c r="AA2498" s="871"/>
    </row>
    <row r="2499" spans="1:27" ht="13.8">
      <c r="A2499" s="84"/>
      <c r="B2499" s="84"/>
      <c r="C2499" s="84"/>
      <c r="D2499" s="84"/>
      <c r="E2499" s="704"/>
      <c r="F2499" s="704"/>
      <c r="G2499" s="853" t="s">
        <v>3169</v>
      </c>
      <c r="H2499" s="694" t="str">
        <f t="shared" si="0"/>
        <v>--</v>
      </c>
      <c r="I2499" s="704"/>
      <c r="J2499" s="17"/>
      <c r="K2499" s="17"/>
      <c r="L2499" s="17"/>
      <c r="M2499" s="737" t="s">
        <v>241</v>
      </c>
      <c r="N2499" s="737" t="s">
        <v>1861</v>
      </c>
      <c r="O2499" s="774"/>
      <c r="P2499" s="739"/>
      <c r="Q2499" s="17"/>
      <c r="R2499" s="17"/>
      <c r="S2499" s="17"/>
      <c r="T2499" s="17"/>
      <c r="U2499" s="872"/>
      <c r="V2499" s="17"/>
      <c r="W2499" s="873" t="s">
        <v>3190</v>
      </c>
      <c r="X2499" s="874"/>
      <c r="Y2499" s="875"/>
      <c r="Z2499" s="876"/>
      <c r="AA2499" s="876"/>
    </row>
    <row r="2500" spans="1:27" ht="13.8">
      <c r="A2500" s="84"/>
      <c r="B2500" s="84"/>
      <c r="C2500" s="84"/>
      <c r="D2500" s="84"/>
      <c r="E2500" s="711"/>
      <c r="F2500" s="711"/>
      <c r="G2500" s="859" t="s">
        <v>3169</v>
      </c>
      <c r="H2500" s="696" t="str">
        <f t="shared" si="0"/>
        <v>--</v>
      </c>
      <c r="I2500" s="711"/>
      <c r="J2500" s="17"/>
      <c r="K2500" s="17"/>
      <c r="L2500" s="17"/>
      <c r="M2500" s="736" t="s">
        <v>241</v>
      </c>
      <c r="N2500" s="736" t="s">
        <v>1863</v>
      </c>
      <c r="O2500" s="769"/>
      <c r="P2500" s="746"/>
      <c r="Q2500" s="17"/>
      <c r="R2500" s="17"/>
      <c r="S2500" s="17"/>
      <c r="T2500" s="17"/>
      <c r="U2500" s="867"/>
      <c r="V2500" s="17"/>
      <c r="W2500" s="868" t="s">
        <v>3193</v>
      </c>
      <c r="X2500" s="869"/>
      <c r="Y2500" s="870"/>
      <c r="Z2500" s="871"/>
      <c r="AA2500" s="871"/>
    </row>
    <row r="2501" spans="1:27" ht="13.8">
      <c r="A2501" s="84"/>
      <c r="B2501" s="84"/>
      <c r="C2501" s="84"/>
      <c r="D2501" s="84"/>
      <c r="E2501" s="704"/>
      <c r="F2501" s="704"/>
      <c r="G2501" s="853" t="s">
        <v>3169</v>
      </c>
      <c r="H2501" s="694" t="str">
        <f t="shared" si="0"/>
        <v>--</v>
      </c>
      <c r="I2501" s="704"/>
      <c r="J2501" s="17"/>
      <c r="K2501" s="17"/>
      <c r="L2501" s="17"/>
      <c r="M2501" s="737" t="s">
        <v>273</v>
      </c>
      <c r="N2501" s="737" t="s">
        <v>1065</v>
      </c>
      <c r="O2501" s="774"/>
      <c r="P2501" s="739"/>
      <c r="Q2501" s="17"/>
      <c r="R2501" s="17"/>
      <c r="S2501" s="17"/>
      <c r="T2501" s="17"/>
      <c r="U2501" s="872"/>
      <c r="V2501" s="17"/>
      <c r="W2501" s="873" t="s">
        <v>3193</v>
      </c>
      <c r="X2501" s="874"/>
      <c r="Y2501" s="875"/>
      <c r="Z2501" s="876"/>
      <c r="AA2501" s="876"/>
    </row>
    <row r="2502" spans="1:27" ht="13.8">
      <c r="A2502" s="84"/>
      <c r="B2502" s="84"/>
      <c r="C2502" s="84"/>
      <c r="D2502" s="84"/>
      <c r="E2502" s="711"/>
      <c r="F2502" s="711"/>
      <c r="G2502" s="859" t="s">
        <v>3169</v>
      </c>
      <c r="H2502" s="696" t="str">
        <f t="shared" si="0"/>
        <v>--</v>
      </c>
      <c r="I2502" s="711"/>
      <c r="J2502" s="17"/>
      <c r="K2502" s="17"/>
      <c r="L2502" s="17"/>
      <c r="M2502" s="736" t="s">
        <v>241</v>
      </c>
      <c r="N2502" s="736" t="s">
        <v>1859</v>
      </c>
      <c r="O2502" s="769"/>
      <c r="P2502" s="746"/>
      <c r="Q2502" s="17"/>
      <c r="R2502" s="17"/>
      <c r="S2502" s="17"/>
      <c r="T2502" s="17"/>
      <c r="U2502" s="867"/>
      <c r="V2502" s="17"/>
      <c r="W2502" s="868" t="s">
        <v>3200</v>
      </c>
      <c r="X2502" s="869"/>
      <c r="Y2502" s="870"/>
      <c r="Z2502" s="871"/>
      <c r="AA2502" s="871"/>
    </row>
    <row r="2503" spans="1:27" ht="13.8">
      <c r="A2503" s="84"/>
      <c r="B2503" s="84"/>
      <c r="C2503" s="84"/>
      <c r="D2503" s="84"/>
      <c r="E2503" s="704"/>
      <c r="F2503" s="704"/>
      <c r="G2503" s="853" t="s">
        <v>3169</v>
      </c>
      <c r="H2503" s="694" t="str">
        <f t="shared" si="0"/>
        <v>--</v>
      </c>
      <c r="I2503" s="704"/>
      <c r="J2503" s="17"/>
      <c r="K2503" s="17"/>
      <c r="L2503" s="17"/>
      <c r="M2503" s="737" t="s">
        <v>273</v>
      </c>
      <c r="N2503" s="737" t="s">
        <v>1063</v>
      </c>
      <c r="O2503" s="774"/>
      <c r="P2503" s="739"/>
      <c r="Q2503" s="17"/>
      <c r="R2503" s="17"/>
      <c r="S2503" s="17"/>
      <c r="T2503" s="17"/>
      <c r="U2503" s="872"/>
      <c r="V2503" s="17"/>
      <c r="W2503" s="873" t="s">
        <v>3200</v>
      </c>
      <c r="X2503" s="874"/>
      <c r="Y2503" s="875"/>
      <c r="Z2503" s="876"/>
      <c r="AA2503" s="876"/>
    </row>
    <row r="2504" spans="1:27" ht="13.8">
      <c r="A2504" s="84"/>
      <c r="B2504" s="84"/>
      <c r="C2504" s="84"/>
      <c r="D2504" s="84"/>
      <c r="E2504" s="711"/>
      <c r="F2504" s="711"/>
      <c r="G2504" s="859" t="s">
        <v>3169</v>
      </c>
      <c r="H2504" s="696" t="str">
        <f t="shared" si="0"/>
        <v>--</v>
      </c>
      <c r="I2504" s="711"/>
      <c r="J2504" s="17"/>
      <c r="K2504" s="17"/>
      <c r="L2504" s="17"/>
      <c r="M2504" s="736" t="s">
        <v>241</v>
      </c>
      <c r="N2504" s="736" t="s">
        <v>1865</v>
      </c>
      <c r="O2504" s="769"/>
      <c r="P2504" s="746"/>
      <c r="Q2504" s="17"/>
      <c r="R2504" s="17"/>
      <c r="S2504" s="17"/>
      <c r="T2504" s="17"/>
      <c r="U2504" s="867"/>
      <c r="V2504" s="17"/>
      <c r="W2504" s="868" t="s">
        <v>3206</v>
      </c>
      <c r="X2504" s="869"/>
      <c r="Y2504" s="870"/>
      <c r="Z2504" s="871"/>
      <c r="AA2504" s="871"/>
    </row>
    <row r="2505" spans="1:27" ht="13.8">
      <c r="A2505" s="84"/>
      <c r="B2505" s="84"/>
      <c r="C2505" s="84"/>
      <c r="D2505" s="84"/>
      <c r="E2505" s="704"/>
      <c r="F2505" s="704"/>
      <c r="G2505" s="853" t="s">
        <v>3169</v>
      </c>
      <c r="H2505" s="694" t="str">
        <f t="shared" si="0"/>
        <v>--</v>
      </c>
      <c r="I2505" s="704"/>
      <c r="J2505" s="17"/>
      <c r="K2505" s="17"/>
      <c r="L2505" s="17"/>
      <c r="M2505" s="878" t="s">
        <v>273</v>
      </c>
      <c r="N2505" s="737" t="s">
        <v>1060</v>
      </c>
      <c r="O2505" s="774"/>
      <c r="P2505" s="739"/>
      <c r="Q2505" s="17"/>
      <c r="R2505" s="17"/>
      <c r="S2505" s="17"/>
      <c r="T2505" s="17"/>
      <c r="U2505" s="872"/>
      <c r="V2505" s="17"/>
      <c r="W2505" s="873" t="s">
        <v>3206</v>
      </c>
      <c r="X2505" s="874"/>
      <c r="Y2505" s="875"/>
      <c r="Z2505" s="876"/>
      <c r="AA2505" s="876"/>
    </row>
    <row r="2506" spans="1:27" ht="13.8">
      <c r="A2506" s="84"/>
      <c r="B2506" s="84"/>
      <c r="C2506" s="84"/>
      <c r="D2506" s="84"/>
      <c r="E2506" s="711"/>
      <c r="F2506" s="711"/>
      <c r="G2506" s="859" t="s">
        <v>3169</v>
      </c>
      <c r="H2506" s="696" t="str">
        <f t="shared" si="0"/>
        <v>--</v>
      </c>
      <c r="I2506" s="711"/>
      <c r="J2506" s="17"/>
      <c r="K2506" s="17"/>
      <c r="L2506" s="17"/>
      <c r="M2506" s="736" t="s">
        <v>273</v>
      </c>
      <c r="N2506" s="736" t="s">
        <v>1066</v>
      </c>
      <c r="O2506" s="769"/>
      <c r="P2506" s="746"/>
      <c r="Q2506" s="17"/>
      <c r="R2506" s="17"/>
      <c r="S2506" s="17"/>
      <c r="T2506" s="17"/>
      <c r="U2506" s="879"/>
      <c r="V2506" s="17"/>
      <c r="W2506" s="748"/>
      <c r="X2506" s="761"/>
      <c r="Y2506" s="762"/>
      <c r="Z2506" s="763"/>
      <c r="AA2506" s="763"/>
    </row>
    <row r="2507" spans="1:27" ht="13.8">
      <c r="A2507" s="84"/>
      <c r="B2507" s="84"/>
      <c r="C2507" s="84"/>
      <c r="D2507" s="84"/>
      <c r="E2507" s="716" t="s">
        <v>4710</v>
      </c>
      <c r="F2507" s="704"/>
      <c r="G2507" s="716" t="s">
        <v>8125</v>
      </c>
      <c r="H2507" s="694" t="str">
        <f t="shared" si="0"/>
        <v>--</v>
      </c>
      <c r="I2507" s="704"/>
      <c r="J2507" s="17"/>
      <c r="K2507" s="17"/>
      <c r="L2507" s="17"/>
      <c r="M2507" s="880" t="s">
        <v>36</v>
      </c>
      <c r="N2507" s="880" t="s">
        <v>1860</v>
      </c>
      <c r="O2507" s="881"/>
      <c r="P2507" s="882"/>
      <c r="Q2507" s="17"/>
      <c r="R2507" s="17"/>
      <c r="S2507" s="17"/>
      <c r="T2507" s="17"/>
      <c r="U2507" s="791"/>
      <c r="V2507" s="17"/>
      <c r="W2507" s="719" t="s">
        <v>8127</v>
      </c>
      <c r="X2507" s="883">
        <v>76938980</v>
      </c>
      <c r="Y2507" s="884">
        <v>45475</v>
      </c>
      <c r="Z2507" s="882"/>
      <c r="AA2507" s="882"/>
    </row>
    <row r="2508" spans="1:27" ht="13.8">
      <c r="A2508" s="84"/>
      <c r="B2508" s="84"/>
      <c r="C2508" s="84"/>
      <c r="D2508" s="84"/>
      <c r="E2508" s="711"/>
      <c r="F2508" s="711"/>
      <c r="G2508" s="737" t="s">
        <v>3353</v>
      </c>
      <c r="H2508" s="696" t="str">
        <f t="shared" si="0"/>
        <v>--</v>
      </c>
      <c r="I2508" s="711"/>
      <c r="J2508" s="17"/>
      <c r="K2508" s="17"/>
      <c r="L2508" s="17"/>
      <c r="M2508" s="877" t="s">
        <v>49</v>
      </c>
      <c r="N2508" s="736" t="s">
        <v>1214</v>
      </c>
      <c r="O2508" s="769"/>
      <c r="P2508" s="746"/>
      <c r="Q2508" s="17"/>
      <c r="R2508" s="17"/>
      <c r="S2508" s="17"/>
      <c r="T2508" s="17"/>
      <c r="U2508" s="747" t="s">
        <v>3357</v>
      </c>
      <c r="V2508" s="17"/>
      <c r="W2508" s="861" t="s">
        <v>3360</v>
      </c>
      <c r="X2508" s="862"/>
      <c r="Y2508" s="863"/>
      <c r="Z2508" s="864"/>
      <c r="AA2508" s="864"/>
    </row>
    <row r="2509" spans="1:27" ht="13.8">
      <c r="A2509" s="84"/>
      <c r="B2509" s="84"/>
      <c r="C2509" s="84"/>
      <c r="D2509" s="84"/>
      <c r="E2509" s="704"/>
      <c r="F2509" s="704"/>
      <c r="G2509" s="736" t="s">
        <v>3353</v>
      </c>
      <c r="H2509" s="694" t="str">
        <f t="shared" si="0"/>
        <v>--</v>
      </c>
      <c r="I2509" s="704"/>
      <c r="J2509" s="17"/>
      <c r="K2509" s="17"/>
      <c r="L2509" s="17"/>
      <c r="M2509" s="878" t="s">
        <v>36</v>
      </c>
      <c r="N2509" s="737" t="s">
        <v>2265</v>
      </c>
      <c r="O2509" s="774"/>
      <c r="P2509" s="739"/>
      <c r="Q2509" s="17"/>
      <c r="R2509" s="17"/>
      <c r="S2509" s="17"/>
      <c r="T2509" s="17"/>
      <c r="U2509" s="752" t="s">
        <v>3363</v>
      </c>
      <c r="V2509" s="17"/>
      <c r="W2509" s="855" t="s">
        <v>3360</v>
      </c>
      <c r="X2509" s="856"/>
      <c r="Y2509" s="857"/>
      <c r="Z2509" s="858"/>
      <c r="AA2509" s="858"/>
    </row>
    <row r="2510" spans="1:27" ht="13.8">
      <c r="A2510" s="84"/>
      <c r="B2510" s="84"/>
      <c r="C2510" s="84"/>
      <c r="D2510" s="84"/>
      <c r="E2510" s="711"/>
      <c r="F2510" s="711"/>
      <c r="G2510" s="737" t="s">
        <v>3353</v>
      </c>
      <c r="H2510" s="696" t="str">
        <f t="shared" si="0"/>
        <v>--</v>
      </c>
      <c r="I2510" s="711"/>
      <c r="J2510" s="17"/>
      <c r="K2510" s="17"/>
      <c r="L2510" s="17"/>
      <c r="M2510" s="877" t="s">
        <v>49</v>
      </c>
      <c r="N2510" s="736" t="s">
        <v>1213</v>
      </c>
      <c r="O2510" s="769"/>
      <c r="P2510" s="746"/>
      <c r="Q2510" s="17"/>
      <c r="R2510" s="17"/>
      <c r="S2510" s="17"/>
      <c r="T2510" s="17"/>
      <c r="U2510" s="747" t="s">
        <v>3368</v>
      </c>
      <c r="V2510" s="17"/>
      <c r="W2510" s="861" t="s">
        <v>3371</v>
      </c>
      <c r="X2510" s="862"/>
      <c r="Y2510" s="863"/>
      <c r="Z2510" s="864"/>
      <c r="AA2510" s="864"/>
    </row>
    <row r="2511" spans="1:27" ht="13.8">
      <c r="A2511" s="84"/>
      <c r="B2511" s="84"/>
      <c r="C2511" s="84"/>
      <c r="D2511" s="84"/>
      <c r="E2511" s="704"/>
      <c r="F2511" s="704"/>
      <c r="G2511" s="736" t="s">
        <v>3353</v>
      </c>
      <c r="H2511" s="694" t="str">
        <f t="shared" si="0"/>
        <v>--</v>
      </c>
      <c r="I2511" s="704"/>
      <c r="J2511" s="17"/>
      <c r="K2511" s="17"/>
      <c r="L2511" s="17"/>
      <c r="M2511" s="878" t="s">
        <v>36</v>
      </c>
      <c r="N2511" s="737" t="s">
        <v>2256</v>
      </c>
      <c r="O2511" s="774"/>
      <c r="P2511" s="739"/>
      <c r="Q2511" s="17"/>
      <c r="R2511" s="17"/>
      <c r="S2511" s="17"/>
      <c r="T2511" s="17"/>
      <c r="U2511" s="752" t="s">
        <v>3373</v>
      </c>
      <c r="V2511" s="17"/>
      <c r="W2511" s="885" t="s">
        <v>3371</v>
      </c>
      <c r="X2511" s="880"/>
      <c r="Y2511" s="886"/>
      <c r="Z2511" s="887"/>
      <c r="AA2511" s="887"/>
    </row>
    <row r="2512" spans="1:27" ht="13.8">
      <c r="A2512" s="84"/>
      <c r="B2512" s="84"/>
      <c r="C2512" s="84"/>
      <c r="D2512" s="84"/>
      <c r="E2512" s="711"/>
      <c r="F2512" s="711"/>
      <c r="G2512" s="737" t="s">
        <v>3353</v>
      </c>
      <c r="H2512" s="696" t="str">
        <f t="shared" si="0"/>
        <v>--</v>
      </c>
      <c r="I2512" s="711"/>
      <c r="J2512" s="17"/>
      <c r="K2512" s="17"/>
      <c r="L2512" s="17"/>
      <c r="M2512" s="888" t="s">
        <v>938</v>
      </c>
      <c r="N2512" s="736" t="s">
        <v>422</v>
      </c>
      <c r="O2512" s="769"/>
      <c r="P2512" s="746"/>
      <c r="Q2512" s="17"/>
      <c r="R2512" s="17"/>
      <c r="S2512" s="17"/>
      <c r="T2512" s="17"/>
      <c r="U2512" s="747" t="s">
        <v>3377</v>
      </c>
      <c r="V2512" s="17"/>
      <c r="W2512" s="889" t="s">
        <v>3371</v>
      </c>
      <c r="X2512" s="890"/>
      <c r="Y2512" s="891"/>
      <c r="Z2512" s="892"/>
      <c r="AA2512" s="892"/>
    </row>
    <row r="2513" spans="1:27" ht="13.8">
      <c r="A2513" s="84"/>
      <c r="B2513" s="84"/>
      <c r="C2513" s="84"/>
      <c r="D2513" s="84"/>
      <c r="E2513" s="704"/>
      <c r="F2513" s="704"/>
      <c r="G2513" s="736" t="s">
        <v>3353</v>
      </c>
      <c r="H2513" s="694" t="str">
        <f t="shared" si="0"/>
        <v>--</v>
      </c>
      <c r="I2513" s="704"/>
      <c r="J2513" s="17"/>
      <c r="K2513" s="17"/>
      <c r="L2513" s="17"/>
      <c r="M2513" s="866" t="s">
        <v>595</v>
      </c>
      <c r="N2513" s="737" t="s">
        <v>2268</v>
      </c>
      <c r="O2513" s="774"/>
      <c r="P2513" s="739"/>
      <c r="Q2513" s="17"/>
      <c r="R2513" s="17"/>
      <c r="S2513" s="17"/>
      <c r="T2513" s="17"/>
      <c r="U2513" s="740" t="s">
        <v>8132</v>
      </c>
      <c r="V2513" s="17"/>
      <c r="W2513" s="855" t="s">
        <v>3371</v>
      </c>
      <c r="X2513" s="856"/>
      <c r="Y2513" s="857"/>
      <c r="Z2513" s="858"/>
      <c r="AA2513" s="858"/>
    </row>
    <row r="2514" spans="1:27" ht="13.8">
      <c r="A2514" s="84"/>
      <c r="B2514" s="84"/>
      <c r="C2514" s="84"/>
      <c r="D2514" s="84"/>
      <c r="E2514" s="711"/>
      <c r="F2514" s="711"/>
      <c r="G2514" s="737" t="s">
        <v>3353</v>
      </c>
      <c r="H2514" s="696" t="str">
        <f t="shared" si="0"/>
        <v>--</v>
      </c>
      <c r="I2514" s="711"/>
      <c r="J2514" s="17"/>
      <c r="K2514" s="17"/>
      <c r="L2514" s="17"/>
      <c r="M2514" s="736" t="s">
        <v>49</v>
      </c>
      <c r="N2514" s="736" t="s">
        <v>1212</v>
      </c>
      <c r="O2514" s="769"/>
      <c r="P2514" s="746"/>
      <c r="Q2514" s="17"/>
      <c r="R2514" s="17"/>
      <c r="S2514" s="17"/>
      <c r="T2514" s="17"/>
      <c r="U2514" s="747" t="s">
        <v>3384</v>
      </c>
      <c r="V2514" s="17"/>
      <c r="W2514" s="861" t="s">
        <v>3387</v>
      </c>
      <c r="X2514" s="862"/>
      <c r="Y2514" s="863"/>
      <c r="Z2514" s="864"/>
      <c r="AA2514" s="864"/>
    </row>
    <row r="2515" spans="1:27" ht="13.8">
      <c r="A2515" s="84"/>
      <c r="B2515" s="84"/>
      <c r="C2515" s="84"/>
      <c r="D2515" s="84"/>
      <c r="E2515" s="704"/>
      <c r="F2515" s="704"/>
      <c r="G2515" s="736" t="s">
        <v>3353</v>
      </c>
      <c r="H2515" s="694" t="str">
        <f t="shared" si="0"/>
        <v>--</v>
      </c>
      <c r="I2515" s="704"/>
      <c r="J2515" s="17"/>
      <c r="K2515" s="17"/>
      <c r="L2515" s="17"/>
      <c r="M2515" s="737" t="s">
        <v>36</v>
      </c>
      <c r="N2515" s="737" t="s">
        <v>2263</v>
      </c>
      <c r="O2515" s="774"/>
      <c r="P2515" s="739"/>
      <c r="Q2515" s="17"/>
      <c r="R2515" s="17"/>
      <c r="S2515" s="17"/>
      <c r="T2515" s="17"/>
      <c r="U2515" s="740" t="s">
        <v>8134</v>
      </c>
      <c r="V2515" s="17"/>
      <c r="W2515" s="855" t="s">
        <v>3387</v>
      </c>
      <c r="X2515" s="856"/>
      <c r="Y2515" s="857"/>
      <c r="Z2515" s="858"/>
      <c r="AA2515" s="858"/>
    </row>
    <row r="2516" spans="1:27" ht="13.8">
      <c r="A2516" s="84"/>
      <c r="B2516" s="84"/>
      <c r="C2516" s="84"/>
      <c r="D2516" s="84"/>
      <c r="E2516" s="711"/>
      <c r="F2516" s="711"/>
      <c r="G2516" s="737" t="s">
        <v>3353</v>
      </c>
      <c r="H2516" s="696" t="str">
        <f t="shared" si="0"/>
        <v>--</v>
      </c>
      <c r="I2516" s="711"/>
      <c r="J2516" s="17"/>
      <c r="K2516" s="17"/>
      <c r="L2516" s="17"/>
      <c r="M2516" s="736" t="s">
        <v>938</v>
      </c>
      <c r="N2516" s="736" t="s">
        <v>421</v>
      </c>
      <c r="O2516" s="769"/>
      <c r="P2516" s="746"/>
      <c r="Q2516" s="17"/>
      <c r="R2516" s="17"/>
      <c r="S2516" s="17"/>
      <c r="T2516" s="17"/>
      <c r="U2516" s="747" t="s">
        <v>3394</v>
      </c>
      <c r="V2516" s="17"/>
      <c r="W2516" s="861" t="s">
        <v>3387</v>
      </c>
      <c r="X2516" s="862"/>
      <c r="Y2516" s="863"/>
      <c r="Z2516" s="864"/>
      <c r="AA2516" s="864"/>
    </row>
    <row r="2517" spans="1:27" ht="13.8">
      <c r="A2517" s="84"/>
      <c r="B2517" s="84"/>
      <c r="C2517" s="84"/>
      <c r="D2517" s="84"/>
      <c r="E2517" s="704"/>
      <c r="F2517" s="704"/>
      <c r="G2517" s="736" t="s">
        <v>3353</v>
      </c>
      <c r="H2517" s="694" t="str">
        <f t="shared" si="0"/>
        <v>--</v>
      </c>
      <c r="I2517" s="704"/>
      <c r="J2517" s="17"/>
      <c r="K2517" s="17"/>
      <c r="L2517" s="17"/>
      <c r="M2517" s="737" t="s">
        <v>595</v>
      </c>
      <c r="N2517" s="737" t="s">
        <v>2267</v>
      </c>
      <c r="O2517" s="774"/>
      <c r="P2517" s="739"/>
      <c r="Q2517" s="17"/>
      <c r="R2517" s="17"/>
      <c r="S2517" s="17"/>
      <c r="T2517" s="17"/>
      <c r="U2517" s="752" t="s">
        <v>3397</v>
      </c>
      <c r="V2517" s="17"/>
      <c r="W2517" s="855" t="s">
        <v>3387</v>
      </c>
      <c r="X2517" s="856"/>
      <c r="Y2517" s="857"/>
      <c r="Z2517" s="858"/>
      <c r="AA2517" s="858"/>
    </row>
    <row r="2518" spans="1:27" ht="13.8">
      <c r="A2518" s="84"/>
      <c r="B2518" s="84"/>
      <c r="C2518" s="84"/>
      <c r="D2518" s="84"/>
      <c r="E2518" s="711"/>
      <c r="F2518" s="711"/>
      <c r="G2518" s="737" t="s">
        <v>3353</v>
      </c>
      <c r="H2518" s="696" t="str">
        <f t="shared" si="0"/>
        <v>--</v>
      </c>
      <c r="I2518" s="711"/>
      <c r="J2518" s="17"/>
      <c r="K2518" s="17"/>
      <c r="L2518" s="17"/>
      <c r="M2518" s="736" t="s">
        <v>551</v>
      </c>
      <c r="N2518" s="736" t="s">
        <v>1503</v>
      </c>
      <c r="O2518" s="769"/>
      <c r="P2518" s="746"/>
      <c r="Q2518" s="17"/>
      <c r="R2518" s="17"/>
      <c r="S2518" s="17"/>
      <c r="T2518" s="17"/>
      <c r="U2518" s="747" t="s">
        <v>3401</v>
      </c>
      <c r="V2518" s="17"/>
      <c r="W2518" s="861" t="s">
        <v>3331</v>
      </c>
      <c r="X2518" s="862"/>
      <c r="Y2518" s="863"/>
      <c r="Z2518" s="864"/>
      <c r="AA2518" s="864"/>
    </row>
    <row r="2519" spans="1:27" ht="13.8">
      <c r="A2519" s="84"/>
      <c r="B2519" s="84"/>
      <c r="C2519" s="84"/>
      <c r="D2519" s="84"/>
      <c r="E2519" s="704"/>
      <c r="F2519" s="704"/>
      <c r="G2519" s="736" t="s">
        <v>3353</v>
      </c>
      <c r="H2519" s="694" t="str">
        <f t="shared" si="0"/>
        <v>--</v>
      </c>
      <c r="I2519" s="704"/>
      <c r="J2519" s="17"/>
      <c r="K2519" s="17"/>
      <c r="L2519" s="17"/>
      <c r="M2519" s="737" t="s">
        <v>2713</v>
      </c>
      <c r="N2519" s="737" t="s">
        <v>1723</v>
      </c>
      <c r="O2519" s="774"/>
      <c r="P2519" s="739"/>
      <c r="Q2519" s="17"/>
      <c r="R2519" s="17"/>
      <c r="S2519" s="17"/>
      <c r="T2519" s="17"/>
      <c r="U2519" s="752" t="s">
        <v>3404</v>
      </c>
      <c r="V2519" s="17"/>
      <c r="W2519" s="855" t="s">
        <v>3331</v>
      </c>
      <c r="X2519" s="856"/>
      <c r="Y2519" s="857"/>
      <c r="Z2519" s="858"/>
      <c r="AA2519" s="858"/>
    </row>
    <row r="2520" spans="1:27" ht="13.8">
      <c r="A2520" s="84"/>
      <c r="B2520" s="84"/>
      <c r="C2520" s="84"/>
      <c r="D2520" s="84"/>
      <c r="E2520" s="711"/>
      <c r="F2520" s="711"/>
      <c r="G2520" s="737" t="s">
        <v>3353</v>
      </c>
      <c r="H2520" s="696" t="str">
        <f t="shared" si="0"/>
        <v>--</v>
      </c>
      <c r="I2520" s="711"/>
      <c r="J2520" s="17"/>
      <c r="K2520" s="17"/>
      <c r="L2520" s="17"/>
      <c r="M2520" s="736" t="s">
        <v>1329</v>
      </c>
      <c r="N2520" s="736" t="s">
        <v>1624</v>
      </c>
      <c r="O2520" s="769"/>
      <c r="P2520" s="746"/>
      <c r="Q2520" s="17"/>
      <c r="R2520" s="17"/>
      <c r="S2520" s="17"/>
      <c r="T2520" s="17"/>
      <c r="U2520" s="747" t="s">
        <v>3408</v>
      </c>
      <c r="V2520" s="17"/>
      <c r="W2520" s="861" t="s">
        <v>3331</v>
      </c>
      <c r="X2520" s="862"/>
      <c r="Y2520" s="863"/>
      <c r="Z2520" s="864"/>
      <c r="AA2520" s="864"/>
    </row>
    <row r="2521" spans="1:27" ht="13.8">
      <c r="A2521" s="84"/>
      <c r="B2521" s="84"/>
      <c r="C2521" s="84"/>
      <c r="D2521" s="84"/>
      <c r="E2521" s="704"/>
      <c r="F2521" s="704"/>
      <c r="G2521" s="736" t="s">
        <v>3353</v>
      </c>
      <c r="H2521" s="694" t="str">
        <f t="shared" si="0"/>
        <v>--</v>
      </c>
      <c r="I2521" s="704"/>
      <c r="J2521" s="17"/>
      <c r="K2521" s="17"/>
      <c r="L2521" s="17"/>
      <c r="M2521" s="737" t="s">
        <v>347</v>
      </c>
      <c r="N2521" s="737" t="s">
        <v>906</v>
      </c>
      <c r="O2521" s="774"/>
      <c r="P2521" s="739"/>
      <c r="Q2521" s="17"/>
      <c r="R2521" s="17"/>
      <c r="S2521" s="17"/>
      <c r="T2521" s="17"/>
      <c r="U2521" s="752" t="s">
        <v>3410</v>
      </c>
      <c r="V2521" s="17"/>
      <c r="W2521" s="855" t="s">
        <v>3331</v>
      </c>
      <c r="X2521" s="856"/>
      <c r="Y2521" s="857"/>
      <c r="Z2521" s="858"/>
      <c r="AA2521" s="858"/>
    </row>
    <row r="2522" spans="1:27" ht="13.8">
      <c r="A2522" s="84"/>
      <c r="B2522" s="84"/>
      <c r="C2522" s="84"/>
      <c r="D2522" s="84"/>
      <c r="E2522" s="711"/>
      <c r="F2522" s="711"/>
      <c r="G2522" s="737" t="s">
        <v>3353</v>
      </c>
      <c r="H2522" s="696" t="str">
        <f t="shared" si="0"/>
        <v>--</v>
      </c>
      <c r="I2522" s="711"/>
      <c r="J2522" s="17"/>
      <c r="K2522" s="17"/>
      <c r="L2522" s="17"/>
      <c r="M2522" s="736" t="s">
        <v>1730</v>
      </c>
      <c r="N2522" s="736" t="s">
        <v>2266</v>
      </c>
      <c r="O2522" s="769"/>
      <c r="P2522" s="746"/>
      <c r="Q2522" s="17"/>
      <c r="R2522" s="17"/>
      <c r="S2522" s="17"/>
      <c r="T2522" s="17"/>
      <c r="U2522" s="747" t="s">
        <v>3414</v>
      </c>
      <c r="V2522" s="17"/>
      <c r="W2522" s="861" t="s">
        <v>3331</v>
      </c>
      <c r="X2522" s="862"/>
      <c r="Y2522" s="863"/>
      <c r="Z2522" s="864"/>
      <c r="AA2522" s="864"/>
    </row>
    <row r="2523" spans="1:27" ht="13.8">
      <c r="A2523" s="84"/>
      <c r="B2523" s="84"/>
      <c r="C2523" s="84"/>
      <c r="D2523" s="84"/>
      <c r="E2523" s="704"/>
      <c r="F2523" s="704"/>
      <c r="G2523" s="736" t="s">
        <v>3353</v>
      </c>
      <c r="H2523" s="694" t="str">
        <f t="shared" si="0"/>
        <v>--</v>
      </c>
      <c r="I2523" s="704"/>
      <c r="J2523" s="17"/>
      <c r="K2523" s="17"/>
      <c r="L2523" s="17"/>
      <c r="M2523" s="737" t="s">
        <v>347</v>
      </c>
      <c r="N2523" s="737" t="s">
        <v>907</v>
      </c>
      <c r="O2523" s="774"/>
      <c r="P2523" s="739"/>
      <c r="Q2523" s="17"/>
      <c r="R2523" s="17"/>
      <c r="S2523" s="17"/>
      <c r="T2523" s="17"/>
      <c r="U2523" s="752" t="s">
        <v>3418</v>
      </c>
      <c r="V2523" s="17"/>
      <c r="W2523" s="855" t="s">
        <v>3331</v>
      </c>
      <c r="X2523" s="856"/>
      <c r="Y2523" s="857"/>
      <c r="Z2523" s="858"/>
      <c r="AA2523" s="858"/>
    </row>
    <row r="2524" spans="1:27" ht="13.8">
      <c r="A2524" s="84"/>
      <c r="B2524" s="84"/>
      <c r="C2524" s="84"/>
      <c r="D2524" s="84"/>
      <c r="E2524" s="711"/>
      <c r="F2524" s="711"/>
      <c r="G2524" s="737" t="s">
        <v>3353</v>
      </c>
      <c r="H2524" s="696" t="str">
        <f t="shared" si="0"/>
        <v>--</v>
      </c>
      <c r="I2524" s="711"/>
      <c r="J2524" s="17"/>
      <c r="K2524" s="17"/>
      <c r="L2524" s="17"/>
      <c r="M2524" s="736" t="s">
        <v>551</v>
      </c>
      <c r="N2524" s="736" t="s">
        <v>1502</v>
      </c>
      <c r="O2524" s="769"/>
      <c r="P2524" s="746"/>
      <c r="Q2524" s="17"/>
      <c r="R2524" s="17"/>
      <c r="S2524" s="17"/>
      <c r="T2524" s="17"/>
      <c r="U2524" s="747" t="s">
        <v>3423</v>
      </c>
      <c r="V2524" s="17"/>
      <c r="W2524" s="861" t="s">
        <v>3331</v>
      </c>
      <c r="X2524" s="862"/>
      <c r="Y2524" s="863"/>
      <c r="Z2524" s="864"/>
      <c r="AA2524" s="864"/>
    </row>
    <row r="2525" spans="1:27" ht="13.8">
      <c r="A2525" s="84"/>
      <c r="B2525" s="84"/>
      <c r="C2525" s="84"/>
      <c r="D2525" s="84"/>
      <c r="E2525" s="704"/>
      <c r="F2525" s="704"/>
      <c r="G2525" s="736" t="s">
        <v>3353</v>
      </c>
      <c r="H2525" s="694" t="str">
        <f t="shared" si="0"/>
        <v>--</v>
      </c>
      <c r="I2525" s="704"/>
      <c r="J2525" s="17"/>
      <c r="K2525" s="17"/>
      <c r="L2525" s="17"/>
      <c r="M2525" s="737" t="s">
        <v>3347</v>
      </c>
      <c r="N2525" s="737" t="s">
        <v>2595</v>
      </c>
      <c r="O2525" s="774"/>
      <c r="P2525" s="739"/>
      <c r="Q2525" s="17"/>
      <c r="R2525" s="17"/>
      <c r="S2525" s="17"/>
      <c r="T2525" s="17"/>
      <c r="U2525" s="752" t="s">
        <v>3427</v>
      </c>
      <c r="V2525" s="17"/>
      <c r="W2525" s="855" t="s">
        <v>3331</v>
      </c>
      <c r="X2525" s="856"/>
      <c r="Y2525" s="857"/>
      <c r="Z2525" s="858"/>
      <c r="AA2525" s="858"/>
    </row>
    <row r="2526" spans="1:27" ht="13.8">
      <c r="A2526" s="84"/>
      <c r="B2526" s="84"/>
      <c r="C2526" s="84"/>
      <c r="D2526" s="84"/>
      <c r="E2526" s="711"/>
      <c r="F2526" s="711"/>
      <c r="G2526" s="737" t="s">
        <v>3353</v>
      </c>
      <c r="H2526" s="696" t="str">
        <f t="shared" si="0"/>
        <v>--</v>
      </c>
      <c r="I2526" s="711"/>
      <c r="J2526" s="17"/>
      <c r="K2526" s="17"/>
      <c r="L2526" s="17"/>
      <c r="M2526" s="736" t="s">
        <v>551</v>
      </c>
      <c r="N2526" s="736" t="s">
        <v>1526</v>
      </c>
      <c r="O2526" s="769"/>
      <c r="P2526" s="746"/>
      <c r="Q2526" s="17"/>
      <c r="R2526" s="17"/>
      <c r="S2526" s="17"/>
      <c r="T2526" s="17"/>
      <c r="U2526" s="747" t="s">
        <v>3431</v>
      </c>
      <c r="V2526" s="17"/>
      <c r="W2526" s="861" t="s">
        <v>3331</v>
      </c>
      <c r="X2526" s="862"/>
      <c r="Y2526" s="863"/>
      <c r="Z2526" s="864"/>
      <c r="AA2526" s="864"/>
    </row>
    <row r="2527" spans="1:27" ht="13.8">
      <c r="A2527" s="84"/>
      <c r="B2527" s="84"/>
      <c r="C2527" s="84"/>
      <c r="D2527" s="84"/>
      <c r="E2527" s="704"/>
      <c r="F2527" s="704"/>
      <c r="G2527" s="736" t="s">
        <v>3353</v>
      </c>
      <c r="H2527" s="694" t="str">
        <f t="shared" si="0"/>
        <v>--</v>
      </c>
      <c r="I2527" s="704"/>
      <c r="J2527" s="17"/>
      <c r="K2527" s="17"/>
      <c r="L2527" s="17"/>
      <c r="M2527" s="737" t="s">
        <v>551</v>
      </c>
      <c r="N2527" s="737" t="s">
        <v>1528</v>
      </c>
      <c r="O2527" s="774"/>
      <c r="P2527" s="739"/>
      <c r="Q2527" s="17"/>
      <c r="R2527" s="17"/>
      <c r="S2527" s="17"/>
      <c r="T2527" s="17"/>
      <c r="U2527" s="752" t="s">
        <v>3436</v>
      </c>
      <c r="V2527" s="17"/>
      <c r="W2527" s="855" t="s">
        <v>3331</v>
      </c>
      <c r="X2527" s="856"/>
      <c r="Y2527" s="857"/>
      <c r="Z2527" s="858"/>
      <c r="AA2527" s="858"/>
    </row>
    <row r="2528" spans="1:27" ht="13.8">
      <c r="A2528" s="84"/>
      <c r="B2528" s="84"/>
      <c r="C2528" s="84"/>
      <c r="D2528" s="84"/>
      <c r="E2528" s="711"/>
      <c r="F2528" s="711"/>
      <c r="G2528" s="737" t="s">
        <v>3353</v>
      </c>
      <c r="H2528" s="696" t="str">
        <f t="shared" si="0"/>
        <v>--</v>
      </c>
      <c r="I2528" s="711"/>
      <c r="J2528" s="17"/>
      <c r="K2528" s="17"/>
      <c r="L2528" s="17"/>
      <c r="M2528" s="778" t="s">
        <v>436</v>
      </c>
      <c r="N2528" s="736" t="s">
        <v>79</v>
      </c>
      <c r="O2528" s="769"/>
      <c r="P2528" s="746"/>
      <c r="Q2528" s="17"/>
      <c r="R2528" s="17"/>
      <c r="S2528" s="17"/>
      <c r="T2528" s="17"/>
      <c r="U2528" s="747" t="s">
        <v>3439</v>
      </c>
      <c r="V2528" s="17"/>
      <c r="W2528" s="861" t="s">
        <v>3331</v>
      </c>
      <c r="X2528" s="862"/>
      <c r="Y2528" s="863"/>
      <c r="Z2528" s="864"/>
      <c r="AA2528" s="864"/>
    </row>
    <row r="2529" spans="1:27" ht="13.8">
      <c r="A2529" s="84"/>
      <c r="B2529" s="84"/>
      <c r="C2529" s="84"/>
      <c r="D2529" s="84"/>
      <c r="E2529" s="704"/>
      <c r="F2529" s="704"/>
      <c r="G2529" s="736" t="s">
        <v>3353</v>
      </c>
      <c r="H2529" s="694" t="str">
        <f t="shared" si="0"/>
        <v>--</v>
      </c>
      <c r="I2529" s="704"/>
      <c r="J2529" s="17"/>
      <c r="K2529" s="17"/>
      <c r="L2529" s="17"/>
      <c r="M2529" s="783" t="s">
        <v>436</v>
      </c>
      <c r="N2529" s="737" t="s">
        <v>80</v>
      </c>
      <c r="O2529" s="774"/>
      <c r="P2529" s="739"/>
      <c r="Q2529" s="17"/>
      <c r="R2529" s="17"/>
      <c r="S2529" s="17"/>
      <c r="T2529" s="17"/>
      <c r="U2529" s="752" t="s">
        <v>3439</v>
      </c>
      <c r="V2529" s="17"/>
      <c r="W2529" s="855" t="s">
        <v>3331</v>
      </c>
      <c r="X2529" s="856"/>
      <c r="Y2529" s="857"/>
      <c r="Z2529" s="858"/>
      <c r="AA2529" s="858"/>
    </row>
    <row r="2530" spans="1:27" ht="13.8">
      <c r="A2530" s="84"/>
      <c r="B2530" s="84"/>
      <c r="C2530" s="84"/>
      <c r="D2530" s="84"/>
      <c r="E2530" s="711"/>
      <c r="F2530" s="711"/>
      <c r="G2530" s="737" t="s">
        <v>3353</v>
      </c>
      <c r="H2530" s="696" t="str">
        <f t="shared" si="0"/>
        <v>--</v>
      </c>
      <c r="I2530" s="711"/>
      <c r="J2530" s="17"/>
      <c r="K2530" s="17"/>
      <c r="L2530" s="17"/>
      <c r="M2530" s="778" t="s">
        <v>436</v>
      </c>
      <c r="N2530" s="736" t="s">
        <v>81</v>
      </c>
      <c r="O2530" s="769"/>
      <c r="P2530" s="746"/>
      <c r="Q2530" s="17"/>
      <c r="R2530" s="17"/>
      <c r="S2530" s="17"/>
      <c r="T2530" s="17"/>
      <c r="U2530" s="747" t="s">
        <v>3439</v>
      </c>
      <c r="V2530" s="17"/>
      <c r="W2530" s="861" t="s">
        <v>3331</v>
      </c>
      <c r="X2530" s="862"/>
      <c r="Y2530" s="863"/>
      <c r="Z2530" s="864"/>
      <c r="AA2530" s="864"/>
    </row>
    <row r="2531" spans="1:27" ht="13.8">
      <c r="A2531" s="84"/>
      <c r="B2531" s="84"/>
      <c r="C2531" s="84"/>
      <c r="D2531" s="84"/>
      <c r="E2531" s="704"/>
      <c r="F2531" s="704"/>
      <c r="G2531" s="736" t="s">
        <v>3353</v>
      </c>
      <c r="H2531" s="694" t="str">
        <f t="shared" si="0"/>
        <v>--</v>
      </c>
      <c r="I2531" s="704"/>
      <c r="J2531" s="17"/>
      <c r="K2531" s="17"/>
      <c r="L2531" s="17"/>
      <c r="M2531" s="737" t="s">
        <v>3347</v>
      </c>
      <c r="N2531" s="737" t="s">
        <v>2586</v>
      </c>
      <c r="O2531" s="774"/>
      <c r="P2531" s="739"/>
      <c r="Q2531" s="17"/>
      <c r="R2531" s="17"/>
      <c r="S2531" s="17"/>
      <c r="T2531" s="17"/>
      <c r="U2531" s="752" t="s">
        <v>3445</v>
      </c>
      <c r="V2531" s="17"/>
      <c r="W2531" s="855" t="s">
        <v>3331</v>
      </c>
      <c r="X2531" s="856"/>
      <c r="Y2531" s="857"/>
      <c r="Z2531" s="858"/>
      <c r="AA2531" s="858"/>
    </row>
    <row r="2532" spans="1:27" ht="13.8">
      <c r="A2532" s="84"/>
      <c r="B2532" s="84"/>
      <c r="C2532" s="84"/>
      <c r="D2532" s="84"/>
      <c r="E2532" s="711"/>
      <c r="F2532" s="711"/>
      <c r="G2532" s="741" t="s">
        <v>5448</v>
      </c>
      <c r="H2532" s="696" t="str">
        <f t="shared" si="0"/>
        <v>--</v>
      </c>
      <c r="I2532" s="711"/>
      <c r="J2532" s="17"/>
      <c r="K2532" s="17"/>
      <c r="L2532" s="17"/>
      <c r="M2532" s="781" t="s">
        <v>241</v>
      </c>
      <c r="N2532" s="781" t="s">
        <v>2322</v>
      </c>
      <c r="O2532" s="760"/>
      <c r="P2532" s="748" t="s">
        <v>6788</v>
      </c>
      <c r="Q2532" s="17"/>
      <c r="R2532" s="17"/>
      <c r="S2532" s="17"/>
      <c r="T2532" s="17"/>
      <c r="U2532" s="790" t="s">
        <v>6789</v>
      </c>
      <c r="V2532" s="17"/>
      <c r="W2532" s="748" t="s">
        <v>6790</v>
      </c>
      <c r="X2532" s="761"/>
      <c r="Y2532" s="762"/>
      <c r="Z2532" s="763"/>
      <c r="AA2532" s="763"/>
    </row>
    <row r="2533" spans="1:27" ht="13.8">
      <c r="A2533" s="84"/>
      <c r="B2533" s="84"/>
      <c r="C2533" s="84"/>
      <c r="D2533" s="84"/>
      <c r="E2533" s="704"/>
      <c r="F2533" s="704"/>
      <c r="G2533" s="748" t="s">
        <v>5448</v>
      </c>
      <c r="H2533" s="694" t="str">
        <f t="shared" si="0"/>
        <v>--</v>
      </c>
      <c r="I2533" s="704"/>
      <c r="J2533" s="17"/>
      <c r="K2533" s="17"/>
      <c r="L2533" s="17"/>
      <c r="M2533" s="779" t="s">
        <v>273</v>
      </c>
      <c r="N2533" s="779" t="s">
        <v>1309</v>
      </c>
      <c r="O2533" s="764"/>
      <c r="P2533" s="741" t="s">
        <v>6791</v>
      </c>
      <c r="Q2533" s="17"/>
      <c r="R2533" s="17"/>
      <c r="S2533" s="17"/>
      <c r="T2533" s="17"/>
      <c r="U2533" s="788" t="s">
        <v>6792</v>
      </c>
      <c r="V2533" s="17"/>
      <c r="W2533" s="741" t="s">
        <v>6790</v>
      </c>
      <c r="X2533" s="765"/>
      <c r="Y2533" s="766"/>
      <c r="Z2533" s="767"/>
      <c r="AA2533" s="767"/>
    </row>
    <row r="2534" spans="1:27" ht="13.8">
      <c r="A2534" s="84"/>
      <c r="B2534" s="84"/>
      <c r="C2534" s="84"/>
      <c r="D2534" s="84"/>
      <c r="E2534" s="711"/>
      <c r="F2534" s="711"/>
      <c r="G2534" s="741" t="s">
        <v>5448</v>
      </c>
      <c r="H2534" s="696" t="str">
        <f t="shared" si="0"/>
        <v>--</v>
      </c>
      <c r="I2534" s="711"/>
      <c r="J2534" s="17"/>
      <c r="K2534" s="17"/>
      <c r="L2534" s="17"/>
      <c r="M2534" s="781" t="s">
        <v>241</v>
      </c>
      <c r="N2534" s="781" t="s">
        <v>2315</v>
      </c>
      <c r="O2534" s="760"/>
      <c r="P2534" s="789"/>
      <c r="Q2534" s="17"/>
      <c r="R2534" s="17"/>
      <c r="S2534" s="17"/>
      <c r="T2534" s="17"/>
      <c r="U2534" s="790" t="s">
        <v>6793</v>
      </c>
      <c r="V2534" s="17"/>
      <c r="W2534" s="748" t="s">
        <v>6794</v>
      </c>
      <c r="X2534" s="761"/>
      <c r="Y2534" s="762"/>
      <c r="Z2534" s="763"/>
      <c r="AA2534" s="763"/>
    </row>
    <row r="2535" spans="1:27" ht="13.8">
      <c r="A2535" s="84"/>
      <c r="B2535" s="84"/>
      <c r="C2535" s="84"/>
      <c r="D2535" s="84"/>
      <c r="E2535" s="704"/>
      <c r="F2535" s="704"/>
      <c r="G2535" s="748" t="s">
        <v>5448</v>
      </c>
      <c r="H2535" s="694" t="str">
        <f t="shared" si="0"/>
        <v>--</v>
      </c>
      <c r="I2535" s="704"/>
      <c r="J2535" s="17"/>
      <c r="K2535" s="17"/>
      <c r="L2535" s="17"/>
      <c r="M2535" s="779" t="s">
        <v>273</v>
      </c>
      <c r="N2535" s="779" t="s">
        <v>1308</v>
      </c>
      <c r="O2535" s="764"/>
      <c r="P2535" s="787"/>
      <c r="Q2535" s="17"/>
      <c r="R2535" s="17"/>
      <c r="S2535" s="17"/>
      <c r="T2535" s="17"/>
      <c r="U2535" s="788" t="s">
        <v>6796</v>
      </c>
      <c r="V2535" s="17"/>
      <c r="W2535" s="741" t="s">
        <v>6797</v>
      </c>
      <c r="X2535" s="765"/>
      <c r="Y2535" s="766"/>
      <c r="Z2535" s="767"/>
      <c r="AA2535" s="767"/>
    </row>
    <row r="2536" spans="1:27" ht="13.8">
      <c r="A2536" s="84"/>
      <c r="B2536" s="84"/>
      <c r="C2536" s="84"/>
      <c r="D2536" s="84"/>
      <c r="E2536" s="711"/>
      <c r="F2536" s="711"/>
      <c r="G2536" s="741" t="s">
        <v>5448</v>
      </c>
      <c r="H2536" s="696" t="str">
        <f t="shared" si="0"/>
        <v>--</v>
      </c>
      <c r="I2536" s="711"/>
      <c r="J2536" s="17"/>
      <c r="K2536" s="17"/>
      <c r="L2536" s="17"/>
      <c r="M2536" s="781" t="s">
        <v>241</v>
      </c>
      <c r="N2536" s="781" t="s">
        <v>2313</v>
      </c>
      <c r="O2536" s="760"/>
      <c r="P2536" s="789"/>
      <c r="Q2536" s="17"/>
      <c r="R2536" s="17"/>
      <c r="S2536" s="17"/>
      <c r="T2536" s="17"/>
      <c r="U2536" s="790" t="s">
        <v>6798</v>
      </c>
      <c r="V2536" s="17"/>
      <c r="W2536" s="748" t="s">
        <v>6799</v>
      </c>
      <c r="X2536" s="761"/>
      <c r="Y2536" s="762"/>
      <c r="Z2536" s="763"/>
      <c r="AA2536" s="763"/>
    </row>
    <row r="2537" spans="1:27" ht="13.8">
      <c r="A2537" s="84"/>
      <c r="B2537" s="84"/>
      <c r="C2537" s="84"/>
      <c r="D2537" s="84"/>
      <c r="E2537" s="704"/>
      <c r="F2537" s="704"/>
      <c r="G2537" s="748" t="s">
        <v>5448</v>
      </c>
      <c r="H2537" s="694" t="str">
        <f t="shared" si="0"/>
        <v>--</v>
      </c>
      <c r="I2537" s="704"/>
      <c r="J2537" s="17"/>
      <c r="K2537" s="17"/>
      <c r="L2537" s="17"/>
      <c r="M2537" s="779" t="s">
        <v>273</v>
      </c>
      <c r="N2537" s="779" t="s">
        <v>1305</v>
      </c>
      <c r="O2537" s="764"/>
      <c r="P2537" s="787"/>
      <c r="Q2537" s="17"/>
      <c r="R2537" s="17"/>
      <c r="S2537" s="17"/>
      <c r="T2537" s="17"/>
      <c r="U2537" s="788" t="s">
        <v>6800</v>
      </c>
      <c r="V2537" s="17"/>
      <c r="W2537" s="741" t="s">
        <v>6799</v>
      </c>
      <c r="X2537" s="765"/>
      <c r="Y2537" s="766"/>
      <c r="Z2537" s="767"/>
      <c r="AA2537" s="767"/>
    </row>
    <row r="2538" spans="1:27" ht="13.8">
      <c r="A2538" s="84"/>
      <c r="B2538" s="84"/>
      <c r="C2538" s="84"/>
      <c r="D2538" s="84"/>
      <c r="E2538" s="711"/>
      <c r="F2538" s="711"/>
      <c r="G2538" s="741" t="s">
        <v>5448</v>
      </c>
      <c r="H2538" s="696" t="str">
        <f t="shared" si="0"/>
        <v>--</v>
      </c>
      <c r="I2538" s="711"/>
      <c r="J2538" s="17"/>
      <c r="K2538" s="17"/>
      <c r="L2538" s="17"/>
      <c r="M2538" s="781" t="s">
        <v>241</v>
      </c>
      <c r="N2538" s="781" t="s">
        <v>2320</v>
      </c>
      <c r="O2538" s="760"/>
      <c r="P2538" s="789"/>
      <c r="Q2538" s="17"/>
      <c r="R2538" s="17"/>
      <c r="S2538" s="17"/>
      <c r="T2538" s="17"/>
      <c r="U2538" s="790" t="s">
        <v>6801</v>
      </c>
      <c r="V2538" s="17"/>
      <c r="W2538" s="748" t="s">
        <v>6802</v>
      </c>
      <c r="X2538" s="761"/>
      <c r="Y2538" s="762"/>
      <c r="Z2538" s="763"/>
      <c r="AA2538" s="763"/>
    </row>
    <row r="2539" spans="1:27" ht="13.8">
      <c r="A2539" s="84"/>
      <c r="B2539" s="84"/>
      <c r="C2539" s="84"/>
      <c r="D2539" s="84"/>
      <c r="E2539" s="704"/>
      <c r="F2539" s="704"/>
      <c r="G2539" s="748" t="s">
        <v>5448</v>
      </c>
      <c r="H2539" s="694" t="str">
        <f t="shared" si="0"/>
        <v>--</v>
      </c>
      <c r="I2539" s="704"/>
      <c r="J2539" s="17"/>
      <c r="K2539" s="17"/>
      <c r="L2539" s="17"/>
      <c r="M2539" s="779" t="s">
        <v>273</v>
      </c>
      <c r="N2539" s="779" t="s">
        <v>1301</v>
      </c>
      <c r="O2539" s="764"/>
      <c r="P2539" s="741" t="s">
        <v>6803</v>
      </c>
      <c r="Q2539" s="17"/>
      <c r="R2539" s="17"/>
      <c r="S2539" s="17"/>
      <c r="T2539" s="17"/>
      <c r="U2539" s="788" t="s">
        <v>6804</v>
      </c>
      <c r="V2539" s="17"/>
      <c r="W2539" s="741" t="s">
        <v>6802</v>
      </c>
      <c r="X2539" s="765"/>
      <c r="Y2539" s="766"/>
      <c r="Z2539" s="767"/>
      <c r="AA2539" s="767"/>
    </row>
    <row r="2540" spans="1:27" ht="13.8">
      <c r="A2540" s="84"/>
      <c r="B2540" s="84"/>
      <c r="C2540" s="84"/>
      <c r="D2540" s="84"/>
      <c r="E2540" s="711"/>
      <c r="F2540" s="711"/>
      <c r="G2540" s="741" t="s">
        <v>5448</v>
      </c>
      <c r="H2540" s="696" t="str">
        <f t="shared" si="0"/>
        <v>--</v>
      </c>
      <c r="I2540" s="711"/>
      <c r="J2540" s="17"/>
      <c r="K2540" s="17"/>
      <c r="L2540" s="17"/>
      <c r="M2540" s="815" t="s">
        <v>241</v>
      </c>
      <c r="N2540" s="781" t="s">
        <v>2213</v>
      </c>
      <c r="O2540" s="760"/>
      <c r="P2540" s="789"/>
      <c r="Q2540" s="17"/>
      <c r="R2540" s="17"/>
      <c r="S2540" s="17"/>
      <c r="T2540" s="17"/>
      <c r="U2540" s="790" t="s">
        <v>6805</v>
      </c>
      <c r="V2540" s="17"/>
      <c r="W2540" s="748" t="s">
        <v>6806</v>
      </c>
      <c r="X2540" s="761"/>
      <c r="Y2540" s="762"/>
      <c r="Z2540" s="763"/>
      <c r="AA2540" s="763"/>
    </row>
    <row r="2541" spans="1:27" ht="13.8">
      <c r="A2541" s="84"/>
      <c r="B2541" s="84"/>
      <c r="C2541" s="84"/>
      <c r="D2541" s="84"/>
      <c r="E2541" s="704"/>
      <c r="F2541" s="704"/>
      <c r="G2541" s="748" t="s">
        <v>5448</v>
      </c>
      <c r="H2541" s="694" t="str">
        <f t="shared" si="0"/>
        <v>--</v>
      </c>
      <c r="I2541" s="704"/>
      <c r="J2541" s="17"/>
      <c r="K2541" s="17"/>
      <c r="L2541" s="17"/>
      <c r="M2541" s="779" t="s">
        <v>273</v>
      </c>
      <c r="N2541" s="779" t="s">
        <v>1303</v>
      </c>
      <c r="O2541" s="764"/>
      <c r="P2541" s="787"/>
      <c r="Q2541" s="17"/>
      <c r="R2541" s="17"/>
      <c r="S2541" s="17"/>
      <c r="T2541" s="17"/>
      <c r="U2541" s="788" t="s">
        <v>6807</v>
      </c>
      <c r="V2541" s="17"/>
      <c r="W2541" s="741" t="s">
        <v>6806</v>
      </c>
      <c r="X2541" s="765"/>
      <c r="Y2541" s="766"/>
      <c r="Z2541" s="767"/>
      <c r="AA2541" s="767"/>
    </row>
    <row r="2542" spans="1:27" ht="13.8">
      <c r="A2542" s="84"/>
      <c r="B2542" s="84"/>
      <c r="C2542" s="84"/>
      <c r="D2542" s="84"/>
      <c r="E2542" s="711"/>
      <c r="F2542" s="711"/>
      <c r="G2542" s="741" t="s">
        <v>5448</v>
      </c>
      <c r="H2542" s="696" t="str">
        <f t="shared" si="0"/>
        <v>--</v>
      </c>
      <c r="I2542" s="711"/>
      <c r="J2542" s="17"/>
      <c r="K2542" s="17"/>
      <c r="L2542" s="17"/>
      <c r="M2542" s="781" t="s">
        <v>273</v>
      </c>
      <c r="N2542" s="781" t="s">
        <v>1298</v>
      </c>
      <c r="O2542" s="760"/>
      <c r="P2542" s="789"/>
      <c r="Q2542" s="17"/>
      <c r="R2542" s="17"/>
      <c r="S2542" s="17"/>
      <c r="T2542" s="17"/>
      <c r="U2542" s="790" t="s">
        <v>6808</v>
      </c>
      <c r="V2542" s="17"/>
      <c r="W2542" s="748" t="s">
        <v>3493</v>
      </c>
      <c r="X2542" s="761"/>
      <c r="Y2542" s="762"/>
      <c r="Z2542" s="763"/>
      <c r="AA2542" s="763"/>
    </row>
    <row r="2543" spans="1:27" ht="13.8">
      <c r="A2543" s="84"/>
      <c r="B2543" s="84"/>
      <c r="C2543" s="84"/>
      <c r="D2543" s="84"/>
      <c r="E2543" s="704"/>
      <c r="F2543" s="704"/>
      <c r="G2543" s="748" t="s">
        <v>5448</v>
      </c>
      <c r="H2543" s="694" t="str">
        <f t="shared" si="0"/>
        <v>--</v>
      </c>
      <c r="I2543" s="704"/>
      <c r="J2543" s="17"/>
      <c r="K2543" s="17"/>
      <c r="L2543" s="17"/>
      <c r="M2543" s="779" t="s">
        <v>241</v>
      </c>
      <c r="N2543" s="779" t="s">
        <v>2048</v>
      </c>
      <c r="O2543" s="764"/>
      <c r="P2543" s="741" t="s">
        <v>6809</v>
      </c>
      <c r="Q2543" s="17"/>
      <c r="R2543" s="17"/>
      <c r="S2543" s="17"/>
      <c r="T2543" s="17"/>
      <c r="U2543" s="788" t="s">
        <v>6810</v>
      </c>
      <c r="V2543" s="17"/>
      <c r="W2543" s="741" t="s">
        <v>6811</v>
      </c>
      <c r="X2543" s="765"/>
      <c r="Y2543" s="766"/>
      <c r="Z2543" s="767"/>
      <c r="AA2543" s="767"/>
    </row>
    <row r="2544" spans="1:27" ht="13.8">
      <c r="A2544" s="84"/>
      <c r="B2544" s="84"/>
      <c r="C2544" s="84"/>
      <c r="D2544" s="84"/>
      <c r="E2544" s="711"/>
      <c r="F2544" s="711"/>
      <c r="G2544" s="741" t="s">
        <v>5448</v>
      </c>
      <c r="H2544" s="696" t="str">
        <f t="shared" si="0"/>
        <v>--</v>
      </c>
      <c r="I2544" s="711"/>
      <c r="J2544" s="17"/>
      <c r="K2544" s="17"/>
      <c r="L2544" s="17"/>
      <c r="M2544" s="781" t="s">
        <v>273</v>
      </c>
      <c r="N2544" s="781" t="s">
        <v>1051</v>
      </c>
      <c r="O2544" s="760"/>
      <c r="P2544" s="789"/>
      <c r="Q2544" s="17"/>
      <c r="R2544" s="17"/>
      <c r="S2544" s="17"/>
      <c r="T2544" s="17"/>
      <c r="U2544" s="790" t="s">
        <v>6812</v>
      </c>
      <c r="V2544" s="17"/>
      <c r="W2544" s="748" t="s">
        <v>6811</v>
      </c>
      <c r="X2544" s="761"/>
      <c r="Y2544" s="762"/>
      <c r="Z2544" s="763"/>
      <c r="AA2544" s="763"/>
    </row>
    <row r="2545" spans="1:27" ht="13.8">
      <c r="A2545" s="84"/>
      <c r="B2545" s="84"/>
      <c r="C2545" s="84"/>
      <c r="D2545" s="84"/>
      <c r="E2545" s="704"/>
      <c r="F2545" s="704"/>
      <c r="G2545" s="748" t="s">
        <v>5448</v>
      </c>
      <c r="H2545" s="694" t="str">
        <f t="shared" si="0"/>
        <v>--</v>
      </c>
      <c r="I2545" s="704"/>
      <c r="J2545" s="17"/>
      <c r="K2545" s="17"/>
      <c r="L2545" s="17"/>
      <c r="M2545" s="779" t="s">
        <v>241</v>
      </c>
      <c r="N2545" s="779" t="s">
        <v>1831</v>
      </c>
      <c r="O2545" s="764"/>
      <c r="P2545" s="787"/>
      <c r="Q2545" s="17"/>
      <c r="R2545" s="17"/>
      <c r="S2545" s="17"/>
      <c r="T2545" s="17"/>
      <c r="U2545" s="788" t="s">
        <v>6810</v>
      </c>
      <c r="V2545" s="17"/>
      <c r="W2545" s="741" t="s">
        <v>6813</v>
      </c>
      <c r="X2545" s="765"/>
      <c r="Y2545" s="766"/>
      <c r="Z2545" s="767"/>
      <c r="AA2545" s="767"/>
    </row>
    <row r="2546" spans="1:27" ht="13.8">
      <c r="A2546" s="84"/>
      <c r="B2546" s="84"/>
      <c r="C2546" s="84"/>
      <c r="D2546" s="84"/>
      <c r="E2546" s="711"/>
      <c r="F2546" s="711"/>
      <c r="G2546" s="741" t="s">
        <v>5448</v>
      </c>
      <c r="H2546" s="696" t="str">
        <f t="shared" si="0"/>
        <v>--</v>
      </c>
      <c r="I2546" s="711"/>
      <c r="J2546" s="17"/>
      <c r="K2546" s="17"/>
      <c r="L2546" s="17"/>
      <c r="M2546" s="781" t="s">
        <v>273</v>
      </c>
      <c r="N2546" s="781" t="s">
        <v>1299</v>
      </c>
      <c r="O2546" s="760"/>
      <c r="P2546" s="748" t="s">
        <v>6814</v>
      </c>
      <c r="Q2546" s="17"/>
      <c r="R2546" s="17"/>
      <c r="S2546" s="17"/>
      <c r="T2546" s="17"/>
      <c r="U2546" s="790" t="s">
        <v>6812</v>
      </c>
      <c r="V2546" s="17"/>
      <c r="W2546" s="748" t="s">
        <v>6813</v>
      </c>
      <c r="X2546" s="761"/>
      <c r="Y2546" s="762"/>
      <c r="Z2546" s="763"/>
      <c r="AA2546" s="763"/>
    </row>
    <row r="2547" spans="1:27" ht="13.8">
      <c r="A2547" s="84"/>
      <c r="B2547" s="84"/>
      <c r="C2547" s="84"/>
      <c r="D2547" s="84"/>
      <c r="E2547" s="704"/>
      <c r="F2547" s="704"/>
      <c r="G2547" s="748" t="s">
        <v>5448</v>
      </c>
      <c r="H2547" s="694" t="str">
        <f t="shared" si="0"/>
        <v>--</v>
      </c>
      <c r="I2547" s="704"/>
      <c r="J2547" s="17"/>
      <c r="K2547" s="17"/>
      <c r="L2547" s="17"/>
      <c r="M2547" s="779" t="s">
        <v>273</v>
      </c>
      <c r="N2547" s="779" t="s">
        <v>1298</v>
      </c>
      <c r="O2547" s="764"/>
      <c r="P2547" s="787"/>
      <c r="Q2547" s="17"/>
      <c r="R2547" s="17"/>
      <c r="S2547" s="17"/>
      <c r="T2547" s="17"/>
      <c r="U2547" s="788" t="s">
        <v>6808</v>
      </c>
      <c r="V2547" s="17"/>
      <c r="W2547" s="741" t="s">
        <v>6813</v>
      </c>
      <c r="X2547" s="765"/>
      <c r="Y2547" s="766"/>
      <c r="Z2547" s="767"/>
      <c r="AA2547" s="767"/>
    </row>
    <row r="2548" spans="1:27" ht="13.8">
      <c r="A2548" s="84"/>
      <c r="B2548" s="84"/>
      <c r="C2548" s="84"/>
      <c r="D2548" s="84"/>
      <c r="E2548" s="711"/>
      <c r="F2548" s="711"/>
      <c r="G2548" s="741" t="s">
        <v>5448</v>
      </c>
      <c r="H2548" s="696" t="str">
        <f t="shared" si="0"/>
        <v>--</v>
      </c>
      <c r="I2548" s="711"/>
      <c r="J2548" s="17"/>
      <c r="K2548" s="17"/>
      <c r="L2548" s="17"/>
      <c r="M2548" s="781" t="s">
        <v>241</v>
      </c>
      <c r="N2548" s="781" t="s">
        <v>2312</v>
      </c>
      <c r="O2548" s="760"/>
      <c r="P2548" s="789"/>
      <c r="Q2548" s="17"/>
      <c r="R2548" s="17"/>
      <c r="S2548" s="17"/>
      <c r="T2548" s="17"/>
      <c r="U2548" s="790" t="s">
        <v>6815</v>
      </c>
      <c r="V2548" s="17"/>
      <c r="W2548" s="748" t="s">
        <v>6816</v>
      </c>
      <c r="X2548" s="761"/>
      <c r="Y2548" s="762"/>
      <c r="Z2548" s="763"/>
      <c r="AA2548" s="763"/>
    </row>
    <row r="2549" spans="1:27" ht="13.8">
      <c r="A2549" s="84"/>
      <c r="B2549" s="84"/>
      <c r="C2549" s="84"/>
      <c r="D2549" s="84"/>
      <c r="E2549" s="704"/>
      <c r="F2549" s="704"/>
      <c r="G2549" s="748" t="s">
        <v>5448</v>
      </c>
      <c r="H2549" s="694" t="str">
        <f t="shared" si="0"/>
        <v>--</v>
      </c>
      <c r="I2549" s="704"/>
      <c r="J2549" s="17"/>
      <c r="K2549" s="17"/>
      <c r="L2549" s="17"/>
      <c r="M2549" s="779" t="s">
        <v>273</v>
      </c>
      <c r="N2549" s="779" t="s">
        <v>1297</v>
      </c>
      <c r="O2549" s="764"/>
      <c r="P2549" s="787"/>
      <c r="Q2549" s="17"/>
      <c r="R2549" s="17"/>
      <c r="S2549" s="17"/>
      <c r="T2549" s="17"/>
      <c r="U2549" s="788" t="s">
        <v>6817</v>
      </c>
      <c r="V2549" s="17"/>
      <c r="W2549" s="741" t="s">
        <v>6816</v>
      </c>
      <c r="X2549" s="765"/>
      <c r="Y2549" s="766"/>
      <c r="Z2549" s="767"/>
      <c r="AA2549" s="767"/>
    </row>
    <row r="2550" spans="1:27" ht="13.8">
      <c r="A2550" s="84"/>
      <c r="B2550" s="84"/>
      <c r="C2550" s="84"/>
      <c r="D2550" s="84"/>
      <c r="E2550" s="711"/>
      <c r="F2550" s="711"/>
      <c r="G2550" s="741" t="s">
        <v>5448</v>
      </c>
      <c r="H2550" s="696" t="str">
        <f t="shared" si="0"/>
        <v>--</v>
      </c>
      <c r="I2550" s="711"/>
      <c r="J2550" s="17"/>
      <c r="K2550" s="17"/>
      <c r="L2550" s="17"/>
      <c r="M2550" s="781" t="s">
        <v>241</v>
      </c>
      <c r="N2550" s="781" t="s">
        <v>2311</v>
      </c>
      <c r="O2550" s="760"/>
      <c r="P2550" s="789"/>
      <c r="Q2550" s="17"/>
      <c r="R2550" s="17"/>
      <c r="S2550" s="17"/>
      <c r="T2550" s="17"/>
      <c r="U2550" s="790" t="s">
        <v>6805</v>
      </c>
      <c r="V2550" s="17"/>
      <c r="W2550" s="748" t="s">
        <v>6818</v>
      </c>
      <c r="X2550" s="761"/>
      <c r="Y2550" s="762"/>
      <c r="Z2550" s="763"/>
      <c r="AA2550" s="763"/>
    </row>
    <row r="2551" spans="1:27" ht="13.8">
      <c r="A2551" s="84"/>
      <c r="B2551" s="84"/>
      <c r="C2551" s="84"/>
      <c r="D2551" s="84"/>
      <c r="E2551" s="704"/>
      <c r="F2551" s="704"/>
      <c r="G2551" s="748" t="s">
        <v>5448</v>
      </c>
      <c r="H2551" s="694" t="str">
        <f t="shared" si="0"/>
        <v>--</v>
      </c>
      <c r="I2551" s="704"/>
      <c r="J2551" s="17"/>
      <c r="K2551" s="17"/>
      <c r="L2551" s="17"/>
      <c r="M2551" s="779" t="s">
        <v>273</v>
      </c>
      <c r="N2551" s="779" t="s">
        <v>1296</v>
      </c>
      <c r="O2551" s="764"/>
      <c r="P2551" s="741" t="s">
        <v>6819</v>
      </c>
      <c r="Q2551" s="17"/>
      <c r="R2551" s="17"/>
      <c r="S2551" s="17"/>
      <c r="T2551" s="17"/>
      <c r="U2551" s="788" t="s">
        <v>6820</v>
      </c>
      <c r="V2551" s="17"/>
      <c r="W2551" s="741" t="s">
        <v>6818</v>
      </c>
      <c r="X2551" s="765"/>
      <c r="Y2551" s="766"/>
      <c r="Z2551" s="767"/>
      <c r="AA2551" s="767"/>
    </row>
    <row r="2552" spans="1:27" ht="13.8">
      <c r="A2552" s="84"/>
      <c r="B2552" s="84"/>
      <c r="C2552" s="84"/>
      <c r="D2552" s="84"/>
      <c r="E2552" s="711"/>
      <c r="F2552" s="711"/>
      <c r="G2552" s="741" t="s">
        <v>5448</v>
      </c>
      <c r="H2552" s="696" t="str">
        <f t="shared" si="0"/>
        <v>--</v>
      </c>
      <c r="I2552" s="711"/>
      <c r="J2552" s="17"/>
      <c r="K2552" s="17"/>
      <c r="L2552" s="17"/>
      <c r="M2552" s="781" t="s">
        <v>241</v>
      </c>
      <c r="N2552" s="781" t="s">
        <v>2310</v>
      </c>
      <c r="O2552" s="760"/>
      <c r="P2552" s="789"/>
      <c r="Q2552" s="17"/>
      <c r="R2552" s="17"/>
      <c r="S2552" s="17"/>
      <c r="T2552" s="17"/>
      <c r="U2552" s="790" t="s">
        <v>6821</v>
      </c>
      <c r="V2552" s="17"/>
      <c r="W2552" s="748" t="s">
        <v>3493</v>
      </c>
      <c r="X2552" s="761"/>
      <c r="Y2552" s="762"/>
      <c r="Z2552" s="763"/>
      <c r="AA2552" s="763"/>
    </row>
    <row r="2553" spans="1:27" ht="13.8">
      <c r="A2553" s="84"/>
      <c r="B2553" s="84"/>
      <c r="C2553" s="84"/>
      <c r="D2553" s="84"/>
      <c r="E2553" s="704"/>
      <c r="F2553" s="704"/>
      <c r="G2553" s="748" t="s">
        <v>5448</v>
      </c>
      <c r="H2553" s="694" t="str">
        <f t="shared" si="0"/>
        <v>--</v>
      </c>
      <c r="I2553" s="704"/>
      <c r="J2553" s="17"/>
      <c r="K2553" s="17"/>
      <c r="L2553" s="17"/>
      <c r="M2553" s="779" t="s">
        <v>273</v>
      </c>
      <c r="N2553" s="779" t="s">
        <v>1295</v>
      </c>
      <c r="O2553" s="764"/>
      <c r="P2553" s="787"/>
      <c r="Q2553" s="17"/>
      <c r="R2553" s="17"/>
      <c r="S2553" s="17"/>
      <c r="T2553" s="17"/>
      <c r="U2553" s="788" t="s">
        <v>6822</v>
      </c>
      <c r="V2553" s="17"/>
      <c r="W2553" s="741" t="s">
        <v>3493</v>
      </c>
      <c r="X2553" s="765"/>
      <c r="Y2553" s="766"/>
      <c r="Z2553" s="767"/>
      <c r="AA2553" s="767"/>
    </row>
    <row r="2554" spans="1:27" ht="13.8">
      <c r="A2554" s="84"/>
      <c r="B2554" s="84"/>
      <c r="C2554" s="84"/>
      <c r="D2554" s="84"/>
      <c r="E2554" s="711"/>
      <c r="F2554" s="711"/>
      <c r="G2554" s="741" t="s">
        <v>5448</v>
      </c>
      <c r="H2554" s="696" t="str">
        <f t="shared" si="0"/>
        <v>--</v>
      </c>
      <c r="I2554" s="711"/>
      <c r="J2554" s="17"/>
      <c r="K2554" s="17"/>
      <c r="L2554" s="17"/>
      <c r="M2554" s="781" t="s">
        <v>436</v>
      </c>
      <c r="N2554" s="781" t="s">
        <v>134</v>
      </c>
      <c r="O2554" s="760"/>
      <c r="P2554" s="789"/>
      <c r="Q2554" s="17"/>
      <c r="R2554" s="17"/>
      <c r="S2554" s="17"/>
      <c r="T2554" s="17"/>
      <c r="U2554" s="790" t="s">
        <v>6823</v>
      </c>
      <c r="V2554" s="17"/>
      <c r="W2554" s="748" t="s">
        <v>3493</v>
      </c>
      <c r="X2554" s="761"/>
      <c r="Y2554" s="762"/>
      <c r="Z2554" s="763"/>
      <c r="AA2554" s="763"/>
    </row>
    <row r="2555" spans="1:27" ht="13.8">
      <c r="A2555" s="84"/>
      <c r="B2555" s="84"/>
      <c r="C2555" s="84"/>
      <c r="D2555" s="84"/>
      <c r="E2555" s="704"/>
      <c r="F2555" s="704"/>
      <c r="G2555" s="748" t="s">
        <v>5448</v>
      </c>
      <c r="H2555" s="694" t="str">
        <f t="shared" si="0"/>
        <v>--</v>
      </c>
      <c r="I2555" s="704"/>
      <c r="J2555" s="17"/>
      <c r="K2555" s="17"/>
      <c r="L2555" s="17"/>
      <c r="M2555" s="779" t="s">
        <v>195</v>
      </c>
      <c r="N2555" s="779" t="s">
        <v>985</v>
      </c>
      <c r="O2555" s="764"/>
      <c r="P2555" s="787"/>
      <c r="Q2555" s="17"/>
      <c r="R2555" s="17"/>
      <c r="S2555" s="17"/>
      <c r="T2555" s="17"/>
      <c r="U2555" s="788" t="s">
        <v>6824</v>
      </c>
      <c r="V2555" s="17"/>
      <c r="W2555" s="741" t="s">
        <v>3493</v>
      </c>
      <c r="X2555" s="765"/>
      <c r="Y2555" s="766"/>
      <c r="Z2555" s="767"/>
      <c r="AA2555" s="767"/>
    </row>
    <row r="2556" spans="1:27" ht="13.8">
      <c r="A2556" s="84"/>
      <c r="B2556" s="84"/>
      <c r="C2556" s="84"/>
      <c r="D2556" s="84"/>
      <c r="E2556" s="711"/>
      <c r="F2556" s="711"/>
      <c r="G2556" s="741" t="s">
        <v>5448</v>
      </c>
      <c r="H2556" s="696" t="str">
        <f t="shared" si="0"/>
        <v>--</v>
      </c>
      <c r="I2556" s="711"/>
      <c r="J2556" s="17"/>
      <c r="K2556" s="17"/>
      <c r="L2556" s="17"/>
      <c r="M2556" s="781" t="s">
        <v>195</v>
      </c>
      <c r="N2556" s="781" t="s">
        <v>993</v>
      </c>
      <c r="O2556" s="760"/>
      <c r="P2556" s="789"/>
      <c r="Q2556" s="17"/>
      <c r="R2556" s="17"/>
      <c r="S2556" s="17"/>
      <c r="T2556" s="17"/>
      <c r="U2556" s="790" t="s">
        <v>6825</v>
      </c>
      <c r="V2556" s="17"/>
      <c r="W2556" s="748" t="s">
        <v>3493</v>
      </c>
      <c r="X2556" s="761"/>
      <c r="Y2556" s="762"/>
      <c r="Z2556" s="763"/>
      <c r="AA2556" s="763"/>
    </row>
    <row r="2557" spans="1:27" ht="13.8">
      <c r="A2557" s="84"/>
      <c r="B2557" s="84"/>
      <c r="C2557" s="84"/>
      <c r="D2557" s="84"/>
      <c r="E2557" s="704"/>
      <c r="F2557" s="704"/>
      <c r="G2557" s="748" t="s">
        <v>5448</v>
      </c>
      <c r="H2557" s="694" t="str">
        <f t="shared" si="0"/>
        <v>--</v>
      </c>
      <c r="I2557" s="704"/>
      <c r="J2557" s="17"/>
      <c r="K2557" s="17"/>
      <c r="L2557" s="17"/>
      <c r="M2557" s="779" t="s">
        <v>195</v>
      </c>
      <c r="N2557" s="779" t="s">
        <v>994</v>
      </c>
      <c r="O2557" s="764"/>
      <c r="P2557" s="787"/>
      <c r="Q2557" s="17"/>
      <c r="R2557" s="17"/>
      <c r="S2557" s="17"/>
      <c r="T2557" s="17"/>
      <c r="U2557" s="788" t="s">
        <v>6826</v>
      </c>
      <c r="V2557" s="17"/>
      <c r="W2557" s="741" t="s">
        <v>3493</v>
      </c>
      <c r="X2557" s="765"/>
      <c r="Y2557" s="766"/>
      <c r="Z2557" s="767"/>
      <c r="AA2557" s="767"/>
    </row>
    <row r="2558" spans="1:27" ht="13.8">
      <c r="A2558" s="84"/>
      <c r="B2558" s="84"/>
      <c r="C2558" s="84"/>
      <c r="D2558" s="84"/>
      <c r="E2558" s="711"/>
      <c r="F2558" s="711"/>
      <c r="G2558" s="741" t="s">
        <v>5448</v>
      </c>
      <c r="H2558" s="696" t="str">
        <f t="shared" si="0"/>
        <v>--</v>
      </c>
      <c r="I2558" s="711"/>
      <c r="J2558" s="17"/>
      <c r="K2558" s="17"/>
      <c r="L2558" s="17"/>
      <c r="M2558" s="781" t="s">
        <v>195</v>
      </c>
      <c r="N2558" s="781" t="s">
        <v>995</v>
      </c>
      <c r="O2558" s="760"/>
      <c r="P2558" s="789"/>
      <c r="Q2558" s="17"/>
      <c r="R2558" s="17"/>
      <c r="S2558" s="17"/>
      <c r="T2558" s="17"/>
      <c r="U2558" s="790" t="s">
        <v>6827</v>
      </c>
      <c r="V2558" s="17"/>
      <c r="W2558" s="748" t="s">
        <v>3493</v>
      </c>
      <c r="X2558" s="761"/>
      <c r="Y2558" s="762"/>
      <c r="Z2558" s="763"/>
      <c r="AA2558" s="763"/>
    </row>
    <row r="2559" spans="1:27" ht="13.8">
      <c r="A2559" s="84"/>
      <c r="B2559" s="84"/>
      <c r="C2559" s="84"/>
      <c r="D2559" s="84"/>
      <c r="E2559" s="704"/>
      <c r="F2559" s="704"/>
      <c r="G2559" s="748" t="s">
        <v>5448</v>
      </c>
      <c r="H2559" s="694" t="str">
        <f t="shared" si="0"/>
        <v>--</v>
      </c>
      <c r="I2559" s="704"/>
      <c r="J2559" s="17"/>
      <c r="K2559" s="17"/>
      <c r="L2559" s="17"/>
      <c r="M2559" s="779" t="s">
        <v>195</v>
      </c>
      <c r="N2559" s="779" t="s">
        <v>925</v>
      </c>
      <c r="O2559" s="764"/>
      <c r="P2559" s="787"/>
      <c r="Q2559" s="17"/>
      <c r="R2559" s="17"/>
      <c r="S2559" s="17"/>
      <c r="T2559" s="17"/>
      <c r="U2559" s="788" t="s">
        <v>6828</v>
      </c>
      <c r="V2559" s="17"/>
      <c r="W2559" s="741" t="s">
        <v>3493</v>
      </c>
      <c r="X2559" s="765"/>
      <c r="Y2559" s="766"/>
      <c r="Z2559" s="767"/>
      <c r="AA2559" s="767"/>
    </row>
    <row r="2560" spans="1:27" ht="13.8">
      <c r="A2560" s="84"/>
      <c r="B2560" s="84"/>
      <c r="C2560" s="84"/>
      <c r="D2560" s="84"/>
      <c r="E2560" s="711"/>
      <c r="F2560" s="711"/>
      <c r="G2560" s="741" t="s">
        <v>5448</v>
      </c>
      <c r="H2560" s="696" t="str">
        <f t="shared" si="0"/>
        <v>--</v>
      </c>
      <c r="I2560" s="711"/>
      <c r="J2560" s="17"/>
      <c r="K2560" s="17"/>
      <c r="L2560" s="17"/>
      <c r="M2560" s="781" t="s">
        <v>195</v>
      </c>
      <c r="N2560" s="781" t="s">
        <v>996</v>
      </c>
      <c r="O2560" s="760"/>
      <c r="P2560" s="789"/>
      <c r="Q2560" s="17"/>
      <c r="R2560" s="17"/>
      <c r="S2560" s="17"/>
      <c r="T2560" s="17"/>
      <c r="U2560" s="790" t="s">
        <v>6829</v>
      </c>
      <c r="V2560" s="17"/>
      <c r="W2560" s="748" t="s">
        <v>3493</v>
      </c>
      <c r="X2560" s="761"/>
      <c r="Y2560" s="762"/>
      <c r="Z2560" s="763"/>
      <c r="AA2560" s="763"/>
    </row>
    <row r="2561" spans="1:27" ht="13.8">
      <c r="A2561" s="84"/>
      <c r="B2561" s="84"/>
      <c r="C2561" s="84"/>
      <c r="D2561" s="84"/>
      <c r="E2561" s="704"/>
      <c r="F2561" s="704"/>
      <c r="G2561" s="748" t="s">
        <v>5448</v>
      </c>
      <c r="H2561" s="694" t="str">
        <f t="shared" si="0"/>
        <v>--</v>
      </c>
      <c r="I2561" s="704"/>
      <c r="J2561" s="17"/>
      <c r="K2561" s="17"/>
      <c r="L2561" s="17"/>
      <c r="M2561" s="779" t="s">
        <v>195</v>
      </c>
      <c r="N2561" s="779" t="s">
        <v>997</v>
      </c>
      <c r="O2561" s="764"/>
      <c r="P2561" s="787"/>
      <c r="Q2561" s="17"/>
      <c r="R2561" s="17"/>
      <c r="S2561" s="17"/>
      <c r="T2561" s="17"/>
      <c r="U2561" s="788" t="s">
        <v>6830</v>
      </c>
      <c r="V2561" s="17"/>
      <c r="W2561" s="741" t="s">
        <v>3493</v>
      </c>
      <c r="X2561" s="765"/>
      <c r="Y2561" s="766"/>
      <c r="Z2561" s="767"/>
      <c r="AA2561" s="767"/>
    </row>
    <row r="2562" spans="1:27" ht="13.8">
      <c r="A2562" s="84"/>
      <c r="B2562" s="84"/>
      <c r="C2562" s="84"/>
      <c r="D2562" s="84"/>
      <c r="E2562" s="711"/>
      <c r="F2562" s="711"/>
      <c r="G2562" s="741" t="s">
        <v>5448</v>
      </c>
      <c r="H2562" s="696" t="str">
        <f t="shared" si="0"/>
        <v>--</v>
      </c>
      <c r="I2562" s="711"/>
      <c r="J2562" s="17"/>
      <c r="K2562" s="17"/>
      <c r="L2562" s="17"/>
      <c r="M2562" s="781" t="s">
        <v>195</v>
      </c>
      <c r="N2562" s="781" t="s">
        <v>998</v>
      </c>
      <c r="O2562" s="760"/>
      <c r="P2562" s="789"/>
      <c r="Q2562" s="17"/>
      <c r="R2562" s="17"/>
      <c r="S2562" s="17"/>
      <c r="T2562" s="17"/>
      <c r="U2562" s="790" t="s">
        <v>6831</v>
      </c>
      <c r="V2562" s="17"/>
      <c r="W2562" s="748" t="s">
        <v>3493</v>
      </c>
      <c r="X2562" s="761"/>
      <c r="Y2562" s="762"/>
      <c r="Z2562" s="763"/>
      <c r="AA2562" s="763"/>
    </row>
    <row r="2563" spans="1:27" ht="13.8">
      <c r="A2563" s="84"/>
      <c r="B2563" s="84"/>
      <c r="C2563" s="84"/>
      <c r="D2563" s="84"/>
      <c r="E2563" s="704"/>
      <c r="F2563" s="704"/>
      <c r="G2563" s="748" t="s">
        <v>5448</v>
      </c>
      <c r="H2563" s="694" t="str">
        <f t="shared" si="0"/>
        <v>--</v>
      </c>
      <c r="I2563" s="704"/>
      <c r="J2563" s="17"/>
      <c r="K2563" s="17"/>
      <c r="L2563" s="17"/>
      <c r="M2563" s="779" t="s">
        <v>195</v>
      </c>
      <c r="N2563" s="779" t="s">
        <v>999</v>
      </c>
      <c r="O2563" s="764"/>
      <c r="P2563" s="787"/>
      <c r="Q2563" s="17"/>
      <c r="R2563" s="17"/>
      <c r="S2563" s="17"/>
      <c r="T2563" s="17"/>
      <c r="U2563" s="788" t="s">
        <v>6832</v>
      </c>
      <c r="V2563" s="17"/>
      <c r="W2563" s="741" t="s">
        <v>3493</v>
      </c>
      <c r="X2563" s="765"/>
      <c r="Y2563" s="766"/>
      <c r="Z2563" s="767"/>
      <c r="AA2563" s="767"/>
    </row>
    <row r="2564" spans="1:27" ht="13.8">
      <c r="A2564" s="84"/>
      <c r="B2564" s="84"/>
      <c r="C2564" s="84"/>
      <c r="D2564" s="84"/>
      <c r="E2564" s="711"/>
      <c r="F2564" s="711"/>
      <c r="G2564" s="741" t="s">
        <v>5448</v>
      </c>
      <c r="H2564" s="696" t="str">
        <f t="shared" si="0"/>
        <v>--</v>
      </c>
      <c r="I2564" s="711"/>
      <c r="J2564" s="17"/>
      <c r="K2564" s="17"/>
      <c r="L2564" s="17"/>
      <c r="M2564" s="781" t="s">
        <v>195</v>
      </c>
      <c r="N2564" s="781" t="s">
        <v>1000</v>
      </c>
      <c r="O2564" s="760"/>
      <c r="P2564" s="789"/>
      <c r="Q2564" s="17"/>
      <c r="R2564" s="17"/>
      <c r="S2564" s="17"/>
      <c r="T2564" s="17"/>
      <c r="U2564" s="790" t="s">
        <v>6833</v>
      </c>
      <c r="V2564" s="17"/>
      <c r="W2564" s="748" t="s">
        <v>3493</v>
      </c>
      <c r="X2564" s="761"/>
      <c r="Y2564" s="762"/>
      <c r="Z2564" s="763"/>
      <c r="AA2564" s="763"/>
    </row>
    <row r="2565" spans="1:27" ht="13.8">
      <c r="A2565" s="84"/>
      <c r="B2565" s="84"/>
      <c r="C2565" s="84"/>
      <c r="D2565" s="84"/>
      <c r="E2565" s="704"/>
      <c r="F2565" s="704"/>
      <c r="G2565" s="748" t="s">
        <v>5448</v>
      </c>
      <c r="H2565" s="694" t="str">
        <f t="shared" si="0"/>
        <v>--</v>
      </c>
      <c r="I2565" s="704"/>
      <c r="J2565" s="17"/>
      <c r="K2565" s="17"/>
      <c r="L2565" s="17"/>
      <c r="M2565" s="779" t="s">
        <v>195</v>
      </c>
      <c r="N2565" s="779" t="s">
        <v>830</v>
      </c>
      <c r="O2565" s="764"/>
      <c r="P2565" s="787"/>
      <c r="Q2565" s="17"/>
      <c r="R2565" s="17"/>
      <c r="S2565" s="17"/>
      <c r="T2565" s="17"/>
      <c r="U2565" s="788" t="s">
        <v>6834</v>
      </c>
      <c r="V2565" s="17"/>
      <c r="W2565" s="741" t="s">
        <v>3493</v>
      </c>
      <c r="X2565" s="765"/>
      <c r="Y2565" s="766"/>
      <c r="Z2565" s="767"/>
      <c r="AA2565" s="767"/>
    </row>
    <row r="2566" spans="1:27" ht="13.8">
      <c r="A2566" s="84"/>
      <c r="B2566" s="84"/>
      <c r="C2566" s="84"/>
      <c r="D2566" s="84"/>
      <c r="E2566" s="711"/>
      <c r="F2566" s="711"/>
      <c r="G2566" s="741" t="s">
        <v>5448</v>
      </c>
      <c r="H2566" s="696" t="str">
        <f t="shared" si="0"/>
        <v>--</v>
      </c>
      <c r="I2566" s="711"/>
      <c r="J2566" s="17"/>
      <c r="K2566" s="17"/>
      <c r="L2566" s="17"/>
      <c r="M2566" s="781" t="s">
        <v>494</v>
      </c>
      <c r="N2566" s="781" t="s">
        <v>1518</v>
      </c>
      <c r="O2566" s="760"/>
      <c r="P2566" s="789"/>
      <c r="Q2566" s="17"/>
      <c r="R2566" s="17"/>
      <c r="S2566" s="17"/>
      <c r="T2566" s="17"/>
      <c r="U2566" s="790" t="s">
        <v>6835</v>
      </c>
      <c r="V2566" s="17"/>
      <c r="W2566" s="748" t="s">
        <v>3493</v>
      </c>
      <c r="X2566" s="761"/>
      <c r="Y2566" s="762"/>
      <c r="Z2566" s="763"/>
      <c r="AA2566" s="763"/>
    </row>
    <row r="2567" spans="1:27" ht="13.8">
      <c r="A2567" s="84"/>
      <c r="B2567" s="84"/>
      <c r="C2567" s="84"/>
      <c r="D2567" s="84"/>
      <c r="E2567" s="704"/>
      <c r="F2567" s="704"/>
      <c r="G2567" s="748" t="s">
        <v>5448</v>
      </c>
      <c r="H2567" s="694" t="str">
        <f t="shared" si="0"/>
        <v>--</v>
      </c>
      <c r="I2567" s="704"/>
      <c r="J2567" s="17"/>
      <c r="K2567" s="17"/>
      <c r="L2567" s="17"/>
      <c r="M2567" s="779" t="s">
        <v>2695</v>
      </c>
      <c r="N2567" s="779" t="s">
        <v>1030</v>
      </c>
      <c r="O2567" s="764"/>
      <c r="P2567" s="787"/>
      <c r="Q2567" s="17"/>
      <c r="R2567" s="17"/>
      <c r="S2567" s="17"/>
      <c r="T2567" s="17"/>
      <c r="U2567" s="788" t="s">
        <v>6836</v>
      </c>
      <c r="V2567" s="17"/>
      <c r="W2567" s="741" t="s">
        <v>3493</v>
      </c>
      <c r="X2567" s="765"/>
      <c r="Y2567" s="766"/>
      <c r="Z2567" s="767"/>
      <c r="AA2567" s="767"/>
    </row>
    <row r="2568" spans="1:27" ht="13.8">
      <c r="A2568" s="84"/>
      <c r="B2568" s="84"/>
      <c r="C2568" s="84"/>
      <c r="D2568" s="84"/>
      <c r="E2568" s="711"/>
      <c r="F2568" s="711"/>
      <c r="G2568" s="741" t="s">
        <v>5448</v>
      </c>
      <c r="H2568" s="696" t="str">
        <f t="shared" si="0"/>
        <v>--</v>
      </c>
      <c r="I2568" s="711"/>
      <c r="J2568" s="17"/>
      <c r="K2568" s="17"/>
      <c r="L2568" s="17"/>
      <c r="M2568" s="781" t="s">
        <v>2720</v>
      </c>
      <c r="N2568" s="781" t="s">
        <v>1783</v>
      </c>
      <c r="O2568" s="760"/>
      <c r="P2568" s="789"/>
      <c r="Q2568" s="17"/>
      <c r="R2568" s="17"/>
      <c r="S2568" s="17"/>
      <c r="T2568" s="17"/>
      <c r="U2568" s="790" t="s">
        <v>6837</v>
      </c>
      <c r="V2568" s="17"/>
      <c r="W2568" s="748" t="s">
        <v>3493</v>
      </c>
      <c r="X2568" s="761"/>
      <c r="Y2568" s="762"/>
      <c r="Z2568" s="763"/>
      <c r="AA2568" s="763"/>
    </row>
    <row r="2569" spans="1:27" ht="13.8">
      <c r="A2569" s="84"/>
      <c r="B2569" s="84"/>
      <c r="C2569" s="84"/>
      <c r="D2569" s="84"/>
      <c r="E2569" s="704"/>
      <c r="F2569" s="704"/>
      <c r="G2569" s="748" t="s">
        <v>5448</v>
      </c>
      <c r="H2569" s="694" t="str">
        <f t="shared" si="0"/>
        <v>--</v>
      </c>
      <c r="I2569" s="704"/>
      <c r="J2569" s="17"/>
      <c r="K2569" s="17"/>
      <c r="L2569" s="17"/>
      <c r="M2569" s="779" t="s">
        <v>2696</v>
      </c>
      <c r="N2569" s="779" t="s">
        <v>1413</v>
      </c>
      <c r="O2569" s="764"/>
      <c r="P2569" s="787"/>
      <c r="Q2569" s="17"/>
      <c r="R2569" s="17"/>
      <c r="S2569" s="17"/>
      <c r="T2569" s="17"/>
      <c r="U2569" s="788" t="s">
        <v>6838</v>
      </c>
      <c r="V2569" s="17"/>
      <c r="W2569" s="741" t="s">
        <v>3493</v>
      </c>
      <c r="X2569" s="765"/>
      <c r="Y2569" s="766"/>
      <c r="Z2569" s="767"/>
      <c r="AA2569" s="767"/>
    </row>
    <row r="2570" spans="1:27" ht="13.8">
      <c r="A2570" s="84"/>
      <c r="B2570" s="84"/>
      <c r="C2570" s="84"/>
      <c r="D2570" s="84"/>
      <c r="E2570" s="711"/>
      <c r="F2570" s="711"/>
      <c r="G2570" s="741" t="s">
        <v>5448</v>
      </c>
      <c r="H2570" s="696" t="str">
        <f t="shared" si="0"/>
        <v>--</v>
      </c>
      <c r="I2570" s="711"/>
      <c r="J2570" s="17"/>
      <c r="K2570" s="17"/>
      <c r="L2570" s="17"/>
      <c r="M2570" s="781" t="s">
        <v>1281</v>
      </c>
      <c r="N2570" s="781" t="s">
        <v>459</v>
      </c>
      <c r="O2570" s="760"/>
      <c r="P2570" s="789"/>
      <c r="Q2570" s="17"/>
      <c r="R2570" s="17"/>
      <c r="S2570" s="17"/>
      <c r="T2570" s="17"/>
      <c r="U2570" s="790" t="s">
        <v>6839</v>
      </c>
      <c r="V2570" s="17"/>
      <c r="W2570" s="748" t="s">
        <v>3493</v>
      </c>
      <c r="X2570" s="761"/>
      <c r="Y2570" s="762"/>
      <c r="Z2570" s="763"/>
      <c r="AA2570" s="763"/>
    </row>
    <row r="2571" spans="1:27" ht="13.8">
      <c r="A2571" s="84"/>
      <c r="B2571" s="84"/>
      <c r="C2571" s="84"/>
      <c r="D2571" s="84"/>
      <c r="E2571" s="704"/>
      <c r="F2571" s="704"/>
      <c r="G2571" s="748" t="s">
        <v>5448</v>
      </c>
      <c r="H2571" s="694" t="str">
        <f t="shared" si="0"/>
        <v>--</v>
      </c>
      <c r="I2571" s="704"/>
      <c r="J2571" s="17"/>
      <c r="K2571" s="17"/>
      <c r="L2571" s="17"/>
      <c r="M2571" s="779" t="s">
        <v>630</v>
      </c>
      <c r="N2571" s="779" t="s">
        <v>1649</v>
      </c>
      <c r="O2571" s="764"/>
      <c r="P2571" s="787"/>
      <c r="Q2571" s="17"/>
      <c r="R2571" s="17"/>
      <c r="S2571" s="17"/>
      <c r="T2571" s="17"/>
      <c r="U2571" s="788" t="s">
        <v>6840</v>
      </c>
      <c r="V2571" s="17"/>
      <c r="W2571" s="741" t="s">
        <v>3493</v>
      </c>
      <c r="X2571" s="765"/>
      <c r="Y2571" s="766"/>
      <c r="Z2571" s="767"/>
      <c r="AA2571" s="767"/>
    </row>
    <row r="2572" spans="1:27" ht="13.8">
      <c r="A2572" s="84"/>
      <c r="B2572" s="84"/>
      <c r="C2572" s="84"/>
      <c r="D2572" s="84"/>
      <c r="E2572" s="711"/>
      <c r="F2572" s="711"/>
      <c r="G2572" s="859" t="s">
        <v>3155</v>
      </c>
      <c r="H2572" s="696" t="str">
        <f t="shared" si="0"/>
        <v>--</v>
      </c>
      <c r="I2572" s="711"/>
      <c r="J2572" s="17"/>
      <c r="K2572" s="17"/>
      <c r="L2572" s="17"/>
      <c r="M2572" s="736" t="s">
        <v>273</v>
      </c>
      <c r="N2572" s="736" t="s">
        <v>1059</v>
      </c>
      <c r="O2572" s="769"/>
      <c r="P2572" s="746"/>
      <c r="Q2572" s="17"/>
      <c r="R2572" s="17"/>
      <c r="S2572" s="17"/>
      <c r="T2572" s="17"/>
      <c r="U2572" s="860"/>
      <c r="V2572" s="17"/>
      <c r="W2572" s="861" t="s">
        <v>3157</v>
      </c>
      <c r="X2572" s="862"/>
      <c r="Y2572" s="863"/>
      <c r="Z2572" s="864"/>
      <c r="AA2572" s="864"/>
    </row>
    <row r="2573" spans="1:27" ht="13.8">
      <c r="A2573" s="84"/>
      <c r="B2573" s="84"/>
      <c r="C2573" s="84"/>
      <c r="D2573" s="84"/>
      <c r="E2573" s="704"/>
      <c r="F2573" s="704"/>
      <c r="G2573" s="853" t="s">
        <v>3155</v>
      </c>
      <c r="H2573" s="694" t="str">
        <f t="shared" si="0"/>
        <v>--</v>
      </c>
      <c r="I2573" s="704"/>
      <c r="J2573" s="17"/>
      <c r="K2573" s="17"/>
      <c r="L2573" s="17"/>
      <c r="M2573" s="737" t="s">
        <v>241</v>
      </c>
      <c r="N2573" s="737" t="s">
        <v>2491</v>
      </c>
      <c r="O2573" s="774"/>
      <c r="P2573" s="739"/>
      <c r="Q2573" s="17"/>
      <c r="R2573" s="17"/>
      <c r="S2573" s="17"/>
      <c r="T2573" s="17"/>
      <c r="U2573" s="854"/>
      <c r="V2573" s="17"/>
      <c r="W2573" s="855" t="s">
        <v>3157</v>
      </c>
      <c r="X2573" s="856"/>
      <c r="Y2573" s="857"/>
      <c r="Z2573" s="858"/>
      <c r="AA2573" s="858"/>
    </row>
    <row r="2574" spans="1:27" ht="13.8">
      <c r="A2574" s="84"/>
      <c r="B2574" s="84"/>
      <c r="C2574" s="84"/>
      <c r="D2574" s="84"/>
      <c r="E2574" s="711"/>
      <c r="F2574" s="711"/>
      <c r="G2574" s="859" t="s">
        <v>3155</v>
      </c>
      <c r="H2574" s="696" t="str">
        <f t="shared" si="0"/>
        <v>--</v>
      </c>
      <c r="I2574" s="711"/>
      <c r="J2574" s="17"/>
      <c r="K2574" s="17"/>
      <c r="L2574" s="17"/>
      <c r="M2574" s="736" t="s">
        <v>1700</v>
      </c>
      <c r="N2574" s="736" t="s">
        <v>1851</v>
      </c>
      <c r="O2574" s="769"/>
      <c r="P2574" s="746"/>
      <c r="Q2574" s="17"/>
      <c r="R2574" s="17"/>
      <c r="S2574" s="17"/>
      <c r="T2574" s="17"/>
      <c r="U2574" s="860"/>
      <c r="V2574" s="17"/>
      <c r="W2574" s="861" t="s">
        <v>3157</v>
      </c>
      <c r="X2574" s="862"/>
      <c r="Y2574" s="863"/>
      <c r="Z2574" s="864"/>
      <c r="AA2574" s="864"/>
    </row>
    <row r="2575" spans="1:27" ht="13.8">
      <c r="A2575" s="84"/>
      <c r="B2575" s="84"/>
      <c r="C2575" s="84"/>
      <c r="D2575" s="84"/>
      <c r="E2575" s="704"/>
      <c r="F2575" s="704"/>
      <c r="G2575" s="853" t="s">
        <v>3155</v>
      </c>
      <c r="H2575" s="694" t="str">
        <f t="shared" si="0"/>
        <v>--</v>
      </c>
      <c r="I2575" s="704"/>
      <c r="J2575" s="17"/>
      <c r="K2575" s="17"/>
      <c r="L2575" s="17"/>
      <c r="M2575" s="737" t="s">
        <v>1700</v>
      </c>
      <c r="N2575" s="737" t="s">
        <v>1852</v>
      </c>
      <c r="O2575" s="774"/>
      <c r="P2575" s="739"/>
      <c r="Q2575" s="17"/>
      <c r="R2575" s="17"/>
      <c r="S2575" s="17"/>
      <c r="T2575" s="17"/>
      <c r="U2575" s="854"/>
      <c r="V2575" s="17"/>
      <c r="W2575" s="855" t="s">
        <v>3157</v>
      </c>
      <c r="X2575" s="856"/>
      <c r="Y2575" s="857"/>
      <c r="Z2575" s="858"/>
      <c r="AA2575" s="858"/>
    </row>
    <row r="2576" spans="1:27" ht="13.8">
      <c r="A2576" s="84"/>
      <c r="B2576" s="84"/>
      <c r="C2576" s="84"/>
      <c r="D2576" s="84"/>
      <c r="E2576" s="711"/>
      <c r="F2576" s="711"/>
      <c r="G2576" s="859" t="s">
        <v>3155</v>
      </c>
      <c r="H2576" s="696" t="str">
        <f t="shared" si="0"/>
        <v>--</v>
      </c>
      <c r="I2576" s="711"/>
      <c r="J2576" s="17"/>
      <c r="K2576" s="17"/>
      <c r="L2576" s="17"/>
      <c r="M2576" s="736" t="s">
        <v>1700</v>
      </c>
      <c r="N2576" s="736" t="s">
        <v>1853</v>
      </c>
      <c r="O2576" s="769"/>
      <c r="P2576" s="746"/>
      <c r="Q2576" s="17"/>
      <c r="R2576" s="17"/>
      <c r="S2576" s="17"/>
      <c r="T2576" s="17"/>
      <c r="U2576" s="860"/>
      <c r="V2576" s="17"/>
      <c r="W2576" s="861" t="s">
        <v>3157</v>
      </c>
      <c r="X2576" s="862"/>
      <c r="Y2576" s="863"/>
      <c r="Z2576" s="864"/>
      <c r="AA2576" s="864"/>
    </row>
    <row r="2577" spans="1:27" ht="13.8">
      <c r="A2577" s="84"/>
      <c r="B2577" s="84"/>
      <c r="C2577" s="84"/>
      <c r="D2577" s="84"/>
      <c r="E2577" s="704"/>
      <c r="F2577" s="704"/>
      <c r="G2577" s="853" t="s">
        <v>3155</v>
      </c>
      <c r="H2577" s="694" t="str">
        <f t="shared" si="0"/>
        <v>--</v>
      </c>
      <c r="I2577" s="704"/>
      <c r="J2577" s="17"/>
      <c r="K2577" s="17"/>
      <c r="L2577" s="17"/>
      <c r="M2577" s="737" t="s">
        <v>1700</v>
      </c>
      <c r="N2577" s="737" t="s">
        <v>1854</v>
      </c>
      <c r="O2577" s="774"/>
      <c r="P2577" s="739"/>
      <c r="Q2577" s="17"/>
      <c r="R2577" s="17"/>
      <c r="S2577" s="17"/>
      <c r="T2577" s="17"/>
      <c r="U2577" s="854"/>
      <c r="V2577" s="17"/>
      <c r="W2577" s="855" t="s">
        <v>3157</v>
      </c>
      <c r="X2577" s="856"/>
      <c r="Y2577" s="857"/>
      <c r="Z2577" s="858"/>
      <c r="AA2577" s="858"/>
    </row>
    <row r="2578" spans="1:27" ht="13.8">
      <c r="A2578" s="84"/>
      <c r="B2578" s="84"/>
      <c r="C2578" s="84"/>
      <c r="D2578" s="84"/>
      <c r="E2578" s="711"/>
      <c r="F2578" s="711"/>
      <c r="G2578" s="859" t="s">
        <v>3155</v>
      </c>
      <c r="H2578" s="696" t="str">
        <f t="shared" si="0"/>
        <v>--</v>
      </c>
      <c r="I2578" s="711"/>
      <c r="J2578" s="17"/>
      <c r="K2578" s="17"/>
      <c r="L2578" s="17"/>
      <c r="M2578" s="736" t="s">
        <v>630</v>
      </c>
      <c r="N2578" s="736" t="s">
        <v>1576</v>
      </c>
      <c r="O2578" s="769"/>
      <c r="P2578" s="746"/>
      <c r="Q2578" s="17"/>
      <c r="R2578" s="17"/>
      <c r="S2578" s="17"/>
      <c r="T2578" s="17"/>
      <c r="U2578" s="860"/>
      <c r="V2578" s="17"/>
      <c r="W2578" s="861" t="s">
        <v>3157</v>
      </c>
      <c r="X2578" s="862"/>
      <c r="Y2578" s="863"/>
      <c r="Z2578" s="864"/>
      <c r="AA2578" s="864"/>
    </row>
    <row r="2579" spans="1:27" ht="13.8">
      <c r="A2579" s="84"/>
      <c r="B2579" s="84"/>
      <c r="C2579" s="84"/>
      <c r="D2579" s="84"/>
      <c r="E2579" s="704"/>
      <c r="F2579" s="704"/>
      <c r="G2579" s="853" t="s">
        <v>3155</v>
      </c>
      <c r="H2579" s="694" t="str">
        <f t="shared" si="0"/>
        <v>--</v>
      </c>
      <c r="I2579" s="704"/>
      <c r="J2579" s="17"/>
      <c r="K2579" s="17"/>
      <c r="L2579" s="17"/>
      <c r="M2579" s="737" t="s">
        <v>195</v>
      </c>
      <c r="N2579" s="737" t="s">
        <v>817</v>
      </c>
      <c r="O2579" s="774"/>
      <c r="P2579" s="739"/>
      <c r="Q2579" s="17"/>
      <c r="R2579" s="17"/>
      <c r="S2579" s="17"/>
      <c r="T2579" s="17"/>
      <c r="U2579" s="854"/>
      <c r="V2579" s="17"/>
      <c r="W2579" s="855" t="s">
        <v>3157</v>
      </c>
      <c r="X2579" s="856"/>
      <c r="Y2579" s="857"/>
      <c r="Z2579" s="858"/>
      <c r="AA2579" s="858"/>
    </row>
    <row r="2580" spans="1:27" ht="13.8">
      <c r="A2580" s="84"/>
      <c r="B2580" s="84"/>
      <c r="C2580" s="84"/>
      <c r="D2580" s="84"/>
      <c r="E2580" s="711"/>
      <c r="F2580" s="711"/>
      <c r="G2580" s="859" t="s">
        <v>3155</v>
      </c>
      <c r="H2580" s="696" t="str">
        <f t="shared" si="0"/>
        <v>--</v>
      </c>
      <c r="I2580" s="711"/>
      <c r="J2580" s="17"/>
      <c r="K2580" s="17"/>
      <c r="L2580" s="17"/>
      <c r="M2580" s="736" t="s">
        <v>954</v>
      </c>
      <c r="N2580" s="736" t="s">
        <v>226</v>
      </c>
      <c r="O2580" s="769"/>
      <c r="P2580" s="746"/>
      <c r="Q2580" s="17"/>
      <c r="R2580" s="17"/>
      <c r="S2580" s="17"/>
      <c r="T2580" s="17"/>
      <c r="U2580" s="860"/>
      <c r="V2580" s="17"/>
      <c r="W2580" s="861" t="s">
        <v>3157</v>
      </c>
      <c r="X2580" s="862"/>
      <c r="Y2580" s="863"/>
      <c r="Z2580" s="864"/>
      <c r="AA2580" s="864"/>
    </row>
    <row r="2581" spans="1:27" ht="13.8">
      <c r="A2581" s="84"/>
      <c r="B2581" s="84"/>
      <c r="C2581" s="84"/>
      <c r="D2581" s="84"/>
      <c r="E2581" s="704"/>
      <c r="F2581" s="704"/>
      <c r="G2581" s="853" t="s">
        <v>3155</v>
      </c>
      <c r="H2581" s="694" t="str">
        <f t="shared" si="0"/>
        <v>--</v>
      </c>
      <c r="I2581" s="704"/>
      <c r="J2581" s="17"/>
      <c r="K2581" s="17"/>
      <c r="L2581" s="17"/>
      <c r="M2581" s="737" t="s">
        <v>954</v>
      </c>
      <c r="N2581" s="737" t="s">
        <v>227</v>
      </c>
      <c r="O2581" s="774"/>
      <c r="P2581" s="739"/>
      <c r="Q2581" s="17"/>
      <c r="R2581" s="17"/>
      <c r="S2581" s="17"/>
      <c r="T2581" s="17"/>
      <c r="U2581" s="854"/>
      <c r="V2581" s="17"/>
      <c r="W2581" s="855" t="s">
        <v>3157</v>
      </c>
      <c r="X2581" s="856"/>
      <c r="Y2581" s="857"/>
      <c r="Z2581" s="858"/>
      <c r="AA2581" s="858"/>
    </row>
    <row r="2582" spans="1:27" ht="13.8">
      <c r="A2582" s="84"/>
      <c r="B2582" s="84"/>
      <c r="C2582" s="84"/>
      <c r="D2582" s="84"/>
      <c r="E2582" s="711"/>
      <c r="F2582" s="711"/>
      <c r="G2582" s="710" t="s">
        <v>7239</v>
      </c>
      <c r="H2582" s="696" t="str">
        <f t="shared" si="0"/>
        <v>--</v>
      </c>
      <c r="I2582" s="711"/>
      <c r="J2582" s="17"/>
      <c r="K2582" s="17"/>
      <c r="L2582" s="17"/>
      <c r="M2582" s="834" t="s">
        <v>7240</v>
      </c>
      <c r="N2582" s="781"/>
      <c r="O2582" s="760"/>
      <c r="P2582" s="703" t="s">
        <v>7241</v>
      </c>
      <c r="Q2582" s="17"/>
      <c r="R2582" s="17"/>
      <c r="S2582" s="17"/>
      <c r="T2582" s="17"/>
      <c r="U2582" s="790"/>
      <c r="V2582" s="17"/>
      <c r="W2582" s="703" t="s">
        <v>7242</v>
      </c>
      <c r="X2582" s="893"/>
      <c r="Y2582" s="894"/>
      <c r="Z2582" s="895"/>
      <c r="AA2582" s="895"/>
    </row>
    <row r="2583" spans="1:27" ht="13.8">
      <c r="A2583" s="84"/>
      <c r="B2583" s="84"/>
      <c r="C2583" s="84"/>
      <c r="D2583" s="84"/>
      <c r="E2583" s="704"/>
      <c r="F2583" s="704"/>
      <c r="G2583" s="703" t="s">
        <v>7239</v>
      </c>
      <c r="H2583" s="694" t="str">
        <f t="shared" si="0"/>
        <v>--</v>
      </c>
      <c r="I2583" s="704"/>
      <c r="J2583" s="17"/>
      <c r="K2583" s="17"/>
      <c r="L2583" s="17"/>
      <c r="M2583" s="779" t="s">
        <v>7240</v>
      </c>
      <c r="N2583" s="779"/>
      <c r="O2583" s="764"/>
      <c r="P2583" s="710" t="s">
        <v>7244</v>
      </c>
      <c r="Q2583" s="17"/>
      <c r="R2583" s="17"/>
      <c r="S2583" s="17"/>
      <c r="T2583" s="17"/>
      <c r="U2583" s="788"/>
      <c r="V2583" s="17"/>
      <c r="W2583" s="710" t="s">
        <v>7242</v>
      </c>
      <c r="X2583" s="896"/>
      <c r="Y2583" s="897"/>
      <c r="Z2583" s="898"/>
      <c r="AA2583" s="898"/>
    </row>
    <row r="2584" spans="1:27" ht="13.8">
      <c r="A2584" s="84"/>
      <c r="B2584" s="84"/>
      <c r="C2584" s="84"/>
      <c r="D2584" s="84"/>
      <c r="E2584" s="711"/>
      <c r="F2584" s="711"/>
      <c r="G2584" s="710" t="s">
        <v>7239</v>
      </c>
      <c r="H2584" s="696" t="str">
        <f t="shared" si="0"/>
        <v>--</v>
      </c>
      <c r="I2584" s="711"/>
      <c r="J2584" s="17"/>
      <c r="K2584" s="17"/>
      <c r="L2584" s="17"/>
      <c r="M2584" s="781" t="s">
        <v>7240</v>
      </c>
      <c r="N2584" s="781"/>
      <c r="O2584" s="760"/>
      <c r="P2584" s="703"/>
      <c r="Q2584" s="17"/>
      <c r="R2584" s="17"/>
      <c r="S2584" s="17"/>
      <c r="T2584" s="17"/>
      <c r="U2584" s="790"/>
      <c r="V2584" s="17"/>
      <c r="W2584" s="703"/>
      <c r="X2584" s="893"/>
      <c r="Y2584" s="894"/>
      <c r="Z2584" s="895"/>
      <c r="AA2584" s="895"/>
    </row>
    <row r="2585" spans="1:27" ht="13.8">
      <c r="A2585" s="84"/>
      <c r="B2585" s="84"/>
      <c r="C2585" s="84"/>
      <c r="D2585" s="84"/>
      <c r="E2585" s="704"/>
      <c r="F2585" s="704"/>
      <c r="G2585" s="703" t="s">
        <v>7239</v>
      </c>
      <c r="H2585" s="694" t="str">
        <f t="shared" si="0"/>
        <v>--</v>
      </c>
      <c r="I2585" s="704"/>
      <c r="J2585" s="17"/>
      <c r="K2585" s="17"/>
      <c r="L2585" s="17"/>
      <c r="M2585" s="779" t="s">
        <v>4393</v>
      </c>
      <c r="N2585" s="779"/>
      <c r="O2585" s="764"/>
      <c r="P2585" s="741"/>
      <c r="Q2585" s="17"/>
      <c r="R2585" s="17"/>
      <c r="S2585" s="17"/>
      <c r="T2585" s="17"/>
      <c r="U2585" s="788"/>
      <c r="V2585" s="17"/>
      <c r="W2585" s="710" t="s">
        <v>7242</v>
      </c>
      <c r="X2585" s="896"/>
      <c r="Y2585" s="897"/>
      <c r="Z2585" s="898"/>
      <c r="AA2585" s="898"/>
    </row>
    <row r="2586" spans="1:27" ht="13.8">
      <c r="A2586" s="84"/>
      <c r="B2586" s="84"/>
      <c r="C2586" s="84"/>
      <c r="D2586" s="84"/>
      <c r="E2586" s="711"/>
      <c r="F2586" s="711"/>
      <c r="G2586" s="710" t="s">
        <v>7239</v>
      </c>
      <c r="H2586" s="696" t="str">
        <f t="shared" si="0"/>
        <v>--</v>
      </c>
      <c r="I2586" s="711"/>
      <c r="J2586" s="17"/>
      <c r="K2586" s="17"/>
      <c r="L2586" s="17"/>
      <c r="M2586" s="781" t="s">
        <v>347</v>
      </c>
      <c r="N2586" s="781"/>
      <c r="O2586" s="760"/>
      <c r="P2586" s="748"/>
      <c r="Q2586" s="17"/>
      <c r="R2586" s="17"/>
      <c r="S2586" s="17"/>
      <c r="T2586" s="17"/>
      <c r="U2586" s="790"/>
      <c r="V2586" s="17"/>
      <c r="W2586" s="703" t="s">
        <v>7242</v>
      </c>
      <c r="X2586" s="893"/>
      <c r="Y2586" s="894"/>
      <c r="Z2586" s="895"/>
      <c r="AA2586" s="895"/>
    </row>
    <row r="2587" spans="1:27" ht="13.8">
      <c r="A2587" s="84"/>
      <c r="B2587" s="84"/>
      <c r="C2587" s="84"/>
      <c r="D2587" s="84"/>
      <c r="E2587" s="704"/>
      <c r="F2587" s="704"/>
      <c r="G2587" s="703" t="s">
        <v>7239</v>
      </c>
      <c r="H2587" s="694" t="str">
        <f t="shared" si="0"/>
        <v>--</v>
      </c>
      <c r="I2587" s="704"/>
      <c r="J2587" s="17"/>
      <c r="K2587" s="17"/>
      <c r="L2587" s="17"/>
      <c r="M2587" s="779" t="s">
        <v>6924</v>
      </c>
      <c r="N2587" s="779"/>
      <c r="O2587" s="764"/>
      <c r="P2587" s="741"/>
      <c r="Q2587" s="17"/>
      <c r="R2587" s="17"/>
      <c r="S2587" s="17"/>
      <c r="T2587" s="17"/>
      <c r="U2587" s="788"/>
      <c r="V2587" s="17"/>
      <c r="W2587" s="710" t="s">
        <v>7242</v>
      </c>
      <c r="X2587" s="896"/>
      <c r="Y2587" s="897"/>
      <c r="Z2587" s="898"/>
      <c r="AA2587" s="898"/>
    </row>
    <row r="2588" spans="1:27" ht="13.8">
      <c r="A2588" s="84"/>
      <c r="B2588" s="84"/>
      <c r="C2588" s="84"/>
      <c r="D2588" s="84"/>
      <c r="E2588" s="711"/>
      <c r="F2588" s="711"/>
      <c r="G2588" s="710" t="s">
        <v>7239</v>
      </c>
      <c r="H2588" s="696" t="str">
        <f t="shared" si="0"/>
        <v>--</v>
      </c>
      <c r="I2588" s="711"/>
      <c r="J2588" s="17"/>
      <c r="K2588" s="17"/>
      <c r="L2588" s="17"/>
      <c r="M2588" s="781" t="s">
        <v>347</v>
      </c>
      <c r="N2588" s="781"/>
      <c r="O2588" s="760"/>
      <c r="P2588" s="748"/>
      <c r="Q2588" s="17"/>
      <c r="R2588" s="17"/>
      <c r="S2588" s="17"/>
      <c r="T2588" s="17"/>
      <c r="U2588" s="790"/>
      <c r="V2588" s="17"/>
      <c r="W2588" s="703" t="s">
        <v>7242</v>
      </c>
      <c r="X2588" s="893"/>
      <c r="Y2588" s="894"/>
      <c r="Z2588" s="895"/>
      <c r="AA2588" s="895"/>
    </row>
    <row r="2589" spans="1:27" ht="13.8">
      <c r="A2589" s="84"/>
      <c r="B2589" s="84"/>
      <c r="C2589" s="84"/>
      <c r="D2589" s="84"/>
      <c r="E2589" s="704"/>
      <c r="F2589" s="704"/>
      <c r="G2589" s="703" t="s">
        <v>7239</v>
      </c>
      <c r="H2589" s="694" t="str">
        <f t="shared" si="0"/>
        <v>--</v>
      </c>
      <c r="I2589" s="704"/>
      <c r="J2589" s="17"/>
      <c r="K2589" s="17"/>
      <c r="L2589" s="17"/>
      <c r="M2589" s="840" t="s">
        <v>3347</v>
      </c>
      <c r="N2589" s="779"/>
      <c r="O2589" s="764"/>
      <c r="P2589" s="741"/>
      <c r="Q2589" s="17"/>
      <c r="R2589" s="17"/>
      <c r="S2589" s="17"/>
      <c r="T2589" s="17"/>
      <c r="U2589" s="788"/>
      <c r="V2589" s="17"/>
      <c r="W2589" s="710" t="s">
        <v>7242</v>
      </c>
      <c r="X2589" s="896"/>
      <c r="Y2589" s="897"/>
      <c r="Z2589" s="898"/>
      <c r="AA2589" s="898"/>
    </row>
    <row r="2590" spans="1:27" ht="13.8">
      <c r="A2590" s="84"/>
      <c r="B2590" s="84"/>
      <c r="C2590" s="84"/>
      <c r="D2590" s="84"/>
      <c r="E2590" s="711"/>
      <c r="F2590" s="711"/>
      <c r="G2590" s="710" t="s">
        <v>7239</v>
      </c>
      <c r="H2590" s="696" t="str">
        <f t="shared" si="0"/>
        <v>--</v>
      </c>
      <c r="I2590" s="711"/>
      <c r="J2590" s="17"/>
      <c r="K2590" s="17"/>
      <c r="L2590" s="17"/>
      <c r="M2590" s="781" t="s">
        <v>3347</v>
      </c>
      <c r="N2590" s="781"/>
      <c r="O2590" s="760"/>
      <c r="P2590" s="748"/>
      <c r="Q2590" s="17"/>
      <c r="R2590" s="17"/>
      <c r="S2590" s="17"/>
      <c r="T2590" s="17"/>
      <c r="U2590" s="790"/>
      <c r="V2590" s="17"/>
      <c r="W2590" s="703" t="s">
        <v>7242</v>
      </c>
      <c r="X2590" s="893"/>
      <c r="Y2590" s="894"/>
      <c r="Z2590" s="895"/>
      <c r="AA2590" s="895"/>
    </row>
    <row r="2591" spans="1:27" ht="13.8">
      <c r="A2591" s="84"/>
      <c r="B2591" s="84"/>
      <c r="C2591" s="84"/>
      <c r="D2591" s="84"/>
      <c r="E2591" s="704"/>
      <c r="F2591" s="704"/>
      <c r="G2591" s="703" t="s">
        <v>6861</v>
      </c>
      <c r="H2591" s="694" t="str">
        <f t="shared" si="0"/>
        <v>--</v>
      </c>
      <c r="I2591" s="704"/>
      <c r="J2591" s="17"/>
      <c r="K2591" s="17"/>
      <c r="L2591" s="17"/>
      <c r="M2591" s="779" t="s">
        <v>36</v>
      </c>
      <c r="N2591" s="779" t="s">
        <v>1895</v>
      </c>
      <c r="O2591" s="764"/>
      <c r="P2591" s="787"/>
      <c r="Q2591" s="17"/>
      <c r="R2591" s="17"/>
      <c r="S2591" s="17"/>
      <c r="T2591" s="17"/>
      <c r="U2591" s="788" t="s">
        <v>3596</v>
      </c>
      <c r="V2591" s="17"/>
      <c r="W2591" s="741" t="s">
        <v>6862</v>
      </c>
      <c r="X2591" s="765"/>
      <c r="Y2591" s="766"/>
      <c r="Z2591" s="767"/>
      <c r="AA2591" s="767"/>
    </row>
    <row r="2592" spans="1:27" ht="13.8">
      <c r="A2592" s="84"/>
      <c r="B2592" s="84"/>
      <c r="C2592" s="84"/>
      <c r="D2592" s="84"/>
      <c r="E2592" s="711"/>
      <c r="F2592" s="711"/>
      <c r="G2592" s="710" t="s">
        <v>6861</v>
      </c>
      <c r="H2592" s="696" t="str">
        <f t="shared" si="0"/>
        <v>--</v>
      </c>
      <c r="I2592" s="711"/>
      <c r="J2592" s="17"/>
      <c r="K2592" s="17"/>
      <c r="L2592" s="17"/>
      <c r="M2592" s="781" t="s">
        <v>49</v>
      </c>
      <c r="N2592" s="781" t="s">
        <v>1310</v>
      </c>
      <c r="O2592" s="760"/>
      <c r="P2592" s="748" t="s">
        <v>6863</v>
      </c>
      <c r="Q2592" s="17"/>
      <c r="R2592" s="17"/>
      <c r="S2592" s="17"/>
      <c r="T2592" s="17"/>
      <c r="U2592" s="790" t="s">
        <v>3607</v>
      </c>
      <c r="V2592" s="17"/>
      <c r="W2592" s="748" t="s">
        <v>6862</v>
      </c>
      <c r="X2592" s="761"/>
      <c r="Y2592" s="762"/>
      <c r="Z2592" s="763"/>
      <c r="AA2592" s="763"/>
    </row>
    <row r="2593" spans="1:27" ht="13.8">
      <c r="A2593" s="84"/>
      <c r="B2593" s="84"/>
      <c r="C2593" s="84"/>
      <c r="D2593" s="84"/>
      <c r="E2593" s="704"/>
      <c r="F2593" s="704"/>
      <c r="G2593" s="703" t="s">
        <v>6861</v>
      </c>
      <c r="H2593" s="694" t="str">
        <f t="shared" si="0"/>
        <v>--</v>
      </c>
      <c r="I2593" s="704"/>
      <c r="J2593" s="17"/>
      <c r="K2593" s="17"/>
      <c r="L2593" s="17"/>
      <c r="M2593" s="779" t="s">
        <v>1730</v>
      </c>
      <c r="N2593" s="779" t="s">
        <v>2344</v>
      </c>
      <c r="O2593" s="764"/>
      <c r="P2593" s="787"/>
      <c r="Q2593" s="17"/>
      <c r="R2593" s="17"/>
      <c r="S2593" s="17"/>
      <c r="T2593" s="17"/>
      <c r="U2593" s="788" t="s">
        <v>3612</v>
      </c>
      <c r="V2593" s="17"/>
      <c r="W2593" s="741" t="s">
        <v>6862</v>
      </c>
      <c r="X2593" s="765"/>
      <c r="Y2593" s="766"/>
      <c r="Z2593" s="767"/>
      <c r="AA2593" s="767"/>
    </row>
    <row r="2594" spans="1:27" ht="13.8">
      <c r="A2594" s="84"/>
      <c r="B2594" s="84"/>
      <c r="C2594" s="84"/>
      <c r="D2594" s="84"/>
      <c r="E2594" s="711"/>
      <c r="F2594" s="711"/>
      <c r="G2594" s="710" t="s">
        <v>6861</v>
      </c>
      <c r="H2594" s="696" t="str">
        <f t="shared" si="0"/>
        <v>--</v>
      </c>
      <c r="I2594" s="711"/>
      <c r="J2594" s="17"/>
      <c r="K2594" s="17"/>
      <c r="L2594" s="17"/>
      <c r="M2594" s="781" t="s">
        <v>1730</v>
      </c>
      <c r="N2594" s="781" t="s">
        <v>2342</v>
      </c>
      <c r="O2594" s="760"/>
      <c r="P2594" s="789"/>
      <c r="Q2594" s="17"/>
      <c r="R2594" s="17"/>
      <c r="S2594" s="17"/>
      <c r="T2594" s="17"/>
      <c r="U2594" s="790" t="s">
        <v>3617</v>
      </c>
      <c r="V2594" s="17"/>
      <c r="W2594" s="748" t="s">
        <v>6862</v>
      </c>
      <c r="X2594" s="761"/>
      <c r="Y2594" s="762"/>
      <c r="Z2594" s="763"/>
      <c r="AA2594" s="763"/>
    </row>
    <row r="2595" spans="1:27" ht="13.8">
      <c r="A2595" s="84"/>
      <c r="B2595" s="84"/>
      <c r="C2595" s="84"/>
      <c r="D2595" s="84"/>
      <c r="E2595" s="704"/>
      <c r="F2595" s="704"/>
      <c r="G2595" s="703" t="s">
        <v>6861</v>
      </c>
      <c r="H2595" s="694" t="str">
        <f t="shared" si="0"/>
        <v>--</v>
      </c>
      <c r="I2595" s="704"/>
      <c r="J2595" s="17"/>
      <c r="K2595" s="17"/>
      <c r="L2595" s="17"/>
      <c r="M2595" s="783" t="s">
        <v>436</v>
      </c>
      <c r="N2595" s="779" t="s">
        <v>153</v>
      </c>
      <c r="O2595" s="764"/>
      <c r="P2595" s="787"/>
      <c r="Q2595" s="17"/>
      <c r="R2595" s="17"/>
      <c r="S2595" s="17"/>
      <c r="T2595" s="17"/>
      <c r="U2595" s="788" t="s">
        <v>3621</v>
      </c>
      <c r="V2595" s="17"/>
      <c r="W2595" s="741" t="s">
        <v>6862</v>
      </c>
      <c r="X2595" s="765"/>
      <c r="Y2595" s="766"/>
      <c r="Z2595" s="767"/>
      <c r="AA2595" s="767"/>
    </row>
    <row r="2596" spans="1:27" ht="13.8">
      <c r="A2596" s="84"/>
      <c r="B2596" s="84"/>
      <c r="C2596" s="84"/>
      <c r="D2596" s="84"/>
      <c r="E2596" s="711"/>
      <c r="F2596" s="711"/>
      <c r="G2596" s="710" t="s">
        <v>6861</v>
      </c>
      <c r="H2596" s="696" t="str">
        <f t="shared" si="0"/>
        <v>--</v>
      </c>
      <c r="I2596" s="711"/>
      <c r="J2596" s="17"/>
      <c r="K2596" s="17"/>
      <c r="L2596" s="17"/>
      <c r="M2596" s="834" t="s">
        <v>551</v>
      </c>
      <c r="N2596" s="781" t="s">
        <v>1540</v>
      </c>
      <c r="O2596" s="760"/>
      <c r="P2596" s="748" t="s">
        <v>6864</v>
      </c>
      <c r="Q2596" s="17"/>
      <c r="R2596" s="17"/>
      <c r="S2596" s="17"/>
      <c r="T2596" s="17"/>
      <c r="U2596" s="790" t="s">
        <v>3624</v>
      </c>
      <c r="V2596" s="17"/>
      <c r="W2596" s="748" t="s">
        <v>6862</v>
      </c>
      <c r="X2596" s="761"/>
      <c r="Y2596" s="762"/>
      <c r="Z2596" s="763"/>
      <c r="AA2596" s="763"/>
    </row>
    <row r="2597" spans="1:27" ht="13.8">
      <c r="A2597" s="84"/>
      <c r="B2597" s="84"/>
      <c r="C2597" s="84"/>
      <c r="D2597" s="84"/>
      <c r="E2597" s="704"/>
      <c r="F2597" s="704"/>
      <c r="G2597" s="703" t="s">
        <v>6861</v>
      </c>
      <c r="H2597" s="694" t="str">
        <f t="shared" si="0"/>
        <v>--</v>
      </c>
      <c r="I2597" s="704"/>
      <c r="J2597" s="17"/>
      <c r="K2597" s="17"/>
      <c r="L2597" s="17"/>
      <c r="M2597" s="779" t="s">
        <v>3629</v>
      </c>
      <c r="N2597" s="779" t="s">
        <v>1791</v>
      </c>
      <c r="O2597" s="764"/>
      <c r="P2597" s="787"/>
      <c r="Q2597" s="17"/>
      <c r="R2597" s="17"/>
      <c r="S2597" s="17"/>
      <c r="T2597" s="17"/>
      <c r="U2597" s="788" t="s">
        <v>3632</v>
      </c>
      <c r="V2597" s="17"/>
      <c r="W2597" s="741" t="s">
        <v>6862</v>
      </c>
      <c r="X2597" s="765"/>
      <c r="Y2597" s="766"/>
      <c r="Z2597" s="767"/>
      <c r="AA2597" s="767"/>
    </row>
    <row r="2598" spans="1:27" ht="13.8">
      <c r="A2598" s="84"/>
      <c r="B2598" s="84"/>
      <c r="C2598" s="84"/>
      <c r="D2598" s="84"/>
      <c r="E2598" s="711"/>
      <c r="F2598" s="711"/>
      <c r="G2598" s="741" t="s">
        <v>7045</v>
      </c>
      <c r="H2598" s="696" t="str">
        <f t="shared" si="0"/>
        <v>--</v>
      </c>
      <c r="I2598" s="711"/>
      <c r="J2598" s="17"/>
      <c r="K2598" s="17"/>
      <c r="L2598" s="17"/>
      <c r="M2598" s="781" t="s">
        <v>241</v>
      </c>
      <c r="N2598" s="781" t="s">
        <v>1848</v>
      </c>
      <c r="O2598" s="760"/>
      <c r="P2598" s="789"/>
      <c r="Q2598" s="17"/>
      <c r="R2598" s="17"/>
      <c r="S2598" s="17"/>
      <c r="T2598" s="17"/>
      <c r="U2598" s="802" t="s">
        <v>7046</v>
      </c>
      <c r="V2598" s="17"/>
      <c r="W2598" s="789"/>
      <c r="X2598" s="794"/>
      <c r="Y2598" s="795"/>
      <c r="Z2598" s="796"/>
      <c r="AA2598" s="796"/>
    </row>
    <row r="2599" spans="1:27" ht="13.8">
      <c r="A2599" s="84"/>
      <c r="B2599" s="84"/>
      <c r="C2599" s="84"/>
      <c r="D2599" s="84"/>
      <c r="E2599" s="704"/>
      <c r="F2599" s="704"/>
      <c r="G2599" s="748" t="s">
        <v>7045</v>
      </c>
      <c r="H2599" s="694" t="str">
        <f t="shared" si="0"/>
        <v>--</v>
      </c>
      <c r="I2599" s="704"/>
      <c r="J2599" s="17"/>
      <c r="K2599" s="17"/>
      <c r="L2599" s="17"/>
      <c r="M2599" s="779" t="s">
        <v>273</v>
      </c>
      <c r="N2599" s="779" t="s">
        <v>1069</v>
      </c>
      <c r="O2599" s="764"/>
      <c r="P2599" s="787"/>
      <c r="Q2599" s="17"/>
      <c r="R2599" s="17"/>
      <c r="S2599" s="17"/>
      <c r="T2599" s="17"/>
      <c r="U2599" s="799" t="s">
        <v>7048</v>
      </c>
      <c r="V2599" s="17"/>
      <c r="W2599" s="787"/>
      <c r="X2599" s="791"/>
      <c r="Y2599" s="792"/>
      <c r="Z2599" s="793"/>
      <c r="AA2599" s="793"/>
    </row>
    <row r="2600" spans="1:27" ht="13.8">
      <c r="A2600" s="84"/>
      <c r="B2600" s="84"/>
      <c r="C2600" s="84"/>
      <c r="D2600" s="84"/>
      <c r="E2600" s="711"/>
      <c r="F2600" s="711"/>
      <c r="G2600" s="741" t="s">
        <v>7045</v>
      </c>
      <c r="H2600" s="696" t="str">
        <f t="shared" si="0"/>
        <v>--</v>
      </c>
      <c r="I2600" s="711"/>
      <c r="J2600" s="17"/>
      <c r="K2600" s="17"/>
      <c r="L2600" s="17"/>
      <c r="M2600" s="781" t="s">
        <v>954</v>
      </c>
      <c r="N2600" s="781" t="s">
        <v>232</v>
      </c>
      <c r="O2600" s="760"/>
      <c r="P2600" s="789"/>
      <c r="Q2600" s="17"/>
      <c r="R2600" s="17"/>
      <c r="S2600" s="17"/>
      <c r="T2600" s="17"/>
      <c r="U2600" s="802" t="s">
        <v>7049</v>
      </c>
      <c r="V2600" s="17"/>
      <c r="W2600" s="789"/>
      <c r="X2600" s="794"/>
      <c r="Y2600" s="795"/>
      <c r="Z2600" s="796"/>
      <c r="AA2600" s="796"/>
    </row>
    <row r="2601" spans="1:27" ht="13.8">
      <c r="A2601" s="84"/>
      <c r="B2601" s="84"/>
      <c r="C2601" s="84"/>
      <c r="D2601" s="84"/>
      <c r="E2601" s="704"/>
      <c r="F2601" s="704"/>
      <c r="G2601" s="748" t="s">
        <v>7045</v>
      </c>
      <c r="H2601" s="694" t="str">
        <f t="shared" si="0"/>
        <v>--</v>
      </c>
      <c r="I2601" s="704"/>
      <c r="J2601" s="17"/>
      <c r="K2601" s="17"/>
      <c r="L2601" s="17"/>
      <c r="M2601" s="779" t="s">
        <v>195</v>
      </c>
      <c r="N2601" s="779" t="s">
        <v>943</v>
      </c>
      <c r="O2601" s="764"/>
      <c r="P2601" s="787"/>
      <c r="Q2601" s="17"/>
      <c r="R2601" s="17"/>
      <c r="S2601" s="17"/>
      <c r="T2601" s="17"/>
      <c r="U2601" s="799" t="s">
        <v>7050</v>
      </c>
      <c r="V2601" s="17"/>
      <c r="W2601" s="741" t="s">
        <v>7051</v>
      </c>
      <c r="X2601" s="765"/>
      <c r="Y2601" s="766"/>
      <c r="Z2601" s="767"/>
      <c r="AA2601" s="767"/>
    </row>
    <row r="2602" spans="1:27" ht="13.8">
      <c r="A2602" s="84"/>
      <c r="B2602" s="84"/>
      <c r="C2602" s="84"/>
      <c r="D2602" s="84"/>
      <c r="E2602" s="711"/>
      <c r="F2602" s="711"/>
      <c r="G2602" s="741" t="s">
        <v>7045</v>
      </c>
      <c r="H2602" s="696" t="str">
        <f t="shared" si="0"/>
        <v>--</v>
      </c>
      <c r="I2602" s="711"/>
      <c r="J2602" s="17"/>
      <c r="K2602" s="17"/>
      <c r="L2602" s="17"/>
      <c r="M2602" s="781" t="s">
        <v>528</v>
      </c>
      <c r="N2602" s="781" t="s">
        <v>2216</v>
      </c>
      <c r="O2602" s="760"/>
      <c r="P2602" s="748" t="s">
        <v>7052</v>
      </c>
      <c r="Q2602" s="17"/>
      <c r="R2602" s="17"/>
      <c r="S2602" s="17"/>
      <c r="T2602" s="17"/>
      <c r="U2602" s="802" t="s">
        <v>7053</v>
      </c>
      <c r="V2602" s="17"/>
      <c r="W2602" s="748" t="s">
        <v>7051</v>
      </c>
      <c r="X2602" s="761"/>
      <c r="Y2602" s="762"/>
      <c r="Z2602" s="763"/>
      <c r="AA2602" s="763"/>
    </row>
    <row r="2603" spans="1:27" ht="13.8">
      <c r="A2603" s="84"/>
      <c r="B2603" s="84"/>
      <c r="C2603" s="84"/>
      <c r="D2603" s="84"/>
      <c r="E2603" s="704"/>
      <c r="F2603" s="704"/>
      <c r="G2603" s="748" t="s">
        <v>7045</v>
      </c>
      <c r="H2603" s="694" t="str">
        <f t="shared" si="0"/>
        <v>--</v>
      </c>
      <c r="I2603" s="704"/>
      <c r="J2603" s="17"/>
      <c r="K2603" s="17"/>
      <c r="L2603" s="17"/>
      <c r="M2603" s="779" t="s">
        <v>195</v>
      </c>
      <c r="N2603" s="779" t="s">
        <v>940</v>
      </c>
      <c r="O2603" s="764"/>
      <c r="P2603" s="787"/>
      <c r="Q2603" s="17"/>
      <c r="R2603" s="17"/>
      <c r="S2603" s="17"/>
      <c r="T2603" s="17"/>
      <c r="U2603" s="799" t="s">
        <v>7054</v>
      </c>
      <c r="V2603" s="17"/>
      <c r="W2603" s="741" t="s">
        <v>7051</v>
      </c>
      <c r="X2603" s="765"/>
      <c r="Y2603" s="766"/>
      <c r="Z2603" s="767"/>
      <c r="AA2603" s="767"/>
    </row>
    <row r="2604" spans="1:27" ht="13.8">
      <c r="A2604" s="84"/>
      <c r="B2604" s="84"/>
      <c r="C2604" s="84"/>
      <c r="D2604" s="84"/>
      <c r="E2604" s="711"/>
      <c r="F2604" s="711"/>
      <c r="G2604" s="741" t="s">
        <v>7045</v>
      </c>
      <c r="H2604" s="696" t="str">
        <f t="shared" si="0"/>
        <v>--</v>
      </c>
      <c r="I2604" s="711"/>
      <c r="J2604" s="17"/>
      <c r="K2604" s="17"/>
      <c r="L2604" s="17"/>
      <c r="M2604" s="781" t="s">
        <v>241</v>
      </c>
      <c r="N2604" s="781" t="s">
        <v>1843</v>
      </c>
      <c r="O2604" s="760"/>
      <c r="P2604" s="789"/>
      <c r="Q2604" s="17"/>
      <c r="R2604" s="17"/>
      <c r="S2604" s="17"/>
      <c r="T2604" s="17"/>
      <c r="U2604" s="802" t="s">
        <v>7055</v>
      </c>
      <c r="V2604" s="17"/>
      <c r="W2604" s="748" t="s">
        <v>7056</v>
      </c>
      <c r="X2604" s="761"/>
      <c r="Y2604" s="762"/>
      <c r="Z2604" s="763"/>
      <c r="AA2604" s="763"/>
    </row>
    <row r="2605" spans="1:27" ht="13.8">
      <c r="A2605" s="84"/>
      <c r="B2605" s="84"/>
      <c r="C2605" s="84"/>
      <c r="D2605" s="84"/>
      <c r="E2605" s="704"/>
      <c r="F2605" s="704"/>
      <c r="G2605" s="748" t="s">
        <v>7045</v>
      </c>
      <c r="H2605" s="694" t="str">
        <f t="shared" si="0"/>
        <v>--</v>
      </c>
      <c r="I2605" s="704"/>
      <c r="J2605" s="17"/>
      <c r="K2605" s="17"/>
      <c r="L2605" s="17"/>
      <c r="M2605" s="813" t="s">
        <v>273</v>
      </c>
      <c r="N2605" s="779" t="s">
        <v>1285</v>
      </c>
      <c r="O2605" s="764"/>
      <c r="P2605" s="787"/>
      <c r="Q2605" s="17"/>
      <c r="R2605" s="17"/>
      <c r="S2605" s="17"/>
      <c r="T2605" s="17"/>
      <c r="U2605" s="799" t="s">
        <v>7057</v>
      </c>
      <c r="V2605" s="17"/>
      <c r="W2605" s="741" t="s">
        <v>7056</v>
      </c>
      <c r="X2605" s="765"/>
      <c r="Y2605" s="766"/>
      <c r="Z2605" s="767"/>
      <c r="AA2605" s="767"/>
    </row>
    <row r="2606" spans="1:27" ht="13.8">
      <c r="A2606" s="84"/>
      <c r="B2606" s="84"/>
      <c r="C2606" s="84"/>
      <c r="D2606" s="84"/>
      <c r="E2606" s="711"/>
      <c r="F2606" s="711"/>
      <c r="G2606" s="741" t="s">
        <v>7045</v>
      </c>
      <c r="H2606" s="696" t="str">
        <f t="shared" si="0"/>
        <v>--</v>
      </c>
      <c r="I2606" s="711"/>
      <c r="J2606" s="17"/>
      <c r="K2606" s="17"/>
      <c r="L2606" s="17"/>
      <c r="M2606" s="781" t="s">
        <v>436</v>
      </c>
      <c r="N2606" s="781" t="s">
        <v>124</v>
      </c>
      <c r="O2606" s="760"/>
      <c r="P2606" s="789"/>
      <c r="Q2606" s="17"/>
      <c r="R2606" s="17"/>
      <c r="S2606" s="17"/>
      <c r="T2606" s="17"/>
      <c r="U2606" s="802" t="s">
        <v>7058</v>
      </c>
      <c r="V2606" s="17"/>
      <c r="W2606" s="748" t="s">
        <v>7056</v>
      </c>
      <c r="X2606" s="761"/>
      <c r="Y2606" s="762"/>
      <c r="Z2606" s="763"/>
      <c r="AA2606" s="763"/>
    </row>
    <row r="2607" spans="1:27" ht="13.8">
      <c r="A2607" s="84"/>
      <c r="B2607" s="84"/>
      <c r="C2607" s="84"/>
      <c r="D2607" s="84"/>
      <c r="E2607" s="704"/>
      <c r="F2607" s="704"/>
      <c r="G2607" s="748" t="s">
        <v>7045</v>
      </c>
      <c r="H2607" s="694" t="str">
        <f t="shared" si="0"/>
        <v>--</v>
      </c>
      <c r="I2607" s="704"/>
      <c r="J2607" s="17"/>
      <c r="K2607" s="17"/>
      <c r="L2607" s="17"/>
      <c r="M2607" s="779" t="s">
        <v>494</v>
      </c>
      <c r="N2607" s="779" t="s">
        <v>1496</v>
      </c>
      <c r="O2607" s="764"/>
      <c r="P2607" s="787"/>
      <c r="Q2607" s="17"/>
      <c r="R2607" s="17"/>
      <c r="S2607" s="17"/>
      <c r="T2607" s="17"/>
      <c r="U2607" s="799" t="s">
        <v>7059</v>
      </c>
      <c r="V2607" s="17"/>
      <c r="W2607" s="741" t="s">
        <v>7051</v>
      </c>
      <c r="X2607" s="765"/>
      <c r="Y2607" s="766"/>
      <c r="Z2607" s="767"/>
      <c r="AA2607" s="767"/>
    </row>
    <row r="2608" spans="1:27" ht="13.8">
      <c r="A2608" s="84"/>
      <c r="B2608" s="84"/>
      <c r="C2608" s="84"/>
      <c r="D2608" s="84"/>
      <c r="E2608" s="711"/>
      <c r="F2608" s="711"/>
      <c r="G2608" s="741" t="s">
        <v>7045</v>
      </c>
      <c r="H2608" s="696" t="str">
        <f t="shared" si="0"/>
        <v>--</v>
      </c>
      <c r="I2608" s="711"/>
      <c r="J2608" s="17"/>
      <c r="K2608" s="17"/>
      <c r="L2608" s="17"/>
      <c r="M2608" s="781" t="s">
        <v>273</v>
      </c>
      <c r="N2608" s="781" t="s">
        <v>1287</v>
      </c>
      <c r="O2608" s="760"/>
      <c r="P2608" s="789"/>
      <c r="Q2608" s="17"/>
      <c r="R2608" s="17"/>
      <c r="S2608" s="17"/>
      <c r="T2608" s="17"/>
      <c r="U2608" s="802" t="s">
        <v>7060</v>
      </c>
      <c r="V2608" s="17"/>
      <c r="W2608" s="748" t="s">
        <v>7061</v>
      </c>
      <c r="X2608" s="761"/>
      <c r="Y2608" s="762"/>
      <c r="Z2608" s="763"/>
      <c r="AA2608" s="763"/>
    </row>
    <row r="2609" spans="1:27" ht="13.8">
      <c r="A2609" s="84"/>
      <c r="B2609" s="84"/>
      <c r="C2609" s="84"/>
      <c r="D2609" s="84"/>
      <c r="E2609" s="704"/>
      <c r="F2609" s="704"/>
      <c r="G2609" s="748" t="s">
        <v>7045</v>
      </c>
      <c r="H2609" s="694" t="str">
        <f t="shared" si="0"/>
        <v>--</v>
      </c>
      <c r="I2609" s="704"/>
      <c r="J2609" s="17"/>
      <c r="K2609" s="17"/>
      <c r="L2609" s="17"/>
      <c r="M2609" s="779" t="s">
        <v>241</v>
      </c>
      <c r="N2609" s="779" t="s">
        <v>1828</v>
      </c>
      <c r="O2609" s="764"/>
      <c r="P2609" s="787"/>
      <c r="Q2609" s="17"/>
      <c r="R2609" s="17"/>
      <c r="S2609" s="17"/>
      <c r="T2609" s="17"/>
      <c r="U2609" s="799" t="s">
        <v>7060</v>
      </c>
      <c r="V2609" s="17"/>
      <c r="W2609" s="741" t="s">
        <v>7061</v>
      </c>
      <c r="X2609" s="765"/>
      <c r="Y2609" s="766"/>
      <c r="Z2609" s="767"/>
      <c r="AA2609" s="767"/>
    </row>
    <row r="2610" spans="1:27" ht="13.8">
      <c r="A2610" s="84"/>
      <c r="B2610" s="84"/>
      <c r="C2610" s="84"/>
      <c r="D2610" s="84"/>
      <c r="E2610" s="711"/>
      <c r="F2610" s="711"/>
      <c r="G2610" s="741" t="s">
        <v>7045</v>
      </c>
      <c r="H2610" s="696" t="str">
        <f t="shared" si="0"/>
        <v>--</v>
      </c>
      <c r="I2610" s="711"/>
      <c r="J2610" s="17"/>
      <c r="K2610" s="17"/>
      <c r="L2610" s="17"/>
      <c r="M2610" s="781" t="s">
        <v>154</v>
      </c>
      <c r="N2610" s="781" t="s">
        <v>1720</v>
      </c>
      <c r="O2610" s="760"/>
      <c r="P2610" s="789"/>
      <c r="Q2610" s="17"/>
      <c r="R2610" s="17"/>
      <c r="S2610" s="17"/>
      <c r="T2610" s="17"/>
      <c r="U2610" s="802" t="s">
        <v>7062</v>
      </c>
      <c r="V2610" s="17"/>
      <c r="W2610" s="748" t="s">
        <v>7051</v>
      </c>
      <c r="X2610" s="761"/>
      <c r="Y2610" s="762"/>
      <c r="Z2610" s="763"/>
      <c r="AA2610" s="763"/>
    </row>
    <row r="2611" spans="1:27" ht="13.8">
      <c r="A2611" s="84"/>
      <c r="B2611" s="84"/>
      <c r="C2611" s="84"/>
      <c r="D2611" s="84"/>
      <c r="E2611" s="704"/>
      <c r="F2611" s="704"/>
      <c r="G2611" s="736" t="s">
        <v>3327</v>
      </c>
      <c r="H2611" s="694" t="str">
        <f t="shared" si="0"/>
        <v>--</v>
      </c>
      <c r="I2611" s="704"/>
      <c r="J2611" s="17"/>
      <c r="K2611" s="17"/>
      <c r="L2611" s="17"/>
      <c r="M2611" s="737" t="s">
        <v>49</v>
      </c>
      <c r="N2611" s="737" t="s">
        <v>1149</v>
      </c>
      <c r="O2611" s="774"/>
      <c r="P2611" s="739"/>
      <c r="Q2611" s="17"/>
      <c r="R2611" s="17"/>
      <c r="S2611" s="17"/>
      <c r="T2611" s="17"/>
      <c r="U2611" s="752" t="s">
        <v>3328</v>
      </c>
      <c r="V2611" s="17"/>
      <c r="W2611" s="855" t="s">
        <v>3331</v>
      </c>
      <c r="X2611" s="856"/>
      <c r="Y2611" s="857"/>
      <c r="Z2611" s="858"/>
      <c r="AA2611" s="858"/>
    </row>
    <row r="2612" spans="1:27" ht="13.8">
      <c r="A2612" s="84"/>
      <c r="B2612" s="84"/>
      <c r="C2612" s="84"/>
      <c r="D2612" s="84"/>
      <c r="E2612" s="711"/>
      <c r="F2612" s="711"/>
      <c r="G2612" s="737" t="s">
        <v>3327</v>
      </c>
      <c r="H2612" s="696" t="str">
        <f t="shared" si="0"/>
        <v>--</v>
      </c>
      <c r="I2612" s="711"/>
      <c r="J2612" s="17"/>
      <c r="K2612" s="17"/>
      <c r="L2612" s="17"/>
      <c r="M2612" s="736" t="s">
        <v>36</v>
      </c>
      <c r="N2612" s="736" t="s">
        <v>1872</v>
      </c>
      <c r="O2612" s="769"/>
      <c r="P2612" s="746"/>
      <c r="Q2612" s="17"/>
      <c r="R2612" s="17"/>
      <c r="S2612" s="17"/>
      <c r="T2612" s="17"/>
      <c r="U2612" s="747" t="s">
        <v>3335</v>
      </c>
      <c r="V2612" s="17"/>
      <c r="W2612" s="889" t="s">
        <v>3331</v>
      </c>
      <c r="X2612" s="890"/>
      <c r="Y2612" s="891"/>
      <c r="Z2612" s="892"/>
      <c r="AA2612" s="892"/>
    </row>
    <row r="2613" spans="1:27" ht="13.8">
      <c r="A2613" s="84"/>
      <c r="B2613" s="84"/>
      <c r="C2613" s="84"/>
      <c r="D2613" s="84"/>
      <c r="E2613" s="704"/>
      <c r="F2613" s="704"/>
      <c r="G2613" s="736" t="s">
        <v>3327</v>
      </c>
      <c r="H2613" s="694" t="str">
        <f t="shared" si="0"/>
        <v>--</v>
      </c>
      <c r="I2613" s="704"/>
      <c r="J2613" s="17"/>
      <c r="K2613" s="17"/>
      <c r="L2613" s="17"/>
      <c r="M2613" s="737" t="s">
        <v>347</v>
      </c>
      <c r="N2613" s="737" t="s">
        <v>905</v>
      </c>
      <c r="O2613" s="774"/>
      <c r="P2613" s="739"/>
      <c r="Q2613" s="17"/>
      <c r="R2613" s="17"/>
      <c r="S2613" s="17"/>
      <c r="T2613" s="17"/>
      <c r="U2613" s="752" t="s">
        <v>3341</v>
      </c>
      <c r="V2613" s="17"/>
      <c r="W2613" s="885" t="s">
        <v>3331</v>
      </c>
      <c r="X2613" s="880"/>
      <c r="Y2613" s="886"/>
      <c r="Z2613" s="887"/>
      <c r="AA2613" s="887"/>
    </row>
    <row r="2614" spans="1:27" ht="13.8">
      <c r="A2614" s="84"/>
      <c r="B2614" s="84"/>
      <c r="C2614" s="84"/>
      <c r="D2614" s="84"/>
      <c r="E2614" s="711"/>
      <c r="F2614" s="711"/>
      <c r="G2614" s="737" t="s">
        <v>3327</v>
      </c>
      <c r="H2614" s="696" t="str">
        <f t="shared" si="0"/>
        <v>--</v>
      </c>
      <c r="I2614" s="711"/>
      <c r="J2614" s="17"/>
      <c r="K2614" s="17"/>
      <c r="L2614" s="17"/>
      <c r="M2614" s="736" t="s">
        <v>595</v>
      </c>
      <c r="N2614" s="736" t="s">
        <v>2269</v>
      </c>
      <c r="O2614" s="769"/>
      <c r="P2614" s="746"/>
      <c r="Q2614" s="17"/>
      <c r="R2614" s="17"/>
      <c r="S2614" s="17"/>
      <c r="T2614" s="17"/>
      <c r="U2614" s="747" t="s">
        <v>3345</v>
      </c>
      <c r="V2614" s="17"/>
      <c r="W2614" s="861" t="s">
        <v>3331</v>
      </c>
      <c r="X2614" s="862"/>
      <c r="Y2614" s="863"/>
      <c r="Z2614" s="864"/>
      <c r="AA2614" s="864"/>
    </row>
    <row r="2615" spans="1:27" ht="13.8">
      <c r="A2615" s="84"/>
      <c r="B2615" s="84"/>
      <c r="C2615" s="84"/>
      <c r="D2615" s="84"/>
      <c r="E2615" s="704"/>
      <c r="F2615" s="704"/>
      <c r="G2615" s="736" t="s">
        <v>3327</v>
      </c>
      <c r="H2615" s="694" t="str">
        <f t="shared" si="0"/>
        <v>--</v>
      </c>
      <c r="I2615" s="704"/>
      <c r="J2615" s="17"/>
      <c r="K2615" s="17"/>
      <c r="L2615" s="17"/>
      <c r="M2615" s="737" t="s">
        <v>3347</v>
      </c>
      <c r="N2615" s="737" t="s">
        <v>2596</v>
      </c>
      <c r="O2615" s="774"/>
      <c r="P2615" s="739"/>
      <c r="Q2615" s="17"/>
      <c r="R2615" s="17"/>
      <c r="S2615" s="17"/>
      <c r="T2615" s="17"/>
      <c r="U2615" s="752" t="s">
        <v>3350</v>
      </c>
      <c r="V2615" s="17"/>
      <c r="W2615" s="855" t="s">
        <v>3331</v>
      </c>
      <c r="X2615" s="856"/>
      <c r="Y2615" s="857"/>
      <c r="Z2615" s="858"/>
      <c r="AA2615" s="858"/>
    </row>
    <row r="2616" spans="1:27" ht="13.8">
      <c r="A2616" s="84"/>
      <c r="B2616" s="84"/>
      <c r="C2616" s="84"/>
      <c r="D2616" s="84"/>
      <c r="E2616" s="711"/>
      <c r="F2616" s="711"/>
      <c r="G2616" s="741" t="s">
        <v>4088</v>
      </c>
      <c r="H2616" s="696" t="str">
        <f t="shared" si="0"/>
        <v>--</v>
      </c>
      <c r="I2616" s="711"/>
      <c r="J2616" s="17"/>
      <c r="K2616" s="17"/>
      <c r="L2616" s="17"/>
      <c r="M2616" s="781" t="s">
        <v>241</v>
      </c>
      <c r="N2616" s="781" t="s">
        <v>2181</v>
      </c>
      <c r="O2616" s="760"/>
      <c r="P2616" s="789"/>
      <c r="Q2616" s="17"/>
      <c r="R2616" s="17"/>
      <c r="S2616" s="17"/>
      <c r="T2616" s="17"/>
      <c r="U2616" s="782" t="s">
        <v>8164</v>
      </c>
      <c r="V2616" s="17"/>
      <c r="W2616" s="748" t="s">
        <v>3647</v>
      </c>
      <c r="X2616" s="761"/>
      <c r="Y2616" s="762"/>
      <c r="Z2616" s="763"/>
      <c r="AA2616" s="763"/>
    </row>
    <row r="2617" spans="1:27" ht="13.8">
      <c r="A2617" s="84"/>
      <c r="B2617" s="84"/>
      <c r="C2617" s="84"/>
      <c r="D2617" s="84"/>
      <c r="E2617" s="704"/>
      <c r="F2617" s="704"/>
      <c r="G2617" s="748" t="s">
        <v>4088</v>
      </c>
      <c r="H2617" s="694" t="str">
        <f t="shared" si="0"/>
        <v>--</v>
      </c>
      <c r="I2617" s="704"/>
      <c r="J2617" s="17"/>
      <c r="K2617" s="17"/>
      <c r="L2617" s="17"/>
      <c r="M2617" s="779" t="s">
        <v>273</v>
      </c>
      <c r="N2617" s="779" t="s">
        <v>1259</v>
      </c>
      <c r="O2617" s="764"/>
      <c r="P2617" s="812" t="s">
        <v>4090</v>
      </c>
      <c r="Q2617" s="17"/>
      <c r="R2617" s="17"/>
      <c r="S2617" s="17"/>
      <c r="T2617" s="17"/>
      <c r="U2617" s="780" t="s">
        <v>8166</v>
      </c>
      <c r="V2617" s="17"/>
      <c r="W2617" s="741" t="s">
        <v>3647</v>
      </c>
      <c r="X2617" s="765"/>
      <c r="Y2617" s="766"/>
      <c r="Z2617" s="767"/>
      <c r="AA2617" s="767"/>
    </row>
    <row r="2618" spans="1:27" ht="13.8">
      <c r="A2618" s="84"/>
      <c r="B2618" s="84"/>
      <c r="C2618" s="84"/>
      <c r="D2618" s="84"/>
      <c r="E2618" s="711"/>
      <c r="F2618" s="711"/>
      <c r="G2618" s="741" t="s">
        <v>4088</v>
      </c>
      <c r="H2618" s="696" t="str">
        <f t="shared" si="0"/>
        <v>--</v>
      </c>
      <c r="I2618" s="711"/>
      <c r="J2618" s="17"/>
      <c r="K2618" s="17"/>
      <c r="L2618" s="17"/>
      <c r="M2618" s="781" t="s">
        <v>273</v>
      </c>
      <c r="N2618" s="781" t="s">
        <v>1258</v>
      </c>
      <c r="O2618" s="760"/>
      <c r="P2618" s="811" t="s">
        <v>4093</v>
      </c>
      <c r="Q2618" s="17"/>
      <c r="R2618" s="17"/>
      <c r="S2618" s="17"/>
      <c r="T2618" s="17"/>
      <c r="U2618" s="782" t="s">
        <v>8167</v>
      </c>
      <c r="V2618" s="17"/>
      <c r="W2618" s="748" t="s">
        <v>3647</v>
      </c>
      <c r="X2618" s="761"/>
      <c r="Y2618" s="762"/>
      <c r="Z2618" s="763"/>
      <c r="AA2618" s="763"/>
    </row>
    <row r="2619" spans="1:27" ht="13.8">
      <c r="A2619" s="84"/>
      <c r="B2619" s="84"/>
      <c r="C2619" s="84"/>
      <c r="D2619" s="84"/>
      <c r="E2619" s="704"/>
      <c r="F2619" s="704"/>
      <c r="G2619" s="748" t="s">
        <v>4088</v>
      </c>
      <c r="H2619" s="694" t="str">
        <f t="shared" si="0"/>
        <v>--</v>
      </c>
      <c r="I2619" s="704"/>
      <c r="J2619" s="17"/>
      <c r="K2619" s="17"/>
      <c r="L2619" s="17"/>
      <c r="M2619" s="813" t="s">
        <v>436</v>
      </c>
      <c r="N2619" s="779" t="s">
        <v>91</v>
      </c>
      <c r="O2619" s="764"/>
      <c r="P2619" s="812"/>
      <c r="Q2619" s="17"/>
      <c r="R2619" s="17"/>
      <c r="S2619" s="17"/>
      <c r="T2619" s="17"/>
      <c r="U2619" s="780" t="s">
        <v>8168</v>
      </c>
      <c r="V2619" s="17"/>
      <c r="W2619" s="741" t="s">
        <v>3647</v>
      </c>
      <c r="X2619" s="765"/>
      <c r="Y2619" s="766"/>
      <c r="Z2619" s="767"/>
      <c r="AA2619" s="767"/>
    </row>
    <row r="2620" spans="1:27" ht="13.8">
      <c r="A2620" s="84"/>
      <c r="B2620" s="84"/>
      <c r="C2620" s="84"/>
      <c r="D2620" s="84"/>
      <c r="E2620" s="711"/>
      <c r="F2620" s="711"/>
      <c r="G2620" s="741" t="s">
        <v>4088</v>
      </c>
      <c r="H2620" s="696" t="str">
        <f t="shared" si="0"/>
        <v>--</v>
      </c>
      <c r="I2620" s="711"/>
      <c r="J2620" s="17"/>
      <c r="K2620" s="17"/>
      <c r="L2620" s="17"/>
      <c r="M2620" s="781" t="s">
        <v>2704</v>
      </c>
      <c r="N2620" s="781" t="s">
        <v>1433</v>
      </c>
      <c r="O2620" s="760"/>
      <c r="P2620" s="811" t="s">
        <v>4097</v>
      </c>
      <c r="Q2620" s="17"/>
      <c r="R2620" s="17"/>
      <c r="S2620" s="17"/>
      <c r="T2620" s="17"/>
      <c r="U2620" s="782" t="s">
        <v>8169</v>
      </c>
      <c r="V2620" s="17"/>
      <c r="W2620" s="748" t="s">
        <v>3647</v>
      </c>
      <c r="X2620" s="761"/>
      <c r="Y2620" s="762"/>
      <c r="Z2620" s="763"/>
      <c r="AA2620" s="763"/>
    </row>
    <row r="2621" spans="1:27" ht="13.8">
      <c r="A2621" s="84"/>
      <c r="B2621" s="84"/>
      <c r="C2621" s="84"/>
      <c r="D2621" s="84"/>
      <c r="E2621" s="704"/>
      <c r="F2621" s="704"/>
      <c r="G2621" s="748" t="s">
        <v>4088</v>
      </c>
      <c r="H2621" s="694" t="str">
        <f t="shared" si="0"/>
        <v>--</v>
      </c>
      <c r="I2621" s="704"/>
      <c r="J2621" s="17"/>
      <c r="K2621" s="17"/>
      <c r="L2621" s="17"/>
      <c r="M2621" s="779" t="s">
        <v>528</v>
      </c>
      <c r="N2621" s="779" t="s">
        <v>2182</v>
      </c>
      <c r="O2621" s="764"/>
      <c r="P2621" s="710" t="s">
        <v>1703</v>
      </c>
      <c r="Q2621" s="17"/>
      <c r="R2621" s="17"/>
      <c r="S2621" s="17"/>
      <c r="T2621" s="17"/>
      <c r="U2621" s="851" t="s">
        <v>8170</v>
      </c>
      <c r="V2621" s="17"/>
      <c r="W2621" s="741" t="s">
        <v>3647</v>
      </c>
      <c r="X2621" s="765"/>
      <c r="Y2621" s="766"/>
      <c r="Z2621" s="767"/>
      <c r="AA2621" s="767"/>
    </row>
    <row r="2622" spans="1:27" ht="13.8">
      <c r="A2622" s="84"/>
      <c r="B2622" s="84"/>
      <c r="C2622" s="84"/>
      <c r="D2622" s="84"/>
      <c r="E2622" s="711"/>
      <c r="F2622" s="711"/>
      <c r="G2622" s="741" t="s">
        <v>4088</v>
      </c>
      <c r="H2622" s="696" t="str">
        <f t="shared" si="0"/>
        <v>--</v>
      </c>
      <c r="I2622" s="711"/>
      <c r="J2622" s="17"/>
      <c r="K2622" s="17"/>
      <c r="L2622" s="17"/>
      <c r="M2622" s="815" t="s">
        <v>4107</v>
      </c>
      <c r="N2622" s="781" t="s">
        <v>1779</v>
      </c>
      <c r="O2622" s="760"/>
      <c r="P2622" s="811" t="s">
        <v>4108</v>
      </c>
      <c r="Q2622" s="17"/>
      <c r="R2622" s="17"/>
      <c r="S2622" s="17"/>
      <c r="T2622" s="17"/>
      <c r="U2622" s="782" t="s">
        <v>8171</v>
      </c>
      <c r="V2622" s="17"/>
      <c r="W2622" s="748" t="s">
        <v>3647</v>
      </c>
      <c r="X2622" s="761"/>
      <c r="Y2622" s="762"/>
      <c r="Z2622" s="763"/>
      <c r="AA2622" s="763"/>
    </row>
    <row r="2623" spans="1:27" ht="13.8">
      <c r="A2623" s="84"/>
      <c r="B2623" s="84"/>
      <c r="C2623" s="84"/>
      <c r="D2623" s="84"/>
      <c r="E2623" s="704"/>
      <c r="F2623" s="704"/>
      <c r="G2623" s="748" t="s">
        <v>4088</v>
      </c>
      <c r="H2623" s="694" t="str">
        <f t="shared" si="0"/>
        <v>--</v>
      </c>
      <c r="I2623" s="704"/>
      <c r="J2623" s="17"/>
      <c r="K2623" s="17"/>
      <c r="L2623" s="17"/>
      <c r="M2623" s="779" t="s">
        <v>1700</v>
      </c>
      <c r="N2623" s="779" t="s">
        <v>1893</v>
      </c>
      <c r="O2623" s="764"/>
      <c r="P2623" s="812" t="s">
        <v>4090</v>
      </c>
      <c r="Q2623" s="17"/>
      <c r="R2623" s="17"/>
      <c r="S2623" s="17"/>
      <c r="T2623" s="17"/>
      <c r="U2623" s="780" t="s">
        <v>8172</v>
      </c>
      <c r="V2623" s="17"/>
      <c r="W2623" s="741" t="s">
        <v>3647</v>
      </c>
      <c r="X2623" s="765"/>
      <c r="Y2623" s="766"/>
      <c r="Z2623" s="767"/>
      <c r="AA2623" s="767"/>
    </row>
    <row r="2624" spans="1:27" ht="13.8">
      <c r="A2624" s="84"/>
      <c r="B2624" s="84"/>
      <c r="C2624" s="84"/>
      <c r="D2624" s="84"/>
      <c r="E2624" s="711"/>
      <c r="F2624" s="711"/>
      <c r="G2624" s="741" t="s">
        <v>4088</v>
      </c>
      <c r="H2624" s="696" t="str">
        <f t="shared" si="0"/>
        <v>--</v>
      </c>
      <c r="I2624" s="711"/>
      <c r="J2624" s="17"/>
      <c r="K2624" s="17"/>
      <c r="L2624" s="17"/>
      <c r="M2624" s="781" t="s">
        <v>1700</v>
      </c>
      <c r="N2624" s="781" t="s">
        <v>1892</v>
      </c>
      <c r="O2624" s="760"/>
      <c r="P2624" s="811" t="s">
        <v>4090</v>
      </c>
      <c r="Q2624" s="17"/>
      <c r="R2624" s="17"/>
      <c r="S2624" s="17"/>
      <c r="T2624" s="17"/>
      <c r="U2624" s="782" t="s">
        <v>8173</v>
      </c>
      <c r="V2624" s="17"/>
      <c r="W2624" s="748" t="s">
        <v>3647</v>
      </c>
      <c r="X2624" s="761"/>
      <c r="Y2624" s="762"/>
      <c r="Z2624" s="763"/>
      <c r="AA2624" s="763"/>
    </row>
    <row r="2625" spans="1:27" ht="13.8">
      <c r="A2625" s="84"/>
      <c r="B2625" s="84"/>
      <c r="C2625" s="84"/>
      <c r="D2625" s="84"/>
      <c r="E2625" s="704"/>
      <c r="F2625" s="704"/>
      <c r="G2625" s="748" t="s">
        <v>4088</v>
      </c>
      <c r="H2625" s="694" t="str">
        <f t="shared" si="0"/>
        <v>--</v>
      </c>
      <c r="I2625" s="704"/>
      <c r="J2625" s="17"/>
      <c r="K2625" s="17"/>
      <c r="L2625" s="17"/>
      <c r="M2625" s="779" t="s">
        <v>241</v>
      </c>
      <c r="N2625" s="779" t="s">
        <v>2181</v>
      </c>
      <c r="O2625" s="764"/>
      <c r="P2625" s="787"/>
      <c r="Q2625" s="17"/>
      <c r="R2625" s="17"/>
      <c r="S2625" s="17"/>
      <c r="T2625" s="17"/>
      <c r="U2625" s="899" t="s">
        <v>5013</v>
      </c>
      <c r="V2625" s="17"/>
      <c r="W2625" s="741" t="s">
        <v>3647</v>
      </c>
      <c r="X2625" s="765"/>
      <c r="Y2625" s="766"/>
      <c r="Z2625" s="767"/>
      <c r="AA2625" s="767"/>
    </row>
    <row r="2626" spans="1:27" ht="13.8">
      <c r="A2626" s="84"/>
      <c r="B2626" s="84"/>
      <c r="C2626" s="84"/>
      <c r="D2626" s="84"/>
      <c r="E2626" s="711"/>
      <c r="F2626" s="711"/>
      <c r="G2626" s="741" t="s">
        <v>4088</v>
      </c>
      <c r="H2626" s="696" t="str">
        <f t="shared" si="0"/>
        <v>--</v>
      </c>
      <c r="I2626" s="711"/>
      <c r="J2626" s="17"/>
      <c r="K2626" s="17"/>
      <c r="L2626" s="17"/>
      <c r="M2626" s="781" t="s">
        <v>273</v>
      </c>
      <c r="N2626" s="781" t="s">
        <v>1259</v>
      </c>
      <c r="O2626" s="760"/>
      <c r="P2626" s="789"/>
      <c r="Q2626" s="17"/>
      <c r="R2626" s="17"/>
      <c r="S2626" s="17"/>
      <c r="T2626" s="17"/>
      <c r="U2626" s="900" t="s">
        <v>5015</v>
      </c>
      <c r="V2626" s="17"/>
      <c r="W2626" s="748" t="s">
        <v>3647</v>
      </c>
      <c r="X2626" s="761"/>
      <c r="Y2626" s="762"/>
      <c r="Z2626" s="763"/>
      <c r="AA2626" s="763"/>
    </row>
    <row r="2627" spans="1:27" ht="13.8">
      <c r="A2627" s="84"/>
      <c r="B2627" s="84"/>
      <c r="C2627" s="84"/>
      <c r="D2627" s="84"/>
      <c r="E2627" s="704"/>
      <c r="F2627" s="704"/>
      <c r="G2627" s="748" t="s">
        <v>4088</v>
      </c>
      <c r="H2627" s="694" t="str">
        <f t="shared" si="0"/>
        <v>--</v>
      </c>
      <c r="I2627" s="704"/>
      <c r="J2627" s="17"/>
      <c r="K2627" s="17"/>
      <c r="L2627" s="17"/>
      <c r="M2627" s="779" t="s">
        <v>273</v>
      </c>
      <c r="N2627" s="779" t="s">
        <v>1258</v>
      </c>
      <c r="O2627" s="764"/>
      <c r="P2627" s="787"/>
      <c r="Q2627" s="17"/>
      <c r="R2627" s="17"/>
      <c r="S2627" s="17"/>
      <c r="T2627" s="17"/>
      <c r="U2627" s="899" t="s">
        <v>5016</v>
      </c>
      <c r="V2627" s="17"/>
      <c r="W2627" s="741" t="s">
        <v>3647</v>
      </c>
      <c r="X2627" s="765"/>
      <c r="Y2627" s="766"/>
      <c r="Z2627" s="767"/>
      <c r="AA2627" s="767"/>
    </row>
    <row r="2628" spans="1:27" ht="13.8">
      <c r="A2628" s="84"/>
      <c r="B2628" s="84"/>
      <c r="C2628" s="84"/>
      <c r="D2628" s="84"/>
      <c r="E2628" s="711"/>
      <c r="F2628" s="711"/>
      <c r="G2628" s="741" t="s">
        <v>4088</v>
      </c>
      <c r="H2628" s="696" t="str">
        <f t="shared" si="0"/>
        <v>--</v>
      </c>
      <c r="I2628" s="711"/>
      <c r="J2628" s="17"/>
      <c r="K2628" s="17"/>
      <c r="L2628" s="17"/>
      <c r="M2628" s="781" t="s">
        <v>436</v>
      </c>
      <c r="N2628" s="781" t="s">
        <v>91</v>
      </c>
      <c r="O2628" s="760"/>
      <c r="P2628" s="789"/>
      <c r="Q2628" s="17"/>
      <c r="R2628" s="17"/>
      <c r="S2628" s="17"/>
      <c r="T2628" s="17"/>
      <c r="U2628" s="900" t="s">
        <v>5018</v>
      </c>
      <c r="V2628" s="17"/>
      <c r="W2628" s="748" t="s">
        <v>3647</v>
      </c>
      <c r="X2628" s="761"/>
      <c r="Y2628" s="762"/>
      <c r="Z2628" s="763"/>
      <c r="AA2628" s="763"/>
    </row>
    <row r="2629" spans="1:27" ht="13.8">
      <c r="A2629" s="84"/>
      <c r="B2629" s="84"/>
      <c r="C2629" s="84"/>
      <c r="D2629" s="84"/>
      <c r="E2629" s="704"/>
      <c r="F2629" s="704"/>
      <c r="G2629" s="748" t="s">
        <v>4088</v>
      </c>
      <c r="H2629" s="694" t="str">
        <f t="shared" si="0"/>
        <v>--</v>
      </c>
      <c r="I2629" s="704"/>
      <c r="J2629" s="17"/>
      <c r="K2629" s="17"/>
      <c r="L2629" s="17"/>
      <c r="M2629" s="813" t="s">
        <v>2704</v>
      </c>
      <c r="N2629" s="779" t="s">
        <v>1433</v>
      </c>
      <c r="O2629" s="764"/>
      <c r="P2629" s="787"/>
      <c r="Q2629" s="17"/>
      <c r="R2629" s="17"/>
      <c r="S2629" s="17"/>
      <c r="T2629" s="17"/>
      <c r="U2629" s="899" t="s">
        <v>5020</v>
      </c>
      <c r="V2629" s="17"/>
      <c r="W2629" s="741" t="s">
        <v>3647</v>
      </c>
      <c r="X2629" s="765"/>
      <c r="Y2629" s="766"/>
      <c r="Z2629" s="767"/>
      <c r="AA2629" s="767"/>
    </row>
    <row r="2630" spans="1:27" ht="13.8">
      <c r="A2630" s="84"/>
      <c r="B2630" s="84"/>
      <c r="C2630" s="84"/>
      <c r="D2630" s="84"/>
      <c r="E2630" s="711"/>
      <c r="F2630" s="711"/>
      <c r="G2630" s="741" t="s">
        <v>4088</v>
      </c>
      <c r="H2630" s="696" t="str">
        <f t="shared" si="0"/>
        <v>--</v>
      </c>
      <c r="I2630" s="711"/>
      <c r="J2630" s="17"/>
      <c r="K2630" s="17"/>
      <c r="L2630" s="17"/>
      <c r="M2630" s="781" t="s">
        <v>528</v>
      </c>
      <c r="N2630" s="781" t="s">
        <v>2182</v>
      </c>
      <c r="O2630" s="760"/>
      <c r="P2630" s="748" t="s">
        <v>2815</v>
      </c>
      <c r="Q2630" s="17"/>
      <c r="R2630" s="17"/>
      <c r="S2630" s="17"/>
      <c r="T2630" s="17"/>
      <c r="U2630" s="782" t="s">
        <v>8174</v>
      </c>
      <c r="V2630" s="17"/>
      <c r="W2630" s="748" t="s">
        <v>3647</v>
      </c>
      <c r="X2630" s="761"/>
      <c r="Y2630" s="762"/>
      <c r="Z2630" s="763"/>
      <c r="AA2630" s="763"/>
    </row>
    <row r="2631" spans="1:27" ht="13.8">
      <c r="A2631" s="84"/>
      <c r="B2631" s="84"/>
      <c r="C2631" s="84"/>
      <c r="D2631" s="84"/>
      <c r="E2631" s="704"/>
      <c r="F2631" s="704"/>
      <c r="G2631" s="748" t="s">
        <v>4088</v>
      </c>
      <c r="H2631" s="694" t="str">
        <f t="shared" si="0"/>
        <v>--</v>
      </c>
      <c r="I2631" s="704"/>
      <c r="J2631" s="17"/>
      <c r="K2631" s="17"/>
      <c r="L2631" s="17"/>
      <c r="M2631" s="779" t="s">
        <v>4107</v>
      </c>
      <c r="N2631" s="779" t="s">
        <v>1779</v>
      </c>
      <c r="O2631" s="764"/>
      <c r="P2631" s="787"/>
      <c r="Q2631" s="17"/>
      <c r="R2631" s="17"/>
      <c r="S2631" s="17"/>
      <c r="T2631" s="17"/>
      <c r="U2631" s="899" t="s">
        <v>5030</v>
      </c>
      <c r="V2631" s="17"/>
      <c r="W2631" s="741" t="s">
        <v>3647</v>
      </c>
      <c r="X2631" s="765"/>
      <c r="Y2631" s="766"/>
      <c r="Z2631" s="767"/>
      <c r="AA2631" s="767"/>
    </row>
    <row r="2632" spans="1:27" ht="13.8">
      <c r="A2632" s="84"/>
      <c r="B2632" s="84"/>
      <c r="C2632" s="84"/>
      <c r="D2632" s="84"/>
      <c r="E2632" s="711"/>
      <c r="F2632" s="711"/>
      <c r="G2632" s="741" t="s">
        <v>4088</v>
      </c>
      <c r="H2632" s="696" t="str">
        <f t="shared" si="0"/>
        <v>--</v>
      </c>
      <c r="I2632" s="711"/>
      <c r="J2632" s="17"/>
      <c r="K2632" s="17"/>
      <c r="L2632" s="17"/>
      <c r="M2632" s="781" t="s">
        <v>528</v>
      </c>
      <c r="N2632" s="781" t="s">
        <v>1893</v>
      </c>
      <c r="O2632" s="760"/>
      <c r="P2632" s="789"/>
      <c r="Q2632" s="17"/>
      <c r="R2632" s="17"/>
      <c r="S2632" s="17"/>
      <c r="T2632" s="17"/>
      <c r="U2632" s="900" t="s">
        <v>5033</v>
      </c>
      <c r="V2632" s="17"/>
      <c r="W2632" s="748" t="s">
        <v>3647</v>
      </c>
      <c r="X2632" s="761"/>
      <c r="Y2632" s="762"/>
      <c r="Z2632" s="763"/>
      <c r="AA2632" s="763"/>
    </row>
    <row r="2633" spans="1:27" ht="13.8">
      <c r="A2633" s="84"/>
      <c r="B2633" s="84"/>
      <c r="C2633" s="84"/>
      <c r="D2633" s="84"/>
      <c r="E2633" s="704"/>
      <c r="F2633" s="704"/>
      <c r="G2633" s="748" t="s">
        <v>4088</v>
      </c>
      <c r="H2633" s="694" t="str">
        <f t="shared" si="0"/>
        <v>--</v>
      </c>
      <c r="I2633" s="704"/>
      <c r="J2633" s="17"/>
      <c r="K2633" s="17"/>
      <c r="L2633" s="17"/>
      <c r="M2633" s="779" t="s">
        <v>528</v>
      </c>
      <c r="N2633" s="779" t="s">
        <v>1892</v>
      </c>
      <c r="O2633" s="764"/>
      <c r="P2633" s="787"/>
      <c r="Q2633" s="17"/>
      <c r="R2633" s="17"/>
      <c r="S2633" s="17"/>
      <c r="T2633" s="17"/>
      <c r="U2633" s="899" t="s">
        <v>5037</v>
      </c>
      <c r="V2633" s="17"/>
      <c r="W2633" s="741" t="s">
        <v>3647</v>
      </c>
      <c r="X2633" s="765"/>
      <c r="Y2633" s="766"/>
      <c r="Z2633" s="767"/>
      <c r="AA2633" s="767"/>
    </row>
    <row r="2634" spans="1:27" ht="13.8">
      <c r="A2634" s="84"/>
      <c r="B2634" s="84"/>
      <c r="C2634" s="84"/>
      <c r="D2634" s="84"/>
      <c r="E2634" s="711"/>
      <c r="F2634" s="711"/>
      <c r="G2634" s="741" t="s">
        <v>6928</v>
      </c>
      <c r="H2634" s="696" t="str">
        <f t="shared" si="0"/>
        <v>--</v>
      </c>
      <c r="I2634" s="711"/>
      <c r="J2634" s="17"/>
      <c r="K2634" s="17"/>
      <c r="L2634" s="17"/>
      <c r="M2634" s="781" t="s">
        <v>273</v>
      </c>
      <c r="N2634" s="781" t="s">
        <v>1312</v>
      </c>
      <c r="O2634" s="760"/>
      <c r="P2634" s="789"/>
      <c r="Q2634" s="17"/>
      <c r="R2634" s="17"/>
      <c r="S2634" s="17"/>
      <c r="T2634" s="17"/>
      <c r="U2634" s="790" t="s">
        <v>6930</v>
      </c>
      <c r="V2634" s="17"/>
      <c r="W2634" s="748" t="s">
        <v>6931</v>
      </c>
      <c r="X2634" s="761"/>
      <c r="Y2634" s="762"/>
      <c r="Z2634" s="763"/>
      <c r="AA2634" s="763"/>
    </row>
    <row r="2635" spans="1:27" ht="13.8">
      <c r="A2635" s="901"/>
      <c r="B2635" s="901"/>
      <c r="C2635" s="901"/>
      <c r="D2635" s="901"/>
      <c r="E2635" s="901"/>
      <c r="F2635" s="901"/>
      <c r="G2635" s="902" t="s">
        <v>6928</v>
      </c>
      <c r="H2635" s="903" t="str">
        <f t="shared" si="0"/>
        <v>--</v>
      </c>
      <c r="I2635" s="901"/>
      <c r="J2635" s="904"/>
      <c r="K2635" s="904"/>
      <c r="L2635" s="904"/>
      <c r="M2635" s="905" t="s">
        <v>241</v>
      </c>
      <c r="N2635" s="905" t="s">
        <v>2318</v>
      </c>
      <c r="O2635" s="906"/>
      <c r="P2635" s="907"/>
      <c r="Q2635" s="904"/>
      <c r="R2635" s="904"/>
      <c r="S2635" s="904"/>
      <c r="T2635" s="904"/>
      <c r="U2635" s="908" t="s">
        <v>6934</v>
      </c>
      <c r="V2635" s="904"/>
      <c r="W2635" s="902" t="s">
        <v>6931</v>
      </c>
      <c r="X2635" s="765"/>
      <c r="Y2635" s="766"/>
      <c r="Z2635" s="767"/>
      <c r="AA2635" s="767"/>
    </row>
    <row r="2636" spans="1:27" ht="13.8">
      <c r="A2636" s="84"/>
      <c r="B2636" s="84"/>
      <c r="C2636" s="84"/>
      <c r="D2636" s="84"/>
      <c r="E2636" s="711"/>
      <c r="F2636" s="711"/>
      <c r="G2636" s="741" t="s">
        <v>6928</v>
      </c>
      <c r="H2636" s="696" t="str">
        <f t="shared" si="0"/>
        <v>--</v>
      </c>
      <c r="I2636" s="711"/>
      <c r="J2636" s="17"/>
      <c r="K2636" s="17"/>
      <c r="L2636" s="17"/>
      <c r="M2636" s="781" t="s">
        <v>436</v>
      </c>
      <c r="N2636" s="781" t="s">
        <v>166</v>
      </c>
      <c r="O2636" s="760"/>
      <c r="P2636" s="789"/>
      <c r="Q2636" s="17"/>
      <c r="R2636" s="17"/>
      <c r="S2636" s="17"/>
      <c r="T2636" s="17"/>
      <c r="U2636" s="790" t="s">
        <v>6934</v>
      </c>
      <c r="V2636" s="17"/>
      <c r="W2636" s="748" t="s">
        <v>6931</v>
      </c>
      <c r="X2636" s="761"/>
      <c r="Y2636" s="762"/>
      <c r="Z2636" s="763"/>
      <c r="AA2636" s="763"/>
    </row>
    <row r="2637" spans="1:27" ht="13.8">
      <c r="A2637" s="84"/>
      <c r="B2637" s="84"/>
      <c r="C2637" s="84"/>
      <c r="D2637" s="84"/>
      <c r="E2637" s="704"/>
      <c r="F2637" s="704"/>
      <c r="G2637" s="748" t="s">
        <v>6928</v>
      </c>
      <c r="H2637" s="694" t="str">
        <f t="shared" si="0"/>
        <v>--</v>
      </c>
      <c r="I2637" s="704"/>
      <c r="J2637" s="17"/>
      <c r="K2637" s="17"/>
      <c r="L2637" s="17"/>
      <c r="M2637" s="779" t="s">
        <v>2720</v>
      </c>
      <c r="N2637" s="779" t="s">
        <v>1782</v>
      </c>
      <c r="O2637" s="764"/>
      <c r="P2637" s="787"/>
      <c r="Q2637" s="17"/>
      <c r="R2637" s="17"/>
      <c r="S2637" s="17"/>
      <c r="T2637" s="17"/>
      <c r="U2637" s="788" t="s">
        <v>6937</v>
      </c>
      <c r="V2637" s="17"/>
      <c r="W2637" s="741" t="s">
        <v>6931</v>
      </c>
      <c r="X2637" s="765"/>
      <c r="Y2637" s="766"/>
      <c r="Z2637" s="767"/>
      <c r="AA2637" s="767"/>
    </row>
    <row r="2638" spans="1:27" ht="13.8">
      <c r="A2638" s="84"/>
      <c r="B2638" s="84"/>
      <c r="C2638" s="84"/>
      <c r="D2638" s="84"/>
      <c r="E2638" s="711"/>
      <c r="F2638" s="711"/>
      <c r="G2638" s="741" t="s">
        <v>6928</v>
      </c>
      <c r="H2638" s="696" t="str">
        <f t="shared" si="0"/>
        <v>--</v>
      </c>
      <c r="I2638" s="711"/>
      <c r="J2638" s="17"/>
      <c r="K2638" s="17"/>
      <c r="L2638" s="17"/>
      <c r="M2638" s="781" t="s">
        <v>195</v>
      </c>
      <c r="N2638" s="781" t="s">
        <v>936</v>
      </c>
      <c r="O2638" s="760"/>
      <c r="P2638" s="748" t="s">
        <v>6938</v>
      </c>
      <c r="Q2638" s="17"/>
      <c r="R2638" s="17"/>
      <c r="S2638" s="17"/>
      <c r="T2638" s="17"/>
      <c r="U2638" s="790" t="s">
        <v>6940</v>
      </c>
      <c r="V2638" s="17"/>
      <c r="W2638" s="748" t="s">
        <v>6931</v>
      </c>
      <c r="X2638" s="761"/>
      <c r="Y2638" s="762"/>
      <c r="Z2638" s="763"/>
      <c r="AA2638" s="763"/>
    </row>
    <row r="2639" spans="1:27" ht="13.8">
      <c r="A2639" s="84"/>
      <c r="B2639" s="84"/>
      <c r="C2639" s="84"/>
      <c r="D2639" s="84"/>
      <c r="E2639" s="704"/>
      <c r="F2639" s="704"/>
      <c r="G2639" s="748" t="s">
        <v>6928</v>
      </c>
      <c r="H2639" s="694" t="str">
        <f t="shared" si="0"/>
        <v>--</v>
      </c>
      <c r="I2639" s="704"/>
      <c r="J2639" s="17"/>
      <c r="K2639" s="17"/>
      <c r="L2639" s="17"/>
      <c r="M2639" s="779" t="s">
        <v>1700</v>
      </c>
      <c r="N2639" s="779" t="s">
        <v>2324</v>
      </c>
      <c r="O2639" s="764"/>
      <c r="P2639" s="787"/>
      <c r="Q2639" s="17"/>
      <c r="R2639" s="17"/>
      <c r="S2639" s="17"/>
      <c r="T2639" s="17"/>
      <c r="U2639" s="788" t="s">
        <v>6942</v>
      </c>
      <c r="V2639" s="17"/>
      <c r="W2639" s="741" t="s">
        <v>6931</v>
      </c>
      <c r="X2639" s="765"/>
      <c r="Y2639" s="766"/>
      <c r="Z2639" s="767"/>
      <c r="AA2639" s="767"/>
    </row>
    <row r="2640" spans="1:27" ht="13.8">
      <c r="A2640" s="84"/>
      <c r="B2640" s="84"/>
      <c r="C2640" s="84"/>
      <c r="D2640" s="84"/>
      <c r="E2640" s="711"/>
      <c r="F2640" s="711"/>
      <c r="G2640" s="741" t="s">
        <v>6928</v>
      </c>
      <c r="H2640" s="696" t="str">
        <f t="shared" si="0"/>
        <v>--</v>
      </c>
      <c r="I2640" s="711"/>
      <c r="J2640" s="17"/>
      <c r="K2640" s="17"/>
      <c r="L2640" s="17"/>
      <c r="M2640" s="781" t="s">
        <v>494</v>
      </c>
      <c r="N2640" s="781" t="s">
        <v>1521</v>
      </c>
      <c r="O2640" s="760"/>
      <c r="P2640" s="789"/>
      <c r="Q2640" s="17"/>
      <c r="R2640" s="17"/>
      <c r="S2640" s="17"/>
      <c r="T2640" s="17"/>
      <c r="U2640" s="790" t="s">
        <v>6945</v>
      </c>
      <c r="V2640" s="17"/>
      <c r="W2640" s="748" t="s">
        <v>6931</v>
      </c>
      <c r="X2640" s="761"/>
      <c r="Y2640" s="762"/>
      <c r="Z2640" s="763"/>
      <c r="AA2640" s="763"/>
    </row>
    <row r="2641" spans="1:27" ht="13.8">
      <c r="A2641" s="84"/>
      <c r="B2641" s="84"/>
      <c r="C2641" s="84"/>
      <c r="D2641" s="84"/>
      <c r="E2641" s="704"/>
      <c r="F2641" s="704"/>
      <c r="G2641" s="748" t="s">
        <v>6928</v>
      </c>
      <c r="H2641" s="694" t="str">
        <f t="shared" si="0"/>
        <v>--</v>
      </c>
      <c r="I2641" s="704"/>
      <c r="J2641" s="17"/>
      <c r="K2641" s="17"/>
      <c r="L2641" s="17"/>
      <c r="M2641" s="779" t="s">
        <v>2720</v>
      </c>
      <c r="N2641" s="779" t="s">
        <v>1781</v>
      </c>
      <c r="O2641" s="764"/>
      <c r="P2641" s="787"/>
      <c r="Q2641" s="17"/>
      <c r="R2641" s="17"/>
      <c r="S2641" s="17"/>
      <c r="T2641" s="17"/>
      <c r="U2641" s="788" t="s">
        <v>6947</v>
      </c>
      <c r="V2641" s="17"/>
      <c r="W2641" s="741" t="s">
        <v>6931</v>
      </c>
      <c r="X2641" s="765"/>
      <c r="Y2641" s="766"/>
      <c r="Z2641" s="767"/>
      <c r="AA2641" s="767"/>
    </row>
    <row r="2642" spans="1:27" ht="13.8">
      <c r="A2642" s="84"/>
      <c r="B2642" s="84"/>
      <c r="C2642" s="84"/>
      <c r="D2642" s="84"/>
      <c r="E2642" s="711"/>
      <c r="F2642" s="711"/>
      <c r="G2642" s="710" t="s">
        <v>7275</v>
      </c>
      <c r="H2642" s="696" t="str">
        <f t="shared" si="0"/>
        <v>--</v>
      </c>
      <c r="I2642" s="711"/>
      <c r="J2642" s="17"/>
      <c r="K2642" s="17"/>
      <c r="L2642" s="17"/>
      <c r="M2642" s="781" t="s">
        <v>1329</v>
      </c>
      <c r="N2642" s="781"/>
      <c r="O2642" s="760"/>
      <c r="P2642" s="748"/>
      <c r="Q2642" s="17"/>
      <c r="R2642" s="17"/>
      <c r="S2642" s="17"/>
      <c r="T2642" s="17"/>
      <c r="U2642" s="790"/>
      <c r="V2642" s="17"/>
      <c r="W2642" s="748"/>
      <c r="X2642" s="761"/>
      <c r="Y2642" s="762"/>
      <c r="Z2642" s="763"/>
      <c r="AA2642" s="763"/>
    </row>
    <row r="2643" spans="1:27" ht="13.8">
      <c r="A2643" s="84"/>
      <c r="B2643" s="84"/>
      <c r="C2643" s="84"/>
      <c r="D2643" s="84"/>
      <c r="E2643" s="704"/>
      <c r="F2643" s="704"/>
      <c r="G2643" s="703" t="s">
        <v>7275</v>
      </c>
      <c r="H2643" s="694" t="str">
        <f t="shared" si="0"/>
        <v>--</v>
      </c>
      <c r="I2643" s="704"/>
      <c r="J2643" s="17"/>
      <c r="K2643" s="17"/>
      <c r="L2643" s="17"/>
      <c r="M2643" s="779" t="s">
        <v>3218</v>
      </c>
      <c r="N2643" s="779"/>
      <c r="O2643" s="764"/>
      <c r="P2643" s="710" t="s">
        <v>7277</v>
      </c>
      <c r="Q2643" s="17"/>
      <c r="R2643" s="17"/>
      <c r="S2643" s="17"/>
      <c r="T2643" s="17"/>
      <c r="U2643" s="788"/>
      <c r="V2643" s="17"/>
      <c r="W2643" s="741"/>
      <c r="X2643" s="765"/>
      <c r="Y2643" s="766"/>
      <c r="Z2643" s="767"/>
      <c r="AA2643" s="767"/>
    </row>
    <row r="2644" spans="1:27" ht="13.8">
      <c r="A2644" s="84"/>
      <c r="B2644" s="84"/>
      <c r="C2644" s="84"/>
      <c r="D2644" s="84"/>
      <c r="E2644" s="711"/>
      <c r="F2644" s="711"/>
      <c r="G2644" s="710" t="s">
        <v>7275</v>
      </c>
      <c r="H2644" s="696" t="str">
        <f t="shared" si="0"/>
        <v>--</v>
      </c>
      <c r="I2644" s="711"/>
      <c r="J2644" s="17"/>
      <c r="K2644" s="17"/>
      <c r="L2644" s="17"/>
      <c r="M2644" s="781" t="s">
        <v>7278</v>
      </c>
      <c r="N2644" s="781"/>
      <c r="O2644" s="760"/>
      <c r="P2644" s="748"/>
      <c r="Q2644" s="17"/>
      <c r="R2644" s="17"/>
      <c r="S2644" s="17"/>
      <c r="T2644" s="17"/>
      <c r="U2644" s="790"/>
      <c r="V2644" s="17"/>
      <c r="W2644" s="748"/>
      <c r="X2644" s="761"/>
      <c r="Y2644" s="762"/>
      <c r="Z2644" s="763"/>
      <c r="AA2644" s="763"/>
    </row>
    <row r="2645" spans="1:27" ht="13.8">
      <c r="A2645" s="84"/>
      <c r="B2645" s="84"/>
      <c r="C2645" s="84"/>
      <c r="D2645" s="84"/>
      <c r="E2645" s="704"/>
      <c r="F2645" s="704"/>
      <c r="G2645" s="703" t="s">
        <v>7275</v>
      </c>
      <c r="H2645" s="694" t="str">
        <f t="shared" si="0"/>
        <v>--</v>
      </c>
      <c r="I2645" s="704"/>
      <c r="J2645" s="17"/>
      <c r="K2645" s="17"/>
      <c r="L2645" s="17"/>
      <c r="M2645" s="779" t="s">
        <v>7278</v>
      </c>
      <c r="N2645" s="779"/>
      <c r="O2645" s="764"/>
      <c r="P2645" s="741"/>
      <c r="Q2645" s="17"/>
      <c r="R2645" s="17"/>
      <c r="S2645" s="17"/>
      <c r="T2645" s="17"/>
      <c r="U2645" s="788"/>
      <c r="V2645" s="17"/>
      <c r="W2645" s="741"/>
      <c r="X2645" s="765"/>
      <c r="Y2645" s="766"/>
      <c r="Z2645" s="767"/>
      <c r="AA2645" s="767"/>
    </row>
    <row r="2646" spans="1:27" ht="13.8">
      <c r="A2646" s="84"/>
      <c r="B2646" s="84"/>
      <c r="C2646" s="84"/>
      <c r="D2646" s="84"/>
      <c r="E2646" s="711"/>
      <c r="F2646" s="711"/>
      <c r="G2646" s="710" t="s">
        <v>7275</v>
      </c>
      <c r="H2646" s="696" t="str">
        <f t="shared" si="0"/>
        <v>--</v>
      </c>
      <c r="I2646" s="711"/>
      <c r="J2646" s="17"/>
      <c r="K2646" s="17"/>
      <c r="L2646" s="17"/>
      <c r="M2646" s="781" t="s">
        <v>7274</v>
      </c>
      <c r="N2646" s="781"/>
      <c r="O2646" s="760"/>
      <c r="P2646" s="748"/>
      <c r="Q2646" s="17"/>
      <c r="R2646" s="17"/>
      <c r="S2646" s="17"/>
      <c r="T2646" s="17"/>
      <c r="U2646" s="790"/>
      <c r="V2646" s="17"/>
      <c r="W2646" s="748"/>
      <c r="X2646" s="761"/>
      <c r="Y2646" s="762"/>
      <c r="Z2646" s="763"/>
      <c r="AA2646" s="763"/>
    </row>
    <row r="2647" spans="1:27" ht="13.8">
      <c r="A2647" s="84"/>
      <c r="B2647" s="84"/>
      <c r="C2647" s="84"/>
      <c r="D2647" s="84"/>
      <c r="E2647" s="704"/>
      <c r="F2647" s="704"/>
      <c r="G2647" s="703" t="s">
        <v>7272</v>
      </c>
      <c r="H2647" s="694" t="str">
        <f t="shared" si="0"/>
        <v>--</v>
      </c>
      <c r="I2647" s="704"/>
      <c r="J2647" s="17"/>
      <c r="K2647" s="17"/>
      <c r="L2647" s="17"/>
      <c r="M2647" s="779" t="s">
        <v>347</v>
      </c>
      <c r="N2647" s="779"/>
      <c r="O2647" s="764"/>
      <c r="P2647" s="741"/>
      <c r="Q2647" s="17"/>
      <c r="R2647" s="17"/>
      <c r="S2647" s="17"/>
      <c r="T2647" s="17"/>
      <c r="U2647" s="788"/>
      <c r="V2647" s="17"/>
      <c r="W2647" s="741"/>
      <c r="X2647" s="765"/>
      <c r="Y2647" s="766"/>
      <c r="Z2647" s="767"/>
      <c r="AA2647" s="767"/>
    </row>
    <row r="2648" spans="1:27" ht="13.8">
      <c r="A2648" s="84"/>
      <c r="B2648" s="84"/>
      <c r="C2648" s="84"/>
      <c r="D2648" s="84"/>
      <c r="E2648" s="711"/>
      <c r="F2648" s="711"/>
      <c r="G2648" s="710" t="s">
        <v>7272</v>
      </c>
      <c r="H2648" s="696" t="str">
        <f t="shared" si="0"/>
        <v>--</v>
      </c>
      <c r="I2648" s="711"/>
      <c r="J2648" s="17"/>
      <c r="K2648" s="17"/>
      <c r="L2648" s="17"/>
      <c r="M2648" s="781" t="s">
        <v>551</v>
      </c>
      <c r="N2648" s="781"/>
      <c r="O2648" s="760"/>
      <c r="P2648" s="748"/>
      <c r="Q2648" s="17"/>
      <c r="R2648" s="17"/>
      <c r="S2648" s="17"/>
      <c r="T2648" s="17"/>
      <c r="U2648" s="790"/>
      <c r="V2648" s="17"/>
      <c r="W2648" s="748"/>
      <c r="X2648" s="761"/>
      <c r="Y2648" s="762"/>
      <c r="Z2648" s="763"/>
      <c r="AA2648" s="763"/>
    </row>
    <row r="2649" spans="1:27" ht="13.8">
      <c r="A2649" s="84"/>
      <c r="B2649" s="84"/>
      <c r="C2649" s="84"/>
      <c r="D2649" s="84"/>
      <c r="E2649" s="704"/>
      <c r="F2649" s="704"/>
      <c r="G2649" s="703" t="s">
        <v>7272</v>
      </c>
      <c r="H2649" s="694" t="str">
        <f t="shared" si="0"/>
        <v>--</v>
      </c>
      <c r="I2649" s="704"/>
      <c r="J2649" s="17"/>
      <c r="K2649" s="17"/>
      <c r="L2649" s="17"/>
      <c r="M2649" s="779" t="s">
        <v>2665</v>
      </c>
      <c r="N2649" s="779"/>
      <c r="O2649" s="764"/>
      <c r="P2649" s="741"/>
      <c r="Q2649" s="17"/>
      <c r="R2649" s="17"/>
      <c r="S2649" s="17"/>
      <c r="T2649" s="17"/>
      <c r="U2649" s="788"/>
      <c r="V2649" s="17"/>
      <c r="W2649" s="741"/>
      <c r="X2649" s="765"/>
      <c r="Y2649" s="766"/>
      <c r="Z2649" s="767"/>
      <c r="AA2649" s="767"/>
    </row>
    <row r="2650" spans="1:27" ht="13.8">
      <c r="A2650" s="84"/>
      <c r="B2650" s="84"/>
      <c r="C2650" s="84"/>
      <c r="D2650" s="84"/>
      <c r="E2650" s="711"/>
      <c r="F2650" s="711"/>
      <c r="G2650" s="710" t="s">
        <v>7272</v>
      </c>
      <c r="H2650" s="696" t="str">
        <f t="shared" si="0"/>
        <v>--</v>
      </c>
      <c r="I2650" s="711"/>
      <c r="J2650" s="17"/>
      <c r="K2650" s="17"/>
      <c r="L2650" s="17"/>
      <c r="M2650" s="781" t="s">
        <v>7274</v>
      </c>
      <c r="N2650" s="781"/>
      <c r="O2650" s="760"/>
      <c r="P2650" s="748"/>
      <c r="Q2650" s="17"/>
      <c r="R2650" s="17"/>
      <c r="S2650" s="17"/>
      <c r="T2650" s="17"/>
      <c r="U2650" s="790"/>
      <c r="V2650" s="17"/>
      <c r="W2650" s="748"/>
      <c r="X2650" s="761"/>
      <c r="Y2650" s="762"/>
      <c r="Z2650" s="763"/>
      <c r="AA2650" s="763"/>
    </row>
    <row r="2651" spans="1:27" ht="13.8">
      <c r="A2651" s="84"/>
      <c r="B2651" s="84"/>
      <c r="C2651" s="84"/>
      <c r="D2651" s="84"/>
      <c r="E2651" s="704"/>
      <c r="F2651" s="704"/>
      <c r="G2651" s="703" t="s">
        <v>7272</v>
      </c>
      <c r="H2651" s="694" t="str">
        <f t="shared" si="0"/>
        <v>--</v>
      </c>
      <c r="I2651" s="704"/>
      <c r="J2651" s="17"/>
      <c r="K2651" s="17"/>
      <c r="L2651" s="17"/>
      <c r="M2651" s="779" t="s">
        <v>347</v>
      </c>
      <c r="N2651" s="779"/>
      <c r="O2651" s="764"/>
      <c r="P2651" s="741"/>
      <c r="Q2651" s="17"/>
      <c r="R2651" s="17"/>
      <c r="S2651" s="17"/>
      <c r="T2651" s="17"/>
      <c r="U2651" s="788"/>
      <c r="V2651" s="17"/>
      <c r="W2651" s="741"/>
      <c r="X2651" s="765"/>
      <c r="Y2651" s="766"/>
      <c r="Z2651" s="767"/>
      <c r="AA2651" s="767"/>
    </row>
    <row r="2652" spans="1:27" ht="13.8">
      <c r="A2652" s="84"/>
      <c r="B2652" s="84"/>
      <c r="C2652" s="84"/>
      <c r="D2652" s="84"/>
      <c r="E2652" s="711"/>
      <c r="F2652" s="711"/>
      <c r="G2652" s="779" t="s">
        <v>3559</v>
      </c>
      <c r="H2652" s="696" t="str">
        <f t="shared" si="0"/>
        <v>--</v>
      </c>
      <c r="I2652" s="711"/>
      <c r="J2652" s="17"/>
      <c r="K2652" s="17"/>
      <c r="L2652" s="17"/>
      <c r="M2652" s="781" t="s">
        <v>528</v>
      </c>
      <c r="N2652" s="781" t="s">
        <v>2403</v>
      </c>
      <c r="O2652" s="760"/>
      <c r="P2652" s="781" t="s">
        <v>4451</v>
      </c>
      <c r="Q2652" s="17"/>
      <c r="R2652" s="17"/>
      <c r="S2652" s="17"/>
      <c r="T2652" s="17"/>
      <c r="U2652" s="909" t="s">
        <v>8175</v>
      </c>
      <c r="V2652" s="17"/>
      <c r="W2652" s="781" t="s">
        <v>4455</v>
      </c>
      <c r="X2652" s="910"/>
      <c r="Y2652" s="911"/>
      <c r="Z2652" s="912"/>
      <c r="AA2652" s="912"/>
    </row>
    <row r="2653" spans="1:27" ht="13.8">
      <c r="A2653" s="84"/>
      <c r="B2653" s="84"/>
      <c r="C2653" s="84"/>
      <c r="D2653" s="84"/>
      <c r="E2653" s="704"/>
      <c r="F2653" s="704"/>
      <c r="G2653" s="781" t="s">
        <v>3559</v>
      </c>
      <c r="H2653" s="694" t="str">
        <f t="shared" si="0"/>
        <v>--</v>
      </c>
      <c r="I2653" s="704"/>
      <c r="J2653" s="17"/>
      <c r="K2653" s="17"/>
      <c r="L2653" s="17"/>
      <c r="M2653" s="779" t="s">
        <v>273</v>
      </c>
      <c r="N2653" s="779" t="s">
        <v>1388</v>
      </c>
      <c r="O2653" s="764"/>
      <c r="P2653" s="779" t="s">
        <v>4457</v>
      </c>
      <c r="Q2653" s="17"/>
      <c r="R2653" s="17"/>
      <c r="S2653" s="17"/>
      <c r="T2653" s="17"/>
      <c r="U2653" s="913" t="s">
        <v>8176</v>
      </c>
      <c r="V2653" s="17"/>
      <c r="W2653" s="779" t="s">
        <v>4455</v>
      </c>
      <c r="X2653" s="914"/>
      <c r="Y2653" s="915"/>
      <c r="Z2653" s="916"/>
      <c r="AA2653" s="916"/>
    </row>
    <row r="2654" spans="1:27" ht="13.8">
      <c r="A2654" s="84"/>
      <c r="B2654" s="84"/>
      <c r="C2654" s="84"/>
      <c r="D2654" s="84"/>
      <c r="E2654" s="711"/>
      <c r="F2654" s="711"/>
      <c r="G2654" s="779" t="s">
        <v>3559</v>
      </c>
      <c r="H2654" s="696" t="str">
        <f t="shared" si="0"/>
        <v>--</v>
      </c>
      <c r="I2654" s="711"/>
      <c r="J2654" s="17"/>
      <c r="K2654" s="17"/>
      <c r="L2654" s="17"/>
      <c r="M2654" s="781" t="s">
        <v>954</v>
      </c>
      <c r="N2654" s="781" t="s">
        <v>316</v>
      </c>
      <c r="O2654" s="760"/>
      <c r="P2654" s="789"/>
      <c r="Q2654" s="17"/>
      <c r="R2654" s="17"/>
      <c r="S2654" s="17"/>
      <c r="T2654" s="17"/>
      <c r="U2654" s="909" t="s">
        <v>8177</v>
      </c>
      <c r="V2654" s="17"/>
      <c r="W2654" s="781" t="s">
        <v>4455</v>
      </c>
      <c r="X2654" s="910"/>
      <c r="Y2654" s="911"/>
      <c r="Z2654" s="912"/>
      <c r="AA2654" s="912"/>
    </row>
    <row r="2655" spans="1:27" ht="13.8">
      <c r="A2655" s="84"/>
      <c r="B2655" s="84"/>
      <c r="C2655" s="84"/>
      <c r="D2655" s="84"/>
      <c r="E2655" s="704"/>
      <c r="F2655" s="704"/>
      <c r="G2655" s="781" t="s">
        <v>3559</v>
      </c>
      <c r="H2655" s="694" t="str">
        <f t="shared" si="0"/>
        <v>--</v>
      </c>
      <c r="I2655" s="704"/>
      <c r="J2655" s="17"/>
      <c r="K2655" s="17"/>
      <c r="L2655" s="17"/>
      <c r="M2655" s="779" t="s">
        <v>528</v>
      </c>
      <c r="N2655" s="779" t="s">
        <v>2204</v>
      </c>
      <c r="O2655" s="764"/>
      <c r="P2655" s="779" t="s">
        <v>4451</v>
      </c>
      <c r="Q2655" s="17"/>
      <c r="R2655" s="17"/>
      <c r="S2655" s="17"/>
      <c r="T2655" s="17"/>
      <c r="U2655" s="913" t="s">
        <v>8178</v>
      </c>
      <c r="V2655" s="17"/>
      <c r="W2655" s="779" t="s">
        <v>4479</v>
      </c>
      <c r="X2655" s="914"/>
      <c r="Y2655" s="915"/>
      <c r="Z2655" s="916"/>
      <c r="AA2655" s="916"/>
    </row>
    <row r="2656" spans="1:27" ht="13.8">
      <c r="A2656" s="84"/>
      <c r="B2656" s="84"/>
      <c r="C2656" s="84"/>
      <c r="D2656" s="84"/>
      <c r="E2656" s="711"/>
      <c r="F2656" s="711"/>
      <c r="G2656" s="779" t="s">
        <v>3559</v>
      </c>
      <c r="H2656" s="696" t="str">
        <f t="shared" si="0"/>
        <v>--</v>
      </c>
      <c r="I2656" s="711"/>
      <c r="J2656" s="17"/>
      <c r="K2656" s="17"/>
      <c r="L2656" s="17"/>
      <c r="M2656" s="781" t="s">
        <v>273</v>
      </c>
      <c r="N2656" s="781" t="s">
        <v>1388</v>
      </c>
      <c r="O2656" s="760"/>
      <c r="P2656" s="781" t="s">
        <v>4457</v>
      </c>
      <c r="Q2656" s="17"/>
      <c r="R2656" s="17"/>
      <c r="S2656" s="17"/>
      <c r="T2656" s="17"/>
      <c r="U2656" s="909" t="s">
        <v>8179</v>
      </c>
      <c r="V2656" s="17"/>
      <c r="W2656" s="781" t="s">
        <v>4479</v>
      </c>
      <c r="X2656" s="910"/>
      <c r="Y2656" s="911"/>
      <c r="Z2656" s="912"/>
      <c r="AA2656" s="912"/>
    </row>
    <row r="2657" spans="1:27" ht="13.8">
      <c r="A2657" s="84"/>
      <c r="B2657" s="84"/>
      <c r="C2657" s="84"/>
      <c r="D2657" s="84"/>
      <c r="E2657" s="704"/>
      <c r="F2657" s="704"/>
      <c r="G2657" s="781" t="s">
        <v>3559</v>
      </c>
      <c r="H2657" s="694" t="str">
        <f t="shared" si="0"/>
        <v>--</v>
      </c>
      <c r="I2657" s="704"/>
      <c r="J2657" s="17"/>
      <c r="K2657" s="17"/>
      <c r="L2657" s="17"/>
      <c r="M2657" s="779" t="s">
        <v>954</v>
      </c>
      <c r="N2657" s="779" t="s">
        <v>313</v>
      </c>
      <c r="O2657" s="764"/>
      <c r="P2657" s="787"/>
      <c r="Q2657" s="17"/>
      <c r="R2657" s="17"/>
      <c r="S2657" s="17"/>
      <c r="T2657" s="17"/>
      <c r="U2657" s="913" t="s">
        <v>8180</v>
      </c>
      <c r="V2657" s="17"/>
      <c r="W2657" s="779" t="s">
        <v>4479</v>
      </c>
      <c r="X2657" s="914"/>
      <c r="Y2657" s="915"/>
      <c r="Z2657" s="916"/>
      <c r="AA2657" s="916"/>
    </row>
    <row r="2658" spans="1:27" ht="13.8">
      <c r="A2658" s="84"/>
      <c r="B2658" s="84"/>
      <c r="C2658" s="84"/>
      <c r="D2658" s="84"/>
      <c r="E2658" s="711"/>
      <c r="F2658" s="711"/>
      <c r="G2658" s="779" t="s">
        <v>3559</v>
      </c>
      <c r="H2658" s="696" t="str">
        <f t="shared" si="0"/>
        <v>--</v>
      </c>
      <c r="I2658" s="711"/>
      <c r="J2658" s="17"/>
      <c r="K2658" s="17"/>
      <c r="L2658" s="17"/>
      <c r="M2658" s="781" t="s">
        <v>2789</v>
      </c>
      <c r="N2658" s="781" t="s">
        <v>814</v>
      </c>
      <c r="O2658" s="760"/>
      <c r="P2658" s="789"/>
      <c r="Q2658" s="17"/>
      <c r="R2658" s="17"/>
      <c r="S2658" s="17"/>
      <c r="T2658" s="17"/>
      <c r="U2658" s="909" t="s">
        <v>8181</v>
      </c>
      <c r="V2658" s="17"/>
      <c r="W2658" s="781" t="s">
        <v>4530</v>
      </c>
      <c r="X2658" s="910"/>
      <c r="Y2658" s="911"/>
      <c r="Z2658" s="912"/>
      <c r="AA2658" s="912"/>
    </row>
    <row r="2659" spans="1:27" ht="13.8">
      <c r="A2659" s="84"/>
      <c r="B2659" s="84"/>
      <c r="C2659" s="84"/>
      <c r="D2659" s="84"/>
      <c r="E2659" s="704"/>
      <c r="F2659" s="704"/>
      <c r="G2659" s="781" t="s">
        <v>3559</v>
      </c>
      <c r="H2659" s="694" t="str">
        <f t="shared" si="0"/>
        <v>--</v>
      </c>
      <c r="I2659" s="704"/>
      <c r="J2659" s="17"/>
      <c r="K2659" s="17"/>
      <c r="L2659" s="17"/>
      <c r="M2659" s="779" t="s">
        <v>1281</v>
      </c>
      <c r="N2659" s="779" t="s">
        <v>455</v>
      </c>
      <c r="O2659" s="764"/>
      <c r="P2659" s="787"/>
      <c r="Q2659" s="17"/>
      <c r="R2659" s="17"/>
      <c r="S2659" s="17"/>
      <c r="T2659" s="17"/>
      <c r="U2659" s="913" t="s">
        <v>8182</v>
      </c>
      <c r="V2659" s="17"/>
      <c r="W2659" s="779" t="s">
        <v>4530</v>
      </c>
      <c r="X2659" s="914"/>
      <c r="Y2659" s="915"/>
      <c r="Z2659" s="916"/>
      <c r="AA2659" s="916"/>
    </row>
    <row r="2660" spans="1:27" ht="13.8">
      <c r="A2660" s="84"/>
      <c r="B2660" s="84"/>
      <c r="C2660" s="84"/>
      <c r="D2660" s="84"/>
      <c r="E2660" s="711"/>
      <c r="F2660" s="711"/>
      <c r="G2660" s="779" t="s">
        <v>3559</v>
      </c>
      <c r="H2660" s="696" t="str">
        <f t="shared" si="0"/>
        <v>--</v>
      </c>
      <c r="I2660" s="711"/>
      <c r="J2660" s="17"/>
      <c r="K2660" s="17"/>
      <c r="L2660" s="17"/>
      <c r="M2660" s="781" t="s">
        <v>195</v>
      </c>
      <c r="N2660" s="781" t="s">
        <v>971</v>
      </c>
      <c r="O2660" s="760"/>
      <c r="P2660" s="789"/>
      <c r="Q2660" s="17"/>
      <c r="R2660" s="17"/>
      <c r="S2660" s="17"/>
      <c r="T2660" s="17"/>
      <c r="U2660" s="909" t="s">
        <v>8183</v>
      </c>
      <c r="V2660" s="17"/>
      <c r="W2660" s="781" t="s">
        <v>4530</v>
      </c>
      <c r="X2660" s="910"/>
      <c r="Y2660" s="911"/>
      <c r="Z2660" s="912"/>
      <c r="AA2660" s="912"/>
    </row>
    <row r="2661" spans="1:27" ht="13.8">
      <c r="A2661" s="84"/>
      <c r="B2661" s="84"/>
      <c r="C2661" s="84"/>
      <c r="D2661" s="84"/>
      <c r="E2661" s="704"/>
      <c r="F2661" s="704"/>
      <c r="G2661" s="781" t="s">
        <v>3559</v>
      </c>
      <c r="H2661" s="694" t="str">
        <f t="shared" si="0"/>
        <v>--</v>
      </c>
      <c r="I2661" s="704"/>
      <c r="J2661" s="17"/>
      <c r="K2661" s="17"/>
      <c r="L2661" s="17"/>
      <c r="M2661" s="779" t="s">
        <v>195</v>
      </c>
      <c r="N2661" s="779" t="s">
        <v>970</v>
      </c>
      <c r="O2661" s="764"/>
      <c r="P2661" s="787"/>
      <c r="Q2661" s="17"/>
      <c r="R2661" s="17"/>
      <c r="S2661" s="17"/>
      <c r="T2661" s="17"/>
      <c r="U2661" s="913" t="s">
        <v>8184</v>
      </c>
      <c r="V2661" s="17"/>
      <c r="W2661" s="779" t="s">
        <v>4530</v>
      </c>
      <c r="X2661" s="914"/>
      <c r="Y2661" s="915"/>
      <c r="Z2661" s="916"/>
      <c r="AA2661" s="916"/>
    </row>
    <row r="2662" spans="1:27" ht="13.8">
      <c r="A2662" s="84"/>
      <c r="B2662" s="84"/>
      <c r="C2662" s="84"/>
      <c r="D2662" s="84"/>
      <c r="E2662" s="711"/>
      <c r="F2662" s="711"/>
      <c r="G2662" s="779" t="s">
        <v>3559</v>
      </c>
      <c r="H2662" s="696" t="str">
        <f t="shared" si="0"/>
        <v>--</v>
      </c>
      <c r="I2662" s="711"/>
      <c r="J2662" s="17"/>
      <c r="K2662" s="17"/>
      <c r="L2662" s="17"/>
      <c r="M2662" s="815" t="s">
        <v>528</v>
      </c>
      <c r="N2662" s="781" t="s">
        <v>2404</v>
      </c>
      <c r="O2662" s="760"/>
      <c r="P2662" s="781" t="s">
        <v>4578</v>
      </c>
      <c r="Q2662" s="17"/>
      <c r="R2662" s="17"/>
      <c r="S2662" s="17"/>
      <c r="T2662" s="17"/>
      <c r="U2662" s="909" t="s">
        <v>8185</v>
      </c>
      <c r="V2662" s="17"/>
      <c r="W2662" s="781" t="s">
        <v>4530</v>
      </c>
      <c r="X2662" s="910"/>
      <c r="Y2662" s="911"/>
      <c r="Z2662" s="912"/>
      <c r="AA2662" s="912"/>
    </row>
    <row r="2663" spans="1:27" ht="13.8">
      <c r="A2663" s="84"/>
      <c r="B2663" s="84"/>
      <c r="C2663" s="84"/>
      <c r="D2663" s="84"/>
      <c r="E2663" s="704"/>
      <c r="F2663" s="704"/>
      <c r="G2663" s="781" t="s">
        <v>3559</v>
      </c>
      <c r="H2663" s="694" t="str">
        <f t="shared" si="0"/>
        <v>--</v>
      </c>
      <c r="I2663" s="704"/>
      <c r="J2663" s="17"/>
      <c r="K2663" s="17"/>
      <c r="L2663" s="17"/>
      <c r="M2663" s="779" t="s">
        <v>528</v>
      </c>
      <c r="N2663" s="779" t="s">
        <v>2425</v>
      </c>
      <c r="O2663" s="764"/>
      <c r="P2663" s="779" t="s">
        <v>4578</v>
      </c>
      <c r="Q2663" s="17"/>
      <c r="R2663" s="17"/>
      <c r="S2663" s="17"/>
      <c r="T2663" s="17"/>
      <c r="U2663" s="913" t="s">
        <v>8186</v>
      </c>
      <c r="V2663" s="17"/>
      <c r="W2663" s="779" t="s">
        <v>4530</v>
      </c>
      <c r="X2663" s="914"/>
      <c r="Y2663" s="915"/>
      <c r="Z2663" s="916"/>
      <c r="AA2663" s="916"/>
    </row>
    <row r="2664" spans="1:27" ht="13.8">
      <c r="A2664" s="84"/>
      <c r="B2664" s="84"/>
      <c r="C2664" s="84"/>
      <c r="D2664" s="84"/>
      <c r="E2664" s="711"/>
      <c r="F2664" s="711"/>
      <c r="G2664" s="779" t="s">
        <v>3559</v>
      </c>
      <c r="H2664" s="696" t="str">
        <f t="shared" si="0"/>
        <v>--</v>
      </c>
      <c r="I2664" s="711"/>
      <c r="J2664" s="17"/>
      <c r="K2664" s="17"/>
      <c r="L2664" s="17"/>
      <c r="M2664" s="781" t="s">
        <v>195</v>
      </c>
      <c r="N2664" s="781" t="s">
        <v>968</v>
      </c>
      <c r="O2664" s="760"/>
      <c r="P2664" s="789"/>
      <c r="Q2664" s="17"/>
      <c r="R2664" s="17"/>
      <c r="S2664" s="17"/>
      <c r="T2664" s="17"/>
      <c r="U2664" s="909" t="s">
        <v>8187</v>
      </c>
      <c r="V2664" s="17"/>
      <c r="W2664" s="781" t="s">
        <v>4530</v>
      </c>
      <c r="X2664" s="910"/>
      <c r="Y2664" s="911"/>
      <c r="Z2664" s="912"/>
      <c r="AA2664" s="912"/>
    </row>
    <row r="2665" spans="1:27" ht="13.8">
      <c r="A2665" s="84"/>
      <c r="B2665" s="84"/>
      <c r="C2665" s="84"/>
      <c r="D2665" s="84"/>
      <c r="E2665" s="704"/>
      <c r="F2665" s="704"/>
      <c r="G2665" s="781" t="s">
        <v>3559</v>
      </c>
      <c r="H2665" s="694" t="str">
        <f t="shared" si="0"/>
        <v>--</v>
      </c>
      <c r="I2665" s="704"/>
      <c r="J2665" s="17"/>
      <c r="K2665" s="17"/>
      <c r="L2665" s="17"/>
      <c r="M2665" s="779" t="s">
        <v>528</v>
      </c>
      <c r="N2665" s="779" t="s">
        <v>2373</v>
      </c>
      <c r="O2665" s="764"/>
      <c r="P2665" s="779" t="s">
        <v>4578</v>
      </c>
      <c r="Q2665" s="17"/>
      <c r="R2665" s="17"/>
      <c r="S2665" s="17"/>
      <c r="T2665" s="17"/>
      <c r="U2665" s="913" t="s">
        <v>8188</v>
      </c>
      <c r="V2665" s="17"/>
      <c r="W2665" s="779" t="s">
        <v>4530</v>
      </c>
      <c r="X2665" s="914"/>
      <c r="Y2665" s="915"/>
      <c r="Z2665" s="916"/>
      <c r="AA2665" s="916"/>
    </row>
    <row r="2666" spans="1:27" ht="13.8">
      <c r="A2666" s="84"/>
      <c r="B2666" s="84"/>
      <c r="C2666" s="84"/>
      <c r="D2666" s="84"/>
      <c r="E2666" s="711"/>
      <c r="F2666" s="711"/>
      <c r="G2666" s="779" t="s">
        <v>3559</v>
      </c>
      <c r="H2666" s="696" t="str">
        <f t="shared" si="0"/>
        <v>--</v>
      </c>
      <c r="I2666" s="711"/>
      <c r="J2666" s="17"/>
      <c r="K2666" s="17"/>
      <c r="L2666" s="17"/>
      <c r="M2666" s="781" t="s">
        <v>195</v>
      </c>
      <c r="N2666" s="781" t="s">
        <v>967</v>
      </c>
      <c r="O2666" s="760"/>
      <c r="P2666" s="789"/>
      <c r="Q2666" s="17"/>
      <c r="R2666" s="17"/>
      <c r="S2666" s="17"/>
      <c r="T2666" s="17"/>
      <c r="U2666" s="909" t="s">
        <v>8189</v>
      </c>
      <c r="V2666" s="17"/>
      <c r="W2666" s="781" t="s">
        <v>4530</v>
      </c>
      <c r="X2666" s="910"/>
      <c r="Y2666" s="911"/>
      <c r="Z2666" s="912"/>
      <c r="AA2666" s="912"/>
    </row>
    <row r="2667" spans="1:27" ht="13.8">
      <c r="A2667" s="84"/>
      <c r="B2667" s="84"/>
      <c r="C2667" s="84"/>
      <c r="D2667" s="84"/>
      <c r="E2667" s="704"/>
      <c r="F2667" s="704"/>
      <c r="G2667" s="781" t="s">
        <v>3559</v>
      </c>
      <c r="H2667" s="694" t="str">
        <f t="shared" si="0"/>
        <v>--</v>
      </c>
      <c r="I2667" s="704"/>
      <c r="J2667" s="17"/>
      <c r="K2667" s="17"/>
      <c r="L2667" s="17"/>
      <c r="M2667" s="779" t="s">
        <v>436</v>
      </c>
      <c r="N2667" s="779" t="s">
        <v>179</v>
      </c>
      <c r="O2667" s="764"/>
      <c r="P2667" s="779" t="s">
        <v>4632</v>
      </c>
      <c r="Q2667" s="17"/>
      <c r="R2667" s="17"/>
      <c r="S2667" s="17"/>
      <c r="T2667" s="17"/>
      <c r="U2667" s="913" t="s">
        <v>8190</v>
      </c>
      <c r="V2667" s="17"/>
      <c r="W2667" s="779" t="s">
        <v>4530</v>
      </c>
      <c r="X2667" s="914"/>
      <c r="Y2667" s="915"/>
      <c r="Z2667" s="916"/>
      <c r="AA2667" s="916"/>
    </row>
    <row r="2668" spans="1:27" ht="13.8">
      <c r="A2668" s="84"/>
      <c r="B2668" s="84"/>
      <c r="C2668" s="84"/>
      <c r="D2668" s="84"/>
      <c r="E2668" s="711"/>
      <c r="F2668" s="711"/>
      <c r="G2668" s="779" t="s">
        <v>3559</v>
      </c>
      <c r="H2668" s="696" t="str">
        <f t="shared" si="0"/>
        <v>--</v>
      </c>
      <c r="I2668" s="711"/>
      <c r="J2668" s="17"/>
      <c r="K2668" s="17"/>
      <c r="L2668" s="17"/>
      <c r="M2668" s="781" t="s">
        <v>436</v>
      </c>
      <c r="N2668" s="781" t="s">
        <v>180</v>
      </c>
      <c r="O2668" s="760"/>
      <c r="P2668" s="781" t="s">
        <v>4645</v>
      </c>
      <c r="Q2668" s="17"/>
      <c r="R2668" s="17"/>
      <c r="S2668" s="17"/>
      <c r="T2668" s="17"/>
      <c r="U2668" s="909" t="s">
        <v>8191</v>
      </c>
      <c r="V2668" s="17"/>
      <c r="W2668" s="781" t="s">
        <v>4530</v>
      </c>
      <c r="X2668" s="910"/>
      <c r="Y2668" s="911"/>
      <c r="Z2668" s="912"/>
      <c r="AA2668" s="912"/>
    </row>
    <row r="2669" spans="1:27" ht="13.8">
      <c r="A2669" s="84"/>
      <c r="B2669" s="84"/>
      <c r="C2669" s="84"/>
      <c r="D2669" s="84"/>
      <c r="E2669" s="704"/>
      <c r="F2669" s="704"/>
      <c r="G2669" s="781" t="s">
        <v>3559</v>
      </c>
      <c r="H2669" s="694" t="str">
        <f t="shared" si="0"/>
        <v>--</v>
      </c>
      <c r="I2669" s="704"/>
      <c r="J2669" s="17"/>
      <c r="K2669" s="17"/>
      <c r="L2669" s="17"/>
      <c r="M2669" s="779" t="s">
        <v>436</v>
      </c>
      <c r="N2669" s="779" t="s">
        <v>191</v>
      </c>
      <c r="O2669" s="764"/>
      <c r="P2669" s="779" t="s">
        <v>4653</v>
      </c>
      <c r="Q2669" s="17"/>
      <c r="R2669" s="17"/>
      <c r="S2669" s="17"/>
      <c r="T2669" s="17"/>
      <c r="U2669" s="913" t="s">
        <v>8192</v>
      </c>
      <c r="V2669" s="17"/>
      <c r="W2669" s="779" t="s">
        <v>4530</v>
      </c>
      <c r="X2669" s="914"/>
      <c r="Y2669" s="915"/>
      <c r="Z2669" s="916"/>
      <c r="AA2669" s="916"/>
    </row>
    <row r="2670" spans="1:27" ht="13.8">
      <c r="A2670" s="84"/>
      <c r="B2670" s="84"/>
      <c r="C2670" s="84"/>
      <c r="D2670" s="84"/>
      <c r="E2670" s="711"/>
      <c r="F2670" s="711"/>
      <c r="G2670" s="779" t="s">
        <v>3559</v>
      </c>
      <c r="H2670" s="696" t="str">
        <f t="shared" si="0"/>
        <v>--</v>
      </c>
      <c r="I2670" s="711"/>
      <c r="J2670" s="17"/>
      <c r="K2670" s="17"/>
      <c r="L2670" s="17"/>
      <c r="M2670" s="781" t="s">
        <v>436</v>
      </c>
      <c r="N2670" s="781" t="s">
        <v>192</v>
      </c>
      <c r="O2670" s="760"/>
      <c r="P2670" s="781" t="s">
        <v>4665</v>
      </c>
      <c r="Q2670" s="17"/>
      <c r="R2670" s="17"/>
      <c r="S2670" s="17"/>
      <c r="T2670" s="17"/>
      <c r="U2670" s="909" t="s">
        <v>8193</v>
      </c>
      <c r="V2670" s="17"/>
      <c r="W2670" s="781" t="s">
        <v>4530</v>
      </c>
      <c r="X2670" s="910"/>
      <c r="Y2670" s="911"/>
      <c r="Z2670" s="912"/>
      <c r="AA2670" s="912"/>
    </row>
    <row r="2671" spans="1:27" ht="13.8">
      <c r="A2671" s="84"/>
      <c r="B2671" s="84"/>
      <c r="C2671" s="84"/>
      <c r="D2671" s="84"/>
      <c r="E2671" s="704"/>
      <c r="F2671" s="704"/>
      <c r="G2671" s="781" t="s">
        <v>3559</v>
      </c>
      <c r="H2671" s="694" t="str">
        <f t="shared" si="0"/>
        <v>--</v>
      </c>
      <c r="I2671" s="704"/>
      <c r="J2671" s="17"/>
      <c r="K2671" s="17"/>
      <c r="L2671" s="17"/>
      <c r="M2671" s="779" t="s">
        <v>195</v>
      </c>
      <c r="N2671" s="779" t="s">
        <v>966</v>
      </c>
      <c r="O2671" s="764"/>
      <c r="P2671" s="787"/>
      <c r="Q2671" s="17"/>
      <c r="R2671" s="17"/>
      <c r="S2671" s="17"/>
      <c r="T2671" s="17"/>
      <c r="U2671" s="913" t="s">
        <v>8194</v>
      </c>
      <c r="V2671" s="17"/>
      <c r="W2671" s="779" t="s">
        <v>4530</v>
      </c>
      <c r="X2671" s="914"/>
      <c r="Y2671" s="915"/>
      <c r="Z2671" s="916"/>
      <c r="AA2671" s="916"/>
    </row>
    <row r="2672" spans="1:27" ht="13.8">
      <c r="A2672" s="84"/>
      <c r="B2672" s="84"/>
      <c r="C2672" s="84"/>
      <c r="D2672" s="84"/>
      <c r="E2672" s="711"/>
      <c r="F2672" s="711"/>
      <c r="G2672" s="779" t="s">
        <v>3559</v>
      </c>
      <c r="H2672" s="696" t="str">
        <f t="shared" si="0"/>
        <v>--</v>
      </c>
      <c r="I2672" s="711"/>
      <c r="J2672" s="17"/>
      <c r="K2672" s="17"/>
      <c r="L2672" s="17"/>
      <c r="M2672" s="781" t="s">
        <v>4682</v>
      </c>
      <c r="N2672" s="781" t="s">
        <v>1807</v>
      </c>
      <c r="O2672" s="760"/>
      <c r="P2672" s="789"/>
      <c r="Q2672" s="17"/>
      <c r="R2672" s="17"/>
      <c r="S2672" s="17"/>
      <c r="T2672" s="17"/>
      <c r="U2672" s="909" t="s">
        <v>8195</v>
      </c>
      <c r="V2672" s="17"/>
      <c r="W2672" s="781" t="s">
        <v>4530</v>
      </c>
      <c r="X2672" s="910"/>
      <c r="Y2672" s="911"/>
      <c r="Z2672" s="912"/>
      <c r="AA2672" s="912"/>
    </row>
    <row r="2673" spans="1:27" ht="13.8">
      <c r="A2673" s="84"/>
      <c r="B2673" s="84"/>
      <c r="C2673" s="84"/>
      <c r="D2673" s="84"/>
      <c r="E2673" s="704"/>
      <c r="F2673" s="704"/>
      <c r="G2673" s="781" t="s">
        <v>3559</v>
      </c>
      <c r="H2673" s="694" t="str">
        <f t="shared" si="0"/>
        <v>--</v>
      </c>
      <c r="I2673" s="704"/>
      <c r="J2673" s="17"/>
      <c r="K2673" s="17"/>
      <c r="L2673" s="17"/>
      <c r="M2673" s="779" t="s">
        <v>4699</v>
      </c>
      <c r="N2673" s="779" t="s">
        <v>789</v>
      </c>
      <c r="O2673" s="764"/>
      <c r="P2673" s="787"/>
      <c r="Q2673" s="17"/>
      <c r="R2673" s="17"/>
      <c r="S2673" s="17"/>
      <c r="T2673" s="17"/>
      <c r="U2673" s="913" t="s">
        <v>8196</v>
      </c>
      <c r="V2673" s="17"/>
      <c r="W2673" s="779" t="s">
        <v>4530</v>
      </c>
      <c r="X2673" s="914"/>
      <c r="Y2673" s="915"/>
      <c r="Z2673" s="916"/>
      <c r="AA2673" s="916"/>
    </row>
    <row r="2674" spans="1:27" ht="13.8">
      <c r="A2674" s="84"/>
      <c r="B2674" s="84"/>
      <c r="C2674" s="84"/>
      <c r="D2674" s="84"/>
      <c r="E2674" s="711"/>
      <c r="F2674" s="711"/>
      <c r="G2674" s="779" t="s">
        <v>3559</v>
      </c>
      <c r="H2674" s="696" t="str">
        <f t="shared" si="0"/>
        <v>--</v>
      </c>
      <c r="I2674" s="711"/>
      <c r="J2674" s="17"/>
      <c r="K2674" s="17"/>
      <c r="L2674" s="17"/>
      <c r="M2674" s="781" t="s">
        <v>195</v>
      </c>
      <c r="N2674" s="781" t="s">
        <v>965</v>
      </c>
      <c r="O2674" s="760"/>
      <c r="P2674" s="789"/>
      <c r="Q2674" s="17"/>
      <c r="R2674" s="17"/>
      <c r="S2674" s="17"/>
      <c r="T2674" s="17"/>
      <c r="U2674" s="909" t="s">
        <v>8197</v>
      </c>
      <c r="V2674" s="17"/>
      <c r="W2674" s="781" t="s">
        <v>4530</v>
      </c>
      <c r="X2674" s="910"/>
      <c r="Y2674" s="911"/>
      <c r="Z2674" s="912"/>
      <c r="AA2674" s="912"/>
    </row>
    <row r="2675" spans="1:27" ht="13.8">
      <c r="A2675" s="84"/>
      <c r="B2675" s="84"/>
      <c r="C2675" s="84"/>
      <c r="D2675" s="84"/>
      <c r="E2675" s="704"/>
      <c r="F2675" s="704"/>
      <c r="G2675" s="748" t="s">
        <v>7101</v>
      </c>
      <c r="H2675" s="694" t="str">
        <f t="shared" si="0"/>
        <v>--</v>
      </c>
      <c r="I2675" s="704"/>
      <c r="J2675" s="17"/>
      <c r="K2675" s="17"/>
      <c r="L2675" s="17"/>
      <c r="M2675" s="779" t="s">
        <v>273</v>
      </c>
      <c r="N2675" s="779" t="s">
        <v>1284</v>
      </c>
      <c r="O2675" s="764"/>
      <c r="P2675" s="787"/>
      <c r="Q2675" s="17"/>
      <c r="R2675" s="17"/>
      <c r="S2675" s="17"/>
      <c r="T2675" s="17"/>
      <c r="U2675" s="788" t="s">
        <v>7102</v>
      </c>
      <c r="V2675" s="17"/>
      <c r="W2675" s="741" t="s">
        <v>7103</v>
      </c>
      <c r="X2675" s="765"/>
      <c r="Y2675" s="766"/>
      <c r="Z2675" s="767"/>
      <c r="AA2675" s="767"/>
    </row>
    <row r="2676" spans="1:27" ht="13.8">
      <c r="A2676" s="84"/>
      <c r="B2676" s="84"/>
      <c r="C2676" s="84"/>
      <c r="D2676" s="84"/>
      <c r="E2676" s="711"/>
      <c r="F2676" s="711"/>
      <c r="G2676" s="741" t="s">
        <v>7101</v>
      </c>
      <c r="H2676" s="696" t="str">
        <f t="shared" si="0"/>
        <v>--</v>
      </c>
      <c r="I2676" s="711"/>
      <c r="J2676" s="17"/>
      <c r="K2676" s="17"/>
      <c r="L2676" s="17"/>
      <c r="M2676" s="781" t="s">
        <v>241</v>
      </c>
      <c r="N2676" s="781" t="s">
        <v>2229</v>
      </c>
      <c r="O2676" s="760"/>
      <c r="P2676" s="789"/>
      <c r="Q2676" s="17"/>
      <c r="R2676" s="17"/>
      <c r="S2676" s="17"/>
      <c r="T2676" s="17"/>
      <c r="U2676" s="790" t="s">
        <v>7104</v>
      </c>
      <c r="V2676" s="17"/>
      <c r="W2676" s="748" t="s">
        <v>7103</v>
      </c>
      <c r="X2676" s="761"/>
      <c r="Y2676" s="762"/>
      <c r="Z2676" s="763"/>
      <c r="AA2676" s="763"/>
    </row>
    <row r="2677" spans="1:27" ht="13.8">
      <c r="A2677" s="84"/>
      <c r="B2677" s="84"/>
      <c r="C2677" s="84"/>
      <c r="D2677" s="84"/>
      <c r="E2677" s="704"/>
      <c r="F2677" s="704"/>
      <c r="G2677" s="748" t="s">
        <v>7101</v>
      </c>
      <c r="H2677" s="694" t="str">
        <f t="shared" si="0"/>
        <v>--</v>
      </c>
      <c r="I2677" s="704"/>
      <c r="J2677" s="17"/>
      <c r="K2677" s="17"/>
      <c r="L2677" s="17"/>
      <c r="M2677" s="779" t="s">
        <v>273</v>
      </c>
      <c r="N2677" s="779" t="s">
        <v>1283</v>
      </c>
      <c r="O2677" s="764"/>
      <c r="P2677" s="787"/>
      <c r="Q2677" s="17"/>
      <c r="R2677" s="17"/>
      <c r="S2677" s="17"/>
      <c r="T2677" s="17"/>
      <c r="U2677" s="788" t="s">
        <v>7105</v>
      </c>
      <c r="V2677" s="17"/>
      <c r="W2677" s="741" t="s">
        <v>7106</v>
      </c>
      <c r="X2677" s="765"/>
      <c r="Y2677" s="766"/>
      <c r="Z2677" s="767"/>
      <c r="AA2677" s="767"/>
    </row>
    <row r="2678" spans="1:27" ht="13.8">
      <c r="A2678" s="84"/>
      <c r="B2678" s="84"/>
      <c r="C2678" s="84"/>
      <c r="D2678" s="84"/>
      <c r="E2678" s="711"/>
      <c r="F2678" s="711"/>
      <c r="G2678" s="741" t="s">
        <v>7101</v>
      </c>
      <c r="H2678" s="696" t="str">
        <f t="shared" si="0"/>
        <v>--</v>
      </c>
      <c r="I2678" s="711"/>
      <c r="J2678" s="17"/>
      <c r="K2678" s="17"/>
      <c r="L2678" s="17"/>
      <c r="M2678" s="781" t="s">
        <v>241</v>
      </c>
      <c r="N2678" s="781" t="s">
        <v>2227</v>
      </c>
      <c r="O2678" s="760"/>
      <c r="P2678" s="789"/>
      <c r="Q2678" s="17"/>
      <c r="R2678" s="17"/>
      <c r="S2678" s="17"/>
      <c r="T2678" s="17"/>
      <c r="U2678" s="790" t="s">
        <v>7107</v>
      </c>
      <c r="V2678" s="17"/>
      <c r="W2678" s="748" t="s">
        <v>7106</v>
      </c>
      <c r="X2678" s="761"/>
      <c r="Y2678" s="762"/>
      <c r="Z2678" s="763"/>
      <c r="AA2678" s="763"/>
    </row>
    <row r="2679" spans="1:27" ht="13.8">
      <c r="A2679" s="84"/>
      <c r="B2679" s="84"/>
      <c r="C2679" s="84"/>
      <c r="D2679" s="84"/>
      <c r="E2679" s="704"/>
      <c r="F2679" s="704"/>
      <c r="G2679" s="748" t="s">
        <v>7101</v>
      </c>
      <c r="H2679" s="694" t="str">
        <f t="shared" si="0"/>
        <v>--</v>
      </c>
      <c r="I2679" s="704"/>
      <c r="J2679" s="17"/>
      <c r="K2679" s="17"/>
      <c r="L2679" s="17"/>
      <c r="M2679" s="779" t="s">
        <v>630</v>
      </c>
      <c r="N2679" s="779" t="s">
        <v>1635</v>
      </c>
      <c r="O2679" s="764"/>
      <c r="P2679" s="787"/>
      <c r="Q2679" s="17"/>
      <c r="R2679" s="17"/>
      <c r="S2679" s="17"/>
      <c r="T2679" s="17"/>
      <c r="U2679" s="788" t="s">
        <v>7108</v>
      </c>
      <c r="V2679" s="17"/>
      <c r="W2679" s="741" t="s">
        <v>7077</v>
      </c>
      <c r="X2679" s="765"/>
      <c r="Y2679" s="766"/>
      <c r="Z2679" s="767"/>
      <c r="AA2679" s="767"/>
    </row>
    <row r="2680" spans="1:27" ht="13.8">
      <c r="A2680" s="84"/>
      <c r="B2680" s="84"/>
      <c r="C2680" s="84"/>
      <c r="D2680" s="84"/>
      <c r="E2680" s="711"/>
      <c r="F2680" s="711"/>
      <c r="G2680" s="741" t="s">
        <v>7101</v>
      </c>
      <c r="H2680" s="696" t="str">
        <f t="shared" si="0"/>
        <v>--</v>
      </c>
      <c r="I2680" s="711"/>
      <c r="J2680" s="17"/>
      <c r="K2680" s="17"/>
      <c r="L2680" s="17"/>
      <c r="M2680" s="781" t="s">
        <v>630</v>
      </c>
      <c r="N2680" s="781" t="s">
        <v>1636</v>
      </c>
      <c r="O2680" s="760"/>
      <c r="P2680" s="789"/>
      <c r="Q2680" s="17"/>
      <c r="R2680" s="17"/>
      <c r="S2680" s="17"/>
      <c r="T2680" s="17"/>
      <c r="U2680" s="790" t="s">
        <v>7109</v>
      </c>
      <c r="V2680" s="17"/>
      <c r="W2680" s="748" t="s">
        <v>7077</v>
      </c>
      <c r="X2680" s="761"/>
      <c r="Y2680" s="762"/>
      <c r="Z2680" s="763"/>
      <c r="AA2680" s="763"/>
    </row>
    <row r="2681" spans="1:27" ht="13.8">
      <c r="A2681" s="84"/>
      <c r="B2681" s="84"/>
      <c r="C2681" s="84"/>
      <c r="D2681" s="84"/>
      <c r="E2681" s="704"/>
      <c r="F2681" s="704"/>
      <c r="G2681" s="748" t="s">
        <v>7101</v>
      </c>
      <c r="H2681" s="694" t="str">
        <f t="shared" si="0"/>
        <v>--</v>
      </c>
      <c r="I2681" s="704"/>
      <c r="J2681" s="17"/>
      <c r="K2681" s="17"/>
      <c r="L2681" s="17"/>
      <c r="M2681" s="779" t="s">
        <v>630</v>
      </c>
      <c r="N2681" s="779" t="s">
        <v>1638</v>
      </c>
      <c r="O2681" s="764"/>
      <c r="P2681" s="787"/>
      <c r="Q2681" s="17"/>
      <c r="R2681" s="17"/>
      <c r="S2681" s="17"/>
      <c r="T2681" s="17"/>
      <c r="U2681" s="788" t="s">
        <v>7110</v>
      </c>
      <c r="V2681" s="17"/>
      <c r="W2681" s="741" t="s">
        <v>7077</v>
      </c>
      <c r="X2681" s="765"/>
      <c r="Y2681" s="766"/>
      <c r="Z2681" s="767"/>
      <c r="AA2681" s="767"/>
    </row>
    <row r="2682" spans="1:27" ht="13.8">
      <c r="A2682" s="84"/>
      <c r="B2682" s="84"/>
      <c r="C2682" s="84"/>
      <c r="D2682" s="84"/>
      <c r="E2682" s="711"/>
      <c r="F2682" s="711"/>
      <c r="G2682" s="737" t="s">
        <v>3211</v>
      </c>
      <c r="H2682" s="696" t="str">
        <f t="shared" si="0"/>
        <v>--</v>
      </c>
      <c r="I2682" s="711"/>
      <c r="J2682" s="17"/>
      <c r="K2682" s="17"/>
      <c r="L2682" s="17"/>
      <c r="M2682" s="736" t="s">
        <v>2462</v>
      </c>
      <c r="N2682" s="736" t="s">
        <v>1737</v>
      </c>
      <c r="O2682" s="769"/>
      <c r="P2682" s="917"/>
      <c r="Q2682" s="17"/>
      <c r="R2682" s="17"/>
      <c r="S2682" s="17"/>
      <c r="T2682" s="17"/>
      <c r="U2682" s="753" t="s">
        <v>8198</v>
      </c>
      <c r="V2682" s="17"/>
      <c r="W2682" s="861" t="s">
        <v>3058</v>
      </c>
      <c r="X2682" s="862"/>
      <c r="Y2682" s="863"/>
      <c r="Z2682" s="864"/>
      <c r="AA2682" s="864"/>
    </row>
    <row r="2683" spans="1:27" ht="13.8">
      <c r="A2683" s="84"/>
      <c r="B2683" s="84"/>
      <c r="C2683" s="84"/>
      <c r="D2683" s="84"/>
      <c r="E2683" s="704"/>
      <c r="F2683" s="704"/>
      <c r="G2683" s="736" t="s">
        <v>3211</v>
      </c>
      <c r="H2683" s="694" t="str">
        <f t="shared" si="0"/>
        <v>--</v>
      </c>
      <c r="I2683" s="704"/>
      <c r="J2683" s="17"/>
      <c r="K2683" s="17"/>
      <c r="L2683" s="17"/>
      <c r="M2683" s="737" t="s">
        <v>3218</v>
      </c>
      <c r="N2683" s="737" t="s">
        <v>2508</v>
      </c>
      <c r="O2683" s="774"/>
      <c r="P2683" s="737" t="s">
        <v>3220</v>
      </c>
      <c r="Q2683" s="17"/>
      <c r="R2683" s="17"/>
      <c r="S2683" s="17"/>
      <c r="T2683" s="17"/>
      <c r="U2683" s="740" t="s">
        <v>8199</v>
      </c>
      <c r="V2683" s="17"/>
      <c r="W2683" s="855" t="s">
        <v>3058</v>
      </c>
      <c r="X2683" s="856"/>
      <c r="Y2683" s="857"/>
      <c r="Z2683" s="858"/>
      <c r="AA2683" s="858"/>
    </row>
    <row r="2684" spans="1:27" ht="13.8">
      <c r="A2684" s="84"/>
      <c r="B2684" s="84"/>
      <c r="C2684" s="84"/>
      <c r="D2684" s="84"/>
      <c r="E2684" s="711"/>
      <c r="F2684" s="711"/>
      <c r="G2684" s="737" t="s">
        <v>3211</v>
      </c>
      <c r="H2684" s="696" t="str">
        <f t="shared" si="0"/>
        <v>--</v>
      </c>
      <c r="I2684" s="711"/>
      <c r="J2684" s="17"/>
      <c r="K2684" s="17"/>
      <c r="L2684" s="17"/>
      <c r="M2684" s="736" t="s">
        <v>3218</v>
      </c>
      <c r="N2684" s="736" t="s">
        <v>2509</v>
      </c>
      <c r="O2684" s="769"/>
      <c r="P2684" s="736" t="s">
        <v>3223</v>
      </c>
      <c r="Q2684" s="17"/>
      <c r="R2684" s="17"/>
      <c r="S2684" s="17"/>
      <c r="T2684" s="17"/>
      <c r="U2684" s="753" t="s">
        <v>8200</v>
      </c>
      <c r="V2684" s="17"/>
      <c r="W2684" s="861" t="s">
        <v>3058</v>
      </c>
      <c r="X2684" s="862"/>
      <c r="Y2684" s="863"/>
      <c r="Z2684" s="864"/>
      <c r="AA2684" s="864"/>
    </row>
    <row r="2685" spans="1:27" ht="13.8">
      <c r="A2685" s="84"/>
      <c r="B2685" s="84"/>
      <c r="C2685" s="84"/>
      <c r="D2685" s="84"/>
      <c r="E2685" s="704"/>
      <c r="F2685" s="704"/>
      <c r="G2685" s="736" t="s">
        <v>3211</v>
      </c>
      <c r="H2685" s="694" t="str">
        <f t="shared" si="0"/>
        <v>--</v>
      </c>
      <c r="I2685" s="704"/>
      <c r="J2685" s="17"/>
      <c r="K2685" s="17"/>
      <c r="L2685" s="17"/>
      <c r="M2685" s="737" t="s">
        <v>3218</v>
      </c>
      <c r="N2685" s="737" t="s">
        <v>2510</v>
      </c>
      <c r="O2685" s="774"/>
      <c r="P2685" s="737" t="s">
        <v>3228</v>
      </c>
      <c r="Q2685" s="17"/>
      <c r="R2685" s="17"/>
      <c r="S2685" s="17"/>
      <c r="T2685" s="17"/>
      <c r="U2685" s="752" t="s">
        <v>3229</v>
      </c>
      <c r="V2685" s="17"/>
      <c r="W2685" s="855" t="s">
        <v>3058</v>
      </c>
      <c r="X2685" s="856"/>
      <c r="Y2685" s="857"/>
      <c r="Z2685" s="858"/>
      <c r="AA2685" s="858"/>
    </row>
    <row r="2686" spans="1:27" ht="13.8">
      <c r="A2686" s="84"/>
      <c r="B2686" s="84"/>
      <c r="C2686" s="84"/>
      <c r="D2686" s="84"/>
      <c r="E2686" s="711"/>
      <c r="F2686" s="711"/>
      <c r="G2686" s="737" t="s">
        <v>3211</v>
      </c>
      <c r="H2686" s="696" t="str">
        <f t="shared" si="0"/>
        <v>--</v>
      </c>
      <c r="I2686" s="711"/>
      <c r="J2686" s="17"/>
      <c r="K2686" s="17"/>
      <c r="L2686" s="17"/>
      <c r="M2686" s="736" t="s">
        <v>2723</v>
      </c>
      <c r="N2686" s="736" t="s">
        <v>1778</v>
      </c>
      <c r="O2686" s="769"/>
      <c r="P2686" s="917"/>
      <c r="Q2686" s="17"/>
      <c r="R2686" s="17"/>
      <c r="S2686" s="17"/>
      <c r="T2686" s="17"/>
      <c r="U2686" s="753" t="s">
        <v>8201</v>
      </c>
      <c r="V2686" s="17"/>
      <c r="W2686" s="861" t="s">
        <v>3058</v>
      </c>
      <c r="X2686" s="862"/>
      <c r="Y2686" s="863"/>
      <c r="Z2686" s="864"/>
      <c r="AA2686" s="864"/>
    </row>
    <row r="2687" spans="1:27" ht="13.8">
      <c r="A2687" s="84"/>
      <c r="B2687" s="84"/>
      <c r="C2687" s="84"/>
      <c r="D2687" s="84"/>
      <c r="E2687" s="704"/>
      <c r="F2687" s="704"/>
      <c r="G2687" s="736" t="s">
        <v>3211</v>
      </c>
      <c r="H2687" s="694" t="str">
        <f t="shared" si="0"/>
        <v>--</v>
      </c>
      <c r="I2687" s="704"/>
      <c r="J2687" s="17"/>
      <c r="K2687" s="17"/>
      <c r="L2687" s="17"/>
      <c r="M2687" s="737" t="s">
        <v>2706</v>
      </c>
      <c r="N2687" s="737" t="s">
        <v>842</v>
      </c>
      <c r="O2687" s="774"/>
      <c r="P2687" s="918"/>
      <c r="Q2687" s="17"/>
      <c r="R2687" s="17"/>
      <c r="S2687" s="17"/>
      <c r="T2687" s="17"/>
      <c r="U2687" s="740" t="s">
        <v>8202</v>
      </c>
      <c r="V2687" s="17"/>
      <c r="W2687" s="855" t="s">
        <v>3058</v>
      </c>
      <c r="X2687" s="856"/>
      <c r="Y2687" s="857"/>
      <c r="Z2687" s="858"/>
      <c r="AA2687" s="858"/>
    </row>
    <row r="2688" spans="1:27" ht="13.8">
      <c r="A2688" s="84"/>
      <c r="B2688" s="84"/>
      <c r="C2688" s="84"/>
      <c r="D2688" s="84"/>
      <c r="E2688" s="711"/>
      <c r="F2688" s="711"/>
      <c r="G2688" s="737" t="s">
        <v>3211</v>
      </c>
      <c r="H2688" s="696" t="str">
        <f t="shared" si="0"/>
        <v>--</v>
      </c>
      <c r="I2688" s="711"/>
      <c r="J2688" s="17"/>
      <c r="K2688" s="17"/>
      <c r="L2688" s="17"/>
      <c r="M2688" s="736" t="s">
        <v>1329</v>
      </c>
      <c r="N2688" s="736" t="s">
        <v>1593</v>
      </c>
      <c r="O2688" s="769"/>
      <c r="P2688" s="917"/>
      <c r="Q2688" s="17"/>
      <c r="R2688" s="17"/>
      <c r="S2688" s="17"/>
      <c r="T2688" s="17"/>
      <c r="U2688" s="753" t="s">
        <v>8203</v>
      </c>
      <c r="V2688" s="17"/>
      <c r="W2688" s="861" t="s">
        <v>3058</v>
      </c>
      <c r="X2688" s="862"/>
      <c r="Y2688" s="863"/>
      <c r="Z2688" s="864"/>
      <c r="AA2688" s="864"/>
    </row>
    <row r="2689" spans="1:27" ht="13.8">
      <c r="A2689" s="84"/>
      <c r="B2689" s="84"/>
      <c r="C2689" s="84"/>
      <c r="D2689" s="84"/>
      <c r="E2689" s="704"/>
      <c r="F2689" s="704"/>
      <c r="G2689" s="736" t="s">
        <v>3211</v>
      </c>
      <c r="H2689" s="694" t="str">
        <f t="shared" si="0"/>
        <v>--</v>
      </c>
      <c r="I2689" s="704"/>
      <c r="J2689" s="17"/>
      <c r="K2689" s="17"/>
      <c r="L2689" s="17"/>
      <c r="M2689" s="737" t="s">
        <v>2573</v>
      </c>
      <c r="N2689" s="737" t="s">
        <v>645</v>
      </c>
      <c r="O2689" s="774"/>
      <c r="P2689" s="918"/>
      <c r="Q2689" s="17"/>
      <c r="R2689" s="17"/>
      <c r="S2689" s="17"/>
      <c r="T2689" s="17"/>
      <c r="U2689" s="740" t="s">
        <v>8204</v>
      </c>
      <c r="V2689" s="17"/>
      <c r="W2689" s="855" t="s">
        <v>3058</v>
      </c>
      <c r="X2689" s="856"/>
      <c r="Y2689" s="857"/>
      <c r="Z2689" s="858"/>
      <c r="AA2689" s="858"/>
    </row>
    <row r="2690" spans="1:27" ht="13.8">
      <c r="A2690" s="84"/>
      <c r="B2690" s="84"/>
      <c r="C2690" s="84"/>
      <c r="D2690" s="84"/>
      <c r="E2690" s="711"/>
      <c r="F2690" s="711"/>
      <c r="G2690" s="737" t="s">
        <v>3211</v>
      </c>
      <c r="H2690" s="696" t="str">
        <f t="shared" si="0"/>
        <v>--</v>
      </c>
      <c r="I2690" s="711"/>
      <c r="J2690" s="17"/>
      <c r="K2690" s="17"/>
      <c r="L2690" s="17"/>
      <c r="M2690" s="736" t="s">
        <v>2546</v>
      </c>
      <c r="N2690" s="736" t="s">
        <v>612</v>
      </c>
      <c r="O2690" s="769"/>
      <c r="P2690" s="917"/>
      <c r="Q2690" s="17"/>
      <c r="R2690" s="17"/>
      <c r="S2690" s="17"/>
      <c r="T2690" s="17"/>
      <c r="U2690" s="753" t="s">
        <v>8205</v>
      </c>
      <c r="V2690" s="17"/>
      <c r="W2690" s="861" t="s">
        <v>3058</v>
      </c>
      <c r="X2690" s="862"/>
      <c r="Y2690" s="863"/>
      <c r="Z2690" s="864"/>
      <c r="AA2690" s="864"/>
    </row>
    <row r="2691" spans="1:27" ht="13.8">
      <c r="A2691" s="84"/>
      <c r="B2691" s="84"/>
      <c r="C2691" s="84"/>
      <c r="D2691" s="84"/>
      <c r="E2691" s="704"/>
      <c r="F2691" s="704"/>
      <c r="G2691" s="736" t="s">
        <v>3211</v>
      </c>
      <c r="H2691" s="694" t="str">
        <f t="shared" si="0"/>
        <v>--</v>
      </c>
      <c r="I2691" s="704"/>
      <c r="J2691" s="17"/>
      <c r="K2691" s="17"/>
      <c r="L2691" s="17"/>
      <c r="M2691" s="737" t="s">
        <v>3257</v>
      </c>
      <c r="N2691" s="737" t="s">
        <v>2511</v>
      </c>
      <c r="O2691" s="774"/>
      <c r="P2691" s="737" t="s">
        <v>3228</v>
      </c>
      <c r="Q2691" s="17"/>
      <c r="R2691" s="17"/>
      <c r="S2691" s="17"/>
      <c r="T2691" s="17"/>
      <c r="U2691" s="740" t="s">
        <v>8206</v>
      </c>
      <c r="V2691" s="17"/>
      <c r="W2691" s="855" t="s">
        <v>3058</v>
      </c>
      <c r="X2691" s="856"/>
      <c r="Y2691" s="857"/>
      <c r="Z2691" s="858"/>
      <c r="AA2691" s="858"/>
    </row>
    <row r="2692" spans="1:27" ht="13.8">
      <c r="A2692" s="84"/>
      <c r="B2692" s="84"/>
      <c r="C2692" s="84"/>
      <c r="D2692" s="84"/>
      <c r="E2692" s="711"/>
      <c r="F2692" s="711"/>
      <c r="G2692" s="710" t="s">
        <v>7217</v>
      </c>
      <c r="H2692" s="696" t="str">
        <f t="shared" si="0"/>
        <v>--</v>
      </c>
      <c r="I2692" s="711"/>
      <c r="J2692" s="17"/>
      <c r="K2692" s="17"/>
      <c r="L2692" s="17"/>
      <c r="M2692" s="781" t="s">
        <v>36</v>
      </c>
      <c r="N2692" s="781"/>
      <c r="O2692" s="760"/>
      <c r="P2692" s="748"/>
      <c r="Q2692" s="17"/>
      <c r="R2692" s="17"/>
      <c r="S2692" s="17"/>
      <c r="T2692" s="17"/>
      <c r="U2692" s="790"/>
      <c r="V2692" s="17"/>
      <c r="W2692" s="748"/>
      <c r="X2692" s="761"/>
      <c r="Y2692" s="762"/>
      <c r="Z2692" s="763"/>
      <c r="AA2692" s="763"/>
    </row>
    <row r="2693" spans="1:27" ht="13.8">
      <c r="A2693" s="84"/>
      <c r="B2693" s="84"/>
      <c r="C2693" s="84"/>
      <c r="D2693" s="84"/>
      <c r="E2693" s="704"/>
      <c r="F2693" s="704"/>
      <c r="G2693" s="703" t="s">
        <v>7217</v>
      </c>
      <c r="H2693" s="694" t="str">
        <f t="shared" si="0"/>
        <v>--</v>
      </c>
      <c r="I2693" s="704"/>
      <c r="J2693" s="17"/>
      <c r="K2693" s="17"/>
      <c r="L2693" s="17"/>
      <c r="M2693" s="779" t="s">
        <v>36</v>
      </c>
      <c r="N2693" s="779"/>
      <c r="O2693" s="764"/>
      <c r="P2693" s="741"/>
      <c r="Q2693" s="17"/>
      <c r="R2693" s="17"/>
      <c r="S2693" s="17"/>
      <c r="T2693" s="17"/>
      <c r="U2693" s="788"/>
      <c r="V2693" s="17"/>
      <c r="W2693" s="741"/>
      <c r="X2693" s="765"/>
      <c r="Y2693" s="766"/>
      <c r="Z2693" s="767"/>
      <c r="AA2693" s="767"/>
    </row>
    <row r="2694" spans="1:27" ht="13.8">
      <c r="A2694" s="84"/>
      <c r="B2694" s="84"/>
      <c r="C2694" s="84"/>
      <c r="D2694" s="84"/>
      <c r="E2694" s="711"/>
      <c r="F2694" s="711"/>
      <c r="G2694" s="710" t="s">
        <v>7217</v>
      </c>
      <c r="H2694" s="696" t="str">
        <f t="shared" si="0"/>
        <v>--</v>
      </c>
      <c r="I2694" s="711"/>
      <c r="J2694" s="17"/>
      <c r="K2694" s="17"/>
      <c r="L2694" s="17"/>
      <c r="M2694" s="781" t="s">
        <v>36</v>
      </c>
      <c r="N2694" s="781"/>
      <c r="O2694" s="760"/>
      <c r="P2694" s="748"/>
      <c r="Q2694" s="17"/>
      <c r="R2694" s="17"/>
      <c r="S2694" s="17"/>
      <c r="T2694" s="17"/>
      <c r="U2694" s="790"/>
      <c r="V2694" s="17"/>
      <c r="W2694" s="748"/>
      <c r="X2694" s="761"/>
      <c r="Y2694" s="762"/>
      <c r="Z2694" s="763"/>
      <c r="AA2694" s="763"/>
    </row>
    <row r="2695" spans="1:27" ht="13.8">
      <c r="A2695" s="84"/>
      <c r="B2695" s="84"/>
      <c r="C2695" s="84"/>
      <c r="D2695" s="84"/>
      <c r="E2695" s="704"/>
      <c r="F2695" s="704"/>
      <c r="G2695" s="703" t="s">
        <v>7217</v>
      </c>
      <c r="H2695" s="694" t="str">
        <f t="shared" si="0"/>
        <v>--</v>
      </c>
      <c r="I2695" s="704"/>
      <c r="J2695" s="17"/>
      <c r="K2695" s="17"/>
      <c r="L2695" s="17"/>
      <c r="M2695" s="779" t="s">
        <v>36</v>
      </c>
      <c r="N2695" s="779"/>
      <c r="O2695" s="764"/>
      <c r="P2695" s="741"/>
      <c r="Q2695" s="17"/>
      <c r="R2695" s="17"/>
      <c r="S2695" s="17"/>
      <c r="T2695" s="17"/>
      <c r="U2695" s="788"/>
      <c r="V2695" s="17"/>
      <c r="W2695" s="741"/>
      <c r="X2695" s="765"/>
      <c r="Y2695" s="766"/>
      <c r="Z2695" s="767"/>
      <c r="AA2695" s="767"/>
    </row>
    <row r="2696" spans="1:27" ht="13.8">
      <c r="A2696" s="84"/>
      <c r="B2696" s="84"/>
      <c r="C2696" s="84"/>
      <c r="D2696" s="84"/>
      <c r="E2696" s="711"/>
      <c r="F2696" s="711"/>
      <c r="G2696" s="710" t="s">
        <v>7217</v>
      </c>
      <c r="H2696" s="696" t="str">
        <f t="shared" si="0"/>
        <v>--</v>
      </c>
      <c r="I2696" s="711"/>
      <c r="J2696" s="17"/>
      <c r="K2696" s="17"/>
      <c r="L2696" s="17"/>
      <c r="M2696" s="781" t="s">
        <v>36</v>
      </c>
      <c r="N2696" s="781"/>
      <c r="O2696" s="760"/>
      <c r="P2696" s="748"/>
      <c r="Q2696" s="17"/>
      <c r="R2696" s="17"/>
      <c r="S2696" s="17"/>
      <c r="T2696" s="17"/>
      <c r="U2696" s="790"/>
      <c r="V2696" s="17"/>
      <c r="W2696" s="748"/>
      <c r="X2696" s="761"/>
      <c r="Y2696" s="762"/>
      <c r="Z2696" s="763"/>
      <c r="AA2696" s="763"/>
    </row>
    <row r="2697" spans="1:27" ht="13.8">
      <c r="A2697" s="84"/>
      <c r="B2697" s="84"/>
      <c r="C2697" s="84"/>
      <c r="D2697" s="84"/>
      <c r="E2697" s="704"/>
      <c r="F2697" s="704"/>
      <c r="G2697" s="703" t="s">
        <v>7217</v>
      </c>
      <c r="H2697" s="694" t="str">
        <f t="shared" si="0"/>
        <v>--</v>
      </c>
      <c r="I2697" s="704"/>
      <c r="J2697" s="17"/>
      <c r="K2697" s="17"/>
      <c r="L2697" s="17"/>
      <c r="M2697" s="779" t="s">
        <v>36</v>
      </c>
      <c r="N2697" s="779"/>
      <c r="O2697" s="764"/>
      <c r="P2697" s="741"/>
      <c r="Q2697" s="17"/>
      <c r="R2697" s="17"/>
      <c r="S2697" s="17"/>
      <c r="T2697" s="17"/>
      <c r="U2697" s="788"/>
      <c r="V2697" s="17"/>
      <c r="W2697" s="741"/>
      <c r="X2697" s="765"/>
      <c r="Y2697" s="766"/>
      <c r="Z2697" s="767"/>
      <c r="AA2697" s="767"/>
    </row>
    <row r="2698" spans="1:27" ht="13.8">
      <c r="A2698" s="84"/>
      <c r="B2698" s="84"/>
      <c r="C2698" s="84"/>
      <c r="D2698" s="84"/>
      <c r="E2698" s="711"/>
      <c r="F2698" s="711"/>
      <c r="G2698" s="710" t="s">
        <v>7217</v>
      </c>
      <c r="H2698" s="696" t="str">
        <f t="shared" si="0"/>
        <v>--</v>
      </c>
      <c r="I2698" s="711"/>
      <c r="J2698" s="17"/>
      <c r="K2698" s="17"/>
      <c r="L2698" s="17"/>
      <c r="M2698" s="781" t="s">
        <v>36</v>
      </c>
      <c r="N2698" s="781"/>
      <c r="O2698" s="760"/>
      <c r="P2698" s="748"/>
      <c r="Q2698" s="17"/>
      <c r="R2698" s="17"/>
      <c r="S2698" s="17"/>
      <c r="T2698" s="17"/>
      <c r="U2698" s="790"/>
      <c r="V2698" s="17"/>
      <c r="W2698" s="748"/>
      <c r="X2698" s="761"/>
      <c r="Y2698" s="762"/>
      <c r="Z2698" s="763"/>
      <c r="AA2698" s="763"/>
    </row>
    <row r="2699" spans="1:27" ht="13.8">
      <c r="A2699" s="84"/>
      <c r="B2699" s="84"/>
      <c r="C2699" s="84"/>
      <c r="D2699" s="84"/>
      <c r="E2699" s="704"/>
      <c r="F2699" s="704"/>
      <c r="G2699" s="703" t="s">
        <v>7217</v>
      </c>
      <c r="H2699" s="694" t="str">
        <f t="shared" si="0"/>
        <v>--</v>
      </c>
      <c r="I2699" s="704"/>
      <c r="J2699" s="17"/>
      <c r="K2699" s="17"/>
      <c r="L2699" s="17"/>
      <c r="M2699" s="779" t="s">
        <v>36</v>
      </c>
      <c r="N2699" s="779"/>
      <c r="O2699" s="764"/>
      <c r="P2699" s="741"/>
      <c r="Q2699" s="17"/>
      <c r="R2699" s="17"/>
      <c r="S2699" s="17"/>
      <c r="T2699" s="17"/>
      <c r="U2699" s="788"/>
      <c r="V2699" s="17"/>
      <c r="W2699" s="741"/>
      <c r="X2699" s="765"/>
      <c r="Y2699" s="766"/>
      <c r="Z2699" s="767"/>
      <c r="AA2699" s="767"/>
    </row>
    <row r="2700" spans="1:27" ht="13.8">
      <c r="A2700" s="84"/>
      <c r="B2700" s="84"/>
      <c r="C2700" s="84"/>
      <c r="D2700" s="84"/>
      <c r="E2700" s="711"/>
      <c r="F2700" s="711"/>
      <c r="G2700" s="710" t="s">
        <v>7217</v>
      </c>
      <c r="H2700" s="696" t="str">
        <f t="shared" si="0"/>
        <v>--</v>
      </c>
      <c r="I2700" s="711"/>
      <c r="J2700" s="17"/>
      <c r="K2700" s="17"/>
      <c r="L2700" s="17"/>
      <c r="M2700" s="781" t="s">
        <v>36</v>
      </c>
      <c r="N2700" s="781"/>
      <c r="O2700" s="760"/>
      <c r="P2700" s="748"/>
      <c r="Q2700" s="17"/>
      <c r="R2700" s="17"/>
      <c r="S2700" s="17"/>
      <c r="T2700" s="17"/>
      <c r="U2700" s="790"/>
      <c r="V2700" s="17"/>
      <c r="W2700" s="748"/>
      <c r="X2700" s="761"/>
      <c r="Y2700" s="762"/>
      <c r="Z2700" s="763"/>
      <c r="AA2700" s="763"/>
    </row>
    <row r="2701" spans="1:27" ht="13.8">
      <c r="A2701" s="84"/>
      <c r="B2701" s="84"/>
      <c r="C2701" s="84"/>
      <c r="D2701" s="84"/>
      <c r="E2701" s="704"/>
      <c r="F2701" s="704"/>
      <c r="G2701" s="703" t="s">
        <v>7217</v>
      </c>
      <c r="H2701" s="694" t="str">
        <f t="shared" si="0"/>
        <v>--</v>
      </c>
      <c r="I2701" s="704"/>
      <c r="J2701" s="17"/>
      <c r="K2701" s="17"/>
      <c r="L2701" s="17"/>
      <c r="M2701" s="779" t="s">
        <v>36</v>
      </c>
      <c r="N2701" s="779"/>
      <c r="O2701" s="764"/>
      <c r="P2701" s="741"/>
      <c r="Q2701" s="17"/>
      <c r="R2701" s="17"/>
      <c r="S2701" s="17"/>
      <c r="T2701" s="17"/>
      <c r="U2701" s="788"/>
      <c r="V2701" s="17"/>
      <c r="W2701" s="741"/>
      <c r="X2701" s="765"/>
      <c r="Y2701" s="766"/>
      <c r="Z2701" s="767"/>
      <c r="AA2701" s="767"/>
    </row>
    <row r="2702" spans="1:27" ht="13.8">
      <c r="A2702" s="84"/>
      <c r="B2702" s="84"/>
      <c r="C2702" s="84"/>
      <c r="D2702" s="84"/>
      <c r="E2702" s="711"/>
      <c r="F2702" s="711"/>
      <c r="G2702" s="710" t="s">
        <v>7217</v>
      </c>
      <c r="H2702" s="696" t="str">
        <f t="shared" si="0"/>
        <v>--</v>
      </c>
      <c r="I2702" s="711"/>
      <c r="J2702" s="17"/>
      <c r="K2702" s="17"/>
      <c r="L2702" s="17"/>
      <c r="M2702" s="781" t="s">
        <v>36</v>
      </c>
      <c r="N2702" s="781"/>
      <c r="O2702" s="760"/>
      <c r="P2702" s="748"/>
      <c r="Q2702" s="17"/>
      <c r="R2702" s="17"/>
      <c r="S2702" s="17"/>
      <c r="T2702" s="17"/>
      <c r="U2702" s="790"/>
      <c r="V2702" s="17"/>
      <c r="W2702" s="748"/>
      <c r="X2702" s="761"/>
      <c r="Y2702" s="762"/>
      <c r="Z2702" s="763"/>
      <c r="AA2702" s="763"/>
    </row>
    <row r="2703" spans="1:27" ht="13.8">
      <c r="A2703" s="84"/>
      <c r="B2703" s="84"/>
      <c r="C2703" s="84"/>
      <c r="D2703" s="84"/>
      <c r="E2703" s="704"/>
      <c r="F2703" s="704"/>
      <c r="G2703" s="703" t="s">
        <v>7217</v>
      </c>
      <c r="H2703" s="694" t="str">
        <f t="shared" si="0"/>
        <v>--</v>
      </c>
      <c r="I2703" s="704"/>
      <c r="J2703" s="17"/>
      <c r="K2703" s="17"/>
      <c r="L2703" s="17"/>
      <c r="M2703" s="779" t="s">
        <v>36</v>
      </c>
      <c r="N2703" s="779"/>
      <c r="O2703" s="764"/>
      <c r="P2703" s="710" t="s">
        <v>7219</v>
      </c>
      <c r="Q2703" s="17"/>
      <c r="R2703" s="17"/>
      <c r="S2703" s="17"/>
      <c r="T2703" s="17"/>
      <c r="U2703" s="788"/>
      <c r="V2703" s="17"/>
      <c r="W2703" s="710" t="s">
        <v>7220</v>
      </c>
      <c r="X2703" s="896"/>
      <c r="Y2703" s="897"/>
      <c r="Z2703" s="898"/>
      <c r="AA2703" s="898"/>
    </row>
    <row r="2704" spans="1:27" ht="13.8">
      <c r="A2704" s="84"/>
      <c r="B2704" s="84"/>
      <c r="C2704" s="84"/>
      <c r="D2704" s="84"/>
      <c r="E2704" s="711"/>
      <c r="F2704" s="711"/>
      <c r="G2704" s="710" t="s">
        <v>7217</v>
      </c>
      <c r="H2704" s="696" t="str">
        <f t="shared" si="0"/>
        <v>--</v>
      </c>
      <c r="I2704" s="711"/>
      <c r="J2704" s="17"/>
      <c r="K2704" s="17"/>
      <c r="L2704" s="17"/>
      <c r="M2704" s="781" t="s">
        <v>595</v>
      </c>
      <c r="N2704" s="781"/>
      <c r="O2704" s="760"/>
      <c r="P2704" s="703" t="s">
        <v>7221</v>
      </c>
      <c r="Q2704" s="17"/>
      <c r="R2704" s="17"/>
      <c r="S2704" s="17"/>
      <c r="T2704" s="17"/>
      <c r="U2704" s="790"/>
      <c r="V2704" s="17"/>
      <c r="W2704" s="748"/>
      <c r="X2704" s="761"/>
      <c r="Y2704" s="762"/>
      <c r="Z2704" s="763"/>
      <c r="AA2704" s="763"/>
    </row>
    <row r="2705" spans="1:27" ht="13.8">
      <c r="A2705" s="84"/>
      <c r="B2705" s="84"/>
      <c r="C2705" s="84"/>
      <c r="D2705" s="84"/>
      <c r="E2705" s="704"/>
      <c r="F2705" s="704"/>
      <c r="G2705" s="703" t="s">
        <v>7217</v>
      </c>
      <c r="H2705" s="694" t="str">
        <f t="shared" si="0"/>
        <v>--</v>
      </c>
      <c r="I2705" s="704"/>
      <c r="J2705" s="17"/>
      <c r="K2705" s="17"/>
      <c r="L2705" s="17"/>
      <c r="M2705" s="779" t="s">
        <v>595</v>
      </c>
      <c r="N2705" s="779"/>
      <c r="O2705" s="764"/>
      <c r="P2705" s="710" t="s">
        <v>7221</v>
      </c>
      <c r="Q2705" s="17"/>
      <c r="R2705" s="17"/>
      <c r="S2705" s="17"/>
      <c r="T2705" s="17"/>
      <c r="U2705" s="788"/>
      <c r="V2705" s="17"/>
      <c r="W2705" s="741"/>
      <c r="X2705" s="765"/>
      <c r="Y2705" s="766"/>
      <c r="Z2705" s="767"/>
      <c r="AA2705" s="767"/>
    </row>
    <row r="2706" spans="1:27" ht="13.8">
      <c r="A2706" s="84"/>
      <c r="B2706" s="84"/>
      <c r="C2706" s="84"/>
      <c r="D2706" s="84"/>
      <c r="E2706" s="711"/>
      <c r="F2706" s="711"/>
      <c r="G2706" s="710" t="s">
        <v>7217</v>
      </c>
      <c r="H2706" s="696" t="str">
        <f t="shared" si="0"/>
        <v>--</v>
      </c>
      <c r="I2706" s="711"/>
      <c r="J2706" s="17"/>
      <c r="K2706" s="17"/>
      <c r="L2706" s="17"/>
      <c r="M2706" s="781" t="s">
        <v>347</v>
      </c>
      <c r="N2706" s="781"/>
      <c r="O2706" s="760"/>
      <c r="P2706" s="748"/>
      <c r="Q2706" s="17"/>
      <c r="R2706" s="17"/>
      <c r="S2706" s="17"/>
      <c r="T2706" s="17"/>
      <c r="U2706" s="790"/>
      <c r="V2706" s="17"/>
      <c r="W2706" s="748"/>
      <c r="X2706" s="761"/>
      <c r="Y2706" s="762"/>
      <c r="Z2706" s="763"/>
      <c r="AA2706" s="763"/>
    </row>
    <row r="2707" spans="1:27" ht="13.8">
      <c r="A2707" s="84"/>
      <c r="B2707" s="84"/>
      <c r="C2707" s="84"/>
      <c r="D2707" s="84"/>
      <c r="E2707" s="704"/>
      <c r="F2707" s="704"/>
      <c r="G2707" s="703" t="s">
        <v>7217</v>
      </c>
      <c r="H2707" s="694" t="str">
        <f t="shared" si="0"/>
        <v>--</v>
      </c>
      <c r="I2707" s="704"/>
      <c r="J2707" s="17"/>
      <c r="K2707" s="17"/>
      <c r="L2707" s="17"/>
      <c r="M2707" s="779" t="s">
        <v>347</v>
      </c>
      <c r="N2707" s="779"/>
      <c r="O2707" s="764"/>
      <c r="P2707" s="741"/>
      <c r="Q2707" s="17"/>
      <c r="R2707" s="17"/>
      <c r="S2707" s="17"/>
      <c r="T2707" s="17"/>
      <c r="U2707" s="788"/>
      <c r="V2707" s="17"/>
      <c r="W2707" s="741"/>
      <c r="X2707" s="765"/>
      <c r="Y2707" s="766"/>
      <c r="Z2707" s="767"/>
      <c r="AA2707" s="767"/>
    </row>
    <row r="2708" spans="1:27" ht="13.8">
      <c r="A2708" s="84"/>
      <c r="B2708" s="84"/>
      <c r="C2708" s="84"/>
      <c r="D2708" s="84"/>
      <c r="E2708" s="711"/>
      <c r="F2708" s="711"/>
      <c r="G2708" s="710" t="s">
        <v>7217</v>
      </c>
      <c r="H2708" s="696" t="str">
        <f t="shared" si="0"/>
        <v>--</v>
      </c>
      <c r="I2708" s="711"/>
      <c r="J2708" s="17"/>
      <c r="K2708" s="17"/>
      <c r="L2708" s="17"/>
      <c r="M2708" s="781" t="s">
        <v>347</v>
      </c>
      <c r="N2708" s="781"/>
      <c r="O2708" s="760"/>
      <c r="P2708" s="748"/>
      <c r="Q2708" s="17"/>
      <c r="R2708" s="17"/>
      <c r="S2708" s="17"/>
      <c r="T2708" s="17"/>
      <c r="U2708" s="790"/>
      <c r="V2708" s="17"/>
      <c r="W2708" s="748"/>
      <c r="X2708" s="761"/>
      <c r="Y2708" s="762"/>
      <c r="Z2708" s="763"/>
      <c r="AA2708" s="763"/>
    </row>
    <row r="2709" spans="1:27" ht="13.8">
      <c r="A2709" s="84"/>
      <c r="B2709" s="84"/>
      <c r="C2709" s="84"/>
      <c r="D2709" s="84"/>
      <c r="E2709" s="704"/>
      <c r="F2709" s="704"/>
      <c r="G2709" s="703" t="s">
        <v>7217</v>
      </c>
      <c r="H2709" s="694" t="str">
        <f t="shared" si="0"/>
        <v>--</v>
      </c>
      <c r="I2709" s="704"/>
      <c r="J2709" s="17"/>
      <c r="K2709" s="17"/>
      <c r="L2709" s="17"/>
      <c r="M2709" s="779" t="s">
        <v>347</v>
      </c>
      <c r="N2709" s="779"/>
      <c r="O2709" s="764"/>
      <c r="P2709" s="741"/>
      <c r="Q2709" s="17"/>
      <c r="R2709" s="17"/>
      <c r="S2709" s="17"/>
      <c r="T2709" s="17"/>
      <c r="U2709" s="788"/>
      <c r="V2709" s="17"/>
      <c r="W2709" s="741"/>
      <c r="X2709" s="765"/>
      <c r="Y2709" s="766"/>
      <c r="Z2709" s="767"/>
      <c r="AA2709" s="767"/>
    </row>
    <row r="2710" spans="1:27" ht="13.8">
      <c r="A2710" s="84"/>
      <c r="B2710" s="84"/>
      <c r="C2710" s="84"/>
      <c r="D2710" s="84"/>
      <c r="E2710" s="711"/>
      <c r="F2710" s="711"/>
      <c r="G2710" s="710" t="s">
        <v>7217</v>
      </c>
      <c r="H2710" s="696" t="str">
        <f t="shared" si="0"/>
        <v>--</v>
      </c>
      <c r="I2710" s="711"/>
      <c r="J2710" s="17"/>
      <c r="K2710" s="17"/>
      <c r="L2710" s="17"/>
      <c r="M2710" s="781" t="s">
        <v>347</v>
      </c>
      <c r="N2710" s="781"/>
      <c r="O2710" s="760"/>
      <c r="P2710" s="748"/>
      <c r="Q2710" s="17"/>
      <c r="R2710" s="17"/>
      <c r="S2710" s="17"/>
      <c r="T2710" s="17"/>
      <c r="U2710" s="790"/>
      <c r="V2710" s="17"/>
      <c r="W2710" s="748"/>
      <c r="X2710" s="761"/>
      <c r="Y2710" s="762"/>
      <c r="Z2710" s="763"/>
      <c r="AA2710" s="763"/>
    </row>
    <row r="2711" spans="1:27" ht="13.8">
      <c r="A2711" s="84"/>
      <c r="B2711" s="84"/>
      <c r="C2711" s="84"/>
      <c r="D2711" s="84"/>
      <c r="E2711" s="704"/>
      <c r="F2711" s="704"/>
      <c r="G2711" s="703" t="s">
        <v>7217</v>
      </c>
      <c r="H2711" s="694" t="str">
        <f t="shared" si="0"/>
        <v>--</v>
      </c>
      <c r="I2711" s="704"/>
      <c r="J2711" s="17"/>
      <c r="K2711" s="17"/>
      <c r="L2711" s="17"/>
      <c r="M2711" s="779" t="s">
        <v>347</v>
      </c>
      <c r="N2711" s="779"/>
      <c r="O2711" s="764"/>
      <c r="P2711" s="741"/>
      <c r="Q2711" s="17"/>
      <c r="R2711" s="17"/>
      <c r="S2711" s="17"/>
      <c r="T2711" s="17"/>
      <c r="U2711" s="788"/>
      <c r="V2711" s="17"/>
      <c r="W2711" s="741"/>
      <c r="X2711" s="765"/>
      <c r="Y2711" s="766"/>
      <c r="Z2711" s="767"/>
      <c r="AA2711" s="767"/>
    </row>
    <row r="2712" spans="1:27" ht="13.8">
      <c r="A2712" s="84"/>
      <c r="B2712" s="84"/>
      <c r="C2712" s="84"/>
      <c r="D2712" s="84"/>
      <c r="E2712" s="711"/>
      <c r="F2712" s="711"/>
      <c r="G2712" s="710" t="s">
        <v>7217</v>
      </c>
      <c r="H2712" s="696" t="str">
        <f t="shared" si="0"/>
        <v>--</v>
      </c>
      <c r="I2712" s="711"/>
      <c r="J2712" s="17"/>
      <c r="K2712" s="17"/>
      <c r="L2712" s="17"/>
      <c r="M2712" s="781" t="s">
        <v>347</v>
      </c>
      <c r="N2712" s="781"/>
      <c r="O2712" s="760"/>
      <c r="P2712" s="748"/>
      <c r="Q2712" s="17"/>
      <c r="R2712" s="17"/>
      <c r="S2712" s="17"/>
      <c r="T2712" s="17"/>
      <c r="U2712" s="790"/>
      <c r="V2712" s="17"/>
      <c r="W2712" s="748"/>
      <c r="X2712" s="761"/>
      <c r="Y2712" s="762"/>
      <c r="Z2712" s="763"/>
      <c r="AA2712" s="763"/>
    </row>
    <row r="2713" spans="1:27" ht="13.8">
      <c r="A2713" s="84"/>
      <c r="B2713" s="84"/>
      <c r="C2713" s="84"/>
      <c r="D2713" s="84"/>
      <c r="E2713" s="704"/>
      <c r="F2713" s="704"/>
      <c r="G2713" s="703" t="s">
        <v>7217</v>
      </c>
      <c r="H2713" s="694" t="str">
        <f t="shared" si="0"/>
        <v>--</v>
      </c>
      <c r="I2713" s="704"/>
      <c r="J2713" s="17"/>
      <c r="K2713" s="17"/>
      <c r="L2713" s="17"/>
      <c r="M2713" s="779" t="s">
        <v>49</v>
      </c>
      <c r="N2713" s="779"/>
      <c r="O2713" s="764"/>
      <c r="P2713" s="741"/>
      <c r="Q2713" s="17"/>
      <c r="R2713" s="17"/>
      <c r="S2713" s="17"/>
      <c r="T2713" s="17"/>
      <c r="U2713" s="788"/>
      <c r="V2713" s="17"/>
      <c r="W2713" s="741"/>
      <c r="X2713" s="765"/>
      <c r="Y2713" s="766"/>
      <c r="Z2713" s="767"/>
      <c r="AA2713" s="767"/>
    </row>
    <row r="2714" spans="1:27" ht="13.8">
      <c r="A2714" s="84"/>
      <c r="B2714" s="84"/>
      <c r="C2714" s="84"/>
      <c r="D2714" s="84"/>
      <c r="E2714" s="711"/>
      <c r="F2714" s="711"/>
      <c r="G2714" s="710" t="s">
        <v>7217</v>
      </c>
      <c r="H2714" s="696" t="str">
        <f t="shared" si="0"/>
        <v>--</v>
      </c>
      <c r="I2714" s="711"/>
      <c r="J2714" s="17"/>
      <c r="K2714" s="17"/>
      <c r="L2714" s="17"/>
      <c r="M2714" s="781" t="s">
        <v>49</v>
      </c>
      <c r="N2714" s="781"/>
      <c r="O2714" s="760"/>
      <c r="P2714" s="748"/>
      <c r="Q2714" s="17"/>
      <c r="R2714" s="17"/>
      <c r="S2714" s="17"/>
      <c r="T2714" s="17"/>
      <c r="U2714" s="790"/>
      <c r="V2714" s="17"/>
      <c r="W2714" s="748"/>
      <c r="X2714" s="761"/>
      <c r="Y2714" s="762"/>
      <c r="Z2714" s="763"/>
      <c r="AA2714" s="763"/>
    </row>
    <row r="2715" spans="1:27" ht="13.8">
      <c r="A2715" s="84"/>
      <c r="B2715" s="84"/>
      <c r="C2715" s="84"/>
      <c r="D2715" s="84"/>
      <c r="E2715" s="704"/>
      <c r="F2715" s="704"/>
      <c r="G2715" s="703" t="s">
        <v>7217</v>
      </c>
      <c r="H2715" s="694" t="str">
        <f t="shared" si="0"/>
        <v>--</v>
      </c>
      <c r="I2715" s="704"/>
      <c r="J2715" s="17"/>
      <c r="K2715" s="17"/>
      <c r="L2715" s="17"/>
      <c r="M2715" s="779" t="s">
        <v>49</v>
      </c>
      <c r="N2715" s="779"/>
      <c r="O2715" s="764"/>
      <c r="P2715" s="741"/>
      <c r="Q2715" s="17"/>
      <c r="R2715" s="17"/>
      <c r="S2715" s="17"/>
      <c r="T2715" s="17"/>
      <c r="U2715" s="788"/>
      <c r="V2715" s="17"/>
      <c r="W2715" s="741"/>
      <c r="X2715" s="765"/>
      <c r="Y2715" s="766"/>
      <c r="Z2715" s="767"/>
      <c r="AA2715" s="767"/>
    </row>
    <row r="2716" spans="1:27" ht="13.8">
      <c r="A2716" s="84"/>
      <c r="B2716" s="84"/>
      <c r="C2716" s="84"/>
      <c r="D2716" s="84"/>
      <c r="E2716" s="711"/>
      <c r="F2716" s="711"/>
      <c r="G2716" s="710" t="s">
        <v>7217</v>
      </c>
      <c r="H2716" s="696" t="str">
        <f t="shared" si="0"/>
        <v>--</v>
      </c>
      <c r="I2716" s="711"/>
      <c r="J2716" s="17"/>
      <c r="K2716" s="17"/>
      <c r="L2716" s="17"/>
      <c r="M2716" s="781" t="s">
        <v>49</v>
      </c>
      <c r="N2716" s="781"/>
      <c r="O2716" s="760"/>
      <c r="P2716" s="748"/>
      <c r="Q2716" s="17"/>
      <c r="R2716" s="17"/>
      <c r="S2716" s="17"/>
      <c r="T2716" s="17"/>
      <c r="U2716" s="790"/>
      <c r="V2716" s="17"/>
      <c r="W2716" s="748"/>
      <c r="X2716" s="761"/>
      <c r="Y2716" s="762"/>
      <c r="Z2716" s="763"/>
      <c r="AA2716" s="763"/>
    </row>
    <row r="2717" spans="1:27" ht="13.8">
      <c r="A2717" s="84"/>
      <c r="B2717" s="84"/>
      <c r="C2717" s="84"/>
      <c r="D2717" s="84"/>
      <c r="E2717" s="704"/>
      <c r="F2717" s="704"/>
      <c r="G2717" s="703" t="s">
        <v>7217</v>
      </c>
      <c r="H2717" s="694" t="str">
        <f t="shared" si="0"/>
        <v>--</v>
      </c>
      <c r="I2717" s="704"/>
      <c r="J2717" s="17"/>
      <c r="K2717" s="17"/>
      <c r="L2717" s="17"/>
      <c r="M2717" s="779" t="s">
        <v>49</v>
      </c>
      <c r="N2717" s="779"/>
      <c r="O2717" s="764"/>
      <c r="P2717" s="741"/>
      <c r="Q2717" s="17"/>
      <c r="R2717" s="17"/>
      <c r="S2717" s="17"/>
      <c r="T2717" s="17"/>
      <c r="U2717" s="788"/>
      <c r="V2717" s="17"/>
      <c r="W2717" s="741"/>
      <c r="X2717" s="765"/>
      <c r="Y2717" s="766"/>
      <c r="Z2717" s="767"/>
      <c r="AA2717" s="767"/>
    </row>
    <row r="2718" spans="1:27" ht="13.8">
      <c r="A2718" s="84"/>
      <c r="B2718" s="84"/>
      <c r="C2718" s="84"/>
      <c r="D2718" s="84"/>
      <c r="E2718" s="711"/>
      <c r="F2718" s="711"/>
      <c r="G2718" s="710" t="s">
        <v>7217</v>
      </c>
      <c r="H2718" s="696" t="str">
        <f t="shared" si="0"/>
        <v>--</v>
      </c>
      <c r="I2718" s="711"/>
      <c r="J2718" s="17"/>
      <c r="K2718" s="17"/>
      <c r="L2718" s="17"/>
      <c r="M2718" s="781" t="s">
        <v>49</v>
      </c>
      <c r="N2718" s="781"/>
      <c r="O2718" s="760"/>
      <c r="P2718" s="748"/>
      <c r="Q2718" s="17"/>
      <c r="R2718" s="17"/>
      <c r="S2718" s="17"/>
      <c r="T2718" s="17"/>
      <c r="U2718" s="790"/>
      <c r="V2718" s="17"/>
      <c r="W2718" s="748"/>
      <c r="X2718" s="761"/>
      <c r="Y2718" s="762"/>
      <c r="Z2718" s="763"/>
      <c r="AA2718" s="763"/>
    </row>
    <row r="2719" spans="1:27" ht="13.8">
      <c r="A2719" s="84"/>
      <c r="B2719" s="84"/>
      <c r="C2719" s="84"/>
      <c r="D2719" s="84"/>
      <c r="E2719" s="704"/>
      <c r="F2719" s="704"/>
      <c r="G2719" s="703" t="s">
        <v>7217</v>
      </c>
      <c r="H2719" s="694" t="str">
        <f t="shared" si="0"/>
        <v>--</v>
      </c>
      <c r="I2719" s="704"/>
      <c r="J2719" s="17"/>
      <c r="K2719" s="17"/>
      <c r="L2719" s="17"/>
      <c r="M2719" s="779" t="s">
        <v>49</v>
      </c>
      <c r="N2719" s="779"/>
      <c r="O2719" s="764"/>
      <c r="P2719" s="741"/>
      <c r="Q2719" s="17"/>
      <c r="R2719" s="17"/>
      <c r="S2719" s="17"/>
      <c r="T2719" s="17"/>
      <c r="U2719" s="788"/>
      <c r="V2719" s="17"/>
      <c r="W2719" s="741"/>
      <c r="X2719" s="765"/>
      <c r="Y2719" s="766"/>
      <c r="Z2719" s="767"/>
      <c r="AA2719" s="767"/>
    </row>
    <row r="2720" spans="1:27" ht="13.8">
      <c r="A2720" s="84"/>
      <c r="B2720" s="84"/>
      <c r="C2720" s="84"/>
      <c r="D2720" s="84"/>
      <c r="E2720" s="711"/>
      <c r="F2720" s="711"/>
      <c r="G2720" s="710" t="s">
        <v>7217</v>
      </c>
      <c r="H2720" s="696" t="str">
        <f t="shared" si="0"/>
        <v>--</v>
      </c>
      <c r="I2720" s="711"/>
      <c r="J2720" s="17"/>
      <c r="K2720" s="17"/>
      <c r="L2720" s="17"/>
      <c r="M2720" s="781" t="s">
        <v>49</v>
      </c>
      <c r="N2720" s="781"/>
      <c r="O2720" s="760"/>
      <c r="P2720" s="748"/>
      <c r="Q2720" s="17"/>
      <c r="R2720" s="17"/>
      <c r="S2720" s="17"/>
      <c r="T2720" s="17"/>
      <c r="U2720" s="790"/>
      <c r="V2720" s="17"/>
      <c r="W2720" s="748"/>
      <c r="X2720" s="761"/>
      <c r="Y2720" s="762"/>
      <c r="Z2720" s="763"/>
      <c r="AA2720" s="763"/>
    </row>
    <row r="2721" spans="1:27" ht="13.8">
      <c r="A2721" s="84"/>
      <c r="B2721" s="84"/>
      <c r="C2721" s="84"/>
      <c r="D2721" s="84"/>
      <c r="E2721" s="704"/>
      <c r="F2721" s="704"/>
      <c r="G2721" s="703" t="s">
        <v>7217</v>
      </c>
      <c r="H2721" s="694" t="str">
        <f t="shared" si="0"/>
        <v>--</v>
      </c>
      <c r="I2721" s="704"/>
      <c r="J2721" s="17"/>
      <c r="K2721" s="17"/>
      <c r="L2721" s="17"/>
      <c r="M2721" s="779" t="s">
        <v>49</v>
      </c>
      <c r="N2721" s="779"/>
      <c r="O2721" s="764"/>
      <c r="P2721" s="741"/>
      <c r="Q2721" s="17"/>
      <c r="R2721" s="17"/>
      <c r="S2721" s="17"/>
      <c r="T2721" s="17"/>
      <c r="U2721" s="788"/>
      <c r="V2721" s="17"/>
      <c r="W2721" s="741"/>
      <c r="X2721" s="765"/>
      <c r="Y2721" s="766"/>
      <c r="Z2721" s="767"/>
      <c r="AA2721" s="767"/>
    </row>
    <row r="2722" spans="1:27" ht="13.8">
      <c r="A2722" s="84"/>
      <c r="B2722" s="84"/>
      <c r="C2722" s="84"/>
      <c r="D2722" s="84"/>
      <c r="E2722" s="711"/>
      <c r="F2722" s="711"/>
      <c r="G2722" s="710" t="s">
        <v>7217</v>
      </c>
      <c r="H2722" s="696" t="str">
        <f t="shared" si="0"/>
        <v>--</v>
      </c>
      <c r="I2722" s="711"/>
      <c r="J2722" s="17"/>
      <c r="K2722" s="17"/>
      <c r="L2722" s="17"/>
      <c r="M2722" s="781" t="s">
        <v>49</v>
      </c>
      <c r="N2722" s="781"/>
      <c r="O2722" s="760"/>
      <c r="P2722" s="748"/>
      <c r="Q2722" s="17"/>
      <c r="R2722" s="17"/>
      <c r="S2722" s="17"/>
      <c r="T2722" s="17"/>
      <c r="U2722" s="790"/>
      <c r="V2722" s="17"/>
      <c r="W2722" s="748"/>
      <c r="X2722" s="761"/>
      <c r="Y2722" s="762"/>
      <c r="Z2722" s="763"/>
      <c r="AA2722" s="763"/>
    </row>
    <row r="2723" spans="1:27" ht="13.8">
      <c r="A2723" s="84"/>
      <c r="B2723" s="84"/>
      <c r="C2723" s="84"/>
      <c r="D2723" s="84"/>
      <c r="E2723" s="704"/>
      <c r="F2723" s="704"/>
      <c r="G2723" s="703" t="s">
        <v>7217</v>
      </c>
      <c r="H2723" s="694" t="str">
        <f t="shared" si="0"/>
        <v>--</v>
      </c>
      <c r="I2723" s="704"/>
      <c r="J2723" s="17"/>
      <c r="K2723" s="17"/>
      <c r="L2723" s="17"/>
      <c r="M2723" s="779" t="s">
        <v>49</v>
      </c>
      <c r="N2723" s="779"/>
      <c r="O2723" s="764"/>
      <c r="P2723" s="741"/>
      <c r="Q2723" s="17"/>
      <c r="R2723" s="17"/>
      <c r="S2723" s="17"/>
      <c r="T2723" s="17"/>
      <c r="U2723" s="788"/>
      <c r="V2723" s="17"/>
      <c r="W2723" s="741"/>
      <c r="X2723" s="765"/>
      <c r="Y2723" s="766"/>
      <c r="Z2723" s="767"/>
      <c r="AA2723" s="767"/>
    </row>
    <row r="2724" spans="1:27" ht="13.8">
      <c r="A2724" s="84"/>
      <c r="B2724" s="84"/>
      <c r="C2724" s="84"/>
      <c r="D2724" s="84"/>
      <c r="E2724" s="711"/>
      <c r="F2724" s="711"/>
      <c r="G2724" s="710" t="s">
        <v>7217</v>
      </c>
      <c r="H2724" s="696" t="str">
        <f t="shared" si="0"/>
        <v>--</v>
      </c>
      <c r="I2724" s="711"/>
      <c r="J2724" s="17"/>
      <c r="K2724" s="17"/>
      <c r="L2724" s="17"/>
      <c r="M2724" s="781" t="s">
        <v>49</v>
      </c>
      <c r="N2724" s="781"/>
      <c r="O2724" s="760"/>
      <c r="P2724" s="748"/>
      <c r="Q2724" s="17"/>
      <c r="R2724" s="17"/>
      <c r="S2724" s="17"/>
      <c r="T2724" s="17"/>
      <c r="U2724" s="790"/>
      <c r="V2724" s="17"/>
      <c r="W2724" s="748"/>
      <c r="X2724" s="761"/>
      <c r="Y2724" s="762"/>
      <c r="Z2724" s="763"/>
      <c r="AA2724" s="763"/>
    </row>
    <row r="2725" spans="1:27" ht="13.8">
      <c r="A2725" s="84"/>
      <c r="B2725" s="84"/>
      <c r="C2725" s="84"/>
      <c r="D2725" s="84"/>
      <c r="E2725" s="704"/>
      <c r="F2725" s="704"/>
      <c r="G2725" s="703" t="s">
        <v>7217</v>
      </c>
      <c r="H2725" s="694" t="str">
        <f t="shared" si="0"/>
        <v>--</v>
      </c>
      <c r="I2725" s="704"/>
      <c r="J2725" s="17"/>
      <c r="K2725" s="17"/>
      <c r="L2725" s="17"/>
      <c r="M2725" s="779" t="s">
        <v>711</v>
      </c>
      <c r="N2725" s="779"/>
      <c r="O2725" s="764"/>
      <c r="P2725" s="741"/>
      <c r="Q2725" s="17"/>
      <c r="R2725" s="17"/>
      <c r="S2725" s="17"/>
      <c r="T2725" s="17"/>
      <c r="U2725" s="788"/>
      <c r="V2725" s="17"/>
      <c r="W2725" s="741"/>
      <c r="X2725" s="765"/>
      <c r="Y2725" s="766"/>
      <c r="Z2725" s="767"/>
      <c r="AA2725" s="767"/>
    </row>
    <row r="2726" spans="1:27" ht="13.8">
      <c r="A2726" s="84"/>
      <c r="B2726" s="84"/>
      <c r="C2726" s="84"/>
      <c r="D2726" s="84"/>
      <c r="E2726" s="711"/>
      <c r="F2726" s="711"/>
      <c r="G2726" s="710" t="s">
        <v>7217</v>
      </c>
      <c r="H2726" s="696" t="str">
        <f t="shared" si="0"/>
        <v>--</v>
      </c>
      <c r="I2726" s="711"/>
      <c r="J2726" s="17"/>
      <c r="K2726" s="17"/>
      <c r="L2726" s="17"/>
      <c r="M2726" s="781" t="s">
        <v>711</v>
      </c>
      <c r="N2726" s="781"/>
      <c r="O2726" s="760"/>
      <c r="P2726" s="748"/>
      <c r="Q2726" s="17"/>
      <c r="R2726" s="17"/>
      <c r="S2726" s="17"/>
      <c r="T2726" s="17"/>
      <c r="U2726" s="790"/>
      <c r="V2726" s="17"/>
      <c r="W2726" s="748"/>
      <c r="X2726" s="761"/>
      <c r="Y2726" s="762"/>
      <c r="Z2726" s="763"/>
      <c r="AA2726" s="763"/>
    </row>
    <row r="2727" spans="1:27" ht="13.8">
      <c r="A2727" s="84"/>
      <c r="B2727" s="84"/>
      <c r="C2727" s="84"/>
      <c r="D2727" s="84"/>
      <c r="E2727" s="704"/>
      <c r="F2727" s="704"/>
      <c r="G2727" s="703" t="s">
        <v>7217</v>
      </c>
      <c r="H2727" s="694" t="str">
        <f t="shared" si="0"/>
        <v>--</v>
      </c>
      <c r="I2727" s="704"/>
      <c r="J2727" s="17"/>
      <c r="K2727" s="17"/>
      <c r="L2727" s="17"/>
      <c r="M2727" s="779" t="s">
        <v>711</v>
      </c>
      <c r="N2727" s="779"/>
      <c r="O2727" s="764"/>
      <c r="P2727" s="741"/>
      <c r="Q2727" s="17"/>
      <c r="R2727" s="17"/>
      <c r="S2727" s="17"/>
      <c r="T2727" s="17"/>
      <c r="U2727" s="788"/>
      <c r="V2727" s="17"/>
      <c r="W2727" s="741"/>
      <c r="X2727" s="765"/>
      <c r="Y2727" s="766"/>
      <c r="Z2727" s="767"/>
      <c r="AA2727" s="767"/>
    </row>
    <row r="2728" spans="1:27" ht="13.8">
      <c r="A2728" s="84"/>
      <c r="B2728" s="84"/>
      <c r="C2728" s="84"/>
      <c r="D2728" s="84"/>
      <c r="E2728" s="711"/>
      <c r="F2728" s="711"/>
      <c r="G2728" s="710" t="s">
        <v>7217</v>
      </c>
      <c r="H2728" s="696" t="str">
        <f t="shared" si="0"/>
        <v>--</v>
      </c>
      <c r="I2728" s="711"/>
      <c r="J2728" s="17"/>
      <c r="K2728" s="17"/>
      <c r="L2728" s="17"/>
      <c r="M2728" s="781" t="s">
        <v>711</v>
      </c>
      <c r="N2728" s="781"/>
      <c r="O2728" s="760"/>
      <c r="P2728" s="748"/>
      <c r="Q2728" s="17"/>
      <c r="R2728" s="17"/>
      <c r="S2728" s="17"/>
      <c r="T2728" s="17"/>
      <c r="U2728" s="790"/>
      <c r="V2728" s="17"/>
      <c r="W2728" s="748"/>
      <c r="X2728" s="761"/>
      <c r="Y2728" s="762"/>
      <c r="Z2728" s="763"/>
      <c r="AA2728" s="763"/>
    </row>
    <row r="2729" spans="1:27" ht="13.8">
      <c r="A2729" s="84"/>
      <c r="B2729" s="84"/>
      <c r="C2729" s="84"/>
      <c r="D2729" s="84"/>
      <c r="E2729" s="704"/>
      <c r="F2729" s="704"/>
      <c r="G2729" s="703" t="s">
        <v>7217</v>
      </c>
      <c r="H2729" s="694" t="str">
        <f t="shared" si="0"/>
        <v>--</v>
      </c>
      <c r="I2729" s="704"/>
      <c r="J2729" s="17"/>
      <c r="K2729" s="17"/>
      <c r="L2729" s="17"/>
      <c r="M2729" s="783" t="s">
        <v>436</v>
      </c>
      <c r="N2729" s="779"/>
      <c r="O2729" s="764"/>
      <c r="P2729" s="741"/>
      <c r="Q2729" s="17"/>
      <c r="R2729" s="17"/>
      <c r="S2729" s="17"/>
      <c r="T2729" s="17"/>
      <c r="U2729" s="788"/>
      <c r="V2729" s="17"/>
      <c r="W2729" s="741"/>
      <c r="X2729" s="765"/>
      <c r="Y2729" s="766"/>
      <c r="Z2729" s="767"/>
      <c r="AA2729" s="767"/>
    </row>
    <row r="2730" spans="1:27" ht="13.8">
      <c r="A2730" s="84"/>
      <c r="B2730" s="84"/>
      <c r="C2730" s="84"/>
      <c r="D2730" s="84"/>
      <c r="E2730" s="711"/>
      <c r="F2730" s="711"/>
      <c r="G2730" s="710" t="s">
        <v>7217</v>
      </c>
      <c r="H2730" s="696" t="str">
        <f t="shared" si="0"/>
        <v>--</v>
      </c>
      <c r="I2730" s="711"/>
      <c r="J2730" s="17"/>
      <c r="K2730" s="17"/>
      <c r="L2730" s="17"/>
      <c r="M2730" s="778" t="s">
        <v>436</v>
      </c>
      <c r="N2730" s="781"/>
      <c r="O2730" s="760"/>
      <c r="P2730" s="748"/>
      <c r="Q2730" s="17"/>
      <c r="R2730" s="17"/>
      <c r="S2730" s="17"/>
      <c r="T2730" s="17"/>
      <c r="U2730" s="790"/>
      <c r="V2730" s="17"/>
      <c r="W2730" s="748"/>
      <c r="X2730" s="761"/>
      <c r="Y2730" s="762"/>
      <c r="Z2730" s="763"/>
      <c r="AA2730" s="763"/>
    </row>
    <row r="2731" spans="1:27" ht="13.8">
      <c r="A2731" s="84"/>
      <c r="B2731" s="84"/>
      <c r="C2731" s="84"/>
      <c r="D2731" s="84"/>
      <c r="E2731" s="704"/>
      <c r="F2731" s="704"/>
      <c r="G2731" s="703" t="s">
        <v>7217</v>
      </c>
      <c r="H2731" s="694" t="str">
        <f t="shared" si="0"/>
        <v>--</v>
      </c>
      <c r="I2731" s="704"/>
      <c r="J2731" s="17"/>
      <c r="K2731" s="17"/>
      <c r="L2731" s="17"/>
      <c r="M2731" s="783" t="s">
        <v>436</v>
      </c>
      <c r="N2731" s="779"/>
      <c r="O2731" s="764"/>
      <c r="P2731" s="741"/>
      <c r="Q2731" s="17"/>
      <c r="R2731" s="17"/>
      <c r="S2731" s="17"/>
      <c r="T2731" s="17"/>
      <c r="U2731" s="788"/>
      <c r="V2731" s="17"/>
      <c r="W2731" s="741"/>
      <c r="X2731" s="765"/>
      <c r="Y2731" s="766"/>
      <c r="Z2731" s="767"/>
      <c r="AA2731" s="767"/>
    </row>
    <row r="2732" spans="1:27" ht="13.8">
      <c r="A2732" s="84"/>
      <c r="B2732" s="84"/>
      <c r="C2732" s="84"/>
      <c r="D2732" s="84"/>
      <c r="E2732" s="711"/>
      <c r="F2732" s="711"/>
      <c r="G2732" s="710" t="s">
        <v>7217</v>
      </c>
      <c r="H2732" s="696" t="str">
        <f t="shared" si="0"/>
        <v>--</v>
      </c>
      <c r="I2732" s="711"/>
      <c r="J2732" s="17"/>
      <c r="K2732" s="17"/>
      <c r="L2732" s="17"/>
      <c r="M2732" s="781" t="s">
        <v>7232</v>
      </c>
      <c r="N2732" s="781"/>
      <c r="O2732" s="760"/>
      <c r="P2732" s="748"/>
      <c r="Q2732" s="17"/>
      <c r="R2732" s="17"/>
      <c r="S2732" s="17"/>
      <c r="T2732" s="17"/>
      <c r="U2732" s="790"/>
      <c r="V2732" s="17"/>
      <c r="W2732" s="748"/>
      <c r="X2732" s="761"/>
      <c r="Y2732" s="762"/>
      <c r="Z2732" s="763"/>
      <c r="AA2732" s="763"/>
    </row>
    <row r="2733" spans="1:27" ht="13.8">
      <c r="A2733" s="84"/>
      <c r="B2733" s="84"/>
      <c r="C2733" s="84"/>
      <c r="D2733" s="84"/>
      <c r="E2733" s="704"/>
      <c r="F2733" s="704"/>
      <c r="G2733" s="703" t="s">
        <v>7217</v>
      </c>
      <c r="H2733" s="694" t="str">
        <f t="shared" si="0"/>
        <v>--</v>
      </c>
      <c r="I2733" s="704"/>
      <c r="J2733" s="17"/>
      <c r="K2733" s="17"/>
      <c r="L2733" s="17"/>
      <c r="M2733" s="779" t="s">
        <v>551</v>
      </c>
      <c r="N2733" s="779"/>
      <c r="O2733" s="764"/>
      <c r="P2733" s="741"/>
      <c r="Q2733" s="17"/>
      <c r="R2733" s="17"/>
      <c r="S2733" s="17"/>
      <c r="T2733" s="17"/>
      <c r="U2733" s="788"/>
      <c r="V2733" s="17"/>
      <c r="W2733" s="741"/>
      <c r="X2733" s="765"/>
      <c r="Y2733" s="766"/>
      <c r="Z2733" s="767"/>
      <c r="AA2733" s="767"/>
    </row>
    <row r="2734" spans="1:27" ht="13.8">
      <c r="A2734" s="84"/>
      <c r="B2734" s="84"/>
      <c r="C2734" s="84"/>
      <c r="D2734" s="84"/>
      <c r="E2734" s="711"/>
      <c r="F2734" s="711"/>
      <c r="G2734" s="710" t="s">
        <v>7217</v>
      </c>
      <c r="H2734" s="696" t="str">
        <f t="shared" si="0"/>
        <v>--</v>
      </c>
      <c r="I2734" s="711"/>
      <c r="J2734" s="17"/>
      <c r="K2734" s="17"/>
      <c r="L2734" s="17"/>
      <c r="M2734" s="781" t="s">
        <v>551</v>
      </c>
      <c r="N2734" s="781"/>
      <c r="O2734" s="760"/>
      <c r="P2734" s="748"/>
      <c r="Q2734" s="17"/>
      <c r="R2734" s="17"/>
      <c r="S2734" s="17"/>
      <c r="T2734" s="17"/>
      <c r="U2734" s="790"/>
      <c r="V2734" s="17"/>
      <c r="W2734" s="748"/>
      <c r="X2734" s="761"/>
      <c r="Y2734" s="762"/>
      <c r="Z2734" s="763"/>
      <c r="AA2734" s="763"/>
    </row>
    <row r="2735" spans="1:27" ht="13.8">
      <c r="A2735" s="84"/>
      <c r="B2735" s="84"/>
      <c r="C2735" s="84"/>
      <c r="D2735" s="84"/>
      <c r="E2735" s="704"/>
      <c r="F2735" s="704"/>
      <c r="G2735" s="703" t="s">
        <v>7217</v>
      </c>
      <c r="H2735" s="694" t="str">
        <f t="shared" si="0"/>
        <v>--</v>
      </c>
      <c r="I2735" s="704"/>
      <c r="J2735" s="17"/>
      <c r="K2735" s="17"/>
      <c r="L2735" s="17"/>
      <c r="M2735" s="779" t="s">
        <v>3347</v>
      </c>
      <c r="N2735" s="779"/>
      <c r="O2735" s="764"/>
      <c r="P2735" s="741"/>
      <c r="Q2735" s="17"/>
      <c r="R2735" s="17"/>
      <c r="S2735" s="17"/>
      <c r="T2735" s="17"/>
      <c r="U2735" s="788"/>
      <c r="V2735" s="17"/>
      <c r="W2735" s="741"/>
      <c r="X2735" s="765"/>
      <c r="Y2735" s="766"/>
      <c r="Z2735" s="767"/>
      <c r="AA2735" s="767"/>
    </row>
    <row r="2736" spans="1:27" ht="13.8">
      <c r="A2736" s="84"/>
      <c r="B2736" s="84"/>
      <c r="C2736" s="84"/>
      <c r="D2736" s="84"/>
      <c r="E2736" s="711"/>
      <c r="F2736" s="711"/>
      <c r="G2736" s="710" t="s">
        <v>7217</v>
      </c>
      <c r="H2736" s="696" t="str">
        <f t="shared" si="0"/>
        <v>--</v>
      </c>
      <c r="I2736" s="711"/>
      <c r="J2736" s="17"/>
      <c r="K2736" s="17"/>
      <c r="L2736" s="17"/>
      <c r="M2736" s="781" t="s">
        <v>3347</v>
      </c>
      <c r="N2736" s="781"/>
      <c r="O2736" s="760"/>
      <c r="P2736" s="748"/>
      <c r="Q2736" s="17"/>
      <c r="R2736" s="17"/>
      <c r="S2736" s="17"/>
      <c r="T2736" s="17"/>
      <c r="U2736" s="790"/>
      <c r="V2736" s="17"/>
      <c r="W2736" s="748"/>
      <c r="X2736" s="761"/>
      <c r="Y2736" s="762"/>
      <c r="Z2736" s="763"/>
      <c r="AA2736" s="763"/>
    </row>
    <row r="2737" spans="1:27" ht="13.8">
      <c r="A2737" s="84"/>
      <c r="B2737" s="84"/>
      <c r="C2737" s="84"/>
      <c r="D2737" s="84"/>
      <c r="E2737" s="704"/>
      <c r="F2737" s="704"/>
      <c r="G2737" s="703" t="s">
        <v>7217</v>
      </c>
      <c r="H2737" s="694" t="str">
        <f t="shared" si="0"/>
        <v>--</v>
      </c>
      <c r="I2737" s="704"/>
      <c r="J2737" s="17"/>
      <c r="K2737" s="17"/>
      <c r="L2737" s="17"/>
      <c r="M2737" s="779" t="s">
        <v>3347</v>
      </c>
      <c r="N2737" s="779"/>
      <c r="O2737" s="764"/>
      <c r="P2737" s="741"/>
      <c r="Q2737" s="17"/>
      <c r="R2737" s="17"/>
      <c r="S2737" s="17"/>
      <c r="T2737" s="17"/>
      <c r="U2737" s="788"/>
      <c r="V2737" s="17"/>
      <c r="W2737" s="741"/>
      <c r="X2737" s="765"/>
      <c r="Y2737" s="766"/>
      <c r="Z2737" s="767"/>
      <c r="AA2737" s="767"/>
    </row>
    <row r="2738" spans="1:27" ht="13.8">
      <c r="A2738" s="84"/>
      <c r="B2738" s="84"/>
      <c r="C2738" s="84"/>
      <c r="D2738" s="84"/>
      <c r="E2738" s="711"/>
      <c r="F2738" s="711"/>
      <c r="G2738" s="710" t="s">
        <v>7217</v>
      </c>
      <c r="H2738" s="696" t="str">
        <f t="shared" si="0"/>
        <v>--</v>
      </c>
      <c r="I2738" s="711"/>
      <c r="J2738" s="17"/>
      <c r="K2738" s="17"/>
      <c r="L2738" s="17"/>
      <c r="M2738" s="781" t="s">
        <v>6924</v>
      </c>
      <c r="N2738" s="781"/>
      <c r="O2738" s="760"/>
      <c r="P2738" s="748"/>
      <c r="Q2738" s="17"/>
      <c r="R2738" s="17"/>
      <c r="S2738" s="17"/>
      <c r="T2738" s="17"/>
      <c r="U2738" s="790"/>
      <c r="V2738" s="17"/>
      <c r="W2738" s="748"/>
      <c r="X2738" s="761"/>
      <c r="Y2738" s="762"/>
      <c r="Z2738" s="763"/>
      <c r="AA2738" s="763"/>
    </row>
    <row r="2739" spans="1:27" ht="13.8">
      <c r="A2739" s="84"/>
      <c r="B2739" s="84"/>
      <c r="C2739" s="84"/>
      <c r="D2739" s="84"/>
      <c r="E2739" s="704"/>
      <c r="F2739" s="704"/>
      <c r="G2739" s="703" t="s">
        <v>7217</v>
      </c>
      <c r="H2739" s="694" t="str">
        <f t="shared" si="0"/>
        <v>--</v>
      </c>
      <c r="I2739" s="704"/>
      <c r="J2739" s="17"/>
      <c r="K2739" s="17"/>
      <c r="L2739" s="17"/>
      <c r="M2739" s="779" t="s">
        <v>6924</v>
      </c>
      <c r="N2739" s="779"/>
      <c r="O2739" s="764"/>
      <c r="P2739" s="741"/>
      <c r="Q2739" s="17"/>
      <c r="R2739" s="17"/>
      <c r="S2739" s="17"/>
      <c r="T2739" s="17"/>
      <c r="U2739" s="788"/>
      <c r="V2739" s="17"/>
      <c r="W2739" s="741"/>
      <c r="X2739" s="765"/>
      <c r="Y2739" s="766"/>
      <c r="Z2739" s="767"/>
      <c r="AA2739" s="767"/>
    </row>
    <row r="2740" spans="1:27" ht="13.8">
      <c r="A2740" s="84"/>
      <c r="B2740" s="84"/>
      <c r="C2740" s="84"/>
      <c r="D2740" s="84"/>
      <c r="E2740" s="711"/>
      <c r="F2740" s="711"/>
      <c r="G2740" s="710" t="s">
        <v>7217</v>
      </c>
      <c r="H2740" s="696" t="str">
        <f t="shared" si="0"/>
        <v>--</v>
      </c>
      <c r="I2740" s="711"/>
      <c r="J2740" s="17"/>
      <c r="K2740" s="17"/>
      <c r="L2740" s="17"/>
      <c r="M2740" s="781" t="s">
        <v>6924</v>
      </c>
      <c r="N2740" s="781"/>
      <c r="O2740" s="760"/>
      <c r="P2740" s="748"/>
      <c r="Q2740" s="17"/>
      <c r="R2740" s="17"/>
      <c r="S2740" s="17"/>
      <c r="T2740" s="17"/>
      <c r="U2740" s="790"/>
      <c r="V2740" s="17"/>
      <c r="W2740" s="748"/>
      <c r="X2740" s="761"/>
      <c r="Y2740" s="762"/>
      <c r="Z2740" s="763"/>
      <c r="AA2740" s="763"/>
    </row>
    <row r="2741" spans="1:27" ht="13.8">
      <c r="A2741" s="84"/>
      <c r="B2741" s="84"/>
      <c r="C2741" s="84"/>
      <c r="D2741" s="84"/>
      <c r="E2741" s="704"/>
      <c r="F2741" s="704"/>
      <c r="G2741" s="803" t="s">
        <v>1329</v>
      </c>
      <c r="H2741" s="694" t="str">
        <f t="shared" si="0"/>
        <v>--</v>
      </c>
      <c r="I2741" s="704"/>
      <c r="J2741" s="17"/>
      <c r="K2741" s="17"/>
      <c r="L2741" s="17"/>
      <c r="M2741" s="797" t="s">
        <v>630</v>
      </c>
      <c r="N2741" s="797" t="s">
        <v>1605</v>
      </c>
      <c r="O2741" s="798"/>
      <c r="P2741" s="807" t="s">
        <v>5266</v>
      </c>
      <c r="Q2741" s="17"/>
      <c r="R2741" s="17"/>
      <c r="S2741" s="17"/>
      <c r="T2741" s="17"/>
      <c r="U2741" s="799" t="s">
        <v>5267</v>
      </c>
      <c r="V2741" s="17"/>
      <c r="W2741" s="807" t="s">
        <v>5195</v>
      </c>
      <c r="X2741" s="808"/>
      <c r="Y2741" s="809"/>
      <c r="Z2741" s="810"/>
      <c r="AA2741" s="810"/>
    </row>
    <row r="2742" spans="1:27" ht="13.8">
      <c r="A2742" s="84"/>
      <c r="B2742" s="84"/>
      <c r="C2742" s="84"/>
      <c r="D2742" s="84"/>
      <c r="E2742" s="711"/>
      <c r="F2742" s="711"/>
      <c r="G2742" s="741" t="s">
        <v>4400</v>
      </c>
      <c r="H2742" s="696" t="str">
        <f t="shared" si="0"/>
        <v>--</v>
      </c>
      <c r="I2742" s="711"/>
      <c r="J2742" s="17"/>
      <c r="K2742" s="17"/>
      <c r="L2742" s="17"/>
      <c r="M2742" s="781" t="s">
        <v>241</v>
      </c>
      <c r="N2742" s="781" t="s">
        <v>2196</v>
      </c>
      <c r="O2742" s="760"/>
      <c r="P2742" s="748" t="s">
        <v>2325</v>
      </c>
      <c r="Q2742" s="17"/>
      <c r="R2742" s="17"/>
      <c r="S2742" s="17"/>
      <c r="T2742" s="17"/>
      <c r="U2742" s="782" t="s">
        <v>8207</v>
      </c>
      <c r="V2742" s="17"/>
      <c r="W2742" s="748" t="s">
        <v>4406</v>
      </c>
      <c r="X2742" s="761"/>
      <c r="Y2742" s="762"/>
      <c r="Z2742" s="763"/>
      <c r="AA2742" s="763"/>
    </row>
    <row r="2743" spans="1:27" ht="13.8">
      <c r="A2743" s="84"/>
      <c r="B2743" s="84"/>
      <c r="C2743" s="84"/>
      <c r="D2743" s="84"/>
      <c r="E2743" s="704"/>
      <c r="F2743" s="704"/>
      <c r="G2743" s="748" t="s">
        <v>4400</v>
      </c>
      <c r="H2743" s="694" t="str">
        <f t="shared" si="0"/>
        <v>--</v>
      </c>
      <c r="I2743" s="704"/>
      <c r="J2743" s="17"/>
      <c r="K2743" s="17"/>
      <c r="L2743" s="17"/>
      <c r="M2743" s="779" t="s">
        <v>273</v>
      </c>
      <c r="N2743" s="779" t="s">
        <v>1268</v>
      </c>
      <c r="O2743" s="764"/>
      <c r="P2743" s="741" t="s">
        <v>4411</v>
      </c>
      <c r="Q2743" s="17"/>
      <c r="R2743" s="17"/>
      <c r="S2743" s="17"/>
      <c r="T2743" s="17"/>
      <c r="U2743" s="780" t="s">
        <v>8208</v>
      </c>
      <c r="V2743" s="17"/>
      <c r="W2743" s="741" t="s">
        <v>4406</v>
      </c>
      <c r="X2743" s="765"/>
      <c r="Y2743" s="766"/>
      <c r="Z2743" s="767"/>
      <c r="AA2743" s="767"/>
    </row>
    <row r="2744" spans="1:27" ht="13.8">
      <c r="A2744" s="84"/>
      <c r="B2744" s="84"/>
      <c r="C2744" s="84"/>
      <c r="D2744" s="84"/>
      <c r="E2744" s="711"/>
      <c r="F2744" s="711"/>
      <c r="G2744" s="741" t="s">
        <v>4400</v>
      </c>
      <c r="H2744" s="696" t="str">
        <f t="shared" si="0"/>
        <v>--</v>
      </c>
      <c r="I2744" s="711"/>
      <c r="J2744" s="17"/>
      <c r="K2744" s="17"/>
      <c r="L2744" s="17"/>
      <c r="M2744" s="781" t="s">
        <v>4414</v>
      </c>
      <c r="N2744" s="781" t="s">
        <v>1437</v>
      </c>
      <c r="O2744" s="760"/>
      <c r="P2744" s="748" t="s">
        <v>2325</v>
      </c>
      <c r="Q2744" s="17"/>
      <c r="R2744" s="17"/>
      <c r="S2744" s="17"/>
      <c r="T2744" s="17"/>
      <c r="U2744" s="782" t="s">
        <v>8209</v>
      </c>
      <c r="V2744" s="17"/>
      <c r="W2744" s="748" t="s">
        <v>4406</v>
      </c>
      <c r="X2744" s="761"/>
      <c r="Y2744" s="762"/>
      <c r="Z2744" s="763"/>
      <c r="AA2744" s="763"/>
    </row>
    <row r="2745" spans="1:27" ht="13.8">
      <c r="A2745" s="84"/>
      <c r="B2745" s="84"/>
      <c r="C2745" s="84"/>
      <c r="D2745" s="84"/>
      <c r="E2745" s="704"/>
      <c r="F2745" s="704"/>
      <c r="G2745" s="748" t="s">
        <v>4400</v>
      </c>
      <c r="H2745" s="694" t="str">
        <f t="shared" si="0"/>
        <v>--</v>
      </c>
      <c r="I2745" s="704"/>
      <c r="J2745" s="17"/>
      <c r="K2745" s="17"/>
      <c r="L2745" s="17"/>
      <c r="M2745" s="779" t="s">
        <v>436</v>
      </c>
      <c r="N2745" s="779" t="s">
        <v>97</v>
      </c>
      <c r="O2745" s="764"/>
      <c r="P2745" s="741" t="s">
        <v>4012</v>
      </c>
      <c r="Q2745" s="17"/>
      <c r="R2745" s="17"/>
      <c r="S2745" s="17"/>
      <c r="T2745" s="17"/>
      <c r="U2745" s="780" t="s">
        <v>8210</v>
      </c>
      <c r="V2745" s="17"/>
      <c r="W2745" s="741" t="s">
        <v>4344</v>
      </c>
      <c r="X2745" s="765"/>
      <c r="Y2745" s="766"/>
      <c r="Z2745" s="767"/>
      <c r="AA2745" s="767"/>
    </row>
    <row r="2746" spans="1:27" ht="13.8">
      <c r="A2746" s="84"/>
      <c r="B2746" s="84"/>
      <c r="C2746" s="84"/>
      <c r="D2746" s="84"/>
      <c r="E2746" s="711"/>
      <c r="F2746" s="711"/>
      <c r="G2746" s="741" t="s">
        <v>4400</v>
      </c>
      <c r="H2746" s="696" t="str">
        <f t="shared" si="0"/>
        <v>--</v>
      </c>
      <c r="I2746" s="711"/>
      <c r="J2746" s="17"/>
      <c r="K2746" s="17"/>
      <c r="L2746" s="17"/>
      <c r="M2746" s="781" t="s">
        <v>273</v>
      </c>
      <c r="N2746" s="781" t="s">
        <v>1270</v>
      </c>
      <c r="O2746" s="760"/>
      <c r="P2746" s="748" t="s">
        <v>4417</v>
      </c>
      <c r="Q2746" s="17"/>
      <c r="R2746" s="17"/>
      <c r="S2746" s="17"/>
      <c r="T2746" s="17"/>
      <c r="U2746" s="782" t="s">
        <v>8212</v>
      </c>
      <c r="V2746" s="17"/>
      <c r="W2746" s="748" t="s">
        <v>4380</v>
      </c>
      <c r="X2746" s="761"/>
      <c r="Y2746" s="762"/>
      <c r="Z2746" s="763"/>
      <c r="AA2746" s="763"/>
    </row>
    <row r="2747" spans="1:27" ht="13.8">
      <c r="A2747" s="84"/>
      <c r="B2747" s="84"/>
      <c r="C2747" s="84"/>
      <c r="D2747" s="84"/>
      <c r="E2747" s="704"/>
      <c r="F2747" s="704"/>
      <c r="G2747" s="748" t="s">
        <v>4400</v>
      </c>
      <c r="H2747" s="694" t="str">
        <f t="shared" si="0"/>
        <v>--</v>
      </c>
      <c r="I2747" s="704"/>
      <c r="J2747" s="17"/>
      <c r="K2747" s="17"/>
      <c r="L2747" s="17"/>
      <c r="M2747" s="779" t="s">
        <v>2695</v>
      </c>
      <c r="N2747" s="779" t="s">
        <v>1023</v>
      </c>
      <c r="O2747" s="764"/>
      <c r="P2747" s="741" t="s">
        <v>4420</v>
      </c>
      <c r="Q2747" s="17"/>
      <c r="R2747" s="17"/>
      <c r="S2747" s="17"/>
      <c r="T2747" s="17"/>
      <c r="U2747" s="780" t="s">
        <v>8213</v>
      </c>
      <c r="V2747" s="17"/>
      <c r="W2747" s="741" t="s">
        <v>4380</v>
      </c>
      <c r="X2747" s="765"/>
      <c r="Y2747" s="766"/>
      <c r="Z2747" s="767"/>
      <c r="AA2747" s="767"/>
    </row>
    <row r="2748" spans="1:27" ht="13.8">
      <c r="A2748" s="84"/>
      <c r="B2748" s="84"/>
      <c r="C2748" s="84"/>
      <c r="D2748" s="84"/>
      <c r="E2748" s="711"/>
      <c r="F2748" s="711"/>
      <c r="G2748" s="741" t="s">
        <v>4400</v>
      </c>
      <c r="H2748" s="696" t="str">
        <f t="shared" si="0"/>
        <v>--</v>
      </c>
      <c r="I2748" s="711"/>
      <c r="J2748" s="17"/>
      <c r="K2748" s="17"/>
      <c r="L2748" s="17"/>
      <c r="M2748" s="781" t="s">
        <v>2691</v>
      </c>
      <c r="N2748" s="781" t="s">
        <v>4422</v>
      </c>
      <c r="O2748" s="760"/>
      <c r="P2748" s="748" t="s">
        <v>2325</v>
      </c>
      <c r="Q2748" s="17"/>
      <c r="R2748" s="17"/>
      <c r="S2748" s="17"/>
      <c r="T2748" s="17"/>
      <c r="U2748" s="782" t="s">
        <v>8214</v>
      </c>
      <c r="V2748" s="17"/>
      <c r="W2748" s="748" t="s">
        <v>4380</v>
      </c>
      <c r="X2748" s="761"/>
      <c r="Y2748" s="762"/>
      <c r="Z2748" s="763"/>
      <c r="AA2748" s="763"/>
    </row>
    <row r="2749" spans="1:27" ht="13.8">
      <c r="A2749" s="84"/>
      <c r="B2749" s="84"/>
      <c r="C2749" s="84"/>
      <c r="D2749" s="84"/>
      <c r="E2749" s="704"/>
      <c r="F2749" s="704"/>
      <c r="G2749" s="919" t="s">
        <v>4840</v>
      </c>
      <c r="H2749" s="694" t="str">
        <f t="shared" si="0"/>
        <v>--</v>
      </c>
      <c r="I2749" s="704"/>
      <c r="J2749" s="17"/>
      <c r="K2749" s="17"/>
      <c r="L2749" s="17"/>
      <c r="M2749" s="920" t="s">
        <v>195</v>
      </c>
      <c r="N2749" s="920" t="s">
        <v>892</v>
      </c>
      <c r="O2749" s="921"/>
      <c r="P2749" s="787"/>
      <c r="Q2749" s="17"/>
      <c r="R2749" s="17"/>
      <c r="S2749" s="17"/>
      <c r="T2749" s="17"/>
      <c r="U2749" s="922" t="s">
        <v>4843</v>
      </c>
      <c r="V2749" s="17"/>
      <c r="W2749" s="923" t="s">
        <v>4739</v>
      </c>
      <c r="X2749" s="924"/>
      <c r="Y2749" s="925"/>
      <c r="Z2749" s="926"/>
      <c r="AA2749" s="926"/>
    </row>
    <row r="2750" spans="1:27" ht="13.8">
      <c r="A2750" s="84"/>
      <c r="B2750" s="84"/>
      <c r="C2750" s="84"/>
      <c r="D2750" s="84"/>
      <c r="E2750" s="711"/>
      <c r="F2750" s="711"/>
      <c r="G2750" s="923" t="s">
        <v>4770</v>
      </c>
      <c r="H2750" s="696" t="str">
        <f t="shared" si="0"/>
        <v>--</v>
      </c>
      <c r="I2750" s="711"/>
      <c r="J2750" s="17"/>
      <c r="K2750" s="17"/>
      <c r="L2750" s="17"/>
      <c r="M2750" s="927" t="s">
        <v>528</v>
      </c>
      <c r="N2750" s="927" t="s">
        <v>2281</v>
      </c>
      <c r="O2750" s="928"/>
      <c r="P2750" s="789"/>
      <c r="Q2750" s="17"/>
      <c r="R2750" s="17"/>
      <c r="S2750" s="17"/>
      <c r="T2750" s="17"/>
      <c r="U2750" s="929" t="s">
        <v>4774</v>
      </c>
      <c r="V2750" s="17"/>
      <c r="W2750" s="919" t="s">
        <v>4739</v>
      </c>
      <c r="X2750" s="930"/>
      <c r="Y2750" s="931"/>
      <c r="Z2750" s="932"/>
      <c r="AA2750" s="932"/>
    </row>
    <row r="2751" spans="1:27" ht="13.8">
      <c r="A2751" s="84"/>
      <c r="B2751" s="84"/>
      <c r="C2751" s="84"/>
      <c r="D2751" s="84"/>
      <c r="E2751" s="704"/>
      <c r="F2751" s="704"/>
      <c r="G2751" s="919" t="s">
        <v>4730</v>
      </c>
      <c r="H2751" s="694" t="str">
        <f t="shared" si="0"/>
        <v>--</v>
      </c>
      <c r="I2751" s="704"/>
      <c r="J2751" s="17"/>
      <c r="K2751" s="17"/>
      <c r="L2751" s="17"/>
      <c r="M2751" s="920" t="s">
        <v>273</v>
      </c>
      <c r="N2751" s="920" t="s">
        <v>1257</v>
      </c>
      <c r="O2751" s="921"/>
      <c r="P2751" s="787"/>
      <c r="Q2751" s="17"/>
      <c r="R2751" s="17"/>
      <c r="S2751" s="17"/>
      <c r="T2751" s="17"/>
      <c r="U2751" s="922" t="s">
        <v>4734</v>
      </c>
      <c r="V2751" s="17"/>
      <c r="W2751" s="923" t="s">
        <v>4739</v>
      </c>
      <c r="X2751" s="924"/>
      <c r="Y2751" s="925"/>
      <c r="Z2751" s="926"/>
      <c r="AA2751" s="926"/>
    </row>
    <row r="2752" spans="1:27" ht="13.8">
      <c r="A2752" s="84"/>
      <c r="B2752" s="84"/>
      <c r="C2752" s="84"/>
      <c r="D2752" s="84"/>
      <c r="E2752" s="711"/>
      <c r="F2752" s="711"/>
      <c r="G2752" s="923" t="s">
        <v>4730</v>
      </c>
      <c r="H2752" s="696" t="str">
        <f t="shared" si="0"/>
        <v>--</v>
      </c>
      <c r="I2752" s="711"/>
      <c r="J2752" s="17"/>
      <c r="K2752" s="17"/>
      <c r="L2752" s="17"/>
      <c r="M2752" s="927" t="s">
        <v>241</v>
      </c>
      <c r="N2752" s="927" t="s">
        <v>2283</v>
      </c>
      <c r="O2752" s="928"/>
      <c r="P2752" s="789"/>
      <c r="Q2752" s="17"/>
      <c r="R2752" s="17"/>
      <c r="S2752" s="17"/>
      <c r="T2752" s="17"/>
      <c r="U2752" s="929" t="s">
        <v>4746</v>
      </c>
      <c r="V2752" s="17"/>
      <c r="W2752" s="919" t="s">
        <v>4739</v>
      </c>
      <c r="X2752" s="930"/>
      <c r="Y2752" s="931"/>
      <c r="Z2752" s="932"/>
      <c r="AA2752" s="932"/>
    </row>
    <row r="2753" spans="1:27" ht="13.8">
      <c r="A2753" s="84"/>
      <c r="B2753" s="84"/>
      <c r="C2753" s="84"/>
      <c r="D2753" s="84"/>
      <c r="E2753" s="704"/>
      <c r="F2753" s="704"/>
      <c r="G2753" s="919" t="s">
        <v>4730</v>
      </c>
      <c r="H2753" s="694" t="str">
        <f t="shared" si="0"/>
        <v>--</v>
      </c>
      <c r="I2753" s="704"/>
      <c r="J2753" s="17"/>
      <c r="K2753" s="17"/>
      <c r="L2753" s="17"/>
      <c r="M2753" s="920" t="s">
        <v>528</v>
      </c>
      <c r="N2753" s="920" t="s">
        <v>2280</v>
      </c>
      <c r="O2753" s="921"/>
      <c r="P2753" s="787"/>
      <c r="Q2753" s="17"/>
      <c r="R2753" s="17"/>
      <c r="S2753" s="17"/>
      <c r="T2753" s="17"/>
      <c r="U2753" s="922" t="s">
        <v>4758</v>
      </c>
      <c r="V2753" s="17"/>
      <c r="W2753" s="923" t="s">
        <v>4739</v>
      </c>
      <c r="X2753" s="924"/>
      <c r="Y2753" s="925"/>
      <c r="Z2753" s="926"/>
      <c r="AA2753" s="926"/>
    </row>
    <row r="2754" spans="1:27" ht="13.8">
      <c r="A2754" s="84"/>
      <c r="B2754" s="84"/>
      <c r="C2754" s="84"/>
      <c r="D2754" s="84"/>
      <c r="E2754" s="711"/>
      <c r="F2754" s="711"/>
      <c r="G2754" s="923" t="s">
        <v>4730</v>
      </c>
      <c r="H2754" s="696" t="str">
        <f t="shared" si="0"/>
        <v>--</v>
      </c>
      <c r="I2754" s="711"/>
      <c r="J2754" s="17"/>
      <c r="K2754" s="17"/>
      <c r="L2754" s="17"/>
      <c r="M2754" s="927" t="s">
        <v>154</v>
      </c>
      <c r="N2754" s="927" t="s">
        <v>1716</v>
      </c>
      <c r="O2754" s="928"/>
      <c r="P2754" s="789"/>
      <c r="Q2754" s="17"/>
      <c r="R2754" s="17"/>
      <c r="S2754" s="17"/>
      <c r="T2754" s="17"/>
      <c r="U2754" s="929" t="s">
        <v>4788</v>
      </c>
      <c r="V2754" s="17"/>
      <c r="W2754" s="919" t="s">
        <v>4739</v>
      </c>
      <c r="X2754" s="930"/>
      <c r="Y2754" s="931"/>
      <c r="Z2754" s="932"/>
      <c r="AA2754" s="932"/>
    </row>
    <row r="2755" spans="1:27" ht="13.8">
      <c r="A2755" s="84"/>
      <c r="B2755" s="84"/>
      <c r="C2755" s="84"/>
      <c r="D2755" s="84"/>
      <c r="E2755" s="704"/>
      <c r="F2755" s="704"/>
      <c r="G2755" s="919" t="s">
        <v>4730</v>
      </c>
      <c r="H2755" s="694" t="str">
        <f t="shared" si="0"/>
        <v>--</v>
      </c>
      <c r="I2755" s="704"/>
      <c r="J2755" s="17"/>
      <c r="K2755" s="17"/>
      <c r="L2755" s="17"/>
      <c r="M2755" s="920" t="s">
        <v>195</v>
      </c>
      <c r="N2755" s="920" t="s">
        <v>893</v>
      </c>
      <c r="O2755" s="921"/>
      <c r="P2755" s="787"/>
      <c r="Q2755" s="17"/>
      <c r="R2755" s="17"/>
      <c r="S2755" s="17"/>
      <c r="T2755" s="17"/>
      <c r="U2755" s="922" t="s">
        <v>4801</v>
      </c>
      <c r="V2755" s="17"/>
      <c r="W2755" s="923" t="s">
        <v>4739</v>
      </c>
      <c r="X2755" s="924"/>
      <c r="Y2755" s="925"/>
      <c r="Z2755" s="926"/>
      <c r="AA2755" s="926"/>
    </row>
    <row r="2756" spans="1:27" ht="13.8">
      <c r="A2756" s="84"/>
      <c r="B2756" s="84"/>
      <c r="C2756" s="84"/>
      <c r="D2756" s="84"/>
      <c r="E2756" s="711"/>
      <c r="F2756" s="711"/>
      <c r="G2756" s="923" t="s">
        <v>4730</v>
      </c>
      <c r="H2756" s="696" t="str">
        <f t="shared" si="0"/>
        <v>--</v>
      </c>
      <c r="I2756" s="711"/>
      <c r="J2756" s="17"/>
      <c r="K2756" s="17"/>
      <c r="L2756" s="17"/>
      <c r="M2756" s="927" t="s">
        <v>2704</v>
      </c>
      <c r="N2756" s="927" t="s">
        <v>1432</v>
      </c>
      <c r="O2756" s="928"/>
      <c r="P2756" s="789"/>
      <c r="Q2756" s="17"/>
      <c r="R2756" s="17"/>
      <c r="S2756" s="17"/>
      <c r="T2756" s="17"/>
      <c r="U2756" s="929" t="s">
        <v>4817</v>
      </c>
      <c r="V2756" s="17"/>
      <c r="W2756" s="919" t="s">
        <v>4739</v>
      </c>
      <c r="X2756" s="930"/>
      <c r="Y2756" s="931"/>
      <c r="Z2756" s="932"/>
      <c r="AA2756" s="932"/>
    </row>
    <row r="2757" spans="1:27" ht="13.8">
      <c r="A2757" s="84"/>
      <c r="B2757" s="84"/>
      <c r="C2757" s="84"/>
      <c r="D2757" s="84"/>
      <c r="E2757" s="704"/>
      <c r="F2757" s="704"/>
      <c r="G2757" s="919" t="s">
        <v>4730</v>
      </c>
      <c r="H2757" s="694" t="str">
        <f t="shared" si="0"/>
        <v>--</v>
      </c>
      <c r="I2757" s="704"/>
      <c r="J2757" s="17"/>
      <c r="K2757" s="17"/>
      <c r="L2757" s="17"/>
      <c r="M2757" s="920" t="s">
        <v>2704</v>
      </c>
      <c r="N2757" s="920" t="s">
        <v>1431</v>
      </c>
      <c r="O2757" s="921"/>
      <c r="P2757" s="787"/>
      <c r="Q2757" s="17"/>
      <c r="R2757" s="17"/>
      <c r="S2757" s="17"/>
      <c r="T2757" s="17"/>
      <c r="U2757" s="922" t="s">
        <v>4828</v>
      </c>
      <c r="V2757" s="17"/>
      <c r="W2757" s="923" t="s">
        <v>4739</v>
      </c>
      <c r="X2757" s="924"/>
      <c r="Y2757" s="925"/>
      <c r="Z2757" s="926"/>
      <c r="AA2757" s="926"/>
    </row>
    <row r="2758" spans="1:27" ht="13.8">
      <c r="A2758" s="84"/>
      <c r="B2758" s="84"/>
      <c r="C2758" s="84"/>
      <c r="D2758" s="84"/>
      <c r="E2758" s="711"/>
      <c r="F2758" s="711"/>
      <c r="G2758" s="923" t="s">
        <v>4730</v>
      </c>
      <c r="H2758" s="696" t="str">
        <f t="shared" si="0"/>
        <v>--</v>
      </c>
      <c r="I2758" s="711"/>
      <c r="J2758" s="17"/>
      <c r="K2758" s="17"/>
      <c r="L2758" s="17"/>
      <c r="M2758" s="778" t="s">
        <v>436</v>
      </c>
      <c r="N2758" s="927" t="s">
        <v>89</v>
      </c>
      <c r="O2758" s="928"/>
      <c r="P2758" s="789"/>
      <c r="Q2758" s="17"/>
      <c r="R2758" s="17"/>
      <c r="S2758" s="17"/>
      <c r="T2758" s="17"/>
      <c r="U2758" s="929" t="s">
        <v>4852</v>
      </c>
      <c r="V2758" s="17"/>
      <c r="W2758" s="919" t="s">
        <v>4739</v>
      </c>
      <c r="X2758" s="930"/>
      <c r="Y2758" s="931"/>
      <c r="Z2758" s="932"/>
      <c r="AA2758" s="932"/>
    </row>
    <row r="2759" spans="1:27" ht="13.8">
      <c r="A2759" s="84"/>
      <c r="B2759" s="84"/>
      <c r="C2759" s="84"/>
      <c r="D2759" s="84"/>
      <c r="E2759" s="704"/>
      <c r="F2759" s="704"/>
      <c r="G2759" s="919" t="s">
        <v>4730</v>
      </c>
      <c r="H2759" s="694" t="str">
        <f t="shared" si="0"/>
        <v>--</v>
      </c>
      <c r="I2759" s="704"/>
      <c r="J2759" s="17"/>
      <c r="K2759" s="17"/>
      <c r="L2759" s="17"/>
      <c r="M2759" s="920" t="s">
        <v>528</v>
      </c>
      <c r="N2759" s="920" t="s">
        <v>2282</v>
      </c>
      <c r="O2759" s="921"/>
      <c r="P2759" s="787"/>
      <c r="Q2759" s="17"/>
      <c r="R2759" s="17"/>
      <c r="S2759" s="17"/>
      <c r="T2759" s="17"/>
      <c r="U2759" s="922" t="s">
        <v>4863</v>
      </c>
      <c r="V2759" s="17"/>
      <c r="W2759" s="923" t="s">
        <v>4739</v>
      </c>
      <c r="X2759" s="924"/>
      <c r="Y2759" s="925"/>
      <c r="Z2759" s="926"/>
      <c r="AA2759" s="926"/>
    </row>
    <row r="2760" spans="1:27" ht="13.8">
      <c r="A2760" s="84"/>
      <c r="B2760" s="84"/>
      <c r="C2760" s="84"/>
      <c r="D2760" s="84"/>
      <c r="E2760" s="711"/>
      <c r="F2760" s="711"/>
      <c r="G2760" s="923" t="s">
        <v>4730</v>
      </c>
      <c r="H2760" s="696" t="str">
        <f t="shared" si="0"/>
        <v>--</v>
      </c>
      <c r="I2760" s="711"/>
      <c r="J2760" s="17"/>
      <c r="K2760" s="17"/>
      <c r="L2760" s="17"/>
      <c r="M2760" s="927" t="s">
        <v>195</v>
      </c>
      <c r="N2760" s="927" t="s">
        <v>896</v>
      </c>
      <c r="O2760" s="928"/>
      <c r="P2760" s="789"/>
      <c r="Q2760" s="17"/>
      <c r="R2760" s="17"/>
      <c r="S2760" s="17"/>
      <c r="T2760" s="17"/>
      <c r="U2760" s="929" t="s">
        <v>4872</v>
      </c>
      <c r="V2760" s="17"/>
      <c r="W2760" s="919" t="s">
        <v>4739</v>
      </c>
      <c r="X2760" s="930"/>
      <c r="Y2760" s="931"/>
      <c r="Z2760" s="932"/>
      <c r="AA2760" s="932"/>
    </row>
    <row r="2761" spans="1:27" ht="13.8">
      <c r="A2761" s="84"/>
      <c r="B2761" s="84"/>
      <c r="C2761" s="84"/>
      <c r="D2761" s="84"/>
      <c r="E2761" s="704"/>
      <c r="F2761" s="704"/>
      <c r="G2761" s="919" t="s">
        <v>4730</v>
      </c>
      <c r="H2761" s="694" t="str">
        <f t="shared" si="0"/>
        <v>--</v>
      </c>
      <c r="I2761" s="704"/>
      <c r="J2761" s="17"/>
      <c r="K2761" s="17"/>
      <c r="L2761" s="17"/>
      <c r="M2761" s="920" t="s">
        <v>195</v>
      </c>
      <c r="N2761" s="920" t="s">
        <v>895</v>
      </c>
      <c r="O2761" s="921"/>
      <c r="P2761" s="787"/>
      <c r="Q2761" s="17"/>
      <c r="R2761" s="17"/>
      <c r="S2761" s="17"/>
      <c r="T2761" s="17"/>
      <c r="U2761" s="922" t="s">
        <v>4884</v>
      </c>
      <c r="V2761" s="17"/>
      <c r="W2761" s="923" t="s">
        <v>4739</v>
      </c>
      <c r="X2761" s="924"/>
      <c r="Y2761" s="925"/>
      <c r="Z2761" s="926"/>
      <c r="AA2761" s="926"/>
    </row>
    <row r="2762" spans="1:27" ht="13.8">
      <c r="A2762" s="84"/>
      <c r="B2762" s="84"/>
      <c r="C2762" s="84"/>
      <c r="D2762" s="84"/>
      <c r="E2762" s="711"/>
      <c r="F2762" s="711"/>
      <c r="G2762" s="923" t="s">
        <v>4730</v>
      </c>
      <c r="H2762" s="696" t="str">
        <f t="shared" si="0"/>
        <v>--</v>
      </c>
      <c r="I2762" s="711"/>
      <c r="J2762" s="17"/>
      <c r="K2762" s="17"/>
      <c r="L2762" s="17"/>
      <c r="M2762" s="927" t="s">
        <v>195</v>
      </c>
      <c r="N2762" s="927" t="s">
        <v>897</v>
      </c>
      <c r="O2762" s="928"/>
      <c r="P2762" s="789"/>
      <c r="Q2762" s="17"/>
      <c r="R2762" s="17"/>
      <c r="S2762" s="17"/>
      <c r="T2762" s="17"/>
      <c r="U2762" s="929" t="s">
        <v>4884</v>
      </c>
      <c r="V2762" s="17"/>
      <c r="W2762" s="919" t="s">
        <v>4739</v>
      </c>
      <c r="X2762" s="930"/>
      <c r="Y2762" s="931"/>
      <c r="Z2762" s="932"/>
      <c r="AA2762" s="932"/>
    </row>
    <row r="2763" spans="1:27" ht="13.8">
      <c r="A2763" s="84"/>
      <c r="B2763" s="84"/>
      <c r="C2763" s="84"/>
      <c r="D2763" s="84"/>
      <c r="E2763" s="704"/>
      <c r="F2763" s="704"/>
      <c r="G2763" s="919" t="s">
        <v>4730</v>
      </c>
      <c r="H2763" s="694" t="str">
        <f t="shared" si="0"/>
        <v>--</v>
      </c>
      <c r="I2763" s="704"/>
      <c r="J2763" s="17"/>
      <c r="K2763" s="17"/>
      <c r="L2763" s="17"/>
      <c r="M2763" s="920" t="s">
        <v>593</v>
      </c>
      <c r="N2763" s="920" t="s">
        <v>2605</v>
      </c>
      <c r="O2763" s="921"/>
      <c r="P2763" s="787"/>
      <c r="Q2763" s="17"/>
      <c r="R2763" s="17"/>
      <c r="S2763" s="17"/>
      <c r="T2763" s="17"/>
      <c r="U2763" s="922" t="s">
        <v>4884</v>
      </c>
      <c r="V2763" s="17"/>
      <c r="W2763" s="923" t="s">
        <v>4739</v>
      </c>
      <c r="X2763" s="924"/>
      <c r="Y2763" s="925"/>
      <c r="Z2763" s="926"/>
      <c r="AA2763" s="926"/>
    </row>
    <row r="2764" spans="1:27" ht="13.8">
      <c r="A2764" s="84"/>
      <c r="B2764" s="84"/>
      <c r="C2764" s="84"/>
      <c r="D2764" s="84"/>
      <c r="E2764" s="711"/>
      <c r="F2764" s="711"/>
      <c r="G2764" s="741" t="s">
        <v>4375</v>
      </c>
      <c r="H2764" s="696" t="str">
        <f t="shared" si="0"/>
        <v>--</v>
      </c>
      <c r="I2764" s="711"/>
      <c r="J2764" s="17"/>
      <c r="K2764" s="17"/>
      <c r="L2764" s="17"/>
      <c r="M2764" s="781" t="s">
        <v>36</v>
      </c>
      <c r="N2764" s="781" t="s">
        <v>2244</v>
      </c>
      <c r="O2764" s="760"/>
      <c r="P2764" s="748" t="s">
        <v>2325</v>
      </c>
      <c r="Q2764" s="17"/>
      <c r="R2764" s="17"/>
      <c r="S2764" s="17"/>
      <c r="T2764" s="17"/>
      <c r="U2764" s="782" t="s">
        <v>8216</v>
      </c>
      <c r="V2764" s="17"/>
      <c r="W2764" s="748" t="s">
        <v>4380</v>
      </c>
      <c r="X2764" s="761"/>
      <c r="Y2764" s="762"/>
      <c r="Z2764" s="763"/>
      <c r="AA2764" s="763"/>
    </row>
    <row r="2765" spans="1:27" ht="13.8">
      <c r="A2765" s="84"/>
      <c r="B2765" s="84"/>
      <c r="C2765" s="84"/>
      <c r="D2765" s="84"/>
      <c r="E2765" s="704"/>
      <c r="F2765" s="704"/>
      <c r="G2765" s="748" t="s">
        <v>4375</v>
      </c>
      <c r="H2765" s="694" t="str">
        <f t="shared" si="0"/>
        <v>--</v>
      </c>
      <c r="I2765" s="704"/>
      <c r="J2765" s="17"/>
      <c r="K2765" s="17"/>
      <c r="L2765" s="17"/>
      <c r="M2765" s="779" t="s">
        <v>595</v>
      </c>
      <c r="N2765" s="779" t="s">
        <v>2286</v>
      </c>
      <c r="O2765" s="764"/>
      <c r="P2765" s="741" t="s">
        <v>2325</v>
      </c>
      <c r="Q2765" s="17"/>
      <c r="R2765" s="17"/>
      <c r="S2765" s="17"/>
      <c r="T2765" s="17"/>
      <c r="U2765" s="780" t="s">
        <v>8217</v>
      </c>
      <c r="V2765" s="17"/>
      <c r="W2765" s="741" t="s">
        <v>4380</v>
      </c>
      <c r="X2765" s="765"/>
      <c r="Y2765" s="766"/>
      <c r="Z2765" s="767"/>
      <c r="AA2765" s="767"/>
    </row>
    <row r="2766" spans="1:27" ht="13.8">
      <c r="A2766" s="84"/>
      <c r="B2766" s="84"/>
      <c r="C2766" s="84"/>
      <c r="D2766" s="84"/>
      <c r="E2766" s="711"/>
      <c r="F2766" s="711"/>
      <c r="G2766" s="741" t="s">
        <v>4375</v>
      </c>
      <c r="H2766" s="696" t="str">
        <f t="shared" si="0"/>
        <v>--</v>
      </c>
      <c r="I2766" s="711"/>
      <c r="J2766" s="17"/>
      <c r="K2766" s="17"/>
      <c r="L2766" s="17"/>
      <c r="M2766" s="781" t="s">
        <v>595</v>
      </c>
      <c r="N2766" s="781" t="s">
        <v>2276</v>
      </c>
      <c r="O2766" s="760"/>
      <c r="P2766" s="748" t="s">
        <v>2325</v>
      </c>
      <c r="Q2766" s="17"/>
      <c r="R2766" s="17"/>
      <c r="S2766" s="17"/>
      <c r="T2766" s="17"/>
      <c r="U2766" s="782" t="s">
        <v>8218</v>
      </c>
      <c r="V2766" s="17"/>
      <c r="W2766" s="748" t="s">
        <v>4380</v>
      </c>
      <c r="X2766" s="761"/>
      <c r="Y2766" s="762"/>
      <c r="Z2766" s="763"/>
      <c r="AA2766" s="763"/>
    </row>
    <row r="2767" spans="1:27" ht="13.8">
      <c r="A2767" s="84"/>
      <c r="B2767" s="84"/>
      <c r="C2767" s="84"/>
      <c r="D2767" s="84"/>
      <c r="E2767" s="704"/>
      <c r="F2767" s="704"/>
      <c r="G2767" s="748" t="s">
        <v>4375</v>
      </c>
      <c r="H2767" s="694" t="str">
        <f t="shared" si="0"/>
        <v>--</v>
      </c>
      <c r="I2767" s="704"/>
      <c r="J2767" s="17"/>
      <c r="K2767" s="17"/>
      <c r="L2767" s="17"/>
      <c r="M2767" s="779" t="s">
        <v>347</v>
      </c>
      <c r="N2767" s="779" t="s">
        <v>889</v>
      </c>
      <c r="O2767" s="764"/>
      <c r="P2767" s="741" t="s">
        <v>2325</v>
      </c>
      <c r="Q2767" s="17"/>
      <c r="R2767" s="17"/>
      <c r="S2767" s="17"/>
      <c r="T2767" s="17"/>
      <c r="U2767" s="780" t="s">
        <v>8219</v>
      </c>
      <c r="V2767" s="17"/>
      <c r="W2767" s="741" t="s">
        <v>4380</v>
      </c>
      <c r="X2767" s="765"/>
      <c r="Y2767" s="766"/>
      <c r="Z2767" s="767"/>
      <c r="AA2767" s="767"/>
    </row>
    <row r="2768" spans="1:27" ht="13.8">
      <c r="A2768" s="84"/>
      <c r="B2768" s="84"/>
      <c r="C2768" s="84"/>
      <c r="D2768" s="84"/>
      <c r="E2768" s="711"/>
      <c r="F2768" s="711"/>
      <c r="G2768" s="741" t="s">
        <v>4375</v>
      </c>
      <c r="H2768" s="696" t="str">
        <f t="shared" si="0"/>
        <v>--</v>
      </c>
      <c r="I2768" s="711"/>
      <c r="J2768" s="17"/>
      <c r="K2768" s="17"/>
      <c r="L2768" s="17"/>
      <c r="M2768" s="781" t="s">
        <v>4385</v>
      </c>
      <c r="N2768" s="781" t="s">
        <v>1436</v>
      </c>
      <c r="O2768" s="760"/>
      <c r="P2768" s="748" t="s">
        <v>2325</v>
      </c>
      <c r="Q2768" s="17"/>
      <c r="R2768" s="17"/>
      <c r="S2768" s="17"/>
      <c r="T2768" s="17"/>
      <c r="U2768" s="782" t="s">
        <v>8220</v>
      </c>
      <c r="V2768" s="17"/>
      <c r="W2768" s="748" t="s">
        <v>4380</v>
      </c>
      <c r="X2768" s="761"/>
      <c r="Y2768" s="762"/>
      <c r="Z2768" s="763"/>
      <c r="AA2768" s="763"/>
    </row>
    <row r="2769" spans="1:27" ht="13.8">
      <c r="A2769" s="84"/>
      <c r="B2769" s="84"/>
      <c r="C2769" s="84"/>
      <c r="D2769" s="84"/>
      <c r="E2769" s="704"/>
      <c r="F2769" s="704"/>
      <c r="G2769" s="748" t="s">
        <v>4375</v>
      </c>
      <c r="H2769" s="694" t="str">
        <f t="shared" si="0"/>
        <v>--</v>
      </c>
      <c r="I2769" s="704"/>
      <c r="J2769" s="17"/>
      <c r="K2769" s="17"/>
      <c r="L2769" s="17"/>
      <c r="M2769" s="779" t="s">
        <v>49</v>
      </c>
      <c r="N2769" s="779" t="s">
        <v>1254</v>
      </c>
      <c r="O2769" s="764"/>
      <c r="P2769" s="741" t="s">
        <v>4388</v>
      </c>
      <c r="Q2769" s="17"/>
      <c r="R2769" s="17"/>
      <c r="S2769" s="17"/>
      <c r="T2769" s="17"/>
      <c r="U2769" s="780" t="s">
        <v>8221</v>
      </c>
      <c r="V2769" s="17"/>
      <c r="W2769" s="741" t="s">
        <v>4380</v>
      </c>
      <c r="X2769" s="765"/>
      <c r="Y2769" s="766"/>
      <c r="Z2769" s="767"/>
      <c r="AA2769" s="767"/>
    </row>
    <row r="2770" spans="1:27" ht="13.8">
      <c r="A2770" s="84"/>
      <c r="B2770" s="84"/>
      <c r="C2770" s="84"/>
      <c r="D2770" s="84"/>
      <c r="E2770" s="711"/>
      <c r="F2770" s="711"/>
      <c r="G2770" s="741" t="s">
        <v>4375</v>
      </c>
      <c r="H2770" s="696" t="str">
        <f t="shared" si="0"/>
        <v>--</v>
      </c>
      <c r="I2770" s="711"/>
      <c r="J2770" s="17"/>
      <c r="K2770" s="17"/>
      <c r="L2770" s="17"/>
      <c r="M2770" s="781" t="s">
        <v>49</v>
      </c>
      <c r="N2770" s="781" t="s">
        <v>1252</v>
      </c>
      <c r="O2770" s="760"/>
      <c r="P2770" s="748" t="s">
        <v>2325</v>
      </c>
      <c r="Q2770" s="17"/>
      <c r="R2770" s="17"/>
      <c r="S2770" s="17"/>
      <c r="T2770" s="17"/>
      <c r="U2770" s="782" t="s">
        <v>8222</v>
      </c>
      <c r="V2770" s="17"/>
      <c r="W2770" s="748" t="s">
        <v>4380</v>
      </c>
      <c r="X2770" s="761"/>
      <c r="Y2770" s="762"/>
      <c r="Z2770" s="763"/>
      <c r="AA2770" s="763"/>
    </row>
    <row r="2771" spans="1:27" ht="13.8">
      <c r="A2771" s="84"/>
      <c r="B2771" s="84"/>
      <c r="C2771" s="84"/>
      <c r="D2771" s="84"/>
      <c r="E2771" s="704"/>
      <c r="F2771" s="704"/>
      <c r="G2771" s="748" t="s">
        <v>4375</v>
      </c>
      <c r="H2771" s="694" t="str">
        <f t="shared" si="0"/>
        <v>--</v>
      </c>
      <c r="I2771" s="704"/>
      <c r="J2771" s="17"/>
      <c r="K2771" s="17"/>
      <c r="L2771" s="17"/>
      <c r="M2771" s="779" t="s">
        <v>4393</v>
      </c>
      <c r="N2771" s="779" t="s">
        <v>1022</v>
      </c>
      <c r="O2771" s="764"/>
      <c r="P2771" s="741" t="s">
        <v>2325</v>
      </c>
      <c r="Q2771" s="17"/>
      <c r="R2771" s="17"/>
      <c r="S2771" s="17"/>
      <c r="T2771" s="17"/>
      <c r="U2771" s="780" t="s">
        <v>8223</v>
      </c>
      <c r="V2771" s="17"/>
      <c r="W2771" s="741" t="s">
        <v>4380</v>
      </c>
      <c r="X2771" s="765"/>
      <c r="Y2771" s="766"/>
      <c r="Z2771" s="767"/>
      <c r="AA2771" s="767"/>
    </row>
    <row r="2772" spans="1:27" ht="13.8">
      <c r="A2772" s="84"/>
      <c r="B2772" s="84"/>
      <c r="C2772" s="84"/>
      <c r="D2772" s="84"/>
      <c r="E2772" s="711"/>
      <c r="F2772" s="711"/>
      <c r="G2772" s="741" t="s">
        <v>4375</v>
      </c>
      <c r="H2772" s="696" t="str">
        <f t="shared" si="0"/>
        <v>--</v>
      </c>
      <c r="I2772" s="711"/>
      <c r="J2772" s="17"/>
      <c r="K2772" s="17"/>
      <c r="L2772" s="17"/>
      <c r="M2772" s="778" t="s">
        <v>436</v>
      </c>
      <c r="N2772" s="781" t="s">
        <v>87</v>
      </c>
      <c r="O2772" s="760"/>
      <c r="P2772" s="748" t="s">
        <v>4012</v>
      </c>
      <c r="Q2772" s="17"/>
      <c r="R2772" s="17"/>
      <c r="S2772" s="17"/>
      <c r="T2772" s="17"/>
      <c r="U2772" s="782" t="s">
        <v>8224</v>
      </c>
      <c r="V2772" s="17"/>
      <c r="W2772" s="748" t="s">
        <v>4380</v>
      </c>
      <c r="X2772" s="761"/>
      <c r="Y2772" s="762"/>
      <c r="Z2772" s="763"/>
      <c r="AA2772" s="763"/>
    </row>
    <row r="2773" spans="1:27" ht="13.8">
      <c r="A2773" s="84"/>
      <c r="B2773" s="84"/>
      <c r="C2773" s="84"/>
      <c r="D2773" s="84"/>
      <c r="E2773" s="704"/>
      <c r="F2773" s="704"/>
      <c r="G2773" s="754" t="s">
        <v>2738</v>
      </c>
      <c r="H2773" s="694" t="str">
        <f t="shared" si="0"/>
        <v>--</v>
      </c>
      <c r="I2773" s="704"/>
      <c r="J2773" s="17"/>
      <c r="K2773" s="17"/>
      <c r="L2773" s="17"/>
      <c r="M2773" s="755" t="s">
        <v>273</v>
      </c>
      <c r="N2773" s="755" t="s">
        <v>1159</v>
      </c>
      <c r="O2773" s="764"/>
      <c r="P2773" s="933" t="s">
        <v>2739</v>
      </c>
      <c r="Q2773" s="17"/>
      <c r="R2773" s="17"/>
      <c r="S2773" s="17"/>
      <c r="T2773" s="17"/>
      <c r="U2773" s="785" t="s">
        <v>8225</v>
      </c>
      <c r="V2773" s="17"/>
      <c r="W2773" s="754" t="s">
        <v>1484</v>
      </c>
      <c r="X2773" s="765"/>
      <c r="Y2773" s="766"/>
      <c r="Z2773" s="767"/>
      <c r="AA2773" s="767"/>
    </row>
    <row r="2774" spans="1:27" ht="13.8">
      <c r="A2774" s="84"/>
      <c r="B2774" s="84"/>
      <c r="C2774" s="84"/>
      <c r="D2774" s="84"/>
      <c r="E2774" s="711"/>
      <c r="F2774" s="711"/>
      <c r="G2774" s="754" t="s">
        <v>2738</v>
      </c>
      <c r="H2774" s="696" t="str">
        <f t="shared" si="0"/>
        <v>--</v>
      </c>
      <c r="I2774" s="711"/>
      <c r="J2774" s="17"/>
      <c r="K2774" s="17"/>
      <c r="L2774" s="17"/>
      <c r="M2774" s="755" t="s">
        <v>593</v>
      </c>
      <c r="N2774" s="755" t="s">
        <v>2618</v>
      </c>
      <c r="O2774" s="760"/>
      <c r="P2774" s="754" t="s">
        <v>2325</v>
      </c>
      <c r="Q2774" s="17"/>
      <c r="R2774" s="17"/>
      <c r="S2774" s="17"/>
      <c r="T2774" s="17"/>
      <c r="U2774" s="785" t="s">
        <v>8226</v>
      </c>
      <c r="V2774" s="17"/>
      <c r="W2774" s="754" t="s">
        <v>1484</v>
      </c>
      <c r="X2774" s="761"/>
      <c r="Y2774" s="762"/>
      <c r="Z2774" s="763"/>
      <c r="AA2774" s="763"/>
    </row>
    <row r="2775" spans="1:27" ht="13.8">
      <c r="A2775" s="84"/>
      <c r="B2775" s="84"/>
      <c r="C2775" s="84"/>
      <c r="D2775" s="84"/>
      <c r="E2775" s="704"/>
      <c r="F2775" s="704"/>
      <c r="G2775" s="754" t="s">
        <v>2738</v>
      </c>
      <c r="H2775" s="694" t="str">
        <f t="shared" si="0"/>
        <v>--</v>
      </c>
      <c r="I2775" s="704"/>
      <c r="J2775" s="17"/>
      <c r="K2775" s="17"/>
      <c r="L2775" s="17"/>
      <c r="M2775" s="755" t="s">
        <v>494</v>
      </c>
      <c r="N2775" s="755" t="s">
        <v>1556</v>
      </c>
      <c r="O2775" s="764"/>
      <c r="P2775" s="754" t="s">
        <v>2744</v>
      </c>
      <c r="Q2775" s="17"/>
      <c r="R2775" s="17"/>
      <c r="S2775" s="17"/>
      <c r="T2775" s="17"/>
      <c r="U2775" s="785" t="s">
        <v>8227</v>
      </c>
      <c r="V2775" s="17"/>
      <c r="W2775" s="754" t="s">
        <v>1484</v>
      </c>
      <c r="X2775" s="765"/>
      <c r="Y2775" s="766"/>
      <c r="Z2775" s="767"/>
      <c r="AA2775" s="767"/>
    </row>
    <row r="2776" spans="1:27" ht="13.8">
      <c r="A2776" s="84"/>
      <c r="B2776" s="84"/>
      <c r="C2776" s="84"/>
      <c r="D2776" s="84"/>
      <c r="E2776" s="711"/>
      <c r="F2776" s="711"/>
      <c r="G2776" s="754" t="s">
        <v>2738</v>
      </c>
      <c r="H2776" s="696" t="str">
        <f t="shared" si="0"/>
        <v>--</v>
      </c>
      <c r="I2776" s="711"/>
      <c r="J2776" s="17"/>
      <c r="K2776" s="17"/>
      <c r="L2776" s="17"/>
      <c r="M2776" s="755" t="s">
        <v>195</v>
      </c>
      <c r="N2776" s="755" t="s">
        <v>1018</v>
      </c>
      <c r="O2776" s="760"/>
      <c r="P2776" s="754" t="s">
        <v>2746</v>
      </c>
      <c r="Q2776" s="17"/>
      <c r="R2776" s="17"/>
      <c r="S2776" s="17"/>
      <c r="T2776" s="17"/>
      <c r="U2776" s="785" t="s">
        <v>8228</v>
      </c>
      <c r="V2776" s="17"/>
      <c r="W2776" s="754" t="s">
        <v>1484</v>
      </c>
      <c r="X2776" s="761"/>
      <c r="Y2776" s="762"/>
      <c r="Z2776" s="763"/>
      <c r="AA2776" s="763"/>
    </row>
    <row r="2777" spans="1:27" ht="13.8">
      <c r="A2777" s="84"/>
      <c r="B2777" s="84"/>
      <c r="C2777" s="84"/>
      <c r="D2777" s="84"/>
      <c r="E2777" s="704"/>
      <c r="F2777" s="704"/>
      <c r="G2777" s="754" t="s">
        <v>2738</v>
      </c>
      <c r="H2777" s="694" t="str">
        <f t="shared" si="0"/>
        <v>--</v>
      </c>
      <c r="I2777" s="704"/>
      <c r="J2777" s="17"/>
      <c r="K2777" s="17"/>
      <c r="L2777" s="17"/>
      <c r="M2777" s="755" t="s">
        <v>195</v>
      </c>
      <c r="N2777" s="755" t="s">
        <v>1008</v>
      </c>
      <c r="O2777" s="764"/>
      <c r="P2777" s="754" t="s">
        <v>2748</v>
      </c>
      <c r="Q2777" s="17"/>
      <c r="R2777" s="17"/>
      <c r="S2777" s="17"/>
      <c r="T2777" s="17"/>
      <c r="U2777" s="785" t="s">
        <v>8229</v>
      </c>
      <c r="V2777" s="17"/>
      <c r="W2777" s="754" t="s">
        <v>1484</v>
      </c>
      <c r="X2777" s="765"/>
      <c r="Y2777" s="766"/>
      <c r="Z2777" s="767"/>
      <c r="AA2777" s="767"/>
    </row>
    <row r="2778" spans="1:27" ht="13.8">
      <c r="A2778" s="84"/>
      <c r="B2778" s="84"/>
      <c r="C2778" s="84"/>
      <c r="D2778" s="84"/>
      <c r="E2778" s="711"/>
      <c r="F2778" s="711"/>
      <c r="G2778" s="754" t="s">
        <v>2738</v>
      </c>
      <c r="H2778" s="696" t="str">
        <f t="shared" si="0"/>
        <v>--</v>
      </c>
      <c r="I2778" s="711"/>
      <c r="J2778" s="17"/>
      <c r="K2778" s="17"/>
      <c r="L2778" s="17"/>
      <c r="M2778" s="755" t="s">
        <v>630</v>
      </c>
      <c r="N2778" s="755" t="s">
        <v>1657</v>
      </c>
      <c r="O2778" s="760"/>
      <c r="P2778" s="754" t="s">
        <v>2621</v>
      </c>
      <c r="Q2778" s="17"/>
      <c r="R2778" s="17"/>
      <c r="S2778" s="17"/>
      <c r="T2778" s="17"/>
      <c r="U2778" s="785" t="s">
        <v>8230</v>
      </c>
      <c r="V2778" s="17"/>
      <c r="W2778" s="754" t="s">
        <v>1484</v>
      </c>
      <c r="X2778" s="761"/>
      <c r="Y2778" s="762"/>
      <c r="Z2778" s="763"/>
      <c r="AA2778" s="763"/>
    </row>
    <row r="2779" spans="1:27" ht="13.8">
      <c r="A2779" s="84"/>
      <c r="B2779" s="84"/>
      <c r="C2779" s="84"/>
      <c r="D2779" s="84"/>
      <c r="E2779" s="704"/>
      <c r="F2779" s="704"/>
      <c r="G2779" s="754" t="s">
        <v>2738</v>
      </c>
      <c r="H2779" s="694" t="str">
        <f t="shared" si="0"/>
        <v>--</v>
      </c>
      <c r="I2779" s="704"/>
      <c r="J2779" s="17"/>
      <c r="K2779" s="17"/>
      <c r="L2779" s="17"/>
      <c r="M2779" s="755" t="s">
        <v>436</v>
      </c>
      <c r="N2779" s="755" t="s">
        <v>181</v>
      </c>
      <c r="O2779" s="764"/>
      <c r="P2779" s="754" t="s">
        <v>1839</v>
      </c>
      <c r="Q2779" s="17"/>
      <c r="R2779" s="17"/>
      <c r="S2779" s="17"/>
      <c r="T2779" s="17"/>
      <c r="U2779" s="785" t="s">
        <v>8231</v>
      </c>
      <c r="V2779" s="17"/>
      <c r="W2779" s="754" t="s">
        <v>1484</v>
      </c>
      <c r="X2779" s="765"/>
      <c r="Y2779" s="766"/>
      <c r="Z2779" s="767"/>
      <c r="AA2779" s="767"/>
    </row>
    <row r="2780" spans="1:27" ht="13.8">
      <c r="A2780" s="84"/>
      <c r="B2780" s="84"/>
      <c r="C2780" s="84"/>
      <c r="D2780" s="84"/>
      <c r="E2780" s="711"/>
      <c r="F2780" s="711"/>
      <c r="G2780" s="754" t="s">
        <v>2738</v>
      </c>
      <c r="H2780" s="696" t="str">
        <f t="shared" si="0"/>
        <v>--</v>
      </c>
      <c r="I2780" s="711"/>
      <c r="J2780" s="17"/>
      <c r="K2780" s="17"/>
      <c r="L2780" s="17"/>
      <c r="M2780" s="755" t="s">
        <v>1700</v>
      </c>
      <c r="N2780" s="755" t="s">
        <v>2448</v>
      </c>
      <c r="O2780" s="760"/>
      <c r="P2780" s="754" t="s">
        <v>1703</v>
      </c>
      <c r="Q2780" s="17"/>
      <c r="R2780" s="17"/>
      <c r="S2780" s="17"/>
      <c r="T2780" s="17"/>
      <c r="U2780" s="785" t="s">
        <v>8232</v>
      </c>
      <c r="V2780" s="17"/>
      <c r="W2780" s="754" t="s">
        <v>1484</v>
      </c>
      <c r="X2780" s="761"/>
      <c r="Y2780" s="762"/>
      <c r="Z2780" s="763"/>
      <c r="AA2780" s="763"/>
    </row>
    <row r="2781" spans="1:27" ht="13.8">
      <c r="A2781" s="84"/>
      <c r="B2781" s="84"/>
      <c r="C2781" s="84"/>
      <c r="D2781" s="84"/>
      <c r="E2781" s="704"/>
      <c r="F2781" s="704"/>
      <c r="G2781" s="754" t="s">
        <v>2738</v>
      </c>
      <c r="H2781" s="694" t="str">
        <f t="shared" si="0"/>
        <v>--</v>
      </c>
      <c r="I2781" s="704"/>
      <c r="J2781" s="17"/>
      <c r="K2781" s="17"/>
      <c r="L2781" s="17"/>
      <c r="M2781" s="755" t="s">
        <v>1281</v>
      </c>
      <c r="N2781" s="755" t="s">
        <v>462</v>
      </c>
      <c r="O2781" s="764"/>
      <c r="P2781" s="754" t="s">
        <v>2753</v>
      </c>
      <c r="Q2781" s="17"/>
      <c r="R2781" s="17"/>
      <c r="S2781" s="17"/>
      <c r="T2781" s="17"/>
      <c r="U2781" s="785" t="s">
        <v>8233</v>
      </c>
      <c r="V2781" s="17"/>
      <c r="W2781" s="754" t="s">
        <v>1484</v>
      </c>
      <c r="X2781" s="765"/>
      <c r="Y2781" s="766"/>
      <c r="Z2781" s="767"/>
      <c r="AA2781" s="767"/>
    </row>
    <row r="2782" spans="1:27" ht="13.8">
      <c r="A2782" s="84"/>
      <c r="B2782" s="84"/>
      <c r="C2782" s="84"/>
      <c r="D2782" s="84"/>
      <c r="E2782" s="711"/>
      <c r="F2782" s="711"/>
      <c r="G2782" s="754" t="s">
        <v>2738</v>
      </c>
      <c r="H2782" s="696" t="str">
        <f t="shared" si="0"/>
        <v>--</v>
      </c>
      <c r="I2782" s="711"/>
      <c r="J2782" s="17"/>
      <c r="K2782" s="17"/>
      <c r="L2782" s="17"/>
      <c r="M2782" s="755" t="s">
        <v>241</v>
      </c>
      <c r="N2782" s="755" t="s">
        <v>2447</v>
      </c>
      <c r="O2782" s="760"/>
      <c r="P2782" s="754" t="s">
        <v>2755</v>
      </c>
      <c r="Q2782" s="17"/>
      <c r="R2782" s="17"/>
      <c r="S2782" s="17"/>
      <c r="T2782" s="17"/>
      <c r="U2782" s="785" t="s">
        <v>8234</v>
      </c>
      <c r="V2782" s="17"/>
      <c r="W2782" s="754" t="s">
        <v>1484</v>
      </c>
      <c r="X2782" s="761"/>
      <c r="Y2782" s="762"/>
      <c r="Z2782" s="763"/>
      <c r="AA2782" s="763"/>
    </row>
    <row r="2783" spans="1:27" ht="13.8">
      <c r="A2783" s="84"/>
      <c r="B2783" s="84"/>
      <c r="C2783" s="84"/>
      <c r="D2783" s="84"/>
      <c r="E2783" s="704"/>
      <c r="F2783" s="704"/>
      <c r="G2783" s="748" t="s">
        <v>7085</v>
      </c>
      <c r="H2783" s="694" t="str">
        <f t="shared" si="0"/>
        <v>--</v>
      </c>
      <c r="I2783" s="704"/>
      <c r="J2783" s="17"/>
      <c r="K2783" s="17"/>
      <c r="L2783" s="17"/>
      <c r="M2783" s="779" t="s">
        <v>273</v>
      </c>
      <c r="N2783" s="779" t="s">
        <v>1279</v>
      </c>
      <c r="O2783" s="764"/>
      <c r="P2783" s="787"/>
      <c r="Q2783" s="17"/>
      <c r="R2783" s="17"/>
      <c r="S2783" s="17"/>
      <c r="T2783" s="17"/>
      <c r="U2783" s="788" t="s">
        <v>7086</v>
      </c>
      <c r="V2783" s="17"/>
      <c r="W2783" s="741" t="s">
        <v>7087</v>
      </c>
      <c r="X2783" s="765"/>
      <c r="Y2783" s="766"/>
      <c r="Z2783" s="767"/>
      <c r="AA2783" s="767"/>
    </row>
    <row r="2784" spans="1:27" ht="13.8">
      <c r="A2784" s="84"/>
      <c r="B2784" s="84"/>
      <c r="C2784" s="84"/>
      <c r="D2784" s="84"/>
      <c r="E2784" s="711"/>
      <c r="F2784" s="711"/>
      <c r="G2784" s="741" t="s">
        <v>7085</v>
      </c>
      <c r="H2784" s="696" t="str">
        <f t="shared" si="0"/>
        <v>--</v>
      </c>
      <c r="I2784" s="711"/>
      <c r="J2784" s="17"/>
      <c r="K2784" s="17"/>
      <c r="L2784" s="17"/>
      <c r="M2784" s="781" t="s">
        <v>241</v>
      </c>
      <c r="N2784" s="781" t="s">
        <v>2222</v>
      </c>
      <c r="O2784" s="760"/>
      <c r="P2784" s="789"/>
      <c r="Q2784" s="17"/>
      <c r="R2784" s="17"/>
      <c r="S2784" s="17"/>
      <c r="T2784" s="17"/>
      <c r="U2784" s="790" t="s">
        <v>7086</v>
      </c>
      <c r="V2784" s="17"/>
      <c r="W2784" s="748" t="s">
        <v>7087</v>
      </c>
      <c r="X2784" s="761"/>
      <c r="Y2784" s="762"/>
      <c r="Z2784" s="763"/>
      <c r="AA2784" s="763"/>
    </row>
    <row r="2785" spans="1:27" ht="13.8">
      <c r="A2785" s="84"/>
      <c r="B2785" s="84"/>
      <c r="C2785" s="84"/>
      <c r="D2785" s="84"/>
      <c r="E2785" s="704"/>
      <c r="F2785" s="704"/>
      <c r="G2785" s="748" t="s">
        <v>7085</v>
      </c>
      <c r="H2785" s="694" t="str">
        <f t="shared" si="0"/>
        <v>--</v>
      </c>
      <c r="I2785" s="704"/>
      <c r="J2785" s="17"/>
      <c r="K2785" s="17"/>
      <c r="L2785" s="17"/>
      <c r="M2785" s="779" t="s">
        <v>436</v>
      </c>
      <c r="N2785" s="779" t="s">
        <v>120</v>
      </c>
      <c r="O2785" s="764"/>
      <c r="P2785" s="787"/>
      <c r="Q2785" s="17"/>
      <c r="R2785" s="17"/>
      <c r="S2785" s="17"/>
      <c r="T2785" s="17"/>
      <c r="U2785" s="788" t="s">
        <v>7088</v>
      </c>
      <c r="V2785" s="17"/>
      <c r="W2785" s="741" t="s">
        <v>7087</v>
      </c>
      <c r="X2785" s="765"/>
      <c r="Y2785" s="766"/>
      <c r="Z2785" s="767"/>
      <c r="AA2785" s="767"/>
    </row>
    <row r="2786" spans="1:27" ht="13.8">
      <c r="A2786" s="84"/>
      <c r="B2786" s="84"/>
      <c r="C2786" s="84"/>
      <c r="D2786" s="84"/>
      <c r="E2786" s="711"/>
      <c r="F2786" s="711"/>
      <c r="G2786" s="741" t="s">
        <v>7085</v>
      </c>
      <c r="H2786" s="696" t="str">
        <f t="shared" si="0"/>
        <v>--</v>
      </c>
      <c r="I2786" s="711"/>
      <c r="J2786" s="17"/>
      <c r="K2786" s="17"/>
      <c r="L2786" s="17"/>
      <c r="M2786" s="781" t="s">
        <v>528</v>
      </c>
      <c r="N2786" s="781" t="s">
        <v>2224</v>
      </c>
      <c r="O2786" s="760"/>
      <c r="P2786" s="789"/>
      <c r="Q2786" s="17"/>
      <c r="R2786" s="17"/>
      <c r="S2786" s="17"/>
      <c r="T2786" s="17"/>
      <c r="U2786" s="790" t="s">
        <v>7089</v>
      </c>
      <c r="V2786" s="17"/>
      <c r="W2786" s="748" t="s">
        <v>7087</v>
      </c>
      <c r="X2786" s="761"/>
      <c r="Y2786" s="762"/>
      <c r="Z2786" s="763"/>
      <c r="AA2786" s="763"/>
    </row>
    <row r="2787" spans="1:27" ht="13.8">
      <c r="A2787" s="84"/>
      <c r="B2787" s="84"/>
      <c r="C2787" s="84"/>
      <c r="D2787" s="84"/>
      <c r="E2787" s="704"/>
      <c r="F2787" s="704"/>
      <c r="G2787" s="748" t="s">
        <v>7085</v>
      </c>
      <c r="H2787" s="694" t="str">
        <f t="shared" si="0"/>
        <v>--</v>
      </c>
      <c r="I2787" s="704"/>
      <c r="J2787" s="17"/>
      <c r="K2787" s="17"/>
      <c r="L2787" s="17"/>
      <c r="M2787" s="779" t="s">
        <v>630</v>
      </c>
      <c r="N2787" s="779" t="s">
        <v>1632</v>
      </c>
      <c r="O2787" s="764"/>
      <c r="P2787" s="787"/>
      <c r="Q2787" s="17"/>
      <c r="R2787" s="17"/>
      <c r="S2787" s="17"/>
      <c r="T2787" s="17"/>
      <c r="U2787" s="788" t="s">
        <v>7090</v>
      </c>
      <c r="V2787" s="17"/>
      <c r="W2787" s="741" t="s">
        <v>7087</v>
      </c>
      <c r="X2787" s="765"/>
      <c r="Y2787" s="766"/>
      <c r="Z2787" s="767"/>
      <c r="AA2787" s="767"/>
    </row>
    <row r="2788" spans="1:27" ht="13.8">
      <c r="A2788" s="84"/>
      <c r="B2788" s="84"/>
      <c r="C2788" s="84"/>
      <c r="D2788" s="84"/>
      <c r="E2788" s="711"/>
      <c r="F2788" s="711"/>
      <c r="G2788" s="741" t="s">
        <v>7085</v>
      </c>
      <c r="H2788" s="696" t="str">
        <f t="shared" si="0"/>
        <v>--</v>
      </c>
      <c r="I2788" s="711"/>
      <c r="J2788" s="17"/>
      <c r="K2788" s="17"/>
      <c r="L2788" s="17"/>
      <c r="M2788" s="781" t="s">
        <v>494</v>
      </c>
      <c r="N2788" s="781" t="s">
        <v>1492</v>
      </c>
      <c r="O2788" s="760"/>
      <c r="P2788" s="789"/>
      <c r="Q2788" s="17"/>
      <c r="R2788" s="17"/>
      <c r="S2788" s="17"/>
      <c r="T2788" s="17"/>
      <c r="U2788" s="790" t="s">
        <v>7091</v>
      </c>
      <c r="V2788" s="17"/>
      <c r="W2788" s="748" t="s">
        <v>7087</v>
      </c>
      <c r="X2788" s="761"/>
      <c r="Y2788" s="762"/>
      <c r="Z2788" s="763"/>
      <c r="AA2788" s="763"/>
    </row>
    <row r="2789" spans="1:27" ht="13.8">
      <c r="A2789" s="84"/>
      <c r="B2789" s="84"/>
      <c r="C2789" s="84"/>
      <c r="D2789" s="84"/>
      <c r="E2789" s="704"/>
      <c r="F2789" s="704"/>
      <c r="G2789" s="748" t="s">
        <v>7085</v>
      </c>
      <c r="H2789" s="694" t="str">
        <f t="shared" si="0"/>
        <v>--</v>
      </c>
      <c r="I2789" s="704"/>
      <c r="J2789" s="17"/>
      <c r="K2789" s="17"/>
      <c r="L2789" s="17"/>
      <c r="M2789" s="779" t="s">
        <v>1700</v>
      </c>
      <c r="N2789" s="779" t="s">
        <v>2223</v>
      </c>
      <c r="O2789" s="764"/>
      <c r="P2789" s="741" t="s">
        <v>7092</v>
      </c>
      <c r="Q2789" s="17"/>
      <c r="R2789" s="17"/>
      <c r="S2789" s="17"/>
      <c r="T2789" s="17"/>
      <c r="U2789" s="788" t="s">
        <v>7093</v>
      </c>
      <c r="V2789" s="17"/>
      <c r="W2789" s="741" t="s">
        <v>7087</v>
      </c>
      <c r="X2789" s="765"/>
      <c r="Y2789" s="766"/>
      <c r="Z2789" s="767"/>
      <c r="AA2789" s="767"/>
    </row>
    <row r="2790" spans="1:27" ht="13.8">
      <c r="A2790" s="84"/>
      <c r="B2790" s="84"/>
      <c r="C2790" s="84"/>
      <c r="D2790" s="84"/>
      <c r="E2790" s="711"/>
      <c r="F2790" s="711"/>
      <c r="G2790" s="754" t="s">
        <v>2668</v>
      </c>
      <c r="H2790" s="696" t="str">
        <f t="shared" si="0"/>
        <v>--</v>
      </c>
      <c r="I2790" s="711"/>
      <c r="J2790" s="17"/>
      <c r="K2790" s="17"/>
      <c r="L2790" s="17"/>
      <c r="M2790" s="755" t="s">
        <v>241</v>
      </c>
      <c r="N2790" s="755" t="s">
        <v>2385</v>
      </c>
      <c r="O2790" s="760"/>
      <c r="P2790" s="754" t="s">
        <v>1530</v>
      </c>
      <c r="Q2790" s="17"/>
      <c r="R2790" s="17"/>
      <c r="S2790" s="17"/>
      <c r="T2790" s="17"/>
      <c r="U2790" s="785" t="s">
        <v>8235</v>
      </c>
      <c r="V2790" s="17"/>
      <c r="W2790" s="754" t="s">
        <v>2671</v>
      </c>
      <c r="X2790" s="761"/>
      <c r="Y2790" s="762"/>
      <c r="Z2790" s="763"/>
      <c r="AA2790" s="763"/>
    </row>
    <row r="2791" spans="1:27" ht="13.8">
      <c r="A2791" s="84"/>
      <c r="B2791" s="84"/>
      <c r="C2791" s="84"/>
      <c r="D2791" s="84"/>
      <c r="E2791" s="704"/>
      <c r="F2791" s="704"/>
      <c r="G2791" s="754" t="s">
        <v>2668</v>
      </c>
      <c r="H2791" s="694" t="str">
        <f t="shared" si="0"/>
        <v>--</v>
      </c>
      <c r="I2791" s="704"/>
      <c r="J2791" s="17"/>
      <c r="K2791" s="17"/>
      <c r="L2791" s="17"/>
      <c r="M2791" s="755" t="s">
        <v>195</v>
      </c>
      <c r="N2791" s="755" t="s">
        <v>978</v>
      </c>
      <c r="O2791" s="764"/>
      <c r="P2791" s="754" t="s">
        <v>2443</v>
      </c>
      <c r="Q2791" s="17"/>
      <c r="R2791" s="17"/>
      <c r="S2791" s="17"/>
      <c r="T2791" s="17"/>
      <c r="U2791" s="785" t="s">
        <v>8236</v>
      </c>
      <c r="V2791" s="17"/>
      <c r="W2791" s="754" t="s">
        <v>2671</v>
      </c>
      <c r="X2791" s="765"/>
      <c r="Y2791" s="766"/>
      <c r="Z2791" s="767"/>
      <c r="AA2791" s="767"/>
    </row>
    <row r="2792" spans="1:27" ht="13.8">
      <c r="A2792" s="84"/>
      <c r="B2792" s="84"/>
      <c r="C2792" s="84"/>
      <c r="D2792" s="84"/>
      <c r="E2792" s="711"/>
      <c r="F2792" s="711"/>
      <c r="G2792" s="797" t="s">
        <v>3563</v>
      </c>
      <c r="H2792" s="696" t="str">
        <f t="shared" si="0"/>
        <v>--</v>
      </c>
      <c r="I2792" s="711"/>
      <c r="J2792" s="17"/>
      <c r="K2792" s="17"/>
      <c r="L2792" s="17"/>
      <c r="M2792" s="800" t="s">
        <v>241</v>
      </c>
      <c r="N2792" s="800" t="s">
        <v>2287</v>
      </c>
      <c r="O2792" s="801"/>
      <c r="P2792" s="746"/>
      <c r="Q2792" s="17"/>
      <c r="R2792" s="17"/>
      <c r="S2792" s="17"/>
      <c r="T2792" s="17"/>
      <c r="U2792" s="825" t="s">
        <v>8237</v>
      </c>
      <c r="V2792" s="17"/>
      <c r="W2792" s="800" t="s">
        <v>3567</v>
      </c>
      <c r="X2792" s="817"/>
      <c r="Y2792" s="818"/>
      <c r="Z2792" s="819"/>
      <c r="AA2792" s="819"/>
    </row>
    <row r="2793" spans="1:27" ht="13.8">
      <c r="A2793" s="84"/>
      <c r="B2793" s="84"/>
      <c r="C2793" s="84"/>
      <c r="D2793" s="84"/>
      <c r="E2793" s="704"/>
      <c r="F2793" s="704"/>
      <c r="G2793" s="800" t="s">
        <v>3563</v>
      </c>
      <c r="H2793" s="694" t="str">
        <f t="shared" si="0"/>
        <v>--</v>
      </c>
      <c r="I2793" s="704"/>
      <c r="J2793" s="17"/>
      <c r="K2793" s="17"/>
      <c r="L2793" s="17"/>
      <c r="M2793" s="797" t="s">
        <v>273</v>
      </c>
      <c r="N2793" s="797" t="s">
        <v>1215</v>
      </c>
      <c r="O2793" s="798"/>
      <c r="P2793" s="739"/>
      <c r="Q2793" s="17"/>
      <c r="R2793" s="17"/>
      <c r="S2793" s="17"/>
      <c r="T2793" s="17"/>
      <c r="U2793" s="824" t="s">
        <v>8238</v>
      </c>
      <c r="V2793" s="17"/>
      <c r="W2793" s="797" t="s">
        <v>3567</v>
      </c>
      <c r="X2793" s="821"/>
      <c r="Y2793" s="822"/>
      <c r="Z2793" s="823"/>
      <c r="AA2793" s="823"/>
    </row>
    <row r="2794" spans="1:27" ht="13.8">
      <c r="A2794" s="84"/>
      <c r="B2794" s="84"/>
      <c r="C2794" s="84"/>
      <c r="D2794" s="84"/>
      <c r="E2794" s="711"/>
      <c r="F2794" s="711"/>
      <c r="G2794" s="797" t="s">
        <v>3563</v>
      </c>
      <c r="H2794" s="696" t="str">
        <f t="shared" si="0"/>
        <v>--</v>
      </c>
      <c r="I2794" s="711"/>
      <c r="J2794" s="17"/>
      <c r="K2794" s="17"/>
      <c r="L2794" s="17"/>
      <c r="M2794" s="778" t="s">
        <v>436</v>
      </c>
      <c r="N2794" s="800" t="s">
        <v>78</v>
      </c>
      <c r="O2794" s="801"/>
      <c r="P2794" s="746"/>
      <c r="Q2794" s="17"/>
      <c r="R2794" s="17"/>
      <c r="S2794" s="17"/>
      <c r="T2794" s="17"/>
      <c r="U2794" s="825" t="s">
        <v>8239</v>
      </c>
      <c r="V2794" s="17"/>
      <c r="W2794" s="800" t="s">
        <v>3567</v>
      </c>
      <c r="X2794" s="817"/>
      <c r="Y2794" s="818"/>
      <c r="Z2794" s="819"/>
      <c r="AA2794" s="819"/>
    </row>
    <row r="2795" spans="1:27" ht="13.8">
      <c r="A2795" s="84"/>
      <c r="B2795" s="84"/>
      <c r="C2795" s="84"/>
      <c r="D2795" s="84"/>
      <c r="E2795" s="704"/>
      <c r="F2795" s="704"/>
      <c r="G2795" s="800" t="s">
        <v>3563</v>
      </c>
      <c r="H2795" s="694" t="str">
        <f t="shared" si="0"/>
        <v>--</v>
      </c>
      <c r="I2795" s="704"/>
      <c r="J2795" s="17"/>
      <c r="K2795" s="17"/>
      <c r="L2795" s="17"/>
      <c r="M2795" s="797" t="s">
        <v>195</v>
      </c>
      <c r="N2795" s="797" t="s">
        <v>904</v>
      </c>
      <c r="O2795" s="798"/>
      <c r="P2795" s="739"/>
      <c r="Q2795" s="17"/>
      <c r="R2795" s="17"/>
      <c r="S2795" s="17"/>
      <c r="T2795" s="17"/>
      <c r="U2795" s="824" t="s">
        <v>8240</v>
      </c>
      <c r="V2795" s="17"/>
      <c r="W2795" s="797" t="s">
        <v>3567</v>
      </c>
      <c r="X2795" s="821"/>
      <c r="Y2795" s="822"/>
      <c r="Z2795" s="823"/>
      <c r="AA2795" s="823"/>
    </row>
    <row r="2796" spans="1:27" ht="13.8">
      <c r="A2796" s="84"/>
      <c r="B2796" s="84"/>
      <c r="C2796" s="84"/>
      <c r="D2796" s="84"/>
      <c r="E2796" s="711"/>
      <c r="F2796" s="711"/>
      <c r="G2796" s="797" t="s">
        <v>3563</v>
      </c>
      <c r="H2796" s="696" t="str">
        <f t="shared" si="0"/>
        <v>--</v>
      </c>
      <c r="I2796" s="711"/>
      <c r="J2796" s="17"/>
      <c r="K2796" s="17"/>
      <c r="L2796" s="17"/>
      <c r="M2796" s="800" t="s">
        <v>195</v>
      </c>
      <c r="N2796" s="800" t="s">
        <v>908</v>
      </c>
      <c r="O2796" s="801"/>
      <c r="P2796" s="746"/>
      <c r="Q2796" s="17"/>
      <c r="R2796" s="17"/>
      <c r="S2796" s="17"/>
      <c r="T2796" s="17"/>
      <c r="U2796" s="825" t="s">
        <v>8241</v>
      </c>
      <c r="V2796" s="17"/>
      <c r="W2796" s="800" t="s">
        <v>3567</v>
      </c>
      <c r="X2796" s="817"/>
      <c r="Y2796" s="818"/>
      <c r="Z2796" s="819"/>
      <c r="AA2796" s="819"/>
    </row>
    <row r="2797" spans="1:27" ht="13.8">
      <c r="A2797" s="84"/>
      <c r="B2797" s="84"/>
      <c r="C2797" s="84"/>
      <c r="D2797" s="84"/>
      <c r="E2797" s="704"/>
      <c r="F2797" s="704"/>
      <c r="G2797" s="800" t="s">
        <v>3563</v>
      </c>
      <c r="H2797" s="694" t="str">
        <f t="shared" si="0"/>
        <v>--</v>
      </c>
      <c r="I2797" s="704"/>
      <c r="J2797" s="17"/>
      <c r="K2797" s="17"/>
      <c r="L2797" s="17"/>
      <c r="M2797" s="797" t="s">
        <v>154</v>
      </c>
      <c r="N2797" s="797" t="s">
        <v>1712</v>
      </c>
      <c r="O2797" s="798"/>
      <c r="P2797" s="739"/>
      <c r="Q2797" s="17"/>
      <c r="R2797" s="17"/>
      <c r="S2797" s="17"/>
      <c r="T2797" s="17"/>
      <c r="U2797" s="824" t="s">
        <v>8242</v>
      </c>
      <c r="V2797" s="17"/>
      <c r="W2797" s="797" t="s">
        <v>3567</v>
      </c>
      <c r="X2797" s="821"/>
      <c r="Y2797" s="822"/>
      <c r="Z2797" s="823"/>
      <c r="AA2797" s="823"/>
    </row>
    <row r="2798" spans="1:27" ht="13.8">
      <c r="A2798" s="84"/>
      <c r="B2798" s="84"/>
      <c r="C2798" s="84"/>
      <c r="D2798" s="84"/>
      <c r="E2798" s="711"/>
      <c r="F2798" s="711"/>
      <c r="G2798" s="797" t="s">
        <v>3563</v>
      </c>
      <c r="H2798" s="696" t="str">
        <f t="shared" si="0"/>
        <v>--</v>
      </c>
      <c r="I2798" s="711"/>
      <c r="J2798" s="17"/>
      <c r="K2798" s="17"/>
      <c r="L2798" s="17"/>
      <c r="M2798" s="800" t="s">
        <v>494</v>
      </c>
      <c r="N2798" s="800" t="s">
        <v>1522</v>
      </c>
      <c r="O2798" s="801"/>
      <c r="P2798" s="746"/>
      <c r="Q2798" s="17"/>
      <c r="R2798" s="17"/>
      <c r="S2798" s="17"/>
      <c r="T2798" s="17"/>
      <c r="U2798" s="825" t="s">
        <v>8243</v>
      </c>
      <c r="V2798" s="17"/>
      <c r="W2798" s="800" t="s">
        <v>3567</v>
      </c>
      <c r="X2798" s="817"/>
      <c r="Y2798" s="818"/>
      <c r="Z2798" s="819"/>
      <c r="AA2798" s="819"/>
    </row>
    <row r="2799" spans="1:27" ht="13.8">
      <c r="A2799" s="84"/>
      <c r="B2799" s="84"/>
      <c r="C2799" s="84"/>
      <c r="D2799" s="84"/>
      <c r="E2799" s="704"/>
      <c r="F2799" s="704"/>
      <c r="G2799" s="800" t="s">
        <v>3563</v>
      </c>
      <c r="H2799" s="694" t="str">
        <f t="shared" si="0"/>
        <v>--</v>
      </c>
      <c r="I2799" s="704"/>
      <c r="J2799" s="17"/>
      <c r="K2799" s="17"/>
      <c r="L2799" s="17"/>
      <c r="M2799" s="797" t="s">
        <v>241</v>
      </c>
      <c r="N2799" s="797" t="s">
        <v>2286</v>
      </c>
      <c r="O2799" s="798"/>
      <c r="P2799" s="739"/>
      <c r="Q2799" s="17"/>
      <c r="R2799" s="17"/>
      <c r="S2799" s="17"/>
      <c r="T2799" s="17"/>
      <c r="U2799" s="824" t="s">
        <v>8244</v>
      </c>
      <c r="V2799" s="17"/>
      <c r="W2799" s="797" t="s">
        <v>3567</v>
      </c>
      <c r="X2799" s="821"/>
      <c r="Y2799" s="822"/>
      <c r="Z2799" s="823"/>
      <c r="AA2799" s="823"/>
    </row>
    <row r="2800" spans="1:27" ht="13.8">
      <c r="A2800" s="84"/>
      <c r="B2800" s="84"/>
      <c r="C2800" s="84"/>
      <c r="D2800" s="84"/>
      <c r="E2800" s="711"/>
      <c r="F2800" s="711"/>
      <c r="G2800" s="754" t="s">
        <v>2672</v>
      </c>
      <c r="H2800" s="696" t="str">
        <f t="shared" si="0"/>
        <v>--</v>
      </c>
      <c r="I2800" s="711"/>
      <c r="J2800" s="17"/>
      <c r="K2800" s="17"/>
      <c r="L2800" s="17"/>
      <c r="M2800" s="786" t="s">
        <v>273</v>
      </c>
      <c r="N2800" s="755" t="s">
        <v>1405</v>
      </c>
      <c r="O2800" s="760"/>
      <c r="P2800" s="754" t="s">
        <v>2673</v>
      </c>
      <c r="Q2800" s="17"/>
      <c r="R2800" s="17"/>
      <c r="S2800" s="17"/>
      <c r="T2800" s="17"/>
      <c r="U2800" s="785" t="s">
        <v>8245</v>
      </c>
      <c r="V2800" s="17"/>
      <c r="W2800" s="754" t="s">
        <v>2671</v>
      </c>
      <c r="X2800" s="761"/>
      <c r="Y2800" s="762"/>
      <c r="Z2800" s="763"/>
      <c r="AA2800" s="763"/>
    </row>
    <row r="2801" spans="1:27" ht="13.8">
      <c r="A2801" s="84"/>
      <c r="B2801" s="84"/>
      <c r="C2801" s="84"/>
      <c r="D2801" s="84"/>
      <c r="E2801" s="704"/>
      <c r="F2801" s="704"/>
      <c r="G2801" s="754" t="s">
        <v>2672</v>
      </c>
      <c r="H2801" s="694" t="str">
        <f t="shared" si="0"/>
        <v>--</v>
      </c>
      <c r="I2801" s="704"/>
      <c r="J2801" s="17"/>
      <c r="K2801" s="17"/>
      <c r="L2801" s="17"/>
      <c r="M2801" s="755" t="s">
        <v>195</v>
      </c>
      <c r="N2801" s="755" t="s">
        <v>977</v>
      </c>
      <c r="O2801" s="764"/>
      <c r="P2801" s="754" t="s">
        <v>2682</v>
      </c>
      <c r="Q2801" s="17"/>
      <c r="R2801" s="17"/>
      <c r="S2801" s="17"/>
      <c r="T2801" s="17"/>
      <c r="U2801" s="785" t="s">
        <v>8246</v>
      </c>
      <c r="V2801" s="17"/>
      <c r="W2801" s="754" t="s">
        <v>2671</v>
      </c>
      <c r="X2801" s="765"/>
      <c r="Y2801" s="766"/>
      <c r="Z2801" s="767"/>
      <c r="AA2801" s="767"/>
    </row>
    <row r="2802" spans="1:27" ht="13.8">
      <c r="A2802" s="84"/>
      <c r="B2802" s="84"/>
      <c r="C2802" s="84"/>
      <c r="D2802" s="84"/>
      <c r="E2802" s="711"/>
      <c r="F2802" s="711"/>
      <c r="G2802" s="754" t="s">
        <v>2672</v>
      </c>
      <c r="H2802" s="696" t="str">
        <f t="shared" si="0"/>
        <v>--</v>
      </c>
      <c r="I2802" s="711"/>
      <c r="J2802" s="17"/>
      <c r="K2802" s="17"/>
      <c r="L2802" s="17"/>
      <c r="M2802" s="934" t="s">
        <v>195</v>
      </c>
      <c r="N2802" s="755" t="s">
        <v>979</v>
      </c>
      <c r="O2802" s="760"/>
      <c r="P2802" s="754" t="s">
        <v>2714</v>
      </c>
      <c r="Q2802" s="17"/>
      <c r="R2802" s="17"/>
      <c r="S2802" s="17"/>
      <c r="T2802" s="17"/>
      <c r="U2802" s="785" t="s">
        <v>8247</v>
      </c>
      <c r="V2802" s="17"/>
      <c r="W2802" s="754" t="s">
        <v>2671</v>
      </c>
      <c r="X2802" s="761"/>
      <c r="Y2802" s="762"/>
      <c r="Z2802" s="763"/>
      <c r="AA2802" s="763"/>
    </row>
    <row r="2803" spans="1:27" ht="13.8">
      <c r="A2803" s="84"/>
      <c r="B2803" s="84"/>
      <c r="C2803" s="84"/>
      <c r="D2803" s="84"/>
      <c r="E2803" s="704"/>
      <c r="F2803" s="704"/>
      <c r="G2803" s="754" t="s">
        <v>2672</v>
      </c>
      <c r="H2803" s="694" t="str">
        <f t="shared" si="0"/>
        <v>--</v>
      </c>
      <c r="I2803" s="704"/>
      <c r="J2803" s="17"/>
      <c r="K2803" s="17"/>
      <c r="L2803" s="17"/>
      <c r="M2803" s="755" t="s">
        <v>436</v>
      </c>
      <c r="N2803" s="755" t="s">
        <v>190</v>
      </c>
      <c r="O2803" s="764"/>
      <c r="P2803" s="754" t="s">
        <v>2729</v>
      </c>
      <c r="Q2803" s="17"/>
      <c r="R2803" s="17"/>
      <c r="S2803" s="17"/>
      <c r="T2803" s="17"/>
      <c r="U2803" s="785" t="s">
        <v>8248</v>
      </c>
      <c r="V2803" s="17"/>
      <c r="W2803" s="754" t="s">
        <v>2671</v>
      </c>
      <c r="X2803" s="765"/>
      <c r="Y2803" s="766"/>
      <c r="Z2803" s="767"/>
      <c r="AA2803" s="767"/>
    </row>
    <row r="2804" spans="1:27" ht="13.8">
      <c r="A2804" s="84"/>
      <c r="B2804" s="84"/>
      <c r="C2804" s="84"/>
      <c r="D2804" s="84"/>
      <c r="E2804" s="711"/>
      <c r="F2804" s="711"/>
      <c r="G2804" s="754" t="s">
        <v>2672</v>
      </c>
      <c r="H2804" s="696" t="str">
        <f t="shared" si="0"/>
        <v>--</v>
      </c>
      <c r="I2804" s="711"/>
      <c r="J2804" s="17"/>
      <c r="K2804" s="17"/>
      <c r="L2804" s="17"/>
      <c r="M2804" s="755" t="s">
        <v>2712</v>
      </c>
      <c r="N2804" s="755" t="s">
        <v>1736</v>
      </c>
      <c r="O2804" s="760"/>
      <c r="P2804" s="754" t="s">
        <v>2443</v>
      </c>
      <c r="Q2804" s="17"/>
      <c r="R2804" s="17"/>
      <c r="S2804" s="17"/>
      <c r="T2804" s="17"/>
      <c r="U2804" s="785" t="s">
        <v>8249</v>
      </c>
      <c r="V2804" s="17"/>
      <c r="W2804" s="754" t="s">
        <v>2671</v>
      </c>
      <c r="X2804" s="761"/>
      <c r="Y2804" s="762"/>
      <c r="Z2804" s="763"/>
      <c r="AA2804" s="763"/>
    </row>
    <row r="2805" spans="1:27" ht="13.8">
      <c r="A2805" s="84"/>
      <c r="B2805" s="84"/>
      <c r="C2805" s="84"/>
      <c r="D2805" s="84"/>
      <c r="E2805" s="704"/>
      <c r="F2805" s="704"/>
      <c r="G2805" s="754" t="s">
        <v>1454</v>
      </c>
      <c r="H2805" s="694" t="str">
        <f t="shared" si="0"/>
        <v>--</v>
      </c>
      <c r="I2805" s="704"/>
      <c r="J2805" s="17"/>
      <c r="K2805" s="17"/>
      <c r="L2805" s="17"/>
      <c r="M2805" s="755" t="s">
        <v>1457</v>
      </c>
      <c r="N2805" s="755" t="s">
        <v>1459</v>
      </c>
      <c r="O2805" s="764"/>
      <c r="P2805" s="754" t="s">
        <v>1461</v>
      </c>
      <c r="Q2805" s="17"/>
      <c r="R2805" s="17"/>
      <c r="S2805" s="17"/>
      <c r="T2805" s="17"/>
      <c r="U2805" s="785" t="s">
        <v>8250</v>
      </c>
      <c r="V2805" s="17"/>
      <c r="W2805" s="754" t="s">
        <v>1484</v>
      </c>
      <c r="X2805" s="765"/>
      <c r="Y2805" s="766"/>
      <c r="Z2805" s="767"/>
      <c r="AA2805" s="767"/>
    </row>
    <row r="2806" spans="1:27" ht="13.8">
      <c r="A2806" s="84"/>
      <c r="B2806" s="84"/>
      <c r="C2806" s="84"/>
      <c r="D2806" s="84"/>
      <c r="E2806" s="711"/>
      <c r="F2806" s="711"/>
      <c r="G2806" s="754" t="s">
        <v>1454</v>
      </c>
      <c r="H2806" s="696" t="str">
        <f t="shared" si="0"/>
        <v>--</v>
      </c>
      <c r="I2806" s="711"/>
      <c r="J2806" s="17"/>
      <c r="K2806" s="17"/>
      <c r="L2806" s="17"/>
      <c r="M2806" s="755" t="s">
        <v>273</v>
      </c>
      <c r="N2806" s="755" t="s">
        <v>1347</v>
      </c>
      <c r="O2806" s="760"/>
      <c r="P2806" s="754" t="s">
        <v>1497</v>
      </c>
      <c r="Q2806" s="17"/>
      <c r="R2806" s="17"/>
      <c r="S2806" s="17"/>
      <c r="T2806" s="17"/>
      <c r="U2806" s="785" t="s">
        <v>8251</v>
      </c>
      <c r="V2806" s="17"/>
      <c r="W2806" s="754" t="s">
        <v>1484</v>
      </c>
      <c r="X2806" s="761"/>
      <c r="Y2806" s="762"/>
      <c r="Z2806" s="763"/>
      <c r="AA2806" s="763"/>
    </row>
    <row r="2807" spans="1:27" ht="13.8">
      <c r="A2807" s="84"/>
      <c r="B2807" s="84"/>
      <c r="C2807" s="84"/>
      <c r="D2807" s="84"/>
      <c r="E2807" s="704"/>
      <c r="F2807" s="704"/>
      <c r="G2807" s="754" t="s">
        <v>1454</v>
      </c>
      <c r="H2807" s="694" t="str">
        <f t="shared" si="0"/>
        <v>--</v>
      </c>
      <c r="I2807" s="704"/>
      <c r="J2807" s="17"/>
      <c r="K2807" s="17"/>
      <c r="L2807" s="17"/>
      <c r="M2807" s="755" t="s">
        <v>241</v>
      </c>
      <c r="N2807" s="755" t="s">
        <v>1527</v>
      </c>
      <c r="O2807" s="764"/>
      <c r="P2807" s="755" t="s">
        <v>1530</v>
      </c>
      <c r="Q2807" s="17"/>
      <c r="R2807" s="17"/>
      <c r="S2807" s="17"/>
      <c r="T2807" s="17"/>
      <c r="U2807" s="785" t="s">
        <v>8252</v>
      </c>
      <c r="V2807" s="17"/>
      <c r="W2807" s="754" t="s">
        <v>1484</v>
      </c>
      <c r="X2807" s="765"/>
      <c r="Y2807" s="766"/>
      <c r="Z2807" s="767"/>
      <c r="AA2807" s="767"/>
    </row>
    <row r="2808" spans="1:27" ht="13.8">
      <c r="A2808" s="84"/>
      <c r="B2808" s="84"/>
      <c r="C2808" s="84"/>
      <c r="D2808" s="84"/>
      <c r="E2808" s="711"/>
      <c r="F2808" s="711"/>
      <c r="G2808" s="754" t="s">
        <v>1454</v>
      </c>
      <c r="H2808" s="696" t="str">
        <f t="shared" si="0"/>
        <v>--</v>
      </c>
      <c r="I2808" s="711"/>
      <c r="J2808" s="17"/>
      <c r="K2808" s="17"/>
      <c r="L2808" s="17"/>
      <c r="M2808" s="755" t="s">
        <v>195</v>
      </c>
      <c r="N2808" s="755" t="s">
        <v>939</v>
      </c>
      <c r="O2808" s="760"/>
      <c r="P2808" s="754" t="s">
        <v>1497</v>
      </c>
      <c r="Q2808" s="17"/>
      <c r="R2808" s="17"/>
      <c r="S2808" s="17"/>
      <c r="T2808" s="17"/>
      <c r="U2808" s="785" t="s">
        <v>8253</v>
      </c>
      <c r="V2808" s="17"/>
      <c r="W2808" s="754" t="s">
        <v>1484</v>
      </c>
      <c r="X2808" s="761"/>
      <c r="Y2808" s="762"/>
      <c r="Z2808" s="763"/>
      <c r="AA2808" s="763"/>
    </row>
    <row r="2809" spans="1:27" ht="13.8">
      <c r="A2809" s="84"/>
      <c r="B2809" s="84"/>
      <c r="C2809" s="84"/>
      <c r="D2809" s="84"/>
      <c r="E2809" s="704"/>
      <c r="F2809" s="704"/>
      <c r="G2809" s="754" t="s">
        <v>1454</v>
      </c>
      <c r="H2809" s="694" t="str">
        <f t="shared" si="0"/>
        <v>--</v>
      </c>
      <c r="I2809" s="704"/>
      <c r="J2809" s="17"/>
      <c r="K2809" s="17"/>
      <c r="L2809" s="17"/>
      <c r="M2809" s="755" t="s">
        <v>195</v>
      </c>
      <c r="N2809" s="755" t="s">
        <v>867</v>
      </c>
      <c r="O2809" s="764"/>
      <c r="P2809" s="754" t="s">
        <v>1573</v>
      </c>
      <c r="Q2809" s="17"/>
      <c r="R2809" s="17"/>
      <c r="S2809" s="17"/>
      <c r="T2809" s="17"/>
      <c r="U2809" s="785" t="s">
        <v>8254</v>
      </c>
      <c r="V2809" s="17"/>
      <c r="W2809" s="754" t="s">
        <v>1484</v>
      </c>
      <c r="X2809" s="765"/>
      <c r="Y2809" s="766"/>
      <c r="Z2809" s="767"/>
      <c r="AA2809" s="767"/>
    </row>
    <row r="2810" spans="1:27" ht="13.8">
      <c r="A2810" s="84"/>
      <c r="B2810" s="84"/>
      <c r="C2810" s="84"/>
      <c r="D2810" s="84"/>
      <c r="E2810" s="711"/>
      <c r="F2810" s="711"/>
      <c r="G2810" s="754" t="s">
        <v>1454</v>
      </c>
      <c r="H2810" s="696" t="str">
        <f t="shared" si="0"/>
        <v>--</v>
      </c>
      <c r="I2810" s="711"/>
      <c r="J2810" s="17"/>
      <c r="K2810" s="17"/>
      <c r="L2810" s="17"/>
      <c r="M2810" s="755" t="s">
        <v>494</v>
      </c>
      <c r="N2810" s="755" t="s">
        <v>1550</v>
      </c>
      <c r="O2810" s="760"/>
      <c r="P2810" s="754" t="s">
        <v>1461</v>
      </c>
      <c r="Q2810" s="17"/>
      <c r="R2810" s="17"/>
      <c r="S2810" s="17"/>
      <c r="T2810" s="17"/>
      <c r="U2810" s="785" t="s">
        <v>8255</v>
      </c>
      <c r="V2810" s="17"/>
      <c r="W2810" s="754" t="s">
        <v>1484</v>
      </c>
      <c r="X2810" s="761"/>
      <c r="Y2810" s="762"/>
      <c r="Z2810" s="763"/>
      <c r="AA2810" s="763"/>
    </row>
    <row r="2811" spans="1:27" ht="13.8">
      <c r="A2811" s="84"/>
      <c r="B2811" s="84"/>
      <c r="C2811" s="84"/>
      <c r="D2811" s="84"/>
      <c r="E2811" s="704"/>
      <c r="F2811" s="704"/>
      <c r="G2811" s="754" t="s">
        <v>1454</v>
      </c>
      <c r="H2811" s="694" t="str">
        <f t="shared" si="0"/>
        <v>--</v>
      </c>
      <c r="I2811" s="704"/>
      <c r="J2811" s="17"/>
      <c r="K2811" s="17"/>
      <c r="L2811" s="17"/>
      <c r="M2811" s="755" t="s">
        <v>436</v>
      </c>
      <c r="N2811" s="755" t="s">
        <v>215</v>
      </c>
      <c r="O2811" s="764"/>
      <c r="P2811" s="754" t="s">
        <v>1461</v>
      </c>
      <c r="Q2811" s="17"/>
      <c r="R2811" s="17"/>
      <c r="S2811" s="17"/>
      <c r="T2811" s="17"/>
      <c r="U2811" s="785" t="s">
        <v>8256</v>
      </c>
      <c r="V2811" s="17"/>
      <c r="W2811" s="754" t="s">
        <v>1484</v>
      </c>
      <c r="X2811" s="765"/>
      <c r="Y2811" s="766"/>
      <c r="Z2811" s="767"/>
      <c r="AA2811" s="767"/>
    </row>
    <row r="2812" spans="1:27" ht="13.8">
      <c r="A2812" s="84"/>
      <c r="B2812" s="84"/>
      <c r="C2812" s="84"/>
      <c r="D2812" s="84"/>
      <c r="E2812" s="711"/>
      <c r="F2812" s="711"/>
      <c r="G2812" s="754" t="s">
        <v>1454</v>
      </c>
      <c r="H2812" s="696" t="str">
        <f t="shared" si="0"/>
        <v>--</v>
      </c>
      <c r="I2812" s="711"/>
      <c r="J2812" s="17"/>
      <c r="K2812" s="17"/>
      <c r="L2812" s="17"/>
      <c r="M2812" s="755" t="s">
        <v>494</v>
      </c>
      <c r="N2812" s="755" t="s">
        <v>1552</v>
      </c>
      <c r="O2812" s="760"/>
      <c r="P2812" s="754" t="s">
        <v>1637</v>
      </c>
      <c r="Q2812" s="17"/>
      <c r="R2812" s="17"/>
      <c r="S2812" s="17"/>
      <c r="T2812" s="17"/>
      <c r="U2812" s="785" t="s">
        <v>8257</v>
      </c>
      <c r="V2812" s="17"/>
      <c r="W2812" s="754" t="s">
        <v>1484</v>
      </c>
      <c r="X2812" s="761"/>
      <c r="Y2812" s="762"/>
      <c r="Z2812" s="763"/>
      <c r="AA2812" s="763"/>
    </row>
    <row r="2813" spans="1:27" ht="13.8">
      <c r="A2813" s="84"/>
      <c r="B2813" s="84"/>
      <c r="C2813" s="84"/>
      <c r="D2813" s="84"/>
      <c r="E2813" s="704"/>
      <c r="F2813" s="704"/>
      <c r="G2813" s="754" t="s">
        <v>1454</v>
      </c>
      <c r="H2813" s="694" t="str">
        <f t="shared" si="0"/>
        <v>--</v>
      </c>
      <c r="I2813" s="704"/>
      <c r="J2813" s="17"/>
      <c r="K2813" s="17"/>
      <c r="L2813" s="17"/>
      <c r="M2813" s="755" t="s">
        <v>593</v>
      </c>
      <c r="N2813" s="755" t="s">
        <v>1663</v>
      </c>
      <c r="O2813" s="764"/>
      <c r="P2813" s="754" t="s">
        <v>1461</v>
      </c>
      <c r="Q2813" s="17"/>
      <c r="R2813" s="17"/>
      <c r="S2813" s="17"/>
      <c r="T2813" s="17"/>
      <c r="U2813" s="785" t="s">
        <v>8258</v>
      </c>
      <c r="V2813" s="17"/>
      <c r="W2813" s="754" t="s">
        <v>1484</v>
      </c>
      <c r="X2813" s="765"/>
      <c r="Y2813" s="766"/>
      <c r="Z2813" s="767"/>
      <c r="AA2813" s="767"/>
    </row>
    <row r="2814" spans="1:27" ht="13.8">
      <c r="A2814" s="84"/>
      <c r="B2814" s="84"/>
      <c r="C2814" s="84"/>
      <c r="D2814" s="84"/>
      <c r="E2814" s="711"/>
      <c r="F2814" s="711"/>
      <c r="G2814" s="754" t="s">
        <v>1454</v>
      </c>
      <c r="H2814" s="696" t="str">
        <f t="shared" si="0"/>
        <v>--</v>
      </c>
      <c r="I2814" s="711"/>
      <c r="J2814" s="17"/>
      <c r="K2814" s="17"/>
      <c r="L2814" s="17"/>
      <c r="M2814" s="755" t="s">
        <v>494</v>
      </c>
      <c r="N2814" s="755" t="s">
        <v>1539</v>
      </c>
      <c r="O2814" s="760"/>
      <c r="P2814" s="754" t="s">
        <v>1461</v>
      </c>
      <c r="Q2814" s="17"/>
      <c r="R2814" s="17"/>
      <c r="S2814" s="17"/>
      <c r="T2814" s="17"/>
      <c r="U2814" s="785" t="s">
        <v>8259</v>
      </c>
      <c r="V2814" s="17"/>
      <c r="W2814" s="754" t="s">
        <v>1484</v>
      </c>
      <c r="X2814" s="761"/>
      <c r="Y2814" s="762"/>
      <c r="Z2814" s="763"/>
      <c r="AA2814" s="763"/>
    </row>
    <row r="2815" spans="1:27" ht="13.8">
      <c r="A2815" s="84"/>
      <c r="B2815" s="84"/>
      <c r="C2815" s="84"/>
      <c r="D2815" s="84"/>
      <c r="E2815" s="704"/>
      <c r="F2815" s="704"/>
      <c r="G2815" s="754" t="s">
        <v>1454</v>
      </c>
      <c r="H2815" s="694" t="str">
        <f t="shared" si="0"/>
        <v>--</v>
      </c>
      <c r="I2815" s="704"/>
      <c r="J2815" s="17"/>
      <c r="K2815" s="17"/>
      <c r="L2815" s="17"/>
      <c r="M2815" s="755" t="s">
        <v>1700</v>
      </c>
      <c r="N2815" s="755" t="s">
        <v>1702</v>
      </c>
      <c r="O2815" s="764"/>
      <c r="P2815" s="754" t="s">
        <v>1703</v>
      </c>
      <c r="Q2815" s="17"/>
      <c r="R2815" s="17"/>
      <c r="S2815" s="17"/>
      <c r="T2815" s="17"/>
      <c r="U2815" s="785" t="s">
        <v>8260</v>
      </c>
      <c r="V2815" s="17"/>
      <c r="W2815" s="754" t="s">
        <v>1484</v>
      </c>
      <c r="X2815" s="765"/>
      <c r="Y2815" s="766"/>
      <c r="Z2815" s="767"/>
      <c r="AA2815" s="767"/>
    </row>
    <row r="2816" spans="1:27" ht="13.8">
      <c r="A2816" s="84"/>
      <c r="B2816" s="84"/>
      <c r="C2816" s="84"/>
      <c r="D2816" s="84"/>
      <c r="E2816" s="711"/>
      <c r="F2816" s="711"/>
      <c r="G2816" s="754" t="s">
        <v>1454</v>
      </c>
      <c r="H2816" s="696" t="str">
        <f t="shared" si="0"/>
        <v>--</v>
      </c>
      <c r="I2816" s="711"/>
      <c r="J2816" s="17"/>
      <c r="K2816" s="17"/>
      <c r="L2816" s="17"/>
      <c r="M2816" s="755" t="s">
        <v>241</v>
      </c>
      <c r="N2816" s="755" t="s">
        <v>1724</v>
      </c>
      <c r="O2816" s="760"/>
      <c r="P2816" s="754" t="s">
        <v>1726</v>
      </c>
      <c r="Q2816" s="17"/>
      <c r="R2816" s="17"/>
      <c r="S2816" s="17"/>
      <c r="T2816" s="17"/>
      <c r="U2816" s="785" t="s">
        <v>8261</v>
      </c>
      <c r="V2816" s="17"/>
      <c r="W2816" s="754" t="s">
        <v>1484</v>
      </c>
      <c r="X2816" s="761"/>
      <c r="Y2816" s="762"/>
      <c r="Z2816" s="763"/>
      <c r="AA2816" s="763"/>
    </row>
    <row r="2817" spans="1:27" ht="13.8">
      <c r="A2817" s="84"/>
      <c r="B2817" s="84"/>
      <c r="C2817" s="84"/>
      <c r="D2817" s="84"/>
      <c r="E2817" s="704"/>
      <c r="F2817" s="704"/>
      <c r="G2817" s="754" t="s">
        <v>1454</v>
      </c>
      <c r="H2817" s="694" t="str">
        <f t="shared" si="0"/>
        <v>--</v>
      </c>
      <c r="I2817" s="704"/>
      <c r="J2817" s="17"/>
      <c r="K2817" s="17"/>
      <c r="L2817" s="17"/>
      <c r="M2817" s="755" t="s">
        <v>241</v>
      </c>
      <c r="N2817" s="755" t="s">
        <v>1746</v>
      </c>
      <c r="O2817" s="764"/>
      <c r="P2817" s="754" t="s">
        <v>1726</v>
      </c>
      <c r="Q2817" s="17"/>
      <c r="R2817" s="17"/>
      <c r="S2817" s="17"/>
      <c r="T2817" s="17"/>
      <c r="U2817" s="785" t="s">
        <v>8262</v>
      </c>
      <c r="V2817" s="17"/>
      <c r="W2817" s="754" t="s">
        <v>1484</v>
      </c>
      <c r="X2817" s="765"/>
      <c r="Y2817" s="766"/>
      <c r="Z2817" s="767"/>
      <c r="AA2817" s="767"/>
    </row>
    <row r="2818" spans="1:27" ht="13.8">
      <c r="A2818" s="84"/>
      <c r="B2818" s="84"/>
      <c r="C2818" s="84"/>
      <c r="D2818" s="84"/>
      <c r="E2818" s="711"/>
      <c r="F2818" s="711"/>
      <c r="G2818" s="920" t="s">
        <v>3779</v>
      </c>
      <c r="H2818" s="696" t="str">
        <f t="shared" si="0"/>
        <v>--</v>
      </c>
      <c r="I2818" s="711"/>
      <c r="J2818" s="17"/>
      <c r="K2818" s="17"/>
      <c r="L2818" s="17"/>
      <c r="M2818" s="927" t="s">
        <v>273</v>
      </c>
      <c r="N2818" s="927" t="s">
        <v>1246</v>
      </c>
      <c r="O2818" s="928"/>
      <c r="P2818" s="746"/>
      <c r="Q2818" s="17"/>
      <c r="R2818" s="17"/>
      <c r="S2818" s="17"/>
      <c r="T2818" s="17"/>
      <c r="U2818" s="935" t="s">
        <v>3780</v>
      </c>
      <c r="V2818" s="17"/>
      <c r="W2818" s="936" t="s">
        <v>3781</v>
      </c>
      <c r="X2818" s="937"/>
      <c r="Y2818" s="938"/>
      <c r="Z2818" s="939"/>
      <c r="AA2818" s="939"/>
    </row>
    <row r="2819" spans="1:27" ht="13.8">
      <c r="A2819" s="84"/>
      <c r="B2819" s="84"/>
      <c r="C2819" s="84"/>
      <c r="D2819" s="84"/>
      <c r="E2819" s="704"/>
      <c r="F2819" s="704"/>
      <c r="G2819" s="927" t="s">
        <v>3779</v>
      </c>
      <c r="H2819" s="694" t="str">
        <f t="shared" si="0"/>
        <v>--</v>
      </c>
      <c r="I2819" s="704"/>
      <c r="J2819" s="17"/>
      <c r="K2819" s="17"/>
      <c r="L2819" s="17"/>
      <c r="M2819" s="920" t="s">
        <v>241</v>
      </c>
      <c r="N2819" s="920" t="s">
        <v>2178</v>
      </c>
      <c r="O2819" s="921"/>
      <c r="P2819" s="739"/>
      <c r="Q2819" s="17"/>
      <c r="R2819" s="17"/>
      <c r="S2819" s="17"/>
      <c r="T2819" s="17"/>
      <c r="U2819" s="940" t="s">
        <v>3782</v>
      </c>
      <c r="V2819" s="17"/>
      <c r="W2819" s="941" t="s">
        <v>3781</v>
      </c>
      <c r="X2819" s="942"/>
      <c r="Y2819" s="943"/>
      <c r="Z2819" s="944"/>
      <c r="AA2819" s="944"/>
    </row>
    <row r="2820" spans="1:27" ht="13.8">
      <c r="A2820" s="84"/>
      <c r="B2820" s="84"/>
      <c r="C2820" s="84"/>
      <c r="D2820" s="84"/>
      <c r="E2820" s="711"/>
      <c r="F2820" s="711"/>
      <c r="G2820" s="920" t="s">
        <v>3779</v>
      </c>
      <c r="H2820" s="696" t="str">
        <f t="shared" si="0"/>
        <v>--</v>
      </c>
      <c r="I2820" s="711"/>
      <c r="J2820" s="17"/>
      <c r="K2820" s="17"/>
      <c r="L2820" s="17"/>
      <c r="M2820" s="927" t="s">
        <v>195</v>
      </c>
      <c r="N2820" s="927" t="s">
        <v>860</v>
      </c>
      <c r="O2820" s="928"/>
      <c r="P2820" s="746"/>
      <c r="Q2820" s="17"/>
      <c r="R2820" s="17"/>
      <c r="S2820" s="17"/>
      <c r="T2820" s="17"/>
      <c r="U2820" s="935" t="s">
        <v>3783</v>
      </c>
      <c r="V2820" s="17"/>
      <c r="W2820" s="927" t="s">
        <v>3606</v>
      </c>
      <c r="X2820" s="945"/>
      <c r="Y2820" s="946"/>
      <c r="Z2820" s="947"/>
      <c r="AA2820" s="947"/>
    </row>
    <row r="2821" spans="1:27" ht="13.8">
      <c r="A2821" s="84"/>
      <c r="B2821" s="84"/>
      <c r="C2821" s="84"/>
      <c r="D2821" s="84"/>
      <c r="E2821" s="704"/>
      <c r="F2821" s="704"/>
      <c r="G2821" s="927" t="s">
        <v>3779</v>
      </c>
      <c r="H2821" s="694" t="str">
        <f t="shared" si="0"/>
        <v>--</v>
      </c>
      <c r="I2821" s="704"/>
      <c r="J2821" s="17"/>
      <c r="K2821" s="17"/>
      <c r="L2821" s="17"/>
      <c r="M2821" s="920" t="s">
        <v>494</v>
      </c>
      <c r="N2821" s="920" t="s">
        <v>1488</v>
      </c>
      <c r="O2821" s="921"/>
      <c r="P2821" s="739"/>
      <c r="Q2821" s="17"/>
      <c r="R2821" s="17"/>
      <c r="S2821" s="17"/>
      <c r="T2821" s="17"/>
      <c r="U2821" s="940" t="s">
        <v>3784</v>
      </c>
      <c r="V2821" s="17"/>
      <c r="W2821" s="920" t="s">
        <v>3606</v>
      </c>
      <c r="X2821" s="948"/>
      <c r="Y2821" s="949"/>
      <c r="Z2821" s="950"/>
      <c r="AA2821" s="950"/>
    </row>
    <row r="2822" spans="1:27" ht="13.8">
      <c r="A2822" s="84"/>
      <c r="B2822" s="84"/>
      <c r="C2822" s="84"/>
      <c r="D2822" s="84"/>
      <c r="E2822" s="711"/>
      <c r="F2822" s="711"/>
      <c r="G2822" s="920" t="s">
        <v>3779</v>
      </c>
      <c r="H2822" s="696" t="str">
        <f t="shared" si="0"/>
        <v>--</v>
      </c>
      <c r="I2822" s="711"/>
      <c r="J2822" s="17"/>
      <c r="K2822" s="17"/>
      <c r="L2822" s="17"/>
      <c r="M2822" s="927" t="s">
        <v>241</v>
      </c>
      <c r="N2822" s="927" t="s">
        <v>2179</v>
      </c>
      <c r="O2822" s="928"/>
      <c r="P2822" s="746"/>
      <c r="Q2822" s="17"/>
      <c r="R2822" s="17"/>
      <c r="S2822" s="17"/>
      <c r="T2822" s="17"/>
      <c r="U2822" s="935" t="s">
        <v>3785</v>
      </c>
      <c r="V2822" s="17"/>
      <c r="W2822" s="936" t="s">
        <v>3786</v>
      </c>
      <c r="X2822" s="937"/>
      <c r="Y2822" s="938"/>
      <c r="Z2822" s="939"/>
      <c r="AA2822" s="939"/>
    </row>
    <row r="2823" spans="1:27" ht="13.8">
      <c r="A2823" s="84"/>
      <c r="B2823" s="84"/>
      <c r="C2823" s="84"/>
      <c r="D2823" s="84"/>
      <c r="E2823" s="704"/>
      <c r="F2823" s="704"/>
      <c r="G2823" s="927" t="s">
        <v>3779</v>
      </c>
      <c r="H2823" s="694" t="str">
        <f t="shared" si="0"/>
        <v>--</v>
      </c>
      <c r="I2823" s="704"/>
      <c r="J2823" s="17"/>
      <c r="K2823" s="17"/>
      <c r="L2823" s="17"/>
      <c r="M2823" s="951" t="s">
        <v>273</v>
      </c>
      <c r="N2823" s="920" t="s">
        <v>1247</v>
      </c>
      <c r="O2823" s="921"/>
      <c r="P2823" s="739"/>
      <c r="Q2823" s="17"/>
      <c r="R2823" s="17"/>
      <c r="S2823" s="17"/>
      <c r="T2823" s="17"/>
      <c r="U2823" s="940" t="s">
        <v>3787</v>
      </c>
      <c r="V2823" s="17"/>
      <c r="W2823" s="941" t="s">
        <v>3786</v>
      </c>
      <c r="X2823" s="942"/>
      <c r="Y2823" s="943"/>
      <c r="Z2823" s="944"/>
      <c r="AA2823" s="944"/>
    </row>
    <row r="2824" spans="1:27" ht="13.8">
      <c r="A2824" s="84"/>
      <c r="B2824" s="84"/>
      <c r="C2824" s="84"/>
      <c r="D2824" s="84"/>
      <c r="E2824" s="711"/>
      <c r="F2824" s="711"/>
      <c r="G2824" s="920" t="s">
        <v>3779</v>
      </c>
      <c r="H2824" s="696" t="str">
        <f t="shared" si="0"/>
        <v>--</v>
      </c>
      <c r="I2824" s="711"/>
      <c r="J2824" s="17"/>
      <c r="K2824" s="17"/>
      <c r="L2824" s="17"/>
      <c r="M2824" s="724" t="s">
        <v>938</v>
      </c>
      <c r="N2824" s="927" t="s">
        <v>393</v>
      </c>
      <c r="O2824" s="928"/>
      <c r="P2824" s="746"/>
      <c r="Q2824" s="17"/>
      <c r="R2824" s="17"/>
      <c r="S2824" s="17"/>
      <c r="T2824" s="17"/>
      <c r="U2824" s="935" t="s">
        <v>3788</v>
      </c>
      <c r="V2824" s="17"/>
      <c r="W2824" s="936" t="s">
        <v>3786</v>
      </c>
      <c r="X2824" s="937"/>
      <c r="Y2824" s="938"/>
      <c r="Z2824" s="939"/>
      <c r="AA2824" s="939"/>
    </row>
    <row r="2825" spans="1:27" ht="13.8">
      <c r="A2825" s="84"/>
      <c r="B2825" s="84"/>
      <c r="C2825" s="84"/>
      <c r="D2825" s="84"/>
      <c r="E2825" s="704"/>
      <c r="F2825" s="704"/>
      <c r="G2825" s="927" t="s">
        <v>3779</v>
      </c>
      <c r="H2825" s="694" t="str">
        <f t="shared" si="0"/>
        <v>--</v>
      </c>
      <c r="I2825" s="704"/>
      <c r="J2825" s="17"/>
      <c r="K2825" s="17"/>
      <c r="L2825" s="17"/>
      <c r="M2825" s="920" t="s">
        <v>630</v>
      </c>
      <c r="N2825" s="920" t="s">
        <v>1629</v>
      </c>
      <c r="O2825" s="921"/>
      <c r="P2825" s="739"/>
      <c r="Q2825" s="17"/>
      <c r="R2825" s="17"/>
      <c r="S2825" s="17"/>
      <c r="T2825" s="17"/>
      <c r="U2825" s="940" t="s">
        <v>3789</v>
      </c>
      <c r="V2825" s="17"/>
      <c r="W2825" s="941" t="s">
        <v>3606</v>
      </c>
      <c r="X2825" s="942"/>
      <c r="Y2825" s="943"/>
      <c r="Z2825" s="944"/>
      <c r="AA2825" s="944"/>
    </row>
    <row r="2826" spans="1:27" ht="13.8">
      <c r="A2826" s="84"/>
      <c r="B2826" s="84"/>
      <c r="C2826" s="84"/>
      <c r="D2826" s="84"/>
      <c r="E2826" s="711"/>
      <c r="F2826" s="711"/>
      <c r="G2826" s="920" t="s">
        <v>3779</v>
      </c>
      <c r="H2826" s="696" t="str">
        <f t="shared" si="0"/>
        <v>--</v>
      </c>
      <c r="I2826" s="711"/>
      <c r="J2826" s="17"/>
      <c r="K2826" s="17"/>
      <c r="L2826" s="17"/>
      <c r="M2826" s="927" t="s">
        <v>241</v>
      </c>
      <c r="N2826" s="927" t="s">
        <v>2241</v>
      </c>
      <c r="O2826" s="928"/>
      <c r="P2826" s="746"/>
      <c r="Q2826" s="17"/>
      <c r="R2826" s="17"/>
      <c r="S2826" s="17"/>
      <c r="T2826" s="17"/>
      <c r="U2826" s="935" t="s">
        <v>3790</v>
      </c>
      <c r="V2826" s="17"/>
      <c r="W2826" s="936" t="s">
        <v>3791</v>
      </c>
      <c r="X2826" s="937"/>
      <c r="Y2826" s="938"/>
      <c r="Z2826" s="939"/>
      <c r="AA2826" s="939"/>
    </row>
    <row r="2827" spans="1:27" ht="13.8">
      <c r="A2827" s="84"/>
      <c r="B2827" s="84"/>
      <c r="C2827" s="84"/>
      <c r="D2827" s="84"/>
      <c r="E2827" s="704"/>
      <c r="F2827" s="704"/>
      <c r="G2827" s="927" t="s">
        <v>3779</v>
      </c>
      <c r="H2827" s="694" t="str">
        <f t="shared" si="0"/>
        <v>--</v>
      </c>
      <c r="I2827" s="704"/>
      <c r="J2827" s="17"/>
      <c r="K2827" s="17"/>
      <c r="L2827" s="17"/>
      <c r="M2827" s="920" t="s">
        <v>273</v>
      </c>
      <c r="N2827" s="920" t="s">
        <v>1249</v>
      </c>
      <c r="O2827" s="921"/>
      <c r="P2827" s="739"/>
      <c r="Q2827" s="17"/>
      <c r="R2827" s="17"/>
      <c r="S2827" s="17"/>
      <c r="T2827" s="17"/>
      <c r="U2827" s="940" t="s">
        <v>3795</v>
      </c>
      <c r="V2827" s="17"/>
      <c r="W2827" s="941" t="s">
        <v>3791</v>
      </c>
      <c r="X2827" s="942"/>
      <c r="Y2827" s="943"/>
      <c r="Z2827" s="944"/>
      <c r="AA2827" s="944"/>
    </row>
    <row r="2828" spans="1:27" ht="13.8">
      <c r="A2828" s="84"/>
      <c r="B2828" s="84"/>
      <c r="C2828" s="84"/>
      <c r="D2828" s="84"/>
      <c r="E2828" s="711"/>
      <c r="F2828" s="711"/>
      <c r="G2828" s="920" t="s">
        <v>3779</v>
      </c>
      <c r="H2828" s="696" t="str">
        <f t="shared" si="0"/>
        <v>--</v>
      </c>
      <c r="I2828" s="711"/>
      <c r="J2828" s="17"/>
      <c r="K2828" s="17"/>
      <c r="L2828" s="17"/>
      <c r="M2828" s="724" t="s">
        <v>938</v>
      </c>
      <c r="N2828" s="927" t="s">
        <v>424</v>
      </c>
      <c r="O2828" s="928"/>
      <c r="P2828" s="746"/>
      <c r="Q2828" s="17"/>
      <c r="R2828" s="17"/>
      <c r="S2828" s="17"/>
      <c r="T2828" s="17"/>
      <c r="U2828" s="935" t="s">
        <v>3797</v>
      </c>
      <c r="V2828" s="17"/>
      <c r="W2828" s="936" t="s">
        <v>3791</v>
      </c>
      <c r="X2828" s="937"/>
      <c r="Y2828" s="938"/>
      <c r="Z2828" s="939"/>
      <c r="AA2828" s="939"/>
    </row>
    <row r="2829" spans="1:27" ht="13.8">
      <c r="A2829" s="84"/>
      <c r="B2829" s="84"/>
      <c r="C2829" s="84"/>
      <c r="D2829" s="84"/>
      <c r="E2829" s="704"/>
      <c r="F2829" s="704"/>
      <c r="G2829" s="927" t="s">
        <v>3779</v>
      </c>
      <c r="H2829" s="694" t="str">
        <f t="shared" si="0"/>
        <v>--</v>
      </c>
      <c r="I2829" s="704"/>
      <c r="J2829" s="17"/>
      <c r="K2829" s="17"/>
      <c r="L2829" s="17"/>
      <c r="M2829" s="920" t="s">
        <v>241</v>
      </c>
      <c r="N2829" s="920" t="s">
        <v>2242</v>
      </c>
      <c r="O2829" s="921"/>
      <c r="P2829" s="739"/>
      <c r="Q2829" s="17"/>
      <c r="R2829" s="17"/>
      <c r="S2829" s="17"/>
      <c r="T2829" s="17"/>
      <c r="U2829" s="940" t="s">
        <v>3802</v>
      </c>
      <c r="V2829" s="17"/>
      <c r="W2829" s="941" t="s">
        <v>3803</v>
      </c>
      <c r="X2829" s="942"/>
      <c r="Y2829" s="943"/>
      <c r="Z2829" s="944"/>
      <c r="AA2829" s="944"/>
    </row>
    <row r="2830" spans="1:27" ht="13.8">
      <c r="A2830" s="84"/>
      <c r="B2830" s="84"/>
      <c r="C2830" s="84"/>
      <c r="D2830" s="84"/>
      <c r="E2830" s="711"/>
      <c r="F2830" s="711"/>
      <c r="G2830" s="920" t="s">
        <v>3779</v>
      </c>
      <c r="H2830" s="696" t="str">
        <f t="shared" si="0"/>
        <v>--</v>
      </c>
      <c r="I2830" s="711"/>
      <c r="J2830" s="17"/>
      <c r="K2830" s="17"/>
      <c r="L2830" s="17"/>
      <c r="M2830" s="927" t="s">
        <v>273</v>
      </c>
      <c r="N2830" s="927" t="s">
        <v>1250</v>
      </c>
      <c r="O2830" s="928"/>
      <c r="P2830" s="746"/>
      <c r="Q2830" s="17"/>
      <c r="R2830" s="17"/>
      <c r="S2830" s="17"/>
      <c r="T2830" s="17"/>
      <c r="U2830" s="935" t="s">
        <v>3802</v>
      </c>
      <c r="V2830" s="17"/>
      <c r="W2830" s="936" t="s">
        <v>3803</v>
      </c>
      <c r="X2830" s="937"/>
      <c r="Y2830" s="938"/>
      <c r="Z2830" s="939"/>
      <c r="AA2830" s="939"/>
    </row>
    <row r="2831" spans="1:27" ht="13.8">
      <c r="A2831" s="84"/>
      <c r="B2831" s="84"/>
      <c r="C2831" s="84"/>
      <c r="D2831" s="84"/>
      <c r="E2831" s="704"/>
      <c r="F2831" s="704"/>
      <c r="G2831" s="927" t="s">
        <v>3779</v>
      </c>
      <c r="H2831" s="694" t="str">
        <f t="shared" si="0"/>
        <v>--</v>
      </c>
      <c r="I2831" s="704"/>
      <c r="J2831" s="17"/>
      <c r="K2831" s="17"/>
      <c r="L2831" s="17"/>
      <c r="M2831" s="730" t="s">
        <v>938</v>
      </c>
      <c r="N2831" s="920" t="s">
        <v>425</v>
      </c>
      <c r="O2831" s="921"/>
      <c r="P2831" s="739"/>
      <c r="Q2831" s="17"/>
      <c r="R2831" s="17"/>
      <c r="S2831" s="17"/>
      <c r="T2831" s="17"/>
      <c r="U2831" s="940" t="s">
        <v>3805</v>
      </c>
      <c r="V2831" s="17"/>
      <c r="W2831" s="920" t="s">
        <v>3803</v>
      </c>
      <c r="X2831" s="948"/>
      <c r="Y2831" s="949"/>
      <c r="Z2831" s="950"/>
      <c r="AA2831" s="950"/>
    </row>
    <row r="2832" spans="1:27" ht="13.8">
      <c r="A2832" s="84"/>
      <c r="B2832" s="84"/>
      <c r="C2832" s="84"/>
      <c r="D2832" s="84"/>
      <c r="E2832" s="711"/>
      <c r="F2832" s="711"/>
      <c r="G2832" s="920" t="s">
        <v>3779</v>
      </c>
      <c r="H2832" s="696" t="str">
        <f t="shared" si="0"/>
        <v>--</v>
      </c>
      <c r="I2832" s="711"/>
      <c r="J2832" s="17"/>
      <c r="K2832" s="17"/>
      <c r="L2832" s="17"/>
      <c r="M2832" s="927" t="s">
        <v>2704</v>
      </c>
      <c r="N2832" s="927" t="s">
        <v>1430</v>
      </c>
      <c r="O2832" s="928"/>
      <c r="P2832" s="746"/>
      <c r="Q2832" s="17"/>
      <c r="R2832" s="17"/>
      <c r="S2832" s="17"/>
      <c r="T2832" s="17"/>
      <c r="U2832" s="935" t="s">
        <v>3806</v>
      </c>
      <c r="V2832" s="17"/>
      <c r="W2832" s="927" t="s">
        <v>3803</v>
      </c>
      <c r="X2832" s="945"/>
      <c r="Y2832" s="946"/>
      <c r="Z2832" s="947"/>
      <c r="AA2832" s="947"/>
    </row>
    <row r="2833" spans="1:27" ht="13.8">
      <c r="A2833" s="84"/>
      <c r="B2833" s="84"/>
      <c r="C2833" s="84"/>
      <c r="D2833" s="84"/>
      <c r="E2833" s="704"/>
      <c r="F2833" s="704"/>
      <c r="G2833" s="927" t="s">
        <v>3779</v>
      </c>
      <c r="H2833" s="694" t="str">
        <f t="shared" si="0"/>
        <v>--</v>
      </c>
      <c r="I2833" s="704"/>
      <c r="J2833" s="17"/>
      <c r="K2833" s="17"/>
      <c r="L2833" s="17"/>
      <c r="M2833" s="920" t="s">
        <v>241</v>
      </c>
      <c r="N2833" s="920" t="s">
        <v>2243</v>
      </c>
      <c r="O2833" s="921"/>
      <c r="P2833" s="739"/>
      <c r="Q2833" s="17"/>
      <c r="R2833" s="17"/>
      <c r="S2833" s="17"/>
      <c r="T2833" s="17"/>
      <c r="U2833" s="940" t="s">
        <v>3802</v>
      </c>
      <c r="V2833" s="17"/>
      <c r="W2833" s="920" t="s">
        <v>3606</v>
      </c>
      <c r="X2833" s="948"/>
      <c r="Y2833" s="949"/>
      <c r="Z2833" s="950"/>
      <c r="AA2833" s="950"/>
    </row>
    <row r="2834" spans="1:27" ht="13.8">
      <c r="A2834" s="84"/>
      <c r="B2834" s="84"/>
      <c r="C2834" s="84"/>
      <c r="D2834" s="84"/>
      <c r="E2834" s="711"/>
      <c r="F2834" s="711"/>
      <c r="G2834" s="920" t="s">
        <v>3779</v>
      </c>
      <c r="H2834" s="696" t="str">
        <f t="shared" si="0"/>
        <v>--</v>
      </c>
      <c r="I2834" s="711"/>
      <c r="J2834" s="17"/>
      <c r="K2834" s="17"/>
      <c r="L2834" s="17"/>
      <c r="M2834" s="927" t="s">
        <v>195</v>
      </c>
      <c r="N2834" s="927" t="s">
        <v>866</v>
      </c>
      <c r="O2834" s="928"/>
      <c r="P2834" s="746"/>
      <c r="Q2834" s="17"/>
      <c r="R2834" s="17"/>
      <c r="S2834" s="17"/>
      <c r="T2834" s="17"/>
      <c r="U2834" s="935" t="s">
        <v>3808</v>
      </c>
      <c r="V2834" s="17"/>
      <c r="W2834" s="927" t="s">
        <v>3606</v>
      </c>
      <c r="X2834" s="945"/>
      <c r="Y2834" s="946"/>
      <c r="Z2834" s="947"/>
      <c r="AA2834" s="947"/>
    </row>
    <row r="2835" spans="1:27" ht="13.8">
      <c r="A2835" s="84"/>
      <c r="B2835" s="84"/>
      <c r="C2835" s="84"/>
      <c r="D2835" s="84"/>
      <c r="E2835" s="704"/>
      <c r="F2835" s="704"/>
      <c r="G2835" s="927" t="s">
        <v>3779</v>
      </c>
      <c r="H2835" s="694" t="str">
        <f t="shared" si="0"/>
        <v>--</v>
      </c>
      <c r="I2835" s="704"/>
      <c r="J2835" s="17"/>
      <c r="K2835" s="17"/>
      <c r="L2835" s="17"/>
      <c r="M2835" s="951" t="s">
        <v>195</v>
      </c>
      <c r="N2835" s="920" t="s">
        <v>882</v>
      </c>
      <c r="O2835" s="921"/>
      <c r="P2835" s="739"/>
      <c r="Q2835" s="17"/>
      <c r="R2835" s="17"/>
      <c r="S2835" s="17"/>
      <c r="T2835" s="17"/>
      <c r="U2835" s="940" t="s">
        <v>3812</v>
      </c>
      <c r="V2835" s="17"/>
      <c r="W2835" s="920" t="s">
        <v>3606</v>
      </c>
      <c r="X2835" s="948"/>
      <c r="Y2835" s="949"/>
      <c r="Z2835" s="950"/>
      <c r="AA2835" s="950"/>
    </row>
    <row r="2836" spans="1:27" ht="13.8">
      <c r="A2836" s="84"/>
      <c r="B2836" s="84"/>
      <c r="C2836" s="84"/>
      <c r="D2836" s="84"/>
      <c r="E2836" s="711"/>
      <c r="F2836" s="711"/>
      <c r="G2836" s="920" t="s">
        <v>3779</v>
      </c>
      <c r="H2836" s="696" t="str">
        <f t="shared" si="0"/>
        <v>--</v>
      </c>
      <c r="I2836" s="711"/>
      <c r="J2836" s="17"/>
      <c r="K2836" s="17"/>
      <c r="L2836" s="17"/>
      <c r="M2836" s="778" t="s">
        <v>436</v>
      </c>
      <c r="N2836" s="927" t="s">
        <v>82</v>
      </c>
      <c r="O2836" s="928"/>
      <c r="P2836" s="746"/>
      <c r="Q2836" s="17"/>
      <c r="R2836" s="17"/>
      <c r="S2836" s="17"/>
      <c r="T2836" s="17"/>
      <c r="U2836" s="935" t="s">
        <v>3819</v>
      </c>
      <c r="V2836" s="17"/>
      <c r="W2836" s="927" t="s">
        <v>3606</v>
      </c>
      <c r="X2836" s="945"/>
      <c r="Y2836" s="946"/>
      <c r="Z2836" s="947"/>
      <c r="AA2836" s="947"/>
    </row>
    <row r="2837" spans="1:27" ht="13.8">
      <c r="A2837" s="84"/>
      <c r="B2837" s="84"/>
      <c r="C2837" s="84"/>
      <c r="D2837" s="84"/>
      <c r="E2837" s="704"/>
      <c r="F2837" s="704"/>
      <c r="G2837" s="927" t="s">
        <v>3779</v>
      </c>
      <c r="H2837" s="694" t="str">
        <f t="shared" si="0"/>
        <v>--</v>
      </c>
      <c r="I2837" s="704"/>
      <c r="J2837" s="17"/>
      <c r="K2837" s="17"/>
      <c r="L2837" s="17"/>
      <c r="M2837" s="920" t="s">
        <v>494</v>
      </c>
      <c r="N2837" s="920" t="s">
        <v>1485</v>
      </c>
      <c r="O2837" s="921"/>
      <c r="P2837" s="739"/>
      <c r="Q2837" s="17"/>
      <c r="R2837" s="17"/>
      <c r="S2837" s="17"/>
      <c r="T2837" s="17"/>
      <c r="U2837" s="940" t="s">
        <v>3827</v>
      </c>
      <c r="V2837" s="17"/>
      <c r="W2837" s="920" t="s">
        <v>3606</v>
      </c>
      <c r="X2837" s="948"/>
      <c r="Y2837" s="949"/>
      <c r="Z2837" s="950"/>
      <c r="AA2837" s="950"/>
    </row>
    <row r="2838" spans="1:27" ht="13.8">
      <c r="A2838" s="84"/>
      <c r="B2838" s="84"/>
      <c r="C2838" s="84"/>
      <c r="D2838" s="84"/>
      <c r="E2838" s="711"/>
      <c r="F2838" s="711"/>
      <c r="G2838" s="920" t="s">
        <v>3779</v>
      </c>
      <c r="H2838" s="696" t="str">
        <f t="shared" si="0"/>
        <v>--</v>
      </c>
      <c r="I2838" s="711"/>
      <c r="J2838" s="17"/>
      <c r="K2838" s="17"/>
      <c r="L2838" s="17"/>
      <c r="M2838" s="927" t="s">
        <v>494</v>
      </c>
      <c r="N2838" s="927" t="s">
        <v>1486</v>
      </c>
      <c r="O2838" s="928"/>
      <c r="P2838" s="746"/>
      <c r="Q2838" s="17"/>
      <c r="R2838" s="17"/>
      <c r="S2838" s="17"/>
      <c r="T2838" s="17"/>
      <c r="U2838" s="935" t="s">
        <v>3830</v>
      </c>
      <c r="V2838" s="17"/>
      <c r="W2838" s="927" t="s">
        <v>3606</v>
      </c>
      <c r="X2838" s="945"/>
      <c r="Y2838" s="946"/>
      <c r="Z2838" s="947"/>
      <c r="AA2838" s="947"/>
    </row>
    <row r="2839" spans="1:27" ht="13.8">
      <c r="A2839" s="84"/>
      <c r="B2839" s="84"/>
      <c r="C2839" s="84"/>
      <c r="D2839" s="84"/>
      <c r="E2839" s="704"/>
      <c r="F2839" s="704"/>
      <c r="G2839" s="927" t="s">
        <v>3779</v>
      </c>
      <c r="H2839" s="694" t="str">
        <f t="shared" si="0"/>
        <v>--</v>
      </c>
      <c r="I2839" s="704"/>
      <c r="J2839" s="17"/>
      <c r="K2839" s="17"/>
      <c r="L2839" s="17"/>
      <c r="M2839" s="920" t="s">
        <v>195</v>
      </c>
      <c r="N2839" s="920" t="s">
        <v>883</v>
      </c>
      <c r="O2839" s="921"/>
      <c r="P2839" s="739"/>
      <c r="Q2839" s="17"/>
      <c r="R2839" s="17"/>
      <c r="S2839" s="17"/>
      <c r="T2839" s="17"/>
      <c r="U2839" s="940" t="s">
        <v>3836</v>
      </c>
      <c r="V2839" s="17"/>
      <c r="W2839" s="920" t="s">
        <v>3606</v>
      </c>
      <c r="X2839" s="948"/>
      <c r="Y2839" s="949"/>
      <c r="Z2839" s="950"/>
      <c r="AA2839" s="950"/>
    </row>
    <row r="2840" spans="1:27" ht="13.8">
      <c r="A2840" s="84"/>
      <c r="B2840" s="84"/>
      <c r="C2840" s="84"/>
      <c r="D2840" s="84"/>
      <c r="E2840" s="711"/>
      <c r="F2840" s="711"/>
      <c r="G2840" s="920" t="s">
        <v>3779</v>
      </c>
      <c r="H2840" s="696" t="str">
        <f t="shared" si="0"/>
        <v>--</v>
      </c>
      <c r="I2840" s="711"/>
      <c r="J2840" s="17"/>
      <c r="K2840" s="17"/>
      <c r="L2840" s="17"/>
      <c r="M2840" s="927" t="s">
        <v>195</v>
      </c>
      <c r="N2840" s="927" t="s">
        <v>884</v>
      </c>
      <c r="O2840" s="928"/>
      <c r="P2840" s="746"/>
      <c r="Q2840" s="17"/>
      <c r="R2840" s="17"/>
      <c r="S2840" s="17"/>
      <c r="T2840" s="17"/>
      <c r="U2840" s="935" t="s">
        <v>3843</v>
      </c>
      <c r="V2840" s="17"/>
      <c r="W2840" s="927" t="s">
        <v>3606</v>
      </c>
      <c r="X2840" s="945"/>
      <c r="Y2840" s="946"/>
      <c r="Z2840" s="947"/>
      <c r="AA2840" s="947"/>
    </row>
    <row r="2841" spans="1:27" ht="13.8">
      <c r="A2841" s="84"/>
      <c r="B2841" s="84"/>
      <c r="C2841" s="84"/>
      <c r="D2841" s="84"/>
      <c r="E2841" s="704"/>
      <c r="F2841" s="704"/>
      <c r="G2841" s="927" t="s">
        <v>3779</v>
      </c>
      <c r="H2841" s="694" t="str">
        <f t="shared" si="0"/>
        <v>--</v>
      </c>
      <c r="I2841" s="704"/>
      <c r="J2841" s="17"/>
      <c r="K2841" s="17"/>
      <c r="L2841" s="17"/>
      <c r="M2841" s="920" t="s">
        <v>593</v>
      </c>
      <c r="N2841" s="920" t="s">
        <v>2602</v>
      </c>
      <c r="O2841" s="921"/>
      <c r="P2841" s="739"/>
      <c r="Q2841" s="17"/>
      <c r="R2841" s="17"/>
      <c r="S2841" s="17"/>
      <c r="T2841" s="17"/>
      <c r="U2841" s="940" t="s">
        <v>3846</v>
      </c>
      <c r="V2841" s="17"/>
      <c r="W2841" s="920" t="s">
        <v>3606</v>
      </c>
      <c r="X2841" s="948"/>
      <c r="Y2841" s="949"/>
      <c r="Z2841" s="950"/>
      <c r="AA2841" s="950"/>
    </row>
    <row r="2842" spans="1:27" ht="13.8">
      <c r="A2842" s="84"/>
      <c r="B2842" s="84"/>
      <c r="C2842" s="84"/>
      <c r="D2842" s="84"/>
      <c r="E2842" s="711"/>
      <c r="F2842" s="711"/>
      <c r="G2842" s="920" t="s">
        <v>3779</v>
      </c>
      <c r="H2842" s="696" t="str">
        <f t="shared" si="0"/>
        <v>--</v>
      </c>
      <c r="I2842" s="711"/>
      <c r="J2842" s="17"/>
      <c r="K2842" s="17"/>
      <c r="L2842" s="17"/>
      <c r="M2842" s="927" t="s">
        <v>2695</v>
      </c>
      <c r="N2842" s="927" t="s">
        <v>1021</v>
      </c>
      <c r="O2842" s="928"/>
      <c r="P2842" s="746"/>
      <c r="Q2842" s="17"/>
      <c r="R2842" s="17"/>
      <c r="S2842" s="17"/>
      <c r="T2842" s="17"/>
      <c r="U2842" s="935" t="s">
        <v>3849</v>
      </c>
      <c r="V2842" s="17"/>
      <c r="W2842" s="927" t="s">
        <v>3606</v>
      </c>
      <c r="X2842" s="945"/>
      <c r="Y2842" s="946"/>
      <c r="Z2842" s="947"/>
      <c r="AA2842" s="947"/>
    </row>
    <row r="2843" spans="1:27" ht="13.8">
      <c r="A2843" s="84"/>
      <c r="B2843" s="84"/>
      <c r="C2843" s="84"/>
      <c r="D2843" s="84"/>
      <c r="E2843" s="704"/>
      <c r="F2843" s="704"/>
      <c r="G2843" s="748" t="s">
        <v>7143</v>
      </c>
      <c r="H2843" s="694" t="str">
        <f t="shared" si="0"/>
        <v>--</v>
      </c>
      <c r="I2843" s="704"/>
      <c r="J2843" s="17"/>
      <c r="K2843" s="17"/>
      <c r="L2843" s="17"/>
      <c r="M2843" s="779" t="s">
        <v>273</v>
      </c>
      <c r="N2843" s="779" t="s">
        <v>1120</v>
      </c>
      <c r="O2843" s="764"/>
      <c r="P2843" s="787"/>
      <c r="Q2843" s="17"/>
      <c r="R2843" s="17"/>
      <c r="S2843" s="17"/>
      <c r="T2843" s="17"/>
      <c r="U2843" s="787"/>
      <c r="V2843" s="17"/>
      <c r="W2843" s="741" t="s">
        <v>7144</v>
      </c>
      <c r="X2843" s="765"/>
      <c r="Y2843" s="766"/>
      <c r="Z2843" s="767"/>
      <c r="AA2843" s="767"/>
    </row>
    <row r="2844" spans="1:27" ht="13.8">
      <c r="A2844" s="84"/>
      <c r="B2844" s="84"/>
      <c r="C2844" s="84"/>
      <c r="D2844" s="84"/>
      <c r="E2844" s="711"/>
      <c r="F2844" s="711"/>
      <c r="G2844" s="741" t="s">
        <v>7143</v>
      </c>
      <c r="H2844" s="696" t="str">
        <f t="shared" si="0"/>
        <v>--</v>
      </c>
      <c r="I2844" s="711"/>
      <c r="J2844" s="17"/>
      <c r="K2844" s="17"/>
      <c r="L2844" s="17"/>
      <c r="M2844" s="781" t="s">
        <v>954</v>
      </c>
      <c r="N2844" s="781" t="s">
        <v>270</v>
      </c>
      <c r="O2844" s="760"/>
      <c r="P2844" s="789"/>
      <c r="Q2844" s="17"/>
      <c r="R2844" s="17"/>
      <c r="S2844" s="17"/>
      <c r="T2844" s="17"/>
      <c r="U2844" s="789"/>
      <c r="V2844" s="17"/>
      <c r="W2844" s="748" t="s">
        <v>7144</v>
      </c>
      <c r="X2844" s="761"/>
      <c r="Y2844" s="762"/>
      <c r="Z2844" s="763"/>
      <c r="AA2844" s="763"/>
    </row>
    <row r="2845" spans="1:27" ht="13.8">
      <c r="A2845" s="84"/>
      <c r="B2845" s="84"/>
      <c r="C2845" s="84"/>
      <c r="D2845" s="84"/>
      <c r="E2845" s="704"/>
      <c r="F2845" s="704"/>
      <c r="G2845" s="748" t="s">
        <v>7143</v>
      </c>
      <c r="H2845" s="694" t="str">
        <f t="shared" si="0"/>
        <v>--</v>
      </c>
      <c r="I2845" s="704"/>
      <c r="J2845" s="17"/>
      <c r="K2845" s="17"/>
      <c r="L2845" s="17"/>
      <c r="M2845" s="779" t="s">
        <v>241</v>
      </c>
      <c r="N2845" s="779" t="s">
        <v>1960</v>
      </c>
      <c r="O2845" s="764"/>
      <c r="P2845" s="787"/>
      <c r="Q2845" s="17"/>
      <c r="R2845" s="17"/>
      <c r="S2845" s="17"/>
      <c r="T2845" s="17"/>
      <c r="U2845" s="787"/>
      <c r="V2845" s="17"/>
      <c r="W2845" s="741" t="s">
        <v>7144</v>
      </c>
      <c r="X2845" s="765"/>
      <c r="Y2845" s="766"/>
      <c r="Z2845" s="767"/>
      <c r="AA2845" s="767"/>
    </row>
    <row r="2846" spans="1:27" ht="13.8">
      <c r="A2846" s="84"/>
      <c r="B2846" s="84"/>
      <c r="C2846" s="84"/>
      <c r="D2846" s="84"/>
      <c r="E2846" s="711"/>
      <c r="F2846" s="711"/>
      <c r="G2846" s="741" t="s">
        <v>7143</v>
      </c>
      <c r="H2846" s="696" t="str">
        <f t="shared" si="0"/>
        <v>--</v>
      </c>
      <c r="I2846" s="711"/>
      <c r="J2846" s="17"/>
      <c r="K2846" s="17"/>
      <c r="L2846" s="17"/>
      <c r="M2846" s="781" t="s">
        <v>273</v>
      </c>
      <c r="N2846" s="781" t="s">
        <v>1121</v>
      </c>
      <c r="O2846" s="760"/>
      <c r="P2846" s="789"/>
      <c r="Q2846" s="17"/>
      <c r="R2846" s="17"/>
      <c r="S2846" s="17"/>
      <c r="T2846" s="17"/>
      <c r="U2846" s="789"/>
      <c r="V2846" s="17"/>
      <c r="W2846" s="748" t="s">
        <v>7148</v>
      </c>
      <c r="X2846" s="761"/>
      <c r="Y2846" s="762"/>
      <c r="Z2846" s="763"/>
      <c r="AA2846" s="763"/>
    </row>
    <row r="2847" spans="1:27" ht="13.8">
      <c r="A2847" s="84"/>
      <c r="B2847" s="84"/>
      <c r="C2847" s="84"/>
      <c r="D2847" s="84"/>
      <c r="E2847" s="704"/>
      <c r="F2847" s="704"/>
      <c r="G2847" s="748" t="s">
        <v>7143</v>
      </c>
      <c r="H2847" s="694" t="str">
        <f t="shared" si="0"/>
        <v>--</v>
      </c>
      <c r="I2847" s="704"/>
      <c r="J2847" s="17"/>
      <c r="K2847" s="17"/>
      <c r="L2847" s="17"/>
      <c r="M2847" s="779" t="s">
        <v>954</v>
      </c>
      <c r="N2847" s="779" t="s">
        <v>272</v>
      </c>
      <c r="O2847" s="764"/>
      <c r="P2847" s="787"/>
      <c r="Q2847" s="17"/>
      <c r="R2847" s="17"/>
      <c r="S2847" s="17"/>
      <c r="T2847" s="17"/>
      <c r="U2847" s="787"/>
      <c r="V2847" s="17"/>
      <c r="W2847" s="741" t="s">
        <v>7148</v>
      </c>
      <c r="X2847" s="765"/>
      <c r="Y2847" s="766"/>
      <c r="Z2847" s="767"/>
      <c r="AA2847" s="767"/>
    </row>
    <row r="2848" spans="1:27" ht="13.8">
      <c r="A2848" s="84"/>
      <c r="B2848" s="84"/>
      <c r="C2848" s="84"/>
      <c r="D2848" s="84"/>
      <c r="E2848" s="711"/>
      <c r="F2848" s="711"/>
      <c r="G2848" s="741" t="s">
        <v>7143</v>
      </c>
      <c r="H2848" s="696" t="str">
        <f t="shared" si="0"/>
        <v>--</v>
      </c>
      <c r="I2848" s="711"/>
      <c r="J2848" s="17"/>
      <c r="K2848" s="17"/>
      <c r="L2848" s="17"/>
      <c r="M2848" s="781" t="s">
        <v>241</v>
      </c>
      <c r="N2848" s="781" t="s">
        <v>1961</v>
      </c>
      <c r="O2848" s="760"/>
      <c r="P2848" s="789"/>
      <c r="Q2848" s="17"/>
      <c r="R2848" s="17"/>
      <c r="S2848" s="17"/>
      <c r="T2848" s="17"/>
      <c r="U2848" s="789"/>
      <c r="V2848" s="17"/>
      <c r="W2848" s="748" t="s">
        <v>7148</v>
      </c>
      <c r="X2848" s="761"/>
      <c r="Y2848" s="762"/>
      <c r="Z2848" s="763"/>
      <c r="AA2848" s="763"/>
    </row>
    <row r="2849" spans="1:27" ht="13.8">
      <c r="A2849" s="84"/>
      <c r="B2849" s="84"/>
      <c r="C2849" s="84"/>
      <c r="D2849" s="84"/>
      <c r="E2849" s="704"/>
      <c r="F2849" s="704"/>
      <c r="G2849" s="748" t="s">
        <v>7143</v>
      </c>
      <c r="H2849" s="694" t="str">
        <f t="shared" si="0"/>
        <v>--</v>
      </c>
      <c r="I2849" s="704"/>
      <c r="J2849" s="17"/>
      <c r="K2849" s="17"/>
      <c r="L2849" s="17"/>
      <c r="M2849" s="779" t="s">
        <v>273</v>
      </c>
      <c r="N2849" s="779" t="s">
        <v>1122</v>
      </c>
      <c r="O2849" s="764"/>
      <c r="P2849" s="787"/>
      <c r="Q2849" s="17"/>
      <c r="R2849" s="17"/>
      <c r="S2849" s="17"/>
      <c r="T2849" s="17"/>
      <c r="U2849" s="787"/>
      <c r="V2849" s="17"/>
      <c r="W2849" s="787"/>
      <c r="X2849" s="791"/>
      <c r="Y2849" s="792"/>
      <c r="Z2849" s="793"/>
      <c r="AA2849" s="793"/>
    </row>
    <row r="2850" spans="1:27" ht="13.8">
      <c r="A2850" s="84"/>
      <c r="B2850" s="84"/>
      <c r="C2850" s="84"/>
      <c r="D2850" s="84"/>
      <c r="E2850" s="711"/>
      <c r="F2850" s="711"/>
      <c r="G2850" s="741" t="s">
        <v>7143</v>
      </c>
      <c r="H2850" s="696" t="str">
        <f t="shared" si="0"/>
        <v>--</v>
      </c>
      <c r="I2850" s="711"/>
      <c r="J2850" s="17"/>
      <c r="K2850" s="17"/>
      <c r="L2850" s="17"/>
      <c r="M2850" s="781" t="s">
        <v>954</v>
      </c>
      <c r="N2850" s="781" t="s">
        <v>274</v>
      </c>
      <c r="O2850" s="760"/>
      <c r="P2850" s="789"/>
      <c r="Q2850" s="17"/>
      <c r="R2850" s="17"/>
      <c r="S2850" s="17"/>
      <c r="T2850" s="17"/>
      <c r="U2850" s="789"/>
      <c r="V2850" s="17"/>
      <c r="W2850" s="789"/>
      <c r="X2850" s="794"/>
      <c r="Y2850" s="795"/>
      <c r="Z2850" s="796"/>
      <c r="AA2850" s="796"/>
    </row>
    <row r="2851" spans="1:27" ht="13.8">
      <c r="A2851" s="84"/>
      <c r="B2851" s="84"/>
      <c r="C2851" s="84"/>
      <c r="D2851" s="84"/>
      <c r="E2851" s="704"/>
      <c r="F2851" s="704"/>
      <c r="G2851" s="748" t="s">
        <v>7143</v>
      </c>
      <c r="H2851" s="694" t="str">
        <f t="shared" si="0"/>
        <v>--</v>
      </c>
      <c r="I2851" s="704"/>
      <c r="J2851" s="17"/>
      <c r="K2851" s="17"/>
      <c r="L2851" s="17"/>
      <c r="M2851" s="779" t="s">
        <v>241</v>
      </c>
      <c r="N2851" s="779" t="s">
        <v>1962</v>
      </c>
      <c r="O2851" s="764"/>
      <c r="P2851" s="787"/>
      <c r="Q2851" s="17"/>
      <c r="R2851" s="17"/>
      <c r="S2851" s="17"/>
      <c r="T2851" s="17"/>
      <c r="U2851" s="787"/>
      <c r="V2851" s="17"/>
      <c r="W2851" s="787"/>
      <c r="X2851" s="791"/>
      <c r="Y2851" s="792"/>
      <c r="Z2851" s="793"/>
      <c r="AA2851" s="793"/>
    </row>
    <row r="2852" spans="1:27" ht="13.8">
      <c r="A2852" s="84"/>
      <c r="B2852" s="84"/>
      <c r="C2852" s="84"/>
      <c r="D2852" s="84"/>
      <c r="E2852" s="711"/>
      <c r="F2852" s="711"/>
      <c r="G2852" s="741" t="s">
        <v>7143</v>
      </c>
      <c r="H2852" s="696" t="str">
        <f t="shared" si="0"/>
        <v>--</v>
      </c>
      <c r="I2852" s="711"/>
      <c r="J2852" s="17"/>
      <c r="K2852" s="17"/>
      <c r="L2852" s="17"/>
      <c r="M2852" s="781" t="s">
        <v>273</v>
      </c>
      <c r="N2852" s="781" t="s">
        <v>1123</v>
      </c>
      <c r="O2852" s="760"/>
      <c r="P2852" s="789"/>
      <c r="Q2852" s="17"/>
      <c r="R2852" s="17"/>
      <c r="S2852" s="17"/>
      <c r="T2852" s="17"/>
      <c r="U2852" s="789"/>
      <c r="V2852" s="17"/>
      <c r="W2852" s="748" t="s">
        <v>7154</v>
      </c>
      <c r="X2852" s="761"/>
      <c r="Y2852" s="762"/>
      <c r="Z2852" s="763"/>
      <c r="AA2852" s="763"/>
    </row>
    <row r="2853" spans="1:27" ht="13.8">
      <c r="A2853" s="84"/>
      <c r="B2853" s="84"/>
      <c r="C2853" s="84"/>
      <c r="D2853" s="84"/>
      <c r="E2853" s="704"/>
      <c r="F2853" s="704"/>
      <c r="G2853" s="748" t="s">
        <v>7143</v>
      </c>
      <c r="H2853" s="694" t="str">
        <f t="shared" si="0"/>
        <v>--</v>
      </c>
      <c r="I2853" s="704"/>
      <c r="J2853" s="17"/>
      <c r="K2853" s="17"/>
      <c r="L2853" s="17"/>
      <c r="M2853" s="779" t="s">
        <v>954</v>
      </c>
      <c r="N2853" s="779" t="s">
        <v>275</v>
      </c>
      <c r="O2853" s="764"/>
      <c r="P2853" s="787"/>
      <c r="Q2853" s="17"/>
      <c r="R2853" s="17"/>
      <c r="S2853" s="17"/>
      <c r="T2853" s="17"/>
      <c r="U2853" s="787"/>
      <c r="V2853" s="17"/>
      <c r="W2853" s="741" t="s">
        <v>7154</v>
      </c>
      <c r="X2853" s="765"/>
      <c r="Y2853" s="766"/>
      <c r="Z2853" s="767"/>
      <c r="AA2853" s="767"/>
    </row>
    <row r="2854" spans="1:27" ht="13.8">
      <c r="A2854" s="84"/>
      <c r="B2854" s="84"/>
      <c r="C2854" s="84"/>
      <c r="D2854" s="84"/>
      <c r="E2854" s="711"/>
      <c r="F2854" s="711"/>
      <c r="G2854" s="741" t="s">
        <v>7143</v>
      </c>
      <c r="H2854" s="696" t="str">
        <f t="shared" si="0"/>
        <v>--</v>
      </c>
      <c r="I2854" s="711"/>
      <c r="J2854" s="17"/>
      <c r="K2854" s="17"/>
      <c r="L2854" s="17"/>
      <c r="M2854" s="781" t="s">
        <v>241</v>
      </c>
      <c r="N2854" s="781" t="s">
        <v>1963</v>
      </c>
      <c r="O2854" s="760"/>
      <c r="P2854" s="789"/>
      <c r="Q2854" s="17"/>
      <c r="R2854" s="17"/>
      <c r="S2854" s="17"/>
      <c r="T2854" s="17"/>
      <c r="U2854" s="789"/>
      <c r="V2854" s="17"/>
      <c r="W2854" s="748" t="s">
        <v>7154</v>
      </c>
      <c r="X2854" s="761"/>
      <c r="Y2854" s="762"/>
      <c r="Z2854" s="763"/>
      <c r="AA2854" s="763"/>
    </row>
    <row r="2855" spans="1:27" ht="13.8">
      <c r="A2855" s="84"/>
      <c r="B2855" s="84"/>
      <c r="C2855" s="84"/>
      <c r="D2855" s="84"/>
      <c r="E2855" s="704"/>
      <c r="F2855" s="704"/>
      <c r="G2855" s="748" t="s">
        <v>7143</v>
      </c>
      <c r="H2855" s="694" t="str">
        <f t="shared" si="0"/>
        <v>--</v>
      </c>
      <c r="I2855" s="704"/>
      <c r="J2855" s="17"/>
      <c r="K2855" s="17"/>
      <c r="L2855" s="17"/>
      <c r="M2855" s="779" t="s">
        <v>273</v>
      </c>
      <c r="N2855" s="779" t="s">
        <v>1119</v>
      </c>
      <c r="O2855" s="764"/>
      <c r="P2855" s="787"/>
      <c r="Q2855" s="17"/>
      <c r="R2855" s="17"/>
      <c r="S2855" s="17"/>
      <c r="T2855" s="17"/>
      <c r="U2855" s="787"/>
      <c r="V2855" s="17"/>
      <c r="W2855" s="741" t="s">
        <v>7156</v>
      </c>
      <c r="X2855" s="765"/>
      <c r="Y2855" s="766"/>
      <c r="Z2855" s="767"/>
      <c r="AA2855" s="767"/>
    </row>
    <row r="2856" spans="1:27" ht="13.8">
      <c r="A2856" s="84"/>
      <c r="B2856" s="84"/>
      <c r="C2856" s="84"/>
      <c r="D2856" s="84"/>
      <c r="E2856" s="711"/>
      <c r="F2856" s="711"/>
      <c r="G2856" s="741" t="s">
        <v>7143</v>
      </c>
      <c r="H2856" s="696" t="str">
        <f t="shared" si="0"/>
        <v>--</v>
      </c>
      <c r="I2856" s="711"/>
      <c r="J2856" s="17"/>
      <c r="K2856" s="17"/>
      <c r="L2856" s="17"/>
      <c r="M2856" s="781" t="s">
        <v>954</v>
      </c>
      <c r="N2856" s="781" t="s">
        <v>269</v>
      </c>
      <c r="O2856" s="760"/>
      <c r="P2856" s="789"/>
      <c r="Q2856" s="17"/>
      <c r="R2856" s="17"/>
      <c r="S2856" s="17"/>
      <c r="T2856" s="17"/>
      <c r="U2856" s="789"/>
      <c r="V2856" s="17"/>
      <c r="W2856" s="748" t="s">
        <v>7156</v>
      </c>
      <c r="X2856" s="761"/>
      <c r="Y2856" s="762"/>
      <c r="Z2856" s="763"/>
      <c r="AA2856" s="763"/>
    </row>
    <row r="2857" spans="1:27" ht="13.8">
      <c r="A2857" s="84"/>
      <c r="B2857" s="84"/>
      <c r="C2857" s="84"/>
      <c r="D2857" s="84"/>
      <c r="E2857" s="704"/>
      <c r="F2857" s="704"/>
      <c r="G2857" s="748" t="s">
        <v>7143</v>
      </c>
      <c r="H2857" s="694" t="str">
        <f t="shared" si="0"/>
        <v>--</v>
      </c>
      <c r="I2857" s="704"/>
      <c r="J2857" s="17"/>
      <c r="K2857" s="17"/>
      <c r="L2857" s="17"/>
      <c r="M2857" s="779" t="s">
        <v>241</v>
      </c>
      <c r="N2857" s="779" t="s">
        <v>1959</v>
      </c>
      <c r="O2857" s="764"/>
      <c r="P2857" s="787"/>
      <c r="Q2857" s="17"/>
      <c r="R2857" s="17"/>
      <c r="S2857" s="17"/>
      <c r="T2857" s="17"/>
      <c r="U2857" s="787"/>
      <c r="V2857" s="17"/>
      <c r="W2857" s="741" t="s">
        <v>7156</v>
      </c>
      <c r="X2857" s="765"/>
      <c r="Y2857" s="766"/>
      <c r="Z2857" s="767"/>
      <c r="AA2857" s="767"/>
    </row>
    <row r="2858" spans="1:27" ht="13.8">
      <c r="A2858" s="84"/>
      <c r="B2858" s="84"/>
      <c r="C2858" s="84"/>
      <c r="D2858" s="84"/>
      <c r="E2858" s="711"/>
      <c r="F2858" s="711"/>
      <c r="G2858" s="741" t="s">
        <v>7143</v>
      </c>
      <c r="H2858" s="696" t="str">
        <f t="shared" si="0"/>
        <v>--</v>
      </c>
      <c r="I2858" s="711"/>
      <c r="J2858" s="17"/>
      <c r="K2858" s="17"/>
      <c r="L2858" s="17"/>
      <c r="M2858" s="781" t="s">
        <v>273</v>
      </c>
      <c r="N2858" s="781" t="s">
        <v>1118</v>
      </c>
      <c r="O2858" s="760"/>
      <c r="P2858" s="789"/>
      <c r="Q2858" s="17"/>
      <c r="R2858" s="17"/>
      <c r="S2858" s="17"/>
      <c r="T2858" s="17"/>
      <c r="U2858" s="789"/>
      <c r="V2858" s="17"/>
      <c r="W2858" s="748" t="s">
        <v>7158</v>
      </c>
      <c r="X2858" s="761"/>
      <c r="Y2858" s="762"/>
      <c r="Z2858" s="763"/>
      <c r="AA2858" s="763"/>
    </row>
    <row r="2859" spans="1:27" ht="13.8">
      <c r="A2859" s="84"/>
      <c r="B2859" s="84"/>
      <c r="C2859" s="84"/>
      <c r="D2859" s="84"/>
      <c r="E2859" s="704"/>
      <c r="F2859" s="704"/>
      <c r="G2859" s="748" t="s">
        <v>7143</v>
      </c>
      <c r="H2859" s="694" t="str">
        <f t="shared" si="0"/>
        <v>--</v>
      </c>
      <c r="I2859" s="704"/>
      <c r="J2859" s="17"/>
      <c r="K2859" s="17"/>
      <c r="L2859" s="17"/>
      <c r="M2859" s="779" t="s">
        <v>954</v>
      </c>
      <c r="N2859" s="779" t="s">
        <v>267</v>
      </c>
      <c r="O2859" s="764"/>
      <c r="P2859" s="787"/>
      <c r="Q2859" s="17"/>
      <c r="R2859" s="17"/>
      <c r="S2859" s="17"/>
      <c r="T2859" s="17"/>
      <c r="U2859" s="787"/>
      <c r="V2859" s="17"/>
      <c r="W2859" s="741" t="s">
        <v>7158</v>
      </c>
      <c r="X2859" s="765"/>
      <c r="Y2859" s="766"/>
      <c r="Z2859" s="767"/>
      <c r="AA2859" s="767"/>
    </row>
    <row r="2860" spans="1:27" ht="13.8">
      <c r="A2860" s="84"/>
      <c r="B2860" s="84"/>
      <c r="C2860" s="84"/>
      <c r="D2860" s="84"/>
      <c r="E2860" s="711"/>
      <c r="F2860" s="711"/>
      <c r="G2860" s="741" t="s">
        <v>7143</v>
      </c>
      <c r="H2860" s="696" t="str">
        <f t="shared" si="0"/>
        <v>--</v>
      </c>
      <c r="I2860" s="711"/>
      <c r="J2860" s="17"/>
      <c r="K2860" s="17"/>
      <c r="L2860" s="17"/>
      <c r="M2860" s="815" t="s">
        <v>241</v>
      </c>
      <c r="N2860" s="781" t="s">
        <v>1958</v>
      </c>
      <c r="O2860" s="760"/>
      <c r="P2860" s="789"/>
      <c r="Q2860" s="17"/>
      <c r="R2860" s="17"/>
      <c r="S2860" s="17"/>
      <c r="T2860" s="17"/>
      <c r="U2860" s="789"/>
      <c r="V2860" s="17"/>
      <c r="W2860" s="748" t="s">
        <v>7158</v>
      </c>
      <c r="X2860" s="761"/>
      <c r="Y2860" s="762"/>
      <c r="Z2860" s="763"/>
      <c r="AA2860" s="763"/>
    </row>
    <row r="2861" spans="1:27" ht="13.8">
      <c r="A2861" s="84"/>
      <c r="B2861" s="84"/>
      <c r="C2861" s="84"/>
      <c r="D2861" s="84"/>
      <c r="E2861" s="704"/>
      <c r="F2861" s="704"/>
      <c r="G2861" s="748" t="s">
        <v>7143</v>
      </c>
      <c r="H2861" s="694" t="str">
        <f t="shared" si="0"/>
        <v>--</v>
      </c>
      <c r="I2861" s="704"/>
      <c r="J2861" s="17"/>
      <c r="K2861" s="17"/>
      <c r="L2861" s="17"/>
      <c r="M2861" s="813" t="s">
        <v>273</v>
      </c>
      <c r="N2861" s="779" t="s">
        <v>1117</v>
      </c>
      <c r="O2861" s="764"/>
      <c r="P2861" s="787"/>
      <c r="Q2861" s="17"/>
      <c r="R2861" s="17"/>
      <c r="S2861" s="17"/>
      <c r="T2861" s="17"/>
      <c r="U2861" s="787"/>
      <c r="V2861" s="17"/>
      <c r="W2861" s="741" t="s">
        <v>7161</v>
      </c>
      <c r="X2861" s="765"/>
      <c r="Y2861" s="766"/>
      <c r="Z2861" s="767"/>
      <c r="AA2861" s="767"/>
    </row>
    <row r="2862" spans="1:27" ht="13.8">
      <c r="A2862" s="84"/>
      <c r="B2862" s="84"/>
      <c r="C2862" s="84"/>
      <c r="D2862" s="84"/>
      <c r="E2862" s="711"/>
      <c r="F2862" s="711"/>
      <c r="G2862" s="741" t="s">
        <v>7143</v>
      </c>
      <c r="H2862" s="696" t="str">
        <f t="shared" si="0"/>
        <v>--</v>
      </c>
      <c r="I2862" s="711"/>
      <c r="J2862" s="17"/>
      <c r="K2862" s="17"/>
      <c r="L2862" s="17"/>
      <c r="M2862" s="781" t="s">
        <v>954</v>
      </c>
      <c r="N2862" s="781" t="s">
        <v>265</v>
      </c>
      <c r="O2862" s="760"/>
      <c r="P2862" s="789"/>
      <c r="Q2862" s="17"/>
      <c r="R2862" s="17"/>
      <c r="S2862" s="17"/>
      <c r="T2862" s="17"/>
      <c r="U2862" s="789"/>
      <c r="V2862" s="17"/>
      <c r="W2862" s="748" t="s">
        <v>7161</v>
      </c>
      <c r="X2862" s="761"/>
      <c r="Y2862" s="762"/>
      <c r="Z2862" s="763"/>
      <c r="AA2862" s="763"/>
    </row>
    <row r="2863" spans="1:27" ht="13.8">
      <c r="A2863" s="84"/>
      <c r="B2863" s="84"/>
      <c r="C2863" s="84"/>
      <c r="D2863" s="84"/>
      <c r="E2863" s="704"/>
      <c r="F2863" s="704"/>
      <c r="G2863" s="748" t="s">
        <v>7143</v>
      </c>
      <c r="H2863" s="694" t="str">
        <f t="shared" si="0"/>
        <v>--</v>
      </c>
      <c r="I2863" s="704"/>
      <c r="J2863" s="17"/>
      <c r="K2863" s="17"/>
      <c r="L2863" s="17"/>
      <c r="M2863" s="779" t="s">
        <v>241</v>
      </c>
      <c r="N2863" s="779" t="s">
        <v>1957</v>
      </c>
      <c r="O2863" s="764"/>
      <c r="P2863" s="787"/>
      <c r="Q2863" s="17"/>
      <c r="R2863" s="17"/>
      <c r="S2863" s="17"/>
      <c r="T2863" s="17"/>
      <c r="U2863" s="787"/>
      <c r="V2863" s="17"/>
      <c r="W2863" s="787"/>
      <c r="X2863" s="791"/>
      <c r="Y2863" s="792"/>
      <c r="Z2863" s="793"/>
      <c r="AA2863" s="793"/>
    </row>
    <row r="2864" spans="1:27" ht="13.8">
      <c r="A2864" s="84"/>
      <c r="B2864" s="84"/>
      <c r="C2864" s="84"/>
      <c r="D2864" s="84"/>
      <c r="E2864" s="711"/>
      <c r="F2864" s="711"/>
      <c r="G2864" s="807" t="s">
        <v>7094</v>
      </c>
      <c r="H2864" s="696" t="str">
        <f t="shared" si="0"/>
        <v>--</v>
      </c>
      <c r="I2864" s="711"/>
      <c r="J2864" s="17"/>
      <c r="K2864" s="17"/>
      <c r="L2864" s="17"/>
      <c r="M2864" s="800" t="s">
        <v>273</v>
      </c>
      <c r="N2864" s="800" t="s">
        <v>1282</v>
      </c>
      <c r="O2864" s="801"/>
      <c r="P2864" s="789"/>
      <c r="Q2864" s="17"/>
      <c r="R2864" s="17"/>
      <c r="S2864" s="17"/>
      <c r="T2864" s="17"/>
      <c r="U2864" s="802" t="s">
        <v>7095</v>
      </c>
      <c r="V2864" s="17"/>
      <c r="W2864" s="803" t="s">
        <v>7096</v>
      </c>
      <c r="X2864" s="804"/>
      <c r="Y2864" s="805"/>
      <c r="Z2864" s="806"/>
      <c r="AA2864" s="806"/>
    </row>
    <row r="2865" spans="1:27" ht="13.8">
      <c r="A2865" s="84"/>
      <c r="B2865" s="84"/>
      <c r="C2865" s="84"/>
      <c r="D2865" s="84"/>
      <c r="E2865" s="704"/>
      <c r="F2865" s="704"/>
      <c r="G2865" s="803" t="s">
        <v>7094</v>
      </c>
      <c r="H2865" s="694" t="str">
        <f t="shared" si="0"/>
        <v>--</v>
      </c>
      <c r="I2865" s="704"/>
      <c r="J2865" s="17"/>
      <c r="K2865" s="17"/>
      <c r="L2865" s="17"/>
      <c r="M2865" s="797" t="s">
        <v>241</v>
      </c>
      <c r="N2865" s="797" t="s">
        <v>2226</v>
      </c>
      <c r="O2865" s="798"/>
      <c r="P2865" s="787"/>
      <c r="Q2865" s="17"/>
      <c r="R2865" s="17"/>
      <c r="S2865" s="17"/>
      <c r="T2865" s="17"/>
      <c r="U2865" s="799" t="s">
        <v>7095</v>
      </c>
      <c r="V2865" s="17"/>
      <c r="W2865" s="807" t="s">
        <v>7096</v>
      </c>
      <c r="X2865" s="808"/>
      <c r="Y2865" s="809"/>
      <c r="Z2865" s="810"/>
      <c r="AA2865" s="810"/>
    </row>
    <row r="2866" spans="1:27" ht="13.8">
      <c r="A2866" s="84"/>
      <c r="B2866" s="84"/>
      <c r="C2866" s="84"/>
      <c r="D2866" s="84"/>
      <c r="E2866" s="711"/>
      <c r="F2866" s="711"/>
      <c r="G2866" s="807" t="s">
        <v>7094</v>
      </c>
      <c r="H2866" s="696" t="str">
        <f t="shared" si="0"/>
        <v>--</v>
      </c>
      <c r="I2866" s="711"/>
      <c r="J2866" s="17"/>
      <c r="K2866" s="17"/>
      <c r="L2866" s="17"/>
      <c r="M2866" s="800" t="s">
        <v>273</v>
      </c>
      <c r="N2866" s="800" t="s">
        <v>1280</v>
      </c>
      <c r="O2866" s="801"/>
      <c r="P2866" s="789"/>
      <c r="Q2866" s="17"/>
      <c r="R2866" s="17"/>
      <c r="S2866" s="17"/>
      <c r="T2866" s="17"/>
      <c r="U2866" s="802" t="s">
        <v>7097</v>
      </c>
      <c r="V2866" s="17"/>
      <c r="W2866" s="803" t="s">
        <v>7096</v>
      </c>
      <c r="X2866" s="804"/>
      <c r="Y2866" s="805"/>
      <c r="Z2866" s="806"/>
      <c r="AA2866" s="806"/>
    </row>
    <row r="2867" spans="1:27" ht="13.8">
      <c r="A2867" s="84"/>
      <c r="B2867" s="84"/>
      <c r="C2867" s="84"/>
      <c r="D2867" s="84"/>
      <c r="E2867" s="704"/>
      <c r="F2867" s="704"/>
      <c r="G2867" s="803" t="s">
        <v>7094</v>
      </c>
      <c r="H2867" s="694" t="str">
        <f t="shared" si="0"/>
        <v>--</v>
      </c>
      <c r="I2867" s="704"/>
      <c r="J2867" s="17"/>
      <c r="K2867" s="17"/>
      <c r="L2867" s="17"/>
      <c r="M2867" s="797" t="s">
        <v>241</v>
      </c>
      <c r="N2867" s="797" t="s">
        <v>2225</v>
      </c>
      <c r="O2867" s="798"/>
      <c r="P2867" s="787"/>
      <c r="Q2867" s="17"/>
      <c r="R2867" s="17"/>
      <c r="S2867" s="17"/>
      <c r="T2867" s="17"/>
      <c r="U2867" s="799" t="s">
        <v>7097</v>
      </c>
      <c r="V2867" s="17"/>
      <c r="W2867" s="807" t="s">
        <v>7096</v>
      </c>
      <c r="X2867" s="808"/>
      <c r="Y2867" s="809"/>
      <c r="Z2867" s="810"/>
      <c r="AA2867" s="810"/>
    </row>
    <row r="2868" spans="1:27" ht="13.8">
      <c r="A2868" s="84"/>
      <c r="B2868" s="84"/>
      <c r="C2868" s="84"/>
      <c r="D2868" s="84"/>
      <c r="E2868" s="711"/>
      <c r="F2868" s="711"/>
      <c r="G2868" s="807" t="s">
        <v>7094</v>
      </c>
      <c r="H2868" s="696" t="str">
        <f t="shared" si="0"/>
        <v>--</v>
      </c>
      <c r="I2868" s="711"/>
      <c r="J2868" s="17"/>
      <c r="K2868" s="17"/>
      <c r="L2868" s="17"/>
      <c r="M2868" s="800" t="s">
        <v>528</v>
      </c>
      <c r="N2868" s="800" t="s">
        <v>2228</v>
      </c>
      <c r="O2868" s="801"/>
      <c r="P2868" s="789"/>
      <c r="Q2868" s="17"/>
      <c r="R2868" s="17"/>
      <c r="S2868" s="17"/>
      <c r="T2868" s="17"/>
      <c r="U2868" s="802" t="s">
        <v>7098</v>
      </c>
      <c r="V2868" s="17"/>
      <c r="W2868" s="748" t="s">
        <v>7077</v>
      </c>
      <c r="X2868" s="761"/>
      <c r="Y2868" s="762"/>
      <c r="Z2868" s="763"/>
      <c r="AA2868" s="763"/>
    </row>
    <row r="2869" spans="1:27" ht="13.8">
      <c r="A2869" s="84"/>
      <c r="B2869" s="84"/>
      <c r="C2869" s="84"/>
      <c r="D2869" s="84"/>
      <c r="E2869" s="704"/>
      <c r="F2869" s="704"/>
      <c r="G2869" s="803" t="s">
        <v>7094</v>
      </c>
      <c r="H2869" s="694" t="str">
        <f t="shared" si="0"/>
        <v>--</v>
      </c>
      <c r="I2869" s="704"/>
      <c r="J2869" s="17"/>
      <c r="K2869" s="17"/>
      <c r="L2869" s="17"/>
      <c r="M2869" s="797" t="s">
        <v>630</v>
      </c>
      <c r="N2869" s="797" t="s">
        <v>1634</v>
      </c>
      <c r="O2869" s="798"/>
      <c r="P2869" s="787"/>
      <c r="Q2869" s="17"/>
      <c r="R2869" s="17"/>
      <c r="S2869" s="17"/>
      <c r="T2869" s="17"/>
      <c r="U2869" s="799" t="s">
        <v>7099</v>
      </c>
      <c r="V2869" s="17"/>
      <c r="W2869" s="741" t="s">
        <v>7077</v>
      </c>
      <c r="X2869" s="765"/>
      <c r="Y2869" s="766"/>
      <c r="Z2869" s="767"/>
      <c r="AA2869" s="767"/>
    </row>
    <row r="2870" spans="1:27" ht="13.8">
      <c r="A2870" s="84"/>
      <c r="B2870" s="84"/>
      <c r="C2870" s="84"/>
      <c r="D2870" s="84"/>
      <c r="E2870" s="711"/>
      <c r="F2870" s="711"/>
      <c r="G2870" s="807" t="s">
        <v>7094</v>
      </c>
      <c r="H2870" s="696" t="str">
        <f t="shared" si="0"/>
        <v>--</v>
      </c>
      <c r="I2870" s="711"/>
      <c r="J2870" s="17"/>
      <c r="K2870" s="17"/>
      <c r="L2870" s="17"/>
      <c r="M2870" s="778" t="s">
        <v>436</v>
      </c>
      <c r="N2870" s="800" t="s">
        <v>121</v>
      </c>
      <c r="O2870" s="801"/>
      <c r="P2870" s="789"/>
      <c r="Q2870" s="17"/>
      <c r="R2870" s="17"/>
      <c r="S2870" s="17"/>
      <c r="T2870" s="17"/>
      <c r="U2870" s="802" t="s">
        <v>7100</v>
      </c>
      <c r="V2870" s="17"/>
      <c r="W2870" s="748" t="s">
        <v>7077</v>
      </c>
      <c r="X2870" s="761"/>
      <c r="Y2870" s="762"/>
      <c r="Z2870" s="763"/>
      <c r="AA2870" s="763"/>
    </row>
    <row r="2871" spans="1:27" ht="13.8">
      <c r="A2871" s="84"/>
      <c r="B2871" s="84"/>
      <c r="C2871" s="84"/>
      <c r="D2871" s="84"/>
      <c r="E2871" s="704"/>
      <c r="F2871" s="704"/>
      <c r="G2871" s="803" t="s">
        <v>7094</v>
      </c>
      <c r="H2871" s="694" t="str">
        <f t="shared" si="0"/>
        <v>--</v>
      </c>
      <c r="I2871" s="704"/>
      <c r="J2871" s="17"/>
      <c r="K2871" s="17"/>
      <c r="L2871" s="17"/>
      <c r="M2871" s="783" t="s">
        <v>436</v>
      </c>
      <c r="N2871" s="797" t="s">
        <v>122</v>
      </c>
      <c r="O2871" s="798"/>
      <c r="P2871" s="787"/>
      <c r="Q2871" s="17"/>
      <c r="R2871" s="17"/>
      <c r="S2871" s="17"/>
      <c r="T2871" s="17"/>
      <c r="U2871" s="799" t="s">
        <v>7100</v>
      </c>
      <c r="V2871" s="17"/>
      <c r="W2871" s="741" t="s">
        <v>7077</v>
      </c>
      <c r="X2871" s="765"/>
      <c r="Y2871" s="766"/>
      <c r="Z2871" s="767"/>
      <c r="AA2871" s="767"/>
    </row>
    <row r="2872" spans="1:27" ht="13.8">
      <c r="A2872" s="84"/>
      <c r="B2872" s="84"/>
      <c r="C2872" s="84"/>
      <c r="D2872" s="84"/>
      <c r="E2872" s="711"/>
      <c r="F2872" s="711"/>
      <c r="G2872" s="807" t="s">
        <v>7094</v>
      </c>
      <c r="H2872" s="696" t="str">
        <f t="shared" si="0"/>
        <v>--</v>
      </c>
      <c r="I2872" s="711"/>
      <c r="J2872" s="17"/>
      <c r="K2872" s="17"/>
      <c r="L2872" s="17"/>
      <c r="M2872" s="778" t="s">
        <v>436</v>
      </c>
      <c r="N2872" s="800" t="s">
        <v>123</v>
      </c>
      <c r="O2872" s="801"/>
      <c r="P2872" s="789"/>
      <c r="Q2872" s="17"/>
      <c r="R2872" s="17"/>
      <c r="S2872" s="17"/>
      <c r="T2872" s="17"/>
      <c r="U2872" s="802" t="s">
        <v>7100</v>
      </c>
      <c r="V2872" s="17"/>
      <c r="W2872" s="748" t="s">
        <v>7077</v>
      </c>
      <c r="X2872" s="761"/>
      <c r="Y2872" s="762"/>
      <c r="Z2872" s="763"/>
      <c r="AA2872" s="763"/>
    </row>
    <row r="2873" spans="1:27" ht="13.8">
      <c r="A2873" s="84"/>
      <c r="B2873" s="84"/>
      <c r="C2873" s="84"/>
      <c r="D2873" s="84"/>
      <c r="E2873" s="704"/>
      <c r="F2873" s="704"/>
      <c r="G2873" s="952" t="s">
        <v>4424</v>
      </c>
      <c r="H2873" s="694" t="str">
        <f t="shared" si="0"/>
        <v>--</v>
      </c>
      <c r="I2873" s="704"/>
      <c r="J2873" s="17"/>
      <c r="K2873" s="17"/>
      <c r="L2873" s="17"/>
      <c r="M2873" s="953" t="s">
        <v>494</v>
      </c>
      <c r="N2873" s="953" t="s">
        <v>1515</v>
      </c>
      <c r="O2873" s="954"/>
      <c r="P2873" s="787"/>
      <c r="Q2873" s="17"/>
      <c r="R2873" s="17"/>
      <c r="S2873" s="17"/>
      <c r="T2873" s="17"/>
      <c r="U2873" s="955" t="s">
        <v>8263</v>
      </c>
      <c r="V2873" s="17"/>
      <c r="W2873" s="956" t="s">
        <v>4152</v>
      </c>
      <c r="X2873" s="957"/>
      <c r="Y2873" s="958"/>
      <c r="Z2873" s="959"/>
      <c r="AA2873" s="959"/>
    </row>
    <row r="2874" spans="1:27" ht="13.8">
      <c r="A2874" s="84"/>
      <c r="B2874" s="84"/>
      <c r="C2874" s="84"/>
      <c r="D2874" s="84"/>
      <c r="E2874" s="711"/>
      <c r="F2874" s="711"/>
      <c r="G2874" s="956" t="s">
        <v>4424</v>
      </c>
      <c r="H2874" s="696" t="str">
        <f t="shared" si="0"/>
        <v>--</v>
      </c>
      <c r="I2874" s="711"/>
      <c r="J2874" s="17"/>
      <c r="K2874" s="17"/>
      <c r="L2874" s="17"/>
      <c r="M2874" s="960" t="s">
        <v>1700</v>
      </c>
      <c r="N2874" s="960" t="s">
        <v>2301</v>
      </c>
      <c r="O2874" s="961"/>
      <c r="P2874" s="789"/>
      <c r="Q2874" s="17"/>
      <c r="R2874" s="17"/>
      <c r="S2874" s="17"/>
      <c r="T2874" s="17"/>
      <c r="U2874" s="962" t="s">
        <v>8264</v>
      </c>
      <c r="V2874" s="17"/>
      <c r="W2874" s="952" t="s">
        <v>4427</v>
      </c>
      <c r="X2874" s="963"/>
      <c r="Y2874" s="964"/>
      <c r="Z2874" s="965"/>
      <c r="AA2874" s="965"/>
    </row>
    <row r="2875" spans="1:27" ht="13.8">
      <c r="A2875" s="84"/>
      <c r="B2875" s="84"/>
      <c r="C2875" s="84"/>
      <c r="D2875" s="84"/>
      <c r="E2875" s="704"/>
      <c r="F2875" s="704"/>
      <c r="G2875" s="952" t="s">
        <v>4424</v>
      </c>
      <c r="H2875" s="694" t="str">
        <f t="shared" si="0"/>
        <v>--</v>
      </c>
      <c r="I2875" s="704"/>
      <c r="J2875" s="17"/>
      <c r="K2875" s="17"/>
      <c r="L2875" s="17"/>
      <c r="M2875" s="953" t="s">
        <v>241</v>
      </c>
      <c r="N2875" s="953" t="s">
        <v>1981</v>
      </c>
      <c r="O2875" s="954"/>
      <c r="P2875" s="787"/>
      <c r="Q2875" s="17"/>
      <c r="R2875" s="17"/>
      <c r="S2875" s="17"/>
      <c r="T2875" s="17"/>
      <c r="U2875" s="966" t="s">
        <v>8265</v>
      </c>
      <c r="V2875" s="17"/>
      <c r="W2875" s="956" t="s">
        <v>4427</v>
      </c>
      <c r="X2875" s="957"/>
      <c r="Y2875" s="958"/>
      <c r="Z2875" s="959"/>
      <c r="AA2875" s="959"/>
    </row>
    <row r="2876" spans="1:27" ht="13.8">
      <c r="A2876" s="84"/>
      <c r="B2876" s="84"/>
      <c r="C2876" s="84"/>
      <c r="D2876" s="84"/>
      <c r="E2876" s="711"/>
      <c r="F2876" s="711"/>
      <c r="G2876" s="956" t="s">
        <v>4424</v>
      </c>
      <c r="H2876" s="696" t="str">
        <f t="shared" si="0"/>
        <v>--</v>
      </c>
      <c r="I2876" s="711"/>
      <c r="J2876" s="17"/>
      <c r="K2876" s="17"/>
      <c r="L2876" s="17"/>
      <c r="M2876" s="960" t="s">
        <v>273</v>
      </c>
      <c r="N2876" s="960" t="s">
        <v>1067</v>
      </c>
      <c r="O2876" s="961"/>
      <c r="P2876" s="789"/>
      <c r="Q2876" s="17"/>
      <c r="R2876" s="17"/>
      <c r="S2876" s="17"/>
      <c r="T2876" s="17"/>
      <c r="U2876" s="962" t="s">
        <v>8266</v>
      </c>
      <c r="V2876" s="17"/>
      <c r="W2876" s="952" t="s">
        <v>4427</v>
      </c>
      <c r="X2876" s="963"/>
      <c r="Y2876" s="964"/>
      <c r="Z2876" s="965"/>
      <c r="AA2876" s="965"/>
    </row>
    <row r="2877" spans="1:27" ht="13.8">
      <c r="A2877" s="84"/>
      <c r="B2877" s="84"/>
      <c r="C2877" s="84"/>
      <c r="D2877" s="84"/>
      <c r="E2877" s="704"/>
      <c r="F2877" s="704"/>
      <c r="G2877" s="952" t="s">
        <v>4424</v>
      </c>
      <c r="H2877" s="694" t="str">
        <f t="shared" si="0"/>
        <v>--</v>
      </c>
      <c r="I2877" s="704"/>
      <c r="J2877" s="17"/>
      <c r="K2877" s="17"/>
      <c r="L2877" s="17"/>
      <c r="M2877" s="953" t="s">
        <v>195</v>
      </c>
      <c r="N2877" s="953" t="s">
        <v>931</v>
      </c>
      <c r="O2877" s="954"/>
      <c r="P2877" s="787"/>
      <c r="Q2877" s="17"/>
      <c r="R2877" s="17"/>
      <c r="S2877" s="17"/>
      <c r="T2877" s="17"/>
      <c r="U2877" s="966" t="s">
        <v>8267</v>
      </c>
      <c r="V2877" s="17"/>
      <c r="W2877" s="956" t="s">
        <v>4427</v>
      </c>
      <c r="X2877" s="957"/>
      <c r="Y2877" s="958"/>
      <c r="Z2877" s="959"/>
      <c r="AA2877" s="959"/>
    </row>
    <row r="2878" spans="1:27" ht="13.8">
      <c r="A2878" s="84"/>
      <c r="B2878" s="84"/>
      <c r="C2878" s="84"/>
      <c r="D2878" s="84"/>
      <c r="E2878" s="711"/>
      <c r="F2878" s="711"/>
      <c r="G2878" s="956" t="s">
        <v>4424</v>
      </c>
      <c r="H2878" s="696" t="str">
        <f t="shared" si="0"/>
        <v>--</v>
      </c>
      <c r="I2878" s="711"/>
      <c r="J2878" s="17"/>
      <c r="K2878" s="17"/>
      <c r="L2878" s="17"/>
      <c r="M2878" s="960" t="s">
        <v>2695</v>
      </c>
      <c r="N2878" s="960" t="s">
        <v>1028</v>
      </c>
      <c r="O2878" s="961"/>
      <c r="P2878" s="789"/>
      <c r="Q2878" s="17"/>
      <c r="R2878" s="17"/>
      <c r="S2878" s="17"/>
      <c r="T2878" s="17"/>
      <c r="U2878" s="962" t="s">
        <v>8268</v>
      </c>
      <c r="V2878" s="17"/>
      <c r="W2878" s="952" t="s">
        <v>4152</v>
      </c>
      <c r="X2878" s="963"/>
      <c r="Y2878" s="964"/>
      <c r="Z2878" s="965"/>
      <c r="AA2878" s="965"/>
    </row>
    <row r="2879" spans="1:27" ht="13.8">
      <c r="A2879" s="84"/>
      <c r="B2879" s="84"/>
      <c r="C2879" s="84"/>
      <c r="D2879" s="84"/>
      <c r="E2879" s="704"/>
      <c r="F2879" s="704"/>
      <c r="G2879" s="952" t="s">
        <v>4424</v>
      </c>
      <c r="H2879" s="694" t="str">
        <f t="shared" si="0"/>
        <v>--</v>
      </c>
      <c r="I2879" s="704"/>
      <c r="J2879" s="17"/>
      <c r="K2879" s="17"/>
      <c r="L2879" s="17"/>
      <c r="M2879" s="783" t="s">
        <v>436</v>
      </c>
      <c r="N2879" s="953" t="s">
        <v>78</v>
      </c>
      <c r="O2879" s="954"/>
      <c r="P2879" s="787"/>
      <c r="Q2879" s="17"/>
      <c r="R2879" s="17"/>
      <c r="S2879" s="17"/>
      <c r="T2879" s="17"/>
      <c r="U2879" s="966" t="s">
        <v>8269</v>
      </c>
      <c r="V2879" s="17"/>
      <c r="W2879" s="956" t="s">
        <v>4152</v>
      </c>
      <c r="X2879" s="957"/>
      <c r="Y2879" s="958"/>
      <c r="Z2879" s="959"/>
      <c r="AA2879" s="959"/>
    </row>
    <row r="2880" spans="1:27" ht="13.8">
      <c r="A2880" s="84"/>
      <c r="B2880" s="84"/>
      <c r="C2880" s="84"/>
      <c r="D2880" s="84"/>
      <c r="E2880" s="711"/>
      <c r="F2880" s="711"/>
      <c r="G2880" s="956" t="s">
        <v>4424</v>
      </c>
      <c r="H2880" s="696" t="str">
        <f t="shared" si="0"/>
        <v>--</v>
      </c>
      <c r="I2880" s="711"/>
      <c r="J2880" s="17"/>
      <c r="K2880" s="17"/>
      <c r="L2880" s="17"/>
      <c r="M2880" s="960" t="s">
        <v>1281</v>
      </c>
      <c r="N2880" s="960" t="s">
        <v>461</v>
      </c>
      <c r="O2880" s="961"/>
      <c r="P2880" s="789"/>
      <c r="Q2880" s="17"/>
      <c r="R2880" s="17"/>
      <c r="S2880" s="17"/>
      <c r="T2880" s="17"/>
      <c r="U2880" s="962" t="s">
        <v>8270</v>
      </c>
      <c r="V2880" s="17"/>
      <c r="W2880" s="952" t="s">
        <v>4152</v>
      </c>
      <c r="X2880" s="963"/>
      <c r="Y2880" s="964"/>
      <c r="Z2880" s="965"/>
      <c r="AA2880" s="965"/>
    </row>
    <row r="2881" spans="1:27" ht="13.8">
      <c r="A2881" s="84"/>
      <c r="B2881" s="84"/>
      <c r="C2881" s="84"/>
      <c r="D2881" s="84"/>
      <c r="E2881" s="704"/>
      <c r="F2881" s="704"/>
      <c r="G2881" s="952" t="s">
        <v>4424</v>
      </c>
      <c r="H2881" s="694" t="str">
        <f t="shared" si="0"/>
        <v>--</v>
      </c>
      <c r="I2881" s="704"/>
      <c r="J2881" s="17"/>
      <c r="K2881" s="17"/>
      <c r="L2881" s="17"/>
      <c r="M2881" s="953" t="s">
        <v>195</v>
      </c>
      <c r="N2881" s="953" t="s">
        <v>930</v>
      </c>
      <c r="O2881" s="954"/>
      <c r="P2881" s="787"/>
      <c r="Q2881" s="17"/>
      <c r="R2881" s="17"/>
      <c r="S2881" s="17"/>
      <c r="T2881" s="17"/>
      <c r="U2881" s="966" t="s">
        <v>8271</v>
      </c>
      <c r="V2881" s="17"/>
      <c r="W2881" s="956" t="s">
        <v>4152</v>
      </c>
      <c r="X2881" s="957"/>
      <c r="Y2881" s="958"/>
      <c r="Z2881" s="959"/>
      <c r="AA2881" s="959"/>
    </row>
    <row r="2882" spans="1:27" ht="13.8">
      <c r="A2882" s="84"/>
      <c r="B2882" s="84"/>
      <c r="C2882" s="84"/>
      <c r="D2882" s="84"/>
      <c r="E2882" s="711"/>
      <c r="F2882" s="711"/>
      <c r="G2882" s="956" t="s">
        <v>4424</v>
      </c>
      <c r="H2882" s="696" t="str">
        <f t="shared" si="0"/>
        <v>--</v>
      </c>
      <c r="I2882" s="711"/>
      <c r="J2882" s="17"/>
      <c r="K2882" s="17"/>
      <c r="L2882" s="17"/>
      <c r="M2882" s="778" t="s">
        <v>436</v>
      </c>
      <c r="N2882" s="960" t="s">
        <v>112</v>
      </c>
      <c r="O2882" s="961"/>
      <c r="P2882" s="789"/>
      <c r="Q2882" s="17"/>
      <c r="R2882" s="17"/>
      <c r="S2882" s="17"/>
      <c r="T2882" s="17"/>
      <c r="U2882" s="962" t="s">
        <v>8272</v>
      </c>
      <c r="V2882" s="17"/>
      <c r="W2882" s="952" t="s">
        <v>4152</v>
      </c>
      <c r="X2882" s="963"/>
      <c r="Y2882" s="964"/>
      <c r="Z2882" s="965"/>
      <c r="AA2882" s="965"/>
    </row>
    <row r="2883" spans="1:27" ht="13.8">
      <c r="A2883" s="84"/>
      <c r="B2883" s="84"/>
      <c r="C2883" s="84"/>
      <c r="D2883" s="84"/>
      <c r="E2883" s="704"/>
      <c r="F2883" s="704"/>
      <c r="G2883" s="952" t="s">
        <v>4424</v>
      </c>
      <c r="H2883" s="694" t="str">
        <f t="shared" si="0"/>
        <v>--</v>
      </c>
      <c r="I2883" s="704"/>
      <c r="J2883" s="17"/>
      <c r="K2883" s="17"/>
      <c r="L2883" s="17"/>
      <c r="M2883" s="953" t="s">
        <v>273</v>
      </c>
      <c r="N2883" s="953" t="s">
        <v>1236</v>
      </c>
      <c r="O2883" s="954"/>
      <c r="P2883" s="956" t="s">
        <v>1770</v>
      </c>
      <c r="Q2883" s="17"/>
      <c r="R2883" s="17"/>
      <c r="S2883" s="17"/>
      <c r="T2883" s="17"/>
      <c r="U2883" s="966" t="s">
        <v>8273</v>
      </c>
      <c r="V2883" s="17"/>
      <c r="W2883" s="956" t="s">
        <v>4440</v>
      </c>
      <c r="X2883" s="957"/>
      <c r="Y2883" s="958"/>
      <c r="Z2883" s="959"/>
      <c r="AA2883" s="959"/>
    </row>
    <row r="2884" spans="1:27" ht="13.8">
      <c r="A2884" s="84"/>
      <c r="B2884" s="84"/>
      <c r="C2884" s="84"/>
      <c r="D2884" s="84"/>
      <c r="E2884" s="711"/>
      <c r="F2884" s="711"/>
      <c r="G2884" s="956" t="s">
        <v>4424</v>
      </c>
      <c r="H2884" s="696" t="str">
        <f t="shared" si="0"/>
        <v>--</v>
      </c>
      <c r="I2884" s="711"/>
      <c r="J2884" s="17"/>
      <c r="K2884" s="17"/>
      <c r="L2884" s="17"/>
      <c r="M2884" s="960" t="s">
        <v>241</v>
      </c>
      <c r="N2884" s="960" t="s">
        <v>2300</v>
      </c>
      <c r="O2884" s="961"/>
      <c r="P2884" s="789"/>
      <c r="Q2884" s="17"/>
      <c r="R2884" s="17"/>
      <c r="S2884" s="17"/>
      <c r="T2884" s="17"/>
      <c r="U2884" s="962" t="s">
        <v>8274</v>
      </c>
      <c r="V2884" s="17"/>
      <c r="W2884" s="952" t="s">
        <v>4440</v>
      </c>
      <c r="X2884" s="963"/>
      <c r="Y2884" s="964"/>
      <c r="Z2884" s="965"/>
      <c r="AA2884" s="965"/>
    </row>
    <row r="2885" spans="1:27" ht="13.8">
      <c r="A2885" s="84"/>
      <c r="B2885" s="84"/>
      <c r="C2885" s="84"/>
      <c r="D2885" s="84"/>
      <c r="E2885" s="704"/>
      <c r="F2885" s="704"/>
      <c r="G2885" s="952" t="s">
        <v>4424</v>
      </c>
      <c r="H2885" s="694" t="str">
        <f t="shared" si="0"/>
        <v>--</v>
      </c>
      <c r="I2885" s="704"/>
      <c r="J2885" s="17"/>
      <c r="K2885" s="17"/>
      <c r="L2885" s="17"/>
      <c r="M2885" s="967" t="s">
        <v>494</v>
      </c>
      <c r="N2885" s="953" t="s">
        <v>1516</v>
      </c>
      <c r="O2885" s="954"/>
      <c r="P2885" s="787"/>
      <c r="Q2885" s="17"/>
      <c r="R2885" s="17"/>
      <c r="S2885" s="17"/>
      <c r="T2885" s="17"/>
      <c r="U2885" s="966" t="s">
        <v>8275</v>
      </c>
      <c r="V2885" s="17"/>
      <c r="W2885" s="956" t="s">
        <v>4152</v>
      </c>
      <c r="X2885" s="957"/>
      <c r="Y2885" s="958"/>
      <c r="Z2885" s="959"/>
      <c r="AA2885" s="959"/>
    </row>
    <row r="2886" spans="1:27" ht="13.8">
      <c r="A2886" s="84"/>
      <c r="B2886" s="84"/>
      <c r="C2886" s="84"/>
      <c r="D2886" s="84"/>
      <c r="E2886" s="711"/>
      <c r="F2886" s="711"/>
      <c r="G2886" s="956" t="s">
        <v>4424</v>
      </c>
      <c r="H2886" s="696" t="str">
        <f t="shared" si="0"/>
        <v>--</v>
      </c>
      <c r="I2886" s="711"/>
      <c r="J2886" s="17"/>
      <c r="K2886" s="17"/>
      <c r="L2886" s="17"/>
      <c r="M2886" s="960" t="s">
        <v>273</v>
      </c>
      <c r="N2886" s="960" t="s">
        <v>1237</v>
      </c>
      <c r="O2886" s="961"/>
      <c r="P2886" s="789"/>
      <c r="Q2886" s="17"/>
      <c r="R2886" s="17"/>
      <c r="S2886" s="17"/>
      <c r="T2886" s="17"/>
      <c r="U2886" s="962" t="s">
        <v>8276</v>
      </c>
      <c r="V2886" s="17"/>
      <c r="W2886" s="952" t="s">
        <v>4445</v>
      </c>
      <c r="X2886" s="963"/>
      <c r="Y2886" s="964"/>
      <c r="Z2886" s="965"/>
      <c r="AA2886" s="965"/>
    </row>
    <row r="2887" spans="1:27" ht="13.8">
      <c r="A2887" s="84"/>
      <c r="B2887" s="84"/>
      <c r="C2887" s="84"/>
      <c r="D2887" s="84"/>
      <c r="E2887" s="704"/>
      <c r="F2887" s="704"/>
      <c r="G2887" s="952" t="s">
        <v>4424</v>
      </c>
      <c r="H2887" s="694" t="str">
        <f t="shared" si="0"/>
        <v>--</v>
      </c>
      <c r="I2887" s="704"/>
      <c r="J2887" s="17"/>
      <c r="K2887" s="17"/>
      <c r="L2887" s="17"/>
      <c r="M2887" s="953" t="s">
        <v>241</v>
      </c>
      <c r="N2887" s="953" t="s">
        <v>2302</v>
      </c>
      <c r="O2887" s="954"/>
      <c r="P2887" s="787"/>
      <c r="Q2887" s="17"/>
      <c r="R2887" s="17"/>
      <c r="S2887" s="17"/>
      <c r="T2887" s="17"/>
      <c r="U2887" s="966" t="s">
        <v>8277</v>
      </c>
      <c r="V2887" s="17"/>
      <c r="W2887" s="956" t="s">
        <v>4445</v>
      </c>
      <c r="X2887" s="957"/>
      <c r="Y2887" s="958"/>
      <c r="Z2887" s="959"/>
      <c r="AA2887" s="959"/>
    </row>
    <row r="2888" spans="1:27" ht="13.8">
      <c r="A2888" s="84"/>
      <c r="B2888" s="84"/>
      <c r="C2888" s="84"/>
      <c r="D2888" s="84"/>
      <c r="E2888" s="711"/>
      <c r="F2888" s="711"/>
      <c r="G2888" s="956" t="s">
        <v>4424</v>
      </c>
      <c r="H2888" s="696" t="str">
        <f t="shared" si="0"/>
        <v>--</v>
      </c>
      <c r="I2888" s="711"/>
      <c r="J2888" s="17"/>
      <c r="K2888" s="17"/>
      <c r="L2888" s="17"/>
      <c r="M2888" s="960" t="s">
        <v>195</v>
      </c>
      <c r="N2888" s="960" t="s">
        <v>952</v>
      </c>
      <c r="O2888" s="961"/>
      <c r="P2888" s="789"/>
      <c r="Q2888" s="17"/>
      <c r="R2888" s="17"/>
      <c r="S2888" s="17"/>
      <c r="T2888" s="17"/>
      <c r="U2888" s="962" t="s">
        <v>8280</v>
      </c>
      <c r="V2888" s="17"/>
      <c r="W2888" s="952" t="s">
        <v>4445</v>
      </c>
      <c r="X2888" s="963"/>
      <c r="Y2888" s="964"/>
      <c r="Z2888" s="965"/>
      <c r="AA2888" s="965"/>
    </row>
    <row r="2889" spans="1:27" ht="13.8">
      <c r="A2889" s="84"/>
      <c r="B2889" s="84"/>
      <c r="C2889" s="84"/>
      <c r="D2889" s="84"/>
      <c r="E2889" s="704"/>
      <c r="F2889" s="704"/>
      <c r="G2889" s="952" t="s">
        <v>4424</v>
      </c>
      <c r="H2889" s="694" t="str">
        <f t="shared" si="0"/>
        <v>--</v>
      </c>
      <c r="I2889" s="704"/>
      <c r="J2889" s="17"/>
      <c r="K2889" s="17"/>
      <c r="L2889" s="17"/>
      <c r="M2889" s="783" t="s">
        <v>436</v>
      </c>
      <c r="N2889" s="953" t="s">
        <v>77</v>
      </c>
      <c r="O2889" s="954"/>
      <c r="P2889" s="787"/>
      <c r="Q2889" s="17"/>
      <c r="R2889" s="17"/>
      <c r="S2889" s="17"/>
      <c r="T2889" s="17"/>
      <c r="U2889" s="966" t="s">
        <v>8282</v>
      </c>
      <c r="V2889" s="17"/>
      <c r="W2889" s="956" t="s">
        <v>4445</v>
      </c>
      <c r="X2889" s="957"/>
      <c r="Y2889" s="958"/>
      <c r="Z2889" s="959"/>
      <c r="AA2889" s="959"/>
    </row>
    <row r="2890" spans="1:27" ht="13.8">
      <c r="A2890" s="84"/>
      <c r="B2890" s="84"/>
      <c r="C2890" s="84"/>
      <c r="D2890" s="84"/>
      <c r="E2890" s="711"/>
      <c r="F2890" s="711"/>
      <c r="G2890" s="741" t="s">
        <v>4283</v>
      </c>
      <c r="H2890" s="696" t="str">
        <f t="shared" si="0"/>
        <v>--</v>
      </c>
      <c r="I2890" s="711"/>
      <c r="J2890" s="17"/>
      <c r="K2890" s="17"/>
      <c r="L2890" s="17"/>
      <c r="M2890" s="781" t="s">
        <v>241</v>
      </c>
      <c r="N2890" s="781" t="s">
        <v>2386</v>
      </c>
      <c r="O2890" s="760"/>
      <c r="P2890" s="748" t="s">
        <v>4284</v>
      </c>
      <c r="Q2890" s="17"/>
      <c r="R2890" s="17"/>
      <c r="S2890" s="17"/>
      <c r="T2890" s="17"/>
      <c r="U2890" s="782" t="s">
        <v>8285</v>
      </c>
      <c r="V2890" s="17"/>
      <c r="W2890" s="748" t="s">
        <v>4286</v>
      </c>
      <c r="X2890" s="761"/>
      <c r="Y2890" s="762"/>
      <c r="Z2890" s="763"/>
      <c r="AA2890" s="763"/>
    </row>
    <row r="2891" spans="1:27" ht="13.8">
      <c r="A2891" s="84"/>
      <c r="B2891" s="84"/>
      <c r="C2891" s="84"/>
      <c r="D2891" s="84"/>
      <c r="E2891" s="704"/>
      <c r="F2891" s="704"/>
      <c r="G2891" s="748" t="s">
        <v>4283</v>
      </c>
      <c r="H2891" s="694" t="str">
        <f t="shared" si="0"/>
        <v>--</v>
      </c>
      <c r="I2891" s="704"/>
      <c r="J2891" s="17"/>
      <c r="K2891" s="17"/>
      <c r="L2891" s="17"/>
      <c r="M2891" s="779" t="s">
        <v>273</v>
      </c>
      <c r="N2891" s="779" t="s">
        <v>1374</v>
      </c>
      <c r="O2891" s="764"/>
      <c r="P2891" s="741" t="s">
        <v>4284</v>
      </c>
      <c r="Q2891" s="17"/>
      <c r="R2891" s="17"/>
      <c r="S2891" s="17"/>
      <c r="T2891" s="17"/>
      <c r="U2891" s="780" t="s">
        <v>8287</v>
      </c>
      <c r="V2891" s="17"/>
      <c r="W2891" s="741" t="s">
        <v>4286</v>
      </c>
      <c r="X2891" s="765"/>
      <c r="Y2891" s="766"/>
      <c r="Z2891" s="767"/>
      <c r="AA2891" s="767"/>
    </row>
    <row r="2892" spans="1:27" ht="13.8">
      <c r="A2892" s="84"/>
      <c r="B2892" s="84"/>
      <c r="C2892" s="84"/>
      <c r="D2892" s="84"/>
      <c r="E2892" s="711"/>
      <c r="F2892" s="711"/>
      <c r="G2892" s="741" t="s">
        <v>4283</v>
      </c>
      <c r="H2892" s="696" t="str">
        <f t="shared" si="0"/>
        <v>--</v>
      </c>
      <c r="I2892" s="711"/>
      <c r="J2892" s="17"/>
      <c r="K2892" s="17"/>
      <c r="L2892" s="17"/>
      <c r="M2892" s="781" t="s">
        <v>1700</v>
      </c>
      <c r="N2892" s="781" t="s">
        <v>2095</v>
      </c>
      <c r="O2892" s="760"/>
      <c r="P2892" s="748" t="s">
        <v>4090</v>
      </c>
      <c r="Q2892" s="17"/>
      <c r="R2892" s="17"/>
      <c r="S2892" s="17"/>
      <c r="T2892" s="17"/>
      <c r="U2892" s="782" t="s">
        <v>8289</v>
      </c>
      <c r="V2892" s="17"/>
      <c r="W2892" s="748" t="s">
        <v>4286</v>
      </c>
      <c r="X2892" s="761"/>
      <c r="Y2892" s="762"/>
      <c r="Z2892" s="763"/>
      <c r="AA2892" s="763"/>
    </row>
    <row r="2893" spans="1:27" ht="13.8">
      <c r="A2893" s="84"/>
      <c r="B2893" s="84"/>
      <c r="C2893" s="84"/>
      <c r="D2893" s="84"/>
      <c r="E2893" s="704"/>
      <c r="F2893" s="704"/>
      <c r="G2893" s="748" t="s">
        <v>4283</v>
      </c>
      <c r="H2893" s="694" t="str">
        <f t="shared" si="0"/>
        <v>--</v>
      </c>
      <c r="I2893" s="704"/>
      <c r="J2893" s="17"/>
      <c r="K2893" s="17"/>
      <c r="L2893" s="17"/>
      <c r="M2893" s="779" t="s">
        <v>1700</v>
      </c>
      <c r="N2893" s="779" t="s">
        <v>2070</v>
      </c>
      <c r="O2893" s="764"/>
      <c r="P2893" s="741" t="s">
        <v>4090</v>
      </c>
      <c r="Q2893" s="17"/>
      <c r="R2893" s="17"/>
      <c r="S2893" s="17"/>
      <c r="T2893" s="17"/>
      <c r="U2893" s="780" t="s">
        <v>8291</v>
      </c>
      <c r="V2893" s="17"/>
      <c r="W2893" s="741" t="s">
        <v>4286</v>
      </c>
      <c r="X2893" s="765"/>
      <c r="Y2893" s="766"/>
      <c r="Z2893" s="767"/>
      <c r="AA2893" s="767"/>
    </row>
    <row r="2894" spans="1:27" ht="13.8">
      <c r="A2894" s="84"/>
      <c r="B2894" s="84"/>
      <c r="C2894" s="84"/>
      <c r="D2894" s="84"/>
      <c r="E2894" s="711"/>
      <c r="F2894" s="711"/>
      <c r="G2894" s="741" t="s">
        <v>4283</v>
      </c>
      <c r="H2894" s="696" t="str">
        <f t="shared" si="0"/>
        <v>--</v>
      </c>
      <c r="I2894" s="711"/>
      <c r="J2894" s="17"/>
      <c r="K2894" s="17"/>
      <c r="L2894" s="17"/>
      <c r="M2894" s="781" t="s">
        <v>195</v>
      </c>
      <c r="N2894" s="781" t="s">
        <v>974</v>
      </c>
      <c r="O2894" s="760"/>
      <c r="P2894" s="748" t="s">
        <v>3455</v>
      </c>
      <c r="Q2894" s="17"/>
      <c r="R2894" s="17"/>
      <c r="S2894" s="17"/>
      <c r="T2894" s="17"/>
      <c r="U2894" s="782" t="s">
        <v>8293</v>
      </c>
      <c r="V2894" s="17"/>
      <c r="W2894" s="748" t="s">
        <v>4286</v>
      </c>
      <c r="X2894" s="761"/>
      <c r="Y2894" s="762"/>
      <c r="Z2894" s="763"/>
      <c r="AA2894" s="763"/>
    </row>
    <row r="2895" spans="1:27" ht="13.8">
      <c r="A2895" s="84"/>
      <c r="B2895" s="84"/>
      <c r="C2895" s="84"/>
      <c r="D2895" s="84"/>
      <c r="E2895" s="704"/>
      <c r="F2895" s="704"/>
      <c r="G2895" s="748" t="s">
        <v>4283</v>
      </c>
      <c r="H2895" s="694" t="str">
        <f t="shared" si="0"/>
        <v>--</v>
      </c>
      <c r="I2895" s="704"/>
      <c r="J2895" s="17"/>
      <c r="K2895" s="17"/>
      <c r="L2895" s="17"/>
      <c r="M2895" s="779" t="s">
        <v>436</v>
      </c>
      <c r="N2895" s="779" t="s">
        <v>85</v>
      </c>
      <c r="O2895" s="764"/>
      <c r="P2895" s="741" t="s">
        <v>3455</v>
      </c>
      <c r="Q2895" s="17"/>
      <c r="R2895" s="17"/>
      <c r="S2895" s="17"/>
      <c r="T2895" s="17"/>
      <c r="U2895" s="780" t="s">
        <v>8294</v>
      </c>
      <c r="V2895" s="17"/>
      <c r="W2895" s="741" t="s">
        <v>4286</v>
      </c>
      <c r="X2895" s="765"/>
      <c r="Y2895" s="766"/>
      <c r="Z2895" s="767"/>
      <c r="AA2895" s="767"/>
    </row>
    <row r="2896" spans="1:27" ht="13.8">
      <c r="A2896" s="84"/>
      <c r="B2896" s="84"/>
      <c r="C2896" s="84"/>
      <c r="D2896" s="84"/>
      <c r="E2896" s="711"/>
      <c r="F2896" s="711"/>
      <c r="G2896" s="773" t="s">
        <v>3120</v>
      </c>
      <c r="H2896" s="696" t="str">
        <f t="shared" si="0"/>
        <v>--</v>
      </c>
      <c r="I2896" s="711"/>
      <c r="J2896" s="17"/>
      <c r="K2896" s="17"/>
      <c r="L2896" s="17"/>
      <c r="M2896" s="768" t="s">
        <v>36</v>
      </c>
      <c r="N2896" s="768" t="s">
        <v>2233</v>
      </c>
      <c r="O2896" s="769"/>
      <c r="P2896" s="917"/>
      <c r="Q2896" s="17"/>
      <c r="R2896" s="17"/>
      <c r="S2896" s="17"/>
      <c r="T2896" s="17"/>
      <c r="U2896" s="860"/>
      <c r="V2896" s="17"/>
      <c r="W2896" s="861" t="s">
        <v>3121</v>
      </c>
      <c r="X2896" s="862"/>
      <c r="Y2896" s="863"/>
      <c r="Z2896" s="864"/>
      <c r="AA2896" s="864"/>
    </row>
    <row r="2897" spans="1:27" ht="13.8">
      <c r="A2897" s="84"/>
      <c r="B2897" s="84"/>
      <c r="C2897" s="84"/>
      <c r="D2897" s="84"/>
      <c r="E2897" s="704"/>
      <c r="F2897" s="704"/>
      <c r="G2897" s="768" t="s">
        <v>3120</v>
      </c>
      <c r="H2897" s="694" t="str">
        <f t="shared" si="0"/>
        <v>--</v>
      </c>
      <c r="I2897" s="704"/>
      <c r="J2897" s="17"/>
      <c r="K2897" s="17"/>
      <c r="L2897" s="17"/>
      <c r="M2897" s="773" t="s">
        <v>36</v>
      </c>
      <c r="N2897" s="773" t="s">
        <v>1995</v>
      </c>
      <c r="O2897" s="774"/>
      <c r="P2897" s="918"/>
      <c r="Q2897" s="17"/>
      <c r="R2897" s="17"/>
      <c r="S2897" s="17"/>
      <c r="T2897" s="17"/>
      <c r="U2897" s="854"/>
      <c r="V2897" s="17"/>
      <c r="W2897" s="855" t="s">
        <v>3123</v>
      </c>
      <c r="X2897" s="856"/>
      <c r="Y2897" s="857"/>
      <c r="Z2897" s="858"/>
      <c r="AA2897" s="858"/>
    </row>
    <row r="2898" spans="1:27" ht="13.8">
      <c r="A2898" s="84"/>
      <c r="B2898" s="84"/>
      <c r="C2898" s="84"/>
      <c r="D2898" s="84"/>
      <c r="E2898" s="711"/>
      <c r="F2898" s="711"/>
      <c r="G2898" s="773" t="s">
        <v>3120</v>
      </c>
      <c r="H2898" s="696" t="str">
        <f t="shared" si="0"/>
        <v>--</v>
      </c>
      <c r="I2898" s="711"/>
      <c r="J2898" s="17"/>
      <c r="K2898" s="17"/>
      <c r="L2898" s="17"/>
      <c r="M2898" s="768" t="s">
        <v>551</v>
      </c>
      <c r="N2898" s="768" t="s">
        <v>1501</v>
      </c>
      <c r="O2898" s="769"/>
      <c r="P2898" s="917"/>
      <c r="Q2898" s="17"/>
      <c r="R2898" s="17"/>
      <c r="S2898" s="17"/>
      <c r="T2898" s="17"/>
      <c r="U2898" s="860"/>
      <c r="V2898" s="17"/>
      <c r="W2898" s="861" t="s">
        <v>3096</v>
      </c>
      <c r="X2898" s="862"/>
      <c r="Y2898" s="863"/>
      <c r="Z2898" s="864"/>
      <c r="AA2898" s="864"/>
    </row>
    <row r="2899" spans="1:27" ht="13.8">
      <c r="A2899" s="84"/>
      <c r="B2899" s="84"/>
      <c r="C2899" s="84"/>
      <c r="D2899" s="84"/>
      <c r="E2899" s="704"/>
      <c r="F2899" s="704"/>
      <c r="G2899" s="768" t="s">
        <v>3120</v>
      </c>
      <c r="H2899" s="694" t="str">
        <f t="shared" si="0"/>
        <v>--</v>
      </c>
      <c r="I2899" s="704"/>
      <c r="J2899" s="17"/>
      <c r="K2899" s="17"/>
      <c r="L2899" s="17"/>
      <c r="M2899" s="773" t="s">
        <v>551</v>
      </c>
      <c r="N2899" s="773" t="s">
        <v>1499</v>
      </c>
      <c r="O2899" s="774"/>
      <c r="P2899" s="918"/>
      <c r="Q2899" s="17"/>
      <c r="R2899" s="17"/>
      <c r="S2899" s="17"/>
      <c r="T2899" s="17"/>
      <c r="U2899" s="854"/>
      <c r="V2899" s="17"/>
      <c r="W2899" s="855" t="s">
        <v>3123</v>
      </c>
      <c r="X2899" s="856"/>
      <c r="Y2899" s="857"/>
      <c r="Z2899" s="858"/>
      <c r="AA2899" s="858"/>
    </row>
    <row r="2900" spans="1:27" ht="13.8">
      <c r="A2900" s="84"/>
      <c r="B2900" s="84"/>
      <c r="C2900" s="84"/>
      <c r="D2900" s="84"/>
      <c r="E2900" s="711"/>
      <c r="F2900" s="711"/>
      <c r="G2900" s="773" t="s">
        <v>3120</v>
      </c>
      <c r="H2900" s="696" t="str">
        <f t="shared" si="0"/>
        <v>--</v>
      </c>
      <c r="I2900" s="711"/>
      <c r="J2900" s="17"/>
      <c r="K2900" s="17"/>
      <c r="L2900" s="17"/>
      <c r="M2900" s="768" t="s">
        <v>347</v>
      </c>
      <c r="N2900" s="768" t="s">
        <v>910</v>
      </c>
      <c r="O2900" s="769"/>
      <c r="P2900" s="736" t="s">
        <v>3127</v>
      </c>
      <c r="Q2900" s="17"/>
      <c r="R2900" s="17"/>
      <c r="S2900" s="17"/>
      <c r="T2900" s="17"/>
      <c r="U2900" s="860"/>
      <c r="V2900" s="17"/>
      <c r="W2900" s="861" t="s">
        <v>3121</v>
      </c>
      <c r="X2900" s="862"/>
      <c r="Y2900" s="863"/>
      <c r="Z2900" s="864"/>
      <c r="AA2900" s="864"/>
    </row>
    <row r="2901" spans="1:27" ht="13.8">
      <c r="A2901" s="84"/>
      <c r="B2901" s="84"/>
      <c r="C2901" s="84"/>
      <c r="D2901" s="84"/>
      <c r="E2901" s="704"/>
      <c r="F2901" s="704"/>
      <c r="G2901" s="768" t="s">
        <v>3120</v>
      </c>
      <c r="H2901" s="694" t="str">
        <f t="shared" si="0"/>
        <v>--</v>
      </c>
      <c r="I2901" s="704"/>
      <c r="J2901" s="17"/>
      <c r="K2901" s="17"/>
      <c r="L2901" s="17"/>
      <c r="M2901" s="773" t="s">
        <v>3111</v>
      </c>
      <c r="N2901" s="773" t="s">
        <v>1427</v>
      </c>
      <c r="O2901" s="774"/>
      <c r="P2901" s="918"/>
      <c r="Q2901" s="17"/>
      <c r="R2901" s="17"/>
      <c r="S2901" s="17"/>
      <c r="T2901" s="17"/>
      <c r="U2901" s="854"/>
      <c r="V2901" s="17"/>
      <c r="W2901" s="855" t="s">
        <v>3096</v>
      </c>
      <c r="X2901" s="856"/>
      <c r="Y2901" s="857"/>
      <c r="Z2901" s="858"/>
      <c r="AA2901" s="858"/>
    </row>
    <row r="2902" spans="1:27" ht="13.8">
      <c r="A2902" s="84"/>
      <c r="B2902" s="84"/>
      <c r="C2902" s="84"/>
      <c r="D2902" s="84"/>
      <c r="E2902" s="711"/>
      <c r="F2902" s="711"/>
      <c r="G2902" s="773" t="s">
        <v>3120</v>
      </c>
      <c r="H2902" s="696" t="str">
        <f t="shared" si="0"/>
        <v>--</v>
      </c>
      <c r="I2902" s="711"/>
      <c r="J2902" s="17"/>
      <c r="K2902" s="17"/>
      <c r="L2902" s="17"/>
      <c r="M2902" s="768" t="s">
        <v>49</v>
      </c>
      <c r="N2902" s="768" t="s">
        <v>1207</v>
      </c>
      <c r="O2902" s="769"/>
      <c r="P2902" s="917"/>
      <c r="Q2902" s="17"/>
      <c r="R2902" s="17"/>
      <c r="S2902" s="17"/>
      <c r="T2902" s="17"/>
      <c r="U2902" s="860"/>
      <c r="V2902" s="17"/>
      <c r="W2902" s="861" t="s">
        <v>3121</v>
      </c>
      <c r="X2902" s="862"/>
      <c r="Y2902" s="863"/>
      <c r="Z2902" s="864"/>
      <c r="AA2902" s="864"/>
    </row>
    <row r="2903" spans="1:27" ht="13.8">
      <c r="A2903" s="84"/>
      <c r="B2903" s="84"/>
      <c r="C2903" s="84"/>
      <c r="D2903" s="84"/>
      <c r="E2903" s="704"/>
      <c r="F2903" s="704"/>
      <c r="G2903" s="768" t="s">
        <v>3120</v>
      </c>
      <c r="H2903" s="694" t="str">
        <f t="shared" si="0"/>
        <v>--</v>
      </c>
      <c r="I2903" s="704"/>
      <c r="J2903" s="17"/>
      <c r="K2903" s="17"/>
      <c r="L2903" s="17"/>
      <c r="M2903" s="773" t="s">
        <v>49</v>
      </c>
      <c r="N2903" s="773" t="s">
        <v>1206</v>
      </c>
      <c r="O2903" s="774"/>
      <c r="P2903" s="918"/>
      <c r="Q2903" s="17"/>
      <c r="R2903" s="17"/>
      <c r="S2903" s="17"/>
      <c r="T2903" s="17"/>
      <c r="U2903" s="854"/>
      <c r="V2903" s="17"/>
      <c r="W2903" s="855" t="s">
        <v>3123</v>
      </c>
      <c r="X2903" s="856"/>
      <c r="Y2903" s="857"/>
      <c r="Z2903" s="858"/>
      <c r="AA2903" s="858"/>
    </row>
    <row r="2904" spans="1:27" ht="13.8">
      <c r="A2904" s="84"/>
      <c r="B2904" s="84"/>
      <c r="C2904" s="84"/>
      <c r="D2904" s="84"/>
      <c r="E2904" s="711"/>
      <c r="F2904" s="711"/>
      <c r="G2904" s="773" t="s">
        <v>3120</v>
      </c>
      <c r="H2904" s="696" t="str">
        <f t="shared" si="0"/>
        <v>--</v>
      </c>
      <c r="I2904" s="711"/>
      <c r="J2904" s="17"/>
      <c r="K2904" s="17"/>
      <c r="L2904" s="17"/>
      <c r="M2904" s="968" t="s">
        <v>1329</v>
      </c>
      <c r="N2904" s="768" t="s">
        <v>1623</v>
      </c>
      <c r="O2904" s="769"/>
      <c r="P2904" s="917"/>
      <c r="Q2904" s="17"/>
      <c r="R2904" s="17"/>
      <c r="S2904" s="17"/>
      <c r="T2904" s="17"/>
      <c r="U2904" s="860"/>
      <c r="V2904" s="17"/>
      <c r="W2904" s="861" t="s">
        <v>3096</v>
      </c>
      <c r="X2904" s="862"/>
      <c r="Y2904" s="863"/>
      <c r="Z2904" s="864"/>
      <c r="AA2904" s="864"/>
    </row>
    <row r="2905" spans="1:27" ht="13.8">
      <c r="A2905" s="84"/>
      <c r="B2905" s="84"/>
      <c r="C2905" s="84"/>
      <c r="D2905" s="84"/>
      <c r="E2905" s="704"/>
      <c r="F2905" s="704"/>
      <c r="G2905" s="768" t="s">
        <v>3120</v>
      </c>
      <c r="H2905" s="694" t="str">
        <f t="shared" si="0"/>
        <v>--</v>
      </c>
      <c r="I2905" s="704"/>
      <c r="J2905" s="17"/>
      <c r="K2905" s="17"/>
      <c r="L2905" s="17"/>
      <c r="M2905" s="969" t="s">
        <v>938</v>
      </c>
      <c r="N2905" s="773" t="s">
        <v>418</v>
      </c>
      <c r="O2905" s="774"/>
      <c r="P2905" s="918"/>
      <c r="Q2905" s="17"/>
      <c r="R2905" s="17"/>
      <c r="S2905" s="17"/>
      <c r="T2905" s="17"/>
      <c r="U2905" s="854"/>
      <c r="V2905" s="17"/>
      <c r="W2905" s="855" t="s">
        <v>3121</v>
      </c>
      <c r="X2905" s="856"/>
      <c r="Y2905" s="857"/>
      <c r="Z2905" s="858"/>
      <c r="AA2905" s="858"/>
    </row>
    <row r="2906" spans="1:27" ht="13.8">
      <c r="A2906" s="84"/>
      <c r="B2906" s="84"/>
      <c r="C2906" s="84"/>
      <c r="D2906" s="84"/>
      <c r="E2906" s="711"/>
      <c r="F2906" s="711"/>
      <c r="G2906" s="773" t="s">
        <v>3120</v>
      </c>
      <c r="H2906" s="696" t="str">
        <f t="shared" si="0"/>
        <v>--</v>
      </c>
      <c r="I2906" s="711"/>
      <c r="J2906" s="17"/>
      <c r="K2906" s="17"/>
      <c r="L2906" s="17"/>
      <c r="M2906" s="778" t="s">
        <v>436</v>
      </c>
      <c r="N2906" s="768" t="s">
        <v>75</v>
      </c>
      <c r="O2906" s="769"/>
      <c r="P2906" s="917"/>
      <c r="Q2906" s="17"/>
      <c r="R2906" s="17"/>
      <c r="S2906" s="17"/>
      <c r="T2906" s="17"/>
      <c r="U2906" s="860"/>
      <c r="V2906" s="17"/>
      <c r="W2906" s="861" t="s">
        <v>3096</v>
      </c>
      <c r="X2906" s="862"/>
      <c r="Y2906" s="863"/>
      <c r="Z2906" s="864"/>
      <c r="AA2906" s="864"/>
    </row>
    <row r="2907" spans="1:27" ht="13.8">
      <c r="A2907" s="84"/>
      <c r="B2907" s="84"/>
      <c r="C2907" s="84"/>
      <c r="D2907" s="84"/>
      <c r="E2907" s="704"/>
      <c r="F2907" s="704"/>
      <c r="G2907" s="768" t="s">
        <v>3120</v>
      </c>
      <c r="H2907" s="694" t="str">
        <f t="shared" si="0"/>
        <v>--</v>
      </c>
      <c r="I2907" s="704"/>
      <c r="J2907" s="17"/>
      <c r="K2907" s="17"/>
      <c r="L2907" s="17"/>
      <c r="M2907" s="773" t="s">
        <v>1730</v>
      </c>
      <c r="N2907" s="773" t="s">
        <v>2234</v>
      </c>
      <c r="O2907" s="774"/>
      <c r="P2907" s="918"/>
      <c r="Q2907" s="17"/>
      <c r="R2907" s="17"/>
      <c r="S2907" s="17"/>
      <c r="T2907" s="17"/>
      <c r="U2907" s="854"/>
      <c r="V2907" s="17"/>
      <c r="W2907" s="855" t="s">
        <v>3096</v>
      </c>
      <c r="X2907" s="856"/>
      <c r="Y2907" s="857"/>
      <c r="Z2907" s="858"/>
      <c r="AA2907" s="858"/>
    </row>
    <row r="2908" spans="1:27" ht="13.8">
      <c r="A2908" s="84"/>
      <c r="B2908" s="84"/>
      <c r="C2908" s="84"/>
      <c r="D2908" s="84"/>
      <c r="E2908" s="711"/>
      <c r="F2908" s="711"/>
      <c r="G2908" s="741" t="s">
        <v>5271</v>
      </c>
      <c r="H2908" s="696" t="str">
        <f t="shared" si="0"/>
        <v>--</v>
      </c>
      <c r="I2908" s="711"/>
      <c r="J2908" s="17"/>
      <c r="K2908" s="17"/>
      <c r="L2908" s="17"/>
      <c r="M2908" s="781" t="s">
        <v>241</v>
      </c>
      <c r="N2908" s="781" t="s">
        <v>2292</v>
      </c>
      <c r="O2908" s="760"/>
      <c r="P2908" s="789"/>
      <c r="Q2908" s="17"/>
      <c r="R2908" s="17"/>
      <c r="S2908" s="17"/>
      <c r="T2908" s="17"/>
      <c r="U2908" s="790" t="s">
        <v>5274</v>
      </c>
      <c r="V2908" s="17"/>
      <c r="W2908" s="748" t="s">
        <v>5279</v>
      </c>
      <c r="X2908" s="761"/>
      <c r="Y2908" s="762"/>
      <c r="Z2908" s="763"/>
      <c r="AA2908" s="763"/>
    </row>
    <row r="2909" spans="1:27" ht="13.8">
      <c r="A2909" s="84"/>
      <c r="B2909" s="84"/>
      <c r="C2909" s="84"/>
      <c r="D2909" s="84"/>
      <c r="E2909" s="704"/>
      <c r="F2909" s="704"/>
      <c r="G2909" s="748" t="s">
        <v>5271</v>
      </c>
      <c r="H2909" s="694" t="str">
        <f t="shared" si="0"/>
        <v>--</v>
      </c>
      <c r="I2909" s="704"/>
      <c r="J2909" s="17"/>
      <c r="K2909" s="17"/>
      <c r="L2909" s="17"/>
      <c r="M2909" s="779" t="s">
        <v>273</v>
      </c>
      <c r="N2909" s="779" t="s">
        <v>1230</v>
      </c>
      <c r="O2909" s="764"/>
      <c r="P2909" s="787"/>
      <c r="Q2909" s="17"/>
      <c r="R2909" s="17"/>
      <c r="S2909" s="17"/>
      <c r="T2909" s="17"/>
      <c r="U2909" s="788" t="s">
        <v>5284</v>
      </c>
      <c r="V2909" s="17"/>
      <c r="W2909" s="741" t="s">
        <v>5279</v>
      </c>
      <c r="X2909" s="765"/>
      <c r="Y2909" s="766"/>
      <c r="Z2909" s="767"/>
      <c r="AA2909" s="767"/>
    </row>
    <row r="2910" spans="1:27" ht="13.8">
      <c r="A2910" s="84"/>
      <c r="B2910" s="84"/>
      <c r="C2910" s="84"/>
      <c r="D2910" s="84"/>
      <c r="E2910" s="711"/>
      <c r="F2910" s="711"/>
      <c r="G2910" s="741" t="s">
        <v>5271</v>
      </c>
      <c r="H2910" s="696" t="str">
        <f t="shared" si="0"/>
        <v>--</v>
      </c>
      <c r="I2910" s="711"/>
      <c r="J2910" s="17"/>
      <c r="K2910" s="17"/>
      <c r="L2910" s="17"/>
      <c r="M2910" s="781" t="s">
        <v>494</v>
      </c>
      <c r="N2910" s="781" t="s">
        <v>1512</v>
      </c>
      <c r="O2910" s="760"/>
      <c r="P2910" s="789"/>
      <c r="Q2910" s="17"/>
      <c r="R2910" s="17"/>
      <c r="S2910" s="17"/>
      <c r="T2910" s="17"/>
      <c r="U2910" s="790" t="s">
        <v>5289</v>
      </c>
      <c r="V2910" s="17"/>
      <c r="W2910" s="748" t="s">
        <v>5279</v>
      </c>
      <c r="X2910" s="761"/>
      <c r="Y2910" s="762"/>
      <c r="Z2910" s="763"/>
      <c r="AA2910" s="763"/>
    </row>
    <row r="2911" spans="1:27" ht="13.8">
      <c r="A2911" s="84"/>
      <c r="B2911" s="84"/>
      <c r="C2911" s="84"/>
      <c r="D2911" s="84"/>
      <c r="E2911" s="704"/>
      <c r="F2911" s="704"/>
      <c r="G2911" s="748" t="s">
        <v>5271</v>
      </c>
      <c r="H2911" s="694" t="str">
        <f t="shared" si="0"/>
        <v>--</v>
      </c>
      <c r="I2911" s="704"/>
      <c r="J2911" s="17"/>
      <c r="K2911" s="17"/>
      <c r="L2911" s="17"/>
      <c r="M2911" s="779" t="s">
        <v>241</v>
      </c>
      <c r="N2911" s="779" t="s">
        <v>2293</v>
      </c>
      <c r="O2911" s="764"/>
      <c r="P2911" s="787"/>
      <c r="Q2911" s="17"/>
      <c r="R2911" s="17"/>
      <c r="S2911" s="17"/>
      <c r="T2911" s="17"/>
      <c r="U2911" s="788" t="s">
        <v>5296</v>
      </c>
      <c r="V2911" s="17"/>
      <c r="W2911" s="741" t="s">
        <v>2759</v>
      </c>
      <c r="X2911" s="765"/>
      <c r="Y2911" s="766"/>
      <c r="Z2911" s="767"/>
      <c r="AA2911" s="767"/>
    </row>
    <row r="2912" spans="1:27" ht="13.8">
      <c r="A2912" s="84"/>
      <c r="B2912" s="84"/>
      <c r="C2912" s="84"/>
      <c r="D2912" s="84"/>
      <c r="E2912" s="711"/>
      <c r="F2912" s="711"/>
      <c r="G2912" s="741" t="s">
        <v>5271</v>
      </c>
      <c r="H2912" s="696" t="str">
        <f t="shared" si="0"/>
        <v>--</v>
      </c>
      <c r="I2912" s="711"/>
      <c r="J2912" s="17"/>
      <c r="K2912" s="17"/>
      <c r="L2912" s="17"/>
      <c r="M2912" s="781" t="s">
        <v>273</v>
      </c>
      <c r="N2912" s="781" t="s">
        <v>1231</v>
      </c>
      <c r="O2912" s="760"/>
      <c r="P2912" s="789"/>
      <c r="Q2912" s="17"/>
      <c r="R2912" s="17"/>
      <c r="S2912" s="17"/>
      <c r="T2912" s="17"/>
      <c r="U2912" s="790" t="s">
        <v>5303</v>
      </c>
      <c r="V2912" s="17"/>
      <c r="W2912" s="748" t="s">
        <v>2759</v>
      </c>
      <c r="X2912" s="761"/>
      <c r="Y2912" s="762"/>
      <c r="Z2912" s="763"/>
      <c r="AA2912" s="763"/>
    </row>
    <row r="2913" spans="1:27" ht="13.8">
      <c r="A2913" s="84"/>
      <c r="B2913" s="84"/>
      <c r="C2913" s="84"/>
      <c r="D2913" s="84"/>
      <c r="E2913" s="704"/>
      <c r="F2913" s="704"/>
      <c r="G2913" s="748" t="s">
        <v>5271</v>
      </c>
      <c r="H2913" s="694" t="str">
        <f t="shared" si="0"/>
        <v>--</v>
      </c>
      <c r="I2913" s="704"/>
      <c r="J2913" s="17"/>
      <c r="K2913" s="17"/>
      <c r="L2913" s="17"/>
      <c r="M2913" s="813" t="s">
        <v>436</v>
      </c>
      <c r="N2913" s="779" t="s">
        <v>111</v>
      </c>
      <c r="O2913" s="764"/>
      <c r="P2913" s="787"/>
      <c r="Q2913" s="17"/>
      <c r="R2913" s="17"/>
      <c r="S2913" s="17"/>
      <c r="T2913" s="17"/>
      <c r="U2913" s="788" t="s">
        <v>5312</v>
      </c>
      <c r="V2913" s="17"/>
      <c r="W2913" s="741" t="s">
        <v>2759</v>
      </c>
      <c r="X2913" s="765"/>
      <c r="Y2913" s="766"/>
      <c r="Z2913" s="767"/>
      <c r="AA2913" s="767"/>
    </row>
    <row r="2914" spans="1:27" ht="13.8">
      <c r="A2914" s="84"/>
      <c r="B2914" s="84"/>
      <c r="C2914" s="84"/>
      <c r="D2914" s="84"/>
      <c r="E2914" s="711"/>
      <c r="F2914" s="711"/>
      <c r="G2914" s="741" t="s">
        <v>5271</v>
      </c>
      <c r="H2914" s="696" t="str">
        <f t="shared" si="0"/>
        <v>--</v>
      </c>
      <c r="I2914" s="711"/>
      <c r="J2914" s="17"/>
      <c r="K2914" s="17"/>
      <c r="L2914" s="17"/>
      <c r="M2914" s="815" t="s">
        <v>195</v>
      </c>
      <c r="N2914" s="781" t="s">
        <v>922</v>
      </c>
      <c r="O2914" s="760"/>
      <c r="P2914" s="789"/>
      <c r="Q2914" s="17"/>
      <c r="R2914" s="17"/>
      <c r="S2914" s="17"/>
      <c r="T2914" s="17"/>
      <c r="U2914" s="790" t="s">
        <v>5317</v>
      </c>
      <c r="V2914" s="17"/>
      <c r="W2914" s="748" t="s">
        <v>2759</v>
      </c>
      <c r="X2914" s="761"/>
      <c r="Y2914" s="762"/>
      <c r="Z2914" s="763"/>
      <c r="AA2914" s="763"/>
    </row>
    <row r="2915" spans="1:27" ht="13.8">
      <c r="A2915" s="84"/>
      <c r="B2915" s="84"/>
      <c r="C2915" s="84"/>
      <c r="D2915" s="84"/>
      <c r="E2915" s="704"/>
      <c r="F2915" s="704"/>
      <c r="G2915" s="748" t="s">
        <v>5271</v>
      </c>
      <c r="H2915" s="694" t="str">
        <f t="shared" si="0"/>
        <v>--</v>
      </c>
      <c r="I2915" s="704"/>
      <c r="J2915" s="17"/>
      <c r="K2915" s="17"/>
      <c r="L2915" s="17"/>
      <c r="M2915" s="813" t="s">
        <v>195</v>
      </c>
      <c r="N2915" s="779" t="s">
        <v>920</v>
      </c>
      <c r="O2915" s="764"/>
      <c r="P2915" s="787"/>
      <c r="Q2915" s="17"/>
      <c r="R2915" s="17"/>
      <c r="S2915" s="17"/>
      <c r="T2915" s="17"/>
      <c r="U2915" s="788" t="s">
        <v>5326</v>
      </c>
      <c r="V2915" s="17"/>
      <c r="W2915" s="741" t="s">
        <v>2759</v>
      </c>
      <c r="X2915" s="765"/>
      <c r="Y2915" s="766"/>
      <c r="Z2915" s="767"/>
      <c r="AA2915" s="767"/>
    </row>
    <row r="2916" spans="1:27" ht="13.8">
      <c r="A2916" s="84"/>
      <c r="B2916" s="84"/>
      <c r="C2916" s="84"/>
      <c r="D2916" s="84"/>
      <c r="E2916" s="711"/>
      <c r="F2916" s="711"/>
      <c r="G2916" s="741" t="s">
        <v>5271</v>
      </c>
      <c r="H2916" s="696" t="str">
        <f t="shared" si="0"/>
        <v>--</v>
      </c>
      <c r="I2916" s="711"/>
      <c r="J2916" s="17"/>
      <c r="K2916" s="17"/>
      <c r="L2916" s="17"/>
      <c r="M2916" s="815" t="s">
        <v>195</v>
      </c>
      <c r="N2916" s="781" t="s">
        <v>923</v>
      </c>
      <c r="O2916" s="760"/>
      <c r="P2916" s="789"/>
      <c r="Q2916" s="17"/>
      <c r="R2916" s="17"/>
      <c r="S2916" s="17"/>
      <c r="T2916" s="17"/>
      <c r="U2916" s="790" t="s">
        <v>5333</v>
      </c>
      <c r="V2916" s="17"/>
      <c r="W2916" s="748" t="s">
        <v>2759</v>
      </c>
      <c r="X2916" s="761"/>
      <c r="Y2916" s="762"/>
      <c r="Z2916" s="763"/>
      <c r="AA2916" s="763"/>
    </row>
    <row r="2917" spans="1:27" ht="13.8">
      <c r="A2917" s="84"/>
      <c r="B2917" s="84"/>
      <c r="C2917" s="84"/>
      <c r="D2917" s="84"/>
      <c r="E2917" s="704"/>
      <c r="F2917" s="704"/>
      <c r="G2917" s="748" t="s">
        <v>5271</v>
      </c>
      <c r="H2917" s="694" t="str">
        <f t="shared" si="0"/>
        <v>--</v>
      </c>
      <c r="I2917" s="704"/>
      <c r="J2917" s="17"/>
      <c r="K2917" s="17"/>
      <c r="L2917" s="17"/>
      <c r="M2917" s="779" t="s">
        <v>630</v>
      </c>
      <c r="N2917" s="779" t="s">
        <v>1648</v>
      </c>
      <c r="O2917" s="764"/>
      <c r="P2917" s="787"/>
      <c r="Q2917" s="17"/>
      <c r="R2917" s="17"/>
      <c r="S2917" s="17"/>
      <c r="T2917" s="17"/>
      <c r="U2917" s="788" t="s">
        <v>5340</v>
      </c>
      <c r="V2917" s="17"/>
      <c r="W2917" s="741" t="s">
        <v>2759</v>
      </c>
      <c r="X2917" s="765"/>
      <c r="Y2917" s="766"/>
      <c r="Z2917" s="767"/>
      <c r="AA2917" s="767"/>
    </row>
    <row r="2918" spans="1:27" ht="13.8">
      <c r="A2918" s="84"/>
      <c r="B2918" s="84"/>
      <c r="C2918" s="84"/>
      <c r="D2918" s="84"/>
      <c r="E2918" s="711"/>
      <c r="F2918" s="711"/>
      <c r="G2918" s="741" t="s">
        <v>3141</v>
      </c>
      <c r="H2918" s="696" t="str">
        <f t="shared" si="0"/>
        <v>--</v>
      </c>
      <c r="I2918" s="711"/>
      <c r="J2918" s="17"/>
      <c r="K2918" s="17"/>
      <c r="L2918" s="17"/>
      <c r="M2918" s="781" t="s">
        <v>241</v>
      </c>
      <c r="N2918" s="781" t="s">
        <v>2295</v>
      </c>
      <c r="O2918" s="760"/>
      <c r="P2918" s="789"/>
      <c r="Q2918" s="17"/>
      <c r="R2918" s="17"/>
      <c r="S2918" s="17"/>
      <c r="T2918" s="17"/>
      <c r="U2918" s="790" t="s">
        <v>6841</v>
      </c>
      <c r="V2918" s="17"/>
      <c r="W2918" s="748" t="s">
        <v>6842</v>
      </c>
      <c r="X2918" s="761"/>
      <c r="Y2918" s="762"/>
      <c r="Z2918" s="763"/>
      <c r="AA2918" s="763"/>
    </row>
    <row r="2919" spans="1:27" ht="13.8">
      <c r="A2919" s="84"/>
      <c r="B2919" s="84"/>
      <c r="C2919" s="84"/>
      <c r="D2919" s="84"/>
      <c r="E2919" s="704"/>
      <c r="F2919" s="704"/>
      <c r="G2919" s="748" t="s">
        <v>3141</v>
      </c>
      <c r="H2919" s="694" t="str">
        <f t="shared" si="0"/>
        <v>--</v>
      </c>
      <c r="I2919" s="704"/>
      <c r="J2919" s="17"/>
      <c r="K2919" s="17"/>
      <c r="L2919" s="17"/>
      <c r="M2919" s="779" t="s">
        <v>273</v>
      </c>
      <c r="N2919" s="779" t="s">
        <v>1234</v>
      </c>
      <c r="O2919" s="764"/>
      <c r="P2919" s="787"/>
      <c r="Q2919" s="17"/>
      <c r="R2919" s="17"/>
      <c r="S2919" s="17"/>
      <c r="T2919" s="17"/>
      <c r="U2919" s="788" t="s">
        <v>6843</v>
      </c>
      <c r="V2919" s="17"/>
      <c r="W2919" s="741" t="s">
        <v>6842</v>
      </c>
      <c r="X2919" s="765"/>
      <c r="Y2919" s="766"/>
      <c r="Z2919" s="767"/>
      <c r="AA2919" s="767"/>
    </row>
    <row r="2920" spans="1:27" ht="13.8">
      <c r="A2920" s="84"/>
      <c r="B2920" s="84"/>
      <c r="C2920" s="84"/>
      <c r="D2920" s="84"/>
      <c r="E2920" s="711"/>
      <c r="F2920" s="711"/>
      <c r="G2920" s="741" t="s">
        <v>3141</v>
      </c>
      <c r="H2920" s="696" t="str">
        <f t="shared" si="0"/>
        <v>--</v>
      </c>
      <c r="I2920" s="711"/>
      <c r="J2920" s="17"/>
      <c r="K2920" s="17"/>
      <c r="L2920" s="17"/>
      <c r="M2920" s="781" t="s">
        <v>1281</v>
      </c>
      <c r="N2920" s="781" t="s">
        <v>457</v>
      </c>
      <c r="O2920" s="760"/>
      <c r="P2920" s="789"/>
      <c r="Q2920" s="17"/>
      <c r="R2920" s="17"/>
      <c r="S2920" s="17"/>
      <c r="T2920" s="17"/>
      <c r="U2920" s="790" t="s">
        <v>6844</v>
      </c>
      <c r="V2920" s="17"/>
      <c r="W2920" s="748" t="s">
        <v>6845</v>
      </c>
      <c r="X2920" s="761"/>
      <c r="Y2920" s="762"/>
      <c r="Z2920" s="763"/>
      <c r="AA2920" s="763"/>
    </row>
    <row r="2921" spans="1:27" ht="13.8">
      <c r="A2921" s="84"/>
      <c r="B2921" s="84"/>
      <c r="C2921" s="84"/>
      <c r="D2921" s="84"/>
      <c r="E2921" s="704"/>
      <c r="F2921" s="704"/>
      <c r="G2921" s="748" t="s">
        <v>3141</v>
      </c>
      <c r="H2921" s="694" t="str">
        <f t="shared" si="0"/>
        <v>--</v>
      </c>
      <c r="I2921" s="704"/>
      <c r="J2921" s="17"/>
      <c r="K2921" s="17"/>
      <c r="L2921" s="17"/>
      <c r="M2921" s="779" t="s">
        <v>630</v>
      </c>
      <c r="N2921" s="779" t="s">
        <v>1642</v>
      </c>
      <c r="O2921" s="764"/>
      <c r="P2921" s="787"/>
      <c r="Q2921" s="17"/>
      <c r="R2921" s="17"/>
      <c r="S2921" s="17"/>
      <c r="T2921" s="17"/>
      <c r="U2921" s="788" t="s">
        <v>6846</v>
      </c>
      <c r="V2921" s="17"/>
      <c r="W2921" s="741" t="s">
        <v>6842</v>
      </c>
      <c r="X2921" s="765"/>
      <c r="Y2921" s="766"/>
      <c r="Z2921" s="767"/>
      <c r="AA2921" s="767"/>
    </row>
    <row r="2922" spans="1:27" ht="13.8">
      <c r="A2922" s="84"/>
      <c r="B2922" s="84"/>
      <c r="C2922" s="84"/>
      <c r="D2922" s="84"/>
      <c r="E2922" s="711"/>
      <c r="F2922" s="711"/>
      <c r="G2922" s="741" t="s">
        <v>3141</v>
      </c>
      <c r="H2922" s="696" t="str">
        <f t="shared" si="0"/>
        <v>--</v>
      </c>
      <c r="I2922" s="711"/>
      <c r="J2922" s="17"/>
      <c r="K2922" s="17"/>
      <c r="L2922" s="17"/>
      <c r="M2922" s="781" t="s">
        <v>630</v>
      </c>
      <c r="N2922" s="781" t="s">
        <v>1641</v>
      </c>
      <c r="O2922" s="760"/>
      <c r="P2922" s="789"/>
      <c r="Q2922" s="17"/>
      <c r="R2922" s="17"/>
      <c r="S2922" s="17"/>
      <c r="T2922" s="17"/>
      <c r="U2922" s="790" t="s">
        <v>6847</v>
      </c>
      <c r="V2922" s="17"/>
      <c r="W2922" s="748" t="s">
        <v>6842</v>
      </c>
      <c r="X2922" s="761"/>
      <c r="Y2922" s="762"/>
      <c r="Z2922" s="763"/>
      <c r="AA2922" s="763"/>
    </row>
    <row r="2923" spans="1:27" ht="13.8">
      <c r="A2923" s="84"/>
      <c r="B2923" s="84"/>
      <c r="C2923" s="84"/>
      <c r="D2923" s="84"/>
      <c r="E2923" s="704"/>
      <c r="F2923" s="704"/>
      <c r="G2923" s="748" t="s">
        <v>3141</v>
      </c>
      <c r="H2923" s="694" t="str">
        <f t="shared" si="0"/>
        <v>--</v>
      </c>
      <c r="I2923" s="704"/>
      <c r="J2923" s="17"/>
      <c r="K2923" s="17"/>
      <c r="L2923" s="17"/>
      <c r="M2923" s="779" t="s">
        <v>494</v>
      </c>
      <c r="N2923" s="779" t="s">
        <v>1494</v>
      </c>
      <c r="O2923" s="764"/>
      <c r="P2923" s="787"/>
      <c r="Q2923" s="17"/>
      <c r="R2923" s="17"/>
      <c r="S2923" s="17"/>
      <c r="T2923" s="17"/>
      <c r="U2923" s="788" t="s">
        <v>6848</v>
      </c>
      <c r="V2923" s="17"/>
      <c r="W2923" s="741" t="s">
        <v>6842</v>
      </c>
      <c r="X2923" s="765"/>
      <c r="Y2923" s="766"/>
      <c r="Z2923" s="767"/>
      <c r="AA2923" s="767"/>
    </row>
    <row r="2924" spans="1:27" ht="13.8">
      <c r="A2924" s="84"/>
      <c r="B2924" s="84"/>
      <c r="C2924" s="84"/>
      <c r="D2924" s="84"/>
      <c r="E2924" s="711"/>
      <c r="F2924" s="711"/>
      <c r="G2924" s="741" t="s">
        <v>3141</v>
      </c>
      <c r="H2924" s="696" t="str">
        <f t="shared" si="0"/>
        <v>--</v>
      </c>
      <c r="I2924" s="711"/>
      <c r="J2924" s="17"/>
      <c r="K2924" s="17"/>
      <c r="L2924" s="17"/>
      <c r="M2924" s="781" t="s">
        <v>2680</v>
      </c>
      <c r="N2924" s="781" t="s">
        <v>333</v>
      </c>
      <c r="O2924" s="760"/>
      <c r="P2924" s="789"/>
      <c r="Q2924" s="17"/>
      <c r="R2924" s="17"/>
      <c r="S2924" s="17"/>
      <c r="T2924" s="17"/>
      <c r="U2924" s="790" t="s">
        <v>6849</v>
      </c>
      <c r="V2924" s="17"/>
      <c r="W2924" s="748" t="s">
        <v>6842</v>
      </c>
      <c r="X2924" s="761"/>
      <c r="Y2924" s="762"/>
      <c r="Z2924" s="763"/>
      <c r="AA2924" s="763"/>
    </row>
    <row r="2925" spans="1:27" ht="13.8">
      <c r="A2925" s="84"/>
      <c r="B2925" s="84"/>
      <c r="C2925" s="84"/>
      <c r="D2925" s="84"/>
      <c r="E2925" s="704"/>
      <c r="F2925" s="704"/>
      <c r="G2925" s="748" t="s">
        <v>3141</v>
      </c>
      <c r="H2925" s="694" t="str">
        <f t="shared" si="0"/>
        <v>--</v>
      </c>
      <c r="I2925" s="704"/>
      <c r="J2925" s="17"/>
      <c r="K2925" s="17"/>
      <c r="L2925" s="17"/>
      <c r="M2925" s="779" t="s">
        <v>436</v>
      </c>
      <c r="N2925" s="779" t="s">
        <v>127</v>
      </c>
      <c r="O2925" s="764"/>
      <c r="P2925" s="787"/>
      <c r="Q2925" s="17"/>
      <c r="R2925" s="17"/>
      <c r="S2925" s="17"/>
      <c r="T2925" s="17"/>
      <c r="U2925" s="788" t="s">
        <v>6850</v>
      </c>
      <c r="V2925" s="17"/>
      <c r="W2925" s="741" t="s">
        <v>6842</v>
      </c>
      <c r="X2925" s="765"/>
      <c r="Y2925" s="766"/>
      <c r="Z2925" s="767"/>
      <c r="AA2925" s="767"/>
    </row>
    <row r="2926" spans="1:27" ht="13.8">
      <c r="A2926" s="84"/>
      <c r="B2926" s="84"/>
      <c r="C2926" s="84"/>
      <c r="D2926" s="84"/>
      <c r="E2926" s="711"/>
      <c r="F2926" s="711"/>
      <c r="G2926" s="741" t="s">
        <v>3141</v>
      </c>
      <c r="H2926" s="696" t="str">
        <f t="shared" si="0"/>
        <v>--</v>
      </c>
      <c r="I2926" s="711"/>
      <c r="J2926" s="17"/>
      <c r="K2926" s="17"/>
      <c r="L2926" s="17"/>
      <c r="M2926" s="781" t="s">
        <v>630</v>
      </c>
      <c r="N2926" s="781" t="s">
        <v>1639</v>
      </c>
      <c r="O2926" s="760"/>
      <c r="P2926" s="789"/>
      <c r="Q2926" s="17"/>
      <c r="R2926" s="17"/>
      <c r="S2926" s="17"/>
      <c r="T2926" s="17"/>
      <c r="U2926" s="790" t="s">
        <v>6851</v>
      </c>
      <c r="V2926" s="17"/>
      <c r="W2926" s="748" t="s">
        <v>6842</v>
      </c>
      <c r="X2926" s="761"/>
      <c r="Y2926" s="762"/>
      <c r="Z2926" s="763"/>
      <c r="AA2926" s="763"/>
    </row>
    <row r="2927" spans="1:27" ht="13.8">
      <c r="A2927" s="84"/>
      <c r="B2927" s="84"/>
      <c r="C2927" s="84"/>
      <c r="D2927" s="84"/>
      <c r="E2927" s="704"/>
      <c r="F2927" s="704"/>
      <c r="G2927" s="748" t="s">
        <v>3141</v>
      </c>
      <c r="H2927" s="694" t="str">
        <f t="shared" si="0"/>
        <v>--</v>
      </c>
      <c r="I2927" s="704"/>
      <c r="J2927" s="17"/>
      <c r="K2927" s="17"/>
      <c r="L2927" s="17"/>
      <c r="M2927" s="779" t="s">
        <v>2695</v>
      </c>
      <c r="N2927" s="779" t="s">
        <v>1031</v>
      </c>
      <c r="O2927" s="764"/>
      <c r="P2927" s="787"/>
      <c r="Q2927" s="17"/>
      <c r="R2927" s="17"/>
      <c r="S2927" s="17"/>
      <c r="T2927" s="17"/>
      <c r="U2927" s="788" t="s">
        <v>6851</v>
      </c>
      <c r="V2927" s="17"/>
      <c r="W2927" s="741" t="s">
        <v>6842</v>
      </c>
      <c r="X2927" s="765"/>
      <c r="Y2927" s="766"/>
      <c r="Z2927" s="767"/>
      <c r="AA2927" s="767"/>
    </row>
    <row r="2928" spans="1:27" ht="13.8">
      <c r="A2928" s="84"/>
      <c r="B2928" s="84"/>
      <c r="C2928" s="84"/>
      <c r="D2928" s="84"/>
      <c r="E2928" s="711"/>
      <c r="F2928" s="711"/>
      <c r="G2928" s="741" t="s">
        <v>3141</v>
      </c>
      <c r="H2928" s="696" t="str">
        <f t="shared" si="0"/>
        <v>--</v>
      </c>
      <c r="I2928" s="711"/>
      <c r="J2928" s="17"/>
      <c r="K2928" s="17"/>
      <c r="L2928" s="17"/>
      <c r="M2928" s="781" t="s">
        <v>1700</v>
      </c>
      <c r="N2928" s="781" t="s">
        <v>2296</v>
      </c>
      <c r="O2928" s="760"/>
      <c r="P2928" s="789"/>
      <c r="Q2928" s="17"/>
      <c r="R2928" s="17"/>
      <c r="S2928" s="17"/>
      <c r="T2928" s="17"/>
      <c r="U2928" s="790" t="s">
        <v>6852</v>
      </c>
      <c r="V2928" s="17"/>
      <c r="W2928" s="748" t="s">
        <v>6842</v>
      </c>
      <c r="X2928" s="761"/>
      <c r="Y2928" s="762"/>
      <c r="Z2928" s="763"/>
      <c r="AA2928" s="763"/>
    </row>
    <row r="2929" spans="1:27" ht="13.8">
      <c r="A2929" s="84"/>
      <c r="B2929" s="84"/>
      <c r="C2929" s="84"/>
      <c r="D2929" s="84"/>
      <c r="E2929" s="704"/>
      <c r="F2929" s="704"/>
      <c r="G2929" s="748" t="s">
        <v>3141</v>
      </c>
      <c r="H2929" s="694" t="str">
        <f t="shared" si="0"/>
        <v>--</v>
      </c>
      <c r="I2929" s="704"/>
      <c r="J2929" s="17"/>
      <c r="K2929" s="17"/>
      <c r="L2929" s="17"/>
      <c r="M2929" s="779" t="s">
        <v>195</v>
      </c>
      <c r="N2929" s="779" t="s">
        <v>927</v>
      </c>
      <c r="O2929" s="764"/>
      <c r="P2929" s="787"/>
      <c r="Q2929" s="17"/>
      <c r="R2929" s="17"/>
      <c r="S2929" s="17"/>
      <c r="T2929" s="17"/>
      <c r="U2929" s="788" t="s">
        <v>6853</v>
      </c>
      <c r="V2929" s="17"/>
      <c r="W2929" s="741" t="s">
        <v>6854</v>
      </c>
      <c r="X2929" s="765"/>
      <c r="Y2929" s="766"/>
      <c r="Z2929" s="767"/>
      <c r="AA2929" s="767"/>
    </row>
    <row r="2930" spans="1:27" ht="13.8">
      <c r="A2930" s="84"/>
      <c r="B2930" s="84"/>
      <c r="C2930" s="84"/>
      <c r="D2930" s="84"/>
      <c r="E2930" s="711"/>
      <c r="F2930" s="711"/>
      <c r="G2930" s="741" t="s">
        <v>3141</v>
      </c>
      <c r="H2930" s="696" t="str">
        <f t="shared" si="0"/>
        <v>--</v>
      </c>
      <c r="I2930" s="711"/>
      <c r="J2930" s="17"/>
      <c r="K2930" s="17"/>
      <c r="L2930" s="17"/>
      <c r="M2930" s="781" t="s">
        <v>436</v>
      </c>
      <c r="N2930" s="781" t="s">
        <v>128</v>
      </c>
      <c r="O2930" s="760"/>
      <c r="P2930" s="789"/>
      <c r="Q2930" s="17"/>
      <c r="R2930" s="17"/>
      <c r="S2930" s="17"/>
      <c r="T2930" s="17"/>
      <c r="U2930" s="790" t="s">
        <v>6855</v>
      </c>
      <c r="V2930" s="17"/>
      <c r="W2930" s="748" t="s">
        <v>6854</v>
      </c>
      <c r="X2930" s="761"/>
      <c r="Y2930" s="762"/>
      <c r="Z2930" s="763"/>
      <c r="AA2930" s="763"/>
    </row>
    <row r="2931" spans="1:27" ht="13.8">
      <c r="A2931" s="84"/>
      <c r="B2931" s="84"/>
      <c r="C2931" s="84"/>
      <c r="D2931" s="84"/>
      <c r="E2931" s="704"/>
      <c r="F2931" s="704"/>
      <c r="G2931" s="748" t="s">
        <v>3141</v>
      </c>
      <c r="H2931" s="694" t="str">
        <f t="shared" si="0"/>
        <v>--</v>
      </c>
      <c r="I2931" s="704"/>
      <c r="J2931" s="17"/>
      <c r="K2931" s="17"/>
      <c r="L2931" s="17"/>
      <c r="M2931" s="813" t="s">
        <v>273</v>
      </c>
      <c r="N2931" s="779" t="s">
        <v>1233</v>
      </c>
      <c r="O2931" s="764"/>
      <c r="P2931" s="787"/>
      <c r="Q2931" s="17"/>
      <c r="R2931" s="17"/>
      <c r="S2931" s="17"/>
      <c r="T2931" s="17"/>
      <c r="U2931" s="788" t="s">
        <v>6856</v>
      </c>
      <c r="V2931" s="17"/>
      <c r="W2931" s="741" t="s">
        <v>6854</v>
      </c>
      <c r="X2931" s="765"/>
      <c r="Y2931" s="766"/>
      <c r="Z2931" s="767"/>
      <c r="AA2931" s="767"/>
    </row>
    <row r="2932" spans="1:27" ht="13.8">
      <c r="A2932" s="84"/>
      <c r="B2932" s="84"/>
      <c r="C2932" s="84"/>
      <c r="D2932" s="84"/>
      <c r="E2932" s="711"/>
      <c r="F2932" s="711"/>
      <c r="G2932" s="741" t="s">
        <v>3141</v>
      </c>
      <c r="H2932" s="696" t="str">
        <f t="shared" si="0"/>
        <v>--</v>
      </c>
      <c r="I2932" s="711"/>
      <c r="J2932" s="17"/>
      <c r="K2932" s="17"/>
      <c r="L2932" s="17"/>
      <c r="M2932" s="781" t="s">
        <v>241</v>
      </c>
      <c r="N2932" s="781" t="s">
        <v>2294</v>
      </c>
      <c r="O2932" s="760"/>
      <c r="P2932" s="789"/>
      <c r="Q2932" s="17"/>
      <c r="R2932" s="17"/>
      <c r="S2932" s="17"/>
      <c r="T2932" s="17"/>
      <c r="U2932" s="790" t="s">
        <v>6857</v>
      </c>
      <c r="V2932" s="17"/>
      <c r="W2932" s="748" t="s">
        <v>6854</v>
      </c>
      <c r="X2932" s="761"/>
      <c r="Y2932" s="762"/>
      <c r="Z2932" s="763"/>
      <c r="AA2932" s="763"/>
    </row>
    <row r="2933" spans="1:27" ht="13.8">
      <c r="A2933" s="84"/>
      <c r="B2933" s="84"/>
      <c r="C2933" s="84"/>
      <c r="D2933" s="84"/>
      <c r="E2933" s="704"/>
      <c r="F2933" s="704"/>
      <c r="G2933" s="748" t="s">
        <v>3141</v>
      </c>
      <c r="H2933" s="694" t="str">
        <f t="shared" si="0"/>
        <v>--</v>
      </c>
      <c r="I2933" s="704"/>
      <c r="J2933" s="17"/>
      <c r="K2933" s="17"/>
      <c r="L2933" s="17"/>
      <c r="M2933" s="779" t="s">
        <v>195</v>
      </c>
      <c r="N2933" s="779" t="s">
        <v>933</v>
      </c>
      <c r="O2933" s="764"/>
      <c r="P2933" s="787"/>
      <c r="Q2933" s="17"/>
      <c r="R2933" s="17"/>
      <c r="S2933" s="17"/>
      <c r="T2933" s="17"/>
      <c r="U2933" s="788" t="s">
        <v>6860</v>
      </c>
      <c r="V2933" s="17"/>
      <c r="W2933" s="741" t="s">
        <v>6854</v>
      </c>
      <c r="X2933" s="765"/>
      <c r="Y2933" s="766"/>
      <c r="Z2933" s="767"/>
      <c r="AA2933" s="767"/>
    </row>
    <row r="2934" spans="1:27" ht="13.8">
      <c r="A2934" s="84"/>
      <c r="B2934" s="84"/>
      <c r="C2934" s="84"/>
      <c r="D2934" s="84"/>
      <c r="E2934" s="711"/>
      <c r="F2934" s="711"/>
      <c r="G2934" s="741" t="s">
        <v>3879</v>
      </c>
      <c r="H2934" s="696" t="str">
        <f t="shared" si="0"/>
        <v>--</v>
      </c>
      <c r="I2934" s="711"/>
      <c r="J2934" s="17"/>
      <c r="K2934" s="17"/>
      <c r="L2934" s="17"/>
      <c r="M2934" s="781" t="s">
        <v>528</v>
      </c>
      <c r="N2934" s="781" t="s">
        <v>2193</v>
      </c>
      <c r="O2934" s="760"/>
      <c r="P2934" s="746"/>
      <c r="Q2934" s="17"/>
      <c r="R2934" s="17"/>
      <c r="S2934" s="17"/>
      <c r="T2934" s="17"/>
      <c r="U2934" s="790" t="s">
        <v>3159</v>
      </c>
      <c r="V2934" s="17"/>
      <c r="W2934" s="748" t="s">
        <v>3150</v>
      </c>
      <c r="X2934" s="761"/>
      <c r="Y2934" s="762"/>
      <c r="Z2934" s="763"/>
      <c r="AA2934" s="763"/>
    </row>
    <row r="2935" spans="1:27" ht="13.8">
      <c r="A2935" s="84"/>
      <c r="B2935" s="84"/>
      <c r="C2935" s="84"/>
      <c r="D2935" s="84"/>
      <c r="E2935" s="704"/>
      <c r="F2935" s="704"/>
      <c r="G2935" s="748" t="s">
        <v>3879</v>
      </c>
      <c r="H2935" s="694" t="str">
        <f t="shared" si="0"/>
        <v>--</v>
      </c>
      <c r="I2935" s="704"/>
      <c r="J2935" s="17"/>
      <c r="K2935" s="17"/>
      <c r="L2935" s="17"/>
      <c r="M2935" s="779" t="s">
        <v>528</v>
      </c>
      <c r="N2935" s="779" t="s">
        <v>2194</v>
      </c>
      <c r="O2935" s="764"/>
      <c r="P2935" s="739"/>
      <c r="Q2935" s="17"/>
      <c r="R2935" s="17"/>
      <c r="S2935" s="17"/>
      <c r="T2935" s="17"/>
      <c r="U2935" s="788" t="s">
        <v>3163</v>
      </c>
      <c r="V2935" s="17"/>
      <c r="W2935" s="741" t="s">
        <v>3150</v>
      </c>
      <c r="X2935" s="765"/>
      <c r="Y2935" s="766"/>
      <c r="Z2935" s="767"/>
      <c r="AA2935" s="767"/>
    </row>
    <row r="2936" spans="1:27" ht="13.8">
      <c r="A2936" s="84"/>
      <c r="B2936" s="84"/>
      <c r="C2936" s="84"/>
      <c r="D2936" s="84"/>
      <c r="E2936" s="711"/>
      <c r="F2936" s="711"/>
      <c r="G2936" s="741" t="s">
        <v>3879</v>
      </c>
      <c r="H2936" s="696" t="str">
        <f t="shared" si="0"/>
        <v>--</v>
      </c>
      <c r="I2936" s="711"/>
      <c r="J2936" s="17"/>
      <c r="K2936" s="17"/>
      <c r="L2936" s="17"/>
      <c r="M2936" s="781" t="s">
        <v>3195</v>
      </c>
      <c r="N2936" s="781" t="s">
        <v>2192</v>
      </c>
      <c r="O2936" s="760"/>
      <c r="P2936" s="746"/>
      <c r="Q2936" s="17"/>
      <c r="R2936" s="17"/>
      <c r="S2936" s="17"/>
      <c r="T2936" s="17"/>
      <c r="U2936" s="790" t="s">
        <v>3147</v>
      </c>
      <c r="V2936" s="17"/>
      <c r="W2936" s="748" t="s">
        <v>3150</v>
      </c>
      <c r="X2936" s="761"/>
      <c r="Y2936" s="762"/>
      <c r="Z2936" s="763"/>
      <c r="AA2936" s="763"/>
    </row>
    <row r="2937" spans="1:27" ht="13.8">
      <c r="A2937" s="84"/>
      <c r="B2937" s="84"/>
      <c r="C2937" s="84"/>
      <c r="D2937" s="84"/>
      <c r="E2937" s="704"/>
      <c r="F2937" s="704"/>
      <c r="G2937" s="748" t="s">
        <v>3879</v>
      </c>
      <c r="H2937" s="694" t="str">
        <f t="shared" si="0"/>
        <v>--</v>
      </c>
      <c r="I2937" s="704"/>
      <c r="J2937" s="17"/>
      <c r="K2937" s="17"/>
      <c r="L2937" s="17"/>
      <c r="M2937" s="779" t="s">
        <v>494</v>
      </c>
      <c r="N2937" s="779" t="s">
        <v>1543</v>
      </c>
      <c r="O2937" s="764"/>
      <c r="P2937" s="739"/>
      <c r="Q2937" s="17"/>
      <c r="R2937" s="17"/>
      <c r="S2937" s="17"/>
      <c r="T2937" s="17"/>
      <c r="U2937" s="788" t="s">
        <v>3172</v>
      </c>
      <c r="V2937" s="17"/>
      <c r="W2937" s="741" t="s">
        <v>3150</v>
      </c>
      <c r="X2937" s="765"/>
      <c r="Y2937" s="766"/>
      <c r="Z2937" s="767"/>
      <c r="AA2937" s="767"/>
    </row>
    <row r="2938" spans="1:27" ht="13.8">
      <c r="A2938" s="84"/>
      <c r="B2938" s="84"/>
      <c r="C2938" s="84"/>
      <c r="D2938" s="84"/>
      <c r="E2938" s="711"/>
      <c r="F2938" s="711"/>
      <c r="G2938" s="741" t="s">
        <v>3879</v>
      </c>
      <c r="H2938" s="696" t="str">
        <f t="shared" si="0"/>
        <v>--</v>
      </c>
      <c r="I2938" s="711"/>
      <c r="J2938" s="17"/>
      <c r="K2938" s="17"/>
      <c r="L2938" s="17"/>
      <c r="M2938" s="781" t="s">
        <v>273</v>
      </c>
      <c r="N2938" s="781" t="s">
        <v>1264</v>
      </c>
      <c r="O2938" s="760"/>
      <c r="P2938" s="746"/>
      <c r="Q2938" s="17"/>
      <c r="R2938" s="17"/>
      <c r="S2938" s="17"/>
      <c r="T2938" s="17"/>
      <c r="U2938" s="790" t="s">
        <v>3153</v>
      </c>
      <c r="V2938" s="17"/>
      <c r="W2938" s="748" t="s">
        <v>3150</v>
      </c>
      <c r="X2938" s="761"/>
      <c r="Y2938" s="762"/>
      <c r="Z2938" s="763"/>
      <c r="AA2938" s="763"/>
    </row>
    <row r="2939" spans="1:27" ht="13.8">
      <c r="A2939" s="84"/>
      <c r="B2939" s="84"/>
      <c r="C2939" s="84"/>
      <c r="D2939" s="84"/>
      <c r="E2939" s="704"/>
      <c r="F2939" s="704"/>
      <c r="G2939" s="748" t="s">
        <v>3879</v>
      </c>
      <c r="H2939" s="694" t="str">
        <f t="shared" si="0"/>
        <v>--</v>
      </c>
      <c r="I2939" s="704"/>
      <c r="J2939" s="17"/>
      <c r="K2939" s="17"/>
      <c r="L2939" s="17"/>
      <c r="M2939" s="779" t="s">
        <v>2691</v>
      </c>
      <c r="N2939" s="779" t="s">
        <v>435</v>
      </c>
      <c r="O2939" s="764"/>
      <c r="P2939" s="970" t="s">
        <v>3904</v>
      </c>
      <c r="Q2939" s="17"/>
      <c r="R2939" s="17"/>
      <c r="S2939" s="17"/>
      <c r="T2939" s="17"/>
      <c r="U2939" s="788" t="s">
        <v>3167</v>
      </c>
      <c r="V2939" s="17"/>
      <c r="W2939" s="741" t="s">
        <v>3150</v>
      </c>
      <c r="X2939" s="765"/>
      <c r="Y2939" s="766"/>
      <c r="Z2939" s="767"/>
      <c r="AA2939" s="767"/>
    </row>
    <row r="2940" spans="1:27" ht="13.8">
      <c r="A2940" s="84"/>
      <c r="B2940" s="84"/>
      <c r="C2940" s="84"/>
      <c r="D2940" s="84"/>
      <c r="E2940" s="711"/>
      <c r="F2940" s="711"/>
      <c r="G2940" s="741" t="s">
        <v>3879</v>
      </c>
      <c r="H2940" s="696" t="str">
        <f t="shared" si="0"/>
        <v>--</v>
      </c>
      <c r="I2940" s="711"/>
      <c r="J2940" s="17"/>
      <c r="K2940" s="17"/>
      <c r="L2940" s="17"/>
      <c r="M2940" s="778" t="s">
        <v>436</v>
      </c>
      <c r="N2940" s="781" t="s">
        <v>95</v>
      </c>
      <c r="O2940" s="760"/>
      <c r="P2940" s="746"/>
      <c r="Q2940" s="17"/>
      <c r="R2940" s="17"/>
      <c r="S2940" s="17"/>
      <c r="T2940" s="17"/>
      <c r="U2940" s="790" t="s">
        <v>3176</v>
      </c>
      <c r="V2940" s="17"/>
      <c r="W2940" s="748" t="s">
        <v>3150</v>
      </c>
      <c r="X2940" s="761"/>
      <c r="Y2940" s="762"/>
      <c r="Z2940" s="763"/>
      <c r="AA2940" s="763"/>
    </row>
    <row r="2941" spans="1:27" ht="13.8">
      <c r="A2941" s="84"/>
      <c r="B2941" s="84"/>
      <c r="C2941" s="84"/>
      <c r="D2941" s="84"/>
      <c r="E2941" s="704"/>
      <c r="F2941" s="704"/>
      <c r="G2941" s="803" t="s">
        <v>4023</v>
      </c>
      <c r="H2941" s="694" t="str">
        <f t="shared" si="0"/>
        <v>--</v>
      </c>
      <c r="I2941" s="704"/>
      <c r="J2941" s="17"/>
      <c r="K2941" s="17"/>
      <c r="L2941" s="17"/>
      <c r="M2941" s="797" t="s">
        <v>241</v>
      </c>
      <c r="N2941" s="797" t="s">
        <v>2297</v>
      </c>
      <c r="O2941" s="798"/>
      <c r="P2941" s="787"/>
      <c r="Q2941" s="17"/>
      <c r="R2941" s="17"/>
      <c r="S2941" s="17"/>
      <c r="T2941" s="17"/>
      <c r="U2941" s="799" t="s">
        <v>5426</v>
      </c>
      <c r="V2941" s="17"/>
      <c r="W2941" s="807" t="s">
        <v>5432</v>
      </c>
      <c r="X2941" s="808"/>
      <c r="Y2941" s="809"/>
      <c r="Z2941" s="810"/>
      <c r="AA2941" s="810"/>
    </row>
    <row r="2942" spans="1:27" ht="13.8">
      <c r="A2942" s="84"/>
      <c r="B2942" s="84"/>
      <c r="C2942" s="84"/>
      <c r="D2942" s="84"/>
      <c r="E2942" s="711"/>
      <c r="F2942" s="711"/>
      <c r="G2942" s="807" t="s">
        <v>4023</v>
      </c>
      <c r="H2942" s="696" t="str">
        <f t="shared" si="0"/>
        <v>--</v>
      </c>
      <c r="I2942" s="711"/>
      <c r="J2942" s="17"/>
      <c r="K2942" s="17"/>
      <c r="L2942" s="17"/>
      <c r="M2942" s="800" t="s">
        <v>273</v>
      </c>
      <c r="N2942" s="800" t="s">
        <v>1235</v>
      </c>
      <c r="O2942" s="801"/>
      <c r="P2942" s="789"/>
      <c r="Q2942" s="17"/>
      <c r="R2942" s="17"/>
      <c r="S2942" s="17"/>
      <c r="T2942" s="17"/>
      <c r="U2942" s="802" t="s">
        <v>5435</v>
      </c>
      <c r="V2942" s="17"/>
      <c r="W2942" s="803" t="s">
        <v>5432</v>
      </c>
      <c r="X2942" s="804"/>
      <c r="Y2942" s="805"/>
      <c r="Z2942" s="806"/>
      <c r="AA2942" s="806"/>
    </row>
    <row r="2943" spans="1:27" ht="13.8">
      <c r="A2943" s="84"/>
      <c r="B2943" s="84"/>
      <c r="C2943" s="84"/>
      <c r="D2943" s="84"/>
      <c r="E2943" s="704"/>
      <c r="F2943" s="704"/>
      <c r="G2943" s="803" t="s">
        <v>4023</v>
      </c>
      <c r="H2943" s="694" t="str">
        <f t="shared" si="0"/>
        <v>--</v>
      </c>
      <c r="I2943" s="704"/>
      <c r="J2943" s="17"/>
      <c r="K2943" s="17"/>
      <c r="L2943" s="17"/>
      <c r="M2943" s="797" t="s">
        <v>528</v>
      </c>
      <c r="N2943" s="797" t="s">
        <v>2298</v>
      </c>
      <c r="O2943" s="798"/>
      <c r="P2943" s="787"/>
      <c r="Q2943" s="17"/>
      <c r="R2943" s="17"/>
      <c r="S2943" s="17"/>
      <c r="T2943" s="17"/>
      <c r="U2943" s="799" t="s">
        <v>5443</v>
      </c>
      <c r="V2943" s="17"/>
      <c r="W2943" s="807" t="s">
        <v>5432</v>
      </c>
      <c r="X2943" s="808"/>
      <c r="Y2943" s="809"/>
      <c r="Z2943" s="810"/>
      <c r="AA2943" s="810"/>
    </row>
    <row r="2944" spans="1:27" ht="13.8">
      <c r="A2944" s="84"/>
      <c r="B2944" s="84"/>
      <c r="C2944" s="84"/>
      <c r="D2944" s="84"/>
      <c r="E2944" s="711"/>
      <c r="F2944" s="711"/>
      <c r="G2944" s="807" t="s">
        <v>4023</v>
      </c>
      <c r="H2944" s="696" t="str">
        <f t="shared" si="0"/>
        <v>--</v>
      </c>
      <c r="I2944" s="711"/>
      <c r="J2944" s="17"/>
      <c r="K2944" s="17"/>
      <c r="L2944" s="17"/>
      <c r="M2944" s="800" t="s">
        <v>528</v>
      </c>
      <c r="N2944" s="800" t="s">
        <v>2299</v>
      </c>
      <c r="O2944" s="801"/>
      <c r="P2944" s="789"/>
      <c r="Q2944" s="17"/>
      <c r="R2944" s="17"/>
      <c r="S2944" s="17"/>
      <c r="T2944" s="17"/>
      <c r="U2944" s="802" t="s">
        <v>5443</v>
      </c>
      <c r="V2944" s="17"/>
      <c r="W2944" s="803" t="s">
        <v>5432</v>
      </c>
      <c r="X2944" s="804"/>
      <c r="Y2944" s="805"/>
      <c r="Z2944" s="806"/>
      <c r="AA2944" s="806"/>
    </row>
    <row r="2945" spans="1:27" ht="13.8">
      <c r="A2945" s="84"/>
      <c r="B2945" s="84"/>
      <c r="C2945" s="84"/>
      <c r="D2945" s="84"/>
      <c r="E2945" s="704"/>
      <c r="F2945" s="704"/>
      <c r="G2945" s="803" t="s">
        <v>4023</v>
      </c>
      <c r="H2945" s="694" t="str">
        <f t="shared" si="0"/>
        <v>--</v>
      </c>
      <c r="I2945" s="704"/>
      <c r="J2945" s="17"/>
      <c r="K2945" s="17"/>
      <c r="L2945" s="17"/>
      <c r="M2945" s="797" t="s">
        <v>528</v>
      </c>
      <c r="N2945" s="797" t="s">
        <v>2307</v>
      </c>
      <c r="O2945" s="798"/>
      <c r="P2945" s="787"/>
      <c r="Q2945" s="17"/>
      <c r="R2945" s="17"/>
      <c r="S2945" s="17"/>
      <c r="T2945" s="17"/>
      <c r="U2945" s="799" t="s">
        <v>5445</v>
      </c>
      <c r="V2945" s="17"/>
      <c r="W2945" s="807" t="s">
        <v>5432</v>
      </c>
      <c r="X2945" s="808"/>
      <c r="Y2945" s="809"/>
      <c r="Z2945" s="810"/>
      <c r="AA2945" s="810"/>
    </row>
    <row r="2946" spans="1:27" ht="13.8">
      <c r="A2946" s="84"/>
      <c r="B2946" s="84"/>
      <c r="C2946" s="84"/>
      <c r="D2946" s="84"/>
      <c r="E2946" s="711"/>
      <c r="F2946" s="711"/>
      <c r="G2946" s="807" t="s">
        <v>4023</v>
      </c>
      <c r="H2946" s="696" t="str">
        <f t="shared" si="0"/>
        <v>--</v>
      </c>
      <c r="I2946" s="711"/>
      <c r="J2946" s="17"/>
      <c r="K2946" s="17"/>
      <c r="L2946" s="17"/>
      <c r="M2946" s="800" t="s">
        <v>528</v>
      </c>
      <c r="N2946" s="800" t="s">
        <v>2308</v>
      </c>
      <c r="O2946" s="801"/>
      <c r="P2946" s="789"/>
      <c r="Q2946" s="17"/>
      <c r="R2946" s="17"/>
      <c r="S2946" s="17"/>
      <c r="T2946" s="17"/>
      <c r="U2946" s="802" t="s">
        <v>5445</v>
      </c>
      <c r="V2946" s="17"/>
      <c r="W2946" s="803" t="s">
        <v>5432</v>
      </c>
      <c r="X2946" s="804"/>
      <c r="Y2946" s="805"/>
      <c r="Z2946" s="806"/>
      <c r="AA2946" s="806"/>
    </row>
    <row r="2947" spans="1:27" ht="13.8">
      <c r="A2947" s="84"/>
      <c r="B2947" s="84"/>
      <c r="C2947" s="84"/>
      <c r="D2947" s="84"/>
      <c r="E2947" s="704"/>
      <c r="F2947" s="704"/>
      <c r="G2947" s="803" t="s">
        <v>4023</v>
      </c>
      <c r="H2947" s="694" t="str">
        <f t="shared" si="0"/>
        <v>--</v>
      </c>
      <c r="I2947" s="704"/>
      <c r="J2947" s="17"/>
      <c r="K2947" s="17"/>
      <c r="L2947" s="17"/>
      <c r="M2947" s="783" t="s">
        <v>436</v>
      </c>
      <c r="N2947" s="797" t="s">
        <v>109</v>
      </c>
      <c r="O2947" s="798"/>
      <c r="P2947" s="787"/>
      <c r="Q2947" s="17"/>
      <c r="R2947" s="17"/>
      <c r="S2947" s="17"/>
      <c r="T2947" s="17"/>
      <c r="U2947" s="799" t="s">
        <v>5450</v>
      </c>
      <c r="V2947" s="17"/>
      <c r="W2947" s="807" t="s">
        <v>5432</v>
      </c>
      <c r="X2947" s="808"/>
      <c r="Y2947" s="809"/>
      <c r="Z2947" s="810"/>
      <c r="AA2947" s="810"/>
    </row>
    <row r="2948" spans="1:27" ht="13.8">
      <c r="A2948" s="84"/>
      <c r="B2948" s="84"/>
      <c r="C2948" s="84"/>
      <c r="D2948" s="84"/>
      <c r="E2948" s="711"/>
      <c r="F2948" s="711"/>
      <c r="G2948" s="807" t="s">
        <v>4023</v>
      </c>
      <c r="H2948" s="696" t="str">
        <f t="shared" si="0"/>
        <v>--</v>
      </c>
      <c r="I2948" s="711"/>
      <c r="J2948" s="17"/>
      <c r="K2948" s="17"/>
      <c r="L2948" s="17"/>
      <c r="M2948" s="800" t="s">
        <v>1457</v>
      </c>
      <c r="N2948" s="800" t="s">
        <v>1734</v>
      </c>
      <c r="O2948" s="801"/>
      <c r="P2948" s="789"/>
      <c r="Q2948" s="17"/>
      <c r="R2948" s="17"/>
      <c r="S2948" s="17"/>
      <c r="T2948" s="17"/>
      <c r="U2948" s="802" t="s">
        <v>5453</v>
      </c>
      <c r="V2948" s="17"/>
      <c r="W2948" s="803" t="s">
        <v>5432</v>
      </c>
      <c r="X2948" s="804"/>
      <c r="Y2948" s="805"/>
      <c r="Z2948" s="806"/>
      <c r="AA2948" s="806"/>
    </row>
    <row r="2949" spans="1:27" ht="13.8">
      <c r="A2949" s="84"/>
      <c r="B2949" s="84"/>
      <c r="C2949" s="84"/>
      <c r="D2949" s="84"/>
      <c r="E2949" s="704"/>
      <c r="F2949" s="704"/>
      <c r="G2949" s="803" t="s">
        <v>4023</v>
      </c>
      <c r="H2949" s="694" t="str">
        <f t="shared" si="0"/>
        <v>--</v>
      </c>
      <c r="I2949" s="704"/>
      <c r="J2949" s="17"/>
      <c r="K2949" s="17"/>
      <c r="L2949" s="17"/>
      <c r="M2949" s="971" t="s">
        <v>2734</v>
      </c>
      <c r="N2949" s="797" t="s">
        <v>2537</v>
      </c>
      <c r="O2949" s="798"/>
      <c r="P2949" s="787"/>
      <c r="Q2949" s="17"/>
      <c r="R2949" s="17"/>
      <c r="S2949" s="17"/>
      <c r="T2949" s="17"/>
      <c r="U2949" s="799" t="s">
        <v>5458</v>
      </c>
      <c r="V2949" s="17"/>
      <c r="W2949" s="807" t="s">
        <v>5432</v>
      </c>
      <c r="X2949" s="808"/>
      <c r="Y2949" s="809"/>
      <c r="Z2949" s="810"/>
      <c r="AA2949" s="810"/>
    </row>
    <row r="2950" spans="1:27" ht="13.8">
      <c r="A2950" s="84"/>
      <c r="B2950" s="84"/>
      <c r="C2950" s="84"/>
      <c r="D2950" s="84"/>
      <c r="E2950" s="711"/>
      <c r="F2950" s="711"/>
      <c r="G2950" s="807" t="s">
        <v>4023</v>
      </c>
      <c r="H2950" s="696" t="str">
        <f t="shared" si="0"/>
        <v>--</v>
      </c>
      <c r="I2950" s="711"/>
      <c r="J2950" s="17"/>
      <c r="K2950" s="17"/>
      <c r="L2950" s="17"/>
      <c r="M2950" s="800" t="s">
        <v>195</v>
      </c>
      <c r="N2950" s="800" t="s">
        <v>928</v>
      </c>
      <c r="O2950" s="801"/>
      <c r="P2950" s="789"/>
      <c r="Q2950" s="17"/>
      <c r="R2950" s="17"/>
      <c r="S2950" s="17"/>
      <c r="T2950" s="17"/>
      <c r="U2950" s="802" t="s">
        <v>5466</v>
      </c>
      <c r="V2950" s="17"/>
      <c r="W2950" s="803" t="s">
        <v>5432</v>
      </c>
      <c r="X2950" s="804"/>
      <c r="Y2950" s="805"/>
      <c r="Z2950" s="806"/>
      <c r="AA2950" s="806"/>
    </row>
    <row r="2951" spans="1:27" ht="13.8">
      <c r="A2951" s="84"/>
      <c r="B2951" s="84"/>
      <c r="C2951" s="84"/>
      <c r="D2951" s="84"/>
      <c r="E2951" s="704"/>
      <c r="F2951" s="704"/>
      <c r="G2951" s="803" t="s">
        <v>4023</v>
      </c>
      <c r="H2951" s="694" t="str">
        <f t="shared" si="0"/>
        <v>--</v>
      </c>
      <c r="I2951" s="704"/>
      <c r="J2951" s="17"/>
      <c r="K2951" s="17"/>
      <c r="L2951" s="17"/>
      <c r="M2951" s="797" t="s">
        <v>2695</v>
      </c>
      <c r="N2951" s="797" t="s">
        <v>1026</v>
      </c>
      <c r="O2951" s="798"/>
      <c r="P2951" s="787"/>
      <c r="Q2951" s="17"/>
      <c r="R2951" s="17"/>
      <c r="S2951" s="17"/>
      <c r="T2951" s="17"/>
      <c r="U2951" s="799" t="s">
        <v>5475</v>
      </c>
      <c r="V2951" s="17"/>
      <c r="W2951" s="807" t="s">
        <v>5432</v>
      </c>
      <c r="X2951" s="808"/>
      <c r="Y2951" s="809"/>
      <c r="Z2951" s="810"/>
      <c r="AA2951" s="810"/>
    </row>
    <row r="2952" spans="1:27" ht="13.8">
      <c r="A2952" s="84"/>
      <c r="B2952" s="84"/>
      <c r="C2952" s="84"/>
      <c r="D2952" s="84"/>
      <c r="E2952" s="711"/>
      <c r="F2952" s="711"/>
      <c r="G2952" s="807" t="s">
        <v>4023</v>
      </c>
      <c r="H2952" s="696" t="str">
        <f t="shared" si="0"/>
        <v>--</v>
      </c>
      <c r="I2952" s="711"/>
      <c r="J2952" s="17"/>
      <c r="K2952" s="17"/>
      <c r="L2952" s="17"/>
      <c r="M2952" s="800" t="s">
        <v>1281</v>
      </c>
      <c r="N2952" s="800" t="s">
        <v>456</v>
      </c>
      <c r="O2952" s="801"/>
      <c r="P2952" s="789"/>
      <c r="Q2952" s="17"/>
      <c r="R2952" s="17"/>
      <c r="S2952" s="17"/>
      <c r="T2952" s="17"/>
      <c r="U2952" s="802" t="s">
        <v>5497</v>
      </c>
      <c r="V2952" s="17"/>
      <c r="W2952" s="803" t="s">
        <v>5432</v>
      </c>
      <c r="X2952" s="804"/>
      <c r="Y2952" s="805"/>
      <c r="Z2952" s="806"/>
      <c r="AA2952" s="806"/>
    </row>
    <row r="2953" spans="1:27" ht="13.8">
      <c r="A2953" s="84"/>
      <c r="B2953" s="84"/>
      <c r="C2953" s="84"/>
      <c r="D2953" s="84"/>
      <c r="E2953" s="704"/>
      <c r="F2953" s="704"/>
      <c r="G2953" s="803" t="s">
        <v>4023</v>
      </c>
      <c r="H2953" s="694" t="str">
        <f t="shared" si="0"/>
        <v>--</v>
      </c>
      <c r="I2953" s="704"/>
      <c r="J2953" s="17"/>
      <c r="K2953" s="17"/>
      <c r="L2953" s="17"/>
      <c r="M2953" s="797" t="s">
        <v>195</v>
      </c>
      <c r="N2953" s="797" t="s">
        <v>929</v>
      </c>
      <c r="O2953" s="798"/>
      <c r="P2953" s="787"/>
      <c r="Q2953" s="17"/>
      <c r="R2953" s="17"/>
      <c r="S2953" s="17"/>
      <c r="T2953" s="17"/>
      <c r="U2953" s="799" t="s">
        <v>5506</v>
      </c>
      <c r="V2953" s="17"/>
      <c r="W2953" s="807" t="s">
        <v>5432</v>
      </c>
      <c r="X2953" s="808"/>
      <c r="Y2953" s="809"/>
      <c r="Z2953" s="810"/>
      <c r="AA2953" s="810"/>
    </row>
    <row r="2954" spans="1:27" ht="13.8">
      <c r="A2954" s="84"/>
      <c r="B2954" s="84"/>
      <c r="C2954" s="84"/>
      <c r="D2954" s="84"/>
      <c r="E2954" s="711"/>
      <c r="F2954" s="711"/>
      <c r="G2954" s="741" t="s">
        <v>4054</v>
      </c>
      <c r="H2954" s="696" t="str">
        <f t="shared" si="0"/>
        <v>--</v>
      </c>
      <c r="I2954" s="711"/>
      <c r="J2954" s="17"/>
      <c r="K2954" s="17"/>
      <c r="L2954" s="17"/>
      <c r="M2954" s="781" t="s">
        <v>241</v>
      </c>
      <c r="N2954" s="781" t="s">
        <v>2171</v>
      </c>
      <c r="O2954" s="760"/>
      <c r="P2954" s="789"/>
      <c r="Q2954" s="17"/>
      <c r="R2954" s="17"/>
      <c r="S2954" s="17"/>
      <c r="T2954" s="17"/>
      <c r="U2954" s="790" t="s">
        <v>7025</v>
      </c>
      <c r="V2954" s="17"/>
      <c r="W2954" s="748" t="s">
        <v>7027</v>
      </c>
      <c r="X2954" s="761"/>
      <c r="Y2954" s="762"/>
      <c r="Z2954" s="763"/>
      <c r="AA2954" s="763"/>
    </row>
    <row r="2955" spans="1:27" ht="13.8">
      <c r="A2955" s="84"/>
      <c r="B2955" s="84"/>
      <c r="C2955" s="84"/>
      <c r="D2955" s="84"/>
      <c r="E2955" s="704"/>
      <c r="F2955" s="704"/>
      <c r="G2955" s="748" t="s">
        <v>4054</v>
      </c>
      <c r="H2955" s="694" t="str">
        <f t="shared" si="0"/>
        <v>--</v>
      </c>
      <c r="I2955" s="704"/>
      <c r="J2955" s="17"/>
      <c r="K2955" s="17"/>
      <c r="L2955" s="17"/>
      <c r="M2955" s="779" t="s">
        <v>273</v>
      </c>
      <c r="N2955" s="779" t="s">
        <v>1243</v>
      </c>
      <c r="O2955" s="764"/>
      <c r="P2955" s="741" t="s">
        <v>7028</v>
      </c>
      <c r="Q2955" s="17"/>
      <c r="R2955" s="17"/>
      <c r="S2955" s="17"/>
      <c r="T2955" s="17"/>
      <c r="U2955" s="788" t="s">
        <v>7029</v>
      </c>
      <c r="V2955" s="17"/>
      <c r="W2955" s="741" t="s">
        <v>7027</v>
      </c>
      <c r="X2955" s="765"/>
      <c r="Y2955" s="766"/>
      <c r="Z2955" s="767"/>
      <c r="AA2955" s="767"/>
    </row>
    <row r="2956" spans="1:27" ht="13.8">
      <c r="A2956" s="84"/>
      <c r="B2956" s="84"/>
      <c r="C2956" s="84"/>
      <c r="D2956" s="84"/>
      <c r="E2956" s="711"/>
      <c r="F2956" s="711"/>
      <c r="G2956" s="741" t="s">
        <v>4054</v>
      </c>
      <c r="H2956" s="696" t="str">
        <f t="shared" si="0"/>
        <v>--</v>
      </c>
      <c r="I2956" s="711"/>
      <c r="J2956" s="17"/>
      <c r="K2956" s="17"/>
      <c r="L2956" s="17"/>
      <c r="M2956" s="781" t="s">
        <v>1700</v>
      </c>
      <c r="N2956" s="781" t="s">
        <v>2237</v>
      </c>
      <c r="O2956" s="760"/>
      <c r="P2956" s="789"/>
      <c r="Q2956" s="17"/>
      <c r="R2956" s="17"/>
      <c r="S2956" s="17"/>
      <c r="T2956" s="17"/>
      <c r="U2956" s="790" t="s">
        <v>7031</v>
      </c>
      <c r="V2956" s="17"/>
      <c r="W2956" s="748" t="s">
        <v>7027</v>
      </c>
      <c r="X2956" s="761"/>
      <c r="Y2956" s="762"/>
      <c r="Z2956" s="763"/>
      <c r="AA2956" s="763"/>
    </row>
    <row r="2957" spans="1:27" ht="13.8">
      <c r="A2957" s="84"/>
      <c r="B2957" s="84"/>
      <c r="C2957" s="84"/>
      <c r="D2957" s="84"/>
      <c r="E2957" s="704"/>
      <c r="F2957" s="704"/>
      <c r="G2957" s="748" t="s">
        <v>4054</v>
      </c>
      <c r="H2957" s="694" t="str">
        <f t="shared" si="0"/>
        <v>--</v>
      </c>
      <c r="I2957" s="704"/>
      <c r="J2957" s="17"/>
      <c r="K2957" s="17"/>
      <c r="L2957" s="17"/>
      <c r="M2957" s="779" t="s">
        <v>1700</v>
      </c>
      <c r="N2957" s="779" t="s">
        <v>2239</v>
      </c>
      <c r="O2957" s="764"/>
      <c r="P2957" s="787"/>
      <c r="Q2957" s="17"/>
      <c r="R2957" s="17"/>
      <c r="S2957" s="17"/>
      <c r="T2957" s="17"/>
      <c r="U2957" s="788" t="s">
        <v>7033</v>
      </c>
      <c r="V2957" s="17"/>
      <c r="W2957" s="741" t="s">
        <v>7027</v>
      </c>
      <c r="X2957" s="765"/>
      <c r="Y2957" s="766"/>
      <c r="Z2957" s="767"/>
      <c r="AA2957" s="767"/>
    </row>
    <row r="2958" spans="1:27" ht="13.8">
      <c r="A2958" s="84"/>
      <c r="B2958" s="84"/>
      <c r="C2958" s="84"/>
      <c r="D2958" s="84"/>
      <c r="E2958" s="711"/>
      <c r="F2958" s="711"/>
      <c r="G2958" s="741" t="s">
        <v>4054</v>
      </c>
      <c r="H2958" s="696" t="str">
        <f t="shared" si="0"/>
        <v>--</v>
      </c>
      <c r="I2958" s="711"/>
      <c r="J2958" s="17"/>
      <c r="K2958" s="17"/>
      <c r="L2958" s="17"/>
      <c r="M2958" s="781" t="s">
        <v>630</v>
      </c>
      <c r="N2958" s="781" t="s">
        <v>1643</v>
      </c>
      <c r="O2958" s="760"/>
      <c r="P2958" s="789"/>
      <c r="Q2958" s="17"/>
      <c r="R2958" s="17"/>
      <c r="S2958" s="17"/>
      <c r="T2958" s="17"/>
      <c r="U2958" s="790" t="s">
        <v>7034</v>
      </c>
      <c r="V2958" s="17"/>
      <c r="W2958" s="748" t="s">
        <v>7027</v>
      </c>
      <c r="X2958" s="761"/>
      <c r="Y2958" s="762"/>
      <c r="Z2958" s="763"/>
      <c r="AA2958" s="763"/>
    </row>
    <row r="2959" spans="1:27" ht="13.8">
      <c r="A2959" s="84"/>
      <c r="B2959" s="84"/>
      <c r="C2959" s="84"/>
      <c r="D2959" s="84"/>
      <c r="E2959" s="704"/>
      <c r="F2959" s="704"/>
      <c r="G2959" s="748" t="s">
        <v>4054</v>
      </c>
      <c r="H2959" s="694" t="str">
        <f t="shared" si="0"/>
        <v>--</v>
      </c>
      <c r="I2959" s="704"/>
      <c r="J2959" s="17"/>
      <c r="K2959" s="17"/>
      <c r="L2959" s="17"/>
      <c r="M2959" s="779" t="s">
        <v>436</v>
      </c>
      <c r="N2959" s="779" t="s">
        <v>114</v>
      </c>
      <c r="O2959" s="764"/>
      <c r="P2959" s="787"/>
      <c r="Q2959" s="17"/>
      <c r="R2959" s="17"/>
      <c r="S2959" s="17"/>
      <c r="T2959" s="17"/>
      <c r="U2959" s="788" t="s">
        <v>7034</v>
      </c>
      <c r="V2959" s="17"/>
      <c r="W2959" s="741" t="s">
        <v>7027</v>
      </c>
      <c r="X2959" s="765"/>
      <c r="Y2959" s="766"/>
      <c r="Z2959" s="767"/>
      <c r="AA2959" s="767"/>
    </row>
    <row r="2960" spans="1:27" ht="13.8">
      <c r="A2960" s="84"/>
      <c r="B2960" s="84"/>
      <c r="C2960" s="84"/>
      <c r="D2960" s="84"/>
      <c r="E2960" s="711"/>
      <c r="F2960" s="711"/>
      <c r="G2960" s="741" t="s">
        <v>4054</v>
      </c>
      <c r="H2960" s="696" t="str">
        <f t="shared" si="0"/>
        <v>--</v>
      </c>
      <c r="I2960" s="711"/>
      <c r="J2960" s="17"/>
      <c r="K2960" s="17"/>
      <c r="L2960" s="17"/>
      <c r="M2960" s="781" t="s">
        <v>195</v>
      </c>
      <c r="N2960" s="781" t="s">
        <v>932</v>
      </c>
      <c r="O2960" s="760"/>
      <c r="P2960" s="789"/>
      <c r="Q2960" s="17"/>
      <c r="R2960" s="17"/>
      <c r="S2960" s="17"/>
      <c r="T2960" s="17"/>
      <c r="U2960" s="790" t="s">
        <v>7037</v>
      </c>
      <c r="V2960" s="17"/>
      <c r="W2960" s="748" t="s">
        <v>7027</v>
      </c>
      <c r="X2960" s="761"/>
      <c r="Y2960" s="762"/>
      <c r="Z2960" s="763"/>
      <c r="AA2960" s="763"/>
    </row>
    <row r="2961" spans="1:27" ht="13.8">
      <c r="A2961" s="84"/>
      <c r="B2961" s="84"/>
      <c r="C2961" s="84"/>
      <c r="D2961" s="84"/>
      <c r="E2961" s="704"/>
      <c r="F2961" s="704"/>
      <c r="G2961" s="748" t="s">
        <v>4054</v>
      </c>
      <c r="H2961" s="694" t="str">
        <f t="shared" si="0"/>
        <v>--</v>
      </c>
      <c r="I2961" s="704"/>
      <c r="J2961" s="17"/>
      <c r="K2961" s="17"/>
      <c r="L2961" s="17"/>
      <c r="M2961" s="779" t="s">
        <v>2695</v>
      </c>
      <c r="N2961" s="779" t="s">
        <v>1027</v>
      </c>
      <c r="O2961" s="764"/>
      <c r="P2961" s="787"/>
      <c r="Q2961" s="17"/>
      <c r="R2961" s="17"/>
      <c r="S2961" s="17"/>
      <c r="T2961" s="17"/>
      <c r="U2961" s="788" t="s">
        <v>7039</v>
      </c>
      <c r="V2961" s="17"/>
      <c r="W2961" s="741" t="s">
        <v>7027</v>
      </c>
      <c r="X2961" s="765"/>
      <c r="Y2961" s="766"/>
      <c r="Z2961" s="767"/>
      <c r="AA2961" s="767"/>
    </row>
    <row r="2962" spans="1:27" ht="13.8">
      <c r="A2962" s="84"/>
      <c r="B2962" s="84"/>
      <c r="C2962" s="84"/>
      <c r="D2962" s="84"/>
      <c r="E2962" s="711"/>
      <c r="F2962" s="711"/>
      <c r="G2962" s="741" t="s">
        <v>4054</v>
      </c>
      <c r="H2962" s="696" t="str">
        <f t="shared" si="0"/>
        <v>--</v>
      </c>
      <c r="I2962" s="711"/>
      <c r="J2962" s="17"/>
      <c r="K2962" s="17"/>
      <c r="L2962" s="17"/>
      <c r="M2962" s="781" t="s">
        <v>241</v>
      </c>
      <c r="N2962" s="781" t="s">
        <v>2171</v>
      </c>
      <c r="O2962" s="760"/>
      <c r="P2962" s="789"/>
      <c r="Q2962" s="17"/>
      <c r="R2962" s="17"/>
      <c r="S2962" s="17"/>
      <c r="T2962" s="17"/>
      <c r="U2962" s="790" t="s">
        <v>7025</v>
      </c>
      <c r="V2962" s="17"/>
      <c r="W2962" s="748" t="s">
        <v>7027</v>
      </c>
      <c r="X2962" s="761"/>
      <c r="Y2962" s="762"/>
      <c r="Z2962" s="763"/>
      <c r="AA2962" s="763"/>
    </row>
    <row r="2963" spans="1:27" ht="13.8">
      <c r="A2963" s="84"/>
      <c r="B2963" s="84"/>
      <c r="C2963" s="84"/>
      <c r="D2963" s="84"/>
      <c r="E2963" s="704"/>
      <c r="F2963" s="704"/>
      <c r="G2963" s="748" t="s">
        <v>4054</v>
      </c>
      <c r="H2963" s="694" t="str">
        <f t="shared" si="0"/>
        <v>--</v>
      </c>
      <c r="I2963" s="704"/>
      <c r="J2963" s="17"/>
      <c r="K2963" s="17"/>
      <c r="L2963" s="17"/>
      <c r="M2963" s="779" t="s">
        <v>273</v>
      </c>
      <c r="N2963" s="779" t="s">
        <v>1243</v>
      </c>
      <c r="O2963" s="764"/>
      <c r="P2963" s="741" t="s">
        <v>7028</v>
      </c>
      <c r="Q2963" s="17"/>
      <c r="R2963" s="17"/>
      <c r="S2963" s="17"/>
      <c r="T2963" s="17"/>
      <c r="U2963" s="788" t="s">
        <v>7029</v>
      </c>
      <c r="V2963" s="17"/>
      <c r="W2963" s="741" t="s">
        <v>7027</v>
      </c>
      <c r="X2963" s="765"/>
      <c r="Y2963" s="766"/>
      <c r="Z2963" s="767"/>
      <c r="AA2963" s="767"/>
    </row>
    <row r="2964" spans="1:27" ht="13.8">
      <c r="A2964" s="84"/>
      <c r="B2964" s="84"/>
      <c r="C2964" s="84"/>
      <c r="D2964" s="84"/>
      <c r="E2964" s="711"/>
      <c r="F2964" s="711"/>
      <c r="G2964" s="741" t="s">
        <v>4054</v>
      </c>
      <c r="H2964" s="696" t="str">
        <f t="shared" si="0"/>
        <v>--</v>
      </c>
      <c r="I2964" s="711"/>
      <c r="J2964" s="17"/>
      <c r="K2964" s="17"/>
      <c r="L2964" s="17"/>
      <c r="M2964" s="781" t="s">
        <v>1700</v>
      </c>
      <c r="N2964" s="781" t="s">
        <v>2237</v>
      </c>
      <c r="O2964" s="760"/>
      <c r="P2964" s="789"/>
      <c r="Q2964" s="17"/>
      <c r="R2964" s="17"/>
      <c r="S2964" s="17"/>
      <c r="T2964" s="17"/>
      <c r="U2964" s="790" t="s">
        <v>7031</v>
      </c>
      <c r="V2964" s="17"/>
      <c r="W2964" s="748" t="s">
        <v>7027</v>
      </c>
      <c r="X2964" s="761"/>
      <c r="Y2964" s="762"/>
      <c r="Z2964" s="763"/>
      <c r="AA2964" s="763"/>
    </row>
    <row r="2965" spans="1:27" ht="13.8">
      <c r="A2965" s="84"/>
      <c r="B2965" s="84"/>
      <c r="C2965" s="84"/>
      <c r="D2965" s="84"/>
      <c r="E2965" s="704"/>
      <c r="F2965" s="704"/>
      <c r="G2965" s="748" t="s">
        <v>4054</v>
      </c>
      <c r="H2965" s="694" t="str">
        <f t="shared" si="0"/>
        <v>--</v>
      </c>
      <c r="I2965" s="704"/>
      <c r="J2965" s="17"/>
      <c r="K2965" s="17"/>
      <c r="L2965" s="17"/>
      <c r="M2965" s="779" t="s">
        <v>1700</v>
      </c>
      <c r="N2965" s="779" t="s">
        <v>2239</v>
      </c>
      <c r="O2965" s="764"/>
      <c r="P2965" s="787"/>
      <c r="Q2965" s="17"/>
      <c r="R2965" s="17"/>
      <c r="S2965" s="17"/>
      <c r="T2965" s="17"/>
      <c r="U2965" s="788" t="s">
        <v>7033</v>
      </c>
      <c r="V2965" s="17"/>
      <c r="W2965" s="741" t="s">
        <v>7027</v>
      </c>
      <c r="X2965" s="765"/>
      <c r="Y2965" s="766"/>
      <c r="Z2965" s="767"/>
      <c r="AA2965" s="767"/>
    </row>
    <row r="2966" spans="1:27" ht="13.8">
      <c r="A2966" s="84"/>
      <c r="B2966" s="84"/>
      <c r="C2966" s="84"/>
      <c r="D2966" s="84"/>
      <c r="E2966" s="711"/>
      <c r="F2966" s="711"/>
      <c r="G2966" s="741" t="s">
        <v>4054</v>
      </c>
      <c r="H2966" s="696" t="str">
        <f t="shared" si="0"/>
        <v>--</v>
      </c>
      <c r="I2966" s="711"/>
      <c r="J2966" s="17"/>
      <c r="K2966" s="17"/>
      <c r="L2966" s="17"/>
      <c r="M2966" s="781" t="s">
        <v>630</v>
      </c>
      <c r="N2966" s="781" t="s">
        <v>1643</v>
      </c>
      <c r="O2966" s="760"/>
      <c r="P2966" s="789"/>
      <c r="Q2966" s="17"/>
      <c r="R2966" s="17"/>
      <c r="S2966" s="17"/>
      <c r="T2966" s="17"/>
      <c r="U2966" s="790" t="s">
        <v>7034</v>
      </c>
      <c r="V2966" s="17"/>
      <c r="W2966" s="748" t="s">
        <v>7027</v>
      </c>
      <c r="X2966" s="761"/>
      <c r="Y2966" s="762"/>
      <c r="Z2966" s="763"/>
      <c r="AA2966" s="763"/>
    </row>
    <row r="2967" spans="1:27" ht="13.8">
      <c r="A2967" s="84"/>
      <c r="B2967" s="84"/>
      <c r="C2967" s="84"/>
      <c r="D2967" s="84"/>
      <c r="E2967" s="704"/>
      <c r="F2967" s="704"/>
      <c r="G2967" s="748" t="s">
        <v>4054</v>
      </c>
      <c r="H2967" s="694" t="str">
        <f t="shared" si="0"/>
        <v>--</v>
      </c>
      <c r="I2967" s="704"/>
      <c r="J2967" s="17"/>
      <c r="K2967" s="17"/>
      <c r="L2967" s="17"/>
      <c r="M2967" s="779" t="s">
        <v>436</v>
      </c>
      <c r="N2967" s="779" t="s">
        <v>114</v>
      </c>
      <c r="O2967" s="764"/>
      <c r="P2967" s="787"/>
      <c r="Q2967" s="17"/>
      <c r="R2967" s="17"/>
      <c r="S2967" s="17"/>
      <c r="T2967" s="17"/>
      <c r="U2967" s="788" t="s">
        <v>7034</v>
      </c>
      <c r="V2967" s="17"/>
      <c r="W2967" s="741" t="s">
        <v>7027</v>
      </c>
      <c r="X2967" s="765"/>
      <c r="Y2967" s="766"/>
      <c r="Z2967" s="767"/>
      <c r="AA2967" s="767"/>
    </row>
    <row r="2968" spans="1:27" ht="13.8">
      <c r="A2968" s="84"/>
      <c r="B2968" s="84"/>
      <c r="C2968" s="84"/>
      <c r="D2968" s="84"/>
      <c r="E2968" s="711"/>
      <c r="F2968" s="711"/>
      <c r="G2968" s="741" t="s">
        <v>4054</v>
      </c>
      <c r="H2968" s="696" t="str">
        <f t="shared" si="0"/>
        <v>--</v>
      </c>
      <c r="I2968" s="711"/>
      <c r="J2968" s="17"/>
      <c r="K2968" s="17"/>
      <c r="L2968" s="17"/>
      <c r="M2968" s="781" t="s">
        <v>195</v>
      </c>
      <c r="N2968" s="781" t="s">
        <v>932</v>
      </c>
      <c r="O2968" s="760"/>
      <c r="P2968" s="789"/>
      <c r="Q2968" s="17"/>
      <c r="R2968" s="17"/>
      <c r="S2968" s="17"/>
      <c r="T2968" s="17"/>
      <c r="U2968" s="790" t="s">
        <v>7037</v>
      </c>
      <c r="V2968" s="17"/>
      <c r="W2968" s="748" t="s">
        <v>7027</v>
      </c>
      <c r="X2968" s="761"/>
      <c r="Y2968" s="762"/>
      <c r="Z2968" s="763"/>
      <c r="AA2968" s="763"/>
    </row>
    <row r="2969" spans="1:27" ht="13.8">
      <c r="A2969" s="84"/>
      <c r="B2969" s="84"/>
      <c r="C2969" s="84"/>
      <c r="D2969" s="84"/>
      <c r="E2969" s="704"/>
      <c r="F2969" s="704"/>
      <c r="G2969" s="748" t="s">
        <v>4054</v>
      </c>
      <c r="H2969" s="694" t="str">
        <f t="shared" si="0"/>
        <v>--</v>
      </c>
      <c r="I2969" s="704"/>
      <c r="J2969" s="17"/>
      <c r="K2969" s="17"/>
      <c r="L2969" s="17"/>
      <c r="M2969" s="779" t="s">
        <v>2695</v>
      </c>
      <c r="N2969" s="779" t="s">
        <v>1027</v>
      </c>
      <c r="O2969" s="764"/>
      <c r="P2969" s="787"/>
      <c r="Q2969" s="17"/>
      <c r="R2969" s="17"/>
      <c r="S2969" s="17"/>
      <c r="T2969" s="17"/>
      <c r="U2969" s="788" t="s">
        <v>7039</v>
      </c>
      <c r="V2969" s="17"/>
      <c r="W2969" s="741" t="s">
        <v>7027</v>
      </c>
      <c r="X2969" s="765"/>
      <c r="Y2969" s="766"/>
      <c r="Z2969" s="767"/>
      <c r="AA2969" s="767"/>
    </row>
    <row r="2970" spans="1:27" ht="13.8">
      <c r="A2970" s="84"/>
      <c r="B2970" s="84"/>
      <c r="C2970" s="84"/>
      <c r="D2970" s="84"/>
      <c r="E2970" s="711"/>
      <c r="F2970" s="711"/>
      <c r="G2970" s="741" t="s">
        <v>4074</v>
      </c>
      <c r="H2970" s="696" t="str">
        <f t="shared" si="0"/>
        <v>--</v>
      </c>
      <c r="I2970" s="711"/>
      <c r="J2970" s="17"/>
      <c r="K2970" s="17"/>
      <c r="L2970" s="17"/>
      <c r="M2970" s="781" t="s">
        <v>241</v>
      </c>
      <c r="N2970" s="781" t="s">
        <v>2289</v>
      </c>
      <c r="O2970" s="760"/>
      <c r="P2970" s="789"/>
      <c r="Q2970" s="17"/>
      <c r="R2970" s="17"/>
      <c r="S2970" s="17"/>
      <c r="T2970" s="17"/>
      <c r="U2970" s="790" t="s">
        <v>5345</v>
      </c>
      <c r="V2970" s="17"/>
      <c r="W2970" s="748" t="s">
        <v>3940</v>
      </c>
      <c r="X2970" s="761"/>
      <c r="Y2970" s="762"/>
      <c r="Z2970" s="763"/>
      <c r="AA2970" s="763"/>
    </row>
    <row r="2971" spans="1:27" ht="13.8">
      <c r="A2971" s="84"/>
      <c r="B2971" s="84"/>
      <c r="C2971" s="84"/>
      <c r="D2971" s="84"/>
      <c r="E2971" s="704"/>
      <c r="F2971" s="704"/>
      <c r="G2971" s="748" t="s">
        <v>4074</v>
      </c>
      <c r="H2971" s="694" t="str">
        <f t="shared" si="0"/>
        <v>--</v>
      </c>
      <c r="I2971" s="704"/>
      <c r="J2971" s="17"/>
      <c r="K2971" s="17"/>
      <c r="L2971" s="17"/>
      <c r="M2971" s="779" t="s">
        <v>273</v>
      </c>
      <c r="N2971" s="779" t="s">
        <v>1227</v>
      </c>
      <c r="O2971" s="764"/>
      <c r="P2971" s="787"/>
      <c r="Q2971" s="17"/>
      <c r="R2971" s="17"/>
      <c r="S2971" s="17"/>
      <c r="T2971" s="17"/>
      <c r="U2971" s="788" t="s">
        <v>5354</v>
      </c>
      <c r="V2971" s="17"/>
      <c r="W2971" s="741" t="s">
        <v>3940</v>
      </c>
      <c r="X2971" s="765"/>
      <c r="Y2971" s="766"/>
      <c r="Z2971" s="767"/>
      <c r="AA2971" s="767"/>
    </row>
    <row r="2972" spans="1:27" ht="13.8">
      <c r="A2972" s="84"/>
      <c r="B2972" s="84"/>
      <c r="C2972" s="84"/>
      <c r="D2972" s="84"/>
      <c r="E2972" s="711"/>
      <c r="F2972" s="711"/>
      <c r="G2972" s="741" t="s">
        <v>4074</v>
      </c>
      <c r="H2972" s="696" t="str">
        <f t="shared" si="0"/>
        <v>--</v>
      </c>
      <c r="I2972" s="711"/>
      <c r="J2972" s="17"/>
      <c r="K2972" s="17"/>
      <c r="L2972" s="17"/>
      <c r="M2972" s="781" t="s">
        <v>528</v>
      </c>
      <c r="N2972" s="781" t="s">
        <v>2290</v>
      </c>
      <c r="O2972" s="760"/>
      <c r="P2972" s="789"/>
      <c r="Q2972" s="17"/>
      <c r="R2972" s="17"/>
      <c r="S2972" s="17"/>
      <c r="T2972" s="17"/>
      <c r="U2972" s="790" t="s">
        <v>5361</v>
      </c>
      <c r="V2972" s="17"/>
      <c r="W2972" s="748" t="s">
        <v>3940</v>
      </c>
      <c r="X2972" s="761"/>
      <c r="Y2972" s="762"/>
      <c r="Z2972" s="763"/>
      <c r="AA2972" s="763"/>
    </row>
    <row r="2973" spans="1:27" ht="13.8">
      <c r="A2973" s="84"/>
      <c r="B2973" s="84"/>
      <c r="C2973" s="84"/>
      <c r="D2973" s="84"/>
      <c r="E2973" s="704"/>
      <c r="F2973" s="704"/>
      <c r="G2973" s="748" t="s">
        <v>4074</v>
      </c>
      <c r="H2973" s="694" t="str">
        <f t="shared" si="0"/>
        <v>--</v>
      </c>
      <c r="I2973" s="704"/>
      <c r="J2973" s="17"/>
      <c r="K2973" s="17"/>
      <c r="L2973" s="17"/>
      <c r="M2973" s="779" t="s">
        <v>528</v>
      </c>
      <c r="N2973" s="779" t="s">
        <v>2291</v>
      </c>
      <c r="O2973" s="764"/>
      <c r="P2973" s="787"/>
      <c r="Q2973" s="17"/>
      <c r="R2973" s="17"/>
      <c r="S2973" s="17"/>
      <c r="T2973" s="17"/>
      <c r="U2973" s="788" t="s">
        <v>5369</v>
      </c>
      <c r="V2973" s="17"/>
      <c r="W2973" s="741" t="s">
        <v>3940</v>
      </c>
      <c r="X2973" s="765"/>
      <c r="Y2973" s="766"/>
      <c r="Z2973" s="767"/>
      <c r="AA2973" s="767"/>
    </row>
    <row r="2974" spans="1:27" ht="13.8">
      <c r="A2974" s="84"/>
      <c r="B2974" s="84"/>
      <c r="C2974" s="84"/>
      <c r="D2974" s="84"/>
      <c r="E2974" s="711"/>
      <c r="F2974" s="711"/>
      <c r="G2974" s="741" t="s">
        <v>4074</v>
      </c>
      <c r="H2974" s="696" t="str">
        <f t="shared" si="0"/>
        <v>--</v>
      </c>
      <c r="I2974" s="711"/>
      <c r="J2974" s="17"/>
      <c r="K2974" s="17"/>
      <c r="L2974" s="17"/>
      <c r="M2974" s="781" t="s">
        <v>630</v>
      </c>
      <c r="N2974" s="781" t="s">
        <v>1630</v>
      </c>
      <c r="O2974" s="760"/>
      <c r="P2974" s="789"/>
      <c r="Q2974" s="17"/>
      <c r="R2974" s="17"/>
      <c r="S2974" s="17"/>
      <c r="T2974" s="17"/>
      <c r="U2974" s="790" t="s">
        <v>5374</v>
      </c>
      <c r="V2974" s="17"/>
      <c r="W2974" s="748" t="s">
        <v>3940</v>
      </c>
      <c r="X2974" s="761"/>
      <c r="Y2974" s="762"/>
      <c r="Z2974" s="763"/>
      <c r="AA2974" s="763"/>
    </row>
    <row r="2975" spans="1:27" ht="13.8">
      <c r="A2975" s="84"/>
      <c r="B2975" s="84"/>
      <c r="C2975" s="84"/>
      <c r="D2975" s="84"/>
      <c r="E2975" s="704"/>
      <c r="F2975" s="704"/>
      <c r="G2975" s="748" t="s">
        <v>4074</v>
      </c>
      <c r="H2975" s="694" t="str">
        <f t="shared" si="0"/>
        <v>--</v>
      </c>
      <c r="I2975" s="704"/>
      <c r="J2975" s="17"/>
      <c r="K2975" s="17"/>
      <c r="L2975" s="17"/>
      <c r="M2975" s="779" t="s">
        <v>436</v>
      </c>
      <c r="N2975" s="779" t="s">
        <v>110</v>
      </c>
      <c r="O2975" s="764"/>
      <c r="P2975" s="787"/>
      <c r="Q2975" s="17"/>
      <c r="R2975" s="17"/>
      <c r="S2975" s="17"/>
      <c r="T2975" s="17"/>
      <c r="U2975" s="788" t="s">
        <v>5374</v>
      </c>
      <c r="V2975" s="17"/>
      <c r="W2975" s="741" t="s">
        <v>3940</v>
      </c>
      <c r="X2975" s="765"/>
      <c r="Y2975" s="766"/>
      <c r="Z2975" s="767"/>
      <c r="AA2975" s="767"/>
    </row>
    <row r="2976" spans="1:27" ht="13.8">
      <c r="A2976" s="84"/>
      <c r="B2976" s="84"/>
      <c r="C2976" s="84"/>
      <c r="D2976" s="84"/>
      <c r="E2976" s="711"/>
      <c r="F2976" s="711"/>
      <c r="G2976" s="741" t="s">
        <v>4074</v>
      </c>
      <c r="H2976" s="696" t="str">
        <f t="shared" si="0"/>
        <v>--</v>
      </c>
      <c r="I2976" s="711"/>
      <c r="J2976" s="17"/>
      <c r="K2976" s="17"/>
      <c r="L2976" s="17"/>
      <c r="M2976" s="781" t="s">
        <v>2695</v>
      </c>
      <c r="N2976" s="781" t="s">
        <v>1025</v>
      </c>
      <c r="O2976" s="760"/>
      <c r="P2976" s="789"/>
      <c r="Q2976" s="17"/>
      <c r="R2976" s="17"/>
      <c r="S2976" s="17"/>
      <c r="T2976" s="17"/>
      <c r="U2976" s="790" t="s">
        <v>5380</v>
      </c>
      <c r="V2976" s="17"/>
      <c r="W2976" s="748" t="s">
        <v>3940</v>
      </c>
      <c r="X2976" s="761"/>
      <c r="Y2976" s="762"/>
      <c r="Z2976" s="763"/>
      <c r="AA2976" s="763"/>
    </row>
    <row r="2977" spans="1:27" ht="13.8">
      <c r="A2977" s="84"/>
      <c r="B2977" s="84"/>
      <c r="C2977" s="84"/>
      <c r="D2977" s="84"/>
      <c r="E2977" s="704"/>
      <c r="F2977" s="704"/>
      <c r="G2977" s="748" t="s">
        <v>4074</v>
      </c>
      <c r="H2977" s="694" t="str">
        <f t="shared" si="0"/>
        <v>--</v>
      </c>
      <c r="I2977" s="704"/>
      <c r="J2977" s="17"/>
      <c r="K2977" s="17"/>
      <c r="L2977" s="17"/>
      <c r="M2977" s="779" t="s">
        <v>494</v>
      </c>
      <c r="N2977" s="779" t="s">
        <v>1495</v>
      </c>
      <c r="O2977" s="764"/>
      <c r="P2977" s="787"/>
      <c r="Q2977" s="17"/>
      <c r="R2977" s="17"/>
      <c r="S2977" s="17"/>
      <c r="T2977" s="17"/>
      <c r="U2977" s="788" t="s">
        <v>5390</v>
      </c>
      <c r="V2977" s="17"/>
      <c r="W2977" s="741" t="s">
        <v>3940</v>
      </c>
      <c r="X2977" s="765"/>
      <c r="Y2977" s="766"/>
      <c r="Z2977" s="767"/>
      <c r="AA2977" s="767"/>
    </row>
    <row r="2978" spans="1:27" ht="13.8">
      <c r="A2978" s="84"/>
      <c r="B2978" s="84"/>
      <c r="C2978" s="84"/>
      <c r="D2978" s="84"/>
      <c r="E2978" s="711"/>
      <c r="F2978" s="711"/>
      <c r="G2978" s="741" t="s">
        <v>4074</v>
      </c>
      <c r="H2978" s="696" t="str">
        <f t="shared" si="0"/>
        <v>--</v>
      </c>
      <c r="I2978" s="711"/>
      <c r="J2978" s="17"/>
      <c r="K2978" s="17"/>
      <c r="L2978" s="17"/>
      <c r="M2978" s="781" t="s">
        <v>195</v>
      </c>
      <c r="N2978" s="781" t="s">
        <v>919</v>
      </c>
      <c r="O2978" s="760"/>
      <c r="P2978" s="789"/>
      <c r="Q2978" s="17"/>
      <c r="R2978" s="17"/>
      <c r="S2978" s="17"/>
      <c r="T2978" s="17"/>
      <c r="U2978" s="790" t="s">
        <v>5398</v>
      </c>
      <c r="V2978" s="17"/>
      <c r="W2978" s="748" t="s">
        <v>3940</v>
      </c>
      <c r="X2978" s="761"/>
      <c r="Y2978" s="762"/>
      <c r="Z2978" s="763"/>
      <c r="AA2978" s="763"/>
    </row>
    <row r="2979" spans="1:27" ht="13.8">
      <c r="A2979" s="84"/>
      <c r="B2979" s="84"/>
      <c r="C2979" s="84"/>
      <c r="D2979" s="84"/>
      <c r="E2979" s="704"/>
      <c r="F2979" s="704"/>
      <c r="G2979" s="748" t="s">
        <v>4074</v>
      </c>
      <c r="H2979" s="694" t="str">
        <f t="shared" si="0"/>
        <v>--</v>
      </c>
      <c r="I2979" s="704"/>
      <c r="J2979" s="17"/>
      <c r="K2979" s="17"/>
      <c r="L2979" s="17"/>
      <c r="M2979" s="779" t="s">
        <v>195</v>
      </c>
      <c r="N2979" s="779" t="s">
        <v>873</v>
      </c>
      <c r="O2979" s="764"/>
      <c r="P2979" s="787"/>
      <c r="Q2979" s="17"/>
      <c r="R2979" s="17"/>
      <c r="S2979" s="17"/>
      <c r="T2979" s="17"/>
      <c r="U2979" s="788" t="s">
        <v>5406</v>
      </c>
      <c r="V2979" s="17"/>
      <c r="W2979" s="741" t="s">
        <v>3940</v>
      </c>
      <c r="X2979" s="765"/>
      <c r="Y2979" s="766"/>
      <c r="Z2979" s="767"/>
      <c r="AA2979" s="767"/>
    </row>
    <row r="2980" spans="1:27" ht="13.8">
      <c r="A2980" s="84"/>
      <c r="B2980" s="84"/>
      <c r="C2980" s="84"/>
      <c r="D2980" s="84"/>
      <c r="E2980" s="711"/>
      <c r="F2980" s="711"/>
      <c r="G2980" s="741" t="s">
        <v>4074</v>
      </c>
      <c r="H2980" s="696" t="str">
        <f t="shared" si="0"/>
        <v>--</v>
      </c>
      <c r="I2980" s="711"/>
      <c r="J2980" s="17"/>
      <c r="K2980" s="17"/>
      <c r="L2980" s="17"/>
      <c r="M2980" s="781" t="s">
        <v>494</v>
      </c>
      <c r="N2980" s="781" t="s">
        <v>1507</v>
      </c>
      <c r="O2980" s="760"/>
      <c r="P2980" s="789"/>
      <c r="Q2980" s="17"/>
      <c r="R2980" s="17"/>
      <c r="S2980" s="17"/>
      <c r="T2980" s="17"/>
      <c r="U2980" s="790" t="s">
        <v>5411</v>
      </c>
      <c r="V2980" s="17"/>
      <c r="W2980" s="748" t="s">
        <v>3940</v>
      </c>
      <c r="X2980" s="761"/>
      <c r="Y2980" s="762"/>
      <c r="Z2980" s="763"/>
      <c r="AA2980" s="763"/>
    </row>
    <row r="2981" spans="1:27" ht="13.8">
      <c r="A2981" s="84"/>
      <c r="B2981" s="84"/>
      <c r="C2981" s="84"/>
      <c r="D2981" s="84"/>
      <c r="E2981" s="704"/>
      <c r="F2981" s="704"/>
      <c r="G2981" s="748" t="s">
        <v>4074</v>
      </c>
      <c r="H2981" s="694" t="str">
        <f t="shared" si="0"/>
        <v>--</v>
      </c>
      <c r="I2981" s="704"/>
      <c r="J2981" s="17"/>
      <c r="K2981" s="17"/>
      <c r="L2981" s="17"/>
      <c r="M2981" s="779" t="s">
        <v>436</v>
      </c>
      <c r="N2981" s="779" t="s">
        <v>129</v>
      </c>
      <c r="O2981" s="764"/>
      <c r="P2981" s="787"/>
      <c r="Q2981" s="17"/>
      <c r="R2981" s="17"/>
      <c r="S2981" s="17"/>
      <c r="T2981" s="17"/>
      <c r="U2981" s="788" t="s">
        <v>5419</v>
      </c>
      <c r="V2981" s="17"/>
      <c r="W2981" s="741" t="s">
        <v>3940</v>
      </c>
      <c r="X2981" s="765"/>
      <c r="Y2981" s="766"/>
      <c r="Z2981" s="767"/>
      <c r="AA2981" s="767"/>
    </row>
    <row r="2982" spans="1:27" ht="13.8">
      <c r="A2982" s="84"/>
      <c r="B2982" s="84"/>
      <c r="C2982" s="84"/>
      <c r="D2982" s="84"/>
      <c r="E2982" s="711"/>
      <c r="F2982" s="711"/>
      <c r="G2982" s="741" t="s">
        <v>4293</v>
      </c>
      <c r="H2982" s="696" t="str">
        <f t="shared" si="0"/>
        <v>--</v>
      </c>
      <c r="I2982" s="711"/>
      <c r="J2982" s="17"/>
      <c r="K2982" s="17"/>
      <c r="L2982" s="17"/>
      <c r="M2982" s="781" t="s">
        <v>273</v>
      </c>
      <c r="N2982" s="781" t="s">
        <v>1313</v>
      </c>
      <c r="O2982" s="760"/>
      <c r="P2982" s="789"/>
      <c r="Q2982" s="17"/>
      <c r="R2982" s="17"/>
      <c r="S2982" s="17"/>
      <c r="T2982" s="17"/>
      <c r="U2982" s="782" t="s">
        <v>8328</v>
      </c>
      <c r="V2982" s="17"/>
      <c r="W2982" s="748" t="s">
        <v>3199</v>
      </c>
      <c r="X2982" s="761"/>
      <c r="Y2982" s="762"/>
      <c r="Z2982" s="763"/>
      <c r="AA2982" s="763"/>
    </row>
    <row r="2983" spans="1:27" ht="13.8">
      <c r="A2983" s="84"/>
      <c r="B2983" s="84"/>
      <c r="C2983" s="84"/>
      <c r="D2983" s="84"/>
      <c r="E2983" s="704"/>
      <c r="F2983" s="704"/>
      <c r="G2983" s="748" t="s">
        <v>4293</v>
      </c>
      <c r="H2983" s="694" t="str">
        <f t="shared" si="0"/>
        <v>--</v>
      </c>
      <c r="I2983" s="704"/>
      <c r="J2983" s="17"/>
      <c r="K2983" s="17"/>
      <c r="L2983" s="17"/>
      <c r="M2983" s="779" t="s">
        <v>528</v>
      </c>
      <c r="N2983" s="779" t="s">
        <v>2300</v>
      </c>
      <c r="O2983" s="764"/>
      <c r="P2983" s="787"/>
      <c r="Q2983" s="17"/>
      <c r="R2983" s="17"/>
      <c r="S2983" s="17"/>
      <c r="T2983" s="17"/>
      <c r="U2983" s="780" t="s">
        <v>8329</v>
      </c>
      <c r="V2983" s="17"/>
      <c r="W2983" s="741" t="s">
        <v>3199</v>
      </c>
      <c r="X2983" s="765"/>
      <c r="Y2983" s="766"/>
      <c r="Z2983" s="767"/>
      <c r="AA2983" s="767"/>
    </row>
    <row r="2984" spans="1:27" ht="13.8">
      <c r="A2984" s="84"/>
      <c r="B2984" s="84"/>
      <c r="C2984" s="84"/>
      <c r="D2984" s="84"/>
      <c r="E2984" s="711"/>
      <c r="F2984" s="711"/>
      <c r="G2984" s="741" t="s">
        <v>4293</v>
      </c>
      <c r="H2984" s="696" t="str">
        <f t="shared" si="0"/>
        <v>--</v>
      </c>
      <c r="I2984" s="711"/>
      <c r="J2984" s="17"/>
      <c r="K2984" s="17"/>
      <c r="L2984" s="17"/>
      <c r="M2984" s="781" t="s">
        <v>273</v>
      </c>
      <c r="N2984" s="781" t="s">
        <v>1311</v>
      </c>
      <c r="O2984" s="760"/>
      <c r="P2984" s="789"/>
      <c r="Q2984" s="17"/>
      <c r="R2984" s="17"/>
      <c r="S2984" s="17"/>
      <c r="T2984" s="17"/>
      <c r="U2984" s="972" t="s">
        <v>4296</v>
      </c>
      <c r="V2984" s="17"/>
      <c r="W2984" s="748" t="s">
        <v>3199</v>
      </c>
      <c r="X2984" s="761"/>
      <c r="Y2984" s="762"/>
      <c r="Z2984" s="763"/>
      <c r="AA2984" s="763"/>
    </row>
    <row r="2985" spans="1:27" ht="13.8">
      <c r="A2985" s="84"/>
      <c r="B2985" s="84"/>
      <c r="C2985" s="84"/>
      <c r="D2985" s="84"/>
      <c r="E2985" s="704"/>
      <c r="F2985" s="704"/>
      <c r="G2985" s="748" t="s">
        <v>4293</v>
      </c>
      <c r="H2985" s="694" t="str">
        <f t="shared" si="0"/>
        <v>--</v>
      </c>
      <c r="I2985" s="704"/>
      <c r="J2985" s="17"/>
      <c r="K2985" s="17"/>
      <c r="L2985" s="17"/>
      <c r="M2985" s="779" t="s">
        <v>528</v>
      </c>
      <c r="N2985" s="779" t="s">
        <v>1844</v>
      </c>
      <c r="O2985" s="764"/>
      <c r="P2985" s="741" t="s">
        <v>4297</v>
      </c>
      <c r="Q2985" s="17"/>
      <c r="R2985" s="17"/>
      <c r="S2985" s="17"/>
      <c r="T2985" s="17"/>
      <c r="U2985" s="973" t="s">
        <v>4298</v>
      </c>
      <c r="V2985" s="17"/>
      <c r="W2985" s="741" t="s">
        <v>3199</v>
      </c>
      <c r="X2985" s="765"/>
      <c r="Y2985" s="766"/>
      <c r="Z2985" s="767"/>
      <c r="AA2985" s="767"/>
    </row>
    <row r="2986" spans="1:27" ht="13.8">
      <c r="A2986" s="84"/>
      <c r="B2986" s="84"/>
      <c r="C2986" s="84"/>
      <c r="D2986" s="84"/>
      <c r="E2986" s="711"/>
      <c r="F2986" s="711"/>
      <c r="G2986" s="741" t="s">
        <v>4293</v>
      </c>
      <c r="H2986" s="696" t="str">
        <f t="shared" si="0"/>
        <v>--</v>
      </c>
      <c r="I2986" s="711"/>
      <c r="J2986" s="17"/>
      <c r="K2986" s="17"/>
      <c r="L2986" s="17"/>
      <c r="M2986" s="781" t="s">
        <v>4299</v>
      </c>
      <c r="N2986" s="781" t="s">
        <v>948</v>
      </c>
      <c r="O2986" s="760"/>
      <c r="P2986" s="789"/>
      <c r="Q2986" s="17"/>
      <c r="R2986" s="17"/>
      <c r="S2986" s="17"/>
      <c r="T2986" s="17"/>
      <c r="U2986" s="972" t="s">
        <v>4301</v>
      </c>
      <c r="V2986" s="17"/>
      <c r="W2986" s="748" t="s">
        <v>3199</v>
      </c>
      <c r="X2986" s="761"/>
      <c r="Y2986" s="762"/>
      <c r="Z2986" s="763"/>
      <c r="AA2986" s="763"/>
    </row>
    <row r="2987" spans="1:27" ht="13.8">
      <c r="A2987" s="84"/>
      <c r="B2987" s="84"/>
      <c r="C2987" s="84"/>
      <c r="D2987" s="84"/>
      <c r="E2987" s="704"/>
      <c r="F2987" s="704"/>
      <c r="G2987" s="748" t="s">
        <v>4293</v>
      </c>
      <c r="H2987" s="694" t="str">
        <f t="shared" si="0"/>
        <v>--</v>
      </c>
      <c r="I2987" s="704"/>
      <c r="J2987" s="17"/>
      <c r="K2987" s="17"/>
      <c r="L2987" s="17"/>
      <c r="M2987" s="779" t="s">
        <v>2675</v>
      </c>
      <c r="N2987" s="779" t="s">
        <v>45</v>
      </c>
      <c r="O2987" s="764"/>
      <c r="P2987" s="787"/>
      <c r="Q2987" s="17"/>
      <c r="R2987" s="17"/>
      <c r="S2987" s="17"/>
      <c r="T2987" s="17"/>
      <c r="U2987" s="973" t="s">
        <v>4302</v>
      </c>
      <c r="V2987" s="17"/>
      <c r="W2987" s="741" t="s">
        <v>3199</v>
      </c>
      <c r="X2987" s="765"/>
      <c r="Y2987" s="766"/>
      <c r="Z2987" s="767"/>
      <c r="AA2987" s="767"/>
    </row>
    <row r="2988" spans="1:27" ht="13.8">
      <c r="A2988" s="84"/>
      <c r="B2988" s="84"/>
      <c r="C2988" s="84"/>
      <c r="D2988" s="84"/>
      <c r="E2988" s="711"/>
      <c r="F2988" s="711"/>
      <c r="G2988" s="741" t="s">
        <v>4293</v>
      </c>
      <c r="H2988" s="696" t="str">
        <f t="shared" si="0"/>
        <v>--</v>
      </c>
      <c r="I2988" s="711"/>
      <c r="J2988" s="17"/>
      <c r="K2988" s="17"/>
      <c r="L2988" s="17"/>
      <c r="M2988" s="781" t="s">
        <v>2691</v>
      </c>
      <c r="N2988" s="781" t="s">
        <v>439</v>
      </c>
      <c r="O2988" s="760"/>
      <c r="P2988" s="789"/>
      <c r="Q2988" s="17"/>
      <c r="R2988" s="17"/>
      <c r="S2988" s="17"/>
      <c r="T2988" s="17"/>
      <c r="U2988" s="972" t="s">
        <v>4303</v>
      </c>
      <c r="V2988" s="17"/>
      <c r="W2988" s="748" t="s">
        <v>3199</v>
      </c>
      <c r="X2988" s="761"/>
      <c r="Y2988" s="762"/>
      <c r="Z2988" s="763"/>
      <c r="AA2988" s="763"/>
    </row>
    <row r="2989" spans="1:27" ht="13.8">
      <c r="A2989" s="84"/>
      <c r="B2989" s="84"/>
      <c r="C2989" s="84"/>
      <c r="D2989" s="84"/>
      <c r="E2989" s="704"/>
      <c r="F2989" s="704"/>
      <c r="G2989" s="748" t="s">
        <v>4293</v>
      </c>
      <c r="H2989" s="694" t="str">
        <f t="shared" si="0"/>
        <v>--</v>
      </c>
      <c r="I2989" s="704"/>
      <c r="J2989" s="17"/>
      <c r="K2989" s="17"/>
      <c r="L2989" s="17"/>
      <c r="M2989" s="779" t="s">
        <v>436</v>
      </c>
      <c r="N2989" s="779" t="s">
        <v>141</v>
      </c>
      <c r="O2989" s="764"/>
      <c r="P2989" s="787"/>
      <c r="Q2989" s="17"/>
      <c r="R2989" s="17"/>
      <c r="S2989" s="17"/>
      <c r="T2989" s="17"/>
      <c r="U2989" s="973" t="s">
        <v>4308</v>
      </c>
      <c r="V2989" s="17"/>
      <c r="W2989" s="741" t="s">
        <v>3199</v>
      </c>
      <c r="X2989" s="765"/>
      <c r="Y2989" s="766"/>
      <c r="Z2989" s="767"/>
      <c r="AA2989" s="767"/>
    </row>
    <row r="2990" spans="1:27" ht="13.8">
      <c r="A2990" s="84"/>
      <c r="B2990" s="84"/>
      <c r="C2990" s="84"/>
      <c r="D2990" s="84"/>
      <c r="E2990" s="711"/>
      <c r="F2990" s="711"/>
      <c r="G2990" s="741" t="s">
        <v>4293</v>
      </c>
      <c r="H2990" s="696" t="str">
        <f t="shared" si="0"/>
        <v>--</v>
      </c>
      <c r="I2990" s="711"/>
      <c r="J2990" s="17"/>
      <c r="K2990" s="17"/>
      <c r="L2990" s="17"/>
      <c r="M2990" s="781" t="s">
        <v>630</v>
      </c>
      <c r="N2990" s="781" t="s">
        <v>1652</v>
      </c>
      <c r="O2990" s="760"/>
      <c r="P2990" s="789"/>
      <c r="Q2990" s="17"/>
      <c r="R2990" s="17"/>
      <c r="S2990" s="17"/>
      <c r="T2990" s="17"/>
      <c r="U2990" s="972" t="s">
        <v>4313</v>
      </c>
      <c r="V2990" s="17"/>
      <c r="W2990" s="748" t="s">
        <v>3199</v>
      </c>
      <c r="X2990" s="761"/>
      <c r="Y2990" s="762"/>
      <c r="Z2990" s="763"/>
      <c r="AA2990" s="763"/>
    </row>
    <row r="2991" spans="1:27" ht="13.8">
      <c r="A2991" s="84"/>
      <c r="B2991" s="84"/>
      <c r="C2991" s="84"/>
      <c r="D2991" s="84"/>
      <c r="E2991" s="704"/>
      <c r="F2991" s="704"/>
      <c r="G2991" s="748" t="s">
        <v>4293</v>
      </c>
      <c r="H2991" s="694" t="str">
        <f t="shared" si="0"/>
        <v>--</v>
      </c>
      <c r="I2991" s="704"/>
      <c r="J2991" s="17"/>
      <c r="K2991" s="17"/>
      <c r="L2991" s="17"/>
      <c r="M2991" s="741" t="s">
        <v>241</v>
      </c>
      <c r="N2991" s="779" t="s">
        <v>2321</v>
      </c>
      <c r="O2991" s="764"/>
      <c r="P2991" s="787"/>
      <c r="Q2991" s="17"/>
      <c r="R2991" s="17"/>
      <c r="S2991" s="17"/>
      <c r="T2991" s="17"/>
      <c r="U2991" s="973" t="s">
        <v>4319</v>
      </c>
      <c r="V2991" s="17"/>
      <c r="W2991" s="741" t="s">
        <v>3199</v>
      </c>
      <c r="X2991" s="765"/>
      <c r="Y2991" s="766"/>
      <c r="Z2991" s="767"/>
      <c r="AA2991" s="767"/>
    </row>
    <row r="2992" spans="1:27" ht="13.8">
      <c r="A2992" s="84"/>
      <c r="B2992" s="84"/>
      <c r="C2992" s="84"/>
      <c r="D2992" s="84"/>
      <c r="E2992" s="711"/>
      <c r="F2992" s="711"/>
      <c r="G2992" s="741" t="s">
        <v>4293</v>
      </c>
      <c r="H2992" s="696" t="str">
        <f t="shared" si="0"/>
        <v>--</v>
      </c>
      <c r="I2992" s="711"/>
      <c r="J2992" s="17"/>
      <c r="K2992" s="17"/>
      <c r="L2992" s="17"/>
      <c r="M2992" s="748" t="s">
        <v>528</v>
      </c>
      <c r="N2992" s="781" t="s">
        <v>2319</v>
      </c>
      <c r="O2992" s="760"/>
      <c r="P2992" s="748" t="s">
        <v>4323</v>
      </c>
      <c r="Q2992" s="17"/>
      <c r="R2992" s="17"/>
      <c r="S2992" s="17"/>
      <c r="T2992" s="17"/>
      <c r="U2992" s="972" t="s">
        <v>4324</v>
      </c>
      <c r="V2992" s="17"/>
      <c r="W2992" s="748" t="s">
        <v>3199</v>
      </c>
      <c r="X2992" s="761"/>
      <c r="Y2992" s="762"/>
      <c r="Z2992" s="763"/>
      <c r="AA2992" s="763"/>
    </row>
    <row r="2993" spans="1:27" ht="13.8">
      <c r="A2993" s="84"/>
      <c r="B2993" s="84"/>
      <c r="C2993" s="84"/>
      <c r="D2993" s="84"/>
      <c r="E2993" s="704"/>
      <c r="F2993" s="704"/>
      <c r="G2993" s="748" t="s">
        <v>4293</v>
      </c>
      <c r="H2993" s="694" t="str">
        <f t="shared" si="0"/>
        <v>--</v>
      </c>
      <c r="I2993" s="704"/>
      <c r="J2993" s="17"/>
      <c r="K2993" s="17"/>
      <c r="L2993" s="17"/>
      <c r="M2993" s="741" t="s">
        <v>494</v>
      </c>
      <c r="N2993" s="779" t="s">
        <v>1535</v>
      </c>
      <c r="O2993" s="764"/>
      <c r="P2993" s="787"/>
      <c r="Q2993" s="17"/>
      <c r="R2993" s="17"/>
      <c r="S2993" s="17"/>
      <c r="T2993" s="17"/>
      <c r="U2993" s="973" t="s">
        <v>4326</v>
      </c>
      <c r="V2993" s="17"/>
      <c r="W2993" s="741" t="s">
        <v>3199</v>
      </c>
      <c r="X2993" s="765"/>
      <c r="Y2993" s="766"/>
      <c r="Z2993" s="767"/>
      <c r="AA2993" s="767"/>
    </row>
    <row r="2994" spans="1:27" ht="13.8">
      <c r="A2994" s="84"/>
      <c r="B2994" s="84"/>
      <c r="C2994" s="84"/>
      <c r="D2994" s="84"/>
      <c r="E2994" s="711"/>
      <c r="F2994" s="711"/>
      <c r="G2994" s="741" t="s">
        <v>4293</v>
      </c>
      <c r="H2994" s="696" t="str">
        <f t="shared" si="0"/>
        <v>--</v>
      </c>
      <c r="I2994" s="711"/>
      <c r="J2994" s="17"/>
      <c r="K2994" s="17"/>
      <c r="L2994" s="17"/>
      <c r="M2994" s="748" t="s">
        <v>2720</v>
      </c>
      <c r="N2994" s="781" t="s">
        <v>1786</v>
      </c>
      <c r="O2994" s="760"/>
      <c r="P2994" s="789"/>
      <c r="Q2994" s="17"/>
      <c r="R2994" s="17"/>
      <c r="S2994" s="17"/>
      <c r="T2994" s="17"/>
      <c r="U2994" s="972" t="s">
        <v>4327</v>
      </c>
      <c r="V2994" s="17"/>
      <c r="W2994" s="748" t="s">
        <v>3199</v>
      </c>
      <c r="X2994" s="761"/>
      <c r="Y2994" s="762"/>
      <c r="Z2994" s="763"/>
      <c r="AA2994" s="763"/>
    </row>
    <row r="2995" spans="1:27" ht="13.8">
      <c r="A2995" s="84"/>
      <c r="B2995" s="84"/>
      <c r="C2995" s="84"/>
      <c r="D2995" s="84"/>
      <c r="E2995" s="704"/>
      <c r="F2995" s="704"/>
      <c r="G2995" s="748" t="s">
        <v>4293</v>
      </c>
      <c r="H2995" s="694" t="str">
        <f t="shared" si="0"/>
        <v>--</v>
      </c>
      <c r="I2995" s="704"/>
      <c r="J2995" s="17"/>
      <c r="K2995" s="17"/>
      <c r="L2995" s="17"/>
      <c r="M2995" s="741" t="s">
        <v>195</v>
      </c>
      <c r="N2995" s="779" t="s">
        <v>948</v>
      </c>
      <c r="O2995" s="764"/>
      <c r="P2995" s="787"/>
      <c r="Q2995" s="17"/>
      <c r="R2995" s="17"/>
      <c r="S2995" s="17"/>
      <c r="T2995" s="17"/>
      <c r="U2995" s="973" t="s">
        <v>4301</v>
      </c>
      <c r="V2995" s="17"/>
      <c r="W2995" s="741" t="s">
        <v>3199</v>
      </c>
      <c r="X2995" s="765"/>
      <c r="Y2995" s="766"/>
      <c r="Z2995" s="767"/>
      <c r="AA2995" s="767"/>
    </row>
    <row r="2996" spans="1:27" ht="13.8">
      <c r="A2996" s="84"/>
      <c r="B2996" s="84"/>
      <c r="C2996" s="84"/>
      <c r="D2996" s="84"/>
      <c r="E2996" s="711"/>
      <c r="F2996" s="711"/>
      <c r="G2996" s="974" t="s">
        <v>150</v>
      </c>
      <c r="H2996" s="696" t="str">
        <f t="shared" si="0"/>
        <v>--</v>
      </c>
      <c r="I2996" s="711"/>
      <c r="J2996" s="17"/>
      <c r="K2996" s="17"/>
      <c r="L2996" s="17"/>
      <c r="M2996" s="755" t="s">
        <v>154</v>
      </c>
      <c r="N2996" s="755" t="s">
        <v>157</v>
      </c>
      <c r="O2996" s="760"/>
      <c r="P2996" s="757"/>
      <c r="Q2996" s="17"/>
      <c r="R2996" s="17"/>
      <c r="S2996" s="17"/>
      <c r="T2996" s="17"/>
      <c r="U2996" s="758" t="s">
        <v>160</v>
      </c>
      <c r="V2996" s="17"/>
      <c r="W2996" s="754" t="s">
        <v>177</v>
      </c>
      <c r="X2996" s="761"/>
      <c r="Y2996" s="762"/>
      <c r="Z2996" s="763"/>
      <c r="AA2996" s="763"/>
    </row>
    <row r="2997" spans="1:27" ht="13.8">
      <c r="A2997" s="84"/>
      <c r="B2997" s="84"/>
      <c r="C2997" s="84"/>
      <c r="D2997" s="84"/>
      <c r="E2997" s="704"/>
      <c r="F2997" s="704"/>
      <c r="G2997" s="754" t="s">
        <v>150</v>
      </c>
      <c r="H2997" s="694" t="str">
        <f t="shared" si="0"/>
        <v>--</v>
      </c>
      <c r="I2997" s="704"/>
      <c r="J2997" s="17"/>
      <c r="K2997" s="17"/>
      <c r="L2997" s="17"/>
      <c r="M2997" s="755" t="s">
        <v>195</v>
      </c>
      <c r="N2997" s="755" t="s">
        <v>198</v>
      </c>
      <c r="O2997" s="764"/>
      <c r="P2997" s="757"/>
      <c r="Q2997" s="17"/>
      <c r="R2997" s="17"/>
      <c r="S2997" s="17"/>
      <c r="T2997" s="17"/>
      <c r="U2997" s="758" t="s">
        <v>204</v>
      </c>
      <c r="V2997" s="17"/>
      <c r="W2997" s="754" t="s">
        <v>177</v>
      </c>
      <c r="X2997" s="765"/>
      <c r="Y2997" s="766"/>
      <c r="Z2997" s="767"/>
      <c r="AA2997" s="767"/>
    </row>
    <row r="2998" spans="1:27" ht="13.8">
      <c r="A2998" s="84"/>
      <c r="B2998" s="84"/>
      <c r="C2998" s="84"/>
      <c r="D2998" s="84"/>
      <c r="E2998" s="711"/>
      <c r="F2998" s="711"/>
      <c r="G2998" s="754" t="s">
        <v>150</v>
      </c>
      <c r="H2998" s="696" t="str">
        <f t="shared" si="0"/>
        <v>--</v>
      </c>
      <c r="I2998" s="711"/>
      <c r="J2998" s="17"/>
      <c r="K2998" s="17"/>
      <c r="L2998" s="17"/>
      <c r="M2998" s="755" t="s">
        <v>241</v>
      </c>
      <c r="N2998" s="755" t="s">
        <v>244</v>
      </c>
      <c r="O2998" s="760"/>
      <c r="P2998" s="757"/>
      <c r="Q2998" s="17"/>
      <c r="R2998" s="17"/>
      <c r="S2998" s="17"/>
      <c r="T2998" s="17"/>
      <c r="U2998" s="758" t="s">
        <v>248</v>
      </c>
      <c r="V2998" s="17"/>
      <c r="W2998" s="754" t="s">
        <v>177</v>
      </c>
      <c r="X2998" s="761"/>
      <c r="Y2998" s="762"/>
      <c r="Z2998" s="763"/>
      <c r="AA2998" s="763"/>
    </row>
    <row r="2999" spans="1:27" ht="13.8">
      <c r="A2999" s="84"/>
      <c r="B2999" s="84"/>
      <c r="C2999" s="84"/>
      <c r="D2999" s="84"/>
      <c r="E2999" s="704"/>
      <c r="F2999" s="704"/>
      <c r="G2999" s="754" t="s">
        <v>150</v>
      </c>
      <c r="H2999" s="694" t="str">
        <f t="shared" si="0"/>
        <v>--</v>
      </c>
      <c r="I2999" s="704"/>
      <c r="J2999" s="17"/>
      <c r="K2999" s="17"/>
      <c r="L2999" s="17"/>
      <c r="M2999" s="755" t="s">
        <v>273</v>
      </c>
      <c r="N2999" s="755" t="s">
        <v>277</v>
      </c>
      <c r="O2999" s="764"/>
      <c r="P2999" s="754" t="s">
        <v>280</v>
      </c>
      <c r="Q2999" s="17"/>
      <c r="R2999" s="17"/>
      <c r="S2999" s="17"/>
      <c r="T2999" s="17"/>
      <c r="U2999" s="758" t="s">
        <v>284</v>
      </c>
      <c r="V2999" s="17"/>
      <c r="W2999" s="754" t="s">
        <v>177</v>
      </c>
      <c r="X2999" s="765"/>
      <c r="Y2999" s="766"/>
      <c r="Z2999" s="767"/>
      <c r="AA2999" s="767"/>
    </row>
    <row r="3000" spans="1:27" ht="13.8">
      <c r="A3000" s="84"/>
      <c r="B3000" s="84"/>
      <c r="C3000" s="84"/>
      <c r="D3000" s="84"/>
      <c r="E3000" s="711"/>
      <c r="F3000" s="711"/>
      <c r="G3000" s="754" t="s">
        <v>150</v>
      </c>
      <c r="H3000" s="696" t="str">
        <f t="shared" si="0"/>
        <v>--</v>
      </c>
      <c r="I3000" s="711"/>
      <c r="J3000" s="17"/>
      <c r="K3000" s="17"/>
      <c r="L3000" s="17"/>
      <c r="M3000" s="755" t="s">
        <v>241</v>
      </c>
      <c r="N3000" s="755" t="s">
        <v>307</v>
      </c>
      <c r="O3000" s="760"/>
      <c r="P3000" s="757"/>
      <c r="Q3000" s="17"/>
      <c r="R3000" s="17"/>
      <c r="S3000" s="17"/>
      <c r="T3000" s="17"/>
      <c r="U3000" s="758" t="s">
        <v>312</v>
      </c>
      <c r="V3000" s="17"/>
      <c r="W3000" s="754" t="s">
        <v>177</v>
      </c>
      <c r="X3000" s="761"/>
      <c r="Y3000" s="762"/>
      <c r="Z3000" s="763"/>
      <c r="AA3000" s="763"/>
    </row>
    <row r="3001" spans="1:27" ht="13.8">
      <c r="A3001" s="84"/>
      <c r="B3001" s="84"/>
      <c r="C3001" s="84"/>
      <c r="D3001" s="84"/>
      <c r="E3001" s="704"/>
      <c r="F3001" s="704"/>
      <c r="G3001" s="754" t="s">
        <v>150</v>
      </c>
      <c r="H3001" s="694" t="str">
        <f t="shared" si="0"/>
        <v>--</v>
      </c>
      <c r="I3001" s="704"/>
      <c r="J3001" s="17"/>
      <c r="K3001" s="17"/>
      <c r="L3001" s="17"/>
      <c r="M3001" s="755" t="s">
        <v>241</v>
      </c>
      <c r="N3001" s="755" t="s">
        <v>340</v>
      </c>
      <c r="O3001" s="764"/>
      <c r="P3001" s="757"/>
      <c r="Q3001" s="17"/>
      <c r="R3001" s="17"/>
      <c r="S3001" s="17"/>
      <c r="T3001" s="17"/>
      <c r="U3001" s="758" t="s">
        <v>382</v>
      </c>
      <c r="V3001" s="17"/>
      <c r="W3001" s="754" t="s">
        <v>177</v>
      </c>
      <c r="X3001" s="765"/>
      <c r="Y3001" s="766"/>
      <c r="Z3001" s="767"/>
      <c r="AA3001" s="767"/>
    </row>
    <row r="3002" spans="1:27" ht="13.8">
      <c r="A3002" s="84"/>
      <c r="B3002" s="84"/>
      <c r="C3002" s="84"/>
      <c r="D3002" s="84"/>
      <c r="E3002" s="711"/>
      <c r="F3002" s="711"/>
      <c r="G3002" s="754" t="s">
        <v>150</v>
      </c>
      <c r="H3002" s="696" t="str">
        <f t="shared" si="0"/>
        <v>--</v>
      </c>
      <c r="I3002" s="711"/>
      <c r="J3002" s="17"/>
      <c r="K3002" s="17"/>
      <c r="L3002" s="17"/>
      <c r="M3002" s="755" t="s">
        <v>195</v>
      </c>
      <c r="N3002" s="755" t="s">
        <v>410</v>
      </c>
      <c r="O3002" s="760"/>
      <c r="P3002" s="757"/>
      <c r="Q3002" s="17"/>
      <c r="R3002" s="17"/>
      <c r="S3002" s="17"/>
      <c r="T3002" s="17"/>
      <c r="U3002" s="758" t="s">
        <v>415</v>
      </c>
      <c r="V3002" s="17"/>
      <c r="W3002" s="754" t="s">
        <v>177</v>
      </c>
      <c r="X3002" s="761"/>
      <c r="Y3002" s="762"/>
      <c r="Z3002" s="763"/>
      <c r="AA3002" s="763"/>
    </row>
    <row r="3003" spans="1:27" ht="13.8">
      <c r="A3003" s="84"/>
      <c r="B3003" s="84"/>
      <c r="C3003" s="84"/>
      <c r="D3003" s="84"/>
      <c r="E3003" s="704"/>
      <c r="F3003" s="704"/>
      <c r="G3003" s="754" t="s">
        <v>150</v>
      </c>
      <c r="H3003" s="694" t="str">
        <f t="shared" si="0"/>
        <v>--</v>
      </c>
      <c r="I3003" s="704"/>
      <c r="J3003" s="17"/>
      <c r="K3003" s="17"/>
      <c r="L3003" s="17"/>
      <c r="M3003" s="755" t="s">
        <v>436</v>
      </c>
      <c r="N3003" s="755" t="s">
        <v>99</v>
      </c>
      <c r="O3003" s="764"/>
      <c r="P3003" s="757"/>
      <c r="Q3003" s="17"/>
      <c r="R3003" s="17"/>
      <c r="S3003" s="17"/>
      <c r="T3003" s="17"/>
      <c r="U3003" s="758" t="s">
        <v>442</v>
      </c>
      <c r="V3003" s="17"/>
      <c r="W3003" s="754" t="s">
        <v>177</v>
      </c>
      <c r="X3003" s="765"/>
      <c r="Y3003" s="766"/>
      <c r="Z3003" s="767"/>
      <c r="AA3003" s="767"/>
    </row>
    <row r="3004" spans="1:27" ht="13.8">
      <c r="A3004" s="84"/>
      <c r="B3004" s="84"/>
      <c r="C3004" s="84"/>
      <c r="D3004" s="84"/>
      <c r="E3004" s="711"/>
      <c r="F3004" s="711"/>
      <c r="G3004" s="754" t="s">
        <v>150</v>
      </c>
      <c r="H3004" s="696" t="str">
        <f t="shared" si="0"/>
        <v>--</v>
      </c>
      <c r="I3004" s="711"/>
      <c r="J3004" s="17"/>
      <c r="K3004" s="17"/>
      <c r="L3004" s="17"/>
      <c r="M3004" s="755" t="s">
        <v>195</v>
      </c>
      <c r="N3004" s="755" t="s">
        <v>467</v>
      </c>
      <c r="O3004" s="760"/>
      <c r="P3004" s="757"/>
      <c r="Q3004" s="17"/>
      <c r="R3004" s="17"/>
      <c r="S3004" s="17"/>
      <c r="T3004" s="17"/>
      <c r="U3004" s="758" t="s">
        <v>469</v>
      </c>
      <c r="V3004" s="17"/>
      <c r="W3004" s="754" t="s">
        <v>177</v>
      </c>
      <c r="X3004" s="761"/>
      <c r="Y3004" s="762"/>
      <c r="Z3004" s="763"/>
      <c r="AA3004" s="763"/>
    </row>
    <row r="3005" spans="1:27" ht="13.8">
      <c r="A3005" s="84"/>
      <c r="B3005" s="84"/>
      <c r="C3005" s="84"/>
      <c r="D3005" s="84"/>
      <c r="E3005" s="704"/>
      <c r="F3005" s="704"/>
      <c r="G3005" s="768" t="s">
        <v>3094</v>
      </c>
      <c r="H3005" s="694" t="str">
        <f t="shared" si="0"/>
        <v>--</v>
      </c>
      <c r="I3005" s="704"/>
      <c r="J3005" s="17"/>
      <c r="K3005" s="17"/>
      <c r="L3005" s="17"/>
      <c r="M3005" s="773" t="s">
        <v>1730</v>
      </c>
      <c r="N3005" s="773" t="s">
        <v>2236</v>
      </c>
      <c r="O3005" s="774"/>
      <c r="P3005" s="737" t="s">
        <v>3095</v>
      </c>
      <c r="Q3005" s="17"/>
      <c r="R3005" s="17"/>
      <c r="S3005" s="17"/>
      <c r="T3005" s="17"/>
      <c r="U3005" s="854"/>
      <c r="V3005" s="17"/>
      <c r="W3005" s="855" t="s">
        <v>3096</v>
      </c>
      <c r="X3005" s="856"/>
      <c r="Y3005" s="857"/>
      <c r="Z3005" s="858"/>
      <c r="AA3005" s="858"/>
    </row>
    <row r="3006" spans="1:27" ht="13.8">
      <c r="A3006" s="84"/>
      <c r="B3006" s="84"/>
      <c r="C3006" s="84"/>
      <c r="D3006" s="84"/>
      <c r="E3006" s="711"/>
      <c r="F3006" s="711"/>
      <c r="G3006" s="773" t="s">
        <v>3094</v>
      </c>
      <c r="H3006" s="696" t="str">
        <f t="shared" si="0"/>
        <v>--</v>
      </c>
      <c r="I3006" s="711"/>
      <c r="J3006" s="17"/>
      <c r="K3006" s="17"/>
      <c r="L3006" s="17"/>
      <c r="M3006" s="768" t="s">
        <v>1730</v>
      </c>
      <c r="N3006" s="768" t="s">
        <v>2235</v>
      </c>
      <c r="O3006" s="769"/>
      <c r="P3006" s="736" t="s">
        <v>3099</v>
      </c>
      <c r="Q3006" s="17"/>
      <c r="R3006" s="17"/>
      <c r="S3006" s="17"/>
      <c r="T3006" s="17"/>
      <c r="U3006" s="860"/>
      <c r="V3006" s="17"/>
      <c r="W3006" s="861" t="s">
        <v>3096</v>
      </c>
      <c r="X3006" s="862"/>
      <c r="Y3006" s="863"/>
      <c r="Z3006" s="864"/>
      <c r="AA3006" s="864"/>
    </row>
    <row r="3007" spans="1:27" ht="13.8">
      <c r="A3007" s="84"/>
      <c r="B3007" s="84"/>
      <c r="C3007" s="84"/>
      <c r="D3007" s="84"/>
      <c r="E3007" s="704"/>
      <c r="F3007" s="704"/>
      <c r="G3007" s="768" t="s">
        <v>3094</v>
      </c>
      <c r="H3007" s="694" t="str">
        <f t="shared" si="0"/>
        <v>--</v>
      </c>
      <c r="I3007" s="704"/>
      <c r="J3007" s="17"/>
      <c r="K3007" s="17"/>
      <c r="L3007" s="17"/>
      <c r="M3007" s="773" t="s">
        <v>36</v>
      </c>
      <c r="N3007" s="773" t="s">
        <v>2232</v>
      </c>
      <c r="O3007" s="774"/>
      <c r="P3007" s="737" t="s">
        <v>3102</v>
      </c>
      <c r="Q3007" s="17"/>
      <c r="R3007" s="17"/>
      <c r="S3007" s="17"/>
      <c r="T3007" s="17"/>
      <c r="U3007" s="854"/>
      <c r="V3007" s="17"/>
      <c r="W3007" s="855" t="s">
        <v>3096</v>
      </c>
      <c r="X3007" s="856"/>
      <c r="Y3007" s="857"/>
      <c r="Z3007" s="858"/>
      <c r="AA3007" s="858"/>
    </row>
    <row r="3008" spans="1:27" ht="13.8">
      <c r="A3008" s="84"/>
      <c r="B3008" s="84"/>
      <c r="C3008" s="84"/>
      <c r="D3008" s="84"/>
      <c r="E3008" s="711"/>
      <c r="F3008" s="711"/>
      <c r="G3008" s="773" t="s">
        <v>3094</v>
      </c>
      <c r="H3008" s="696" t="str">
        <f t="shared" si="0"/>
        <v>--</v>
      </c>
      <c r="I3008" s="711"/>
      <c r="J3008" s="17"/>
      <c r="K3008" s="17"/>
      <c r="L3008" s="17"/>
      <c r="M3008" s="768" t="s">
        <v>2713</v>
      </c>
      <c r="N3008" s="768" t="s">
        <v>1711</v>
      </c>
      <c r="O3008" s="769"/>
      <c r="P3008" s="917"/>
      <c r="Q3008" s="17"/>
      <c r="R3008" s="17"/>
      <c r="S3008" s="17"/>
      <c r="T3008" s="17"/>
      <c r="U3008" s="860"/>
      <c r="V3008" s="17"/>
      <c r="W3008" s="861" t="s">
        <v>3096</v>
      </c>
      <c r="X3008" s="862"/>
      <c r="Y3008" s="863"/>
      <c r="Z3008" s="864"/>
      <c r="AA3008" s="864"/>
    </row>
    <row r="3009" spans="1:27" ht="13.8">
      <c r="A3009" s="84"/>
      <c r="B3009" s="84"/>
      <c r="C3009" s="84"/>
      <c r="D3009" s="84"/>
      <c r="E3009" s="704"/>
      <c r="F3009" s="704"/>
      <c r="G3009" s="768" t="s">
        <v>3094</v>
      </c>
      <c r="H3009" s="694" t="str">
        <f t="shared" si="0"/>
        <v>--</v>
      </c>
      <c r="I3009" s="704"/>
      <c r="J3009" s="17"/>
      <c r="K3009" s="17"/>
      <c r="L3009" s="17"/>
      <c r="M3009" s="773" t="s">
        <v>551</v>
      </c>
      <c r="N3009" s="773" t="s">
        <v>1498</v>
      </c>
      <c r="O3009" s="774"/>
      <c r="P3009" s="918"/>
      <c r="Q3009" s="17"/>
      <c r="R3009" s="17"/>
      <c r="S3009" s="17"/>
      <c r="T3009" s="17"/>
      <c r="U3009" s="854"/>
      <c r="V3009" s="17"/>
      <c r="W3009" s="855" t="s">
        <v>3096</v>
      </c>
      <c r="X3009" s="856"/>
      <c r="Y3009" s="857"/>
      <c r="Z3009" s="858"/>
      <c r="AA3009" s="858"/>
    </row>
    <row r="3010" spans="1:27" ht="13.8">
      <c r="A3010" s="84"/>
      <c r="B3010" s="84"/>
      <c r="C3010" s="84"/>
      <c r="D3010" s="84"/>
      <c r="E3010" s="711"/>
      <c r="F3010" s="711"/>
      <c r="G3010" s="773" t="s">
        <v>3094</v>
      </c>
      <c r="H3010" s="696" t="str">
        <f t="shared" si="0"/>
        <v>--</v>
      </c>
      <c r="I3010" s="711"/>
      <c r="J3010" s="17"/>
      <c r="K3010" s="17"/>
      <c r="L3010" s="17"/>
      <c r="M3010" s="768" t="s">
        <v>347</v>
      </c>
      <c r="N3010" s="768" t="s">
        <v>880</v>
      </c>
      <c r="O3010" s="769"/>
      <c r="P3010" s="917"/>
      <c r="Q3010" s="17"/>
      <c r="R3010" s="17"/>
      <c r="S3010" s="17"/>
      <c r="T3010" s="17"/>
      <c r="U3010" s="860"/>
      <c r="V3010" s="17"/>
      <c r="W3010" s="861" t="s">
        <v>3096</v>
      </c>
      <c r="X3010" s="862"/>
      <c r="Y3010" s="863"/>
      <c r="Z3010" s="864"/>
      <c r="AA3010" s="864"/>
    </row>
    <row r="3011" spans="1:27" ht="13.8">
      <c r="A3011" s="84"/>
      <c r="B3011" s="84"/>
      <c r="C3011" s="84"/>
      <c r="D3011" s="84"/>
      <c r="E3011" s="704"/>
      <c r="F3011" s="704"/>
      <c r="G3011" s="768" t="s">
        <v>3094</v>
      </c>
      <c r="H3011" s="694" t="str">
        <f t="shared" si="0"/>
        <v>--</v>
      </c>
      <c r="I3011" s="704"/>
      <c r="J3011" s="17"/>
      <c r="K3011" s="17"/>
      <c r="L3011" s="17"/>
      <c r="M3011" s="773" t="s">
        <v>347</v>
      </c>
      <c r="N3011" s="773" t="s">
        <v>879</v>
      </c>
      <c r="O3011" s="774"/>
      <c r="P3011" s="918"/>
      <c r="Q3011" s="17"/>
      <c r="R3011" s="17"/>
      <c r="S3011" s="17"/>
      <c r="T3011" s="17"/>
      <c r="U3011" s="854"/>
      <c r="V3011" s="17"/>
      <c r="W3011" s="855" t="s">
        <v>3096</v>
      </c>
      <c r="X3011" s="856"/>
      <c r="Y3011" s="857"/>
      <c r="Z3011" s="858"/>
      <c r="AA3011" s="858"/>
    </row>
    <row r="3012" spans="1:27" ht="13.8">
      <c r="A3012" s="84"/>
      <c r="B3012" s="84"/>
      <c r="C3012" s="84"/>
      <c r="D3012" s="84"/>
      <c r="E3012" s="711"/>
      <c r="F3012" s="711"/>
      <c r="G3012" s="773" t="s">
        <v>3094</v>
      </c>
      <c r="H3012" s="696" t="str">
        <f t="shared" si="0"/>
        <v>--</v>
      </c>
      <c r="I3012" s="711"/>
      <c r="J3012" s="17"/>
      <c r="K3012" s="17"/>
      <c r="L3012" s="17"/>
      <c r="M3012" s="768" t="s">
        <v>3111</v>
      </c>
      <c r="N3012" s="768" t="s">
        <v>1425</v>
      </c>
      <c r="O3012" s="769"/>
      <c r="P3012" s="917"/>
      <c r="Q3012" s="17"/>
      <c r="R3012" s="17"/>
      <c r="S3012" s="17"/>
      <c r="T3012" s="17"/>
      <c r="U3012" s="860"/>
      <c r="V3012" s="17"/>
      <c r="W3012" s="861" t="s">
        <v>3096</v>
      </c>
      <c r="X3012" s="862"/>
      <c r="Y3012" s="863"/>
      <c r="Z3012" s="864"/>
      <c r="AA3012" s="864"/>
    </row>
    <row r="3013" spans="1:27" ht="13.8">
      <c r="A3013" s="84"/>
      <c r="B3013" s="84"/>
      <c r="C3013" s="84"/>
      <c r="D3013" s="84"/>
      <c r="E3013" s="704"/>
      <c r="F3013" s="704"/>
      <c r="G3013" s="768" t="s">
        <v>3094</v>
      </c>
      <c r="H3013" s="694" t="str">
        <f t="shared" si="0"/>
        <v>--</v>
      </c>
      <c r="I3013" s="704"/>
      <c r="J3013" s="17"/>
      <c r="K3013" s="17"/>
      <c r="L3013" s="17"/>
      <c r="M3013" s="773" t="s">
        <v>49</v>
      </c>
      <c r="N3013" s="773" t="s">
        <v>1211</v>
      </c>
      <c r="O3013" s="774"/>
      <c r="P3013" s="737" t="s">
        <v>3113</v>
      </c>
      <c r="Q3013" s="17"/>
      <c r="R3013" s="17"/>
      <c r="S3013" s="17"/>
      <c r="T3013" s="17"/>
      <c r="U3013" s="854"/>
      <c r="V3013" s="17"/>
      <c r="W3013" s="855" t="s">
        <v>3096</v>
      </c>
      <c r="X3013" s="856"/>
      <c r="Y3013" s="857"/>
      <c r="Z3013" s="858"/>
      <c r="AA3013" s="858"/>
    </row>
    <row r="3014" spans="1:27" ht="13.8">
      <c r="A3014" s="84"/>
      <c r="B3014" s="84"/>
      <c r="C3014" s="84"/>
      <c r="D3014" s="84"/>
      <c r="E3014" s="711"/>
      <c r="F3014" s="711"/>
      <c r="G3014" s="773" t="s">
        <v>3094</v>
      </c>
      <c r="H3014" s="696" t="str">
        <f t="shared" si="0"/>
        <v>--</v>
      </c>
      <c r="I3014" s="711"/>
      <c r="J3014" s="17"/>
      <c r="K3014" s="17"/>
      <c r="L3014" s="17"/>
      <c r="M3014" s="768" t="s">
        <v>49</v>
      </c>
      <c r="N3014" s="768" t="s">
        <v>1208</v>
      </c>
      <c r="O3014" s="769"/>
      <c r="P3014" s="917"/>
      <c r="Q3014" s="17"/>
      <c r="R3014" s="17"/>
      <c r="S3014" s="17"/>
      <c r="T3014" s="17"/>
      <c r="U3014" s="860"/>
      <c r="V3014" s="17"/>
      <c r="W3014" s="861" t="s">
        <v>3096</v>
      </c>
      <c r="X3014" s="862"/>
      <c r="Y3014" s="863"/>
      <c r="Z3014" s="864"/>
      <c r="AA3014" s="864"/>
    </row>
    <row r="3015" spans="1:27" ht="13.8">
      <c r="A3015" s="84"/>
      <c r="B3015" s="84"/>
      <c r="C3015" s="84"/>
      <c r="D3015" s="84"/>
      <c r="E3015" s="704"/>
      <c r="F3015" s="704"/>
      <c r="G3015" s="768" t="s">
        <v>3094</v>
      </c>
      <c r="H3015" s="694" t="str">
        <f t="shared" si="0"/>
        <v>--</v>
      </c>
      <c r="I3015" s="704"/>
      <c r="J3015" s="17"/>
      <c r="K3015" s="17"/>
      <c r="L3015" s="17"/>
      <c r="M3015" s="783" t="s">
        <v>436</v>
      </c>
      <c r="N3015" s="773" t="s">
        <v>76</v>
      </c>
      <c r="O3015" s="774"/>
      <c r="P3015" s="918"/>
      <c r="Q3015" s="17"/>
      <c r="R3015" s="17"/>
      <c r="S3015" s="17"/>
      <c r="T3015" s="17"/>
      <c r="U3015" s="854"/>
      <c r="V3015" s="17"/>
      <c r="W3015" s="855" t="s">
        <v>3096</v>
      </c>
      <c r="X3015" s="856"/>
      <c r="Y3015" s="857"/>
      <c r="Z3015" s="858"/>
      <c r="AA3015" s="858"/>
    </row>
    <row r="3016" spans="1:27" ht="13.8">
      <c r="A3016" s="84"/>
      <c r="B3016" s="84"/>
      <c r="C3016" s="84"/>
      <c r="D3016" s="84"/>
      <c r="E3016" s="711"/>
      <c r="F3016" s="711"/>
      <c r="G3016" s="741" t="s">
        <v>7111</v>
      </c>
      <c r="H3016" s="696" t="str">
        <f t="shared" si="0"/>
        <v>--</v>
      </c>
      <c r="I3016" s="711"/>
      <c r="J3016" s="17"/>
      <c r="K3016" s="17"/>
      <c r="L3016" s="17"/>
      <c r="M3016" s="781" t="s">
        <v>241</v>
      </c>
      <c r="N3016" s="781" t="s">
        <v>2205</v>
      </c>
      <c r="O3016" s="760"/>
      <c r="P3016" s="789"/>
      <c r="Q3016" s="17"/>
      <c r="R3016" s="17"/>
      <c r="S3016" s="17"/>
      <c r="T3016" s="17"/>
      <c r="U3016" s="900" t="s">
        <v>7112</v>
      </c>
      <c r="V3016" s="17"/>
      <c r="W3016" s="748" t="s">
        <v>7051</v>
      </c>
      <c r="X3016" s="761"/>
      <c r="Y3016" s="762"/>
      <c r="Z3016" s="763"/>
      <c r="AA3016" s="763"/>
    </row>
    <row r="3017" spans="1:27" ht="13.8">
      <c r="A3017" s="84"/>
      <c r="B3017" s="84"/>
      <c r="C3017" s="84"/>
      <c r="D3017" s="84"/>
      <c r="E3017" s="704"/>
      <c r="F3017" s="704"/>
      <c r="G3017" s="748" t="s">
        <v>7111</v>
      </c>
      <c r="H3017" s="694" t="str">
        <f t="shared" si="0"/>
        <v>--</v>
      </c>
      <c r="I3017" s="704"/>
      <c r="J3017" s="17"/>
      <c r="K3017" s="17"/>
      <c r="L3017" s="17"/>
      <c r="M3017" s="779" t="s">
        <v>273</v>
      </c>
      <c r="N3017" s="779" t="s">
        <v>1278</v>
      </c>
      <c r="O3017" s="764"/>
      <c r="P3017" s="787"/>
      <c r="Q3017" s="17"/>
      <c r="R3017" s="17"/>
      <c r="S3017" s="17"/>
      <c r="T3017" s="17"/>
      <c r="U3017" s="899" t="s">
        <v>7113</v>
      </c>
      <c r="V3017" s="17"/>
      <c r="W3017" s="741" t="s">
        <v>7051</v>
      </c>
      <c r="X3017" s="765"/>
      <c r="Y3017" s="766"/>
      <c r="Z3017" s="767"/>
      <c r="AA3017" s="767"/>
    </row>
    <row r="3018" spans="1:27" ht="13.8">
      <c r="A3018" s="84"/>
      <c r="B3018" s="84"/>
      <c r="C3018" s="84"/>
      <c r="D3018" s="84"/>
      <c r="E3018" s="711"/>
      <c r="F3018" s="711"/>
      <c r="G3018" s="741" t="s">
        <v>7111</v>
      </c>
      <c r="H3018" s="696" t="str">
        <f t="shared" si="0"/>
        <v>--</v>
      </c>
      <c r="I3018" s="711"/>
      <c r="J3018" s="17"/>
      <c r="K3018" s="17"/>
      <c r="L3018" s="17"/>
      <c r="M3018" s="781" t="s">
        <v>630</v>
      </c>
      <c r="N3018" s="781" t="s">
        <v>1631</v>
      </c>
      <c r="O3018" s="760"/>
      <c r="P3018" s="789"/>
      <c r="Q3018" s="17"/>
      <c r="R3018" s="17"/>
      <c r="S3018" s="17"/>
      <c r="T3018" s="17"/>
      <c r="U3018" s="900" t="s">
        <v>7114</v>
      </c>
      <c r="V3018" s="17"/>
      <c r="W3018" s="748" t="s">
        <v>7051</v>
      </c>
      <c r="X3018" s="761"/>
      <c r="Y3018" s="762"/>
      <c r="Z3018" s="763"/>
      <c r="AA3018" s="763"/>
    </row>
    <row r="3019" spans="1:27" ht="13.8">
      <c r="A3019" s="84"/>
      <c r="B3019" s="84"/>
      <c r="C3019" s="84"/>
      <c r="D3019" s="84"/>
      <c r="E3019" s="704"/>
      <c r="F3019" s="704"/>
      <c r="G3019" s="748" t="s">
        <v>7111</v>
      </c>
      <c r="H3019" s="694" t="str">
        <f t="shared" si="0"/>
        <v>--</v>
      </c>
      <c r="I3019" s="704"/>
      <c r="J3019" s="17"/>
      <c r="K3019" s="17"/>
      <c r="L3019" s="17"/>
      <c r="M3019" s="779" t="s">
        <v>1700</v>
      </c>
      <c r="N3019" s="779" t="s">
        <v>2206</v>
      </c>
      <c r="O3019" s="764"/>
      <c r="P3019" s="787"/>
      <c r="Q3019" s="17"/>
      <c r="R3019" s="17"/>
      <c r="S3019" s="17"/>
      <c r="T3019" s="17"/>
      <c r="U3019" s="899" t="s">
        <v>7115</v>
      </c>
      <c r="V3019" s="17"/>
      <c r="W3019" s="741" t="s">
        <v>7051</v>
      </c>
      <c r="X3019" s="765"/>
      <c r="Y3019" s="766"/>
      <c r="Z3019" s="767"/>
      <c r="AA3019" s="767"/>
    </row>
    <row r="3020" spans="1:27" ht="13.8">
      <c r="A3020" s="84"/>
      <c r="B3020" s="84"/>
      <c r="C3020" s="84"/>
      <c r="D3020" s="84"/>
      <c r="E3020" s="711"/>
      <c r="F3020" s="711"/>
      <c r="G3020" s="741" t="s">
        <v>7111</v>
      </c>
      <c r="H3020" s="696" t="str">
        <f t="shared" si="0"/>
        <v>--</v>
      </c>
      <c r="I3020" s="711"/>
      <c r="J3020" s="17"/>
      <c r="K3020" s="17"/>
      <c r="L3020" s="17"/>
      <c r="M3020" s="781" t="s">
        <v>494</v>
      </c>
      <c r="N3020" s="781" t="s">
        <v>1490</v>
      </c>
      <c r="O3020" s="760"/>
      <c r="P3020" s="789"/>
      <c r="Q3020" s="17"/>
      <c r="R3020" s="17"/>
      <c r="S3020" s="17"/>
      <c r="T3020" s="17"/>
      <c r="U3020" s="900" t="s">
        <v>7116</v>
      </c>
      <c r="V3020" s="17"/>
      <c r="W3020" s="748" t="s">
        <v>7051</v>
      </c>
      <c r="X3020" s="761"/>
      <c r="Y3020" s="762"/>
      <c r="Z3020" s="763"/>
      <c r="AA3020" s="763"/>
    </row>
    <row r="3021" spans="1:27" ht="13.8">
      <c r="A3021" s="84"/>
      <c r="B3021" s="84"/>
      <c r="C3021" s="84"/>
      <c r="D3021" s="84"/>
      <c r="E3021" s="704"/>
      <c r="F3021" s="704"/>
      <c r="G3021" s="748" t="s">
        <v>7111</v>
      </c>
      <c r="H3021" s="694" t="str">
        <f t="shared" si="0"/>
        <v>--</v>
      </c>
      <c r="I3021" s="704"/>
      <c r="J3021" s="17"/>
      <c r="K3021" s="17"/>
      <c r="L3021" s="17"/>
      <c r="M3021" s="779" t="s">
        <v>195</v>
      </c>
      <c r="N3021" s="779" t="s">
        <v>924</v>
      </c>
      <c r="O3021" s="764"/>
      <c r="P3021" s="787"/>
      <c r="Q3021" s="17"/>
      <c r="R3021" s="17"/>
      <c r="S3021" s="17"/>
      <c r="T3021" s="17"/>
      <c r="U3021" s="899" t="s">
        <v>7117</v>
      </c>
      <c r="V3021" s="17"/>
      <c r="W3021" s="741" t="s">
        <v>7051</v>
      </c>
      <c r="X3021" s="765"/>
      <c r="Y3021" s="766"/>
      <c r="Z3021" s="767"/>
      <c r="AA3021" s="767"/>
    </row>
    <row r="3022" spans="1:27" ht="13.8">
      <c r="A3022" s="84"/>
      <c r="B3022" s="84"/>
      <c r="C3022" s="84"/>
      <c r="D3022" s="84"/>
      <c r="E3022" s="711"/>
      <c r="F3022" s="711"/>
      <c r="G3022" s="741" t="s">
        <v>7111</v>
      </c>
      <c r="H3022" s="696" t="str">
        <f t="shared" si="0"/>
        <v>--</v>
      </c>
      <c r="I3022" s="711"/>
      <c r="J3022" s="17"/>
      <c r="K3022" s="17"/>
      <c r="L3022" s="17"/>
      <c r="M3022" s="778" t="s">
        <v>436</v>
      </c>
      <c r="N3022" s="781" t="s">
        <v>118</v>
      </c>
      <c r="O3022" s="760"/>
      <c r="P3022" s="789"/>
      <c r="Q3022" s="17"/>
      <c r="R3022" s="17"/>
      <c r="S3022" s="17"/>
      <c r="T3022" s="17"/>
      <c r="U3022" s="900" t="s">
        <v>7118</v>
      </c>
      <c r="V3022" s="17"/>
      <c r="W3022" s="748" t="s">
        <v>7051</v>
      </c>
      <c r="X3022" s="761"/>
      <c r="Y3022" s="762"/>
      <c r="Z3022" s="763"/>
      <c r="AA3022" s="763"/>
    </row>
    <row r="3023" spans="1:27" ht="13.8">
      <c r="A3023" s="84"/>
      <c r="B3023" s="84"/>
      <c r="C3023" s="84"/>
      <c r="D3023" s="84"/>
      <c r="E3023" s="704"/>
      <c r="F3023" s="704"/>
      <c r="G3023" s="748" t="s">
        <v>7111</v>
      </c>
      <c r="H3023" s="694" t="str">
        <f t="shared" si="0"/>
        <v>--</v>
      </c>
      <c r="I3023" s="704"/>
      <c r="J3023" s="17"/>
      <c r="K3023" s="17"/>
      <c r="L3023" s="17"/>
      <c r="M3023" s="779" t="s">
        <v>528</v>
      </c>
      <c r="N3023" s="779" t="s">
        <v>2207</v>
      </c>
      <c r="O3023" s="764"/>
      <c r="P3023" s="787"/>
      <c r="Q3023" s="17"/>
      <c r="R3023" s="17"/>
      <c r="S3023" s="17"/>
      <c r="T3023" s="17"/>
      <c r="U3023" s="899" t="s">
        <v>7119</v>
      </c>
      <c r="V3023" s="17"/>
      <c r="W3023" s="741" t="s">
        <v>7051</v>
      </c>
      <c r="X3023" s="765"/>
      <c r="Y3023" s="766"/>
      <c r="Z3023" s="767"/>
      <c r="AA3023" s="767"/>
    </row>
    <row r="3024" spans="1:27" ht="13.8">
      <c r="A3024" s="84"/>
      <c r="B3024" s="84"/>
      <c r="C3024" s="84"/>
      <c r="D3024" s="84"/>
      <c r="E3024" s="711"/>
      <c r="F3024" s="711"/>
      <c r="G3024" s="807" t="s">
        <v>7166</v>
      </c>
      <c r="H3024" s="696" t="str">
        <f t="shared" si="0"/>
        <v>--</v>
      </c>
      <c r="I3024" s="711"/>
      <c r="J3024" s="17"/>
      <c r="K3024" s="17"/>
      <c r="L3024" s="17"/>
      <c r="M3024" s="800" t="s">
        <v>36</v>
      </c>
      <c r="N3024" s="800" t="s">
        <v>1869</v>
      </c>
      <c r="O3024" s="801"/>
      <c r="P3024" s="789"/>
      <c r="Q3024" s="17"/>
      <c r="R3024" s="17"/>
      <c r="S3024" s="17"/>
      <c r="T3024" s="17"/>
      <c r="U3024" s="975" t="s">
        <v>7168</v>
      </c>
      <c r="V3024" s="17"/>
      <c r="W3024" s="803" t="s">
        <v>7169</v>
      </c>
      <c r="X3024" s="804"/>
      <c r="Y3024" s="805"/>
      <c r="Z3024" s="806"/>
      <c r="AA3024" s="806"/>
    </row>
    <row r="3025" spans="1:27" ht="13.8">
      <c r="A3025" s="84"/>
      <c r="B3025" s="84"/>
      <c r="C3025" s="84"/>
      <c r="D3025" s="84"/>
      <c r="E3025" s="704"/>
      <c r="F3025" s="704"/>
      <c r="G3025" s="803" t="s">
        <v>7166</v>
      </c>
      <c r="H3025" s="694" t="str">
        <f t="shared" si="0"/>
        <v>--</v>
      </c>
      <c r="I3025" s="704"/>
      <c r="J3025" s="17"/>
      <c r="K3025" s="17"/>
      <c r="L3025" s="17"/>
      <c r="M3025" s="797" t="s">
        <v>49</v>
      </c>
      <c r="N3025" s="797" t="s">
        <v>1273</v>
      </c>
      <c r="O3025" s="798"/>
      <c r="P3025" s="787"/>
      <c r="Q3025" s="17"/>
      <c r="R3025" s="17"/>
      <c r="S3025" s="17"/>
      <c r="T3025" s="17"/>
      <c r="U3025" s="976" t="s">
        <v>7168</v>
      </c>
      <c r="V3025" s="17"/>
      <c r="W3025" s="807" t="s">
        <v>7169</v>
      </c>
      <c r="X3025" s="808"/>
      <c r="Y3025" s="809"/>
      <c r="Z3025" s="810"/>
      <c r="AA3025" s="810"/>
    </row>
    <row r="3026" spans="1:27" ht="13.8">
      <c r="A3026" s="84"/>
      <c r="B3026" s="84"/>
      <c r="C3026" s="84"/>
      <c r="D3026" s="84"/>
      <c r="E3026" s="711"/>
      <c r="F3026" s="711"/>
      <c r="G3026" s="807" t="s">
        <v>7166</v>
      </c>
      <c r="H3026" s="696" t="str">
        <f t="shared" si="0"/>
        <v>--</v>
      </c>
      <c r="I3026" s="711"/>
      <c r="J3026" s="17"/>
      <c r="K3026" s="17"/>
      <c r="L3026" s="17"/>
      <c r="M3026" s="800" t="s">
        <v>595</v>
      </c>
      <c r="N3026" s="800" t="s">
        <v>2198</v>
      </c>
      <c r="O3026" s="801"/>
      <c r="P3026" s="789"/>
      <c r="Q3026" s="17"/>
      <c r="R3026" s="17"/>
      <c r="S3026" s="17"/>
      <c r="T3026" s="17"/>
      <c r="U3026" s="975" t="s">
        <v>7171</v>
      </c>
      <c r="V3026" s="17"/>
      <c r="W3026" s="803" t="s">
        <v>7169</v>
      </c>
      <c r="X3026" s="804"/>
      <c r="Y3026" s="805"/>
      <c r="Z3026" s="806"/>
      <c r="AA3026" s="806"/>
    </row>
    <row r="3027" spans="1:27" ht="13.8">
      <c r="A3027" s="84"/>
      <c r="B3027" s="84"/>
      <c r="C3027" s="84"/>
      <c r="D3027" s="84"/>
      <c r="E3027" s="704"/>
      <c r="F3027" s="704"/>
      <c r="G3027" s="803" t="s">
        <v>7166</v>
      </c>
      <c r="H3027" s="694" t="str">
        <f t="shared" si="0"/>
        <v>--</v>
      </c>
      <c r="I3027" s="704"/>
      <c r="J3027" s="17"/>
      <c r="K3027" s="17"/>
      <c r="L3027" s="17"/>
      <c r="M3027" s="797" t="s">
        <v>595</v>
      </c>
      <c r="N3027" s="797" t="s">
        <v>2199</v>
      </c>
      <c r="O3027" s="798"/>
      <c r="P3027" s="787"/>
      <c r="Q3027" s="17"/>
      <c r="R3027" s="17"/>
      <c r="S3027" s="17"/>
      <c r="T3027" s="17"/>
      <c r="U3027" s="976" t="s">
        <v>7172</v>
      </c>
      <c r="V3027" s="17"/>
      <c r="W3027" s="807" t="s">
        <v>7169</v>
      </c>
      <c r="X3027" s="808"/>
      <c r="Y3027" s="809"/>
      <c r="Z3027" s="810"/>
      <c r="AA3027" s="810"/>
    </row>
    <row r="3028" spans="1:27" ht="13.8">
      <c r="A3028" s="84"/>
      <c r="B3028" s="84"/>
      <c r="C3028" s="84"/>
      <c r="D3028" s="84"/>
      <c r="E3028" s="711"/>
      <c r="F3028" s="711"/>
      <c r="G3028" s="807" t="s">
        <v>7166</v>
      </c>
      <c r="H3028" s="696" t="str">
        <f t="shared" si="0"/>
        <v>--</v>
      </c>
      <c r="I3028" s="711"/>
      <c r="J3028" s="17"/>
      <c r="K3028" s="17"/>
      <c r="L3028" s="17"/>
      <c r="M3028" s="800" t="s">
        <v>49</v>
      </c>
      <c r="N3028" s="800" t="s">
        <v>1136</v>
      </c>
      <c r="O3028" s="801"/>
      <c r="P3028" s="789"/>
      <c r="Q3028" s="17"/>
      <c r="R3028" s="17"/>
      <c r="S3028" s="17"/>
      <c r="T3028" s="17"/>
      <c r="U3028" s="975" t="s">
        <v>7173</v>
      </c>
      <c r="V3028" s="17"/>
      <c r="W3028" s="803" t="s">
        <v>7169</v>
      </c>
      <c r="X3028" s="804"/>
      <c r="Y3028" s="805"/>
      <c r="Z3028" s="806"/>
      <c r="AA3028" s="806"/>
    </row>
    <row r="3029" spans="1:27" ht="13.8">
      <c r="A3029" s="84"/>
      <c r="B3029" s="84"/>
      <c r="C3029" s="84"/>
      <c r="D3029" s="84"/>
      <c r="E3029" s="704"/>
      <c r="F3029" s="704"/>
      <c r="G3029" s="803" t="s">
        <v>7166</v>
      </c>
      <c r="H3029" s="694" t="str">
        <f t="shared" si="0"/>
        <v>--</v>
      </c>
      <c r="I3029" s="704"/>
      <c r="J3029" s="17"/>
      <c r="K3029" s="17"/>
      <c r="L3029" s="17"/>
      <c r="M3029" s="783" t="s">
        <v>436</v>
      </c>
      <c r="N3029" s="797" t="s">
        <v>106</v>
      </c>
      <c r="O3029" s="798"/>
      <c r="P3029" s="787"/>
      <c r="Q3029" s="17"/>
      <c r="R3029" s="17"/>
      <c r="S3029" s="17"/>
      <c r="T3029" s="17"/>
      <c r="U3029" s="976" t="s">
        <v>7177</v>
      </c>
      <c r="V3029" s="17"/>
      <c r="W3029" s="807" t="s">
        <v>7169</v>
      </c>
      <c r="X3029" s="808"/>
      <c r="Y3029" s="809"/>
      <c r="Z3029" s="810"/>
      <c r="AA3029" s="810"/>
    </row>
    <row r="3030" spans="1:27" ht="13.8">
      <c r="A3030" s="84"/>
      <c r="B3030" s="84"/>
      <c r="C3030" s="84"/>
      <c r="D3030" s="84"/>
      <c r="E3030" s="711"/>
      <c r="F3030" s="711"/>
      <c r="G3030" s="807" t="s">
        <v>7166</v>
      </c>
      <c r="H3030" s="696" t="str">
        <f t="shared" si="0"/>
        <v>--</v>
      </c>
      <c r="I3030" s="711"/>
      <c r="J3030" s="17"/>
      <c r="K3030" s="17"/>
      <c r="L3030" s="17"/>
      <c r="M3030" s="800" t="s">
        <v>2713</v>
      </c>
      <c r="N3030" s="800" t="s">
        <v>1717</v>
      </c>
      <c r="O3030" s="801"/>
      <c r="P3030" s="789"/>
      <c r="Q3030" s="17"/>
      <c r="R3030" s="17"/>
      <c r="S3030" s="17"/>
      <c r="T3030" s="17"/>
      <c r="U3030" s="975" t="s">
        <v>7177</v>
      </c>
      <c r="V3030" s="17"/>
      <c r="W3030" s="803" t="s">
        <v>7169</v>
      </c>
      <c r="X3030" s="804"/>
      <c r="Y3030" s="805"/>
      <c r="Z3030" s="806"/>
      <c r="AA3030" s="806"/>
    </row>
    <row r="3031" spans="1:27" ht="13.8">
      <c r="A3031" s="84"/>
      <c r="B3031" s="84"/>
      <c r="C3031" s="84"/>
      <c r="D3031" s="84"/>
      <c r="E3031" s="704"/>
      <c r="F3031" s="704"/>
      <c r="G3031" s="803" t="s">
        <v>7166</v>
      </c>
      <c r="H3031" s="694" t="str">
        <f t="shared" si="0"/>
        <v>--</v>
      </c>
      <c r="I3031" s="704"/>
      <c r="J3031" s="17"/>
      <c r="K3031" s="17"/>
      <c r="L3031" s="17"/>
      <c r="M3031" s="797" t="s">
        <v>6869</v>
      </c>
      <c r="N3031" s="797" t="s">
        <v>1733</v>
      </c>
      <c r="O3031" s="798"/>
      <c r="P3031" s="787"/>
      <c r="Q3031" s="17"/>
      <c r="R3031" s="17"/>
      <c r="S3031" s="17"/>
      <c r="T3031" s="17"/>
      <c r="U3031" s="976" t="s">
        <v>7180</v>
      </c>
      <c r="V3031" s="17"/>
      <c r="W3031" s="807" t="s">
        <v>7169</v>
      </c>
      <c r="X3031" s="808"/>
      <c r="Y3031" s="809"/>
      <c r="Z3031" s="810"/>
      <c r="AA3031" s="810"/>
    </row>
    <row r="3032" spans="1:27" ht="13.8">
      <c r="A3032" s="84"/>
      <c r="B3032" s="84"/>
      <c r="C3032" s="84"/>
      <c r="D3032" s="84"/>
      <c r="E3032" s="711"/>
      <c r="F3032" s="711"/>
      <c r="G3032" s="807" t="s">
        <v>7166</v>
      </c>
      <c r="H3032" s="696" t="str">
        <f t="shared" si="0"/>
        <v>--</v>
      </c>
      <c r="I3032" s="711"/>
      <c r="J3032" s="17"/>
      <c r="K3032" s="17"/>
      <c r="L3032" s="17"/>
      <c r="M3032" s="800" t="s">
        <v>3347</v>
      </c>
      <c r="N3032" s="800" t="s">
        <v>2609</v>
      </c>
      <c r="O3032" s="801"/>
      <c r="P3032" s="789"/>
      <c r="Q3032" s="17"/>
      <c r="R3032" s="17"/>
      <c r="S3032" s="17"/>
      <c r="T3032" s="17"/>
      <c r="U3032" s="975" t="s">
        <v>7181</v>
      </c>
      <c r="V3032" s="17"/>
      <c r="W3032" s="803" t="s">
        <v>7169</v>
      </c>
      <c r="X3032" s="804"/>
      <c r="Y3032" s="805"/>
      <c r="Z3032" s="806"/>
      <c r="AA3032" s="806"/>
    </row>
    <row r="3033" spans="1:27" ht="13.8">
      <c r="A3033" s="84"/>
      <c r="B3033" s="84"/>
      <c r="C3033" s="84"/>
      <c r="D3033" s="84"/>
      <c r="E3033" s="704"/>
      <c r="F3033" s="704"/>
      <c r="G3033" s="748" t="s">
        <v>7139</v>
      </c>
      <c r="H3033" s="694" t="str">
        <f t="shared" si="0"/>
        <v>--</v>
      </c>
      <c r="I3033" s="704"/>
      <c r="J3033" s="17"/>
      <c r="K3033" s="17"/>
      <c r="L3033" s="17"/>
      <c r="M3033" s="779" t="s">
        <v>273</v>
      </c>
      <c r="N3033" s="779" t="s">
        <v>1125</v>
      </c>
      <c r="O3033" s="764"/>
      <c r="P3033" s="787"/>
      <c r="Q3033" s="17"/>
      <c r="R3033" s="17"/>
      <c r="S3033" s="17"/>
      <c r="T3033" s="17"/>
      <c r="U3033" s="788"/>
      <c r="V3033" s="17"/>
      <c r="W3033" s="741"/>
      <c r="X3033" s="765"/>
      <c r="Y3033" s="766"/>
      <c r="Z3033" s="767"/>
      <c r="AA3033" s="767"/>
    </row>
    <row r="3034" spans="1:27" ht="13.8">
      <c r="A3034" s="84"/>
      <c r="B3034" s="84"/>
      <c r="C3034" s="84"/>
      <c r="D3034" s="84"/>
      <c r="E3034" s="711"/>
      <c r="F3034" s="711"/>
      <c r="G3034" s="741" t="s">
        <v>7139</v>
      </c>
      <c r="H3034" s="696" t="str">
        <f t="shared" si="0"/>
        <v>--</v>
      </c>
      <c r="I3034" s="711"/>
      <c r="J3034" s="17"/>
      <c r="K3034" s="17"/>
      <c r="L3034" s="17"/>
      <c r="M3034" s="781" t="s">
        <v>195</v>
      </c>
      <c r="N3034" s="781" t="s">
        <v>828</v>
      </c>
      <c r="O3034" s="760"/>
      <c r="P3034" s="789"/>
      <c r="Q3034" s="17"/>
      <c r="R3034" s="17"/>
      <c r="S3034" s="17"/>
      <c r="T3034" s="17"/>
      <c r="U3034" s="790"/>
      <c r="V3034" s="17"/>
      <c r="W3034" s="748"/>
      <c r="X3034" s="761"/>
      <c r="Y3034" s="762"/>
      <c r="Z3034" s="763"/>
      <c r="AA3034" s="763"/>
    </row>
    <row r="3035" spans="1:27" ht="13.8">
      <c r="A3035" s="84"/>
      <c r="B3035" s="84"/>
      <c r="C3035" s="84"/>
      <c r="D3035" s="84"/>
      <c r="E3035" s="704"/>
      <c r="F3035" s="704"/>
      <c r="G3035" s="748" t="s">
        <v>7139</v>
      </c>
      <c r="H3035" s="694" t="str">
        <f t="shared" si="0"/>
        <v>--</v>
      </c>
      <c r="I3035" s="704"/>
      <c r="J3035" s="17"/>
      <c r="K3035" s="17"/>
      <c r="L3035" s="17"/>
      <c r="M3035" s="779" t="s">
        <v>154</v>
      </c>
      <c r="N3035" s="779" t="s">
        <v>1699</v>
      </c>
      <c r="O3035" s="764"/>
      <c r="P3035" s="787"/>
      <c r="Q3035" s="17"/>
      <c r="R3035" s="17"/>
      <c r="S3035" s="17"/>
      <c r="T3035" s="17"/>
      <c r="U3035" s="788"/>
      <c r="V3035" s="17"/>
      <c r="W3035" s="741"/>
      <c r="X3035" s="765"/>
      <c r="Y3035" s="766"/>
      <c r="Z3035" s="767"/>
      <c r="AA3035" s="767"/>
    </row>
    <row r="3036" spans="1:27" ht="13.8">
      <c r="A3036" s="84"/>
      <c r="B3036" s="84"/>
      <c r="C3036" s="84"/>
      <c r="D3036" s="84"/>
      <c r="E3036" s="711"/>
      <c r="F3036" s="711"/>
      <c r="G3036" s="741" t="s">
        <v>7139</v>
      </c>
      <c r="H3036" s="696" t="str">
        <f t="shared" si="0"/>
        <v>--</v>
      </c>
      <c r="I3036" s="711"/>
      <c r="J3036" s="17"/>
      <c r="K3036" s="17"/>
      <c r="L3036" s="17"/>
      <c r="M3036" s="781" t="s">
        <v>241</v>
      </c>
      <c r="N3036" s="781" t="s">
        <v>1824</v>
      </c>
      <c r="O3036" s="760"/>
      <c r="P3036" s="748" t="s">
        <v>1530</v>
      </c>
      <c r="Q3036" s="17"/>
      <c r="R3036" s="17"/>
      <c r="S3036" s="17"/>
      <c r="T3036" s="17"/>
      <c r="U3036" s="790"/>
      <c r="V3036" s="17"/>
      <c r="W3036" s="748"/>
      <c r="X3036" s="761"/>
      <c r="Y3036" s="762"/>
      <c r="Z3036" s="763"/>
      <c r="AA3036" s="763"/>
    </row>
    <row r="3037" spans="1:27" ht="13.8">
      <c r="A3037" s="84"/>
      <c r="B3037" s="84"/>
      <c r="C3037" s="84"/>
      <c r="D3037" s="84"/>
      <c r="E3037" s="704"/>
      <c r="F3037" s="704"/>
      <c r="G3037" s="977" t="s">
        <v>7280</v>
      </c>
      <c r="H3037" s="694" t="str">
        <f t="shared" si="0"/>
        <v>--</v>
      </c>
      <c r="I3037" s="704"/>
      <c r="J3037" s="17"/>
      <c r="K3037" s="17"/>
      <c r="L3037" s="17"/>
      <c r="M3037" s="841" t="s">
        <v>2695</v>
      </c>
      <c r="N3037" s="841" t="s">
        <v>1031</v>
      </c>
      <c r="O3037" s="842"/>
      <c r="P3037" s="741"/>
      <c r="Q3037" s="17"/>
      <c r="R3037" s="17"/>
      <c r="S3037" s="17"/>
      <c r="T3037" s="17"/>
      <c r="U3037" s="788"/>
      <c r="V3037" s="17"/>
      <c r="W3037" s="741"/>
      <c r="X3037" s="765"/>
      <c r="Y3037" s="766"/>
      <c r="Z3037" s="767"/>
      <c r="AA3037" s="767"/>
    </row>
    <row r="3038" spans="1:27" ht="13.8">
      <c r="A3038" s="84"/>
      <c r="B3038" s="84"/>
      <c r="C3038" s="84"/>
      <c r="D3038" s="84"/>
      <c r="E3038" s="711"/>
      <c r="F3038" s="711"/>
      <c r="G3038" s="978" t="s">
        <v>7280</v>
      </c>
      <c r="H3038" s="696" t="str">
        <f t="shared" si="0"/>
        <v>--</v>
      </c>
      <c r="I3038" s="711"/>
      <c r="J3038" s="17"/>
      <c r="K3038" s="17"/>
      <c r="L3038" s="17"/>
      <c r="M3038" s="843" t="s">
        <v>241</v>
      </c>
      <c r="N3038" s="843" t="s">
        <v>2460</v>
      </c>
      <c r="O3038" s="844"/>
      <c r="P3038" s="703" t="s">
        <v>1530</v>
      </c>
      <c r="Q3038" s="17"/>
      <c r="R3038" s="17"/>
      <c r="S3038" s="17"/>
      <c r="T3038" s="17"/>
      <c r="U3038" s="790"/>
      <c r="V3038" s="17"/>
      <c r="W3038" s="748"/>
      <c r="X3038" s="761"/>
      <c r="Y3038" s="762"/>
      <c r="Z3038" s="763"/>
      <c r="AA3038" s="763"/>
    </row>
    <row r="3039" spans="1:27" ht="13.8">
      <c r="A3039" s="84"/>
      <c r="B3039" s="84"/>
      <c r="C3039" s="84"/>
      <c r="D3039" s="84"/>
      <c r="E3039" s="704"/>
      <c r="F3039" s="704"/>
      <c r="G3039" s="977" t="s">
        <v>7280</v>
      </c>
      <c r="H3039" s="694" t="str">
        <f t="shared" si="0"/>
        <v>--</v>
      </c>
      <c r="I3039" s="704"/>
      <c r="J3039" s="17"/>
      <c r="K3039" s="17"/>
      <c r="L3039" s="17"/>
      <c r="M3039" s="841" t="s">
        <v>273</v>
      </c>
      <c r="N3039" s="841" t="s">
        <v>1360</v>
      </c>
      <c r="O3039" s="842"/>
      <c r="P3039" s="741"/>
      <c r="Q3039" s="17"/>
      <c r="R3039" s="17"/>
      <c r="S3039" s="17"/>
      <c r="T3039" s="17"/>
      <c r="U3039" s="788"/>
      <c r="V3039" s="17"/>
      <c r="W3039" s="741"/>
      <c r="X3039" s="765"/>
      <c r="Y3039" s="766"/>
      <c r="Z3039" s="767"/>
      <c r="AA3039" s="767"/>
    </row>
    <row r="3040" spans="1:27" ht="13.8">
      <c r="A3040" s="84"/>
      <c r="B3040" s="84"/>
      <c r="C3040" s="84"/>
      <c r="D3040" s="84"/>
      <c r="E3040" s="711"/>
      <c r="F3040" s="711"/>
      <c r="G3040" s="978" t="s">
        <v>7280</v>
      </c>
      <c r="H3040" s="696" t="str">
        <f t="shared" si="0"/>
        <v>--</v>
      </c>
      <c r="I3040" s="711"/>
      <c r="J3040" s="17"/>
      <c r="K3040" s="17"/>
      <c r="L3040" s="17"/>
      <c r="M3040" s="778" t="s">
        <v>436</v>
      </c>
      <c r="N3040" s="843" t="s">
        <v>206</v>
      </c>
      <c r="O3040" s="844"/>
      <c r="P3040" s="748"/>
      <c r="Q3040" s="17"/>
      <c r="R3040" s="17"/>
      <c r="S3040" s="17"/>
      <c r="T3040" s="17"/>
      <c r="U3040" s="790"/>
      <c r="V3040" s="17"/>
      <c r="W3040" s="748"/>
      <c r="X3040" s="761"/>
      <c r="Y3040" s="762"/>
      <c r="Z3040" s="763"/>
      <c r="AA3040" s="763"/>
    </row>
    <row r="3041" spans="1:27" ht="13.8">
      <c r="A3041" s="84"/>
      <c r="B3041" s="84"/>
      <c r="C3041" s="84"/>
      <c r="D3041" s="84"/>
      <c r="E3041" s="704"/>
      <c r="F3041" s="704"/>
      <c r="G3041" s="977" t="s">
        <v>7280</v>
      </c>
      <c r="H3041" s="694" t="str">
        <f t="shared" si="0"/>
        <v>--</v>
      </c>
      <c r="I3041" s="704"/>
      <c r="J3041" s="17"/>
      <c r="K3041" s="17"/>
      <c r="L3041" s="17"/>
      <c r="M3041" s="841" t="s">
        <v>195</v>
      </c>
      <c r="N3041" s="841" t="s">
        <v>1017</v>
      </c>
      <c r="O3041" s="842"/>
      <c r="P3041" s="741"/>
      <c r="Q3041" s="17"/>
      <c r="R3041" s="17"/>
      <c r="S3041" s="17"/>
      <c r="T3041" s="17"/>
      <c r="U3041" s="788"/>
      <c r="V3041" s="17"/>
      <c r="W3041" s="741"/>
      <c r="X3041" s="765"/>
      <c r="Y3041" s="766"/>
      <c r="Z3041" s="767"/>
      <c r="AA3041" s="767"/>
    </row>
    <row r="3042" spans="1:27" ht="13.8">
      <c r="A3042" s="84"/>
      <c r="B3042" s="84"/>
      <c r="C3042" s="84"/>
      <c r="D3042" s="84"/>
      <c r="E3042" s="711"/>
      <c r="F3042" s="711"/>
      <c r="G3042" s="978" t="s">
        <v>7280</v>
      </c>
      <c r="H3042" s="696" t="str">
        <f t="shared" si="0"/>
        <v>--</v>
      </c>
      <c r="I3042" s="711"/>
      <c r="J3042" s="17"/>
      <c r="K3042" s="17"/>
      <c r="L3042" s="17"/>
      <c r="M3042" s="843" t="s">
        <v>195</v>
      </c>
      <c r="N3042" s="843" t="s">
        <v>951</v>
      </c>
      <c r="O3042" s="844"/>
      <c r="P3042" s="748"/>
      <c r="Q3042" s="17"/>
      <c r="R3042" s="17"/>
      <c r="S3042" s="17"/>
      <c r="T3042" s="17"/>
      <c r="U3042" s="790"/>
      <c r="V3042" s="17"/>
      <c r="W3042" s="748"/>
      <c r="X3042" s="761"/>
      <c r="Y3042" s="762"/>
      <c r="Z3042" s="763"/>
      <c r="AA3042" s="763"/>
    </row>
    <row r="3043" spans="1:27" ht="13.8">
      <c r="A3043" s="84"/>
      <c r="B3043" s="84"/>
      <c r="C3043" s="84"/>
      <c r="D3043" s="84"/>
      <c r="E3043" s="704"/>
      <c r="F3043" s="704"/>
      <c r="G3043" s="977" t="s">
        <v>7280</v>
      </c>
      <c r="H3043" s="694" t="str">
        <f t="shared" si="0"/>
        <v>--</v>
      </c>
      <c r="I3043" s="704"/>
      <c r="J3043" s="17"/>
      <c r="K3043" s="17"/>
      <c r="L3043" s="17"/>
      <c r="M3043" s="841" t="s">
        <v>593</v>
      </c>
      <c r="N3043" s="841" t="s">
        <v>2614</v>
      </c>
      <c r="O3043" s="842"/>
      <c r="P3043" s="741"/>
      <c r="Q3043" s="17"/>
      <c r="R3043" s="17"/>
      <c r="S3043" s="17"/>
      <c r="T3043" s="17"/>
      <c r="U3043" s="788"/>
      <c r="V3043" s="17"/>
      <c r="W3043" s="741"/>
      <c r="X3043" s="765"/>
      <c r="Y3043" s="766"/>
      <c r="Z3043" s="767"/>
      <c r="AA3043" s="767"/>
    </row>
    <row r="3044" spans="1:27" ht="13.8">
      <c r="A3044" s="84"/>
      <c r="B3044" s="84"/>
      <c r="C3044" s="84"/>
      <c r="D3044" s="84"/>
      <c r="E3044" s="711"/>
      <c r="F3044" s="711"/>
      <c r="G3044" s="978" t="s">
        <v>7280</v>
      </c>
      <c r="H3044" s="696" t="str">
        <f t="shared" si="0"/>
        <v>--</v>
      </c>
      <c r="I3044" s="711"/>
      <c r="J3044" s="17"/>
      <c r="K3044" s="17"/>
      <c r="L3044" s="17"/>
      <c r="M3044" s="843" t="s">
        <v>195</v>
      </c>
      <c r="N3044" s="843" t="s">
        <v>944</v>
      </c>
      <c r="O3044" s="844"/>
      <c r="P3044" s="748"/>
      <c r="Q3044" s="17"/>
      <c r="R3044" s="17"/>
      <c r="S3044" s="17"/>
      <c r="T3044" s="17"/>
      <c r="U3044" s="790"/>
      <c r="V3044" s="17"/>
      <c r="W3044" s="748"/>
      <c r="X3044" s="761"/>
      <c r="Y3044" s="762"/>
      <c r="Z3044" s="763"/>
      <c r="AA3044" s="763"/>
    </row>
    <row r="3045" spans="1:27" ht="13.8">
      <c r="A3045" s="84"/>
      <c r="B3045" s="84"/>
      <c r="C3045" s="84"/>
      <c r="D3045" s="84"/>
      <c r="E3045" s="704"/>
      <c r="F3045" s="704"/>
      <c r="G3045" s="977" t="s">
        <v>7280</v>
      </c>
      <c r="H3045" s="694" t="str">
        <f t="shared" si="0"/>
        <v>--</v>
      </c>
      <c r="I3045" s="704"/>
      <c r="J3045" s="17"/>
      <c r="K3045" s="17"/>
      <c r="L3045" s="17"/>
      <c r="M3045" s="841" t="s">
        <v>7284</v>
      </c>
      <c r="N3045" s="841" t="s">
        <v>2461</v>
      </c>
      <c r="O3045" s="842"/>
      <c r="P3045" s="741"/>
      <c r="Q3045" s="17"/>
      <c r="R3045" s="17"/>
      <c r="S3045" s="17"/>
      <c r="T3045" s="17"/>
      <c r="U3045" s="788"/>
      <c r="V3045" s="17"/>
      <c r="W3045" s="741"/>
      <c r="X3045" s="765"/>
      <c r="Y3045" s="766"/>
      <c r="Z3045" s="767"/>
      <c r="AA3045" s="767"/>
    </row>
    <row r="3046" spans="1:27" ht="13.8">
      <c r="A3046" s="84"/>
      <c r="B3046" s="84"/>
      <c r="C3046" s="84"/>
      <c r="D3046" s="84"/>
      <c r="E3046" s="711"/>
      <c r="F3046" s="711"/>
      <c r="G3046" s="978" t="s">
        <v>7280</v>
      </c>
      <c r="H3046" s="696" t="str">
        <f t="shared" si="0"/>
        <v>--</v>
      </c>
      <c r="I3046" s="711"/>
      <c r="J3046" s="17"/>
      <c r="K3046" s="17"/>
      <c r="L3046" s="17"/>
      <c r="M3046" s="843" t="s">
        <v>7284</v>
      </c>
      <c r="N3046" s="843" t="s">
        <v>2463</v>
      </c>
      <c r="O3046" s="844"/>
      <c r="P3046" s="748"/>
      <c r="Q3046" s="17"/>
      <c r="R3046" s="17"/>
      <c r="S3046" s="17"/>
      <c r="T3046" s="17"/>
      <c r="U3046" s="790"/>
      <c r="V3046" s="17"/>
      <c r="W3046" s="748"/>
      <c r="X3046" s="761"/>
      <c r="Y3046" s="762"/>
      <c r="Z3046" s="763"/>
      <c r="AA3046" s="763"/>
    </row>
    <row r="3047" spans="1:27" ht="13.8">
      <c r="A3047" s="84"/>
      <c r="B3047" s="84"/>
      <c r="C3047" s="84"/>
      <c r="D3047" s="84"/>
      <c r="E3047" s="704"/>
      <c r="F3047" s="704"/>
      <c r="G3047" s="977" t="s">
        <v>7280</v>
      </c>
      <c r="H3047" s="694" t="str">
        <f t="shared" si="0"/>
        <v>--</v>
      </c>
      <c r="I3047" s="704"/>
      <c r="J3047" s="17"/>
      <c r="K3047" s="17"/>
      <c r="L3047" s="17"/>
      <c r="M3047" s="841" t="s">
        <v>154</v>
      </c>
      <c r="N3047" s="841" t="s">
        <v>1725</v>
      </c>
      <c r="O3047" s="842"/>
      <c r="P3047" s="741"/>
      <c r="Q3047" s="17"/>
      <c r="R3047" s="17"/>
      <c r="S3047" s="17"/>
      <c r="T3047" s="17"/>
      <c r="U3047" s="788"/>
      <c r="V3047" s="17"/>
      <c r="W3047" s="741"/>
      <c r="X3047" s="765"/>
      <c r="Y3047" s="766"/>
      <c r="Z3047" s="767"/>
      <c r="AA3047" s="767"/>
    </row>
    <row r="3048" spans="1:27" ht="13.8">
      <c r="A3048" s="84"/>
      <c r="B3048" s="84"/>
      <c r="C3048" s="84"/>
      <c r="D3048" s="84"/>
      <c r="E3048" s="711"/>
      <c r="F3048" s="711"/>
      <c r="G3048" s="978" t="s">
        <v>7280</v>
      </c>
      <c r="H3048" s="696" t="str">
        <f t="shared" si="0"/>
        <v>--</v>
      </c>
      <c r="I3048" s="711"/>
      <c r="J3048" s="17"/>
      <c r="K3048" s="17"/>
      <c r="L3048" s="17"/>
      <c r="M3048" s="843" t="s">
        <v>1700</v>
      </c>
      <c r="N3048" s="843" t="s">
        <v>2257</v>
      </c>
      <c r="O3048" s="844"/>
      <c r="P3048" s="748"/>
      <c r="Q3048" s="17"/>
      <c r="R3048" s="17"/>
      <c r="S3048" s="17"/>
      <c r="T3048" s="17"/>
      <c r="U3048" s="790"/>
      <c r="V3048" s="17"/>
      <c r="W3048" s="748"/>
      <c r="X3048" s="761"/>
      <c r="Y3048" s="762"/>
      <c r="Z3048" s="763"/>
      <c r="AA3048" s="763"/>
    </row>
    <row r="3049" spans="1:27" ht="13.8">
      <c r="A3049" s="84"/>
      <c r="B3049" s="84"/>
      <c r="C3049" s="84"/>
      <c r="D3049" s="84"/>
      <c r="E3049" s="704"/>
      <c r="F3049" s="704"/>
      <c r="G3049" s="977" t="s">
        <v>7280</v>
      </c>
      <c r="H3049" s="694" t="str">
        <f t="shared" si="0"/>
        <v>--</v>
      </c>
      <c r="I3049" s="704"/>
      <c r="J3049" s="17"/>
      <c r="K3049" s="17"/>
      <c r="L3049" s="17"/>
      <c r="M3049" s="841" t="s">
        <v>195</v>
      </c>
      <c r="N3049" s="841" t="s">
        <v>1015</v>
      </c>
      <c r="O3049" s="842"/>
      <c r="P3049" s="741"/>
      <c r="Q3049" s="17"/>
      <c r="R3049" s="17"/>
      <c r="S3049" s="17"/>
      <c r="T3049" s="17"/>
      <c r="U3049" s="788"/>
      <c r="V3049" s="17"/>
      <c r="W3049" s="741"/>
      <c r="X3049" s="765"/>
      <c r="Y3049" s="766"/>
      <c r="Z3049" s="767"/>
      <c r="AA3049" s="767"/>
    </row>
    <row r="3050" spans="1:27" ht="13.8">
      <c r="A3050" s="84"/>
      <c r="B3050" s="84"/>
      <c r="C3050" s="84"/>
      <c r="D3050" s="84"/>
      <c r="E3050" s="711"/>
      <c r="F3050" s="711"/>
      <c r="G3050" s="741" t="s">
        <v>7163</v>
      </c>
      <c r="H3050" s="696" t="str">
        <f t="shared" si="0"/>
        <v>--</v>
      </c>
      <c r="I3050" s="711"/>
      <c r="J3050" s="17"/>
      <c r="K3050" s="17"/>
      <c r="L3050" s="17"/>
      <c r="M3050" s="781" t="s">
        <v>273</v>
      </c>
      <c r="N3050" s="781" t="s">
        <v>1124</v>
      </c>
      <c r="O3050" s="760"/>
      <c r="P3050" s="789"/>
      <c r="Q3050" s="17"/>
      <c r="R3050" s="17"/>
      <c r="S3050" s="17"/>
      <c r="T3050" s="17"/>
      <c r="U3050" s="789"/>
      <c r="V3050" s="17"/>
      <c r="W3050" s="748" t="s">
        <v>7165</v>
      </c>
      <c r="X3050" s="761"/>
      <c r="Y3050" s="762"/>
      <c r="Z3050" s="763"/>
      <c r="AA3050" s="763"/>
    </row>
    <row r="3051" spans="1:27" ht="13.8">
      <c r="A3051" s="84"/>
      <c r="B3051" s="84"/>
      <c r="C3051" s="84"/>
      <c r="D3051" s="84"/>
      <c r="E3051" s="704"/>
      <c r="F3051" s="704"/>
      <c r="G3051" s="748" t="s">
        <v>7163</v>
      </c>
      <c r="H3051" s="694" t="str">
        <f t="shared" si="0"/>
        <v>--</v>
      </c>
      <c r="I3051" s="704"/>
      <c r="J3051" s="17"/>
      <c r="K3051" s="17"/>
      <c r="L3051" s="17"/>
      <c r="M3051" s="779" t="s">
        <v>195</v>
      </c>
      <c r="N3051" s="779" t="s">
        <v>827</v>
      </c>
      <c r="O3051" s="764"/>
      <c r="P3051" s="787"/>
      <c r="Q3051" s="17"/>
      <c r="R3051" s="17"/>
      <c r="S3051" s="17"/>
      <c r="T3051" s="17"/>
      <c r="U3051" s="787"/>
      <c r="V3051" s="17"/>
      <c r="W3051" s="741" t="s">
        <v>7165</v>
      </c>
      <c r="X3051" s="765"/>
      <c r="Y3051" s="766"/>
      <c r="Z3051" s="767"/>
      <c r="AA3051" s="767"/>
    </row>
    <row r="3052" spans="1:27" ht="13.8">
      <c r="A3052" s="84"/>
      <c r="B3052" s="84"/>
      <c r="C3052" s="84"/>
      <c r="D3052" s="84"/>
      <c r="E3052" s="711"/>
      <c r="F3052" s="711"/>
      <c r="G3052" s="741" t="s">
        <v>7163</v>
      </c>
      <c r="H3052" s="696" t="str">
        <f t="shared" si="0"/>
        <v>--</v>
      </c>
      <c r="I3052" s="711"/>
      <c r="J3052" s="17"/>
      <c r="K3052" s="17"/>
      <c r="L3052" s="17"/>
      <c r="M3052" s="781" t="s">
        <v>241</v>
      </c>
      <c r="N3052" s="781" t="s">
        <v>1956</v>
      </c>
      <c r="O3052" s="760"/>
      <c r="P3052" s="789"/>
      <c r="Q3052" s="17"/>
      <c r="R3052" s="17"/>
      <c r="S3052" s="17"/>
      <c r="T3052" s="17"/>
      <c r="U3052" s="789"/>
      <c r="V3052" s="17"/>
      <c r="W3052" s="748" t="s">
        <v>7165</v>
      </c>
      <c r="X3052" s="761"/>
      <c r="Y3052" s="762"/>
      <c r="Z3052" s="763"/>
      <c r="AA3052" s="763"/>
    </row>
    <row r="3053" spans="1:27" ht="13.8">
      <c r="A3053" s="84"/>
      <c r="B3053" s="84"/>
      <c r="C3053" s="84"/>
      <c r="D3053" s="84"/>
      <c r="E3053" s="704"/>
      <c r="F3053" s="704"/>
      <c r="G3053" s="748" t="s">
        <v>7075</v>
      </c>
      <c r="H3053" s="694" t="str">
        <f t="shared" si="0"/>
        <v>--</v>
      </c>
      <c r="I3053" s="704"/>
      <c r="J3053" s="17"/>
      <c r="K3053" s="17"/>
      <c r="L3053" s="17"/>
      <c r="M3053" s="779" t="s">
        <v>273</v>
      </c>
      <c r="N3053" s="779" t="s">
        <v>1373</v>
      </c>
      <c r="O3053" s="764"/>
      <c r="P3053" s="787"/>
      <c r="Q3053" s="17"/>
      <c r="R3053" s="17"/>
      <c r="S3053" s="17"/>
      <c r="T3053" s="17"/>
      <c r="U3053" s="788" t="s">
        <v>7076</v>
      </c>
      <c r="V3053" s="17"/>
      <c r="W3053" s="812" t="s">
        <v>7077</v>
      </c>
      <c r="X3053" s="791"/>
      <c r="Y3053" s="792"/>
      <c r="Z3053" s="793"/>
      <c r="AA3053" s="793"/>
    </row>
    <row r="3054" spans="1:27" ht="13.8">
      <c r="A3054" s="84"/>
      <c r="B3054" s="84"/>
      <c r="C3054" s="84"/>
      <c r="D3054" s="84"/>
      <c r="E3054" s="711"/>
      <c r="F3054" s="711"/>
      <c r="G3054" s="741" t="s">
        <v>7075</v>
      </c>
      <c r="H3054" s="696" t="str">
        <f t="shared" si="0"/>
        <v>--</v>
      </c>
      <c r="I3054" s="711"/>
      <c r="J3054" s="17"/>
      <c r="K3054" s="17"/>
      <c r="L3054" s="17"/>
      <c r="M3054" s="781" t="s">
        <v>241</v>
      </c>
      <c r="N3054" s="781" t="s">
        <v>2208</v>
      </c>
      <c r="O3054" s="760"/>
      <c r="P3054" s="789"/>
      <c r="Q3054" s="17"/>
      <c r="R3054" s="17"/>
      <c r="S3054" s="17"/>
      <c r="T3054" s="17"/>
      <c r="U3054" s="790" t="s">
        <v>7078</v>
      </c>
      <c r="V3054" s="17"/>
      <c r="W3054" s="748" t="s">
        <v>7077</v>
      </c>
      <c r="X3054" s="761"/>
      <c r="Y3054" s="762"/>
      <c r="Z3054" s="763"/>
      <c r="AA3054" s="763"/>
    </row>
    <row r="3055" spans="1:27" ht="13.8">
      <c r="A3055" s="84"/>
      <c r="B3055" s="84"/>
      <c r="C3055" s="84"/>
      <c r="D3055" s="84"/>
      <c r="E3055" s="704"/>
      <c r="F3055" s="704"/>
      <c r="G3055" s="748" t="s">
        <v>7075</v>
      </c>
      <c r="H3055" s="694" t="str">
        <f t="shared" si="0"/>
        <v>--</v>
      </c>
      <c r="I3055" s="704"/>
      <c r="J3055" s="17"/>
      <c r="K3055" s="17"/>
      <c r="L3055" s="17"/>
      <c r="M3055" s="813" t="s">
        <v>1700</v>
      </c>
      <c r="N3055" s="779" t="s">
        <v>2219</v>
      </c>
      <c r="O3055" s="764"/>
      <c r="P3055" s="787"/>
      <c r="Q3055" s="17"/>
      <c r="R3055" s="17"/>
      <c r="S3055" s="17"/>
      <c r="T3055" s="17"/>
      <c r="U3055" s="788" t="s">
        <v>7079</v>
      </c>
      <c r="V3055" s="17"/>
      <c r="W3055" s="741" t="s">
        <v>7077</v>
      </c>
      <c r="X3055" s="765"/>
      <c r="Y3055" s="766"/>
      <c r="Z3055" s="767"/>
      <c r="AA3055" s="767"/>
    </row>
    <row r="3056" spans="1:27" ht="13.8">
      <c r="A3056" s="84"/>
      <c r="B3056" s="84"/>
      <c r="C3056" s="84"/>
      <c r="D3056" s="84"/>
      <c r="E3056" s="711"/>
      <c r="F3056" s="711"/>
      <c r="G3056" s="741" t="s">
        <v>7075</v>
      </c>
      <c r="H3056" s="696" t="str">
        <f t="shared" si="0"/>
        <v>--</v>
      </c>
      <c r="I3056" s="711"/>
      <c r="J3056" s="17"/>
      <c r="K3056" s="17"/>
      <c r="L3056" s="17"/>
      <c r="M3056" s="781" t="s">
        <v>1700</v>
      </c>
      <c r="N3056" s="781" t="s">
        <v>2220</v>
      </c>
      <c r="O3056" s="760"/>
      <c r="P3056" s="789"/>
      <c r="Q3056" s="17"/>
      <c r="R3056" s="17"/>
      <c r="S3056" s="17"/>
      <c r="T3056" s="17"/>
      <c r="U3056" s="790" t="s">
        <v>7080</v>
      </c>
      <c r="V3056" s="17"/>
      <c r="W3056" s="748" t="s">
        <v>7077</v>
      </c>
      <c r="X3056" s="761"/>
      <c r="Y3056" s="762"/>
      <c r="Z3056" s="763"/>
      <c r="AA3056" s="763"/>
    </row>
    <row r="3057" spans="1:27" ht="13.8">
      <c r="A3057" s="84"/>
      <c r="B3057" s="84"/>
      <c r="C3057" s="84"/>
      <c r="D3057" s="84"/>
      <c r="E3057" s="704"/>
      <c r="F3057" s="704"/>
      <c r="G3057" s="748" t="s">
        <v>7075</v>
      </c>
      <c r="H3057" s="694" t="str">
        <f t="shared" si="0"/>
        <v>--</v>
      </c>
      <c r="I3057" s="704"/>
      <c r="J3057" s="17"/>
      <c r="K3057" s="17"/>
      <c r="L3057" s="17"/>
      <c r="M3057" s="779" t="s">
        <v>1700</v>
      </c>
      <c r="N3057" s="779" t="s">
        <v>2219</v>
      </c>
      <c r="O3057" s="764"/>
      <c r="P3057" s="787"/>
      <c r="Q3057" s="17"/>
      <c r="R3057" s="17"/>
      <c r="S3057" s="17"/>
      <c r="T3057" s="17"/>
      <c r="U3057" s="788" t="s">
        <v>7079</v>
      </c>
      <c r="V3057" s="17"/>
      <c r="W3057" s="812" t="s">
        <v>7077</v>
      </c>
      <c r="X3057" s="791"/>
      <c r="Y3057" s="792"/>
      <c r="Z3057" s="793"/>
      <c r="AA3057" s="793"/>
    </row>
    <row r="3058" spans="1:27" ht="13.8">
      <c r="A3058" s="84"/>
      <c r="B3058" s="84"/>
      <c r="C3058" s="84"/>
      <c r="D3058" s="84"/>
      <c r="E3058" s="711"/>
      <c r="F3058" s="711"/>
      <c r="G3058" s="741" t="s">
        <v>7075</v>
      </c>
      <c r="H3058" s="696" t="str">
        <f t="shared" si="0"/>
        <v>--</v>
      </c>
      <c r="I3058" s="711"/>
      <c r="J3058" s="17"/>
      <c r="K3058" s="17"/>
      <c r="L3058" s="17"/>
      <c r="M3058" s="781" t="s">
        <v>436</v>
      </c>
      <c r="N3058" s="781" t="s">
        <v>119</v>
      </c>
      <c r="O3058" s="760"/>
      <c r="P3058" s="789"/>
      <c r="Q3058" s="17"/>
      <c r="R3058" s="17"/>
      <c r="S3058" s="17"/>
      <c r="T3058" s="17"/>
      <c r="U3058" s="790" t="s">
        <v>7081</v>
      </c>
      <c r="V3058" s="17"/>
      <c r="W3058" s="748" t="s">
        <v>7077</v>
      </c>
      <c r="X3058" s="761"/>
      <c r="Y3058" s="762"/>
      <c r="Z3058" s="763"/>
      <c r="AA3058" s="763"/>
    </row>
    <row r="3059" spans="1:27" ht="13.8">
      <c r="A3059" s="84"/>
      <c r="B3059" s="84"/>
      <c r="C3059" s="84"/>
      <c r="D3059" s="84"/>
      <c r="E3059" s="704"/>
      <c r="F3059" s="704"/>
      <c r="G3059" s="748" t="s">
        <v>7075</v>
      </c>
      <c r="H3059" s="694" t="str">
        <f t="shared" si="0"/>
        <v>--</v>
      </c>
      <c r="I3059" s="704"/>
      <c r="J3059" s="17"/>
      <c r="K3059" s="17"/>
      <c r="L3059" s="17"/>
      <c r="M3059" s="779" t="s">
        <v>494</v>
      </c>
      <c r="N3059" s="779" t="s">
        <v>1491</v>
      </c>
      <c r="O3059" s="764"/>
      <c r="P3059" s="787"/>
      <c r="Q3059" s="17"/>
      <c r="R3059" s="17"/>
      <c r="S3059" s="17"/>
      <c r="T3059" s="17"/>
      <c r="U3059" s="788" t="s">
        <v>7082</v>
      </c>
      <c r="V3059" s="17"/>
      <c r="W3059" s="741" t="s">
        <v>7077</v>
      </c>
      <c r="X3059" s="765"/>
      <c r="Y3059" s="766"/>
      <c r="Z3059" s="767"/>
      <c r="AA3059" s="767"/>
    </row>
    <row r="3060" spans="1:27" ht="13.8">
      <c r="A3060" s="84"/>
      <c r="B3060" s="84"/>
      <c r="C3060" s="84"/>
      <c r="D3060" s="84"/>
      <c r="E3060" s="711"/>
      <c r="F3060" s="711"/>
      <c r="G3060" s="741" t="s">
        <v>7075</v>
      </c>
      <c r="H3060" s="696" t="str">
        <f t="shared" si="0"/>
        <v>--</v>
      </c>
      <c r="I3060" s="711"/>
      <c r="J3060" s="17"/>
      <c r="K3060" s="17"/>
      <c r="L3060" s="17"/>
      <c r="M3060" s="781" t="s">
        <v>195</v>
      </c>
      <c r="N3060" s="781" t="s">
        <v>925</v>
      </c>
      <c r="O3060" s="760"/>
      <c r="P3060" s="789"/>
      <c r="Q3060" s="17"/>
      <c r="R3060" s="17"/>
      <c r="S3060" s="17"/>
      <c r="T3060" s="17"/>
      <c r="U3060" s="790" t="s">
        <v>7083</v>
      </c>
      <c r="V3060" s="17"/>
      <c r="W3060" s="748" t="s">
        <v>7077</v>
      </c>
      <c r="X3060" s="761"/>
      <c r="Y3060" s="762"/>
      <c r="Z3060" s="763"/>
      <c r="AA3060" s="763"/>
    </row>
    <row r="3061" spans="1:27" ht="13.8">
      <c r="A3061" s="84"/>
      <c r="B3061" s="84"/>
      <c r="C3061" s="84"/>
      <c r="D3061" s="84"/>
      <c r="E3061" s="704"/>
      <c r="F3061" s="704"/>
      <c r="G3061" s="748" t="s">
        <v>7075</v>
      </c>
      <c r="H3061" s="694" t="str">
        <f t="shared" si="0"/>
        <v>--</v>
      </c>
      <c r="I3061" s="704"/>
      <c r="J3061" s="17"/>
      <c r="K3061" s="17"/>
      <c r="L3061" s="17"/>
      <c r="M3061" s="779" t="s">
        <v>154</v>
      </c>
      <c r="N3061" s="779" t="s">
        <v>1719</v>
      </c>
      <c r="O3061" s="764"/>
      <c r="P3061" s="787"/>
      <c r="Q3061" s="17"/>
      <c r="R3061" s="17"/>
      <c r="S3061" s="17"/>
      <c r="T3061" s="17"/>
      <c r="U3061" s="788" t="s">
        <v>7084</v>
      </c>
      <c r="V3061" s="17"/>
      <c r="W3061" s="741" t="s">
        <v>7077</v>
      </c>
      <c r="X3061" s="765"/>
      <c r="Y3061" s="766"/>
      <c r="Z3061" s="767"/>
      <c r="AA3061" s="767"/>
    </row>
    <row r="3062" spans="1:27" ht="13.8">
      <c r="A3062" s="84"/>
      <c r="B3062" s="84"/>
      <c r="C3062" s="84"/>
      <c r="D3062" s="84"/>
      <c r="E3062" s="711"/>
      <c r="F3062" s="711"/>
      <c r="G3062" s="920" t="s">
        <v>3850</v>
      </c>
      <c r="H3062" s="696" t="str">
        <f t="shared" si="0"/>
        <v>--</v>
      </c>
      <c r="I3062" s="711"/>
      <c r="J3062" s="17"/>
      <c r="K3062" s="17"/>
      <c r="L3062" s="17"/>
      <c r="M3062" s="927" t="s">
        <v>593</v>
      </c>
      <c r="N3062" s="927" t="s">
        <v>2601</v>
      </c>
      <c r="O3062" s="928"/>
      <c r="P3062" s="746"/>
      <c r="Q3062" s="17"/>
      <c r="R3062" s="17"/>
      <c r="S3062" s="17"/>
      <c r="T3062" s="17"/>
      <c r="U3062" s="935" t="s">
        <v>3853</v>
      </c>
      <c r="V3062" s="17"/>
      <c r="W3062" s="927" t="s">
        <v>3606</v>
      </c>
      <c r="X3062" s="945"/>
      <c r="Y3062" s="946"/>
      <c r="Z3062" s="947"/>
      <c r="AA3062" s="947"/>
    </row>
    <row r="3063" spans="1:27" ht="13.8">
      <c r="A3063" s="84"/>
      <c r="B3063" s="84"/>
      <c r="C3063" s="84"/>
      <c r="D3063" s="84"/>
      <c r="E3063" s="704"/>
      <c r="F3063" s="704"/>
      <c r="G3063" s="927" t="s">
        <v>3850</v>
      </c>
      <c r="H3063" s="694" t="str">
        <f t="shared" si="0"/>
        <v>--</v>
      </c>
      <c r="I3063" s="704"/>
      <c r="J3063" s="17"/>
      <c r="K3063" s="17"/>
      <c r="L3063" s="17"/>
      <c r="M3063" s="920" t="s">
        <v>241</v>
      </c>
      <c r="N3063" s="920" t="s">
        <v>1871</v>
      </c>
      <c r="O3063" s="921"/>
      <c r="P3063" s="739"/>
      <c r="Q3063" s="17"/>
      <c r="R3063" s="17"/>
      <c r="S3063" s="17"/>
      <c r="T3063" s="17"/>
      <c r="U3063" s="940" t="s">
        <v>3857</v>
      </c>
      <c r="V3063" s="17"/>
      <c r="W3063" s="920" t="s">
        <v>3606</v>
      </c>
      <c r="X3063" s="948"/>
      <c r="Y3063" s="949"/>
      <c r="Z3063" s="950"/>
      <c r="AA3063" s="950"/>
    </row>
    <row r="3064" spans="1:27" ht="13.8">
      <c r="A3064" s="84"/>
      <c r="B3064" s="84"/>
      <c r="C3064" s="84"/>
      <c r="D3064" s="84"/>
      <c r="E3064" s="711"/>
      <c r="F3064" s="711"/>
      <c r="G3064" s="920" t="s">
        <v>3850</v>
      </c>
      <c r="H3064" s="696" t="str">
        <f t="shared" si="0"/>
        <v>--</v>
      </c>
      <c r="I3064" s="711"/>
      <c r="J3064" s="17"/>
      <c r="K3064" s="17"/>
      <c r="L3064" s="17"/>
      <c r="M3064" s="927" t="s">
        <v>154</v>
      </c>
      <c r="N3064" s="927" t="s">
        <v>1714</v>
      </c>
      <c r="O3064" s="928"/>
      <c r="P3064" s="746"/>
      <c r="Q3064" s="17"/>
      <c r="R3064" s="17"/>
      <c r="S3064" s="17"/>
      <c r="T3064" s="17"/>
      <c r="U3064" s="935" t="s">
        <v>3863</v>
      </c>
      <c r="V3064" s="17"/>
      <c r="W3064" s="927" t="s">
        <v>3606</v>
      </c>
      <c r="X3064" s="945"/>
      <c r="Y3064" s="946"/>
      <c r="Z3064" s="947"/>
      <c r="AA3064" s="947"/>
    </row>
    <row r="3065" spans="1:27" ht="13.8">
      <c r="A3065" s="84"/>
      <c r="B3065" s="84"/>
      <c r="C3065" s="84"/>
      <c r="D3065" s="84"/>
      <c r="E3065" s="704"/>
      <c r="F3065" s="704"/>
      <c r="G3065" s="927" t="s">
        <v>3850</v>
      </c>
      <c r="H3065" s="694" t="str">
        <f t="shared" si="0"/>
        <v>--</v>
      </c>
      <c r="I3065" s="704"/>
      <c r="J3065" s="17"/>
      <c r="K3065" s="17"/>
      <c r="L3065" s="17"/>
      <c r="M3065" s="951" t="s">
        <v>195</v>
      </c>
      <c r="N3065" s="920" t="s">
        <v>865</v>
      </c>
      <c r="O3065" s="921"/>
      <c r="P3065" s="739"/>
      <c r="Q3065" s="17"/>
      <c r="R3065" s="17"/>
      <c r="S3065" s="17"/>
      <c r="T3065" s="17"/>
      <c r="U3065" s="940" t="s">
        <v>3867</v>
      </c>
      <c r="V3065" s="17"/>
      <c r="W3065" s="920" t="s">
        <v>3606</v>
      </c>
      <c r="X3065" s="948"/>
      <c r="Y3065" s="949"/>
      <c r="Z3065" s="950"/>
      <c r="AA3065" s="950"/>
    </row>
    <row r="3066" spans="1:27" ht="13.8">
      <c r="A3066" s="84"/>
      <c r="B3066" s="84"/>
      <c r="C3066" s="84"/>
      <c r="D3066" s="84"/>
      <c r="E3066" s="711"/>
      <c r="F3066" s="711"/>
      <c r="G3066" s="920" t="s">
        <v>3850</v>
      </c>
      <c r="H3066" s="696" t="str">
        <f t="shared" si="0"/>
        <v>--</v>
      </c>
      <c r="I3066" s="711"/>
      <c r="J3066" s="17"/>
      <c r="K3066" s="17"/>
      <c r="L3066" s="17"/>
      <c r="M3066" s="927" t="s">
        <v>2789</v>
      </c>
      <c r="N3066" s="927" t="s">
        <v>813</v>
      </c>
      <c r="O3066" s="928"/>
      <c r="P3066" s="746"/>
      <c r="Q3066" s="17"/>
      <c r="R3066" s="17"/>
      <c r="S3066" s="17"/>
      <c r="T3066" s="17"/>
      <c r="U3066" s="935" t="s">
        <v>3873</v>
      </c>
      <c r="V3066" s="17"/>
      <c r="W3066" s="927" t="s">
        <v>3606</v>
      </c>
      <c r="X3066" s="945"/>
      <c r="Y3066" s="946"/>
      <c r="Z3066" s="947"/>
      <c r="AA3066" s="947"/>
    </row>
    <row r="3067" spans="1:27" ht="13.8">
      <c r="A3067" s="84"/>
      <c r="B3067" s="84"/>
      <c r="C3067" s="84"/>
      <c r="D3067" s="84"/>
      <c r="E3067" s="704"/>
      <c r="F3067" s="704"/>
      <c r="G3067" s="927" t="s">
        <v>3850</v>
      </c>
      <c r="H3067" s="694" t="str">
        <f t="shared" si="0"/>
        <v>--</v>
      </c>
      <c r="I3067" s="704"/>
      <c r="J3067" s="17"/>
      <c r="K3067" s="17"/>
      <c r="L3067" s="17"/>
      <c r="M3067" s="920" t="s">
        <v>273</v>
      </c>
      <c r="N3067" s="920" t="s">
        <v>1251</v>
      </c>
      <c r="O3067" s="921"/>
      <c r="P3067" s="739"/>
      <c r="Q3067" s="17"/>
      <c r="R3067" s="17"/>
      <c r="S3067" s="17"/>
      <c r="T3067" s="17"/>
      <c r="U3067" s="940" t="s">
        <v>3878</v>
      </c>
      <c r="V3067" s="17"/>
      <c r="W3067" s="920" t="s">
        <v>3606</v>
      </c>
      <c r="X3067" s="948"/>
      <c r="Y3067" s="949"/>
      <c r="Z3067" s="950"/>
      <c r="AA3067" s="950"/>
    </row>
    <row r="3068" spans="1:27" ht="13.8">
      <c r="A3068" s="84"/>
      <c r="B3068" s="84"/>
      <c r="C3068" s="84"/>
      <c r="D3068" s="84"/>
      <c r="E3068" s="711"/>
      <c r="F3068" s="711"/>
      <c r="G3068" s="741" t="s">
        <v>4906</v>
      </c>
      <c r="H3068" s="696" t="str">
        <f t="shared" si="0"/>
        <v>--</v>
      </c>
      <c r="I3068" s="711"/>
      <c r="J3068" s="17"/>
      <c r="K3068" s="17"/>
      <c r="L3068" s="17"/>
      <c r="M3068" s="781" t="s">
        <v>241</v>
      </c>
      <c r="N3068" s="781" t="s">
        <v>2279</v>
      </c>
      <c r="O3068" s="760"/>
      <c r="P3068" s="789"/>
      <c r="Q3068" s="17"/>
      <c r="R3068" s="17"/>
      <c r="S3068" s="17"/>
      <c r="T3068" s="17"/>
      <c r="U3068" s="790" t="s">
        <v>4911</v>
      </c>
      <c r="V3068" s="17"/>
      <c r="W3068" s="748" t="s">
        <v>4920</v>
      </c>
      <c r="X3068" s="761"/>
      <c r="Y3068" s="762"/>
      <c r="Z3068" s="763"/>
      <c r="AA3068" s="763"/>
    </row>
    <row r="3069" spans="1:27" ht="13.8">
      <c r="A3069" s="84"/>
      <c r="B3069" s="84"/>
      <c r="C3069" s="84"/>
      <c r="D3069" s="84"/>
      <c r="E3069" s="704"/>
      <c r="F3069" s="704"/>
      <c r="G3069" s="748" t="s">
        <v>4906</v>
      </c>
      <c r="H3069" s="694" t="str">
        <f t="shared" si="0"/>
        <v>--</v>
      </c>
      <c r="I3069" s="704"/>
      <c r="J3069" s="17"/>
      <c r="K3069" s="17"/>
      <c r="L3069" s="17"/>
      <c r="M3069" s="779" t="s">
        <v>273</v>
      </c>
      <c r="N3069" s="779" t="s">
        <v>1255</v>
      </c>
      <c r="O3069" s="764"/>
      <c r="P3069" s="787"/>
      <c r="Q3069" s="17"/>
      <c r="R3069" s="17"/>
      <c r="S3069" s="17"/>
      <c r="T3069" s="17"/>
      <c r="U3069" s="788" t="s">
        <v>4926</v>
      </c>
      <c r="V3069" s="17"/>
      <c r="W3069" s="741" t="s">
        <v>4920</v>
      </c>
      <c r="X3069" s="765"/>
      <c r="Y3069" s="766"/>
      <c r="Z3069" s="767"/>
      <c r="AA3069" s="767"/>
    </row>
    <row r="3070" spans="1:27" ht="13.8">
      <c r="A3070" s="84"/>
      <c r="B3070" s="84"/>
      <c r="C3070" s="84"/>
      <c r="D3070" s="84"/>
      <c r="E3070" s="711"/>
      <c r="F3070" s="711"/>
      <c r="G3070" s="741" t="s">
        <v>4906</v>
      </c>
      <c r="H3070" s="696" t="str">
        <f t="shared" si="0"/>
        <v>--</v>
      </c>
      <c r="I3070" s="711"/>
      <c r="J3070" s="17"/>
      <c r="K3070" s="17"/>
      <c r="L3070" s="17"/>
      <c r="M3070" s="781" t="s">
        <v>195</v>
      </c>
      <c r="N3070" s="781" t="s">
        <v>890</v>
      </c>
      <c r="O3070" s="760"/>
      <c r="P3070" s="789"/>
      <c r="Q3070" s="17"/>
      <c r="R3070" s="17"/>
      <c r="S3070" s="17"/>
      <c r="T3070" s="17"/>
      <c r="U3070" s="790" t="s">
        <v>4938</v>
      </c>
      <c r="V3070" s="17"/>
      <c r="W3070" s="748" t="s">
        <v>4920</v>
      </c>
      <c r="X3070" s="761"/>
      <c r="Y3070" s="762"/>
      <c r="Z3070" s="763"/>
      <c r="AA3070" s="763"/>
    </row>
    <row r="3071" spans="1:27" ht="13.8">
      <c r="A3071" s="84"/>
      <c r="B3071" s="84"/>
      <c r="C3071" s="84"/>
      <c r="D3071" s="84"/>
      <c r="E3071" s="704"/>
      <c r="F3071" s="704"/>
      <c r="G3071" s="748" t="s">
        <v>4906</v>
      </c>
      <c r="H3071" s="694" t="str">
        <f t="shared" si="0"/>
        <v>--</v>
      </c>
      <c r="I3071" s="704"/>
      <c r="J3071" s="17"/>
      <c r="K3071" s="17"/>
      <c r="L3071" s="17"/>
      <c r="M3071" s="813" t="s">
        <v>1700</v>
      </c>
      <c r="N3071" s="779" t="s">
        <v>2277</v>
      </c>
      <c r="O3071" s="764"/>
      <c r="P3071" s="787"/>
      <c r="Q3071" s="17"/>
      <c r="R3071" s="17"/>
      <c r="S3071" s="17"/>
      <c r="T3071" s="17"/>
      <c r="U3071" s="788" t="s">
        <v>4949</v>
      </c>
      <c r="V3071" s="17"/>
      <c r="W3071" s="741" t="s">
        <v>4920</v>
      </c>
      <c r="X3071" s="765"/>
      <c r="Y3071" s="766"/>
      <c r="Z3071" s="767"/>
      <c r="AA3071" s="767"/>
    </row>
    <row r="3072" spans="1:27" ht="13.8">
      <c r="A3072" s="84"/>
      <c r="B3072" s="84"/>
      <c r="C3072" s="84"/>
      <c r="D3072" s="84"/>
      <c r="E3072" s="711"/>
      <c r="F3072" s="711"/>
      <c r="G3072" s="741" t="s">
        <v>4906</v>
      </c>
      <c r="H3072" s="696" t="str">
        <f t="shared" si="0"/>
        <v>--</v>
      </c>
      <c r="I3072" s="711"/>
      <c r="J3072" s="17"/>
      <c r="K3072" s="17"/>
      <c r="L3072" s="17"/>
      <c r="M3072" s="781" t="s">
        <v>1700</v>
      </c>
      <c r="N3072" s="781" t="s">
        <v>2278</v>
      </c>
      <c r="O3072" s="760"/>
      <c r="P3072" s="789"/>
      <c r="Q3072" s="17"/>
      <c r="R3072" s="17"/>
      <c r="S3072" s="17"/>
      <c r="T3072" s="17"/>
      <c r="U3072" s="790" t="s">
        <v>4958</v>
      </c>
      <c r="V3072" s="17"/>
      <c r="W3072" s="748" t="s">
        <v>4920</v>
      </c>
      <c r="X3072" s="761"/>
      <c r="Y3072" s="762"/>
      <c r="Z3072" s="763"/>
      <c r="AA3072" s="763"/>
    </row>
    <row r="3073" spans="1:27" ht="13.8">
      <c r="A3073" s="84"/>
      <c r="B3073" s="84"/>
      <c r="C3073" s="84"/>
      <c r="D3073" s="84"/>
      <c r="E3073" s="704"/>
      <c r="F3073" s="704"/>
      <c r="G3073" s="748" t="s">
        <v>4906</v>
      </c>
      <c r="H3073" s="694" t="str">
        <f t="shared" si="0"/>
        <v>--</v>
      </c>
      <c r="I3073" s="704"/>
      <c r="J3073" s="17"/>
      <c r="K3073" s="17"/>
      <c r="L3073" s="17"/>
      <c r="M3073" s="779" t="s">
        <v>494</v>
      </c>
      <c r="N3073" s="779" t="s">
        <v>1487</v>
      </c>
      <c r="O3073" s="764"/>
      <c r="P3073" s="787"/>
      <c r="Q3073" s="17"/>
      <c r="R3073" s="17"/>
      <c r="S3073" s="17"/>
      <c r="T3073" s="17"/>
      <c r="U3073" s="788" t="s">
        <v>4970</v>
      </c>
      <c r="V3073" s="17"/>
      <c r="W3073" s="741" t="s">
        <v>4920</v>
      </c>
      <c r="X3073" s="765"/>
      <c r="Y3073" s="766"/>
      <c r="Z3073" s="767"/>
      <c r="AA3073" s="767"/>
    </row>
    <row r="3074" spans="1:27" ht="13.8">
      <c r="A3074" s="84"/>
      <c r="B3074" s="84"/>
      <c r="C3074" s="84"/>
      <c r="D3074" s="84"/>
      <c r="E3074" s="711"/>
      <c r="F3074" s="711"/>
      <c r="G3074" s="741" t="s">
        <v>4906</v>
      </c>
      <c r="H3074" s="696" t="str">
        <f t="shared" si="0"/>
        <v>--</v>
      </c>
      <c r="I3074" s="711"/>
      <c r="J3074" s="17"/>
      <c r="K3074" s="17"/>
      <c r="L3074" s="17"/>
      <c r="M3074" s="781" t="s">
        <v>4107</v>
      </c>
      <c r="N3074" s="781" t="s">
        <v>1780</v>
      </c>
      <c r="O3074" s="760"/>
      <c r="P3074" s="789"/>
      <c r="Q3074" s="17"/>
      <c r="R3074" s="17"/>
      <c r="S3074" s="17"/>
      <c r="T3074" s="17"/>
      <c r="U3074" s="790" t="s">
        <v>4982</v>
      </c>
      <c r="V3074" s="17"/>
      <c r="W3074" s="748" t="s">
        <v>4920</v>
      </c>
      <c r="X3074" s="761"/>
      <c r="Y3074" s="762"/>
      <c r="Z3074" s="763"/>
      <c r="AA3074" s="763"/>
    </row>
    <row r="3075" spans="1:27" ht="13.8">
      <c r="A3075" s="84"/>
      <c r="B3075" s="84"/>
      <c r="C3075" s="84"/>
      <c r="D3075" s="84"/>
      <c r="E3075" s="704"/>
      <c r="F3075" s="704"/>
      <c r="G3075" s="748" t="s">
        <v>4906</v>
      </c>
      <c r="H3075" s="694" t="str">
        <f t="shared" si="0"/>
        <v>--</v>
      </c>
      <c r="I3075" s="704"/>
      <c r="J3075" s="17"/>
      <c r="K3075" s="17"/>
      <c r="L3075" s="17"/>
      <c r="M3075" s="779" t="s">
        <v>154</v>
      </c>
      <c r="N3075" s="779" t="s">
        <v>1715</v>
      </c>
      <c r="O3075" s="764"/>
      <c r="P3075" s="787"/>
      <c r="Q3075" s="17"/>
      <c r="R3075" s="17"/>
      <c r="S3075" s="17"/>
      <c r="T3075" s="17"/>
      <c r="U3075" s="788" t="s">
        <v>4994</v>
      </c>
      <c r="V3075" s="17"/>
      <c r="W3075" s="741" t="s">
        <v>4920</v>
      </c>
      <c r="X3075" s="765"/>
      <c r="Y3075" s="766"/>
      <c r="Z3075" s="767"/>
      <c r="AA3075" s="767"/>
    </row>
    <row r="3076" spans="1:27" ht="13.8">
      <c r="A3076" s="84"/>
      <c r="B3076" s="84"/>
      <c r="C3076" s="84"/>
      <c r="D3076" s="84"/>
      <c r="E3076" s="711"/>
      <c r="F3076" s="711"/>
      <c r="G3076" s="741" t="s">
        <v>4906</v>
      </c>
      <c r="H3076" s="696" t="str">
        <f t="shared" si="0"/>
        <v>--</v>
      </c>
      <c r="I3076" s="711"/>
      <c r="J3076" s="17"/>
      <c r="K3076" s="17"/>
      <c r="L3076" s="17"/>
      <c r="M3076" s="781" t="s">
        <v>436</v>
      </c>
      <c r="N3076" s="781" t="s">
        <v>88</v>
      </c>
      <c r="O3076" s="760"/>
      <c r="P3076" s="789"/>
      <c r="Q3076" s="17"/>
      <c r="R3076" s="17"/>
      <c r="S3076" s="17"/>
      <c r="T3076" s="17"/>
      <c r="U3076" s="790" t="s">
        <v>5012</v>
      </c>
      <c r="V3076" s="17"/>
      <c r="W3076" s="748" t="s">
        <v>4920</v>
      </c>
      <c r="X3076" s="761"/>
      <c r="Y3076" s="762"/>
      <c r="Z3076" s="763"/>
      <c r="AA3076" s="763"/>
    </row>
    <row r="3077" spans="1:27" ht="13.8">
      <c r="A3077" s="84"/>
      <c r="B3077" s="84"/>
      <c r="C3077" s="84"/>
      <c r="D3077" s="84"/>
      <c r="E3077" s="704"/>
      <c r="F3077" s="704"/>
      <c r="G3077" s="853" t="s">
        <v>3449</v>
      </c>
      <c r="H3077" s="694" t="str">
        <f t="shared" si="0"/>
        <v>--</v>
      </c>
      <c r="I3077" s="704"/>
      <c r="J3077" s="17"/>
      <c r="K3077" s="17"/>
      <c r="L3077" s="17"/>
      <c r="M3077" s="979" t="s">
        <v>2713</v>
      </c>
      <c r="N3077" s="859" t="s">
        <v>1704</v>
      </c>
      <c r="O3077" s="980"/>
      <c r="P3077" s="859" t="s">
        <v>3450</v>
      </c>
      <c r="Q3077" s="17"/>
      <c r="R3077" s="17"/>
      <c r="S3077" s="17"/>
      <c r="T3077" s="17"/>
      <c r="U3077" s="740" t="s">
        <v>8374</v>
      </c>
      <c r="V3077" s="17"/>
      <c r="W3077" s="859" t="s">
        <v>3453</v>
      </c>
      <c r="X3077" s="971"/>
      <c r="Y3077" s="981"/>
      <c r="Z3077" s="982"/>
      <c r="AA3077" s="982"/>
    </row>
    <row r="3078" spans="1:27" ht="13.8">
      <c r="A3078" s="84"/>
      <c r="B3078" s="84"/>
      <c r="C3078" s="84"/>
      <c r="D3078" s="84"/>
      <c r="E3078" s="711"/>
      <c r="F3078" s="711"/>
      <c r="G3078" s="859" t="s">
        <v>3449</v>
      </c>
      <c r="H3078" s="696" t="str">
        <f t="shared" si="0"/>
        <v>--</v>
      </c>
      <c r="I3078" s="711"/>
      <c r="J3078" s="17"/>
      <c r="K3078" s="17"/>
      <c r="L3078" s="17"/>
      <c r="M3078" s="983" t="s">
        <v>347</v>
      </c>
      <c r="N3078" s="853" t="s">
        <v>839</v>
      </c>
      <c r="O3078" s="835"/>
      <c r="P3078" s="736" t="s">
        <v>3455</v>
      </c>
      <c r="Q3078" s="17"/>
      <c r="R3078" s="17"/>
      <c r="S3078" s="17"/>
      <c r="T3078" s="17"/>
      <c r="U3078" s="753" t="s">
        <v>8377</v>
      </c>
      <c r="V3078" s="17"/>
      <c r="W3078" s="853" t="s">
        <v>3453</v>
      </c>
      <c r="X3078" s="984"/>
      <c r="Y3078" s="985"/>
      <c r="Z3078" s="986"/>
      <c r="AA3078" s="986"/>
    </row>
    <row r="3079" spans="1:27" ht="13.8">
      <c r="A3079" s="84"/>
      <c r="B3079" s="84"/>
      <c r="C3079" s="84"/>
      <c r="D3079" s="84"/>
      <c r="E3079" s="704"/>
      <c r="F3079" s="704"/>
      <c r="G3079" s="853" t="s">
        <v>3449</v>
      </c>
      <c r="H3079" s="694" t="str">
        <f t="shared" si="0"/>
        <v>--</v>
      </c>
      <c r="I3079" s="704"/>
      <c r="J3079" s="17"/>
      <c r="K3079" s="17"/>
      <c r="L3079" s="17"/>
      <c r="M3079" s="859" t="s">
        <v>49</v>
      </c>
      <c r="N3079" s="859" t="s">
        <v>1172</v>
      </c>
      <c r="O3079" s="980"/>
      <c r="P3079" s="737" t="s">
        <v>3455</v>
      </c>
      <c r="Q3079" s="17"/>
      <c r="R3079" s="17"/>
      <c r="S3079" s="17"/>
      <c r="T3079" s="17"/>
      <c r="U3079" s="740" t="s">
        <v>8379</v>
      </c>
      <c r="V3079" s="17"/>
      <c r="W3079" s="859" t="s">
        <v>3453</v>
      </c>
      <c r="X3079" s="971"/>
      <c r="Y3079" s="981"/>
      <c r="Z3079" s="982"/>
      <c r="AA3079" s="982"/>
    </row>
    <row r="3080" spans="1:27" ht="13.8">
      <c r="A3080" s="84"/>
      <c r="B3080" s="84"/>
      <c r="C3080" s="84"/>
      <c r="D3080" s="84"/>
      <c r="E3080" s="711"/>
      <c r="F3080" s="711"/>
      <c r="G3080" s="859" t="s">
        <v>3449</v>
      </c>
      <c r="H3080" s="696" t="str">
        <f t="shared" si="0"/>
        <v>--</v>
      </c>
      <c r="I3080" s="711"/>
      <c r="J3080" s="17"/>
      <c r="K3080" s="17"/>
      <c r="L3080" s="17"/>
      <c r="M3080" s="853" t="s">
        <v>1730</v>
      </c>
      <c r="N3080" s="853" t="s">
        <v>2128</v>
      </c>
      <c r="O3080" s="835"/>
      <c r="P3080" s="736" t="s">
        <v>3455</v>
      </c>
      <c r="Q3080" s="17"/>
      <c r="R3080" s="17"/>
      <c r="S3080" s="17"/>
      <c r="T3080" s="17"/>
      <c r="U3080" s="753" t="s">
        <v>8381</v>
      </c>
      <c r="V3080" s="17"/>
      <c r="W3080" s="853" t="s">
        <v>3453</v>
      </c>
      <c r="X3080" s="984"/>
      <c r="Y3080" s="985"/>
      <c r="Z3080" s="986"/>
      <c r="AA3080" s="986"/>
    </row>
    <row r="3081" spans="1:27" ht="13.8">
      <c r="A3081" s="84"/>
      <c r="B3081" s="84"/>
      <c r="C3081" s="84"/>
      <c r="D3081" s="84"/>
      <c r="E3081" s="704"/>
      <c r="F3081" s="704"/>
      <c r="G3081" s="853" t="s">
        <v>3449</v>
      </c>
      <c r="H3081" s="694" t="str">
        <f t="shared" si="0"/>
        <v>--</v>
      </c>
      <c r="I3081" s="704"/>
      <c r="J3081" s="17"/>
      <c r="K3081" s="17"/>
      <c r="L3081" s="17"/>
      <c r="M3081" s="979" t="s">
        <v>1730</v>
      </c>
      <c r="N3081" s="859" t="s">
        <v>2129</v>
      </c>
      <c r="O3081" s="980"/>
      <c r="P3081" s="737" t="s">
        <v>3455</v>
      </c>
      <c r="Q3081" s="17"/>
      <c r="R3081" s="17"/>
      <c r="S3081" s="17"/>
      <c r="T3081" s="17"/>
      <c r="U3081" s="740" t="s">
        <v>8383</v>
      </c>
      <c r="V3081" s="17"/>
      <c r="W3081" s="859" t="s">
        <v>3453</v>
      </c>
      <c r="X3081" s="971"/>
      <c r="Y3081" s="981"/>
      <c r="Z3081" s="982"/>
      <c r="AA3081" s="982"/>
    </row>
    <row r="3082" spans="1:27" ht="13.8">
      <c r="A3082" s="84"/>
      <c r="B3082" s="84"/>
      <c r="C3082" s="84"/>
      <c r="D3082" s="84"/>
      <c r="E3082" s="711"/>
      <c r="F3082" s="711"/>
      <c r="G3082" s="859" t="s">
        <v>3449</v>
      </c>
      <c r="H3082" s="696" t="str">
        <f t="shared" si="0"/>
        <v>--</v>
      </c>
      <c r="I3082" s="711"/>
      <c r="J3082" s="17"/>
      <c r="K3082" s="17"/>
      <c r="L3082" s="17"/>
      <c r="M3082" s="853" t="s">
        <v>36</v>
      </c>
      <c r="N3082" s="853" t="s">
        <v>2127</v>
      </c>
      <c r="O3082" s="835"/>
      <c r="P3082" s="736" t="s">
        <v>3455</v>
      </c>
      <c r="Q3082" s="17"/>
      <c r="R3082" s="17"/>
      <c r="S3082" s="17"/>
      <c r="T3082" s="17"/>
      <c r="U3082" s="753" t="s">
        <v>8385</v>
      </c>
      <c r="V3082" s="17"/>
      <c r="W3082" s="853" t="s">
        <v>3453</v>
      </c>
      <c r="X3082" s="984"/>
      <c r="Y3082" s="985"/>
      <c r="Z3082" s="986"/>
      <c r="AA3082" s="986"/>
    </row>
    <row r="3083" spans="1:27" ht="13.8">
      <c r="A3083" s="84"/>
      <c r="B3083" s="84"/>
      <c r="C3083" s="84"/>
      <c r="D3083" s="84"/>
      <c r="E3083" s="704"/>
      <c r="F3083" s="704"/>
      <c r="G3083" s="853" t="s">
        <v>3449</v>
      </c>
      <c r="H3083" s="694" t="str">
        <f t="shared" si="0"/>
        <v>--</v>
      </c>
      <c r="I3083" s="704"/>
      <c r="J3083" s="17"/>
      <c r="K3083" s="17"/>
      <c r="L3083" s="17"/>
      <c r="M3083" s="783" t="s">
        <v>436</v>
      </c>
      <c r="N3083" s="859" t="s">
        <v>69</v>
      </c>
      <c r="O3083" s="980"/>
      <c r="P3083" s="737" t="s">
        <v>3455</v>
      </c>
      <c r="Q3083" s="17"/>
      <c r="R3083" s="17"/>
      <c r="S3083" s="17"/>
      <c r="T3083" s="17"/>
      <c r="U3083" s="740" t="s">
        <v>8387</v>
      </c>
      <c r="V3083" s="17"/>
      <c r="W3083" s="859" t="s">
        <v>3453</v>
      </c>
      <c r="X3083" s="971"/>
      <c r="Y3083" s="981"/>
      <c r="Z3083" s="982"/>
      <c r="AA3083" s="982"/>
    </row>
    <row r="3084" spans="1:27" ht="13.8">
      <c r="A3084" s="84"/>
      <c r="B3084" s="84"/>
      <c r="C3084" s="84"/>
      <c r="D3084" s="84"/>
      <c r="E3084" s="711"/>
      <c r="F3084" s="711"/>
      <c r="G3084" s="920" t="s">
        <v>3599</v>
      </c>
      <c r="H3084" s="696" t="str">
        <f t="shared" si="0"/>
        <v>--</v>
      </c>
      <c r="I3084" s="711"/>
      <c r="J3084" s="17"/>
      <c r="K3084" s="17"/>
      <c r="L3084" s="17"/>
      <c r="M3084" s="927" t="s">
        <v>494</v>
      </c>
      <c r="N3084" s="927" t="s">
        <v>1531</v>
      </c>
      <c r="O3084" s="928"/>
      <c r="P3084" s="746"/>
      <c r="Q3084" s="17"/>
      <c r="R3084" s="17"/>
      <c r="S3084" s="17"/>
      <c r="T3084" s="17"/>
      <c r="U3084" s="935" t="s">
        <v>3602</v>
      </c>
      <c r="V3084" s="17"/>
      <c r="W3084" s="927" t="s">
        <v>3606</v>
      </c>
      <c r="X3084" s="945"/>
      <c r="Y3084" s="946"/>
      <c r="Z3084" s="947"/>
      <c r="AA3084" s="947"/>
    </row>
    <row r="3085" spans="1:27" ht="13.8">
      <c r="A3085" s="84"/>
      <c r="B3085" s="84"/>
      <c r="C3085" s="84"/>
      <c r="D3085" s="84"/>
      <c r="E3085" s="704"/>
      <c r="F3085" s="704"/>
      <c r="G3085" s="927" t="s">
        <v>3599</v>
      </c>
      <c r="H3085" s="694" t="str">
        <f t="shared" si="0"/>
        <v>--</v>
      </c>
      <c r="I3085" s="704"/>
      <c r="J3085" s="17"/>
      <c r="K3085" s="17"/>
      <c r="L3085" s="17"/>
      <c r="M3085" s="920" t="s">
        <v>273</v>
      </c>
      <c r="N3085" s="920" t="s">
        <v>1226</v>
      </c>
      <c r="O3085" s="921"/>
      <c r="P3085" s="739"/>
      <c r="Q3085" s="17"/>
      <c r="R3085" s="17"/>
      <c r="S3085" s="17"/>
      <c r="T3085" s="17"/>
      <c r="U3085" s="940" t="s">
        <v>3608</v>
      </c>
      <c r="V3085" s="17"/>
      <c r="W3085" s="920" t="s">
        <v>3611</v>
      </c>
      <c r="X3085" s="948"/>
      <c r="Y3085" s="949"/>
      <c r="Z3085" s="950"/>
      <c r="AA3085" s="950"/>
    </row>
    <row r="3086" spans="1:27" ht="13.8">
      <c r="A3086" s="84"/>
      <c r="B3086" s="84"/>
      <c r="C3086" s="84"/>
      <c r="D3086" s="84"/>
      <c r="E3086" s="711"/>
      <c r="F3086" s="711"/>
      <c r="G3086" s="920" t="s">
        <v>3599</v>
      </c>
      <c r="H3086" s="696" t="str">
        <f t="shared" si="0"/>
        <v>--</v>
      </c>
      <c r="I3086" s="711"/>
      <c r="J3086" s="17"/>
      <c r="K3086" s="17"/>
      <c r="L3086" s="17"/>
      <c r="M3086" s="927" t="s">
        <v>241</v>
      </c>
      <c r="N3086" s="927" t="s">
        <v>1886</v>
      </c>
      <c r="O3086" s="928"/>
      <c r="P3086" s="746"/>
      <c r="Q3086" s="17"/>
      <c r="R3086" s="17"/>
      <c r="S3086" s="17"/>
      <c r="T3086" s="17"/>
      <c r="U3086" s="935" t="s">
        <v>3613</v>
      </c>
      <c r="V3086" s="17"/>
      <c r="W3086" s="927" t="s">
        <v>3611</v>
      </c>
      <c r="X3086" s="945"/>
      <c r="Y3086" s="946"/>
      <c r="Z3086" s="947"/>
      <c r="AA3086" s="947"/>
    </row>
    <row r="3087" spans="1:27" ht="13.8">
      <c r="A3087" s="84"/>
      <c r="B3087" s="84"/>
      <c r="C3087" s="84"/>
      <c r="D3087" s="84"/>
      <c r="E3087" s="704"/>
      <c r="F3087" s="704"/>
      <c r="G3087" s="927" t="s">
        <v>3599</v>
      </c>
      <c r="H3087" s="694" t="str">
        <f t="shared" si="0"/>
        <v>--</v>
      </c>
      <c r="I3087" s="704"/>
      <c r="J3087" s="17"/>
      <c r="K3087" s="17"/>
      <c r="L3087" s="17"/>
      <c r="M3087" s="920" t="s">
        <v>195</v>
      </c>
      <c r="N3087" s="920" t="s">
        <v>863</v>
      </c>
      <c r="O3087" s="921"/>
      <c r="P3087" s="739"/>
      <c r="Q3087" s="17"/>
      <c r="R3087" s="17"/>
      <c r="S3087" s="17"/>
      <c r="T3087" s="17"/>
      <c r="U3087" s="940" t="s">
        <v>3615</v>
      </c>
      <c r="V3087" s="17"/>
      <c r="W3087" s="920" t="s">
        <v>3611</v>
      </c>
      <c r="X3087" s="948"/>
      <c r="Y3087" s="949"/>
      <c r="Z3087" s="950"/>
      <c r="AA3087" s="950"/>
    </row>
    <row r="3088" spans="1:27" ht="13.8">
      <c r="A3088" s="84"/>
      <c r="B3088" s="84"/>
      <c r="C3088" s="84"/>
      <c r="D3088" s="84"/>
      <c r="E3088" s="711"/>
      <c r="F3088" s="711"/>
      <c r="G3088" s="920" t="s">
        <v>3599</v>
      </c>
      <c r="H3088" s="696" t="str">
        <f t="shared" si="0"/>
        <v>--</v>
      </c>
      <c r="I3088" s="711"/>
      <c r="J3088" s="17"/>
      <c r="K3088" s="17"/>
      <c r="L3088" s="17"/>
      <c r="M3088" s="778" t="s">
        <v>436</v>
      </c>
      <c r="N3088" s="927" t="s">
        <v>84</v>
      </c>
      <c r="O3088" s="928"/>
      <c r="P3088" s="746"/>
      <c r="Q3088" s="17"/>
      <c r="R3088" s="17"/>
      <c r="S3088" s="17"/>
      <c r="T3088" s="17"/>
      <c r="U3088" s="935" t="s">
        <v>3618</v>
      </c>
      <c r="V3088" s="17"/>
      <c r="W3088" s="927" t="s">
        <v>3606</v>
      </c>
      <c r="X3088" s="945"/>
      <c r="Y3088" s="946"/>
      <c r="Z3088" s="947"/>
      <c r="AA3088" s="947"/>
    </row>
    <row r="3089" spans="1:27" ht="13.8">
      <c r="A3089" s="84"/>
      <c r="B3089" s="84"/>
      <c r="C3089" s="84"/>
      <c r="D3089" s="84"/>
      <c r="E3089" s="704"/>
      <c r="F3089" s="704"/>
      <c r="G3089" s="927" t="s">
        <v>3599</v>
      </c>
      <c r="H3089" s="694" t="str">
        <f t="shared" si="0"/>
        <v>--</v>
      </c>
      <c r="I3089" s="704"/>
      <c r="J3089" s="17"/>
      <c r="K3089" s="17"/>
      <c r="L3089" s="17"/>
      <c r="M3089" s="920" t="s">
        <v>195</v>
      </c>
      <c r="N3089" s="920" t="s">
        <v>861</v>
      </c>
      <c r="O3089" s="921"/>
      <c r="P3089" s="739"/>
      <c r="Q3089" s="17"/>
      <c r="R3089" s="17"/>
      <c r="S3089" s="17"/>
      <c r="T3089" s="17"/>
      <c r="U3089" s="940" t="s">
        <v>3623</v>
      </c>
      <c r="V3089" s="17"/>
      <c r="W3089" s="920" t="s">
        <v>3611</v>
      </c>
      <c r="X3089" s="948"/>
      <c r="Y3089" s="949"/>
      <c r="Z3089" s="950"/>
      <c r="AA3089" s="950"/>
    </row>
    <row r="3090" spans="1:27" ht="13.8">
      <c r="A3090" s="84"/>
      <c r="B3090" s="84"/>
      <c r="C3090" s="84"/>
      <c r="D3090" s="84"/>
      <c r="E3090" s="711"/>
      <c r="F3090" s="711"/>
      <c r="G3090" s="920" t="s">
        <v>3599</v>
      </c>
      <c r="H3090" s="696" t="str">
        <f t="shared" si="0"/>
        <v>--</v>
      </c>
      <c r="I3090" s="711"/>
      <c r="J3090" s="17"/>
      <c r="K3090" s="17"/>
      <c r="L3090" s="17"/>
      <c r="M3090" s="778" t="s">
        <v>436</v>
      </c>
      <c r="N3090" s="927" t="s">
        <v>83</v>
      </c>
      <c r="O3090" s="928"/>
      <c r="P3090" s="746"/>
      <c r="Q3090" s="17"/>
      <c r="R3090" s="17"/>
      <c r="S3090" s="17"/>
      <c r="T3090" s="17"/>
      <c r="U3090" s="935" t="s">
        <v>3626</v>
      </c>
      <c r="V3090" s="17"/>
      <c r="W3090" s="927" t="s">
        <v>3606</v>
      </c>
      <c r="X3090" s="945"/>
      <c r="Y3090" s="946"/>
      <c r="Z3090" s="947"/>
      <c r="AA3090" s="947"/>
    </row>
    <row r="3091" spans="1:27" ht="13.8">
      <c r="A3091" s="84"/>
      <c r="B3091" s="84"/>
      <c r="C3091" s="84"/>
      <c r="D3091" s="84"/>
      <c r="E3091" s="704"/>
      <c r="F3091" s="704"/>
      <c r="G3091" s="927" t="s">
        <v>3599</v>
      </c>
      <c r="H3091" s="694" t="str">
        <f t="shared" si="0"/>
        <v>--</v>
      </c>
      <c r="I3091" s="704"/>
      <c r="J3091" s="17"/>
      <c r="K3091" s="17"/>
      <c r="L3091" s="17"/>
      <c r="M3091" s="920" t="s">
        <v>2704</v>
      </c>
      <c r="N3091" s="920" t="s">
        <v>1438</v>
      </c>
      <c r="O3091" s="921"/>
      <c r="P3091" s="739"/>
      <c r="Q3091" s="17"/>
      <c r="R3091" s="17"/>
      <c r="S3091" s="17"/>
      <c r="T3091" s="17"/>
      <c r="U3091" s="940" t="s">
        <v>3630</v>
      </c>
      <c r="V3091" s="17"/>
      <c r="W3091" s="920" t="s">
        <v>3606</v>
      </c>
      <c r="X3091" s="948"/>
      <c r="Y3091" s="949"/>
      <c r="Z3091" s="950"/>
      <c r="AA3091" s="950"/>
    </row>
    <row r="3092" spans="1:27" ht="13.8">
      <c r="A3092" s="84"/>
      <c r="B3092" s="84"/>
      <c r="C3092" s="84"/>
      <c r="D3092" s="84"/>
      <c r="E3092" s="711"/>
      <c r="F3092" s="711"/>
      <c r="G3092" s="920" t="s">
        <v>3599</v>
      </c>
      <c r="H3092" s="696" t="str">
        <f t="shared" si="0"/>
        <v>--</v>
      </c>
      <c r="I3092" s="711"/>
      <c r="J3092" s="17"/>
      <c r="K3092" s="17"/>
      <c r="L3092" s="17"/>
      <c r="M3092" s="927" t="s">
        <v>2704</v>
      </c>
      <c r="N3092" s="927" t="s">
        <v>1439</v>
      </c>
      <c r="O3092" s="928"/>
      <c r="P3092" s="746"/>
      <c r="Q3092" s="17"/>
      <c r="R3092" s="17"/>
      <c r="S3092" s="17"/>
      <c r="T3092" s="17"/>
      <c r="U3092" s="935" t="s">
        <v>3634</v>
      </c>
      <c r="V3092" s="17"/>
      <c r="W3092" s="927" t="s">
        <v>3606</v>
      </c>
      <c r="X3092" s="945"/>
      <c r="Y3092" s="946"/>
      <c r="Z3092" s="947"/>
      <c r="AA3092" s="947"/>
    </row>
    <row r="3093" spans="1:27" ht="13.8">
      <c r="A3093" s="84"/>
      <c r="B3093" s="84"/>
      <c r="C3093" s="84"/>
      <c r="D3093" s="84"/>
      <c r="E3093" s="704"/>
      <c r="F3093" s="704"/>
      <c r="G3093" s="927" t="s">
        <v>3599</v>
      </c>
      <c r="H3093" s="694" t="str">
        <f t="shared" si="0"/>
        <v>--</v>
      </c>
      <c r="I3093" s="704"/>
      <c r="J3093" s="17"/>
      <c r="K3093" s="17"/>
      <c r="L3093" s="17"/>
      <c r="M3093" s="920" t="s">
        <v>273</v>
      </c>
      <c r="N3093" s="920" t="s">
        <v>1224</v>
      </c>
      <c r="O3093" s="921"/>
      <c r="P3093" s="739"/>
      <c r="Q3093" s="17"/>
      <c r="R3093" s="17"/>
      <c r="S3093" s="17"/>
      <c r="T3093" s="17"/>
      <c r="U3093" s="940" t="s">
        <v>3638</v>
      </c>
      <c r="V3093" s="17"/>
      <c r="W3093" s="920" t="s">
        <v>3640</v>
      </c>
      <c r="X3093" s="948"/>
      <c r="Y3093" s="949"/>
      <c r="Z3093" s="950"/>
      <c r="AA3093" s="950"/>
    </row>
    <row r="3094" spans="1:27" ht="13.8">
      <c r="A3094" s="84"/>
      <c r="B3094" s="84"/>
      <c r="C3094" s="84"/>
      <c r="D3094" s="84"/>
      <c r="E3094" s="711"/>
      <c r="F3094" s="711"/>
      <c r="G3094" s="920" t="s">
        <v>3599</v>
      </c>
      <c r="H3094" s="696" t="str">
        <f t="shared" si="0"/>
        <v>--</v>
      </c>
      <c r="I3094" s="711"/>
      <c r="J3094" s="17"/>
      <c r="K3094" s="17"/>
      <c r="L3094" s="17"/>
      <c r="M3094" s="927" t="s">
        <v>241</v>
      </c>
      <c r="N3094" s="927" t="s">
        <v>1883</v>
      </c>
      <c r="O3094" s="928"/>
      <c r="P3094" s="746"/>
      <c r="Q3094" s="17"/>
      <c r="R3094" s="17"/>
      <c r="S3094" s="17"/>
      <c r="T3094" s="17"/>
      <c r="U3094" s="935" t="s">
        <v>3644</v>
      </c>
      <c r="V3094" s="17"/>
      <c r="W3094" s="927" t="s">
        <v>3640</v>
      </c>
      <c r="X3094" s="945"/>
      <c r="Y3094" s="946"/>
      <c r="Z3094" s="947"/>
      <c r="AA3094" s="947"/>
    </row>
    <row r="3095" spans="1:27" ht="13.8">
      <c r="A3095" s="84"/>
      <c r="B3095" s="84"/>
      <c r="C3095" s="84"/>
      <c r="D3095" s="84"/>
      <c r="E3095" s="704"/>
      <c r="F3095" s="704"/>
      <c r="G3095" s="927" t="s">
        <v>3599</v>
      </c>
      <c r="H3095" s="694" t="str">
        <f t="shared" si="0"/>
        <v>--</v>
      </c>
      <c r="I3095" s="704"/>
      <c r="J3095" s="17"/>
      <c r="K3095" s="17"/>
      <c r="L3095" s="17"/>
      <c r="M3095" s="920" t="s">
        <v>195</v>
      </c>
      <c r="N3095" s="920" t="s">
        <v>862</v>
      </c>
      <c r="O3095" s="921"/>
      <c r="P3095" s="739"/>
      <c r="Q3095" s="17"/>
      <c r="R3095" s="17"/>
      <c r="S3095" s="17"/>
      <c r="T3095" s="17"/>
      <c r="U3095" s="940" t="s">
        <v>3648</v>
      </c>
      <c r="V3095" s="17"/>
      <c r="W3095" s="920" t="s">
        <v>3640</v>
      </c>
      <c r="X3095" s="948"/>
      <c r="Y3095" s="949"/>
      <c r="Z3095" s="950"/>
      <c r="AA3095" s="950"/>
    </row>
    <row r="3096" spans="1:27" ht="13.8">
      <c r="A3096" s="84"/>
      <c r="B3096" s="84"/>
      <c r="C3096" s="84"/>
      <c r="D3096" s="84"/>
      <c r="E3096" s="711"/>
      <c r="F3096" s="711"/>
      <c r="G3096" s="920" t="s">
        <v>3599</v>
      </c>
      <c r="H3096" s="696" t="str">
        <f t="shared" si="0"/>
        <v>--</v>
      </c>
      <c r="I3096" s="711"/>
      <c r="J3096" s="17"/>
      <c r="K3096" s="17"/>
      <c r="L3096" s="17"/>
      <c r="M3096" s="927" t="s">
        <v>630</v>
      </c>
      <c r="N3096" s="927" t="s">
        <v>1626</v>
      </c>
      <c r="O3096" s="928"/>
      <c r="P3096" s="746"/>
      <c r="Q3096" s="17"/>
      <c r="R3096" s="17"/>
      <c r="S3096" s="17"/>
      <c r="T3096" s="17"/>
      <c r="U3096" s="935" t="s">
        <v>3652</v>
      </c>
      <c r="V3096" s="17"/>
      <c r="W3096" s="927" t="s">
        <v>3606</v>
      </c>
      <c r="X3096" s="945"/>
      <c r="Y3096" s="946"/>
      <c r="Z3096" s="947"/>
      <c r="AA3096" s="947"/>
    </row>
    <row r="3097" spans="1:27" ht="13.8">
      <c r="A3097" s="84"/>
      <c r="B3097" s="84"/>
      <c r="C3097" s="84"/>
      <c r="D3097" s="84"/>
      <c r="E3097" s="704"/>
      <c r="F3097" s="704"/>
      <c r="G3097" s="927" t="s">
        <v>3599</v>
      </c>
      <c r="H3097" s="694" t="str">
        <f t="shared" si="0"/>
        <v>--</v>
      </c>
      <c r="I3097" s="704"/>
      <c r="J3097" s="17"/>
      <c r="K3097" s="17"/>
      <c r="L3097" s="17"/>
      <c r="M3097" s="920" t="s">
        <v>195</v>
      </c>
      <c r="N3097" s="920" t="s">
        <v>900</v>
      </c>
      <c r="O3097" s="921"/>
      <c r="P3097" s="739"/>
      <c r="Q3097" s="17"/>
      <c r="R3097" s="17"/>
      <c r="S3097" s="17"/>
      <c r="T3097" s="17"/>
      <c r="U3097" s="940" t="s">
        <v>3654</v>
      </c>
      <c r="V3097" s="17"/>
      <c r="W3097" s="920" t="s">
        <v>3656</v>
      </c>
      <c r="X3097" s="948"/>
      <c r="Y3097" s="949"/>
      <c r="Z3097" s="950"/>
      <c r="AA3097" s="950"/>
    </row>
    <row r="3098" spans="1:27" ht="13.8">
      <c r="A3098" s="84"/>
      <c r="B3098" s="84"/>
      <c r="C3098" s="84"/>
      <c r="D3098" s="84"/>
      <c r="E3098" s="711"/>
      <c r="F3098" s="711"/>
      <c r="G3098" s="920" t="s">
        <v>3599</v>
      </c>
      <c r="H3098" s="696" t="str">
        <f t="shared" si="0"/>
        <v>--</v>
      </c>
      <c r="I3098" s="711"/>
      <c r="J3098" s="17"/>
      <c r="K3098" s="17"/>
      <c r="L3098" s="17"/>
      <c r="M3098" s="927" t="s">
        <v>2704</v>
      </c>
      <c r="N3098" s="927" t="s">
        <v>1440</v>
      </c>
      <c r="O3098" s="928"/>
      <c r="P3098" s="746"/>
      <c r="Q3098" s="17"/>
      <c r="R3098" s="17"/>
      <c r="S3098" s="17"/>
      <c r="T3098" s="17"/>
      <c r="U3098" s="935" t="s">
        <v>3659</v>
      </c>
      <c r="V3098" s="17"/>
      <c r="W3098" s="927" t="s">
        <v>3656</v>
      </c>
      <c r="X3098" s="945"/>
      <c r="Y3098" s="946"/>
      <c r="Z3098" s="947"/>
      <c r="AA3098" s="947"/>
    </row>
    <row r="3099" spans="1:27" ht="13.8">
      <c r="A3099" s="84"/>
      <c r="B3099" s="84"/>
      <c r="C3099" s="84"/>
      <c r="D3099" s="84"/>
      <c r="E3099" s="704"/>
      <c r="F3099" s="704"/>
      <c r="G3099" s="927" t="s">
        <v>3599</v>
      </c>
      <c r="H3099" s="694" t="str">
        <f t="shared" si="0"/>
        <v>--</v>
      </c>
      <c r="I3099" s="704"/>
      <c r="J3099" s="17"/>
      <c r="K3099" s="17"/>
      <c r="L3099" s="17"/>
      <c r="M3099" s="920" t="s">
        <v>273</v>
      </c>
      <c r="N3099" s="920" t="s">
        <v>1225</v>
      </c>
      <c r="O3099" s="921"/>
      <c r="P3099" s="739"/>
      <c r="Q3099" s="17"/>
      <c r="R3099" s="17"/>
      <c r="S3099" s="17"/>
      <c r="T3099" s="17"/>
      <c r="U3099" s="940" t="s">
        <v>3663</v>
      </c>
      <c r="V3099" s="17"/>
      <c r="W3099" s="920" t="s">
        <v>3656</v>
      </c>
      <c r="X3099" s="948"/>
      <c r="Y3099" s="949"/>
      <c r="Z3099" s="950"/>
      <c r="AA3099" s="950"/>
    </row>
    <row r="3100" spans="1:27" ht="13.8">
      <c r="A3100" s="84"/>
      <c r="B3100" s="84"/>
      <c r="C3100" s="84"/>
      <c r="D3100" s="84"/>
      <c r="E3100" s="711"/>
      <c r="F3100" s="711"/>
      <c r="G3100" s="920" t="s">
        <v>3599</v>
      </c>
      <c r="H3100" s="696" t="str">
        <f t="shared" si="0"/>
        <v>--</v>
      </c>
      <c r="I3100" s="711"/>
      <c r="J3100" s="17"/>
      <c r="K3100" s="17"/>
      <c r="L3100" s="17"/>
      <c r="M3100" s="927" t="s">
        <v>241</v>
      </c>
      <c r="N3100" s="927" t="s">
        <v>2273</v>
      </c>
      <c r="O3100" s="928"/>
      <c r="P3100" s="746"/>
      <c r="Q3100" s="17"/>
      <c r="R3100" s="17"/>
      <c r="S3100" s="17"/>
      <c r="T3100" s="17"/>
      <c r="U3100" s="935" t="s">
        <v>3665</v>
      </c>
      <c r="V3100" s="17"/>
      <c r="W3100" s="927" t="s">
        <v>3656</v>
      </c>
      <c r="X3100" s="945"/>
      <c r="Y3100" s="946"/>
      <c r="Z3100" s="947"/>
      <c r="AA3100" s="947"/>
    </row>
    <row r="3101" spans="1:27" ht="13.8">
      <c r="A3101" s="84"/>
      <c r="B3101" s="84"/>
      <c r="C3101" s="84"/>
      <c r="D3101" s="84"/>
      <c r="E3101" s="704"/>
      <c r="F3101" s="704"/>
      <c r="G3101" s="927" t="s">
        <v>3599</v>
      </c>
      <c r="H3101" s="694" t="str">
        <f t="shared" si="0"/>
        <v>--</v>
      </c>
      <c r="I3101" s="704"/>
      <c r="J3101" s="17"/>
      <c r="K3101" s="17"/>
      <c r="L3101" s="17"/>
      <c r="M3101" s="783" t="s">
        <v>436</v>
      </c>
      <c r="N3101" s="920" t="s">
        <v>103</v>
      </c>
      <c r="O3101" s="921"/>
      <c r="P3101" s="739"/>
      <c r="Q3101" s="17"/>
      <c r="R3101" s="17"/>
      <c r="S3101" s="17"/>
      <c r="T3101" s="17"/>
      <c r="U3101" s="940" t="s">
        <v>3670</v>
      </c>
      <c r="V3101" s="17"/>
      <c r="W3101" s="920" t="s">
        <v>3606</v>
      </c>
      <c r="X3101" s="948"/>
      <c r="Y3101" s="949"/>
      <c r="Z3101" s="950"/>
      <c r="AA3101" s="950"/>
    </row>
    <row r="3102" spans="1:27" ht="13.8">
      <c r="A3102" s="84"/>
      <c r="B3102" s="84"/>
      <c r="C3102" s="84"/>
      <c r="D3102" s="84"/>
      <c r="E3102" s="711"/>
      <c r="F3102" s="711"/>
      <c r="G3102" s="920" t="s">
        <v>3599</v>
      </c>
      <c r="H3102" s="696" t="str">
        <f t="shared" si="0"/>
        <v>--</v>
      </c>
      <c r="I3102" s="711"/>
      <c r="J3102" s="17"/>
      <c r="K3102" s="17"/>
      <c r="L3102" s="17"/>
      <c r="M3102" s="927" t="s">
        <v>2675</v>
      </c>
      <c r="N3102" s="927" t="s">
        <v>44</v>
      </c>
      <c r="O3102" s="928"/>
      <c r="P3102" s="746"/>
      <c r="Q3102" s="17"/>
      <c r="R3102" s="17"/>
      <c r="S3102" s="17"/>
      <c r="T3102" s="17"/>
      <c r="U3102" s="935" t="s">
        <v>3675</v>
      </c>
      <c r="V3102" s="17"/>
      <c r="W3102" s="927" t="s">
        <v>3606</v>
      </c>
      <c r="X3102" s="945"/>
      <c r="Y3102" s="946"/>
      <c r="Z3102" s="947"/>
      <c r="AA3102" s="947"/>
    </row>
    <row r="3103" spans="1:27" ht="13.8">
      <c r="A3103" s="84"/>
      <c r="B3103" s="84"/>
      <c r="C3103" s="84"/>
      <c r="D3103" s="84"/>
      <c r="E3103" s="704"/>
      <c r="F3103" s="704"/>
      <c r="G3103" s="927" t="s">
        <v>3599</v>
      </c>
      <c r="H3103" s="694" t="str">
        <f t="shared" si="0"/>
        <v>--</v>
      </c>
      <c r="I3103" s="704"/>
      <c r="J3103" s="17"/>
      <c r="K3103" s="17"/>
      <c r="L3103" s="17"/>
      <c r="M3103" s="783" t="s">
        <v>436</v>
      </c>
      <c r="N3103" s="920" t="s">
        <v>104</v>
      </c>
      <c r="O3103" s="921"/>
      <c r="P3103" s="739"/>
      <c r="Q3103" s="17"/>
      <c r="R3103" s="17"/>
      <c r="S3103" s="17"/>
      <c r="T3103" s="17"/>
      <c r="U3103" s="940" t="s">
        <v>3681</v>
      </c>
      <c r="V3103" s="17"/>
      <c r="W3103" s="920" t="s">
        <v>3606</v>
      </c>
      <c r="X3103" s="948"/>
      <c r="Y3103" s="949"/>
      <c r="Z3103" s="950"/>
      <c r="AA3103" s="950"/>
    </row>
    <row r="3104" spans="1:27" ht="13.8">
      <c r="A3104" s="84"/>
      <c r="B3104" s="84"/>
      <c r="C3104" s="84"/>
      <c r="D3104" s="84"/>
      <c r="E3104" s="711"/>
      <c r="F3104" s="711"/>
      <c r="G3104" s="920" t="s">
        <v>3599</v>
      </c>
      <c r="H3104" s="696" t="str">
        <f t="shared" si="0"/>
        <v>--</v>
      </c>
      <c r="I3104" s="711"/>
      <c r="J3104" s="17"/>
      <c r="K3104" s="17"/>
      <c r="L3104" s="17"/>
      <c r="M3104" s="927" t="s">
        <v>241</v>
      </c>
      <c r="N3104" s="927" t="s">
        <v>2270</v>
      </c>
      <c r="O3104" s="928"/>
      <c r="P3104" s="746"/>
      <c r="Q3104" s="17"/>
      <c r="R3104" s="17"/>
      <c r="S3104" s="17"/>
      <c r="T3104" s="17"/>
      <c r="U3104" s="935" t="s">
        <v>3685</v>
      </c>
      <c r="V3104" s="17"/>
      <c r="W3104" s="927" t="s">
        <v>3686</v>
      </c>
      <c r="X3104" s="945"/>
      <c r="Y3104" s="946"/>
      <c r="Z3104" s="947"/>
      <c r="AA3104" s="947"/>
    </row>
    <row r="3105" spans="1:27" ht="13.8">
      <c r="A3105" s="84"/>
      <c r="B3105" s="84"/>
      <c r="C3105" s="84"/>
      <c r="D3105" s="84"/>
      <c r="E3105" s="704"/>
      <c r="F3105" s="704"/>
      <c r="G3105" s="927" t="s">
        <v>3599</v>
      </c>
      <c r="H3105" s="694" t="str">
        <f t="shared" si="0"/>
        <v>--</v>
      </c>
      <c r="I3105" s="704"/>
      <c r="J3105" s="17"/>
      <c r="K3105" s="17"/>
      <c r="L3105" s="17"/>
      <c r="M3105" s="920" t="s">
        <v>273</v>
      </c>
      <c r="N3105" s="920" t="s">
        <v>1223</v>
      </c>
      <c r="O3105" s="921"/>
      <c r="P3105" s="739"/>
      <c r="Q3105" s="17"/>
      <c r="R3105" s="17"/>
      <c r="S3105" s="17"/>
      <c r="T3105" s="17"/>
      <c r="U3105" s="940" t="s">
        <v>3688</v>
      </c>
      <c r="V3105" s="17"/>
      <c r="W3105" s="920" t="s">
        <v>3686</v>
      </c>
      <c r="X3105" s="948"/>
      <c r="Y3105" s="949"/>
      <c r="Z3105" s="950"/>
      <c r="AA3105" s="950"/>
    </row>
    <row r="3106" spans="1:27" ht="13.8">
      <c r="A3106" s="84"/>
      <c r="B3106" s="84"/>
      <c r="C3106" s="84"/>
      <c r="D3106" s="84"/>
      <c r="E3106" s="711"/>
      <c r="F3106" s="711"/>
      <c r="G3106" s="920" t="s">
        <v>3599</v>
      </c>
      <c r="H3106" s="696" t="str">
        <f t="shared" si="0"/>
        <v>--</v>
      </c>
      <c r="I3106" s="711"/>
      <c r="J3106" s="17"/>
      <c r="K3106" s="17"/>
      <c r="L3106" s="17"/>
      <c r="M3106" s="927" t="s">
        <v>195</v>
      </c>
      <c r="N3106" s="927" t="s">
        <v>870</v>
      </c>
      <c r="O3106" s="928"/>
      <c r="P3106" s="746"/>
      <c r="Q3106" s="17"/>
      <c r="R3106" s="17"/>
      <c r="S3106" s="17"/>
      <c r="T3106" s="17"/>
      <c r="U3106" s="935" t="s">
        <v>3691</v>
      </c>
      <c r="V3106" s="17"/>
      <c r="W3106" s="927" t="s">
        <v>3692</v>
      </c>
      <c r="X3106" s="945"/>
      <c r="Y3106" s="946"/>
      <c r="Z3106" s="947"/>
      <c r="AA3106" s="947"/>
    </row>
    <row r="3107" spans="1:27" ht="13.8">
      <c r="A3107" s="84"/>
      <c r="B3107" s="84"/>
      <c r="C3107" s="84"/>
      <c r="D3107" s="84"/>
      <c r="E3107" s="704"/>
      <c r="F3107" s="704"/>
      <c r="G3107" s="927" t="s">
        <v>3599</v>
      </c>
      <c r="H3107" s="694" t="str">
        <f t="shared" si="0"/>
        <v>--</v>
      </c>
      <c r="I3107" s="704"/>
      <c r="J3107" s="17"/>
      <c r="K3107" s="17"/>
      <c r="L3107" s="17"/>
      <c r="M3107" s="920" t="s">
        <v>2704</v>
      </c>
      <c r="N3107" s="920" t="s">
        <v>1442</v>
      </c>
      <c r="O3107" s="921"/>
      <c r="P3107" s="739"/>
      <c r="Q3107" s="17"/>
      <c r="R3107" s="17"/>
      <c r="S3107" s="17"/>
      <c r="T3107" s="17"/>
      <c r="U3107" s="940" t="s">
        <v>3694</v>
      </c>
      <c r="V3107" s="17"/>
      <c r="W3107" s="920" t="s">
        <v>3606</v>
      </c>
      <c r="X3107" s="948"/>
      <c r="Y3107" s="949"/>
      <c r="Z3107" s="950"/>
      <c r="AA3107" s="950"/>
    </row>
    <row r="3108" spans="1:27" ht="13.8">
      <c r="A3108" s="84"/>
      <c r="B3108" s="84"/>
      <c r="C3108" s="84"/>
      <c r="D3108" s="84"/>
      <c r="E3108" s="711"/>
      <c r="F3108" s="711"/>
      <c r="G3108" s="920" t="s">
        <v>3599</v>
      </c>
      <c r="H3108" s="696" t="str">
        <f t="shared" si="0"/>
        <v>--</v>
      </c>
      <c r="I3108" s="711"/>
      <c r="J3108" s="17"/>
      <c r="K3108" s="17"/>
      <c r="L3108" s="17"/>
      <c r="M3108" s="927" t="s">
        <v>494</v>
      </c>
      <c r="N3108" s="927" t="s">
        <v>1504</v>
      </c>
      <c r="O3108" s="928"/>
      <c r="P3108" s="746"/>
      <c r="Q3108" s="17"/>
      <c r="R3108" s="17"/>
      <c r="S3108" s="17"/>
      <c r="T3108" s="17"/>
      <c r="U3108" s="935" t="s">
        <v>3696</v>
      </c>
      <c r="V3108" s="17"/>
      <c r="W3108" s="927" t="s">
        <v>3606</v>
      </c>
      <c r="X3108" s="945"/>
      <c r="Y3108" s="946"/>
      <c r="Z3108" s="947"/>
      <c r="AA3108" s="947"/>
    </row>
    <row r="3109" spans="1:27" ht="13.8">
      <c r="A3109" s="84"/>
      <c r="B3109" s="84"/>
      <c r="C3109" s="84"/>
      <c r="D3109" s="84"/>
      <c r="E3109" s="704"/>
      <c r="F3109" s="704"/>
      <c r="G3109" s="927" t="s">
        <v>3599</v>
      </c>
      <c r="H3109" s="694" t="str">
        <f t="shared" si="0"/>
        <v>--</v>
      </c>
      <c r="I3109" s="704"/>
      <c r="J3109" s="17"/>
      <c r="K3109" s="17"/>
      <c r="L3109" s="17"/>
      <c r="M3109" s="920" t="s">
        <v>494</v>
      </c>
      <c r="N3109" s="920" t="s">
        <v>1529</v>
      </c>
      <c r="O3109" s="921"/>
      <c r="P3109" s="739"/>
      <c r="Q3109" s="17"/>
      <c r="R3109" s="17"/>
      <c r="S3109" s="17"/>
      <c r="T3109" s="17"/>
      <c r="U3109" s="940" t="s">
        <v>3701</v>
      </c>
      <c r="V3109" s="17"/>
      <c r="W3109" s="920" t="s">
        <v>3606</v>
      </c>
      <c r="X3109" s="948"/>
      <c r="Y3109" s="949"/>
      <c r="Z3109" s="950"/>
      <c r="AA3109" s="950"/>
    </row>
    <row r="3110" spans="1:27" ht="13.8">
      <c r="A3110" s="84"/>
      <c r="B3110" s="84"/>
      <c r="C3110" s="84"/>
      <c r="D3110" s="84"/>
      <c r="E3110" s="711"/>
      <c r="F3110" s="711"/>
      <c r="G3110" s="920" t="s">
        <v>3599</v>
      </c>
      <c r="H3110" s="696" t="str">
        <f t="shared" si="0"/>
        <v>--</v>
      </c>
      <c r="I3110" s="711"/>
      <c r="J3110" s="17"/>
      <c r="K3110" s="17"/>
      <c r="L3110" s="17"/>
      <c r="M3110" s="927" t="s">
        <v>273</v>
      </c>
      <c r="N3110" s="927" t="s">
        <v>1222</v>
      </c>
      <c r="O3110" s="928"/>
      <c r="P3110" s="746"/>
      <c r="Q3110" s="17"/>
      <c r="R3110" s="17"/>
      <c r="S3110" s="17"/>
      <c r="T3110" s="17"/>
      <c r="U3110" s="935" t="s">
        <v>3703</v>
      </c>
      <c r="V3110" s="17"/>
      <c r="W3110" s="927" t="s">
        <v>3705</v>
      </c>
      <c r="X3110" s="945"/>
      <c r="Y3110" s="946"/>
      <c r="Z3110" s="947"/>
      <c r="AA3110" s="947"/>
    </row>
    <row r="3111" spans="1:27" ht="13.8">
      <c r="A3111" s="84"/>
      <c r="B3111" s="84"/>
      <c r="C3111" s="84"/>
      <c r="D3111" s="84"/>
      <c r="E3111" s="704"/>
      <c r="F3111" s="704"/>
      <c r="G3111" s="927" t="s">
        <v>3599</v>
      </c>
      <c r="H3111" s="694" t="str">
        <f t="shared" si="0"/>
        <v>--</v>
      </c>
      <c r="I3111" s="704"/>
      <c r="J3111" s="17"/>
      <c r="K3111" s="17"/>
      <c r="L3111" s="17"/>
      <c r="M3111" s="920" t="s">
        <v>2704</v>
      </c>
      <c r="N3111" s="920" t="s">
        <v>1447</v>
      </c>
      <c r="O3111" s="921"/>
      <c r="P3111" s="739"/>
      <c r="Q3111" s="17"/>
      <c r="R3111" s="17"/>
      <c r="S3111" s="17"/>
      <c r="T3111" s="17"/>
      <c r="U3111" s="940" t="s">
        <v>3707</v>
      </c>
      <c r="V3111" s="17"/>
      <c r="W3111" s="920" t="s">
        <v>3705</v>
      </c>
      <c r="X3111" s="948"/>
      <c r="Y3111" s="949"/>
      <c r="Z3111" s="950"/>
      <c r="AA3111" s="950"/>
    </row>
    <row r="3112" spans="1:27" ht="13.8">
      <c r="A3112" s="84"/>
      <c r="B3112" s="84"/>
      <c r="C3112" s="84"/>
      <c r="D3112" s="84"/>
      <c r="E3112" s="711"/>
      <c r="F3112" s="711"/>
      <c r="G3112" s="920" t="s">
        <v>3599</v>
      </c>
      <c r="H3112" s="696" t="str">
        <f t="shared" si="0"/>
        <v>--</v>
      </c>
      <c r="I3112" s="711"/>
      <c r="J3112" s="17"/>
      <c r="K3112" s="17"/>
      <c r="L3112" s="17"/>
      <c r="M3112" s="927" t="s">
        <v>241</v>
      </c>
      <c r="N3112" s="927" t="s">
        <v>2271</v>
      </c>
      <c r="O3112" s="928"/>
      <c r="P3112" s="746"/>
      <c r="Q3112" s="17"/>
      <c r="R3112" s="17"/>
      <c r="S3112" s="17"/>
      <c r="T3112" s="17"/>
      <c r="U3112" s="935" t="s">
        <v>3710</v>
      </c>
      <c r="V3112" s="17"/>
      <c r="W3112" s="927" t="s">
        <v>3705</v>
      </c>
      <c r="X3112" s="945"/>
      <c r="Y3112" s="946"/>
      <c r="Z3112" s="947"/>
      <c r="AA3112" s="947"/>
    </row>
    <row r="3113" spans="1:27" ht="13.8">
      <c r="A3113" s="84"/>
      <c r="B3113" s="84"/>
      <c r="C3113" s="84"/>
      <c r="D3113" s="84"/>
      <c r="E3113" s="704"/>
      <c r="F3113" s="704"/>
      <c r="G3113" s="927" t="s">
        <v>3599</v>
      </c>
      <c r="H3113" s="694" t="str">
        <f t="shared" si="0"/>
        <v>--</v>
      </c>
      <c r="I3113" s="704"/>
      <c r="J3113" s="17"/>
      <c r="K3113" s="17"/>
      <c r="L3113" s="17"/>
      <c r="M3113" s="920" t="s">
        <v>195</v>
      </c>
      <c r="N3113" s="920" t="s">
        <v>903</v>
      </c>
      <c r="O3113" s="921"/>
      <c r="P3113" s="739"/>
      <c r="Q3113" s="17"/>
      <c r="R3113" s="17"/>
      <c r="S3113" s="17"/>
      <c r="T3113" s="17"/>
      <c r="U3113" s="940" t="s">
        <v>3712</v>
      </c>
      <c r="V3113" s="17"/>
      <c r="W3113" s="920" t="s">
        <v>3713</v>
      </c>
      <c r="X3113" s="948"/>
      <c r="Y3113" s="949"/>
      <c r="Z3113" s="950"/>
      <c r="AA3113" s="950"/>
    </row>
    <row r="3114" spans="1:27" ht="13.8">
      <c r="A3114" s="84"/>
      <c r="B3114" s="84"/>
      <c r="C3114" s="84"/>
      <c r="D3114" s="84"/>
      <c r="E3114" s="711"/>
      <c r="F3114" s="711"/>
      <c r="G3114" s="920" t="s">
        <v>3599</v>
      </c>
      <c r="H3114" s="696" t="str">
        <f t="shared" si="0"/>
        <v>--</v>
      </c>
      <c r="I3114" s="711"/>
      <c r="J3114" s="17"/>
      <c r="K3114" s="17"/>
      <c r="L3114" s="17"/>
      <c r="M3114" s="927" t="s">
        <v>195</v>
      </c>
      <c r="N3114" s="927" t="s">
        <v>859</v>
      </c>
      <c r="O3114" s="928"/>
      <c r="P3114" s="746"/>
      <c r="Q3114" s="17"/>
      <c r="R3114" s="17"/>
      <c r="S3114" s="17"/>
      <c r="T3114" s="17"/>
      <c r="U3114" s="935" t="s">
        <v>3715</v>
      </c>
      <c r="V3114" s="17"/>
      <c r="W3114" s="927" t="s">
        <v>3606</v>
      </c>
      <c r="X3114" s="945"/>
      <c r="Y3114" s="946"/>
      <c r="Z3114" s="947"/>
      <c r="AA3114" s="947"/>
    </row>
    <row r="3115" spans="1:27" ht="13.8">
      <c r="A3115" s="84"/>
      <c r="B3115" s="84"/>
      <c r="C3115" s="84"/>
      <c r="D3115" s="84"/>
      <c r="E3115" s="704"/>
      <c r="F3115" s="704"/>
      <c r="G3115" s="987" t="s">
        <v>3599</v>
      </c>
      <c r="H3115" s="694" t="str">
        <f t="shared" si="0"/>
        <v>--</v>
      </c>
      <c r="I3115" s="704"/>
      <c r="J3115" s="17"/>
      <c r="K3115" s="17"/>
      <c r="L3115" s="17"/>
      <c r="M3115" s="987" t="s">
        <v>593</v>
      </c>
      <c r="N3115" s="987" t="s">
        <v>2580</v>
      </c>
      <c r="O3115" s="921"/>
      <c r="P3115" s="739"/>
      <c r="Q3115" s="17"/>
      <c r="R3115" s="17"/>
      <c r="S3115" s="17"/>
      <c r="T3115" s="17"/>
      <c r="U3115" s="940" t="s">
        <v>3721</v>
      </c>
      <c r="V3115" s="17"/>
      <c r="W3115" s="920" t="s">
        <v>3606</v>
      </c>
      <c r="X3115" s="948"/>
      <c r="Y3115" s="949"/>
      <c r="Z3115" s="950"/>
      <c r="AA3115" s="950"/>
    </row>
    <row r="3116" spans="1:27" ht="13.8">
      <c r="A3116" s="84"/>
      <c r="B3116" s="84"/>
      <c r="C3116" s="84"/>
      <c r="D3116" s="84"/>
      <c r="E3116" s="711"/>
      <c r="F3116" s="711"/>
      <c r="G3116" s="920" t="s">
        <v>3599</v>
      </c>
      <c r="H3116" s="696" t="str">
        <f t="shared" si="0"/>
        <v>--</v>
      </c>
      <c r="I3116" s="711"/>
      <c r="J3116" s="17"/>
      <c r="K3116" s="17"/>
      <c r="L3116" s="17"/>
      <c r="M3116" s="927" t="s">
        <v>273</v>
      </c>
      <c r="N3116" s="927" t="s">
        <v>1221</v>
      </c>
      <c r="O3116" s="928"/>
      <c r="P3116" s="746"/>
      <c r="Q3116" s="17"/>
      <c r="R3116" s="17"/>
      <c r="S3116" s="17"/>
      <c r="T3116" s="17"/>
      <c r="U3116" s="935" t="s">
        <v>3703</v>
      </c>
      <c r="V3116" s="17"/>
      <c r="W3116" s="927" t="s">
        <v>3713</v>
      </c>
      <c r="X3116" s="945"/>
      <c r="Y3116" s="946"/>
      <c r="Z3116" s="947"/>
      <c r="AA3116" s="947"/>
    </row>
    <row r="3117" spans="1:27" ht="13.8">
      <c r="A3117" s="84"/>
      <c r="B3117" s="84"/>
      <c r="C3117" s="84"/>
      <c r="D3117" s="84"/>
      <c r="E3117" s="704"/>
      <c r="F3117" s="704"/>
      <c r="G3117" s="927" t="s">
        <v>3599</v>
      </c>
      <c r="H3117" s="694" t="str">
        <f t="shared" si="0"/>
        <v>--</v>
      </c>
      <c r="I3117" s="704"/>
      <c r="J3117" s="17"/>
      <c r="K3117" s="17"/>
      <c r="L3117" s="17"/>
      <c r="M3117" s="920" t="s">
        <v>2704</v>
      </c>
      <c r="N3117" s="920" t="s">
        <v>1444</v>
      </c>
      <c r="O3117" s="921"/>
      <c r="P3117" s="739"/>
      <c r="Q3117" s="17"/>
      <c r="R3117" s="17"/>
      <c r="S3117" s="17"/>
      <c r="T3117" s="17"/>
      <c r="U3117" s="940" t="s">
        <v>3724</v>
      </c>
      <c r="V3117" s="17"/>
      <c r="W3117" s="920" t="s">
        <v>3713</v>
      </c>
      <c r="X3117" s="948"/>
      <c r="Y3117" s="949"/>
      <c r="Z3117" s="950"/>
      <c r="AA3117" s="950"/>
    </row>
    <row r="3118" spans="1:27" ht="13.8">
      <c r="A3118" s="84"/>
      <c r="B3118" s="84"/>
      <c r="C3118" s="84"/>
      <c r="D3118" s="84"/>
      <c r="E3118" s="711"/>
      <c r="F3118" s="711"/>
      <c r="G3118" s="920" t="s">
        <v>3599</v>
      </c>
      <c r="H3118" s="696" t="str">
        <f t="shared" si="0"/>
        <v>--</v>
      </c>
      <c r="I3118" s="711"/>
      <c r="J3118" s="17"/>
      <c r="K3118" s="17"/>
      <c r="L3118" s="17"/>
      <c r="M3118" s="927" t="s">
        <v>241</v>
      </c>
      <c r="N3118" s="927" t="s">
        <v>2004</v>
      </c>
      <c r="O3118" s="928"/>
      <c r="P3118" s="746"/>
      <c r="Q3118" s="17"/>
      <c r="R3118" s="17"/>
      <c r="S3118" s="17"/>
      <c r="T3118" s="17"/>
      <c r="U3118" s="935" t="s">
        <v>3726</v>
      </c>
      <c r="V3118" s="17"/>
      <c r="W3118" s="927" t="s">
        <v>3713</v>
      </c>
      <c r="X3118" s="945"/>
      <c r="Y3118" s="946"/>
      <c r="Z3118" s="947"/>
      <c r="AA3118" s="947"/>
    </row>
    <row r="3119" spans="1:27" ht="13.8">
      <c r="A3119" s="84"/>
      <c r="B3119" s="84"/>
      <c r="C3119" s="84"/>
      <c r="D3119" s="84"/>
      <c r="E3119" s="704"/>
      <c r="F3119" s="704"/>
      <c r="G3119" s="927" t="s">
        <v>3599</v>
      </c>
      <c r="H3119" s="694" t="str">
        <f t="shared" si="0"/>
        <v>--</v>
      </c>
      <c r="I3119" s="704"/>
      <c r="J3119" s="17"/>
      <c r="K3119" s="17"/>
      <c r="L3119" s="17"/>
      <c r="M3119" s="783" t="s">
        <v>436</v>
      </c>
      <c r="N3119" s="920" t="s">
        <v>102</v>
      </c>
      <c r="O3119" s="921"/>
      <c r="P3119" s="739"/>
      <c r="Q3119" s="17"/>
      <c r="R3119" s="17"/>
      <c r="S3119" s="17"/>
      <c r="T3119" s="17"/>
      <c r="U3119" s="940" t="s">
        <v>3731</v>
      </c>
      <c r="V3119" s="17"/>
      <c r="W3119" s="920" t="s">
        <v>3606</v>
      </c>
      <c r="X3119" s="948"/>
      <c r="Y3119" s="949"/>
      <c r="Z3119" s="950"/>
      <c r="AA3119" s="950"/>
    </row>
    <row r="3120" spans="1:27" ht="13.8">
      <c r="A3120" s="84"/>
      <c r="B3120" s="84"/>
      <c r="C3120" s="84"/>
      <c r="D3120" s="84"/>
      <c r="E3120" s="711"/>
      <c r="F3120" s="711"/>
      <c r="G3120" s="920" t="s">
        <v>3599</v>
      </c>
      <c r="H3120" s="696" t="str">
        <f t="shared" si="0"/>
        <v>--</v>
      </c>
      <c r="I3120" s="711"/>
      <c r="J3120" s="17"/>
      <c r="K3120" s="17"/>
      <c r="L3120" s="17"/>
      <c r="M3120" s="927" t="s">
        <v>273</v>
      </c>
      <c r="N3120" s="927" t="s">
        <v>1220</v>
      </c>
      <c r="O3120" s="928"/>
      <c r="P3120" s="746"/>
      <c r="Q3120" s="17"/>
      <c r="R3120" s="17"/>
      <c r="S3120" s="17"/>
      <c r="T3120" s="17"/>
      <c r="U3120" s="935" t="s">
        <v>3735</v>
      </c>
      <c r="V3120" s="17"/>
      <c r="W3120" s="927" t="s">
        <v>3737</v>
      </c>
      <c r="X3120" s="945"/>
      <c r="Y3120" s="946"/>
      <c r="Z3120" s="947"/>
      <c r="AA3120" s="947"/>
    </row>
    <row r="3121" spans="1:27" ht="13.8">
      <c r="A3121" s="84"/>
      <c r="B3121" s="84"/>
      <c r="C3121" s="84"/>
      <c r="D3121" s="84"/>
      <c r="E3121" s="704"/>
      <c r="F3121" s="704"/>
      <c r="G3121" s="927" t="s">
        <v>3599</v>
      </c>
      <c r="H3121" s="694" t="str">
        <f t="shared" si="0"/>
        <v>--</v>
      </c>
      <c r="I3121" s="704"/>
      <c r="J3121" s="17"/>
      <c r="K3121" s="17"/>
      <c r="L3121" s="17"/>
      <c r="M3121" s="951" t="s">
        <v>241</v>
      </c>
      <c r="N3121" s="920" t="s">
        <v>2272</v>
      </c>
      <c r="O3121" s="921"/>
      <c r="P3121" s="739"/>
      <c r="Q3121" s="17"/>
      <c r="R3121" s="17"/>
      <c r="S3121" s="17"/>
      <c r="T3121" s="17"/>
      <c r="U3121" s="940" t="s">
        <v>3738</v>
      </c>
      <c r="V3121" s="17"/>
      <c r="W3121" s="920" t="s">
        <v>3737</v>
      </c>
      <c r="X3121" s="948"/>
      <c r="Y3121" s="949"/>
      <c r="Z3121" s="950"/>
      <c r="AA3121" s="950"/>
    </row>
    <row r="3122" spans="1:27" ht="13.8">
      <c r="A3122" s="84"/>
      <c r="B3122" s="84"/>
      <c r="C3122" s="84"/>
      <c r="D3122" s="84"/>
      <c r="E3122" s="711"/>
      <c r="F3122" s="711"/>
      <c r="G3122" s="920" t="s">
        <v>3599</v>
      </c>
      <c r="H3122" s="696" t="str">
        <f t="shared" si="0"/>
        <v>--</v>
      </c>
      <c r="I3122" s="711"/>
      <c r="J3122" s="17"/>
      <c r="K3122" s="17"/>
      <c r="L3122" s="17"/>
      <c r="M3122" s="927" t="s">
        <v>195</v>
      </c>
      <c r="N3122" s="927" t="s">
        <v>898</v>
      </c>
      <c r="O3122" s="928"/>
      <c r="P3122" s="746"/>
      <c r="Q3122" s="17"/>
      <c r="R3122" s="17"/>
      <c r="S3122" s="17"/>
      <c r="T3122" s="17"/>
      <c r="U3122" s="935" t="s">
        <v>3740</v>
      </c>
      <c r="V3122" s="17"/>
      <c r="W3122" s="927" t="s">
        <v>3737</v>
      </c>
      <c r="X3122" s="945"/>
      <c r="Y3122" s="946"/>
      <c r="Z3122" s="947"/>
      <c r="AA3122" s="947"/>
    </row>
    <row r="3123" spans="1:27" ht="13.8">
      <c r="A3123" s="84"/>
      <c r="B3123" s="84"/>
      <c r="C3123" s="84"/>
      <c r="D3123" s="84"/>
      <c r="E3123" s="704"/>
      <c r="F3123" s="704"/>
      <c r="G3123" s="927" t="s">
        <v>3599</v>
      </c>
      <c r="H3123" s="694" t="str">
        <f t="shared" si="0"/>
        <v>--</v>
      </c>
      <c r="I3123" s="704"/>
      <c r="J3123" s="17"/>
      <c r="K3123" s="17"/>
      <c r="L3123" s="17"/>
      <c r="M3123" s="920" t="s">
        <v>2675</v>
      </c>
      <c r="N3123" s="920" t="s">
        <v>43</v>
      </c>
      <c r="O3123" s="921"/>
      <c r="P3123" s="739"/>
      <c r="Q3123" s="17"/>
      <c r="R3123" s="17"/>
      <c r="S3123" s="17"/>
      <c r="T3123" s="17"/>
      <c r="U3123" s="940" t="s">
        <v>3742</v>
      </c>
      <c r="V3123" s="17"/>
      <c r="W3123" s="920" t="s">
        <v>3606</v>
      </c>
      <c r="X3123" s="948"/>
      <c r="Y3123" s="949"/>
      <c r="Z3123" s="950"/>
      <c r="AA3123" s="950"/>
    </row>
    <row r="3124" spans="1:27" ht="13.8">
      <c r="A3124" s="84"/>
      <c r="B3124" s="84"/>
      <c r="C3124" s="84"/>
      <c r="D3124" s="84"/>
      <c r="E3124" s="711"/>
      <c r="F3124" s="711"/>
      <c r="G3124" s="920" t="s">
        <v>3599</v>
      </c>
      <c r="H3124" s="696" t="str">
        <f t="shared" si="0"/>
        <v>--</v>
      </c>
      <c r="I3124" s="711"/>
      <c r="J3124" s="17"/>
      <c r="K3124" s="17"/>
      <c r="L3124" s="17"/>
      <c r="M3124" s="927" t="s">
        <v>630</v>
      </c>
      <c r="N3124" s="927" t="s">
        <v>1625</v>
      </c>
      <c r="O3124" s="928"/>
      <c r="P3124" s="746"/>
      <c r="Q3124" s="17"/>
      <c r="R3124" s="17"/>
      <c r="S3124" s="17"/>
      <c r="T3124" s="17"/>
      <c r="U3124" s="935" t="s">
        <v>3744</v>
      </c>
      <c r="V3124" s="17"/>
      <c r="W3124" s="927" t="s">
        <v>3606</v>
      </c>
      <c r="X3124" s="945"/>
      <c r="Y3124" s="946"/>
      <c r="Z3124" s="947"/>
      <c r="AA3124" s="947"/>
    </row>
    <row r="3125" spans="1:27" ht="13.8">
      <c r="A3125" s="84"/>
      <c r="B3125" s="84"/>
      <c r="C3125" s="84"/>
      <c r="D3125" s="84"/>
      <c r="E3125" s="704"/>
      <c r="F3125" s="704"/>
      <c r="G3125" s="927" t="s">
        <v>3599</v>
      </c>
      <c r="H3125" s="694" t="str">
        <f t="shared" si="0"/>
        <v>--</v>
      </c>
      <c r="I3125" s="704"/>
      <c r="J3125" s="17"/>
      <c r="K3125" s="17"/>
      <c r="L3125" s="17"/>
      <c r="M3125" s="920" t="s">
        <v>2691</v>
      </c>
      <c r="N3125" s="920" t="s">
        <v>432</v>
      </c>
      <c r="O3125" s="921"/>
      <c r="P3125" s="739"/>
      <c r="Q3125" s="17"/>
      <c r="R3125" s="17"/>
      <c r="S3125" s="17"/>
      <c r="T3125" s="17"/>
      <c r="U3125" s="940" t="s">
        <v>3745</v>
      </c>
      <c r="V3125" s="17"/>
      <c r="W3125" s="920" t="s">
        <v>3606</v>
      </c>
      <c r="X3125" s="948"/>
      <c r="Y3125" s="949"/>
      <c r="Z3125" s="950"/>
      <c r="AA3125" s="950"/>
    </row>
    <row r="3126" spans="1:27" ht="13.8">
      <c r="A3126" s="84"/>
      <c r="B3126" s="84"/>
      <c r="C3126" s="84"/>
      <c r="D3126" s="84"/>
      <c r="E3126" s="711"/>
      <c r="F3126" s="711"/>
      <c r="G3126" s="920" t="s">
        <v>3747</v>
      </c>
      <c r="H3126" s="696" t="str">
        <f t="shared" si="0"/>
        <v>--</v>
      </c>
      <c r="I3126" s="711"/>
      <c r="J3126" s="17"/>
      <c r="K3126" s="17"/>
      <c r="L3126" s="17"/>
      <c r="M3126" s="927" t="s">
        <v>241</v>
      </c>
      <c r="N3126" s="927" t="s">
        <v>2177</v>
      </c>
      <c r="O3126" s="928"/>
      <c r="P3126" s="746"/>
      <c r="Q3126" s="17"/>
      <c r="R3126" s="17"/>
      <c r="S3126" s="17"/>
      <c r="T3126" s="17"/>
      <c r="U3126" s="935" t="s">
        <v>3748</v>
      </c>
      <c r="V3126" s="17"/>
      <c r="W3126" s="927" t="s">
        <v>3751</v>
      </c>
      <c r="X3126" s="945"/>
      <c r="Y3126" s="946"/>
      <c r="Z3126" s="947"/>
      <c r="AA3126" s="947"/>
    </row>
    <row r="3127" spans="1:27" ht="13.8">
      <c r="A3127" s="84"/>
      <c r="B3127" s="84"/>
      <c r="C3127" s="84"/>
      <c r="D3127" s="84"/>
      <c r="E3127" s="704"/>
      <c r="F3127" s="704"/>
      <c r="G3127" s="927" t="s">
        <v>3747</v>
      </c>
      <c r="H3127" s="694" t="str">
        <f t="shared" si="0"/>
        <v>--</v>
      </c>
      <c r="I3127" s="704"/>
      <c r="J3127" s="17"/>
      <c r="K3127" s="17"/>
      <c r="L3127" s="17"/>
      <c r="M3127" s="920" t="s">
        <v>273</v>
      </c>
      <c r="N3127" s="920" t="s">
        <v>1219</v>
      </c>
      <c r="O3127" s="921"/>
      <c r="P3127" s="739"/>
      <c r="Q3127" s="17"/>
      <c r="R3127" s="17"/>
      <c r="S3127" s="17"/>
      <c r="T3127" s="17"/>
      <c r="U3127" s="940" t="s">
        <v>3754</v>
      </c>
      <c r="V3127" s="17"/>
      <c r="W3127" s="920" t="s">
        <v>3751</v>
      </c>
      <c r="X3127" s="948"/>
      <c r="Y3127" s="949"/>
      <c r="Z3127" s="950"/>
      <c r="AA3127" s="950"/>
    </row>
    <row r="3128" spans="1:27" ht="13.8">
      <c r="A3128" s="84"/>
      <c r="B3128" s="84"/>
      <c r="C3128" s="84"/>
      <c r="D3128" s="84"/>
      <c r="E3128" s="711"/>
      <c r="F3128" s="711"/>
      <c r="G3128" s="920" t="s">
        <v>3747</v>
      </c>
      <c r="H3128" s="696" t="str">
        <f t="shared" si="0"/>
        <v>--</v>
      </c>
      <c r="I3128" s="711"/>
      <c r="J3128" s="17"/>
      <c r="K3128" s="17"/>
      <c r="L3128" s="17"/>
      <c r="M3128" s="927" t="s">
        <v>2704</v>
      </c>
      <c r="N3128" s="927" t="s">
        <v>1429</v>
      </c>
      <c r="O3128" s="928"/>
      <c r="P3128" s="746"/>
      <c r="Q3128" s="17"/>
      <c r="R3128" s="17"/>
      <c r="S3128" s="17"/>
      <c r="T3128" s="17"/>
      <c r="U3128" s="935" t="s">
        <v>3755</v>
      </c>
      <c r="V3128" s="17"/>
      <c r="W3128" s="927" t="s">
        <v>3751</v>
      </c>
      <c r="X3128" s="945"/>
      <c r="Y3128" s="946"/>
      <c r="Z3128" s="947"/>
      <c r="AA3128" s="947"/>
    </row>
    <row r="3129" spans="1:27" ht="13.8">
      <c r="A3129" s="84"/>
      <c r="B3129" s="84"/>
      <c r="C3129" s="84"/>
      <c r="D3129" s="84"/>
      <c r="E3129" s="704"/>
      <c r="F3129" s="704"/>
      <c r="G3129" s="927" t="s">
        <v>3747</v>
      </c>
      <c r="H3129" s="694" t="str">
        <f t="shared" si="0"/>
        <v>--</v>
      </c>
      <c r="I3129" s="704"/>
      <c r="J3129" s="17"/>
      <c r="K3129" s="17"/>
      <c r="L3129" s="17"/>
      <c r="M3129" s="920" t="s">
        <v>241</v>
      </c>
      <c r="N3129" s="920" t="s">
        <v>1917</v>
      </c>
      <c r="O3129" s="921"/>
      <c r="P3129" s="739"/>
      <c r="Q3129" s="17"/>
      <c r="R3129" s="17"/>
      <c r="S3129" s="17"/>
      <c r="T3129" s="17"/>
      <c r="U3129" s="940" t="s">
        <v>3756</v>
      </c>
      <c r="V3129" s="17"/>
      <c r="W3129" s="920" t="s">
        <v>3757</v>
      </c>
      <c r="X3129" s="948"/>
      <c r="Y3129" s="949"/>
      <c r="Z3129" s="950"/>
      <c r="AA3129" s="950"/>
    </row>
    <row r="3130" spans="1:27" ht="13.8">
      <c r="A3130" s="84"/>
      <c r="B3130" s="84"/>
      <c r="C3130" s="84"/>
      <c r="D3130" s="84"/>
      <c r="E3130" s="711"/>
      <c r="F3130" s="711"/>
      <c r="G3130" s="920" t="s">
        <v>3747</v>
      </c>
      <c r="H3130" s="696" t="str">
        <f t="shared" si="0"/>
        <v>--</v>
      </c>
      <c r="I3130" s="711"/>
      <c r="J3130" s="17"/>
      <c r="K3130" s="17"/>
      <c r="L3130" s="17"/>
      <c r="M3130" s="927" t="s">
        <v>273</v>
      </c>
      <c r="N3130" s="927" t="s">
        <v>1216</v>
      </c>
      <c r="O3130" s="928"/>
      <c r="P3130" s="746"/>
      <c r="Q3130" s="17"/>
      <c r="R3130" s="17"/>
      <c r="S3130" s="17"/>
      <c r="T3130" s="17"/>
      <c r="U3130" s="935" t="s">
        <v>3759</v>
      </c>
      <c r="V3130" s="17"/>
      <c r="W3130" s="927" t="s">
        <v>3757</v>
      </c>
      <c r="X3130" s="945"/>
      <c r="Y3130" s="946"/>
      <c r="Z3130" s="947"/>
      <c r="AA3130" s="947"/>
    </row>
    <row r="3131" spans="1:27" ht="13.8">
      <c r="A3131" s="84"/>
      <c r="B3131" s="84"/>
      <c r="C3131" s="84"/>
      <c r="D3131" s="84"/>
      <c r="E3131" s="704"/>
      <c r="F3131" s="704"/>
      <c r="G3131" s="927" t="s">
        <v>3747</v>
      </c>
      <c r="H3131" s="694" t="str">
        <f t="shared" si="0"/>
        <v>--</v>
      </c>
      <c r="I3131" s="704"/>
      <c r="J3131" s="17"/>
      <c r="K3131" s="17"/>
      <c r="L3131" s="17"/>
      <c r="M3131" s="730" t="s">
        <v>938</v>
      </c>
      <c r="N3131" s="920" t="s">
        <v>423</v>
      </c>
      <c r="O3131" s="921"/>
      <c r="P3131" s="739"/>
      <c r="Q3131" s="17"/>
      <c r="R3131" s="17"/>
      <c r="S3131" s="17"/>
      <c r="T3131" s="17"/>
      <c r="U3131" s="940" t="s">
        <v>3759</v>
      </c>
      <c r="V3131" s="17"/>
      <c r="W3131" s="920" t="s">
        <v>3757</v>
      </c>
      <c r="X3131" s="948"/>
      <c r="Y3131" s="949"/>
      <c r="Z3131" s="950"/>
      <c r="AA3131" s="950"/>
    </row>
    <row r="3132" spans="1:27" ht="13.8">
      <c r="A3132" s="84"/>
      <c r="B3132" s="84"/>
      <c r="C3132" s="84"/>
      <c r="D3132" s="84"/>
      <c r="E3132" s="711"/>
      <c r="F3132" s="711"/>
      <c r="G3132" s="920" t="s">
        <v>3747</v>
      </c>
      <c r="H3132" s="696" t="str">
        <f t="shared" si="0"/>
        <v>--</v>
      </c>
      <c r="I3132" s="711"/>
      <c r="J3132" s="17"/>
      <c r="K3132" s="17"/>
      <c r="L3132" s="17"/>
      <c r="M3132" s="927" t="s">
        <v>154</v>
      </c>
      <c r="N3132" s="927" t="s">
        <v>1713</v>
      </c>
      <c r="O3132" s="928"/>
      <c r="P3132" s="746"/>
      <c r="Q3132" s="17"/>
      <c r="R3132" s="17"/>
      <c r="S3132" s="17"/>
      <c r="T3132" s="17"/>
      <c r="U3132" s="935" t="s">
        <v>3761</v>
      </c>
      <c r="V3132" s="17"/>
      <c r="W3132" s="927" t="s">
        <v>3606</v>
      </c>
      <c r="X3132" s="945"/>
      <c r="Y3132" s="946"/>
      <c r="Z3132" s="947"/>
      <c r="AA3132" s="947"/>
    </row>
    <row r="3133" spans="1:27" ht="13.8">
      <c r="A3133" s="84"/>
      <c r="B3133" s="84"/>
      <c r="C3133" s="84"/>
      <c r="D3133" s="84"/>
      <c r="E3133" s="704"/>
      <c r="F3133" s="704"/>
      <c r="G3133" s="927" t="s">
        <v>3747</v>
      </c>
      <c r="H3133" s="694" t="str">
        <f t="shared" si="0"/>
        <v>--</v>
      </c>
      <c r="I3133" s="704"/>
      <c r="J3133" s="17"/>
      <c r="K3133" s="17"/>
      <c r="L3133" s="17"/>
      <c r="M3133" s="920" t="s">
        <v>630</v>
      </c>
      <c r="N3133" s="920" t="s">
        <v>1628</v>
      </c>
      <c r="O3133" s="921"/>
      <c r="P3133" s="739"/>
      <c r="Q3133" s="17"/>
      <c r="R3133" s="17"/>
      <c r="S3133" s="17"/>
      <c r="T3133" s="17"/>
      <c r="U3133" s="940" t="s">
        <v>3763</v>
      </c>
      <c r="V3133" s="17"/>
      <c r="W3133" s="920" t="s">
        <v>3606</v>
      </c>
      <c r="X3133" s="948"/>
      <c r="Y3133" s="949"/>
      <c r="Z3133" s="950"/>
      <c r="AA3133" s="950"/>
    </row>
    <row r="3134" spans="1:27" ht="13.8">
      <c r="A3134" s="84"/>
      <c r="B3134" s="84"/>
      <c r="C3134" s="84"/>
      <c r="D3134" s="84"/>
      <c r="E3134" s="711"/>
      <c r="F3134" s="711"/>
      <c r="G3134" s="920" t="s">
        <v>3747</v>
      </c>
      <c r="H3134" s="696" t="str">
        <f t="shared" si="0"/>
        <v>--</v>
      </c>
      <c r="I3134" s="711"/>
      <c r="J3134" s="17"/>
      <c r="K3134" s="17"/>
      <c r="L3134" s="17"/>
      <c r="M3134" s="927" t="s">
        <v>195</v>
      </c>
      <c r="N3134" s="927" t="s">
        <v>815</v>
      </c>
      <c r="O3134" s="928"/>
      <c r="P3134" s="746"/>
      <c r="Q3134" s="17"/>
      <c r="R3134" s="17"/>
      <c r="S3134" s="17"/>
      <c r="T3134" s="17"/>
      <c r="U3134" s="935" t="s">
        <v>3766</v>
      </c>
      <c r="V3134" s="17"/>
      <c r="W3134" s="927" t="s">
        <v>3606</v>
      </c>
      <c r="X3134" s="945"/>
      <c r="Y3134" s="946"/>
      <c r="Z3134" s="947"/>
      <c r="AA3134" s="947"/>
    </row>
    <row r="3135" spans="1:27" ht="13.8">
      <c r="A3135" s="84"/>
      <c r="B3135" s="84"/>
      <c r="C3135" s="84"/>
      <c r="D3135" s="84"/>
      <c r="E3135" s="704"/>
      <c r="F3135" s="704"/>
      <c r="G3135" s="927" t="s">
        <v>3747</v>
      </c>
      <c r="H3135" s="694" t="str">
        <f t="shared" si="0"/>
        <v>--</v>
      </c>
      <c r="I3135" s="704"/>
      <c r="J3135" s="17"/>
      <c r="K3135" s="17"/>
      <c r="L3135" s="17"/>
      <c r="M3135" s="920" t="s">
        <v>273</v>
      </c>
      <c r="N3135" s="920" t="s">
        <v>1245</v>
      </c>
      <c r="O3135" s="921"/>
      <c r="P3135" s="739"/>
      <c r="Q3135" s="17"/>
      <c r="R3135" s="17"/>
      <c r="S3135" s="17"/>
      <c r="T3135" s="17"/>
      <c r="U3135" s="940" t="s">
        <v>3767</v>
      </c>
      <c r="V3135" s="17"/>
      <c r="W3135" s="920" t="s">
        <v>3769</v>
      </c>
      <c r="X3135" s="948"/>
      <c r="Y3135" s="949"/>
      <c r="Z3135" s="950"/>
      <c r="AA3135" s="950"/>
    </row>
    <row r="3136" spans="1:27" ht="13.8">
      <c r="A3136" s="84"/>
      <c r="B3136" s="84"/>
      <c r="C3136" s="84"/>
      <c r="D3136" s="84"/>
      <c r="E3136" s="711"/>
      <c r="F3136" s="711"/>
      <c r="G3136" s="920" t="s">
        <v>3747</v>
      </c>
      <c r="H3136" s="696" t="str">
        <f t="shared" si="0"/>
        <v>--</v>
      </c>
      <c r="I3136" s="711"/>
      <c r="J3136" s="17"/>
      <c r="K3136" s="17"/>
      <c r="L3136" s="17"/>
      <c r="M3136" s="927" t="s">
        <v>241</v>
      </c>
      <c r="N3136" s="927" t="s">
        <v>1984</v>
      </c>
      <c r="O3136" s="928"/>
      <c r="P3136" s="746"/>
      <c r="Q3136" s="17"/>
      <c r="R3136" s="17"/>
      <c r="S3136" s="17"/>
      <c r="T3136" s="17"/>
      <c r="U3136" s="935" t="s">
        <v>3772</v>
      </c>
      <c r="V3136" s="17"/>
      <c r="W3136" s="927" t="s">
        <v>3769</v>
      </c>
      <c r="X3136" s="945"/>
      <c r="Y3136" s="946"/>
      <c r="Z3136" s="947"/>
      <c r="AA3136" s="947"/>
    </row>
    <row r="3137" spans="1:27" ht="13.8">
      <c r="A3137" s="84"/>
      <c r="B3137" s="84"/>
      <c r="C3137" s="84"/>
      <c r="D3137" s="84"/>
      <c r="E3137" s="704"/>
      <c r="F3137" s="704"/>
      <c r="G3137" s="927" t="s">
        <v>3747</v>
      </c>
      <c r="H3137" s="694" t="str">
        <f t="shared" si="0"/>
        <v>--</v>
      </c>
      <c r="I3137" s="704"/>
      <c r="J3137" s="17"/>
      <c r="K3137" s="17"/>
      <c r="L3137" s="17"/>
      <c r="M3137" s="920" t="s">
        <v>2704</v>
      </c>
      <c r="N3137" s="920" t="s">
        <v>1428</v>
      </c>
      <c r="O3137" s="921"/>
      <c r="P3137" s="739"/>
      <c r="Q3137" s="17"/>
      <c r="R3137" s="17"/>
      <c r="S3137" s="17"/>
      <c r="T3137" s="17"/>
      <c r="U3137" s="940" t="s">
        <v>3767</v>
      </c>
      <c r="V3137" s="17"/>
      <c r="W3137" s="920" t="s">
        <v>3769</v>
      </c>
      <c r="X3137" s="948"/>
      <c r="Y3137" s="949"/>
      <c r="Z3137" s="950"/>
      <c r="AA3137" s="950"/>
    </row>
    <row r="3138" spans="1:27" ht="13.8">
      <c r="A3138" s="84"/>
      <c r="B3138" s="84"/>
      <c r="C3138" s="84"/>
      <c r="D3138" s="84"/>
      <c r="E3138" s="711"/>
      <c r="F3138" s="711"/>
      <c r="G3138" s="920" t="s">
        <v>3747</v>
      </c>
      <c r="H3138" s="696" t="str">
        <f t="shared" si="0"/>
        <v>--</v>
      </c>
      <c r="I3138" s="711"/>
      <c r="J3138" s="17"/>
      <c r="K3138" s="17"/>
      <c r="L3138" s="17"/>
      <c r="M3138" s="778" t="s">
        <v>436</v>
      </c>
      <c r="N3138" s="927" t="s">
        <v>105</v>
      </c>
      <c r="O3138" s="928"/>
      <c r="P3138" s="746"/>
      <c r="Q3138" s="17"/>
      <c r="R3138" s="17"/>
      <c r="S3138" s="17"/>
      <c r="T3138" s="17"/>
      <c r="U3138" s="935" t="s">
        <v>3777</v>
      </c>
      <c r="V3138" s="17"/>
      <c r="W3138" s="927" t="s">
        <v>3606</v>
      </c>
      <c r="X3138" s="945"/>
      <c r="Y3138" s="946"/>
      <c r="Z3138" s="947"/>
      <c r="AA3138" s="947"/>
    </row>
    <row r="3139" spans="1:27" ht="13.8">
      <c r="A3139" s="84"/>
      <c r="B3139" s="84"/>
      <c r="C3139" s="84"/>
      <c r="D3139" s="84"/>
      <c r="E3139" s="704"/>
      <c r="F3139" s="704"/>
      <c r="G3139" s="927" t="s">
        <v>3747</v>
      </c>
      <c r="H3139" s="694" t="str">
        <f t="shared" si="0"/>
        <v>--</v>
      </c>
      <c r="I3139" s="704"/>
      <c r="J3139" s="17"/>
      <c r="K3139" s="17"/>
      <c r="L3139" s="17"/>
      <c r="M3139" s="920" t="s">
        <v>195</v>
      </c>
      <c r="N3139" s="920" t="s">
        <v>864</v>
      </c>
      <c r="O3139" s="921"/>
      <c r="P3139" s="739"/>
      <c r="Q3139" s="17"/>
      <c r="R3139" s="17"/>
      <c r="S3139" s="17"/>
      <c r="T3139" s="17"/>
      <c r="U3139" s="940" t="s">
        <v>3778</v>
      </c>
      <c r="V3139" s="17"/>
      <c r="W3139" s="920" t="s">
        <v>3606</v>
      </c>
      <c r="X3139" s="948"/>
      <c r="Y3139" s="949"/>
      <c r="Z3139" s="950"/>
      <c r="AA3139" s="950"/>
    </row>
    <row r="3140" spans="1:27" ht="13.8">
      <c r="A3140" s="84"/>
      <c r="B3140" s="84"/>
      <c r="C3140" s="84"/>
      <c r="D3140" s="84"/>
      <c r="E3140" s="711"/>
      <c r="F3140" s="711"/>
      <c r="G3140" s="737" t="s">
        <v>2805</v>
      </c>
      <c r="H3140" s="696" t="str">
        <f t="shared" si="0"/>
        <v>--</v>
      </c>
      <c r="I3140" s="711"/>
      <c r="J3140" s="17"/>
      <c r="K3140" s="17"/>
      <c r="L3140" s="17"/>
      <c r="M3140" s="853" t="s">
        <v>528</v>
      </c>
      <c r="N3140" s="768" t="s">
        <v>2245</v>
      </c>
      <c r="O3140" s="769"/>
      <c r="P3140" s="917"/>
      <c r="Q3140" s="17"/>
      <c r="R3140" s="17"/>
      <c r="S3140" s="17"/>
      <c r="T3140" s="17"/>
      <c r="U3140" s="753" t="s">
        <v>8391</v>
      </c>
      <c r="V3140" s="17"/>
      <c r="W3140" s="736" t="s">
        <v>2759</v>
      </c>
      <c r="X3140" s="770"/>
      <c r="Y3140" s="771"/>
      <c r="Z3140" s="772"/>
      <c r="AA3140" s="772"/>
    </row>
    <row r="3141" spans="1:27" ht="13.8">
      <c r="A3141" s="84"/>
      <c r="B3141" s="84"/>
      <c r="C3141" s="84"/>
      <c r="D3141" s="84"/>
      <c r="E3141" s="704"/>
      <c r="F3141" s="704"/>
      <c r="G3141" s="736" t="s">
        <v>2805</v>
      </c>
      <c r="H3141" s="694" t="str">
        <f t="shared" si="0"/>
        <v>--</v>
      </c>
      <c r="I3141" s="704"/>
      <c r="J3141" s="17"/>
      <c r="K3141" s="17"/>
      <c r="L3141" s="17"/>
      <c r="M3141" s="859" t="s">
        <v>528</v>
      </c>
      <c r="N3141" s="773" t="s">
        <v>2246</v>
      </c>
      <c r="O3141" s="774"/>
      <c r="P3141" s="737" t="s">
        <v>2807</v>
      </c>
      <c r="Q3141" s="17"/>
      <c r="R3141" s="17"/>
      <c r="S3141" s="17"/>
      <c r="T3141" s="17"/>
      <c r="U3141" s="740" t="s">
        <v>8392</v>
      </c>
      <c r="V3141" s="17"/>
      <c r="W3141" s="737" t="s">
        <v>2759</v>
      </c>
      <c r="X3141" s="775"/>
      <c r="Y3141" s="776"/>
      <c r="Z3141" s="777"/>
      <c r="AA3141" s="777"/>
    </row>
    <row r="3142" spans="1:27" ht="13.8">
      <c r="A3142" s="84"/>
      <c r="B3142" s="84"/>
      <c r="C3142" s="84"/>
      <c r="D3142" s="84"/>
      <c r="E3142" s="711"/>
      <c r="F3142" s="711"/>
      <c r="G3142" s="737" t="s">
        <v>2805</v>
      </c>
      <c r="H3142" s="696" t="str">
        <f t="shared" si="0"/>
        <v>--</v>
      </c>
      <c r="I3142" s="711"/>
      <c r="J3142" s="17"/>
      <c r="K3142" s="17"/>
      <c r="L3142" s="17"/>
      <c r="M3142" s="853" t="s">
        <v>528</v>
      </c>
      <c r="N3142" s="853" t="s">
        <v>1878</v>
      </c>
      <c r="O3142" s="835"/>
      <c r="P3142" s="917"/>
      <c r="Q3142" s="17"/>
      <c r="R3142" s="17"/>
      <c r="S3142" s="17"/>
      <c r="T3142" s="17"/>
      <c r="U3142" s="753" t="s">
        <v>8393</v>
      </c>
      <c r="V3142" s="17"/>
      <c r="W3142" s="736" t="s">
        <v>2759</v>
      </c>
      <c r="X3142" s="770"/>
      <c r="Y3142" s="771"/>
      <c r="Z3142" s="772"/>
      <c r="AA3142" s="772"/>
    </row>
    <row r="3143" spans="1:27" ht="13.8">
      <c r="A3143" s="84"/>
      <c r="B3143" s="84"/>
      <c r="C3143" s="84"/>
      <c r="D3143" s="84"/>
      <c r="E3143" s="704"/>
      <c r="F3143" s="704"/>
      <c r="G3143" s="736" t="s">
        <v>2805</v>
      </c>
      <c r="H3143" s="694" t="str">
        <f t="shared" si="0"/>
        <v>--</v>
      </c>
      <c r="I3143" s="704"/>
      <c r="J3143" s="17"/>
      <c r="K3143" s="17"/>
      <c r="L3143" s="17"/>
      <c r="M3143" s="859" t="s">
        <v>528</v>
      </c>
      <c r="N3143" s="773" t="s">
        <v>2247</v>
      </c>
      <c r="O3143" s="774"/>
      <c r="P3143" s="918"/>
      <c r="Q3143" s="17"/>
      <c r="R3143" s="17"/>
      <c r="S3143" s="17"/>
      <c r="T3143" s="17"/>
      <c r="U3143" s="740" t="s">
        <v>8394</v>
      </c>
      <c r="V3143" s="17"/>
      <c r="W3143" s="737" t="s">
        <v>2759</v>
      </c>
      <c r="X3143" s="775"/>
      <c r="Y3143" s="776"/>
      <c r="Z3143" s="777"/>
      <c r="AA3143" s="777"/>
    </row>
    <row r="3144" spans="1:27" ht="13.8">
      <c r="A3144" s="84"/>
      <c r="B3144" s="84"/>
      <c r="C3144" s="84"/>
      <c r="D3144" s="84"/>
      <c r="E3144" s="711"/>
      <c r="F3144" s="711"/>
      <c r="G3144" s="737" t="s">
        <v>2805</v>
      </c>
      <c r="H3144" s="696" t="str">
        <f t="shared" si="0"/>
        <v>--</v>
      </c>
      <c r="I3144" s="711"/>
      <c r="J3144" s="17"/>
      <c r="K3144" s="17"/>
      <c r="L3144" s="17"/>
      <c r="M3144" s="853" t="s">
        <v>528</v>
      </c>
      <c r="N3144" s="853" t="s">
        <v>2248</v>
      </c>
      <c r="O3144" s="835"/>
      <c r="P3144" s="736" t="s">
        <v>2815</v>
      </c>
      <c r="Q3144" s="17"/>
      <c r="R3144" s="17"/>
      <c r="S3144" s="17"/>
      <c r="T3144" s="17"/>
      <c r="U3144" s="753" t="s">
        <v>8396</v>
      </c>
      <c r="V3144" s="17"/>
      <c r="W3144" s="736" t="s">
        <v>2759</v>
      </c>
      <c r="X3144" s="770"/>
      <c r="Y3144" s="771"/>
      <c r="Z3144" s="772"/>
      <c r="AA3144" s="772"/>
    </row>
    <row r="3145" spans="1:27" ht="13.8">
      <c r="A3145" s="84"/>
      <c r="B3145" s="84"/>
      <c r="C3145" s="84"/>
      <c r="D3145" s="84"/>
      <c r="E3145" s="704"/>
      <c r="F3145" s="704"/>
      <c r="G3145" s="736" t="s">
        <v>2805</v>
      </c>
      <c r="H3145" s="694" t="str">
        <f t="shared" si="0"/>
        <v>--</v>
      </c>
      <c r="I3145" s="704"/>
      <c r="J3145" s="17"/>
      <c r="K3145" s="17"/>
      <c r="L3145" s="17"/>
      <c r="M3145" s="859" t="s">
        <v>528</v>
      </c>
      <c r="N3145" s="859" t="s">
        <v>2249</v>
      </c>
      <c r="O3145" s="980"/>
      <c r="P3145" s="918"/>
      <c r="Q3145" s="17"/>
      <c r="R3145" s="17"/>
      <c r="S3145" s="17"/>
      <c r="T3145" s="17"/>
      <c r="U3145" s="740" t="s">
        <v>8397</v>
      </c>
      <c r="V3145" s="17"/>
      <c r="W3145" s="737" t="s">
        <v>2759</v>
      </c>
      <c r="X3145" s="775"/>
      <c r="Y3145" s="776"/>
      <c r="Z3145" s="777"/>
      <c r="AA3145" s="777"/>
    </row>
    <row r="3146" spans="1:27" ht="13.8">
      <c r="A3146" s="84"/>
      <c r="B3146" s="84"/>
      <c r="C3146" s="84"/>
      <c r="D3146" s="84"/>
      <c r="E3146" s="711"/>
      <c r="F3146" s="711"/>
      <c r="G3146" s="737" t="s">
        <v>2805</v>
      </c>
      <c r="H3146" s="696" t="str">
        <f t="shared" si="0"/>
        <v>--</v>
      </c>
      <c r="I3146" s="711"/>
      <c r="J3146" s="17"/>
      <c r="K3146" s="17"/>
      <c r="L3146" s="17"/>
      <c r="M3146" s="853" t="s">
        <v>528</v>
      </c>
      <c r="N3146" s="853" t="s">
        <v>2250</v>
      </c>
      <c r="O3146" s="835"/>
      <c r="P3146" s="736" t="s">
        <v>2815</v>
      </c>
      <c r="Q3146" s="17"/>
      <c r="R3146" s="17"/>
      <c r="S3146" s="17"/>
      <c r="T3146" s="17"/>
      <c r="U3146" s="753" t="s">
        <v>8399</v>
      </c>
      <c r="V3146" s="17"/>
      <c r="W3146" s="736" t="s">
        <v>2759</v>
      </c>
      <c r="X3146" s="770"/>
      <c r="Y3146" s="771"/>
      <c r="Z3146" s="772"/>
      <c r="AA3146" s="772"/>
    </row>
    <row r="3147" spans="1:27" ht="13.8">
      <c r="A3147" s="84"/>
      <c r="B3147" s="84"/>
      <c r="C3147" s="84"/>
      <c r="D3147" s="84"/>
      <c r="E3147" s="704"/>
      <c r="F3147" s="704"/>
      <c r="G3147" s="736" t="s">
        <v>2805</v>
      </c>
      <c r="H3147" s="694" t="str">
        <f t="shared" si="0"/>
        <v>--</v>
      </c>
      <c r="I3147" s="704"/>
      <c r="J3147" s="17"/>
      <c r="K3147" s="17"/>
      <c r="L3147" s="17"/>
      <c r="M3147" s="859" t="s">
        <v>528</v>
      </c>
      <c r="N3147" s="859" t="s">
        <v>2252</v>
      </c>
      <c r="O3147" s="980"/>
      <c r="P3147" s="737" t="s">
        <v>2815</v>
      </c>
      <c r="Q3147" s="17"/>
      <c r="R3147" s="17"/>
      <c r="S3147" s="17"/>
      <c r="T3147" s="17"/>
      <c r="U3147" s="740" t="s">
        <v>8400</v>
      </c>
      <c r="V3147" s="17"/>
      <c r="W3147" s="737" t="s">
        <v>2759</v>
      </c>
      <c r="X3147" s="775"/>
      <c r="Y3147" s="776"/>
      <c r="Z3147" s="777"/>
      <c r="AA3147" s="777"/>
    </row>
    <row r="3148" spans="1:27" ht="13.8">
      <c r="A3148" s="84"/>
      <c r="B3148" s="84"/>
      <c r="C3148" s="84"/>
      <c r="D3148" s="84"/>
      <c r="E3148" s="711"/>
      <c r="F3148" s="711"/>
      <c r="G3148" s="737" t="s">
        <v>2805</v>
      </c>
      <c r="H3148" s="696" t="str">
        <f t="shared" si="0"/>
        <v>--</v>
      </c>
      <c r="I3148" s="711"/>
      <c r="J3148" s="17"/>
      <c r="K3148" s="17"/>
      <c r="L3148" s="17"/>
      <c r="M3148" s="853" t="s">
        <v>528</v>
      </c>
      <c r="N3148" s="853" t="s">
        <v>2253</v>
      </c>
      <c r="O3148" s="835"/>
      <c r="P3148" s="736" t="s">
        <v>2835</v>
      </c>
      <c r="Q3148" s="17"/>
      <c r="R3148" s="17"/>
      <c r="S3148" s="17"/>
      <c r="T3148" s="17"/>
      <c r="U3148" s="747" t="s">
        <v>2836</v>
      </c>
      <c r="V3148" s="17"/>
      <c r="W3148" s="736" t="s">
        <v>2759</v>
      </c>
      <c r="X3148" s="770"/>
      <c r="Y3148" s="771"/>
      <c r="Z3148" s="772"/>
      <c r="AA3148" s="772"/>
    </row>
    <row r="3149" spans="1:27" ht="13.8">
      <c r="A3149" s="84"/>
      <c r="B3149" s="84"/>
      <c r="C3149" s="84"/>
      <c r="D3149" s="84"/>
      <c r="E3149" s="704"/>
      <c r="F3149" s="704"/>
      <c r="G3149" s="736" t="s">
        <v>2805</v>
      </c>
      <c r="H3149" s="694" t="str">
        <f t="shared" si="0"/>
        <v>--</v>
      </c>
      <c r="I3149" s="704"/>
      <c r="J3149" s="17"/>
      <c r="K3149" s="17"/>
      <c r="L3149" s="17"/>
      <c r="M3149" s="859" t="s">
        <v>528</v>
      </c>
      <c r="N3149" s="773" t="s">
        <v>2254</v>
      </c>
      <c r="O3149" s="774"/>
      <c r="P3149" s="918"/>
      <c r="Q3149" s="17"/>
      <c r="R3149" s="17"/>
      <c r="S3149" s="17"/>
      <c r="T3149" s="17"/>
      <c r="U3149" s="752" t="s">
        <v>2837</v>
      </c>
      <c r="V3149" s="17"/>
      <c r="W3149" s="737" t="s">
        <v>2759</v>
      </c>
      <c r="X3149" s="775"/>
      <c r="Y3149" s="776"/>
      <c r="Z3149" s="777"/>
      <c r="AA3149" s="777"/>
    </row>
    <row r="3150" spans="1:27" ht="13.8">
      <c r="A3150" s="84"/>
      <c r="B3150" s="84"/>
      <c r="C3150" s="84"/>
      <c r="D3150" s="84"/>
      <c r="E3150" s="711"/>
      <c r="F3150" s="711"/>
      <c r="G3150" s="737" t="s">
        <v>2805</v>
      </c>
      <c r="H3150" s="696" t="str">
        <f t="shared" si="0"/>
        <v>--</v>
      </c>
      <c r="I3150" s="711"/>
      <c r="J3150" s="17"/>
      <c r="K3150" s="17"/>
      <c r="L3150" s="17"/>
      <c r="M3150" s="853" t="s">
        <v>528</v>
      </c>
      <c r="N3150" s="768" t="s">
        <v>2255</v>
      </c>
      <c r="O3150" s="769"/>
      <c r="P3150" s="736" t="s">
        <v>2838</v>
      </c>
      <c r="Q3150" s="17"/>
      <c r="R3150" s="17"/>
      <c r="S3150" s="17"/>
      <c r="T3150" s="17"/>
      <c r="U3150" s="753" t="s">
        <v>8404</v>
      </c>
      <c r="V3150" s="17"/>
      <c r="W3150" s="736" t="s">
        <v>2759</v>
      </c>
      <c r="X3150" s="770"/>
      <c r="Y3150" s="771"/>
      <c r="Z3150" s="772"/>
      <c r="AA3150" s="772"/>
    </row>
    <row r="3151" spans="1:27" ht="13.8">
      <c r="A3151" s="84"/>
      <c r="B3151" s="84"/>
      <c r="C3151" s="84"/>
      <c r="D3151" s="84"/>
      <c r="E3151" s="704"/>
      <c r="F3151" s="704"/>
      <c r="G3151" s="736" t="s">
        <v>2805</v>
      </c>
      <c r="H3151" s="694" t="str">
        <f t="shared" si="0"/>
        <v>--</v>
      </c>
      <c r="I3151" s="704"/>
      <c r="J3151" s="17"/>
      <c r="K3151" s="17"/>
      <c r="L3151" s="17"/>
      <c r="M3151" s="859" t="s">
        <v>528</v>
      </c>
      <c r="N3151" s="773" t="s">
        <v>2258</v>
      </c>
      <c r="O3151" s="774"/>
      <c r="P3151" s="918"/>
      <c r="Q3151" s="17"/>
      <c r="R3151" s="17"/>
      <c r="S3151" s="17"/>
      <c r="T3151" s="17"/>
      <c r="U3151" s="740" t="s">
        <v>8405</v>
      </c>
      <c r="V3151" s="17"/>
      <c r="W3151" s="737" t="s">
        <v>2759</v>
      </c>
      <c r="X3151" s="775"/>
      <c r="Y3151" s="776"/>
      <c r="Z3151" s="777"/>
      <c r="AA3151" s="777"/>
    </row>
    <row r="3152" spans="1:27" ht="13.8">
      <c r="A3152" s="84"/>
      <c r="B3152" s="84"/>
      <c r="C3152" s="84"/>
      <c r="D3152" s="84"/>
      <c r="E3152" s="711"/>
      <c r="F3152" s="711"/>
      <c r="G3152" s="737" t="s">
        <v>2805</v>
      </c>
      <c r="H3152" s="696" t="str">
        <f t="shared" si="0"/>
        <v>--</v>
      </c>
      <c r="I3152" s="711"/>
      <c r="J3152" s="17"/>
      <c r="K3152" s="17"/>
      <c r="L3152" s="17"/>
      <c r="M3152" s="853" t="s">
        <v>528</v>
      </c>
      <c r="N3152" s="768" t="s">
        <v>2259</v>
      </c>
      <c r="O3152" s="769"/>
      <c r="P3152" s="917"/>
      <c r="Q3152" s="17"/>
      <c r="R3152" s="17"/>
      <c r="S3152" s="17"/>
      <c r="T3152" s="17"/>
      <c r="U3152" s="753" t="s">
        <v>8407</v>
      </c>
      <c r="V3152" s="17"/>
      <c r="W3152" s="736" t="s">
        <v>2759</v>
      </c>
      <c r="X3152" s="770"/>
      <c r="Y3152" s="771"/>
      <c r="Z3152" s="772"/>
      <c r="AA3152" s="772"/>
    </row>
    <row r="3153" spans="1:27" ht="13.8">
      <c r="A3153" s="84"/>
      <c r="B3153" s="84"/>
      <c r="C3153" s="84"/>
      <c r="D3153" s="84"/>
      <c r="E3153" s="704"/>
      <c r="F3153" s="704"/>
      <c r="G3153" s="736" t="s">
        <v>2805</v>
      </c>
      <c r="H3153" s="694" t="str">
        <f t="shared" si="0"/>
        <v>--</v>
      </c>
      <c r="I3153" s="704"/>
      <c r="J3153" s="17"/>
      <c r="K3153" s="17"/>
      <c r="L3153" s="17"/>
      <c r="M3153" s="783" t="s">
        <v>436</v>
      </c>
      <c r="N3153" s="773" t="s">
        <v>70</v>
      </c>
      <c r="O3153" s="774"/>
      <c r="P3153" s="918"/>
      <c r="Q3153" s="17"/>
      <c r="R3153" s="17"/>
      <c r="S3153" s="17"/>
      <c r="T3153" s="17"/>
      <c r="U3153" s="740" t="s">
        <v>8408</v>
      </c>
      <c r="V3153" s="17"/>
      <c r="W3153" s="737" t="s">
        <v>2759</v>
      </c>
      <c r="X3153" s="775"/>
      <c r="Y3153" s="776"/>
      <c r="Z3153" s="777"/>
      <c r="AA3153" s="777"/>
    </row>
    <row r="3154" spans="1:27" ht="13.8">
      <c r="A3154" s="84"/>
      <c r="B3154" s="84"/>
      <c r="C3154" s="84"/>
      <c r="D3154" s="84"/>
      <c r="E3154" s="711"/>
      <c r="F3154" s="711"/>
      <c r="G3154" s="737" t="s">
        <v>2805</v>
      </c>
      <c r="H3154" s="696" t="str">
        <f t="shared" si="0"/>
        <v>--</v>
      </c>
      <c r="I3154" s="711"/>
      <c r="J3154" s="17"/>
      <c r="K3154" s="17"/>
      <c r="L3154" s="17"/>
      <c r="M3154" s="778" t="s">
        <v>436</v>
      </c>
      <c r="N3154" s="768" t="s">
        <v>71</v>
      </c>
      <c r="O3154" s="769"/>
      <c r="P3154" s="917"/>
      <c r="Q3154" s="17"/>
      <c r="R3154" s="17"/>
      <c r="S3154" s="17"/>
      <c r="T3154" s="17"/>
      <c r="U3154" s="753" t="s">
        <v>8410</v>
      </c>
      <c r="V3154" s="17"/>
      <c r="W3154" s="736" t="s">
        <v>2759</v>
      </c>
      <c r="X3154" s="770"/>
      <c r="Y3154" s="771"/>
      <c r="Z3154" s="772"/>
      <c r="AA3154" s="772"/>
    </row>
    <row r="3155" spans="1:27" ht="13.8">
      <c r="A3155" s="84"/>
      <c r="B3155" s="84"/>
      <c r="C3155" s="84"/>
      <c r="D3155" s="84"/>
      <c r="E3155" s="704"/>
      <c r="F3155" s="704"/>
      <c r="G3155" s="736" t="s">
        <v>2805</v>
      </c>
      <c r="H3155" s="694" t="str">
        <f t="shared" si="0"/>
        <v>--</v>
      </c>
      <c r="I3155" s="704"/>
      <c r="J3155" s="17"/>
      <c r="K3155" s="17"/>
      <c r="L3155" s="17"/>
      <c r="M3155" s="859" t="s">
        <v>2699</v>
      </c>
      <c r="N3155" s="773" t="s">
        <v>1032</v>
      </c>
      <c r="O3155" s="774"/>
      <c r="P3155" s="918"/>
      <c r="Q3155" s="17"/>
      <c r="R3155" s="17"/>
      <c r="S3155" s="17"/>
      <c r="T3155" s="17"/>
      <c r="U3155" s="740" t="s">
        <v>8411</v>
      </c>
      <c r="V3155" s="17"/>
      <c r="W3155" s="737" t="s">
        <v>2759</v>
      </c>
      <c r="X3155" s="775"/>
      <c r="Y3155" s="776"/>
      <c r="Z3155" s="777"/>
      <c r="AA3155" s="777"/>
    </row>
    <row r="3156" spans="1:27" ht="13.8">
      <c r="A3156" s="84"/>
      <c r="B3156" s="84"/>
      <c r="C3156" s="84"/>
      <c r="D3156" s="84"/>
      <c r="E3156" s="711"/>
      <c r="F3156" s="711"/>
      <c r="G3156" s="737" t="s">
        <v>3286</v>
      </c>
      <c r="H3156" s="696" t="str">
        <f t="shared" si="0"/>
        <v>--</v>
      </c>
      <c r="I3156" s="711"/>
      <c r="J3156" s="17"/>
      <c r="K3156" s="17"/>
      <c r="L3156" s="17"/>
      <c r="M3156" s="736" t="s">
        <v>2713</v>
      </c>
      <c r="N3156" s="736" t="s">
        <v>1707</v>
      </c>
      <c r="O3156" s="769"/>
      <c r="P3156" s="746"/>
      <c r="Q3156" s="17"/>
      <c r="R3156" s="17"/>
      <c r="S3156" s="17"/>
      <c r="T3156" s="17"/>
      <c r="U3156" s="753" t="s">
        <v>8412</v>
      </c>
      <c r="V3156" s="17"/>
      <c r="W3156" s="988" t="s">
        <v>3284</v>
      </c>
      <c r="X3156" s="984"/>
      <c r="Y3156" s="985"/>
      <c r="Z3156" s="986"/>
      <c r="AA3156" s="986"/>
    </row>
    <row r="3157" spans="1:27" ht="13.8">
      <c r="A3157" s="84"/>
      <c r="B3157" s="84"/>
      <c r="C3157" s="84"/>
      <c r="D3157" s="84"/>
      <c r="E3157" s="704"/>
      <c r="F3157" s="704"/>
      <c r="G3157" s="736" t="s">
        <v>3286</v>
      </c>
      <c r="H3157" s="694" t="str">
        <f t="shared" si="0"/>
        <v>--</v>
      </c>
      <c r="I3157" s="704"/>
      <c r="J3157" s="17"/>
      <c r="K3157" s="17"/>
      <c r="L3157" s="17"/>
      <c r="M3157" s="737" t="s">
        <v>551</v>
      </c>
      <c r="N3157" s="737" t="s">
        <v>1468</v>
      </c>
      <c r="O3157" s="774"/>
      <c r="P3157" s="739"/>
      <c r="Q3157" s="17"/>
      <c r="R3157" s="17"/>
      <c r="S3157" s="17"/>
      <c r="T3157" s="17"/>
      <c r="U3157" s="740" t="s">
        <v>8413</v>
      </c>
      <c r="V3157" s="17"/>
      <c r="W3157" s="989" t="s">
        <v>3284</v>
      </c>
      <c r="X3157" s="971"/>
      <c r="Y3157" s="981"/>
      <c r="Z3157" s="982"/>
      <c r="AA3157" s="982"/>
    </row>
    <row r="3158" spans="1:27" ht="13.8">
      <c r="A3158" s="84"/>
      <c r="B3158" s="84"/>
      <c r="C3158" s="84"/>
      <c r="D3158" s="84"/>
      <c r="E3158" s="711"/>
      <c r="F3158" s="711"/>
      <c r="G3158" s="737" t="s">
        <v>3286</v>
      </c>
      <c r="H3158" s="696" t="str">
        <f t="shared" si="0"/>
        <v>--</v>
      </c>
      <c r="I3158" s="711"/>
      <c r="J3158" s="17"/>
      <c r="K3158" s="17"/>
      <c r="L3158" s="17"/>
      <c r="M3158" s="736" t="s">
        <v>2665</v>
      </c>
      <c r="N3158" s="736" t="s">
        <v>808</v>
      </c>
      <c r="O3158" s="769"/>
      <c r="P3158" s="746"/>
      <c r="Q3158" s="17"/>
      <c r="R3158" s="17"/>
      <c r="S3158" s="17"/>
      <c r="T3158" s="17"/>
      <c r="U3158" s="753" t="s">
        <v>8415</v>
      </c>
      <c r="V3158" s="17"/>
      <c r="W3158" s="988" t="s">
        <v>3284</v>
      </c>
      <c r="X3158" s="984"/>
      <c r="Y3158" s="985"/>
      <c r="Z3158" s="986"/>
      <c r="AA3158" s="986"/>
    </row>
    <row r="3159" spans="1:27" ht="13.8">
      <c r="A3159" s="84"/>
      <c r="B3159" s="84"/>
      <c r="C3159" s="84"/>
      <c r="D3159" s="84"/>
      <c r="E3159" s="704"/>
      <c r="F3159" s="704"/>
      <c r="G3159" s="736" t="s">
        <v>3286</v>
      </c>
      <c r="H3159" s="694" t="str">
        <f t="shared" si="0"/>
        <v>--</v>
      </c>
      <c r="I3159" s="704"/>
      <c r="J3159" s="17"/>
      <c r="K3159" s="17"/>
      <c r="L3159" s="17"/>
      <c r="M3159" s="737" t="s">
        <v>1730</v>
      </c>
      <c r="N3159" s="737" t="s">
        <v>2010</v>
      </c>
      <c r="O3159" s="774"/>
      <c r="P3159" s="739"/>
      <c r="Q3159" s="17"/>
      <c r="R3159" s="17"/>
      <c r="S3159" s="17"/>
      <c r="T3159" s="17"/>
      <c r="U3159" s="740" t="s">
        <v>8417</v>
      </c>
      <c r="V3159" s="17"/>
      <c r="W3159" s="989" t="s">
        <v>3284</v>
      </c>
      <c r="X3159" s="971"/>
      <c r="Y3159" s="981"/>
      <c r="Z3159" s="982"/>
      <c r="AA3159" s="982"/>
    </row>
    <row r="3160" spans="1:27" ht="13.8">
      <c r="A3160" s="84"/>
      <c r="B3160" s="84"/>
      <c r="C3160" s="84"/>
      <c r="D3160" s="84"/>
      <c r="E3160" s="711"/>
      <c r="F3160" s="711"/>
      <c r="G3160" s="737" t="s">
        <v>3286</v>
      </c>
      <c r="H3160" s="696" t="str">
        <f t="shared" si="0"/>
        <v>--</v>
      </c>
      <c r="I3160" s="711"/>
      <c r="J3160" s="17"/>
      <c r="K3160" s="17"/>
      <c r="L3160" s="17"/>
      <c r="M3160" s="778" t="s">
        <v>436</v>
      </c>
      <c r="N3160" s="736" t="s">
        <v>56</v>
      </c>
      <c r="O3160" s="769"/>
      <c r="P3160" s="746"/>
      <c r="Q3160" s="17"/>
      <c r="R3160" s="17"/>
      <c r="S3160" s="17"/>
      <c r="T3160" s="17"/>
      <c r="U3160" s="753" t="s">
        <v>8419</v>
      </c>
      <c r="V3160" s="17"/>
      <c r="W3160" s="988" t="s">
        <v>3284</v>
      </c>
      <c r="X3160" s="984"/>
      <c r="Y3160" s="985"/>
      <c r="Z3160" s="986"/>
      <c r="AA3160" s="986"/>
    </row>
    <row r="3161" spans="1:27" ht="13.8">
      <c r="A3161" s="84"/>
      <c r="B3161" s="84"/>
      <c r="C3161" s="84"/>
      <c r="D3161" s="84"/>
      <c r="E3161" s="704"/>
      <c r="F3161" s="704"/>
      <c r="G3161" s="736" t="s">
        <v>3286</v>
      </c>
      <c r="H3161" s="694" t="str">
        <f t="shared" si="0"/>
        <v>--</v>
      </c>
      <c r="I3161" s="704"/>
      <c r="J3161" s="17"/>
      <c r="K3161" s="17"/>
      <c r="L3161" s="17"/>
      <c r="M3161" s="737" t="s">
        <v>1329</v>
      </c>
      <c r="N3161" s="737" t="s">
        <v>1595</v>
      </c>
      <c r="O3161" s="774"/>
      <c r="P3161" s="739"/>
      <c r="Q3161" s="17"/>
      <c r="R3161" s="17"/>
      <c r="S3161" s="17"/>
      <c r="T3161" s="17"/>
      <c r="U3161" s="740" t="s">
        <v>8421</v>
      </c>
      <c r="V3161" s="17"/>
      <c r="W3161" s="989" t="s">
        <v>3284</v>
      </c>
      <c r="X3161" s="971"/>
      <c r="Y3161" s="981"/>
      <c r="Z3161" s="982"/>
      <c r="AA3161" s="982"/>
    </row>
    <row r="3162" spans="1:27" ht="13.8">
      <c r="A3162" s="84"/>
      <c r="B3162" s="84"/>
      <c r="C3162" s="84"/>
      <c r="D3162" s="84"/>
      <c r="E3162" s="711"/>
      <c r="F3162" s="711"/>
      <c r="G3162" s="737" t="s">
        <v>3286</v>
      </c>
      <c r="H3162" s="696" t="str">
        <f t="shared" si="0"/>
        <v>--</v>
      </c>
      <c r="I3162" s="711"/>
      <c r="J3162" s="17"/>
      <c r="K3162" s="17"/>
      <c r="L3162" s="17"/>
      <c r="M3162" s="736" t="s">
        <v>1730</v>
      </c>
      <c r="N3162" s="736" t="s">
        <v>2008</v>
      </c>
      <c r="O3162" s="769"/>
      <c r="P3162" s="746"/>
      <c r="Q3162" s="17"/>
      <c r="R3162" s="17"/>
      <c r="S3162" s="17"/>
      <c r="T3162" s="17"/>
      <c r="U3162" s="753" t="s">
        <v>8423</v>
      </c>
      <c r="V3162" s="17"/>
      <c r="W3162" s="988" t="s">
        <v>3284</v>
      </c>
      <c r="X3162" s="984"/>
      <c r="Y3162" s="985"/>
      <c r="Z3162" s="986"/>
      <c r="AA3162" s="986"/>
    </row>
    <row r="3163" spans="1:27" ht="13.8">
      <c r="A3163" s="84"/>
      <c r="B3163" s="84"/>
      <c r="C3163" s="84"/>
      <c r="D3163" s="84"/>
      <c r="E3163" s="704"/>
      <c r="F3163" s="704"/>
      <c r="G3163" s="736" t="s">
        <v>3286</v>
      </c>
      <c r="H3163" s="694" t="str">
        <f t="shared" si="0"/>
        <v>--</v>
      </c>
      <c r="I3163" s="704"/>
      <c r="J3163" s="17"/>
      <c r="K3163" s="17"/>
      <c r="L3163" s="17"/>
      <c r="M3163" s="737" t="s">
        <v>1730</v>
      </c>
      <c r="N3163" s="737" t="s">
        <v>2009</v>
      </c>
      <c r="O3163" s="774"/>
      <c r="P3163" s="739"/>
      <c r="Q3163" s="17"/>
      <c r="R3163" s="17"/>
      <c r="S3163" s="17"/>
      <c r="T3163" s="17"/>
      <c r="U3163" s="740" t="s">
        <v>8425</v>
      </c>
      <c r="V3163" s="17"/>
      <c r="W3163" s="989" t="s">
        <v>3284</v>
      </c>
      <c r="X3163" s="971"/>
      <c r="Y3163" s="981"/>
      <c r="Z3163" s="982"/>
      <c r="AA3163" s="982"/>
    </row>
    <row r="3164" spans="1:27" ht="13.8">
      <c r="A3164" s="84"/>
      <c r="B3164" s="84"/>
      <c r="C3164" s="84"/>
      <c r="D3164" s="84"/>
      <c r="E3164" s="711"/>
      <c r="F3164" s="711"/>
      <c r="G3164" s="737" t="s">
        <v>3286</v>
      </c>
      <c r="H3164" s="696" t="str">
        <f t="shared" si="0"/>
        <v>--</v>
      </c>
      <c r="I3164" s="711"/>
      <c r="J3164" s="17"/>
      <c r="K3164" s="17"/>
      <c r="L3164" s="17"/>
      <c r="M3164" s="736" t="s">
        <v>551</v>
      </c>
      <c r="N3164" s="736" t="s">
        <v>1467</v>
      </c>
      <c r="O3164" s="769"/>
      <c r="P3164" s="746"/>
      <c r="Q3164" s="17"/>
      <c r="R3164" s="17"/>
      <c r="S3164" s="17"/>
      <c r="T3164" s="17"/>
      <c r="U3164" s="753" t="s">
        <v>8427</v>
      </c>
      <c r="V3164" s="17"/>
      <c r="W3164" s="988" t="s">
        <v>3284</v>
      </c>
      <c r="X3164" s="984"/>
      <c r="Y3164" s="985"/>
      <c r="Z3164" s="986"/>
      <c r="AA3164" s="986"/>
    </row>
    <row r="3165" spans="1:27" ht="13.8">
      <c r="A3165" s="84"/>
      <c r="B3165" s="84"/>
      <c r="C3165" s="84"/>
      <c r="D3165" s="84"/>
      <c r="E3165" s="704"/>
      <c r="F3165" s="704"/>
      <c r="G3165" s="736" t="s">
        <v>3286</v>
      </c>
      <c r="H3165" s="694" t="str">
        <f t="shared" si="0"/>
        <v>--</v>
      </c>
      <c r="I3165" s="704"/>
      <c r="J3165" s="17"/>
      <c r="K3165" s="17"/>
      <c r="L3165" s="17"/>
      <c r="M3165" s="737" t="s">
        <v>49</v>
      </c>
      <c r="N3165" s="737" t="s">
        <v>1158</v>
      </c>
      <c r="O3165" s="774"/>
      <c r="P3165" s="739"/>
      <c r="Q3165" s="17"/>
      <c r="R3165" s="17"/>
      <c r="S3165" s="17"/>
      <c r="T3165" s="17"/>
      <c r="U3165" s="740" t="s">
        <v>8429</v>
      </c>
      <c r="V3165" s="17"/>
      <c r="W3165" s="989" t="s">
        <v>3284</v>
      </c>
      <c r="X3165" s="971"/>
      <c r="Y3165" s="981"/>
      <c r="Z3165" s="982"/>
      <c r="AA3165" s="982"/>
    </row>
    <row r="3166" spans="1:27" ht="13.8">
      <c r="A3166" s="84"/>
      <c r="B3166" s="84"/>
      <c r="C3166" s="84"/>
      <c r="D3166" s="84"/>
      <c r="E3166" s="711"/>
      <c r="F3166" s="711"/>
      <c r="G3166" s="737" t="s">
        <v>3286</v>
      </c>
      <c r="H3166" s="696" t="str">
        <f t="shared" si="0"/>
        <v>--</v>
      </c>
      <c r="I3166" s="711"/>
      <c r="J3166" s="17"/>
      <c r="K3166" s="17"/>
      <c r="L3166" s="17"/>
      <c r="M3166" s="736" t="s">
        <v>2665</v>
      </c>
      <c r="N3166" s="736" t="s">
        <v>807</v>
      </c>
      <c r="O3166" s="769"/>
      <c r="P3166" s="746"/>
      <c r="Q3166" s="17"/>
      <c r="R3166" s="17"/>
      <c r="S3166" s="17"/>
      <c r="T3166" s="17"/>
      <c r="U3166" s="753" t="s">
        <v>8431</v>
      </c>
      <c r="V3166" s="17"/>
      <c r="W3166" s="988" t="s">
        <v>3284</v>
      </c>
      <c r="X3166" s="984"/>
      <c r="Y3166" s="985"/>
      <c r="Z3166" s="986"/>
      <c r="AA3166" s="986"/>
    </row>
    <row r="3167" spans="1:27" ht="13.8">
      <c r="A3167" s="84"/>
      <c r="B3167" s="84"/>
      <c r="C3167" s="84"/>
      <c r="D3167" s="84"/>
      <c r="E3167" s="704"/>
      <c r="F3167" s="704"/>
      <c r="G3167" s="736" t="s">
        <v>3263</v>
      </c>
      <c r="H3167" s="694" t="str">
        <f t="shared" si="0"/>
        <v>--</v>
      </c>
      <c r="I3167" s="704"/>
      <c r="J3167" s="17"/>
      <c r="K3167" s="17"/>
      <c r="L3167" s="17"/>
      <c r="M3167" s="737" t="s">
        <v>36</v>
      </c>
      <c r="N3167" s="737" t="s">
        <v>1836</v>
      </c>
      <c r="O3167" s="774"/>
      <c r="P3167" s="739"/>
      <c r="Q3167" s="17"/>
      <c r="R3167" s="17"/>
      <c r="S3167" s="17"/>
      <c r="T3167" s="17"/>
      <c r="U3167" s="740" t="s">
        <v>8433</v>
      </c>
      <c r="V3167" s="17"/>
      <c r="W3167" s="989" t="s">
        <v>3284</v>
      </c>
      <c r="X3167" s="971"/>
      <c r="Y3167" s="981"/>
      <c r="Z3167" s="982"/>
      <c r="AA3167" s="982"/>
    </row>
    <row r="3168" spans="1:27" ht="13.8">
      <c r="A3168" s="84"/>
      <c r="B3168" s="84"/>
      <c r="C3168" s="84"/>
      <c r="D3168" s="84"/>
      <c r="E3168" s="711"/>
      <c r="F3168" s="711"/>
      <c r="G3168" s="741" t="s">
        <v>3133</v>
      </c>
      <c r="H3168" s="696" t="str">
        <f t="shared" si="0"/>
        <v>--</v>
      </c>
      <c r="I3168" s="711"/>
      <c r="J3168" s="17"/>
      <c r="K3168" s="17"/>
      <c r="L3168" s="17"/>
      <c r="M3168" s="781" t="s">
        <v>241</v>
      </c>
      <c r="N3168" s="781" t="s">
        <v>2305</v>
      </c>
      <c r="O3168" s="760"/>
      <c r="P3168" s="789"/>
      <c r="Q3168" s="17"/>
      <c r="R3168" s="17"/>
      <c r="S3168" s="17"/>
      <c r="T3168" s="17"/>
      <c r="U3168" s="790" t="s">
        <v>5515</v>
      </c>
      <c r="V3168" s="17"/>
      <c r="W3168" s="748" t="s">
        <v>5520</v>
      </c>
      <c r="X3168" s="761"/>
      <c r="Y3168" s="762"/>
      <c r="Z3168" s="763"/>
      <c r="AA3168" s="763"/>
    </row>
    <row r="3169" spans="1:27" ht="13.8">
      <c r="A3169" s="84"/>
      <c r="B3169" s="84"/>
      <c r="C3169" s="84"/>
      <c r="D3169" s="84"/>
      <c r="E3169" s="704"/>
      <c r="F3169" s="704"/>
      <c r="G3169" s="748" t="s">
        <v>3133</v>
      </c>
      <c r="H3169" s="694" t="str">
        <f t="shared" si="0"/>
        <v>--</v>
      </c>
      <c r="I3169" s="704"/>
      <c r="J3169" s="17"/>
      <c r="K3169" s="17"/>
      <c r="L3169" s="17"/>
      <c r="M3169" s="779" t="s">
        <v>273</v>
      </c>
      <c r="N3169" s="779" t="s">
        <v>1239</v>
      </c>
      <c r="O3169" s="764"/>
      <c r="P3169" s="787"/>
      <c r="Q3169" s="17"/>
      <c r="R3169" s="17"/>
      <c r="S3169" s="17"/>
      <c r="T3169" s="17"/>
      <c r="U3169" s="788" t="s">
        <v>5524</v>
      </c>
      <c r="V3169" s="17"/>
      <c r="W3169" s="741" t="s">
        <v>5520</v>
      </c>
      <c r="X3169" s="765"/>
      <c r="Y3169" s="766"/>
      <c r="Z3169" s="767"/>
      <c r="AA3169" s="767"/>
    </row>
    <row r="3170" spans="1:27" ht="13.8">
      <c r="A3170" s="84"/>
      <c r="B3170" s="84"/>
      <c r="C3170" s="84"/>
      <c r="D3170" s="84"/>
      <c r="E3170" s="711"/>
      <c r="F3170" s="711"/>
      <c r="G3170" s="741" t="s">
        <v>3133</v>
      </c>
      <c r="H3170" s="696" t="str">
        <f t="shared" si="0"/>
        <v>--</v>
      </c>
      <c r="I3170" s="711"/>
      <c r="J3170" s="17"/>
      <c r="K3170" s="17"/>
      <c r="L3170" s="17"/>
      <c r="M3170" s="781" t="s">
        <v>436</v>
      </c>
      <c r="N3170" s="781" t="s">
        <v>116</v>
      </c>
      <c r="O3170" s="760"/>
      <c r="P3170" s="789"/>
      <c r="Q3170" s="17"/>
      <c r="R3170" s="17"/>
      <c r="S3170" s="17"/>
      <c r="T3170" s="17"/>
      <c r="U3170" s="790" t="s">
        <v>5532</v>
      </c>
      <c r="V3170" s="17"/>
      <c r="W3170" s="748" t="s">
        <v>5520</v>
      </c>
      <c r="X3170" s="761"/>
      <c r="Y3170" s="762"/>
      <c r="Z3170" s="763"/>
      <c r="AA3170" s="763"/>
    </row>
    <row r="3171" spans="1:27" ht="13.8">
      <c r="A3171" s="84"/>
      <c r="B3171" s="84"/>
      <c r="C3171" s="84"/>
      <c r="D3171" s="84"/>
      <c r="E3171" s="704"/>
      <c r="F3171" s="704"/>
      <c r="G3171" s="748" t="s">
        <v>3133</v>
      </c>
      <c r="H3171" s="694" t="str">
        <f t="shared" si="0"/>
        <v>--</v>
      </c>
      <c r="I3171" s="704"/>
      <c r="J3171" s="17"/>
      <c r="K3171" s="17"/>
      <c r="L3171" s="17"/>
      <c r="M3171" s="779" t="s">
        <v>2695</v>
      </c>
      <c r="N3171" s="779" t="s">
        <v>1028</v>
      </c>
      <c r="O3171" s="764"/>
      <c r="P3171" s="787"/>
      <c r="Q3171" s="17"/>
      <c r="R3171" s="17"/>
      <c r="S3171" s="17"/>
      <c r="T3171" s="17"/>
      <c r="U3171" s="788" t="s">
        <v>5541</v>
      </c>
      <c r="V3171" s="17"/>
      <c r="W3171" s="741" t="s">
        <v>5520</v>
      </c>
      <c r="X3171" s="765"/>
      <c r="Y3171" s="766"/>
      <c r="Z3171" s="767"/>
      <c r="AA3171" s="767"/>
    </row>
    <row r="3172" spans="1:27" ht="13.8">
      <c r="A3172" s="84"/>
      <c r="B3172" s="84"/>
      <c r="C3172" s="84"/>
      <c r="D3172" s="84"/>
      <c r="E3172" s="711"/>
      <c r="F3172" s="711"/>
      <c r="G3172" s="737" t="s">
        <v>2958</v>
      </c>
      <c r="H3172" s="696" t="str">
        <f t="shared" si="0"/>
        <v>--</v>
      </c>
      <c r="I3172" s="711"/>
      <c r="J3172" s="17"/>
      <c r="K3172" s="17"/>
      <c r="L3172" s="17"/>
      <c r="M3172" s="736" t="s">
        <v>494</v>
      </c>
      <c r="N3172" s="736" t="s">
        <v>1475</v>
      </c>
      <c r="O3172" s="769"/>
      <c r="P3172" s="990"/>
      <c r="Q3172" s="17"/>
      <c r="R3172" s="17"/>
      <c r="S3172" s="17"/>
      <c r="T3172" s="17"/>
      <c r="U3172" s="753" t="s">
        <v>8436</v>
      </c>
      <c r="V3172" s="17"/>
      <c r="W3172" s="861" t="s">
        <v>2967</v>
      </c>
      <c r="X3172" s="862"/>
      <c r="Y3172" s="863"/>
      <c r="Z3172" s="864"/>
      <c r="AA3172" s="864"/>
    </row>
    <row r="3173" spans="1:27" ht="13.8">
      <c r="A3173" s="84"/>
      <c r="B3173" s="84"/>
      <c r="C3173" s="84"/>
      <c r="D3173" s="84"/>
      <c r="E3173" s="704"/>
      <c r="F3173" s="704"/>
      <c r="G3173" s="736" t="s">
        <v>2958</v>
      </c>
      <c r="H3173" s="694" t="str">
        <f t="shared" si="0"/>
        <v>--</v>
      </c>
      <c r="I3173" s="704"/>
      <c r="J3173" s="17"/>
      <c r="K3173" s="17"/>
      <c r="L3173" s="17"/>
      <c r="M3173" s="737" t="s">
        <v>593</v>
      </c>
      <c r="N3173" s="737" t="s">
        <v>2599</v>
      </c>
      <c r="O3173" s="774"/>
      <c r="P3173" s="737" t="s">
        <v>5642</v>
      </c>
      <c r="Q3173" s="17"/>
      <c r="R3173" s="17"/>
      <c r="S3173" s="17"/>
      <c r="T3173" s="17"/>
      <c r="U3173" s="740" t="s">
        <v>8437</v>
      </c>
      <c r="V3173" s="17"/>
      <c r="W3173" s="855" t="s">
        <v>2967</v>
      </c>
      <c r="X3173" s="856"/>
      <c r="Y3173" s="857"/>
      <c r="Z3173" s="858"/>
      <c r="AA3173" s="858"/>
    </row>
    <row r="3174" spans="1:27" ht="13.8">
      <c r="A3174" s="84"/>
      <c r="B3174" s="84"/>
      <c r="C3174" s="84"/>
      <c r="D3174" s="84"/>
      <c r="E3174" s="711"/>
      <c r="F3174" s="711"/>
      <c r="G3174" s="737" t="s">
        <v>2958</v>
      </c>
      <c r="H3174" s="696" t="str">
        <f t="shared" si="0"/>
        <v>--</v>
      </c>
      <c r="I3174" s="711"/>
      <c r="J3174" s="17"/>
      <c r="K3174" s="17"/>
      <c r="L3174" s="17"/>
      <c r="M3174" s="736" t="s">
        <v>195</v>
      </c>
      <c r="N3174" s="736" t="s">
        <v>848</v>
      </c>
      <c r="O3174" s="769"/>
      <c r="P3174" s="990"/>
      <c r="Q3174" s="17"/>
      <c r="R3174" s="17"/>
      <c r="S3174" s="17"/>
      <c r="T3174" s="17"/>
      <c r="U3174" s="753" t="s">
        <v>8438</v>
      </c>
      <c r="V3174" s="17"/>
      <c r="W3174" s="861" t="s">
        <v>2967</v>
      </c>
      <c r="X3174" s="862"/>
      <c r="Y3174" s="863"/>
      <c r="Z3174" s="864"/>
      <c r="AA3174" s="864"/>
    </row>
    <row r="3175" spans="1:27" ht="13.8">
      <c r="A3175" s="84"/>
      <c r="B3175" s="84"/>
      <c r="C3175" s="84"/>
      <c r="D3175" s="84"/>
      <c r="E3175" s="704"/>
      <c r="F3175" s="704"/>
      <c r="G3175" s="736" t="s">
        <v>2958</v>
      </c>
      <c r="H3175" s="694" t="str">
        <f t="shared" si="0"/>
        <v>--</v>
      </c>
      <c r="I3175" s="704"/>
      <c r="J3175" s="17"/>
      <c r="K3175" s="17"/>
      <c r="L3175" s="17"/>
      <c r="M3175" s="737" t="s">
        <v>5158</v>
      </c>
      <c r="N3175" s="737" t="s">
        <v>2027</v>
      </c>
      <c r="O3175" s="774"/>
      <c r="P3175" s="991"/>
      <c r="Q3175" s="17"/>
      <c r="R3175" s="17"/>
      <c r="S3175" s="17"/>
      <c r="T3175" s="17"/>
      <c r="U3175" s="740" t="s">
        <v>8439</v>
      </c>
      <c r="V3175" s="17"/>
      <c r="W3175" s="855" t="s">
        <v>2967</v>
      </c>
      <c r="X3175" s="856"/>
      <c r="Y3175" s="857"/>
      <c r="Z3175" s="858"/>
      <c r="AA3175" s="858"/>
    </row>
    <row r="3176" spans="1:27" ht="13.8">
      <c r="A3176" s="84"/>
      <c r="B3176" s="84"/>
      <c r="C3176" s="84"/>
      <c r="D3176" s="84"/>
      <c r="E3176" s="711"/>
      <c r="F3176" s="711"/>
      <c r="G3176" s="737" t="s">
        <v>2958</v>
      </c>
      <c r="H3176" s="696" t="str">
        <f t="shared" si="0"/>
        <v>--</v>
      </c>
      <c r="I3176" s="711"/>
      <c r="J3176" s="17"/>
      <c r="K3176" s="17"/>
      <c r="L3176" s="17"/>
      <c r="M3176" s="736" t="s">
        <v>528</v>
      </c>
      <c r="N3176" s="736" t="s">
        <v>2024</v>
      </c>
      <c r="O3176" s="769"/>
      <c r="P3176" s="990"/>
      <c r="Q3176" s="17"/>
      <c r="R3176" s="17"/>
      <c r="S3176" s="17"/>
      <c r="T3176" s="17"/>
      <c r="U3176" s="992" t="s">
        <v>5167</v>
      </c>
      <c r="V3176" s="17"/>
      <c r="W3176" s="861" t="s">
        <v>2967</v>
      </c>
      <c r="X3176" s="862"/>
      <c r="Y3176" s="863"/>
      <c r="Z3176" s="864"/>
      <c r="AA3176" s="864"/>
    </row>
    <row r="3177" spans="1:27" ht="13.8">
      <c r="A3177" s="84"/>
      <c r="B3177" s="84"/>
      <c r="C3177" s="84"/>
      <c r="D3177" s="84"/>
      <c r="E3177" s="704"/>
      <c r="F3177" s="704"/>
      <c r="G3177" s="736" t="s">
        <v>2958</v>
      </c>
      <c r="H3177" s="694" t="str">
        <f t="shared" si="0"/>
        <v>--</v>
      </c>
      <c r="I3177" s="704"/>
      <c r="J3177" s="17"/>
      <c r="K3177" s="17"/>
      <c r="L3177" s="17"/>
      <c r="M3177" s="737" t="s">
        <v>241</v>
      </c>
      <c r="N3177" s="737" t="s">
        <v>2023</v>
      </c>
      <c r="O3177" s="774"/>
      <c r="P3177" s="991"/>
      <c r="Q3177" s="17"/>
      <c r="R3177" s="17"/>
      <c r="S3177" s="17"/>
      <c r="T3177" s="17"/>
      <c r="U3177" s="993" t="s">
        <v>5174</v>
      </c>
      <c r="V3177" s="17"/>
      <c r="W3177" s="855" t="s">
        <v>2967</v>
      </c>
      <c r="X3177" s="856"/>
      <c r="Y3177" s="857"/>
      <c r="Z3177" s="858"/>
      <c r="AA3177" s="858"/>
    </row>
    <row r="3178" spans="1:27" ht="13.8">
      <c r="A3178" s="84"/>
      <c r="B3178" s="84"/>
      <c r="C3178" s="84"/>
      <c r="D3178" s="84"/>
      <c r="E3178" s="711"/>
      <c r="F3178" s="711"/>
      <c r="G3178" s="737" t="s">
        <v>2958</v>
      </c>
      <c r="H3178" s="696" t="str">
        <f t="shared" si="0"/>
        <v>--</v>
      </c>
      <c r="I3178" s="711"/>
      <c r="J3178" s="17"/>
      <c r="K3178" s="17"/>
      <c r="L3178" s="17"/>
      <c r="M3178" s="736" t="s">
        <v>273</v>
      </c>
      <c r="N3178" s="736" t="s">
        <v>1567</v>
      </c>
      <c r="O3178" s="769"/>
      <c r="P3178" s="990"/>
      <c r="Q3178" s="17"/>
      <c r="R3178" s="17"/>
      <c r="S3178" s="17"/>
      <c r="T3178" s="17"/>
      <c r="U3178" s="753" t="s">
        <v>8442</v>
      </c>
      <c r="V3178" s="17"/>
      <c r="W3178" s="861" t="s">
        <v>2967</v>
      </c>
      <c r="X3178" s="862"/>
      <c r="Y3178" s="863"/>
      <c r="Z3178" s="864"/>
      <c r="AA3178" s="864"/>
    </row>
    <row r="3179" spans="1:27" ht="13.8">
      <c r="A3179" s="84"/>
      <c r="B3179" s="84"/>
      <c r="C3179" s="84"/>
      <c r="D3179" s="84"/>
      <c r="E3179" s="704"/>
      <c r="F3179" s="704"/>
      <c r="G3179" s="736" t="s">
        <v>2958</v>
      </c>
      <c r="H3179" s="694" t="str">
        <f t="shared" si="0"/>
        <v>--</v>
      </c>
      <c r="I3179" s="704"/>
      <c r="J3179" s="17"/>
      <c r="K3179" s="17"/>
      <c r="L3179" s="17"/>
      <c r="M3179" s="737" t="s">
        <v>630</v>
      </c>
      <c r="N3179" s="737" t="s">
        <v>1596</v>
      </c>
      <c r="O3179" s="774"/>
      <c r="P3179" s="991"/>
      <c r="Q3179" s="17"/>
      <c r="R3179" s="17"/>
      <c r="S3179" s="17"/>
      <c r="T3179" s="17"/>
      <c r="U3179" s="740" t="s">
        <v>8443</v>
      </c>
      <c r="V3179" s="17"/>
      <c r="W3179" s="855" t="s">
        <v>2967</v>
      </c>
      <c r="X3179" s="856"/>
      <c r="Y3179" s="857"/>
      <c r="Z3179" s="858"/>
      <c r="AA3179" s="858"/>
    </row>
    <row r="3180" spans="1:27" ht="13.8">
      <c r="A3180" s="84"/>
      <c r="B3180" s="84"/>
      <c r="C3180" s="84"/>
      <c r="D3180" s="84"/>
      <c r="E3180" s="711"/>
      <c r="F3180" s="711"/>
      <c r="G3180" s="737" t="s">
        <v>2958</v>
      </c>
      <c r="H3180" s="696" t="str">
        <f t="shared" si="0"/>
        <v>--</v>
      </c>
      <c r="I3180" s="711"/>
      <c r="J3180" s="17"/>
      <c r="K3180" s="17"/>
      <c r="L3180" s="17"/>
      <c r="M3180" s="778" t="s">
        <v>436</v>
      </c>
      <c r="N3180" s="736" t="s">
        <v>57</v>
      </c>
      <c r="O3180" s="769"/>
      <c r="P3180" s="990"/>
      <c r="Q3180" s="17"/>
      <c r="R3180" s="17"/>
      <c r="S3180" s="17"/>
      <c r="T3180" s="17"/>
      <c r="U3180" s="992" t="s">
        <v>5186</v>
      </c>
      <c r="V3180" s="17"/>
      <c r="W3180" s="861" t="s">
        <v>2967</v>
      </c>
      <c r="X3180" s="862"/>
      <c r="Y3180" s="863"/>
      <c r="Z3180" s="864"/>
      <c r="AA3180" s="864"/>
    </row>
    <row r="3181" spans="1:27" ht="13.8">
      <c r="A3181" s="84"/>
      <c r="B3181" s="84"/>
      <c r="C3181" s="84"/>
      <c r="D3181" s="84"/>
      <c r="E3181" s="704"/>
      <c r="F3181" s="704"/>
      <c r="G3181" s="736" t="s">
        <v>2958</v>
      </c>
      <c r="H3181" s="694" t="str">
        <f t="shared" si="0"/>
        <v>--</v>
      </c>
      <c r="I3181" s="704"/>
      <c r="J3181" s="17"/>
      <c r="K3181" s="17"/>
      <c r="L3181" s="17"/>
      <c r="M3181" s="737" t="s">
        <v>195</v>
      </c>
      <c r="N3181" s="737" t="s">
        <v>847</v>
      </c>
      <c r="O3181" s="774"/>
      <c r="P3181" s="991"/>
      <c r="Q3181" s="17"/>
      <c r="R3181" s="17"/>
      <c r="S3181" s="17"/>
      <c r="T3181" s="17"/>
      <c r="U3181" s="993" t="s">
        <v>5190</v>
      </c>
      <c r="V3181" s="17"/>
      <c r="W3181" s="855" t="s">
        <v>2967</v>
      </c>
      <c r="X3181" s="856"/>
      <c r="Y3181" s="857"/>
      <c r="Z3181" s="858"/>
      <c r="AA3181" s="858"/>
    </row>
    <row r="3182" spans="1:27" ht="13.8">
      <c r="A3182" s="84"/>
      <c r="B3182" s="84"/>
      <c r="C3182" s="84"/>
      <c r="D3182" s="84"/>
      <c r="E3182" s="711"/>
      <c r="F3182" s="711"/>
      <c r="G3182" s="737" t="s">
        <v>2958</v>
      </c>
      <c r="H3182" s="696" t="str">
        <f t="shared" si="0"/>
        <v>--</v>
      </c>
      <c r="I3182" s="711"/>
      <c r="J3182" s="17"/>
      <c r="K3182" s="17"/>
      <c r="L3182" s="17"/>
      <c r="M3182" s="736" t="s">
        <v>528</v>
      </c>
      <c r="N3182" s="736" t="s">
        <v>1821</v>
      </c>
      <c r="O3182" s="769"/>
      <c r="P3182" s="990"/>
      <c r="Q3182" s="17"/>
      <c r="R3182" s="17"/>
      <c r="S3182" s="17"/>
      <c r="T3182" s="17"/>
      <c r="U3182" s="992" t="s">
        <v>5200</v>
      </c>
      <c r="V3182" s="17"/>
      <c r="W3182" s="861" t="s">
        <v>2967</v>
      </c>
      <c r="X3182" s="862"/>
      <c r="Y3182" s="863"/>
      <c r="Z3182" s="864"/>
      <c r="AA3182" s="864"/>
    </row>
    <row r="3183" spans="1:27" ht="13.8">
      <c r="A3183" s="84"/>
      <c r="B3183" s="84"/>
      <c r="C3183" s="84"/>
      <c r="D3183" s="84"/>
      <c r="E3183" s="704"/>
      <c r="F3183" s="704"/>
      <c r="G3183" s="736" t="s">
        <v>2958</v>
      </c>
      <c r="H3183" s="694" t="str">
        <f t="shared" si="0"/>
        <v>--</v>
      </c>
      <c r="I3183" s="704"/>
      <c r="J3183" s="17"/>
      <c r="K3183" s="17"/>
      <c r="L3183" s="17"/>
      <c r="M3183" s="737" t="s">
        <v>630</v>
      </c>
      <c r="N3183" s="737" t="s">
        <v>1577</v>
      </c>
      <c r="O3183" s="774"/>
      <c r="P3183" s="991"/>
      <c r="Q3183" s="17"/>
      <c r="R3183" s="17"/>
      <c r="S3183" s="17"/>
      <c r="T3183" s="17"/>
      <c r="U3183" s="993" t="s">
        <v>5204</v>
      </c>
      <c r="V3183" s="17"/>
      <c r="W3183" s="855" t="s">
        <v>2967</v>
      </c>
      <c r="X3183" s="856"/>
      <c r="Y3183" s="857"/>
      <c r="Z3183" s="858"/>
      <c r="AA3183" s="858"/>
    </row>
    <row r="3184" spans="1:27" ht="13.8">
      <c r="A3184" s="84"/>
      <c r="B3184" s="84"/>
      <c r="C3184" s="84"/>
      <c r="D3184" s="84"/>
      <c r="E3184" s="711"/>
      <c r="F3184" s="711"/>
      <c r="G3184" s="737" t="s">
        <v>2958</v>
      </c>
      <c r="H3184" s="696" t="str">
        <f t="shared" si="0"/>
        <v>--</v>
      </c>
      <c r="I3184" s="711"/>
      <c r="J3184" s="17"/>
      <c r="K3184" s="17"/>
      <c r="L3184" s="17"/>
      <c r="M3184" s="736" t="s">
        <v>528</v>
      </c>
      <c r="N3184" s="736" t="s">
        <v>2025</v>
      </c>
      <c r="O3184" s="769"/>
      <c r="P3184" s="990"/>
      <c r="Q3184" s="17"/>
      <c r="R3184" s="17"/>
      <c r="S3184" s="17"/>
      <c r="T3184" s="17"/>
      <c r="U3184" s="992" t="s">
        <v>5215</v>
      </c>
      <c r="V3184" s="17"/>
      <c r="W3184" s="861" t="s">
        <v>2967</v>
      </c>
      <c r="X3184" s="862"/>
      <c r="Y3184" s="863"/>
      <c r="Z3184" s="864"/>
      <c r="AA3184" s="864"/>
    </row>
    <row r="3185" spans="1:27" ht="13.8">
      <c r="A3185" s="84"/>
      <c r="B3185" s="84"/>
      <c r="C3185" s="84"/>
      <c r="D3185" s="84"/>
      <c r="E3185" s="704"/>
      <c r="F3185" s="704"/>
      <c r="G3185" s="736" t="s">
        <v>2958</v>
      </c>
      <c r="H3185" s="694" t="str">
        <f t="shared" si="0"/>
        <v>--</v>
      </c>
      <c r="I3185" s="704"/>
      <c r="J3185" s="17"/>
      <c r="K3185" s="17"/>
      <c r="L3185" s="17"/>
      <c r="M3185" s="737" t="s">
        <v>528</v>
      </c>
      <c r="N3185" s="737" t="s">
        <v>2026</v>
      </c>
      <c r="O3185" s="774"/>
      <c r="P3185" s="991"/>
      <c r="Q3185" s="17"/>
      <c r="R3185" s="17"/>
      <c r="S3185" s="17"/>
      <c r="T3185" s="17"/>
      <c r="U3185" s="993" t="s">
        <v>5215</v>
      </c>
      <c r="V3185" s="17"/>
      <c r="W3185" s="855" t="s">
        <v>2967</v>
      </c>
      <c r="X3185" s="856"/>
      <c r="Y3185" s="857"/>
      <c r="Z3185" s="858"/>
      <c r="AA3185" s="858"/>
    </row>
    <row r="3186" spans="1:27" ht="13.8">
      <c r="A3186" s="84"/>
      <c r="B3186" s="84"/>
      <c r="C3186" s="84"/>
      <c r="D3186" s="84"/>
      <c r="E3186" s="711"/>
      <c r="F3186" s="711"/>
      <c r="G3186" s="737" t="s">
        <v>2958</v>
      </c>
      <c r="H3186" s="696" t="str">
        <f t="shared" si="0"/>
        <v>--</v>
      </c>
      <c r="I3186" s="711"/>
      <c r="J3186" s="17"/>
      <c r="K3186" s="17"/>
      <c r="L3186" s="17"/>
      <c r="M3186" s="736" t="s">
        <v>528</v>
      </c>
      <c r="N3186" s="736" t="s">
        <v>2028</v>
      </c>
      <c r="O3186" s="769"/>
      <c r="P3186" s="990"/>
      <c r="Q3186" s="17"/>
      <c r="R3186" s="17"/>
      <c r="S3186" s="17"/>
      <c r="T3186" s="17"/>
      <c r="U3186" s="992" t="s">
        <v>5215</v>
      </c>
      <c r="V3186" s="17"/>
      <c r="W3186" s="861" t="s">
        <v>2967</v>
      </c>
      <c r="X3186" s="862"/>
      <c r="Y3186" s="863"/>
      <c r="Z3186" s="864"/>
      <c r="AA3186" s="864"/>
    </row>
    <row r="3187" spans="1:27" ht="13.8">
      <c r="A3187" s="84"/>
      <c r="B3187" s="84"/>
      <c r="C3187" s="84"/>
      <c r="D3187" s="84"/>
      <c r="E3187" s="704"/>
      <c r="F3187" s="704"/>
      <c r="G3187" s="736" t="s">
        <v>2958</v>
      </c>
      <c r="H3187" s="694" t="str">
        <f t="shared" si="0"/>
        <v>--</v>
      </c>
      <c r="I3187" s="704"/>
      <c r="J3187" s="17"/>
      <c r="K3187" s="17"/>
      <c r="L3187" s="17"/>
      <c r="M3187" s="737" t="s">
        <v>528</v>
      </c>
      <c r="N3187" s="737" t="s">
        <v>2022</v>
      </c>
      <c r="O3187" s="774"/>
      <c r="P3187" s="991"/>
      <c r="Q3187" s="17"/>
      <c r="R3187" s="17"/>
      <c r="S3187" s="17"/>
      <c r="T3187" s="17"/>
      <c r="U3187" s="993" t="s">
        <v>5215</v>
      </c>
      <c r="V3187" s="17"/>
      <c r="W3187" s="855" t="s">
        <v>2967</v>
      </c>
      <c r="X3187" s="856"/>
      <c r="Y3187" s="857"/>
      <c r="Z3187" s="858"/>
      <c r="AA3187" s="858"/>
    </row>
    <row r="3188" spans="1:27" ht="13.8">
      <c r="A3188" s="84"/>
      <c r="B3188" s="84"/>
      <c r="C3188" s="84"/>
      <c r="D3188" s="84"/>
      <c r="E3188" s="711"/>
      <c r="F3188" s="711"/>
      <c r="G3188" s="737" t="s">
        <v>2958</v>
      </c>
      <c r="H3188" s="696" t="str">
        <f t="shared" si="0"/>
        <v>--</v>
      </c>
      <c r="I3188" s="711"/>
      <c r="J3188" s="17"/>
      <c r="K3188" s="17"/>
      <c r="L3188" s="17"/>
      <c r="M3188" s="736" t="s">
        <v>528</v>
      </c>
      <c r="N3188" s="736" t="s">
        <v>2034</v>
      </c>
      <c r="O3188" s="769"/>
      <c r="P3188" s="990"/>
      <c r="Q3188" s="17"/>
      <c r="R3188" s="17"/>
      <c r="S3188" s="17"/>
      <c r="T3188" s="17"/>
      <c r="U3188" s="992" t="s">
        <v>5215</v>
      </c>
      <c r="V3188" s="17"/>
      <c r="W3188" s="861" t="s">
        <v>2967</v>
      </c>
      <c r="X3188" s="862"/>
      <c r="Y3188" s="863"/>
      <c r="Z3188" s="864"/>
      <c r="AA3188" s="864"/>
    </row>
    <row r="3189" spans="1:27" ht="13.8">
      <c r="A3189" s="84"/>
      <c r="B3189" s="84"/>
      <c r="C3189" s="84"/>
      <c r="D3189" s="84"/>
      <c r="E3189" s="704"/>
      <c r="F3189" s="704"/>
      <c r="G3189" s="736" t="s">
        <v>2958</v>
      </c>
      <c r="H3189" s="694" t="str">
        <f t="shared" si="0"/>
        <v>--</v>
      </c>
      <c r="I3189" s="704"/>
      <c r="J3189" s="17"/>
      <c r="K3189" s="17"/>
      <c r="L3189" s="17"/>
      <c r="M3189" s="737" t="s">
        <v>241</v>
      </c>
      <c r="N3189" s="737" t="s">
        <v>2032</v>
      </c>
      <c r="O3189" s="774"/>
      <c r="P3189" s="991"/>
      <c r="Q3189" s="17"/>
      <c r="R3189" s="17"/>
      <c r="S3189" s="17"/>
      <c r="T3189" s="17"/>
      <c r="U3189" s="740" t="s">
        <v>8446</v>
      </c>
      <c r="V3189" s="17"/>
      <c r="W3189" s="855" t="s">
        <v>3968</v>
      </c>
      <c r="X3189" s="856"/>
      <c r="Y3189" s="857"/>
      <c r="Z3189" s="858"/>
      <c r="AA3189" s="858"/>
    </row>
    <row r="3190" spans="1:27" ht="13.8">
      <c r="A3190" s="84"/>
      <c r="B3190" s="84"/>
      <c r="C3190" s="84"/>
      <c r="D3190" s="84"/>
      <c r="E3190" s="711"/>
      <c r="F3190" s="711"/>
      <c r="G3190" s="737" t="s">
        <v>2958</v>
      </c>
      <c r="H3190" s="696" t="str">
        <f t="shared" si="0"/>
        <v>--</v>
      </c>
      <c r="I3190" s="711"/>
      <c r="J3190" s="17"/>
      <c r="K3190" s="17"/>
      <c r="L3190" s="17"/>
      <c r="M3190" s="736" t="s">
        <v>241</v>
      </c>
      <c r="N3190" s="736" t="s">
        <v>1945</v>
      </c>
      <c r="O3190" s="769"/>
      <c r="P3190" s="990"/>
      <c r="Q3190" s="17"/>
      <c r="R3190" s="17"/>
      <c r="S3190" s="17"/>
      <c r="T3190" s="17"/>
      <c r="U3190" s="753" t="s">
        <v>8447</v>
      </c>
      <c r="V3190" s="17"/>
      <c r="W3190" s="861" t="s">
        <v>3974</v>
      </c>
      <c r="X3190" s="862"/>
      <c r="Y3190" s="863"/>
      <c r="Z3190" s="864"/>
      <c r="AA3190" s="864"/>
    </row>
    <row r="3191" spans="1:27" ht="13.8">
      <c r="A3191" s="84"/>
      <c r="B3191" s="84"/>
      <c r="C3191" s="84"/>
      <c r="D3191" s="84"/>
      <c r="E3191" s="704"/>
      <c r="F3191" s="704"/>
      <c r="G3191" s="736" t="s">
        <v>2958</v>
      </c>
      <c r="H3191" s="694" t="str">
        <f t="shared" si="0"/>
        <v>--</v>
      </c>
      <c r="I3191" s="704"/>
      <c r="J3191" s="17"/>
      <c r="K3191" s="17"/>
      <c r="L3191" s="17"/>
      <c r="M3191" s="737" t="s">
        <v>241</v>
      </c>
      <c r="N3191" s="737" t="s">
        <v>2391</v>
      </c>
      <c r="O3191" s="774"/>
      <c r="P3191" s="991"/>
      <c r="Q3191" s="17"/>
      <c r="R3191" s="17"/>
      <c r="S3191" s="17"/>
      <c r="T3191" s="17"/>
      <c r="U3191" s="740" t="s">
        <v>8448</v>
      </c>
      <c r="V3191" s="17"/>
      <c r="W3191" s="855" t="s">
        <v>5653</v>
      </c>
      <c r="X3191" s="856"/>
      <c r="Y3191" s="857"/>
      <c r="Z3191" s="858"/>
      <c r="AA3191" s="858"/>
    </row>
    <row r="3192" spans="1:27" ht="13.8">
      <c r="A3192" s="84"/>
      <c r="B3192" s="84"/>
      <c r="C3192" s="84"/>
      <c r="D3192" s="84"/>
      <c r="E3192" s="711"/>
      <c r="F3192" s="711"/>
      <c r="G3192" s="737" t="s">
        <v>2958</v>
      </c>
      <c r="H3192" s="696" t="str">
        <f t="shared" si="0"/>
        <v>--</v>
      </c>
      <c r="I3192" s="711"/>
      <c r="J3192" s="17"/>
      <c r="K3192" s="17"/>
      <c r="L3192" s="17"/>
      <c r="M3192" s="736" t="s">
        <v>241</v>
      </c>
      <c r="N3192" s="736" t="s">
        <v>2033</v>
      </c>
      <c r="O3192" s="769"/>
      <c r="P3192" s="990"/>
      <c r="Q3192" s="17"/>
      <c r="R3192" s="17"/>
      <c r="S3192" s="17"/>
      <c r="T3192" s="17"/>
      <c r="U3192" s="753" t="s">
        <v>8449</v>
      </c>
      <c r="V3192" s="17"/>
      <c r="W3192" s="861" t="s">
        <v>3979</v>
      </c>
      <c r="X3192" s="862"/>
      <c r="Y3192" s="863"/>
      <c r="Z3192" s="864"/>
      <c r="AA3192" s="864"/>
    </row>
    <row r="3193" spans="1:27" ht="13.8">
      <c r="A3193" s="84"/>
      <c r="B3193" s="84"/>
      <c r="C3193" s="84"/>
      <c r="D3193" s="84"/>
      <c r="E3193" s="704"/>
      <c r="F3193" s="704"/>
      <c r="G3193" s="736" t="s">
        <v>2958</v>
      </c>
      <c r="H3193" s="694" t="str">
        <f t="shared" si="0"/>
        <v>--</v>
      </c>
      <c r="I3193" s="704"/>
      <c r="J3193" s="17"/>
      <c r="K3193" s="17"/>
      <c r="L3193" s="17"/>
      <c r="M3193" s="737" t="s">
        <v>241</v>
      </c>
      <c r="N3193" s="737" t="s">
        <v>2030</v>
      </c>
      <c r="O3193" s="774"/>
      <c r="P3193" s="991"/>
      <c r="Q3193" s="17"/>
      <c r="R3193" s="17"/>
      <c r="S3193" s="17"/>
      <c r="T3193" s="17"/>
      <c r="U3193" s="740" t="s">
        <v>8450</v>
      </c>
      <c r="V3193" s="17"/>
      <c r="W3193" s="855" t="s">
        <v>3983</v>
      </c>
      <c r="X3193" s="856"/>
      <c r="Y3193" s="857"/>
      <c r="Z3193" s="858"/>
      <c r="AA3193" s="858"/>
    </row>
    <row r="3194" spans="1:27" ht="13.8">
      <c r="A3194" s="84"/>
      <c r="B3194" s="84"/>
      <c r="C3194" s="84"/>
      <c r="D3194" s="84"/>
      <c r="E3194" s="711"/>
      <c r="F3194" s="711"/>
      <c r="G3194" s="737" t="s">
        <v>2958</v>
      </c>
      <c r="H3194" s="696" t="str">
        <f t="shared" si="0"/>
        <v>--</v>
      </c>
      <c r="I3194" s="711"/>
      <c r="J3194" s="17"/>
      <c r="K3194" s="17"/>
      <c r="L3194" s="17"/>
      <c r="M3194" s="736" t="s">
        <v>241</v>
      </c>
      <c r="N3194" s="736" t="s">
        <v>2284</v>
      </c>
      <c r="O3194" s="769"/>
      <c r="P3194" s="990"/>
      <c r="Q3194" s="17"/>
      <c r="R3194" s="17"/>
      <c r="S3194" s="17"/>
      <c r="T3194" s="17"/>
      <c r="U3194" s="753" t="s">
        <v>8451</v>
      </c>
      <c r="V3194" s="17"/>
      <c r="W3194" s="861" t="s">
        <v>3987</v>
      </c>
      <c r="X3194" s="862"/>
      <c r="Y3194" s="863"/>
      <c r="Z3194" s="864"/>
      <c r="AA3194" s="864"/>
    </row>
    <row r="3195" spans="1:27" ht="13.8">
      <c r="A3195" s="84"/>
      <c r="B3195" s="84"/>
      <c r="C3195" s="84"/>
      <c r="D3195" s="84"/>
      <c r="E3195" s="704"/>
      <c r="F3195" s="704"/>
      <c r="G3195" s="736" t="s">
        <v>2958</v>
      </c>
      <c r="H3195" s="694" t="str">
        <f t="shared" si="0"/>
        <v>--</v>
      </c>
      <c r="I3195" s="704"/>
      <c r="J3195" s="17"/>
      <c r="K3195" s="17"/>
      <c r="L3195" s="17"/>
      <c r="M3195" s="737" t="s">
        <v>195</v>
      </c>
      <c r="N3195" s="737" t="s">
        <v>850</v>
      </c>
      <c r="O3195" s="774"/>
      <c r="P3195" s="991"/>
      <c r="Q3195" s="17"/>
      <c r="R3195" s="17"/>
      <c r="S3195" s="17"/>
      <c r="T3195" s="17"/>
      <c r="U3195" s="740" t="s">
        <v>8452</v>
      </c>
      <c r="V3195" s="17"/>
      <c r="W3195" s="855" t="s">
        <v>2967</v>
      </c>
      <c r="X3195" s="856"/>
      <c r="Y3195" s="857"/>
      <c r="Z3195" s="858"/>
      <c r="AA3195" s="858"/>
    </row>
    <row r="3196" spans="1:27" ht="13.8">
      <c r="A3196" s="84"/>
      <c r="B3196" s="84"/>
      <c r="C3196" s="84"/>
      <c r="D3196" s="84"/>
      <c r="E3196" s="711"/>
      <c r="F3196" s="711"/>
      <c r="G3196" s="737" t="s">
        <v>2958</v>
      </c>
      <c r="H3196" s="696" t="str">
        <f t="shared" si="0"/>
        <v>--</v>
      </c>
      <c r="I3196" s="711"/>
      <c r="J3196" s="17"/>
      <c r="K3196" s="17"/>
      <c r="L3196" s="17"/>
      <c r="M3196" s="736" t="s">
        <v>195</v>
      </c>
      <c r="N3196" s="736" t="s">
        <v>851</v>
      </c>
      <c r="O3196" s="769"/>
      <c r="P3196" s="990"/>
      <c r="Q3196" s="17"/>
      <c r="R3196" s="17"/>
      <c r="S3196" s="17"/>
      <c r="T3196" s="17"/>
      <c r="U3196" s="753" t="s">
        <v>8453</v>
      </c>
      <c r="V3196" s="17"/>
      <c r="W3196" s="861" t="s">
        <v>2967</v>
      </c>
      <c r="X3196" s="862"/>
      <c r="Y3196" s="863"/>
      <c r="Z3196" s="864"/>
      <c r="AA3196" s="864"/>
    </row>
    <row r="3197" spans="1:27" ht="13.8">
      <c r="A3197" s="84"/>
      <c r="B3197" s="84"/>
      <c r="C3197" s="84"/>
      <c r="D3197" s="84"/>
      <c r="E3197" s="704"/>
      <c r="F3197" s="704"/>
      <c r="G3197" s="736" t="s">
        <v>2958</v>
      </c>
      <c r="H3197" s="694" t="str">
        <f t="shared" si="0"/>
        <v>--</v>
      </c>
      <c r="I3197" s="704"/>
      <c r="J3197" s="17"/>
      <c r="K3197" s="17"/>
      <c r="L3197" s="17"/>
      <c r="M3197" s="737" t="s">
        <v>195</v>
      </c>
      <c r="N3197" s="737" t="s">
        <v>856</v>
      </c>
      <c r="O3197" s="774"/>
      <c r="P3197" s="991"/>
      <c r="Q3197" s="17"/>
      <c r="R3197" s="17"/>
      <c r="S3197" s="17"/>
      <c r="T3197" s="17"/>
      <c r="U3197" s="740" t="s">
        <v>8454</v>
      </c>
      <c r="V3197" s="17"/>
      <c r="W3197" s="855" t="s">
        <v>2967</v>
      </c>
      <c r="X3197" s="856"/>
      <c r="Y3197" s="857"/>
      <c r="Z3197" s="858"/>
      <c r="AA3197" s="858"/>
    </row>
    <row r="3198" spans="1:27" ht="13.8">
      <c r="A3198" s="84"/>
      <c r="B3198" s="84"/>
      <c r="C3198" s="84"/>
      <c r="D3198" s="84"/>
      <c r="E3198" s="711"/>
      <c r="F3198" s="711"/>
      <c r="G3198" s="737" t="s">
        <v>2958</v>
      </c>
      <c r="H3198" s="696" t="str">
        <f t="shared" si="0"/>
        <v>--</v>
      </c>
      <c r="I3198" s="711"/>
      <c r="J3198" s="17"/>
      <c r="K3198" s="17"/>
      <c r="L3198" s="17"/>
      <c r="M3198" s="736" t="s">
        <v>195</v>
      </c>
      <c r="N3198" s="736" t="s">
        <v>849</v>
      </c>
      <c r="O3198" s="769"/>
      <c r="P3198" s="990"/>
      <c r="Q3198" s="17"/>
      <c r="R3198" s="17"/>
      <c r="S3198" s="17"/>
      <c r="T3198" s="17"/>
      <c r="U3198" s="753" t="s">
        <v>8455</v>
      </c>
      <c r="V3198" s="17"/>
      <c r="W3198" s="861" t="s">
        <v>2967</v>
      </c>
      <c r="X3198" s="862"/>
      <c r="Y3198" s="863"/>
      <c r="Z3198" s="864"/>
      <c r="AA3198" s="864"/>
    </row>
    <row r="3199" spans="1:27" ht="13.8">
      <c r="A3199" s="84"/>
      <c r="B3199" s="84"/>
      <c r="C3199" s="84"/>
      <c r="D3199" s="84"/>
      <c r="E3199" s="704"/>
      <c r="F3199" s="704"/>
      <c r="G3199" s="736" t="s">
        <v>2958</v>
      </c>
      <c r="H3199" s="694" t="str">
        <f t="shared" si="0"/>
        <v>--</v>
      </c>
      <c r="I3199" s="704"/>
      <c r="J3199" s="17"/>
      <c r="K3199" s="17"/>
      <c r="L3199" s="17"/>
      <c r="M3199" s="737" t="s">
        <v>273</v>
      </c>
      <c r="N3199" s="737" t="s">
        <v>1180</v>
      </c>
      <c r="O3199" s="774"/>
      <c r="P3199" s="991"/>
      <c r="Q3199" s="17"/>
      <c r="R3199" s="17"/>
      <c r="S3199" s="17"/>
      <c r="T3199" s="17"/>
      <c r="U3199" s="740" t="s">
        <v>8456</v>
      </c>
      <c r="V3199" s="17"/>
      <c r="W3199" s="855" t="s">
        <v>3983</v>
      </c>
      <c r="X3199" s="856"/>
      <c r="Y3199" s="857"/>
      <c r="Z3199" s="858"/>
      <c r="AA3199" s="858"/>
    </row>
    <row r="3200" spans="1:27" ht="13.8">
      <c r="A3200" s="84"/>
      <c r="B3200" s="84"/>
      <c r="C3200" s="84"/>
      <c r="D3200" s="84"/>
      <c r="E3200" s="711"/>
      <c r="F3200" s="711"/>
      <c r="G3200" s="737" t="s">
        <v>2958</v>
      </c>
      <c r="H3200" s="696" t="str">
        <f t="shared" si="0"/>
        <v>--</v>
      </c>
      <c r="I3200" s="711"/>
      <c r="J3200" s="17"/>
      <c r="K3200" s="17"/>
      <c r="L3200" s="17"/>
      <c r="M3200" s="736" t="s">
        <v>273</v>
      </c>
      <c r="N3200" s="736" t="s">
        <v>1178</v>
      </c>
      <c r="O3200" s="769"/>
      <c r="P3200" s="990"/>
      <c r="Q3200" s="17"/>
      <c r="R3200" s="17"/>
      <c r="S3200" s="17"/>
      <c r="T3200" s="17"/>
      <c r="U3200" s="753" t="s">
        <v>8457</v>
      </c>
      <c r="V3200" s="17"/>
      <c r="W3200" s="861" t="s">
        <v>3987</v>
      </c>
      <c r="X3200" s="862"/>
      <c r="Y3200" s="863"/>
      <c r="Z3200" s="864"/>
      <c r="AA3200" s="864"/>
    </row>
    <row r="3201" spans="1:27" ht="13.8">
      <c r="A3201" s="84"/>
      <c r="B3201" s="84"/>
      <c r="C3201" s="84"/>
      <c r="D3201" s="84"/>
      <c r="E3201" s="704"/>
      <c r="F3201" s="704"/>
      <c r="G3201" s="736" t="s">
        <v>2958</v>
      </c>
      <c r="H3201" s="694" t="str">
        <f t="shared" si="0"/>
        <v>--</v>
      </c>
      <c r="I3201" s="704"/>
      <c r="J3201" s="17"/>
      <c r="K3201" s="17"/>
      <c r="L3201" s="17"/>
      <c r="M3201" s="737" t="s">
        <v>273</v>
      </c>
      <c r="N3201" s="737" t="s">
        <v>1177</v>
      </c>
      <c r="O3201" s="774"/>
      <c r="P3201" s="991"/>
      <c r="Q3201" s="17"/>
      <c r="R3201" s="17"/>
      <c r="S3201" s="17"/>
      <c r="T3201" s="17"/>
      <c r="U3201" s="740" t="s">
        <v>8458</v>
      </c>
      <c r="V3201" s="17"/>
      <c r="W3201" s="855" t="s">
        <v>3968</v>
      </c>
      <c r="X3201" s="856"/>
      <c r="Y3201" s="857"/>
      <c r="Z3201" s="858"/>
      <c r="AA3201" s="858"/>
    </row>
    <row r="3202" spans="1:27" ht="13.8">
      <c r="A3202" s="84"/>
      <c r="B3202" s="84"/>
      <c r="C3202" s="84"/>
      <c r="D3202" s="84"/>
      <c r="E3202" s="711"/>
      <c r="F3202" s="711"/>
      <c r="G3202" s="737" t="s">
        <v>2958</v>
      </c>
      <c r="H3202" s="696" t="str">
        <f t="shared" si="0"/>
        <v>--</v>
      </c>
      <c r="I3202" s="711"/>
      <c r="J3202" s="17"/>
      <c r="K3202" s="17"/>
      <c r="L3202" s="17"/>
      <c r="M3202" s="736" t="s">
        <v>273</v>
      </c>
      <c r="N3202" s="736" t="s">
        <v>1169</v>
      </c>
      <c r="O3202" s="769"/>
      <c r="P3202" s="990"/>
      <c r="Q3202" s="17"/>
      <c r="R3202" s="17"/>
      <c r="S3202" s="17"/>
      <c r="T3202" s="17"/>
      <c r="U3202" s="753" t="s">
        <v>8459</v>
      </c>
      <c r="V3202" s="17"/>
      <c r="W3202" s="861" t="s">
        <v>3974</v>
      </c>
      <c r="X3202" s="862"/>
      <c r="Y3202" s="863"/>
      <c r="Z3202" s="864"/>
      <c r="AA3202" s="864"/>
    </row>
    <row r="3203" spans="1:27" ht="13.8">
      <c r="A3203" s="84"/>
      <c r="B3203" s="84"/>
      <c r="C3203" s="84"/>
      <c r="D3203" s="84"/>
      <c r="E3203" s="704"/>
      <c r="F3203" s="704"/>
      <c r="G3203" s="736" t="s">
        <v>2958</v>
      </c>
      <c r="H3203" s="694" t="str">
        <f t="shared" si="0"/>
        <v>--</v>
      </c>
      <c r="I3203" s="704"/>
      <c r="J3203" s="17"/>
      <c r="K3203" s="17"/>
      <c r="L3203" s="17"/>
      <c r="M3203" s="737" t="s">
        <v>273</v>
      </c>
      <c r="N3203" s="737" t="s">
        <v>1272</v>
      </c>
      <c r="O3203" s="774"/>
      <c r="P3203" s="991"/>
      <c r="Q3203" s="17"/>
      <c r="R3203" s="17"/>
      <c r="S3203" s="17"/>
      <c r="T3203" s="17"/>
      <c r="U3203" s="740" t="s">
        <v>8460</v>
      </c>
      <c r="V3203" s="17"/>
      <c r="W3203" s="855" t="s">
        <v>3979</v>
      </c>
      <c r="X3203" s="856"/>
      <c r="Y3203" s="857"/>
      <c r="Z3203" s="858"/>
      <c r="AA3203" s="858"/>
    </row>
    <row r="3204" spans="1:27" ht="13.8">
      <c r="A3204" s="84"/>
      <c r="B3204" s="84"/>
      <c r="C3204" s="84"/>
      <c r="D3204" s="84"/>
      <c r="E3204" s="711"/>
      <c r="F3204" s="711"/>
      <c r="G3204" s="737" t="s">
        <v>2958</v>
      </c>
      <c r="H3204" s="696" t="str">
        <f t="shared" si="0"/>
        <v>--</v>
      </c>
      <c r="I3204" s="711"/>
      <c r="J3204" s="17"/>
      <c r="K3204" s="17"/>
      <c r="L3204" s="17"/>
      <c r="M3204" s="736" t="s">
        <v>273</v>
      </c>
      <c r="N3204" s="736" t="s">
        <v>1271</v>
      </c>
      <c r="O3204" s="769"/>
      <c r="P3204" s="990"/>
      <c r="Q3204" s="17"/>
      <c r="R3204" s="17"/>
      <c r="S3204" s="17"/>
      <c r="T3204" s="17"/>
      <c r="U3204" s="992" t="s">
        <v>5667</v>
      </c>
      <c r="V3204" s="17"/>
      <c r="W3204" s="861" t="s">
        <v>5653</v>
      </c>
      <c r="X3204" s="862"/>
      <c r="Y3204" s="863"/>
      <c r="Z3204" s="864"/>
      <c r="AA3204" s="864"/>
    </row>
    <row r="3205" spans="1:27" ht="13.8">
      <c r="A3205" s="84"/>
      <c r="B3205" s="84"/>
      <c r="C3205" s="84"/>
      <c r="D3205" s="84"/>
      <c r="E3205" s="704"/>
      <c r="F3205" s="704"/>
      <c r="G3205" s="736" t="s">
        <v>2958</v>
      </c>
      <c r="H3205" s="694" t="str">
        <f t="shared" si="0"/>
        <v>--</v>
      </c>
      <c r="I3205" s="704"/>
      <c r="J3205" s="17"/>
      <c r="K3205" s="17"/>
      <c r="L3205" s="17"/>
      <c r="M3205" s="783" t="s">
        <v>436</v>
      </c>
      <c r="N3205" s="737" t="s">
        <v>59</v>
      </c>
      <c r="O3205" s="774"/>
      <c r="P3205" s="991"/>
      <c r="Q3205" s="17"/>
      <c r="R3205" s="17"/>
      <c r="S3205" s="17"/>
      <c r="T3205" s="17"/>
      <c r="U3205" s="740" t="s">
        <v>8461</v>
      </c>
      <c r="V3205" s="17"/>
      <c r="W3205" s="855" t="s">
        <v>2967</v>
      </c>
      <c r="X3205" s="856"/>
      <c r="Y3205" s="857"/>
      <c r="Z3205" s="858"/>
      <c r="AA3205" s="858"/>
    </row>
    <row r="3206" spans="1:27" ht="13.8">
      <c r="A3206" s="84"/>
      <c r="B3206" s="84"/>
      <c r="C3206" s="84"/>
      <c r="D3206" s="84"/>
      <c r="E3206" s="711"/>
      <c r="F3206" s="711"/>
      <c r="G3206" s="737" t="s">
        <v>2958</v>
      </c>
      <c r="H3206" s="696" t="str">
        <f t="shared" si="0"/>
        <v>--</v>
      </c>
      <c r="I3206" s="711"/>
      <c r="J3206" s="17"/>
      <c r="K3206" s="17"/>
      <c r="L3206" s="17"/>
      <c r="M3206" s="778" t="s">
        <v>436</v>
      </c>
      <c r="N3206" s="736" t="s">
        <v>58</v>
      </c>
      <c r="O3206" s="769"/>
      <c r="P3206" s="990"/>
      <c r="Q3206" s="17"/>
      <c r="R3206" s="17"/>
      <c r="S3206" s="17"/>
      <c r="T3206" s="17"/>
      <c r="U3206" s="992" t="s">
        <v>3962</v>
      </c>
      <c r="V3206" s="17"/>
      <c r="W3206" s="861" t="s">
        <v>2967</v>
      </c>
      <c r="X3206" s="862"/>
      <c r="Y3206" s="863"/>
      <c r="Z3206" s="864"/>
      <c r="AA3206" s="864"/>
    </row>
    <row r="3207" spans="1:27" ht="13.8">
      <c r="A3207" s="84"/>
      <c r="B3207" s="84"/>
      <c r="C3207" s="84"/>
      <c r="D3207" s="84"/>
      <c r="E3207" s="704"/>
      <c r="F3207" s="704"/>
      <c r="G3207" s="736" t="s">
        <v>2958</v>
      </c>
      <c r="H3207" s="694" t="str">
        <f t="shared" si="0"/>
        <v>--</v>
      </c>
      <c r="I3207" s="704"/>
      <c r="J3207" s="17"/>
      <c r="K3207" s="17"/>
      <c r="L3207" s="17"/>
      <c r="M3207" s="737" t="s">
        <v>2704</v>
      </c>
      <c r="N3207" s="737" t="s">
        <v>1419</v>
      </c>
      <c r="O3207" s="774"/>
      <c r="P3207" s="991"/>
      <c r="Q3207" s="17"/>
      <c r="R3207" s="17"/>
      <c r="S3207" s="17"/>
      <c r="T3207" s="17"/>
      <c r="U3207" s="740" t="s">
        <v>8462</v>
      </c>
      <c r="V3207" s="17"/>
      <c r="W3207" s="855" t="s">
        <v>2967</v>
      </c>
      <c r="X3207" s="856"/>
      <c r="Y3207" s="857"/>
      <c r="Z3207" s="858"/>
      <c r="AA3207" s="858"/>
    </row>
    <row r="3208" spans="1:27" ht="13.8">
      <c r="A3208" s="84"/>
      <c r="B3208" s="84"/>
      <c r="C3208" s="84"/>
      <c r="D3208" s="84"/>
      <c r="E3208" s="711"/>
      <c r="F3208" s="711"/>
      <c r="G3208" s="737" t="s">
        <v>2958</v>
      </c>
      <c r="H3208" s="696" t="str">
        <f t="shared" si="0"/>
        <v>--</v>
      </c>
      <c r="I3208" s="711"/>
      <c r="J3208" s="17"/>
      <c r="K3208" s="17"/>
      <c r="L3208" s="17"/>
      <c r="M3208" s="736" t="s">
        <v>1281</v>
      </c>
      <c r="N3208" s="736" t="s">
        <v>456</v>
      </c>
      <c r="O3208" s="769"/>
      <c r="P3208" s="990"/>
      <c r="Q3208" s="17"/>
      <c r="R3208" s="17"/>
      <c r="S3208" s="17"/>
      <c r="T3208" s="17"/>
      <c r="U3208" s="992" t="s">
        <v>5670</v>
      </c>
      <c r="V3208" s="17"/>
      <c r="W3208" s="861" t="s">
        <v>2967</v>
      </c>
      <c r="X3208" s="862"/>
      <c r="Y3208" s="863"/>
      <c r="Z3208" s="864"/>
      <c r="AA3208" s="864"/>
    </row>
    <row r="3209" spans="1:27" ht="13.8">
      <c r="A3209" s="84"/>
      <c r="B3209" s="84"/>
      <c r="C3209" s="84"/>
      <c r="D3209" s="84"/>
      <c r="E3209" s="704"/>
      <c r="F3209" s="704"/>
      <c r="G3209" s="736" t="s">
        <v>2958</v>
      </c>
      <c r="H3209" s="694" t="str">
        <f t="shared" si="0"/>
        <v>--</v>
      </c>
      <c r="I3209" s="704"/>
      <c r="J3209" s="17"/>
      <c r="K3209" s="17"/>
      <c r="L3209" s="17"/>
      <c r="M3209" s="737" t="s">
        <v>528</v>
      </c>
      <c r="N3209" s="737" t="s">
        <v>2046</v>
      </c>
      <c r="O3209" s="774"/>
      <c r="P3209" s="737" t="s">
        <v>5671</v>
      </c>
      <c r="Q3209" s="17"/>
      <c r="R3209" s="17"/>
      <c r="S3209" s="17"/>
      <c r="T3209" s="17"/>
      <c r="U3209" s="993" t="s">
        <v>5672</v>
      </c>
      <c r="V3209" s="17"/>
      <c r="W3209" s="855" t="s">
        <v>2967</v>
      </c>
      <c r="X3209" s="856"/>
      <c r="Y3209" s="857"/>
      <c r="Z3209" s="858"/>
      <c r="AA3209" s="858"/>
    </row>
    <row r="3210" spans="1:27" ht="13.8">
      <c r="A3210" s="84"/>
      <c r="B3210" s="84"/>
      <c r="C3210" s="84"/>
      <c r="D3210" s="84"/>
      <c r="E3210" s="711"/>
      <c r="F3210" s="711"/>
      <c r="G3210" s="737" t="s">
        <v>2958</v>
      </c>
      <c r="H3210" s="696" t="str">
        <f t="shared" si="0"/>
        <v>--</v>
      </c>
      <c r="I3210" s="711"/>
      <c r="J3210" s="17"/>
      <c r="K3210" s="17"/>
      <c r="L3210" s="17"/>
      <c r="M3210" s="736" t="s">
        <v>528</v>
      </c>
      <c r="N3210" s="736" t="s">
        <v>2048</v>
      </c>
      <c r="O3210" s="769"/>
      <c r="P3210" s="736" t="s">
        <v>5671</v>
      </c>
      <c r="Q3210" s="17"/>
      <c r="R3210" s="17"/>
      <c r="S3210" s="17"/>
      <c r="T3210" s="17"/>
      <c r="U3210" s="992" t="s">
        <v>5673</v>
      </c>
      <c r="V3210" s="17"/>
      <c r="W3210" s="861" t="s">
        <v>2967</v>
      </c>
      <c r="X3210" s="862"/>
      <c r="Y3210" s="863"/>
      <c r="Z3210" s="864"/>
      <c r="AA3210" s="864"/>
    </row>
    <row r="3211" spans="1:27" ht="13.8">
      <c r="A3211" s="84"/>
      <c r="B3211" s="84"/>
      <c r="C3211" s="84"/>
      <c r="D3211" s="84"/>
      <c r="E3211" s="704"/>
      <c r="F3211" s="704"/>
      <c r="G3211" s="736" t="s">
        <v>2958</v>
      </c>
      <c r="H3211" s="694" t="str">
        <f t="shared" si="0"/>
        <v>--</v>
      </c>
      <c r="I3211" s="704"/>
      <c r="J3211" s="17"/>
      <c r="K3211" s="17"/>
      <c r="L3211" s="17"/>
      <c r="M3211" s="737" t="s">
        <v>528</v>
      </c>
      <c r="N3211" s="737" t="s">
        <v>2041</v>
      </c>
      <c r="O3211" s="774"/>
      <c r="P3211" s="737" t="s">
        <v>5671</v>
      </c>
      <c r="Q3211" s="17"/>
      <c r="R3211" s="17"/>
      <c r="S3211" s="17"/>
      <c r="T3211" s="17"/>
      <c r="U3211" s="993" t="s">
        <v>5674</v>
      </c>
      <c r="V3211" s="17"/>
      <c r="W3211" s="855" t="s">
        <v>2967</v>
      </c>
      <c r="X3211" s="856"/>
      <c r="Y3211" s="857"/>
      <c r="Z3211" s="858"/>
      <c r="AA3211" s="858"/>
    </row>
    <row r="3212" spans="1:27" ht="13.8">
      <c r="A3212" s="84"/>
      <c r="B3212" s="84"/>
      <c r="C3212" s="84"/>
      <c r="D3212" s="84"/>
      <c r="E3212" s="711"/>
      <c r="F3212" s="711"/>
      <c r="G3212" s="737" t="s">
        <v>2958</v>
      </c>
      <c r="H3212" s="696" t="str">
        <f t="shared" si="0"/>
        <v>--</v>
      </c>
      <c r="I3212" s="711"/>
      <c r="J3212" s="17"/>
      <c r="K3212" s="17"/>
      <c r="L3212" s="17"/>
      <c r="M3212" s="736" t="s">
        <v>528</v>
      </c>
      <c r="N3212" s="736" t="s">
        <v>2039</v>
      </c>
      <c r="O3212" s="769"/>
      <c r="P3212" s="736" t="s">
        <v>5671</v>
      </c>
      <c r="Q3212" s="17"/>
      <c r="R3212" s="17"/>
      <c r="S3212" s="17"/>
      <c r="T3212" s="17"/>
      <c r="U3212" s="992" t="s">
        <v>5675</v>
      </c>
      <c r="V3212" s="17"/>
      <c r="W3212" s="861" t="s">
        <v>2967</v>
      </c>
      <c r="X3212" s="862"/>
      <c r="Y3212" s="863"/>
      <c r="Z3212" s="864"/>
      <c r="AA3212" s="864"/>
    </row>
    <row r="3213" spans="1:27" ht="13.8">
      <c r="A3213" s="84"/>
      <c r="B3213" s="84"/>
      <c r="C3213" s="84"/>
      <c r="D3213" s="84"/>
      <c r="E3213" s="704"/>
      <c r="F3213" s="704"/>
      <c r="G3213" s="736" t="s">
        <v>2958</v>
      </c>
      <c r="H3213" s="694" t="str">
        <f t="shared" si="0"/>
        <v>--</v>
      </c>
      <c r="I3213" s="704"/>
      <c r="J3213" s="17"/>
      <c r="K3213" s="17"/>
      <c r="L3213" s="17"/>
      <c r="M3213" s="737" t="s">
        <v>528</v>
      </c>
      <c r="N3213" s="737" t="s">
        <v>2043</v>
      </c>
      <c r="O3213" s="774"/>
      <c r="P3213" s="991"/>
      <c r="Q3213" s="17"/>
      <c r="R3213" s="17"/>
      <c r="S3213" s="17"/>
      <c r="T3213" s="17"/>
      <c r="U3213" s="740" t="s">
        <v>8463</v>
      </c>
      <c r="V3213" s="17"/>
      <c r="W3213" s="855" t="s">
        <v>2967</v>
      </c>
      <c r="X3213" s="856"/>
      <c r="Y3213" s="857"/>
      <c r="Z3213" s="858"/>
      <c r="AA3213" s="858"/>
    </row>
    <row r="3214" spans="1:27" ht="13.8">
      <c r="A3214" s="84"/>
      <c r="B3214" s="84"/>
      <c r="C3214" s="84"/>
      <c r="D3214" s="84"/>
      <c r="E3214" s="711"/>
      <c r="F3214" s="711"/>
      <c r="G3214" s="737" t="s">
        <v>2958</v>
      </c>
      <c r="H3214" s="696" t="str">
        <f t="shared" si="0"/>
        <v>--</v>
      </c>
      <c r="I3214" s="711"/>
      <c r="J3214" s="17"/>
      <c r="K3214" s="17"/>
      <c r="L3214" s="17"/>
      <c r="M3214" s="736" t="s">
        <v>528</v>
      </c>
      <c r="N3214" s="736" t="s">
        <v>2036</v>
      </c>
      <c r="O3214" s="769"/>
      <c r="P3214" s="990"/>
      <c r="Q3214" s="17"/>
      <c r="R3214" s="17"/>
      <c r="S3214" s="17"/>
      <c r="T3214" s="17"/>
      <c r="U3214" s="992" t="s">
        <v>5677</v>
      </c>
      <c r="V3214" s="17"/>
      <c r="W3214" s="861" t="s">
        <v>2967</v>
      </c>
      <c r="X3214" s="862"/>
      <c r="Y3214" s="863"/>
      <c r="Z3214" s="864"/>
      <c r="AA3214" s="864"/>
    </row>
    <row r="3215" spans="1:27" ht="13.8">
      <c r="A3215" s="84"/>
      <c r="B3215" s="84"/>
      <c r="C3215" s="84"/>
      <c r="D3215" s="84"/>
      <c r="E3215" s="704"/>
      <c r="F3215" s="704"/>
      <c r="G3215" s="736" t="s">
        <v>2958</v>
      </c>
      <c r="H3215" s="694" t="str">
        <f t="shared" si="0"/>
        <v>--</v>
      </c>
      <c r="I3215" s="704"/>
      <c r="J3215" s="17"/>
      <c r="K3215" s="17"/>
      <c r="L3215" s="17"/>
      <c r="M3215" s="737" t="s">
        <v>630</v>
      </c>
      <c r="N3215" s="737" t="s">
        <v>1597</v>
      </c>
      <c r="O3215" s="774"/>
      <c r="P3215" s="991"/>
      <c r="Q3215" s="17"/>
      <c r="R3215" s="17"/>
      <c r="S3215" s="17"/>
      <c r="T3215" s="17"/>
      <c r="U3215" s="740" t="s">
        <v>8464</v>
      </c>
      <c r="V3215" s="17"/>
      <c r="W3215" s="855" t="s">
        <v>2967</v>
      </c>
      <c r="X3215" s="856"/>
      <c r="Y3215" s="857"/>
      <c r="Z3215" s="858"/>
      <c r="AA3215" s="858"/>
    </row>
    <row r="3216" spans="1:27" ht="13.8">
      <c r="A3216" s="84"/>
      <c r="B3216" s="84"/>
      <c r="C3216" s="84"/>
      <c r="D3216" s="84"/>
      <c r="E3216" s="711"/>
      <c r="F3216" s="711"/>
      <c r="G3216" s="737" t="s">
        <v>2958</v>
      </c>
      <c r="H3216" s="696" t="str">
        <f t="shared" si="0"/>
        <v>--</v>
      </c>
      <c r="I3216" s="711"/>
      <c r="J3216" s="17"/>
      <c r="K3216" s="17"/>
      <c r="L3216" s="17"/>
      <c r="M3216" s="736" t="s">
        <v>494</v>
      </c>
      <c r="N3216" s="853" t="s">
        <v>1478</v>
      </c>
      <c r="O3216" s="835"/>
      <c r="P3216" s="990"/>
      <c r="Q3216" s="17"/>
      <c r="R3216" s="17"/>
      <c r="S3216" s="17"/>
      <c r="T3216" s="17"/>
      <c r="U3216" s="753" t="s">
        <v>8465</v>
      </c>
      <c r="V3216" s="17"/>
      <c r="W3216" s="861" t="s">
        <v>2967</v>
      </c>
      <c r="X3216" s="862"/>
      <c r="Y3216" s="863"/>
      <c r="Z3216" s="864"/>
      <c r="AA3216" s="864"/>
    </row>
    <row r="3217" spans="1:27" ht="13.8">
      <c r="A3217" s="84"/>
      <c r="B3217" s="84"/>
      <c r="C3217" s="84"/>
      <c r="D3217" s="84"/>
      <c r="E3217" s="704"/>
      <c r="F3217" s="704"/>
      <c r="G3217" s="736" t="s">
        <v>2958</v>
      </c>
      <c r="H3217" s="694" t="str">
        <f t="shared" si="0"/>
        <v>--</v>
      </c>
      <c r="I3217" s="704"/>
      <c r="J3217" s="17"/>
      <c r="K3217" s="17"/>
      <c r="L3217" s="17"/>
      <c r="M3217" s="737" t="s">
        <v>630</v>
      </c>
      <c r="N3217" s="737" t="s">
        <v>1598</v>
      </c>
      <c r="O3217" s="774"/>
      <c r="P3217" s="994"/>
      <c r="Q3217" s="17"/>
      <c r="R3217" s="17"/>
      <c r="S3217" s="17"/>
      <c r="T3217" s="17"/>
      <c r="U3217" s="993" t="s">
        <v>5681</v>
      </c>
      <c r="V3217" s="17"/>
      <c r="W3217" s="855" t="s">
        <v>2967</v>
      </c>
      <c r="X3217" s="856"/>
      <c r="Y3217" s="857"/>
      <c r="Z3217" s="858"/>
      <c r="AA3217" s="858"/>
    </row>
    <row r="3218" spans="1:27" ht="13.8">
      <c r="A3218" s="84"/>
      <c r="B3218" s="84"/>
      <c r="C3218" s="84"/>
      <c r="D3218" s="84"/>
      <c r="E3218" s="711"/>
      <c r="F3218" s="711"/>
      <c r="G3218" s="737" t="s">
        <v>2958</v>
      </c>
      <c r="H3218" s="696" t="str">
        <f t="shared" si="0"/>
        <v>--</v>
      </c>
      <c r="I3218" s="711"/>
      <c r="J3218" s="17"/>
      <c r="K3218" s="17"/>
      <c r="L3218" s="17"/>
      <c r="M3218" s="983" t="s">
        <v>2731</v>
      </c>
      <c r="N3218" s="736" t="s">
        <v>2512</v>
      </c>
      <c r="O3218" s="769"/>
      <c r="P3218" s="853" t="s">
        <v>3207</v>
      </c>
      <c r="Q3218" s="17"/>
      <c r="R3218" s="17"/>
      <c r="S3218" s="17"/>
      <c r="T3218" s="17"/>
      <c r="U3218" s="753" t="s">
        <v>8466</v>
      </c>
      <c r="V3218" s="17"/>
      <c r="W3218" s="861" t="s">
        <v>2967</v>
      </c>
      <c r="X3218" s="862"/>
      <c r="Y3218" s="863"/>
      <c r="Z3218" s="864"/>
      <c r="AA3218" s="864"/>
    </row>
    <row r="3219" spans="1:27" ht="13.8">
      <c r="A3219" s="84"/>
      <c r="B3219" s="84"/>
      <c r="C3219" s="84"/>
      <c r="D3219" s="84"/>
      <c r="E3219" s="704"/>
      <c r="F3219" s="704"/>
      <c r="G3219" s="736" t="s">
        <v>2958</v>
      </c>
      <c r="H3219" s="694" t="str">
        <f t="shared" si="0"/>
        <v>--</v>
      </c>
      <c r="I3219" s="704"/>
      <c r="J3219" s="17"/>
      <c r="K3219" s="17"/>
      <c r="L3219" s="17"/>
      <c r="M3219" s="979" t="s">
        <v>2731</v>
      </c>
      <c r="N3219" s="737" t="s">
        <v>2513</v>
      </c>
      <c r="O3219" s="774"/>
      <c r="P3219" s="859" t="s">
        <v>3207</v>
      </c>
      <c r="Q3219" s="17"/>
      <c r="R3219" s="17"/>
      <c r="S3219" s="17"/>
      <c r="T3219" s="17"/>
      <c r="U3219" s="740" t="s">
        <v>8467</v>
      </c>
      <c r="V3219" s="17"/>
      <c r="W3219" s="855" t="s">
        <v>2967</v>
      </c>
      <c r="X3219" s="856"/>
      <c r="Y3219" s="857"/>
      <c r="Z3219" s="858"/>
      <c r="AA3219" s="858"/>
    </row>
    <row r="3220" spans="1:27" ht="13.8">
      <c r="A3220" s="84"/>
      <c r="B3220" s="84"/>
      <c r="C3220" s="84"/>
      <c r="D3220" s="84"/>
      <c r="E3220" s="711"/>
      <c r="F3220" s="711"/>
      <c r="G3220" s="737" t="s">
        <v>2958</v>
      </c>
      <c r="H3220" s="696" t="str">
        <f t="shared" si="0"/>
        <v>--</v>
      </c>
      <c r="I3220" s="711"/>
      <c r="J3220" s="17"/>
      <c r="K3220" s="17"/>
      <c r="L3220" s="17"/>
      <c r="M3220" s="865" t="s">
        <v>2704</v>
      </c>
      <c r="N3220" s="736" t="s">
        <v>1420</v>
      </c>
      <c r="O3220" s="769"/>
      <c r="P3220" s="995"/>
      <c r="Q3220" s="17"/>
      <c r="R3220" s="17"/>
      <c r="S3220" s="17"/>
      <c r="T3220" s="17"/>
      <c r="U3220" s="753" t="s">
        <v>8468</v>
      </c>
      <c r="V3220" s="17"/>
      <c r="W3220" s="861" t="s">
        <v>2967</v>
      </c>
      <c r="X3220" s="862"/>
      <c r="Y3220" s="863"/>
      <c r="Z3220" s="864"/>
      <c r="AA3220" s="864"/>
    </row>
    <row r="3221" spans="1:27" ht="13.8">
      <c r="A3221" s="84"/>
      <c r="B3221" s="84"/>
      <c r="C3221" s="84"/>
      <c r="D3221" s="84"/>
      <c r="E3221" s="704"/>
      <c r="F3221" s="704"/>
      <c r="G3221" s="736" t="s">
        <v>2958</v>
      </c>
      <c r="H3221" s="694" t="str">
        <f t="shared" si="0"/>
        <v>--</v>
      </c>
      <c r="I3221" s="704"/>
      <c r="J3221" s="17"/>
      <c r="K3221" s="17"/>
      <c r="L3221" s="17"/>
      <c r="M3221" s="737" t="s">
        <v>2704</v>
      </c>
      <c r="N3221" s="737" t="s">
        <v>1422</v>
      </c>
      <c r="O3221" s="774"/>
      <c r="P3221" s="994"/>
      <c r="Q3221" s="17"/>
      <c r="R3221" s="17"/>
      <c r="S3221" s="17"/>
      <c r="T3221" s="17"/>
      <c r="U3221" s="993" t="s">
        <v>5349</v>
      </c>
      <c r="V3221" s="17"/>
      <c r="W3221" s="855" t="s">
        <v>2967</v>
      </c>
      <c r="X3221" s="856"/>
      <c r="Y3221" s="857"/>
      <c r="Z3221" s="858"/>
      <c r="AA3221" s="858"/>
    </row>
    <row r="3222" spans="1:27" ht="13.8">
      <c r="A3222" s="84"/>
      <c r="B3222" s="84"/>
      <c r="C3222" s="84"/>
      <c r="D3222" s="84"/>
      <c r="E3222" s="711"/>
      <c r="F3222" s="711"/>
      <c r="G3222" s="737" t="s">
        <v>2958</v>
      </c>
      <c r="H3222" s="696" t="str">
        <f t="shared" si="0"/>
        <v>--</v>
      </c>
      <c r="I3222" s="711"/>
      <c r="J3222" s="17"/>
      <c r="K3222" s="17"/>
      <c r="L3222" s="17"/>
      <c r="M3222" s="853" t="s">
        <v>630</v>
      </c>
      <c r="N3222" s="736" t="s">
        <v>1603</v>
      </c>
      <c r="O3222" s="769"/>
      <c r="P3222" s="995"/>
      <c r="Q3222" s="17"/>
      <c r="R3222" s="17"/>
      <c r="S3222" s="17"/>
      <c r="T3222" s="17"/>
      <c r="U3222" s="753" t="s">
        <v>8469</v>
      </c>
      <c r="V3222" s="17"/>
      <c r="W3222" s="861" t="s">
        <v>2967</v>
      </c>
      <c r="X3222" s="862"/>
      <c r="Y3222" s="863"/>
      <c r="Z3222" s="864"/>
      <c r="AA3222" s="864"/>
    </row>
    <row r="3223" spans="1:27" ht="13.8">
      <c r="A3223" s="84"/>
      <c r="B3223" s="84"/>
      <c r="C3223" s="84"/>
      <c r="D3223" s="84"/>
      <c r="E3223" s="704"/>
      <c r="F3223" s="704"/>
      <c r="G3223" s="736" t="s">
        <v>2958</v>
      </c>
      <c r="H3223" s="694" t="str">
        <f t="shared" si="0"/>
        <v>--</v>
      </c>
      <c r="I3223" s="704"/>
      <c r="J3223" s="17"/>
      <c r="K3223" s="17"/>
      <c r="L3223" s="17"/>
      <c r="M3223" s="859" t="s">
        <v>593</v>
      </c>
      <c r="N3223" s="737" t="s">
        <v>2600</v>
      </c>
      <c r="O3223" s="774"/>
      <c r="P3223" s="859" t="s">
        <v>5642</v>
      </c>
      <c r="Q3223" s="17"/>
      <c r="R3223" s="17"/>
      <c r="S3223" s="17"/>
      <c r="T3223" s="17"/>
      <c r="U3223" s="740" t="s">
        <v>8470</v>
      </c>
      <c r="V3223" s="17"/>
      <c r="W3223" s="855" t="s">
        <v>5692</v>
      </c>
      <c r="X3223" s="856"/>
      <c r="Y3223" s="857"/>
      <c r="Z3223" s="858"/>
      <c r="AA3223" s="858"/>
    </row>
    <row r="3224" spans="1:27" ht="13.8">
      <c r="A3224" s="84"/>
      <c r="B3224" s="84"/>
      <c r="C3224" s="84"/>
      <c r="D3224" s="84"/>
      <c r="E3224" s="711"/>
      <c r="F3224" s="711"/>
      <c r="G3224" s="737" t="s">
        <v>2958</v>
      </c>
      <c r="H3224" s="696" t="str">
        <f t="shared" si="0"/>
        <v>--</v>
      </c>
      <c r="I3224" s="711"/>
      <c r="J3224" s="17"/>
      <c r="K3224" s="17"/>
      <c r="L3224" s="17"/>
      <c r="M3224" s="853" t="s">
        <v>1700</v>
      </c>
      <c r="N3224" s="736" t="s">
        <v>2054</v>
      </c>
      <c r="O3224" s="769"/>
      <c r="P3224" s="995"/>
      <c r="Q3224" s="17"/>
      <c r="R3224" s="17"/>
      <c r="S3224" s="17"/>
      <c r="T3224" s="17"/>
      <c r="U3224" s="753" t="s">
        <v>8471</v>
      </c>
      <c r="V3224" s="17"/>
      <c r="W3224" s="861" t="s">
        <v>5692</v>
      </c>
      <c r="X3224" s="862"/>
      <c r="Y3224" s="863"/>
      <c r="Z3224" s="864"/>
      <c r="AA3224" s="864"/>
    </row>
    <row r="3225" spans="1:27" ht="13.8">
      <c r="A3225" s="84"/>
      <c r="B3225" s="84"/>
      <c r="C3225" s="84"/>
      <c r="D3225" s="84"/>
      <c r="E3225" s="704"/>
      <c r="F3225" s="704"/>
      <c r="G3225" s="736" t="s">
        <v>2958</v>
      </c>
      <c r="H3225" s="694" t="str">
        <f t="shared" si="0"/>
        <v>--</v>
      </c>
      <c r="I3225" s="704"/>
      <c r="J3225" s="17"/>
      <c r="K3225" s="17"/>
      <c r="L3225" s="17"/>
      <c r="M3225" s="859" t="s">
        <v>1700</v>
      </c>
      <c r="N3225" s="737" t="s">
        <v>2053</v>
      </c>
      <c r="O3225" s="774"/>
      <c r="P3225" s="994"/>
      <c r="Q3225" s="17"/>
      <c r="R3225" s="17"/>
      <c r="S3225" s="17"/>
      <c r="T3225" s="17"/>
      <c r="U3225" s="740" t="s">
        <v>8472</v>
      </c>
      <c r="V3225" s="17"/>
      <c r="W3225" s="855" t="s">
        <v>5692</v>
      </c>
      <c r="X3225" s="856"/>
      <c r="Y3225" s="857"/>
      <c r="Z3225" s="858"/>
      <c r="AA3225" s="858"/>
    </row>
    <row r="3226" spans="1:27" ht="13.8">
      <c r="A3226" s="84"/>
      <c r="B3226" s="84"/>
      <c r="C3226" s="84"/>
      <c r="D3226" s="84"/>
      <c r="E3226" s="711"/>
      <c r="F3226" s="711"/>
      <c r="G3226" s="737" t="s">
        <v>2958</v>
      </c>
      <c r="H3226" s="696" t="str">
        <f t="shared" si="0"/>
        <v>--</v>
      </c>
      <c r="I3226" s="711"/>
      <c r="J3226" s="17"/>
      <c r="K3226" s="17"/>
      <c r="L3226" s="17"/>
      <c r="M3226" s="853" t="s">
        <v>241</v>
      </c>
      <c r="N3226" s="736" t="s">
        <v>1870</v>
      </c>
      <c r="O3226" s="769"/>
      <c r="P3226" s="995"/>
      <c r="Q3226" s="17"/>
      <c r="R3226" s="17"/>
      <c r="S3226" s="17"/>
      <c r="T3226" s="17"/>
      <c r="U3226" s="753" t="s">
        <v>8473</v>
      </c>
      <c r="V3226" s="17"/>
      <c r="W3226" s="861" t="s">
        <v>5692</v>
      </c>
      <c r="X3226" s="862"/>
      <c r="Y3226" s="863"/>
      <c r="Z3226" s="864"/>
      <c r="AA3226" s="864"/>
    </row>
    <row r="3227" spans="1:27" ht="13.8">
      <c r="A3227" s="84"/>
      <c r="B3227" s="84"/>
      <c r="C3227" s="84"/>
      <c r="D3227" s="84"/>
      <c r="E3227" s="704"/>
      <c r="F3227" s="704"/>
      <c r="G3227" s="736" t="s">
        <v>2958</v>
      </c>
      <c r="H3227" s="694" t="str">
        <f t="shared" si="0"/>
        <v>--</v>
      </c>
      <c r="I3227" s="704"/>
      <c r="J3227" s="17"/>
      <c r="K3227" s="17"/>
      <c r="L3227" s="17"/>
      <c r="M3227" s="859" t="s">
        <v>273</v>
      </c>
      <c r="N3227" s="737" t="s">
        <v>1183</v>
      </c>
      <c r="O3227" s="774"/>
      <c r="P3227" s="994"/>
      <c r="Q3227" s="17"/>
      <c r="R3227" s="17"/>
      <c r="S3227" s="17"/>
      <c r="T3227" s="17"/>
      <c r="U3227" s="740" t="s">
        <v>8474</v>
      </c>
      <c r="V3227" s="17"/>
      <c r="W3227" s="855" t="s">
        <v>5692</v>
      </c>
      <c r="X3227" s="856"/>
      <c r="Y3227" s="857"/>
      <c r="Z3227" s="858"/>
      <c r="AA3227" s="858"/>
    </row>
    <row r="3228" spans="1:27" ht="13.8">
      <c r="A3228" s="84"/>
      <c r="B3228" s="84"/>
      <c r="C3228" s="84"/>
      <c r="D3228" s="84"/>
      <c r="E3228" s="711"/>
      <c r="F3228" s="711"/>
      <c r="G3228" s="737" t="s">
        <v>2958</v>
      </c>
      <c r="H3228" s="696" t="str">
        <f t="shared" si="0"/>
        <v>--</v>
      </c>
      <c r="I3228" s="711"/>
      <c r="J3228" s="17"/>
      <c r="K3228" s="17"/>
      <c r="L3228" s="17"/>
      <c r="M3228" s="853" t="s">
        <v>273</v>
      </c>
      <c r="N3228" s="736" t="s">
        <v>1182</v>
      </c>
      <c r="O3228" s="769"/>
      <c r="P3228" s="995"/>
      <c r="Q3228" s="17"/>
      <c r="R3228" s="17"/>
      <c r="S3228" s="17"/>
      <c r="T3228" s="17"/>
      <c r="U3228" s="753" t="s">
        <v>8475</v>
      </c>
      <c r="V3228" s="17"/>
      <c r="W3228" s="861" t="s">
        <v>5692</v>
      </c>
      <c r="X3228" s="862"/>
      <c r="Y3228" s="863"/>
      <c r="Z3228" s="864"/>
      <c r="AA3228" s="864"/>
    </row>
    <row r="3229" spans="1:27" ht="13.8">
      <c r="A3229" s="84"/>
      <c r="B3229" s="84"/>
      <c r="C3229" s="84"/>
      <c r="D3229" s="84"/>
      <c r="E3229" s="704"/>
      <c r="F3229" s="704"/>
      <c r="G3229" s="736" t="s">
        <v>2958</v>
      </c>
      <c r="H3229" s="694" t="str">
        <f t="shared" si="0"/>
        <v>--</v>
      </c>
      <c r="I3229" s="704"/>
      <c r="J3229" s="17"/>
      <c r="K3229" s="17"/>
      <c r="L3229" s="17"/>
      <c r="M3229" s="859" t="s">
        <v>528</v>
      </c>
      <c r="N3229" s="737" t="s">
        <v>2050</v>
      </c>
      <c r="O3229" s="774"/>
      <c r="P3229" s="994"/>
      <c r="Q3229" s="17"/>
      <c r="R3229" s="17"/>
      <c r="S3229" s="17"/>
      <c r="T3229" s="17"/>
      <c r="U3229" s="993" t="s">
        <v>5701</v>
      </c>
      <c r="V3229" s="17"/>
      <c r="W3229" s="855" t="s">
        <v>5692</v>
      </c>
      <c r="X3229" s="856"/>
      <c r="Y3229" s="857"/>
      <c r="Z3229" s="858"/>
      <c r="AA3229" s="858"/>
    </row>
    <row r="3230" spans="1:27" ht="13.8">
      <c r="A3230" s="84"/>
      <c r="B3230" s="84"/>
      <c r="C3230" s="84"/>
      <c r="D3230" s="84"/>
      <c r="E3230" s="711"/>
      <c r="F3230" s="711"/>
      <c r="G3230" s="737" t="s">
        <v>2958</v>
      </c>
      <c r="H3230" s="696" t="str">
        <f t="shared" si="0"/>
        <v>--</v>
      </c>
      <c r="I3230" s="711"/>
      <c r="J3230" s="17"/>
      <c r="K3230" s="17"/>
      <c r="L3230" s="17"/>
      <c r="M3230" s="778" t="s">
        <v>436</v>
      </c>
      <c r="N3230" s="736" t="s">
        <v>61</v>
      </c>
      <c r="O3230" s="769"/>
      <c r="P3230" s="995"/>
      <c r="Q3230" s="17"/>
      <c r="R3230" s="17"/>
      <c r="S3230" s="17"/>
      <c r="T3230" s="17"/>
      <c r="U3230" s="753" t="s">
        <v>8476</v>
      </c>
      <c r="V3230" s="17"/>
      <c r="W3230" s="861" t="s">
        <v>5692</v>
      </c>
      <c r="X3230" s="862"/>
      <c r="Y3230" s="863"/>
      <c r="Z3230" s="864"/>
      <c r="AA3230" s="864"/>
    </row>
    <row r="3231" spans="1:27" ht="13.8">
      <c r="A3231" s="84"/>
      <c r="B3231" s="84"/>
      <c r="C3231" s="84"/>
      <c r="D3231" s="84"/>
      <c r="E3231" s="704"/>
      <c r="F3231" s="704"/>
      <c r="G3231" s="736" t="s">
        <v>2958</v>
      </c>
      <c r="H3231" s="694" t="str">
        <f t="shared" si="0"/>
        <v>--</v>
      </c>
      <c r="I3231" s="704"/>
      <c r="J3231" s="17"/>
      <c r="K3231" s="17"/>
      <c r="L3231" s="17"/>
      <c r="M3231" s="859" t="s">
        <v>241</v>
      </c>
      <c r="N3231" s="737" t="s">
        <v>2052</v>
      </c>
      <c r="O3231" s="774"/>
      <c r="P3231" s="994"/>
      <c r="Q3231" s="17"/>
      <c r="R3231" s="17"/>
      <c r="S3231" s="17"/>
      <c r="T3231" s="17"/>
      <c r="U3231" s="740" t="s">
        <v>8477</v>
      </c>
      <c r="V3231" s="17"/>
      <c r="W3231" s="855" t="s">
        <v>5717</v>
      </c>
      <c r="X3231" s="856"/>
      <c r="Y3231" s="857"/>
      <c r="Z3231" s="858"/>
      <c r="AA3231" s="858"/>
    </row>
    <row r="3232" spans="1:27" ht="13.8">
      <c r="A3232" s="84"/>
      <c r="B3232" s="84"/>
      <c r="C3232" s="84"/>
      <c r="D3232" s="84"/>
      <c r="E3232" s="711"/>
      <c r="F3232" s="711"/>
      <c r="G3232" s="737" t="s">
        <v>2958</v>
      </c>
      <c r="H3232" s="696" t="str">
        <f t="shared" si="0"/>
        <v>--</v>
      </c>
      <c r="I3232" s="711"/>
      <c r="J3232" s="17"/>
      <c r="K3232" s="17"/>
      <c r="L3232" s="17"/>
      <c r="M3232" s="736" t="s">
        <v>2789</v>
      </c>
      <c r="N3232" s="736" t="s">
        <v>811</v>
      </c>
      <c r="O3232" s="769"/>
      <c r="P3232" s="990"/>
      <c r="Q3232" s="17"/>
      <c r="R3232" s="17"/>
      <c r="S3232" s="17"/>
      <c r="T3232" s="17"/>
      <c r="U3232" s="753" t="s">
        <v>8478</v>
      </c>
      <c r="V3232" s="17"/>
      <c r="W3232" s="861" t="s">
        <v>5717</v>
      </c>
      <c r="X3232" s="862"/>
      <c r="Y3232" s="863"/>
      <c r="Z3232" s="864"/>
      <c r="AA3232" s="864"/>
    </row>
    <row r="3233" spans="1:27" ht="13.8">
      <c r="A3233" s="84"/>
      <c r="B3233" s="84"/>
      <c r="C3233" s="84"/>
      <c r="D3233" s="84"/>
      <c r="E3233" s="704"/>
      <c r="F3233" s="704"/>
      <c r="G3233" s="736" t="s">
        <v>2958</v>
      </c>
      <c r="H3233" s="694" t="str">
        <f t="shared" si="0"/>
        <v>--</v>
      </c>
      <c r="I3233" s="704"/>
      <c r="J3233" s="17"/>
      <c r="K3233" s="17"/>
      <c r="L3233" s="17"/>
      <c r="M3233" s="859" t="s">
        <v>241</v>
      </c>
      <c r="N3233" s="737" t="s">
        <v>2051</v>
      </c>
      <c r="O3233" s="774"/>
      <c r="P3233" s="994"/>
      <c r="Q3233" s="17"/>
      <c r="R3233" s="17"/>
      <c r="S3233" s="17"/>
      <c r="T3233" s="17"/>
      <c r="U3233" s="740" t="s">
        <v>8479</v>
      </c>
      <c r="V3233" s="17"/>
      <c r="W3233" s="855" t="s">
        <v>5735</v>
      </c>
      <c r="X3233" s="856"/>
      <c r="Y3233" s="857"/>
      <c r="Z3233" s="858"/>
      <c r="AA3233" s="858"/>
    </row>
    <row r="3234" spans="1:27" ht="13.8">
      <c r="A3234" s="84"/>
      <c r="B3234" s="84"/>
      <c r="C3234" s="84"/>
      <c r="D3234" s="84"/>
      <c r="E3234" s="711"/>
      <c r="F3234" s="711"/>
      <c r="G3234" s="737" t="s">
        <v>2958</v>
      </c>
      <c r="H3234" s="696" t="str">
        <f t="shared" si="0"/>
        <v>--</v>
      </c>
      <c r="I3234" s="711"/>
      <c r="J3234" s="17"/>
      <c r="K3234" s="17"/>
      <c r="L3234" s="17"/>
      <c r="M3234" s="983" t="s">
        <v>494</v>
      </c>
      <c r="N3234" s="853" t="s">
        <v>1480</v>
      </c>
      <c r="O3234" s="835"/>
      <c r="P3234" s="995"/>
      <c r="Q3234" s="17"/>
      <c r="R3234" s="17"/>
      <c r="S3234" s="17"/>
      <c r="T3234" s="17"/>
      <c r="U3234" s="753" t="s">
        <v>8480</v>
      </c>
      <c r="V3234" s="17"/>
      <c r="W3234" s="861" t="s">
        <v>5717</v>
      </c>
      <c r="X3234" s="862"/>
      <c r="Y3234" s="863"/>
      <c r="Z3234" s="864"/>
      <c r="AA3234" s="864"/>
    </row>
    <row r="3235" spans="1:27" ht="13.8">
      <c r="A3235" s="84"/>
      <c r="B3235" s="84"/>
      <c r="C3235" s="84"/>
      <c r="D3235" s="84"/>
      <c r="E3235" s="704"/>
      <c r="F3235" s="704"/>
      <c r="G3235" s="736" t="s">
        <v>2958</v>
      </c>
      <c r="H3235" s="694" t="str">
        <f t="shared" si="0"/>
        <v>--</v>
      </c>
      <c r="I3235" s="704"/>
      <c r="J3235" s="17"/>
      <c r="K3235" s="17"/>
      <c r="L3235" s="17"/>
      <c r="M3235" s="859" t="s">
        <v>1700</v>
      </c>
      <c r="N3235" s="859" t="s">
        <v>2038</v>
      </c>
      <c r="O3235" s="980"/>
      <c r="P3235" s="994"/>
      <c r="Q3235" s="17"/>
      <c r="R3235" s="17"/>
      <c r="S3235" s="17"/>
      <c r="T3235" s="17"/>
      <c r="U3235" s="993" t="s">
        <v>5749</v>
      </c>
      <c r="V3235" s="17"/>
      <c r="W3235" s="855" t="s">
        <v>5717</v>
      </c>
      <c r="X3235" s="856"/>
      <c r="Y3235" s="857"/>
      <c r="Z3235" s="858"/>
      <c r="AA3235" s="858"/>
    </row>
    <row r="3236" spans="1:27" ht="13.8">
      <c r="A3236" s="84"/>
      <c r="B3236" s="84"/>
      <c r="C3236" s="84"/>
      <c r="D3236" s="84"/>
      <c r="E3236" s="711"/>
      <c r="F3236" s="711"/>
      <c r="G3236" s="737" t="s">
        <v>2958</v>
      </c>
      <c r="H3236" s="696" t="str">
        <f t="shared" si="0"/>
        <v>--</v>
      </c>
      <c r="I3236" s="711"/>
      <c r="J3236" s="17"/>
      <c r="K3236" s="17"/>
      <c r="L3236" s="17"/>
      <c r="M3236" s="853" t="s">
        <v>1700</v>
      </c>
      <c r="N3236" s="736" t="s">
        <v>2044</v>
      </c>
      <c r="O3236" s="769"/>
      <c r="P3236" s="995"/>
      <c r="Q3236" s="17"/>
      <c r="R3236" s="17"/>
      <c r="S3236" s="17"/>
      <c r="T3236" s="17"/>
      <c r="U3236" s="753" t="s">
        <v>8481</v>
      </c>
      <c r="V3236" s="17"/>
      <c r="W3236" s="861" t="s">
        <v>5717</v>
      </c>
      <c r="X3236" s="862"/>
      <c r="Y3236" s="863"/>
      <c r="Z3236" s="864"/>
      <c r="AA3236" s="864"/>
    </row>
    <row r="3237" spans="1:27" ht="13.8">
      <c r="A3237" s="84"/>
      <c r="B3237" s="84"/>
      <c r="C3237" s="84"/>
      <c r="D3237" s="84"/>
      <c r="E3237" s="704"/>
      <c r="F3237" s="704"/>
      <c r="G3237" s="736" t="s">
        <v>2958</v>
      </c>
      <c r="H3237" s="694" t="str">
        <f t="shared" si="0"/>
        <v>--</v>
      </c>
      <c r="I3237" s="704"/>
      <c r="J3237" s="17"/>
      <c r="K3237" s="17"/>
      <c r="L3237" s="17"/>
      <c r="M3237" s="859" t="s">
        <v>2704</v>
      </c>
      <c r="N3237" s="859" t="s">
        <v>1423</v>
      </c>
      <c r="O3237" s="980"/>
      <c r="P3237" s="994"/>
      <c r="Q3237" s="17"/>
      <c r="R3237" s="17"/>
      <c r="S3237" s="17"/>
      <c r="T3237" s="17"/>
      <c r="U3237" s="740" t="s">
        <v>8482</v>
      </c>
      <c r="V3237" s="17"/>
      <c r="W3237" s="855" t="s">
        <v>5735</v>
      </c>
      <c r="X3237" s="856"/>
      <c r="Y3237" s="857"/>
      <c r="Z3237" s="858"/>
      <c r="AA3237" s="858"/>
    </row>
    <row r="3238" spans="1:27" ht="13.8">
      <c r="A3238" s="84"/>
      <c r="B3238" s="84"/>
      <c r="C3238" s="84"/>
      <c r="D3238" s="84"/>
      <c r="E3238" s="711"/>
      <c r="F3238" s="711"/>
      <c r="G3238" s="737" t="s">
        <v>2958</v>
      </c>
      <c r="H3238" s="696" t="str">
        <f t="shared" si="0"/>
        <v>--</v>
      </c>
      <c r="I3238" s="711"/>
      <c r="J3238" s="17"/>
      <c r="K3238" s="17"/>
      <c r="L3238" s="17"/>
      <c r="M3238" s="853" t="s">
        <v>2704</v>
      </c>
      <c r="N3238" s="853" t="s">
        <v>1424</v>
      </c>
      <c r="O3238" s="835"/>
      <c r="P3238" s="996"/>
      <c r="Q3238" s="17"/>
      <c r="R3238" s="17"/>
      <c r="S3238" s="17"/>
      <c r="T3238" s="17"/>
      <c r="U3238" s="753" t="s">
        <v>8483</v>
      </c>
      <c r="V3238" s="17"/>
      <c r="W3238" s="861" t="s">
        <v>5717</v>
      </c>
      <c r="X3238" s="862"/>
      <c r="Y3238" s="863"/>
      <c r="Z3238" s="864"/>
      <c r="AA3238" s="864"/>
    </row>
    <row r="3239" spans="1:27" ht="13.8">
      <c r="A3239" s="84"/>
      <c r="B3239" s="84"/>
      <c r="C3239" s="84"/>
      <c r="D3239" s="84"/>
      <c r="E3239" s="704"/>
      <c r="F3239" s="704"/>
      <c r="G3239" s="736" t="s">
        <v>2958</v>
      </c>
      <c r="H3239" s="694" t="str">
        <f t="shared" si="0"/>
        <v>--</v>
      </c>
      <c r="I3239" s="704"/>
      <c r="J3239" s="17"/>
      <c r="K3239" s="17"/>
      <c r="L3239" s="17"/>
      <c r="M3239" s="859" t="s">
        <v>195</v>
      </c>
      <c r="N3239" s="859" t="s">
        <v>886</v>
      </c>
      <c r="O3239" s="980"/>
      <c r="P3239" s="994"/>
      <c r="Q3239" s="17"/>
      <c r="R3239" s="17"/>
      <c r="S3239" s="17"/>
      <c r="T3239" s="17"/>
      <c r="U3239" s="740" t="s">
        <v>8484</v>
      </c>
      <c r="V3239" s="17"/>
      <c r="W3239" s="855" t="s">
        <v>5717</v>
      </c>
      <c r="X3239" s="856"/>
      <c r="Y3239" s="857"/>
      <c r="Z3239" s="858"/>
      <c r="AA3239" s="858"/>
    </row>
    <row r="3240" spans="1:27" ht="13.8">
      <c r="A3240" s="84"/>
      <c r="B3240" s="84"/>
      <c r="C3240" s="84"/>
      <c r="D3240" s="84"/>
      <c r="E3240" s="711"/>
      <c r="F3240" s="711"/>
      <c r="G3240" s="737" t="s">
        <v>2958</v>
      </c>
      <c r="H3240" s="696" t="str">
        <f t="shared" si="0"/>
        <v>--</v>
      </c>
      <c r="I3240" s="711"/>
      <c r="J3240" s="17"/>
      <c r="K3240" s="17"/>
      <c r="L3240" s="17"/>
      <c r="M3240" s="853" t="s">
        <v>195</v>
      </c>
      <c r="N3240" s="853" t="s">
        <v>854</v>
      </c>
      <c r="O3240" s="835"/>
      <c r="P3240" s="995"/>
      <c r="Q3240" s="17"/>
      <c r="R3240" s="17"/>
      <c r="S3240" s="17"/>
      <c r="T3240" s="17"/>
      <c r="U3240" s="753" t="s">
        <v>8485</v>
      </c>
      <c r="V3240" s="17"/>
      <c r="W3240" s="861" t="s">
        <v>5717</v>
      </c>
      <c r="X3240" s="862"/>
      <c r="Y3240" s="863"/>
      <c r="Z3240" s="864"/>
      <c r="AA3240" s="864"/>
    </row>
    <row r="3241" spans="1:27" ht="13.8">
      <c r="A3241" s="84"/>
      <c r="B3241" s="84"/>
      <c r="C3241" s="84"/>
      <c r="D3241" s="84"/>
      <c r="E3241" s="704"/>
      <c r="F3241" s="704"/>
      <c r="G3241" s="736" t="s">
        <v>2958</v>
      </c>
      <c r="H3241" s="694" t="str">
        <f t="shared" si="0"/>
        <v>--</v>
      </c>
      <c r="I3241" s="704"/>
      <c r="J3241" s="17"/>
      <c r="K3241" s="17"/>
      <c r="L3241" s="17"/>
      <c r="M3241" s="859" t="s">
        <v>195</v>
      </c>
      <c r="N3241" s="859" t="s">
        <v>853</v>
      </c>
      <c r="O3241" s="980"/>
      <c r="P3241" s="994"/>
      <c r="Q3241" s="17"/>
      <c r="R3241" s="17"/>
      <c r="S3241" s="17"/>
      <c r="T3241" s="17"/>
      <c r="U3241" s="740" t="s">
        <v>8486</v>
      </c>
      <c r="V3241" s="17"/>
      <c r="W3241" s="855" t="s">
        <v>5717</v>
      </c>
      <c r="X3241" s="856"/>
      <c r="Y3241" s="857"/>
      <c r="Z3241" s="858"/>
      <c r="AA3241" s="858"/>
    </row>
    <row r="3242" spans="1:27" ht="13.8">
      <c r="A3242" s="84"/>
      <c r="B3242" s="84"/>
      <c r="C3242" s="84"/>
      <c r="D3242" s="84"/>
      <c r="E3242" s="711"/>
      <c r="F3242" s="711"/>
      <c r="G3242" s="737" t="s">
        <v>2958</v>
      </c>
      <c r="H3242" s="696" t="str">
        <f t="shared" si="0"/>
        <v>--</v>
      </c>
      <c r="I3242" s="711"/>
      <c r="J3242" s="17"/>
      <c r="K3242" s="17"/>
      <c r="L3242" s="17"/>
      <c r="M3242" s="853" t="s">
        <v>195</v>
      </c>
      <c r="N3242" s="853" t="s">
        <v>852</v>
      </c>
      <c r="O3242" s="835"/>
      <c r="P3242" s="995"/>
      <c r="Q3242" s="17"/>
      <c r="R3242" s="17"/>
      <c r="S3242" s="17"/>
      <c r="T3242" s="17"/>
      <c r="U3242" s="753" t="s">
        <v>8487</v>
      </c>
      <c r="V3242" s="17"/>
      <c r="W3242" s="861" t="s">
        <v>5717</v>
      </c>
      <c r="X3242" s="862"/>
      <c r="Y3242" s="863"/>
      <c r="Z3242" s="864"/>
      <c r="AA3242" s="864"/>
    </row>
    <row r="3243" spans="1:27" ht="13.8">
      <c r="A3243" s="84"/>
      <c r="B3243" s="84"/>
      <c r="C3243" s="84"/>
      <c r="D3243" s="84"/>
      <c r="E3243" s="704"/>
      <c r="F3243" s="704"/>
      <c r="G3243" s="736" t="s">
        <v>2958</v>
      </c>
      <c r="H3243" s="694" t="str">
        <f t="shared" si="0"/>
        <v>--</v>
      </c>
      <c r="I3243" s="704"/>
      <c r="J3243" s="17"/>
      <c r="K3243" s="17"/>
      <c r="L3243" s="17"/>
      <c r="M3243" s="859" t="s">
        <v>273</v>
      </c>
      <c r="N3243" s="859" t="s">
        <v>1181</v>
      </c>
      <c r="O3243" s="980"/>
      <c r="P3243" s="994"/>
      <c r="Q3243" s="17"/>
      <c r="R3243" s="17"/>
      <c r="S3243" s="17"/>
      <c r="T3243" s="17"/>
      <c r="U3243" s="740" t="s">
        <v>8488</v>
      </c>
      <c r="V3243" s="17"/>
      <c r="W3243" s="855" t="s">
        <v>5717</v>
      </c>
      <c r="X3243" s="856"/>
      <c r="Y3243" s="857"/>
      <c r="Z3243" s="858"/>
      <c r="AA3243" s="858"/>
    </row>
    <row r="3244" spans="1:27" ht="13.8">
      <c r="A3244" s="84"/>
      <c r="B3244" s="84"/>
      <c r="C3244" s="84"/>
      <c r="D3244" s="84"/>
      <c r="E3244" s="711"/>
      <c r="F3244" s="711"/>
      <c r="G3244" s="737" t="s">
        <v>2958</v>
      </c>
      <c r="H3244" s="696" t="str">
        <f t="shared" si="0"/>
        <v>--</v>
      </c>
      <c r="I3244" s="711"/>
      <c r="J3244" s="17"/>
      <c r="K3244" s="17"/>
      <c r="L3244" s="17"/>
      <c r="M3244" s="853" t="s">
        <v>273</v>
      </c>
      <c r="N3244" s="853" t="s">
        <v>1167</v>
      </c>
      <c r="O3244" s="835"/>
      <c r="P3244" s="995"/>
      <c r="Q3244" s="17"/>
      <c r="R3244" s="17"/>
      <c r="S3244" s="17"/>
      <c r="T3244" s="17"/>
      <c r="U3244" s="753" t="s">
        <v>8489</v>
      </c>
      <c r="V3244" s="17"/>
      <c r="W3244" s="861" t="s">
        <v>5735</v>
      </c>
      <c r="X3244" s="862"/>
      <c r="Y3244" s="863"/>
      <c r="Z3244" s="864"/>
      <c r="AA3244" s="864"/>
    </row>
    <row r="3245" spans="1:27" ht="13.8">
      <c r="A3245" s="84"/>
      <c r="B3245" s="84"/>
      <c r="C3245" s="84"/>
      <c r="D3245" s="84"/>
      <c r="E3245" s="704"/>
      <c r="F3245" s="704"/>
      <c r="G3245" s="736" t="s">
        <v>2958</v>
      </c>
      <c r="H3245" s="694" t="str">
        <f t="shared" si="0"/>
        <v>--</v>
      </c>
      <c r="I3245" s="704"/>
      <c r="J3245" s="17"/>
      <c r="K3245" s="17"/>
      <c r="L3245" s="17"/>
      <c r="M3245" s="859" t="s">
        <v>630</v>
      </c>
      <c r="N3245" s="859" t="s">
        <v>1602</v>
      </c>
      <c r="O3245" s="980"/>
      <c r="P3245" s="994"/>
      <c r="Q3245" s="17"/>
      <c r="R3245" s="17"/>
      <c r="S3245" s="17"/>
      <c r="T3245" s="17"/>
      <c r="U3245" s="740" t="s">
        <v>8490</v>
      </c>
      <c r="V3245" s="17"/>
      <c r="W3245" s="855" t="s">
        <v>5717</v>
      </c>
      <c r="X3245" s="856"/>
      <c r="Y3245" s="857"/>
      <c r="Z3245" s="858"/>
      <c r="AA3245" s="858"/>
    </row>
    <row r="3246" spans="1:27" ht="13.8">
      <c r="A3246" s="84"/>
      <c r="B3246" s="84"/>
      <c r="C3246" s="84"/>
      <c r="D3246" s="84"/>
      <c r="E3246" s="711"/>
      <c r="F3246" s="711"/>
      <c r="G3246" s="737" t="s">
        <v>2958</v>
      </c>
      <c r="H3246" s="696" t="str">
        <f t="shared" si="0"/>
        <v>--</v>
      </c>
      <c r="I3246" s="711"/>
      <c r="J3246" s="17"/>
      <c r="K3246" s="17"/>
      <c r="L3246" s="17"/>
      <c r="M3246" s="853" t="s">
        <v>630</v>
      </c>
      <c r="N3246" s="853" t="s">
        <v>1601</v>
      </c>
      <c r="O3246" s="835"/>
      <c r="P3246" s="995"/>
      <c r="Q3246" s="17"/>
      <c r="R3246" s="17"/>
      <c r="S3246" s="17"/>
      <c r="T3246" s="17"/>
      <c r="U3246" s="753" t="s">
        <v>8491</v>
      </c>
      <c r="V3246" s="17"/>
      <c r="W3246" s="861" t="s">
        <v>5735</v>
      </c>
      <c r="X3246" s="862"/>
      <c r="Y3246" s="863"/>
      <c r="Z3246" s="864"/>
      <c r="AA3246" s="864"/>
    </row>
    <row r="3247" spans="1:27" ht="13.8">
      <c r="A3247" s="84"/>
      <c r="B3247" s="84"/>
      <c r="C3247" s="84"/>
      <c r="D3247" s="84"/>
      <c r="E3247" s="704"/>
      <c r="F3247" s="704"/>
      <c r="G3247" s="736" t="s">
        <v>2958</v>
      </c>
      <c r="H3247" s="694" t="str">
        <f t="shared" si="0"/>
        <v>--</v>
      </c>
      <c r="I3247" s="704"/>
      <c r="J3247" s="17"/>
      <c r="K3247" s="17"/>
      <c r="L3247" s="17"/>
      <c r="M3247" s="859" t="s">
        <v>2796</v>
      </c>
      <c r="N3247" s="859" t="s">
        <v>413</v>
      </c>
      <c r="O3247" s="980"/>
      <c r="P3247" s="994"/>
      <c r="Q3247" s="17"/>
      <c r="R3247" s="17"/>
      <c r="S3247" s="17"/>
      <c r="T3247" s="17"/>
      <c r="U3247" s="740" t="s">
        <v>8492</v>
      </c>
      <c r="V3247" s="17"/>
      <c r="W3247" s="855" t="s">
        <v>5717</v>
      </c>
      <c r="X3247" s="856"/>
      <c r="Y3247" s="857"/>
      <c r="Z3247" s="858"/>
      <c r="AA3247" s="858"/>
    </row>
    <row r="3248" spans="1:27" ht="13.8">
      <c r="A3248" s="84"/>
      <c r="B3248" s="84"/>
      <c r="C3248" s="84"/>
      <c r="D3248" s="84"/>
      <c r="E3248" s="711"/>
      <c r="F3248" s="711"/>
      <c r="G3248" s="737" t="s">
        <v>2958</v>
      </c>
      <c r="H3248" s="696" t="str">
        <f t="shared" si="0"/>
        <v>--</v>
      </c>
      <c r="I3248" s="711"/>
      <c r="J3248" s="17"/>
      <c r="K3248" s="17"/>
      <c r="L3248" s="17"/>
      <c r="M3248" s="853" t="s">
        <v>2796</v>
      </c>
      <c r="N3248" s="853" t="s">
        <v>414</v>
      </c>
      <c r="O3248" s="835"/>
      <c r="P3248" s="995"/>
      <c r="Q3248" s="17"/>
      <c r="R3248" s="17"/>
      <c r="S3248" s="17"/>
      <c r="T3248" s="17"/>
      <c r="U3248" s="753" t="s">
        <v>8493</v>
      </c>
      <c r="V3248" s="17"/>
      <c r="W3248" s="861" t="s">
        <v>5735</v>
      </c>
      <c r="X3248" s="862"/>
      <c r="Y3248" s="863"/>
      <c r="Z3248" s="864"/>
      <c r="AA3248" s="864"/>
    </row>
    <row r="3249" spans="1:27" ht="13.8">
      <c r="A3249" s="84"/>
      <c r="B3249" s="84"/>
      <c r="C3249" s="84"/>
      <c r="D3249" s="84"/>
      <c r="E3249" s="704"/>
      <c r="F3249" s="704"/>
      <c r="G3249" s="736" t="s">
        <v>2958</v>
      </c>
      <c r="H3249" s="694" t="str">
        <f t="shared" si="0"/>
        <v>--</v>
      </c>
      <c r="I3249" s="704"/>
      <c r="J3249" s="17"/>
      <c r="K3249" s="17"/>
      <c r="L3249" s="17"/>
      <c r="M3249" s="783" t="s">
        <v>436</v>
      </c>
      <c r="N3249" s="859" t="s">
        <v>166</v>
      </c>
      <c r="O3249" s="980"/>
      <c r="P3249" s="994"/>
      <c r="Q3249" s="17"/>
      <c r="R3249" s="17"/>
      <c r="S3249" s="17"/>
      <c r="T3249" s="17"/>
      <c r="U3249" s="740" t="s">
        <v>8494</v>
      </c>
      <c r="V3249" s="17"/>
      <c r="W3249" s="855" t="s">
        <v>5735</v>
      </c>
      <c r="X3249" s="856"/>
      <c r="Y3249" s="857"/>
      <c r="Z3249" s="858"/>
      <c r="AA3249" s="858"/>
    </row>
    <row r="3250" spans="1:27" ht="13.8">
      <c r="A3250" s="84"/>
      <c r="B3250" s="84"/>
      <c r="C3250" s="84"/>
      <c r="D3250" s="84"/>
      <c r="E3250" s="711"/>
      <c r="F3250" s="711"/>
      <c r="G3250" s="737" t="s">
        <v>2958</v>
      </c>
      <c r="H3250" s="696" t="str">
        <f t="shared" si="0"/>
        <v>--</v>
      </c>
      <c r="I3250" s="711"/>
      <c r="J3250" s="17"/>
      <c r="K3250" s="17"/>
      <c r="L3250" s="17"/>
      <c r="M3250" s="778" t="s">
        <v>436</v>
      </c>
      <c r="N3250" s="853" t="s">
        <v>62</v>
      </c>
      <c r="O3250" s="835"/>
      <c r="P3250" s="995"/>
      <c r="Q3250" s="17"/>
      <c r="R3250" s="17"/>
      <c r="S3250" s="17"/>
      <c r="T3250" s="17"/>
      <c r="U3250" s="753" t="s">
        <v>8495</v>
      </c>
      <c r="V3250" s="17"/>
      <c r="W3250" s="861" t="s">
        <v>5717</v>
      </c>
      <c r="X3250" s="862"/>
      <c r="Y3250" s="863"/>
      <c r="Z3250" s="864"/>
      <c r="AA3250" s="864"/>
    </row>
    <row r="3251" spans="1:27" ht="13.8">
      <c r="A3251" s="84"/>
      <c r="B3251" s="84"/>
      <c r="C3251" s="84"/>
      <c r="D3251" s="84"/>
      <c r="E3251" s="704"/>
      <c r="F3251" s="704"/>
      <c r="G3251" s="736" t="s">
        <v>2958</v>
      </c>
      <c r="H3251" s="694" t="str">
        <f t="shared" si="0"/>
        <v>--</v>
      </c>
      <c r="I3251" s="704"/>
      <c r="J3251" s="17"/>
      <c r="K3251" s="17"/>
      <c r="L3251" s="17"/>
      <c r="M3251" s="859" t="s">
        <v>2734</v>
      </c>
      <c r="N3251" s="859" t="s">
        <v>2536</v>
      </c>
      <c r="O3251" s="980"/>
      <c r="P3251" s="994"/>
      <c r="Q3251" s="17"/>
      <c r="R3251" s="17"/>
      <c r="S3251" s="17"/>
      <c r="T3251" s="17"/>
      <c r="U3251" s="740" t="s">
        <v>8496</v>
      </c>
      <c r="V3251" s="17"/>
      <c r="W3251" s="855" t="s">
        <v>2967</v>
      </c>
      <c r="X3251" s="856"/>
      <c r="Y3251" s="857"/>
      <c r="Z3251" s="858"/>
      <c r="AA3251" s="858"/>
    </row>
    <row r="3252" spans="1:27" ht="13.8">
      <c r="A3252" s="84"/>
      <c r="B3252" s="84"/>
      <c r="C3252" s="84"/>
      <c r="D3252" s="84"/>
      <c r="E3252" s="711"/>
      <c r="F3252" s="711"/>
      <c r="G3252" s="737" t="s">
        <v>2958</v>
      </c>
      <c r="H3252" s="696" t="str">
        <f t="shared" si="0"/>
        <v>--</v>
      </c>
      <c r="I3252" s="711"/>
      <c r="J3252" s="17"/>
      <c r="K3252" s="17"/>
      <c r="L3252" s="17"/>
      <c r="M3252" s="853" t="s">
        <v>494</v>
      </c>
      <c r="N3252" s="853" t="s">
        <v>1485</v>
      </c>
      <c r="O3252" s="835"/>
      <c r="P3252" s="995"/>
      <c r="Q3252" s="17"/>
      <c r="R3252" s="17"/>
      <c r="S3252" s="17"/>
      <c r="T3252" s="17"/>
      <c r="U3252" s="992" t="s">
        <v>5778</v>
      </c>
      <c r="V3252" s="17"/>
      <c r="W3252" s="861" t="s">
        <v>2967</v>
      </c>
      <c r="X3252" s="862"/>
      <c r="Y3252" s="863"/>
      <c r="Z3252" s="864"/>
      <c r="AA3252" s="864"/>
    </row>
    <row r="3253" spans="1:27" ht="13.8">
      <c r="A3253" s="84"/>
      <c r="B3253" s="84"/>
      <c r="C3253" s="84"/>
      <c r="D3253" s="84"/>
      <c r="E3253" s="704"/>
      <c r="F3253" s="704"/>
      <c r="G3253" s="736" t="s">
        <v>2958</v>
      </c>
      <c r="H3253" s="694" t="str">
        <f t="shared" si="0"/>
        <v>--</v>
      </c>
      <c r="I3253" s="704"/>
      <c r="J3253" s="17"/>
      <c r="K3253" s="17"/>
      <c r="L3253" s="17"/>
      <c r="M3253" s="859" t="s">
        <v>494</v>
      </c>
      <c r="N3253" s="859" t="s">
        <v>1486</v>
      </c>
      <c r="O3253" s="980"/>
      <c r="P3253" s="994"/>
      <c r="Q3253" s="17"/>
      <c r="R3253" s="17"/>
      <c r="S3253" s="17"/>
      <c r="T3253" s="17"/>
      <c r="U3253" s="993" t="s">
        <v>5780</v>
      </c>
      <c r="V3253" s="17"/>
      <c r="W3253" s="855" t="s">
        <v>2967</v>
      </c>
      <c r="X3253" s="856"/>
      <c r="Y3253" s="857"/>
      <c r="Z3253" s="858"/>
      <c r="AA3253" s="858"/>
    </row>
    <row r="3254" spans="1:27" ht="13.8">
      <c r="A3254" s="84"/>
      <c r="B3254" s="84"/>
      <c r="C3254" s="84"/>
      <c r="D3254" s="84"/>
      <c r="E3254" s="711"/>
      <c r="F3254" s="711"/>
      <c r="G3254" s="737" t="s">
        <v>2958</v>
      </c>
      <c r="H3254" s="696" t="str">
        <f t="shared" si="0"/>
        <v>--</v>
      </c>
      <c r="I3254" s="711"/>
      <c r="J3254" s="17"/>
      <c r="K3254" s="17"/>
      <c r="L3254" s="17"/>
      <c r="M3254" s="853" t="s">
        <v>494</v>
      </c>
      <c r="N3254" s="853" t="s">
        <v>1482</v>
      </c>
      <c r="O3254" s="835"/>
      <c r="P3254" s="995"/>
      <c r="Q3254" s="17"/>
      <c r="R3254" s="17"/>
      <c r="S3254" s="17"/>
      <c r="T3254" s="17"/>
      <c r="U3254" s="992" t="s">
        <v>5784</v>
      </c>
      <c r="V3254" s="17"/>
      <c r="W3254" s="861" t="s">
        <v>2967</v>
      </c>
      <c r="X3254" s="862"/>
      <c r="Y3254" s="863"/>
      <c r="Z3254" s="864"/>
      <c r="AA3254" s="864"/>
    </row>
    <row r="3255" spans="1:27" ht="13.8">
      <c r="A3255" s="84"/>
      <c r="B3255" s="84"/>
      <c r="C3255" s="84"/>
      <c r="D3255" s="84"/>
      <c r="E3255" s="704"/>
      <c r="F3255" s="704"/>
      <c r="G3255" s="736" t="s">
        <v>2958</v>
      </c>
      <c r="H3255" s="694" t="str">
        <f t="shared" si="0"/>
        <v>--</v>
      </c>
      <c r="I3255" s="704"/>
      <c r="J3255" s="17"/>
      <c r="K3255" s="17"/>
      <c r="L3255" s="17"/>
      <c r="M3255" s="859" t="s">
        <v>494</v>
      </c>
      <c r="N3255" s="859" t="s">
        <v>1481</v>
      </c>
      <c r="O3255" s="980"/>
      <c r="P3255" s="994"/>
      <c r="Q3255" s="17"/>
      <c r="R3255" s="17"/>
      <c r="S3255" s="17"/>
      <c r="T3255" s="17"/>
      <c r="U3255" s="993" t="s">
        <v>5793</v>
      </c>
      <c r="V3255" s="17"/>
      <c r="W3255" s="855" t="s">
        <v>2967</v>
      </c>
      <c r="X3255" s="856"/>
      <c r="Y3255" s="857"/>
      <c r="Z3255" s="858"/>
      <c r="AA3255" s="858"/>
    </row>
    <row r="3256" spans="1:27" ht="13.8">
      <c r="A3256" s="84"/>
      <c r="B3256" s="84"/>
      <c r="C3256" s="84"/>
      <c r="D3256" s="84"/>
      <c r="E3256" s="711"/>
      <c r="F3256" s="711"/>
      <c r="G3256" s="737" t="s">
        <v>2958</v>
      </c>
      <c r="H3256" s="696" t="str">
        <f t="shared" si="0"/>
        <v>--</v>
      </c>
      <c r="I3256" s="711"/>
      <c r="J3256" s="17"/>
      <c r="K3256" s="17"/>
      <c r="L3256" s="17"/>
      <c r="M3256" s="853" t="s">
        <v>195</v>
      </c>
      <c r="N3256" s="853" t="s">
        <v>855</v>
      </c>
      <c r="O3256" s="835"/>
      <c r="P3256" s="995"/>
      <c r="Q3256" s="17"/>
      <c r="R3256" s="17"/>
      <c r="S3256" s="17"/>
      <c r="T3256" s="17"/>
      <c r="U3256" s="753" t="s">
        <v>8497</v>
      </c>
      <c r="V3256" s="17"/>
      <c r="W3256" s="861" t="s">
        <v>2967</v>
      </c>
      <c r="X3256" s="862"/>
      <c r="Y3256" s="863"/>
      <c r="Z3256" s="864"/>
      <c r="AA3256" s="864"/>
    </row>
    <row r="3257" spans="1:27" ht="13.8">
      <c r="A3257" s="84"/>
      <c r="B3257" s="84"/>
      <c r="C3257" s="84"/>
      <c r="D3257" s="84"/>
      <c r="E3257" s="704"/>
      <c r="F3257" s="704"/>
      <c r="G3257" s="736" t="s">
        <v>2958</v>
      </c>
      <c r="H3257" s="694" t="str">
        <f t="shared" si="0"/>
        <v>--</v>
      </c>
      <c r="I3257" s="704"/>
      <c r="J3257" s="17"/>
      <c r="K3257" s="17"/>
      <c r="L3257" s="17"/>
      <c r="M3257" s="859" t="s">
        <v>2789</v>
      </c>
      <c r="N3257" s="859" t="s">
        <v>812</v>
      </c>
      <c r="O3257" s="980"/>
      <c r="P3257" s="994"/>
      <c r="Q3257" s="17"/>
      <c r="R3257" s="17"/>
      <c r="S3257" s="17"/>
      <c r="T3257" s="17"/>
      <c r="U3257" s="740" t="s">
        <v>8498</v>
      </c>
      <c r="V3257" s="17"/>
      <c r="W3257" s="855" t="s">
        <v>2967</v>
      </c>
      <c r="X3257" s="856"/>
      <c r="Y3257" s="857"/>
      <c r="Z3257" s="858"/>
      <c r="AA3257" s="858"/>
    </row>
    <row r="3258" spans="1:27" ht="13.8">
      <c r="A3258" s="84"/>
      <c r="B3258" s="84"/>
      <c r="C3258" s="84"/>
      <c r="D3258" s="84"/>
      <c r="E3258" s="711"/>
      <c r="F3258" s="711"/>
      <c r="G3258" s="737" t="s">
        <v>2958</v>
      </c>
      <c r="H3258" s="696" t="str">
        <f t="shared" si="0"/>
        <v>--</v>
      </c>
      <c r="I3258" s="711"/>
      <c r="J3258" s="17"/>
      <c r="K3258" s="17"/>
      <c r="L3258" s="17"/>
      <c r="M3258" s="778" t="s">
        <v>436</v>
      </c>
      <c r="N3258" s="853" t="s">
        <v>65</v>
      </c>
      <c r="O3258" s="835"/>
      <c r="P3258" s="995"/>
      <c r="Q3258" s="17"/>
      <c r="R3258" s="17"/>
      <c r="S3258" s="17"/>
      <c r="T3258" s="17"/>
      <c r="U3258" s="753" t="s">
        <v>8499</v>
      </c>
      <c r="V3258" s="17"/>
      <c r="W3258" s="861" t="s">
        <v>2967</v>
      </c>
      <c r="X3258" s="862"/>
      <c r="Y3258" s="863"/>
      <c r="Z3258" s="864"/>
      <c r="AA3258" s="864"/>
    </row>
    <row r="3259" spans="1:27" ht="13.8">
      <c r="A3259" s="84"/>
      <c r="B3259" s="84"/>
      <c r="C3259" s="84"/>
      <c r="D3259" s="84"/>
      <c r="E3259" s="704"/>
      <c r="F3259" s="704"/>
      <c r="G3259" s="736" t="s">
        <v>2958</v>
      </c>
      <c r="H3259" s="694" t="str">
        <f t="shared" si="0"/>
        <v>--</v>
      </c>
      <c r="I3259" s="704"/>
      <c r="J3259" s="17"/>
      <c r="K3259" s="17"/>
      <c r="L3259" s="17"/>
      <c r="M3259" s="783" t="s">
        <v>436</v>
      </c>
      <c r="N3259" s="859" t="s">
        <v>64</v>
      </c>
      <c r="O3259" s="980"/>
      <c r="P3259" s="994"/>
      <c r="Q3259" s="17"/>
      <c r="R3259" s="17"/>
      <c r="S3259" s="17"/>
      <c r="T3259" s="17"/>
      <c r="U3259" s="740" t="s">
        <v>8500</v>
      </c>
      <c r="V3259" s="17"/>
      <c r="W3259" s="855" t="s">
        <v>2967</v>
      </c>
      <c r="X3259" s="856"/>
      <c r="Y3259" s="857"/>
      <c r="Z3259" s="858"/>
      <c r="AA3259" s="858"/>
    </row>
    <row r="3260" spans="1:27" ht="13.8">
      <c r="A3260" s="84"/>
      <c r="B3260" s="84"/>
      <c r="C3260" s="84"/>
      <c r="D3260" s="84"/>
      <c r="E3260" s="711"/>
      <c r="F3260" s="711"/>
      <c r="G3260" s="737" t="s">
        <v>2958</v>
      </c>
      <c r="H3260" s="696" t="str">
        <f t="shared" si="0"/>
        <v>--</v>
      </c>
      <c r="I3260" s="711"/>
      <c r="J3260" s="17"/>
      <c r="K3260" s="17"/>
      <c r="L3260" s="17"/>
      <c r="M3260" s="778" t="s">
        <v>436</v>
      </c>
      <c r="N3260" s="853" t="s">
        <v>63</v>
      </c>
      <c r="O3260" s="835"/>
      <c r="P3260" s="995"/>
      <c r="Q3260" s="17"/>
      <c r="R3260" s="17"/>
      <c r="S3260" s="17"/>
      <c r="T3260" s="17"/>
      <c r="U3260" s="992" t="s">
        <v>5691</v>
      </c>
      <c r="V3260" s="17"/>
      <c r="W3260" s="861" t="s">
        <v>2967</v>
      </c>
      <c r="X3260" s="862"/>
      <c r="Y3260" s="863"/>
      <c r="Z3260" s="864"/>
      <c r="AA3260" s="864"/>
    </row>
    <row r="3261" spans="1:27" ht="13.8">
      <c r="A3261" s="84"/>
      <c r="B3261" s="84"/>
      <c r="C3261" s="84"/>
      <c r="D3261" s="84"/>
      <c r="E3261" s="704"/>
      <c r="F3261" s="704"/>
      <c r="G3261" s="736" t="s">
        <v>2958</v>
      </c>
      <c r="H3261" s="694" t="str">
        <f t="shared" si="0"/>
        <v>--</v>
      </c>
      <c r="I3261" s="704"/>
      <c r="J3261" s="17"/>
      <c r="K3261" s="17"/>
      <c r="L3261" s="17"/>
      <c r="M3261" s="783" t="s">
        <v>436</v>
      </c>
      <c r="N3261" s="859" t="s">
        <v>60</v>
      </c>
      <c r="O3261" s="980"/>
      <c r="P3261" s="994"/>
      <c r="Q3261" s="17"/>
      <c r="R3261" s="17"/>
      <c r="S3261" s="17"/>
      <c r="T3261" s="17"/>
      <c r="U3261" s="740" t="s">
        <v>8501</v>
      </c>
      <c r="V3261" s="17"/>
      <c r="W3261" s="855" t="s">
        <v>2967</v>
      </c>
      <c r="X3261" s="856"/>
      <c r="Y3261" s="857"/>
      <c r="Z3261" s="858"/>
      <c r="AA3261" s="858"/>
    </row>
    <row r="3262" spans="1:27" ht="13.8">
      <c r="A3262" s="84"/>
      <c r="B3262" s="84"/>
      <c r="C3262" s="84"/>
      <c r="D3262" s="84"/>
      <c r="E3262" s="711"/>
      <c r="F3262" s="711"/>
      <c r="G3262" s="737" t="s">
        <v>2958</v>
      </c>
      <c r="H3262" s="696" t="str">
        <f t="shared" si="0"/>
        <v>--</v>
      </c>
      <c r="I3262" s="711"/>
      <c r="J3262" s="17"/>
      <c r="K3262" s="17"/>
      <c r="L3262" s="17"/>
      <c r="M3262" s="853" t="s">
        <v>528</v>
      </c>
      <c r="N3262" s="853" t="s">
        <v>2007</v>
      </c>
      <c r="O3262" s="835"/>
      <c r="P3262" s="995"/>
      <c r="Q3262" s="17"/>
      <c r="R3262" s="17"/>
      <c r="S3262" s="17"/>
      <c r="T3262" s="17"/>
      <c r="U3262" s="992" t="s">
        <v>5695</v>
      </c>
      <c r="V3262" s="17"/>
      <c r="W3262" s="861" t="s">
        <v>2967</v>
      </c>
      <c r="X3262" s="862"/>
      <c r="Y3262" s="863"/>
      <c r="Z3262" s="864"/>
      <c r="AA3262" s="864"/>
    </row>
    <row r="3263" spans="1:27" ht="13.8">
      <c r="A3263" s="84"/>
      <c r="B3263" s="84"/>
      <c r="C3263" s="84"/>
      <c r="D3263" s="84"/>
      <c r="E3263" s="704"/>
      <c r="F3263" s="704"/>
      <c r="G3263" s="736" t="s">
        <v>2958</v>
      </c>
      <c r="H3263" s="694" t="str">
        <f t="shared" si="0"/>
        <v>--</v>
      </c>
      <c r="I3263" s="704"/>
      <c r="J3263" s="17"/>
      <c r="K3263" s="17"/>
      <c r="L3263" s="17"/>
      <c r="M3263" s="859" t="s">
        <v>494</v>
      </c>
      <c r="N3263" s="859" t="s">
        <v>1483</v>
      </c>
      <c r="O3263" s="980"/>
      <c r="P3263" s="994"/>
      <c r="Q3263" s="17"/>
      <c r="R3263" s="17"/>
      <c r="S3263" s="17"/>
      <c r="T3263" s="17"/>
      <c r="U3263" s="740" t="s">
        <v>8502</v>
      </c>
      <c r="V3263" s="17"/>
      <c r="W3263" s="855" t="s">
        <v>2967</v>
      </c>
      <c r="X3263" s="856"/>
      <c r="Y3263" s="857"/>
      <c r="Z3263" s="858"/>
      <c r="AA3263" s="858"/>
    </row>
    <row r="3264" spans="1:27" ht="13.8">
      <c r="A3264" s="84"/>
      <c r="B3264" s="84"/>
      <c r="C3264" s="84"/>
      <c r="D3264" s="84"/>
      <c r="E3264" s="711"/>
      <c r="F3264" s="711"/>
      <c r="G3264" s="737" t="s">
        <v>2958</v>
      </c>
      <c r="H3264" s="696" t="str">
        <f t="shared" si="0"/>
        <v>--</v>
      </c>
      <c r="I3264" s="711"/>
      <c r="J3264" s="17"/>
      <c r="K3264" s="17"/>
      <c r="L3264" s="17"/>
      <c r="M3264" s="853" t="s">
        <v>273</v>
      </c>
      <c r="N3264" s="853" t="s">
        <v>1184</v>
      </c>
      <c r="O3264" s="835"/>
      <c r="P3264" s="995"/>
      <c r="Q3264" s="17"/>
      <c r="R3264" s="17"/>
      <c r="S3264" s="17"/>
      <c r="T3264" s="17"/>
      <c r="U3264" s="753" t="s">
        <v>8503</v>
      </c>
      <c r="V3264" s="17"/>
      <c r="W3264" s="997" t="s">
        <v>3245</v>
      </c>
      <c r="X3264" s="998"/>
      <c r="Y3264" s="999"/>
      <c r="Z3264" s="1000"/>
      <c r="AA3264" s="1000"/>
    </row>
    <row r="3265" spans="1:27" ht="13.8">
      <c r="A3265" s="84"/>
      <c r="B3265" s="84"/>
      <c r="C3265" s="84"/>
      <c r="D3265" s="84"/>
      <c r="E3265" s="704"/>
      <c r="F3265" s="704"/>
      <c r="G3265" s="736" t="s">
        <v>2958</v>
      </c>
      <c r="H3265" s="694" t="str">
        <f t="shared" si="0"/>
        <v>--</v>
      </c>
      <c r="I3265" s="704"/>
      <c r="J3265" s="17"/>
      <c r="K3265" s="17"/>
      <c r="L3265" s="17"/>
      <c r="M3265" s="859" t="s">
        <v>528</v>
      </c>
      <c r="N3265" s="859" t="s">
        <v>1884</v>
      </c>
      <c r="O3265" s="980"/>
      <c r="P3265" s="994"/>
      <c r="Q3265" s="17"/>
      <c r="R3265" s="17"/>
      <c r="S3265" s="17"/>
      <c r="T3265" s="17"/>
      <c r="U3265" s="740" t="s">
        <v>8504</v>
      </c>
      <c r="V3265" s="17"/>
      <c r="W3265" s="1001"/>
      <c r="X3265" s="1002"/>
      <c r="Y3265" s="1003"/>
      <c r="Z3265" s="1004"/>
      <c r="AA3265" s="1004"/>
    </row>
    <row r="3266" spans="1:27" ht="13.8">
      <c r="A3266" s="84"/>
      <c r="B3266" s="84"/>
      <c r="C3266" s="84"/>
      <c r="D3266" s="84"/>
      <c r="E3266" s="711"/>
      <c r="F3266" s="711"/>
      <c r="G3266" s="737" t="s">
        <v>2958</v>
      </c>
      <c r="H3266" s="696" t="str">
        <f t="shared" si="0"/>
        <v>--</v>
      </c>
      <c r="I3266" s="711"/>
      <c r="J3266" s="17"/>
      <c r="K3266" s="17"/>
      <c r="L3266" s="17"/>
      <c r="M3266" s="853" t="s">
        <v>273</v>
      </c>
      <c r="N3266" s="853" t="s">
        <v>1185</v>
      </c>
      <c r="O3266" s="835"/>
      <c r="P3266" s="995"/>
      <c r="Q3266" s="17"/>
      <c r="R3266" s="17"/>
      <c r="S3266" s="17"/>
      <c r="T3266" s="17"/>
      <c r="U3266" s="753" t="s">
        <v>8505</v>
      </c>
      <c r="V3266" s="17"/>
      <c r="W3266" s="997" t="s">
        <v>3239</v>
      </c>
      <c r="X3266" s="998"/>
      <c r="Y3266" s="999"/>
      <c r="Z3266" s="1000"/>
      <c r="AA3266" s="1000"/>
    </row>
    <row r="3267" spans="1:27" ht="13.8">
      <c r="A3267" s="84"/>
      <c r="B3267" s="84"/>
      <c r="C3267" s="84"/>
      <c r="D3267" s="84"/>
      <c r="E3267" s="704"/>
      <c r="F3267" s="704"/>
      <c r="G3267" s="736" t="s">
        <v>2958</v>
      </c>
      <c r="H3267" s="694" t="str">
        <f t="shared" si="0"/>
        <v>--</v>
      </c>
      <c r="I3267" s="704"/>
      <c r="J3267" s="17"/>
      <c r="K3267" s="17"/>
      <c r="L3267" s="17"/>
      <c r="M3267" s="859" t="s">
        <v>528</v>
      </c>
      <c r="N3267" s="859" t="s">
        <v>2055</v>
      </c>
      <c r="O3267" s="980"/>
      <c r="P3267" s="994"/>
      <c r="Q3267" s="17"/>
      <c r="R3267" s="17"/>
      <c r="S3267" s="17"/>
      <c r="T3267" s="17"/>
      <c r="U3267" s="740" t="s">
        <v>8506</v>
      </c>
      <c r="V3267" s="17"/>
      <c r="W3267" s="1001"/>
      <c r="X3267" s="1002"/>
      <c r="Y3267" s="1003"/>
      <c r="Z3267" s="1004"/>
      <c r="AA3267" s="1004"/>
    </row>
    <row r="3268" spans="1:27" ht="13.8">
      <c r="A3268" s="84"/>
      <c r="B3268" s="84"/>
      <c r="C3268" s="84"/>
      <c r="D3268" s="84"/>
      <c r="E3268" s="711"/>
      <c r="F3268" s="711"/>
      <c r="G3268" s="737" t="s">
        <v>2958</v>
      </c>
      <c r="H3268" s="696" t="str">
        <f t="shared" si="0"/>
        <v>--</v>
      </c>
      <c r="I3268" s="711"/>
      <c r="J3268" s="17"/>
      <c r="K3268" s="17"/>
      <c r="L3268" s="17"/>
      <c r="M3268" s="853" t="s">
        <v>273</v>
      </c>
      <c r="N3268" s="853" t="s">
        <v>1187</v>
      </c>
      <c r="O3268" s="835"/>
      <c r="P3268" s="995"/>
      <c r="Q3268" s="17"/>
      <c r="R3268" s="17"/>
      <c r="S3268" s="17"/>
      <c r="T3268" s="17"/>
      <c r="U3268" s="753" t="s">
        <v>8507</v>
      </c>
      <c r="V3268" s="17"/>
      <c r="W3268" s="997" t="s">
        <v>6205</v>
      </c>
      <c r="X3268" s="998"/>
      <c r="Y3268" s="999"/>
      <c r="Z3268" s="1000"/>
      <c r="AA3268" s="1000"/>
    </row>
    <row r="3269" spans="1:27" ht="13.8">
      <c r="A3269" s="84"/>
      <c r="B3269" s="84"/>
      <c r="C3269" s="84"/>
      <c r="D3269" s="84"/>
      <c r="E3269" s="704"/>
      <c r="F3269" s="704"/>
      <c r="G3269" s="736" t="s">
        <v>2958</v>
      </c>
      <c r="H3269" s="694" t="str">
        <f t="shared" si="0"/>
        <v>--</v>
      </c>
      <c r="I3269" s="704"/>
      <c r="J3269" s="17"/>
      <c r="K3269" s="17"/>
      <c r="L3269" s="17"/>
      <c r="M3269" s="859" t="s">
        <v>630</v>
      </c>
      <c r="N3269" s="859" t="s">
        <v>1604</v>
      </c>
      <c r="O3269" s="980"/>
      <c r="P3269" s="994"/>
      <c r="Q3269" s="17"/>
      <c r="R3269" s="17"/>
      <c r="S3269" s="17"/>
      <c r="T3269" s="17"/>
      <c r="U3269" s="740" t="s">
        <v>8508</v>
      </c>
      <c r="V3269" s="17"/>
      <c r="W3269" s="1001"/>
      <c r="X3269" s="1002"/>
      <c r="Y3269" s="1003"/>
      <c r="Z3269" s="1004"/>
      <c r="AA3269" s="1004"/>
    </row>
    <row r="3270" spans="1:27" ht="13.8">
      <c r="A3270" s="84"/>
      <c r="B3270" s="84"/>
      <c r="C3270" s="84"/>
      <c r="D3270" s="84"/>
      <c r="E3270" s="711"/>
      <c r="F3270" s="711"/>
      <c r="G3270" s="737" t="s">
        <v>2958</v>
      </c>
      <c r="H3270" s="696" t="str">
        <f t="shared" si="0"/>
        <v>--</v>
      </c>
      <c r="I3270" s="711"/>
      <c r="J3270" s="17"/>
      <c r="K3270" s="17"/>
      <c r="L3270" s="17"/>
      <c r="M3270" s="853" t="s">
        <v>528</v>
      </c>
      <c r="N3270" s="853" t="s">
        <v>1882</v>
      </c>
      <c r="O3270" s="835"/>
      <c r="P3270" s="995"/>
      <c r="Q3270" s="17"/>
      <c r="R3270" s="17"/>
      <c r="S3270" s="17"/>
      <c r="T3270" s="17"/>
      <c r="U3270" s="992" t="s">
        <v>6211</v>
      </c>
      <c r="V3270" s="17"/>
      <c r="W3270" s="1005"/>
      <c r="X3270" s="998"/>
      <c r="Y3270" s="999"/>
      <c r="Z3270" s="1000"/>
      <c r="AA3270" s="1000"/>
    </row>
    <row r="3271" spans="1:27" ht="13.8">
      <c r="A3271" s="84"/>
      <c r="B3271" s="84"/>
      <c r="C3271" s="84"/>
      <c r="D3271" s="84"/>
      <c r="E3271" s="704"/>
      <c r="F3271" s="704"/>
      <c r="G3271" s="736" t="s">
        <v>2958</v>
      </c>
      <c r="H3271" s="694" t="str">
        <f t="shared" si="0"/>
        <v>--</v>
      </c>
      <c r="I3271" s="704"/>
      <c r="J3271" s="17"/>
      <c r="K3271" s="17"/>
      <c r="L3271" s="17"/>
      <c r="M3271" s="859" t="s">
        <v>2796</v>
      </c>
      <c r="N3271" s="859" t="s">
        <v>416</v>
      </c>
      <c r="O3271" s="980"/>
      <c r="P3271" s="994"/>
      <c r="Q3271" s="17"/>
      <c r="R3271" s="17"/>
      <c r="S3271" s="17"/>
      <c r="T3271" s="17"/>
      <c r="U3271" s="740" t="s">
        <v>8509</v>
      </c>
      <c r="V3271" s="17"/>
      <c r="W3271" s="1006" t="s">
        <v>3251</v>
      </c>
      <c r="X3271" s="1002"/>
      <c r="Y3271" s="1003"/>
      <c r="Z3271" s="1004"/>
      <c r="AA3271" s="1004"/>
    </row>
    <row r="3272" spans="1:27" ht="13.8">
      <c r="A3272" s="84"/>
      <c r="B3272" s="84"/>
      <c r="C3272" s="84"/>
      <c r="D3272" s="84"/>
      <c r="E3272" s="711"/>
      <c r="F3272" s="711"/>
      <c r="G3272" s="737" t="s">
        <v>2958</v>
      </c>
      <c r="H3272" s="696" t="str">
        <f t="shared" si="0"/>
        <v>--</v>
      </c>
      <c r="I3272" s="711"/>
      <c r="J3272" s="17"/>
      <c r="K3272" s="17"/>
      <c r="L3272" s="17"/>
      <c r="M3272" s="853" t="s">
        <v>2796</v>
      </c>
      <c r="N3272" s="853" t="s">
        <v>417</v>
      </c>
      <c r="O3272" s="835"/>
      <c r="P3272" s="995"/>
      <c r="Q3272" s="17"/>
      <c r="R3272" s="17"/>
      <c r="S3272" s="17"/>
      <c r="T3272" s="17"/>
      <c r="U3272" s="753" t="s">
        <v>8510</v>
      </c>
      <c r="V3272" s="17"/>
      <c r="W3272" s="1005"/>
      <c r="X3272" s="998"/>
      <c r="Y3272" s="999"/>
      <c r="Z3272" s="1000"/>
      <c r="AA3272" s="1000"/>
    </row>
    <row r="3273" spans="1:27" ht="13.8">
      <c r="A3273" s="84"/>
      <c r="B3273" s="84"/>
      <c r="C3273" s="84"/>
      <c r="D3273" s="84"/>
      <c r="E3273" s="704"/>
      <c r="F3273" s="704"/>
      <c r="G3273" s="736" t="s">
        <v>2958</v>
      </c>
      <c r="H3273" s="694" t="str">
        <f t="shared" si="0"/>
        <v>--</v>
      </c>
      <c r="I3273" s="704"/>
      <c r="J3273" s="17"/>
      <c r="K3273" s="17"/>
      <c r="L3273" s="17"/>
      <c r="M3273" s="859" t="s">
        <v>273</v>
      </c>
      <c r="N3273" s="859" t="s">
        <v>1079</v>
      </c>
      <c r="O3273" s="980"/>
      <c r="P3273" s="994"/>
      <c r="Q3273" s="17"/>
      <c r="R3273" s="17"/>
      <c r="S3273" s="17"/>
      <c r="T3273" s="17"/>
      <c r="U3273" s="740" t="s">
        <v>8511</v>
      </c>
      <c r="V3273" s="17"/>
      <c r="W3273" s="1001"/>
      <c r="X3273" s="1002"/>
      <c r="Y3273" s="1003"/>
      <c r="Z3273" s="1004"/>
      <c r="AA3273" s="1004"/>
    </row>
    <row r="3274" spans="1:27" ht="13.8">
      <c r="A3274" s="84"/>
      <c r="B3274" s="84"/>
      <c r="C3274" s="84"/>
      <c r="D3274" s="84"/>
      <c r="E3274" s="711"/>
      <c r="F3274" s="711"/>
      <c r="G3274" s="737" t="s">
        <v>2958</v>
      </c>
      <c r="H3274" s="696" t="str">
        <f t="shared" si="0"/>
        <v>--</v>
      </c>
      <c r="I3274" s="711"/>
      <c r="J3274" s="17"/>
      <c r="K3274" s="17"/>
      <c r="L3274" s="17"/>
      <c r="M3274" s="853" t="s">
        <v>528</v>
      </c>
      <c r="N3274" s="853" t="s">
        <v>2366</v>
      </c>
      <c r="O3274" s="835"/>
      <c r="P3274" s="995"/>
      <c r="Q3274" s="17"/>
      <c r="R3274" s="17"/>
      <c r="S3274" s="17"/>
      <c r="T3274" s="17"/>
      <c r="U3274" s="992" t="s">
        <v>6222</v>
      </c>
      <c r="V3274" s="17"/>
      <c r="W3274" s="1005"/>
      <c r="X3274" s="998"/>
      <c r="Y3274" s="999"/>
      <c r="Z3274" s="1000"/>
      <c r="AA3274" s="1000"/>
    </row>
    <row r="3275" spans="1:27" ht="13.8">
      <c r="A3275" s="84"/>
      <c r="B3275" s="84"/>
      <c r="C3275" s="84"/>
      <c r="D3275" s="84"/>
      <c r="E3275" s="704"/>
      <c r="F3275" s="704"/>
      <c r="G3275" s="736" t="s">
        <v>2958</v>
      </c>
      <c r="H3275" s="694" t="str">
        <f t="shared" si="0"/>
        <v>--</v>
      </c>
      <c r="I3275" s="704"/>
      <c r="J3275" s="17"/>
      <c r="K3275" s="17"/>
      <c r="L3275" s="17"/>
      <c r="M3275" s="859" t="s">
        <v>195</v>
      </c>
      <c r="N3275" s="859" t="s">
        <v>857</v>
      </c>
      <c r="O3275" s="980"/>
      <c r="P3275" s="994"/>
      <c r="Q3275" s="17"/>
      <c r="R3275" s="17"/>
      <c r="S3275" s="17"/>
      <c r="T3275" s="17"/>
      <c r="U3275" s="993" t="s">
        <v>6225</v>
      </c>
      <c r="V3275" s="17"/>
      <c r="W3275" s="859" t="s">
        <v>3239</v>
      </c>
      <c r="X3275" s="971"/>
      <c r="Y3275" s="981"/>
      <c r="Z3275" s="982"/>
      <c r="AA3275" s="982"/>
    </row>
    <row r="3276" spans="1:27" ht="13.8">
      <c r="A3276" s="84"/>
      <c r="B3276" s="84"/>
      <c r="C3276" s="84"/>
      <c r="D3276" s="84"/>
      <c r="E3276" s="711"/>
      <c r="F3276" s="711"/>
      <c r="G3276" s="737" t="s">
        <v>2958</v>
      </c>
      <c r="H3276" s="696" t="str">
        <f t="shared" si="0"/>
        <v>--</v>
      </c>
      <c r="I3276" s="711"/>
      <c r="J3276" s="17"/>
      <c r="K3276" s="17"/>
      <c r="L3276" s="17"/>
      <c r="M3276" s="778" t="s">
        <v>436</v>
      </c>
      <c r="N3276" s="853" t="s">
        <v>165</v>
      </c>
      <c r="O3276" s="835"/>
      <c r="P3276" s="995"/>
      <c r="Q3276" s="17"/>
      <c r="R3276" s="17"/>
      <c r="S3276" s="17"/>
      <c r="T3276" s="17"/>
      <c r="U3276" s="992" t="s">
        <v>6228</v>
      </c>
      <c r="V3276" s="17"/>
      <c r="W3276" s="853" t="s">
        <v>3239</v>
      </c>
      <c r="X3276" s="984"/>
      <c r="Y3276" s="985"/>
      <c r="Z3276" s="986"/>
      <c r="AA3276" s="986"/>
    </row>
    <row r="3277" spans="1:27" ht="13.8">
      <c r="A3277" s="84"/>
      <c r="B3277" s="84"/>
      <c r="C3277" s="84"/>
      <c r="D3277" s="84"/>
      <c r="E3277" s="704"/>
      <c r="F3277" s="704"/>
      <c r="G3277" s="736" t="s">
        <v>2958</v>
      </c>
      <c r="H3277" s="694" t="str">
        <f t="shared" si="0"/>
        <v>--</v>
      </c>
      <c r="I3277" s="704"/>
      <c r="J3277" s="17"/>
      <c r="K3277" s="17"/>
      <c r="L3277" s="17"/>
      <c r="M3277" s="859" t="s">
        <v>528</v>
      </c>
      <c r="N3277" s="859" t="s">
        <v>1894</v>
      </c>
      <c r="O3277" s="980"/>
      <c r="P3277" s="994"/>
      <c r="Q3277" s="17"/>
      <c r="R3277" s="17"/>
      <c r="S3277" s="17"/>
      <c r="T3277" s="17"/>
      <c r="U3277" s="740" t="s">
        <v>8512</v>
      </c>
      <c r="V3277" s="17"/>
      <c r="W3277" s="859" t="s">
        <v>3239</v>
      </c>
      <c r="X3277" s="971"/>
      <c r="Y3277" s="981"/>
      <c r="Z3277" s="982"/>
      <c r="AA3277" s="982"/>
    </row>
    <row r="3278" spans="1:27" ht="13.8">
      <c r="A3278" s="84"/>
      <c r="B3278" s="84"/>
      <c r="C3278" s="84"/>
      <c r="D3278" s="84"/>
      <c r="E3278" s="711"/>
      <c r="F3278" s="711"/>
      <c r="G3278" s="741" t="s">
        <v>6369</v>
      </c>
      <c r="H3278" s="696" t="str">
        <f t="shared" si="0"/>
        <v>--</v>
      </c>
      <c r="I3278" s="711"/>
      <c r="J3278" s="17"/>
      <c r="K3278" s="17"/>
      <c r="L3278" s="17"/>
      <c r="M3278" s="781" t="s">
        <v>593</v>
      </c>
      <c r="N3278" s="724" t="s">
        <v>2616</v>
      </c>
      <c r="O3278" s="835"/>
      <c r="P3278" s="789"/>
      <c r="Q3278" s="17"/>
      <c r="R3278" s="17"/>
      <c r="S3278" s="17"/>
      <c r="T3278" s="17"/>
      <c r="U3278" s="790" t="s">
        <v>6376</v>
      </c>
      <c r="V3278" s="17"/>
      <c r="W3278" s="748" t="s">
        <v>2972</v>
      </c>
      <c r="X3278" s="761"/>
      <c r="Y3278" s="762"/>
      <c r="Z3278" s="763"/>
      <c r="AA3278" s="763"/>
    </row>
    <row r="3279" spans="1:27" ht="13.8">
      <c r="A3279" s="84"/>
      <c r="B3279" s="84"/>
      <c r="C3279" s="84"/>
      <c r="D3279" s="84"/>
      <c r="E3279" s="704"/>
      <c r="F3279" s="704"/>
      <c r="G3279" s="748" t="s">
        <v>6369</v>
      </c>
      <c r="H3279" s="694" t="str">
        <f t="shared" si="0"/>
        <v>--</v>
      </c>
      <c r="I3279" s="704"/>
      <c r="J3279" s="17"/>
      <c r="K3279" s="17"/>
      <c r="L3279" s="17"/>
      <c r="M3279" s="779" t="s">
        <v>195</v>
      </c>
      <c r="N3279" s="779" t="s">
        <v>957</v>
      </c>
      <c r="O3279" s="764"/>
      <c r="P3279" s="787"/>
      <c r="Q3279" s="17"/>
      <c r="R3279" s="17"/>
      <c r="S3279" s="17"/>
      <c r="T3279" s="17"/>
      <c r="U3279" s="788" t="s">
        <v>6404</v>
      </c>
      <c r="V3279" s="17"/>
      <c r="W3279" s="741" t="s">
        <v>2972</v>
      </c>
      <c r="X3279" s="765"/>
      <c r="Y3279" s="766"/>
      <c r="Z3279" s="767"/>
      <c r="AA3279" s="767"/>
    </row>
    <row r="3280" spans="1:27" ht="13.8">
      <c r="A3280" s="84"/>
      <c r="B3280" s="84"/>
      <c r="C3280" s="84"/>
      <c r="D3280" s="84"/>
      <c r="E3280" s="711"/>
      <c r="F3280" s="711"/>
      <c r="G3280" s="741" t="s">
        <v>6369</v>
      </c>
      <c r="H3280" s="696" t="str">
        <f t="shared" si="0"/>
        <v>--</v>
      </c>
      <c r="I3280" s="711"/>
      <c r="J3280" s="17"/>
      <c r="K3280" s="17"/>
      <c r="L3280" s="17"/>
      <c r="M3280" s="781" t="s">
        <v>436</v>
      </c>
      <c r="N3280" s="781" t="s">
        <v>212</v>
      </c>
      <c r="O3280" s="760"/>
      <c r="P3280" s="789"/>
      <c r="Q3280" s="17"/>
      <c r="R3280" s="17"/>
      <c r="S3280" s="17"/>
      <c r="T3280" s="17"/>
      <c r="U3280" s="790" t="s">
        <v>6453</v>
      </c>
      <c r="V3280" s="17"/>
      <c r="W3280" s="748" t="s">
        <v>2972</v>
      </c>
      <c r="X3280" s="761"/>
      <c r="Y3280" s="762"/>
      <c r="Z3280" s="763"/>
      <c r="AA3280" s="763"/>
    </row>
    <row r="3281" spans="1:27" ht="13.8">
      <c r="A3281" s="84"/>
      <c r="B3281" s="84"/>
      <c r="C3281" s="84"/>
      <c r="D3281" s="84"/>
      <c r="E3281" s="704"/>
      <c r="F3281" s="704"/>
      <c r="G3281" s="748" t="s">
        <v>6369</v>
      </c>
      <c r="H3281" s="694" t="str">
        <f t="shared" si="0"/>
        <v>--</v>
      </c>
      <c r="I3281" s="704"/>
      <c r="J3281" s="17"/>
      <c r="K3281" s="17"/>
      <c r="L3281" s="17"/>
      <c r="M3281" s="779" t="s">
        <v>6475</v>
      </c>
      <c r="N3281" s="779" t="s">
        <v>1729</v>
      </c>
      <c r="O3281" s="764"/>
      <c r="P3281" s="787"/>
      <c r="Q3281" s="17"/>
      <c r="R3281" s="17"/>
      <c r="S3281" s="17"/>
      <c r="T3281" s="17"/>
      <c r="U3281" s="788" t="s">
        <v>6479</v>
      </c>
      <c r="V3281" s="17"/>
      <c r="W3281" s="741" t="s">
        <v>2972</v>
      </c>
      <c r="X3281" s="765"/>
      <c r="Y3281" s="766"/>
      <c r="Z3281" s="767"/>
      <c r="AA3281" s="767"/>
    </row>
    <row r="3282" spans="1:27" ht="13.8">
      <c r="A3282" s="84"/>
      <c r="B3282" s="84"/>
      <c r="C3282" s="84"/>
      <c r="D3282" s="84"/>
      <c r="E3282" s="711"/>
      <c r="F3282" s="711"/>
      <c r="G3282" s="741" t="s">
        <v>6369</v>
      </c>
      <c r="H3282" s="696" t="str">
        <f t="shared" si="0"/>
        <v>--</v>
      </c>
      <c r="I3282" s="711"/>
      <c r="J3282" s="17"/>
      <c r="K3282" s="17"/>
      <c r="L3282" s="17"/>
      <c r="M3282" s="781" t="s">
        <v>6475</v>
      </c>
      <c r="N3282" s="781" t="s">
        <v>1731</v>
      </c>
      <c r="O3282" s="760"/>
      <c r="P3282" s="789"/>
      <c r="Q3282" s="17"/>
      <c r="R3282" s="17"/>
      <c r="S3282" s="17"/>
      <c r="T3282" s="17"/>
      <c r="U3282" s="790" t="s">
        <v>6503</v>
      </c>
      <c r="V3282" s="17"/>
      <c r="W3282" s="748" t="s">
        <v>2972</v>
      </c>
      <c r="X3282" s="761"/>
      <c r="Y3282" s="762"/>
      <c r="Z3282" s="763"/>
      <c r="AA3282" s="763"/>
    </row>
    <row r="3283" spans="1:27" ht="13.8">
      <c r="A3283" s="84"/>
      <c r="B3283" s="84"/>
      <c r="C3283" s="84"/>
      <c r="D3283" s="84"/>
      <c r="E3283" s="704"/>
      <c r="F3283" s="704"/>
      <c r="G3283" s="748" t="s">
        <v>6369</v>
      </c>
      <c r="H3283" s="694" t="str">
        <f t="shared" si="0"/>
        <v>--</v>
      </c>
      <c r="I3283" s="704"/>
      <c r="J3283" s="17"/>
      <c r="K3283" s="17"/>
      <c r="L3283" s="17"/>
      <c r="M3283" s="779" t="s">
        <v>6524</v>
      </c>
      <c r="N3283" s="779" t="s">
        <v>1414</v>
      </c>
      <c r="O3283" s="764"/>
      <c r="P3283" s="787"/>
      <c r="Q3283" s="17"/>
      <c r="R3283" s="17"/>
      <c r="S3283" s="17"/>
      <c r="T3283" s="17"/>
      <c r="U3283" s="788" t="s">
        <v>6529</v>
      </c>
      <c r="V3283" s="17"/>
      <c r="W3283" s="741" t="s">
        <v>2972</v>
      </c>
      <c r="X3283" s="765"/>
      <c r="Y3283" s="766"/>
      <c r="Z3283" s="767"/>
      <c r="AA3283" s="767"/>
    </row>
    <row r="3284" spans="1:27" ht="13.8">
      <c r="A3284" s="84"/>
      <c r="B3284" s="84"/>
      <c r="C3284" s="84"/>
      <c r="D3284" s="84"/>
      <c r="E3284" s="711"/>
      <c r="F3284" s="711"/>
      <c r="G3284" s="807" t="s">
        <v>2942</v>
      </c>
      <c r="H3284" s="696" t="str">
        <f t="shared" si="0"/>
        <v>--</v>
      </c>
      <c r="I3284" s="711"/>
      <c r="J3284" s="17"/>
      <c r="K3284" s="17"/>
      <c r="L3284" s="17"/>
      <c r="M3284" s="803" t="s">
        <v>528</v>
      </c>
      <c r="N3284" s="800" t="s">
        <v>2148</v>
      </c>
      <c r="O3284" s="801"/>
      <c r="P3284" s="789"/>
      <c r="Q3284" s="17"/>
      <c r="R3284" s="17"/>
      <c r="S3284" s="17"/>
      <c r="T3284" s="17"/>
      <c r="U3284" s="1007" t="s">
        <v>8513</v>
      </c>
      <c r="V3284" s="17"/>
      <c r="W3284" s="803" t="s">
        <v>2759</v>
      </c>
      <c r="X3284" s="804"/>
      <c r="Y3284" s="805"/>
      <c r="Z3284" s="806"/>
      <c r="AA3284" s="806"/>
    </row>
    <row r="3285" spans="1:27" ht="13.8">
      <c r="A3285" s="84"/>
      <c r="B3285" s="84"/>
      <c r="C3285" s="84"/>
      <c r="D3285" s="84"/>
      <c r="E3285" s="704"/>
      <c r="F3285" s="704"/>
      <c r="G3285" s="803" t="s">
        <v>2942</v>
      </c>
      <c r="H3285" s="694" t="str">
        <f t="shared" si="0"/>
        <v>--</v>
      </c>
      <c r="I3285" s="704"/>
      <c r="J3285" s="17"/>
      <c r="K3285" s="17"/>
      <c r="L3285" s="17"/>
      <c r="M3285" s="807" t="s">
        <v>528</v>
      </c>
      <c r="N3285" s="797" t="s">
        <v>2150</v>
      </c>
      <c r="O3285" s="798"/>
      <c r="P3285" s="787"/>
      <c r="Q3285" s="17"/>
      <c r="R3285" s="17"/>
      <c r="S3285" s="17"/>
      <c r="T3285" s="17"/>
      <c r="U3285" s="1008" t="s">
        <v>8514</v>
      </c>
      <c r="V3285" s="17"/>
      <c r="W3285" s="807" t="s">
        <v>2759</v>
      </c>
      <c r="X3285" s="808"/>
      <c r="Y3285" s="809"/>
      <c r="Z3285" s="810"/>
      <c r="AA3285" s="810"/>
    </row>
    <row r="3286" spans="1:27" ht="13.8">
      <c r="A3286" s="84"/>
      <c r="B3286" s="84"/>
      <c r="C3286" s="84"/>
      <c r="D3286" s="84"/>
      <c r="E3286" s="711"/>
      <c r="F3286" s="711"/>
      <c r="G3286" s="807" t="s">
        <v>2942</v>
      </c>
      <c r="H3286" s="696" t="str">
        <f t="shared" si="0"/>
        <v>--</v>
      </c>
      <c r="I3286" s="711"/>
      <c r="J3286" s="17"/>
      <c r="K3286" s="17"/>
      <c r="L3286" s="17"/>
      <c r="M3286" s="803" t="s">
        <v>528</v>
      </c>
      <c r="N3286" s="800" t="s">
        <v>2143</v>
      </c>
      <c r="O3286" s="801"/>
      <c r="P3286" s="789"/>
      <c r="Q3286" s="17"/>
      <c r="R3286" s="17"/>
      <c r="S3286" s="17"/>
      <c r="T3286" s="17"/>
      <c r="U3286" s="1007" t="s">
        <v>8515</v>
      </c>
      <c r="V3286" s="17"/>
      <c r="W3286" s="803" t="s">
        <v>2759</v>
      </c>
      <c r="X3286" s="804"/>
      <c r="Y3286" s="805"/>
      <c r="Z3286" s="806"/>
      <c r="AA3286" s="806"/>
    </row>
    <row r="3287" spans="1:27" ht="13.8">
      <c r="A3287" s="84"/>
      <c r="B3287" s="84"/>
      <c r="C3287" s="84"/>
      <c r="D3287" s="84"/>
      <c r="E3287" s="704"/>
      <c r="F3287" s="704"/>
      <c r="G3287" s="803" t="s">
        <v>2942</v>
      </c>
      <c r="H3287" s="694" t="str">
        <f t="shared" si="0"/>
        <v>--</v>
      </c>
      <c r="I3287" s="704"/>
      <c r="J3287" s="17"/>
      <c r="K3287" s="17"/>
      <c r="L3287" s="17"/>
      <c r="M3287" s="807" t="s">
        <v>528</v>
      </c>
      <c r="N3287" s="797" t="s">
        <v>2142</v>
      </c>
      <c r="O3287" s="798"/>
      <c r="P3287" s="787"/>
      <c r="Q3287" s="17"/>
      <c r="R3287" s="17"/>
      <c r="S3287" s="17"/>
      <c r="T3287" s="17"/>
      <c r="U3287" s="1008" t="s">
        <v>8516</v>
      </c>
      <c r="V3287" s="17"/>
      <c r="W3287" s="807" t="s">
        <v>2759</v>
      </c>
      <c r="X3287" s="808"/>
      <c r="Y3287" s="809"/>
      <c r="Z3287" s="810"/>
      <c r="AA3287" s="810"/>
    </row>
    <row r="3288" spans="1:27" ht="13.8">
      <c r="A3288" s="84"/>
      <c r="B3288" s="84"/>
      <c r="C3288" s="84"/>
      <c r="D3288" s="84"/>
      <c r="E3288" s="711"/>
      <c r="F3288" s="711"/>
      <c r="G3288" s="807" t="s">
        <v>2942</v>
      </c>
      <c r="H3288" s="696" t="str">
        <f t="shared" si="0"/>
        <v>--</v>
      </c>
      <c r="I3288" s="711"/>
      <c r="J3288" s="17"/>
      <c r="K3288" s="17"/>
      <c r="L3288" s="17"/>
      <c r="M3288" s="803" t="s">
        <v>528</v>
      </c>
      <c r="N3288" s="800" t="s">
        <v>2140</v>
      </c>
      <c r="O3288" s="801"/>
      <c r="P3288" s="789"/>
      <c r="Q3288" s="17"/>
      <c r="R3288" s="17"/>
      <c r="S3288" s="17"/>
      <c r="T3288" s="17"/>
      <c r="U3288" s="1007" t="s">
        <v>8517</v>
      </c>
      <c r="V3288" s="17"/>
      <c r="W3288" s="803" t="s">
        <v>2759</v>
      </c>
      <c r="X3288" s="804"/>
      <c r="Y3288" s="805"/>
      <c r="Z3288" s="806"/>
      <c r="AA3288" s="806"/>
    </row>
    <row r="3289" spans="1:27" ht="13.8">
      <c r="A3289" s="84"/>
      <c r="B3289" s="84"/>
      <c r="C3289" s="84"/>
      <c r="D3289" s="84"/>
      <c r="E3289" s="704"/>
      <c r="F3289" s="704"/>
      <c r="G3289" s="803" t="s">
        <v>2942</v>
      </c>
      <c r="H3289" s="694" t="str">
        <f t="shared" si="0"/>
        <v>--</v>
      </c>
      <c r="I3289" s="704"/>
      <c r="J3289" s="17"/>
      <c r="K3289" s="17"/>
      <c r="L3289" s="17"/>
      <c r="M3289" s="807" t="s">
        <v>528</v>
      </c>
      <c r="N3289" s="797" t="s">
        <v>2136</v>
      </c>
      <c r="O3289" s="798"/>
      <c r="P3289" s="787"/>
      <c r="Q3289" s="17"/>
      <c r="R3289" s="17"/>
      <c r="S3289" s="17"/>
      <c r="T3289" s="17"/>
      <c r="U3289" s="1008" t="s">
        <v>8518</v>
      </c>
      <c r="V3289" s="17"/>
      <c r="W3289" s="807" t="s">
        <v>2759</v>
      </c>
      <c r="X3289" s="808"/>
      <c r="Y3289" s="809"/>
      <c r="Z3289" s="810"/>
      <c r="AA3289" s="810"/>
    </row>
    <row r="3290" spans="1:27" ht="13.8">
      <c r="A3290" s="84"/>
      <c r="B3290" s="84"/>
      <c r="C3290" s="84"/>
      <c r="D3290" s="84"/>
      <c r="E3290" s="711"/>
      <c r="F3290" s="711"/>
      <c r="G3290" s="807" t="s">
        <v>2942</v>
      </c>
      <c r="H3290" s="696" t="str">
        <f t="shared" si="0"/>
        <v>--</v>
      </c>
      <c r="I3290" s="711"/>
      <c r="J3290" s="17"/>
      <c r="K3290" s="17"/>
      <c r="L3290" s="17"/>
      <c r="M3290" s="803" t="s">
        <v>528</v>
      </c>
      <c r="N3290" s="800" t="s">
        <v>2144</v>
      </c>
      <c r="O3290" s="801"/>
      <c r="P3290" s="789"/>
      <c r="Q3290" s="17"/>
      <c r="R3290" s="17"/>
      <c r="S3290" s="17"/>
      <c r="T3290" s="17"/>
      <c r="U3290" s="1007" t="s">
        <v>8519</v>
      </c>
      <c r="V3290" s="17"/>
      <c r="W3290" s="803" t="s">
        <v>2759</v>
      </c>
      <c r="X3290" s="804"/>
      <c r="Y3290" s="805"/>
      <c r="Z3290" s="806"/>
      <c r="AA3290" s="806"/>
    </row>
    <row r="3291" spans="1:27" ht="13.8">
      <c r="A3291" s="84"/>
      <c r="B3291" s="84"/>
      <c r="C3291" s="84"/>
      <c r="D3291" s="84"/>
      <c r="E3291" s="704"/>
      <c r="F3291" s="704"/>
      <c r="G3291" s="803" t="s">
        <v>2942</v>
      </c>
      <c r="H3291" s="694" t="str">
        <f t="shared" si="0"/>
        <v>--</v>
      </c>
      <c r="I3291" s="704"/>
      <c r="J3291" s="17"/>
      <c r="K3291" s="17"/>
      <c r="L3291" s="17"/>
      <c r="M3291" s="807" t="s">
        <v>528</v>
      </c>
      <c r="N3291" s="797" t="s">
        <v>2146</v>
      </c>
      <c r="O3291" s="798"/>
      <c r="P3291" s="787"/>
      <c r="Q3291" s="17"/>
      <c r="R3291" s="17"/>
      <c r="S3291" s="17"/>
      <c r="T3291" s="17"/>
      <c r="U3291" s="1008" t="s">
        <v>8520</v>
      </c>
      <c r="V3291" s="17"/>
      <c r="W3291" s="807" t="s">
        <v>2759</v>
      </c>
      <c r="X3291" s="808"/>
      <c r="Y3291" s="809"/>
      <c r="Z3291" s="810"/>
      <c r="AA3291" s="810"/>
    </row>
    <row r="3292" spans="1:27" ht="13.8">
      <c r="A3292" s="84"/>
      <c r="B3292" s="84"/>
      <c r="C3292" s="84"/>
      <c r="D3292" s="84"/>
      <c r="E3292" s="711"/>
      <c r="F3292" s="711"/>
      <c r="G3292" s="807" t="s">
        <v>2942</v>
      </c>
      <c r="H3292" s="696" t="str">
        <f t="shared" si="0"/>
        <v>--</v>
      </c>
      <c r="I3292" s="711"/>
      <c r="J3292" s="17"/>
      <c r="K3292" s="17"/>
      <c r="L3292" s="17"/>
      <c r="M3292" s="1009" t="s">
        <v>528</v>
      </c>
      <c r="N3292" s="800" t="s">
        <v>2147</v>
      </c>
      <c r="O3292" s="801"/>
      <c r="P3292" s="789"/>
      <c r="Q3292" s="17"/>
      <c r="R3292" s="17"/>
      <c r="S3292" s="17"/>
      <c r="T3292" s="17"/>
      <c r="U3292" s="1007" t="s">
        <v>8521</v>
      </c>
      <c r="V3292" s="17"/>
      <c r="W3292" s="803" t="s">
        <v>2759</v>
      </c>
      <c r="X3292" s="804"/>
      <c r="Y3292" s="805"/>
      <c r="Z3292" s="806"/>
      <c r="AA3292" s="806"/>
    </row>
    <row r="3293" spans="1:27" ht="13.8">
      <c r="A3293" s="84"/>
      <c r="B3293" s="84"/>
      <c r="C3293" s="84"/>
      <c r="D3293" s="84"/>
      <c r="E3293" s="704"/>
      <c r="F3293" s="704"/>
      <c r="G3293" s="803" t="s">
        <v>2942</v>
      </c>
      <c r="H3293" s="694" t="str">
        <f t="shared" si="0"/>
        <v>--</v>
      </c>
      <c r="I3293" s="704"/>
      <c r="J3293" s="17"/>
      <c r="K3293" s="17"/>
      <c r="L3293" s="17"/>
      <c r="M3293" s="807" t="s">
        <v>528</v>
      </c>
      <c r="N3293" s="797" t="s">
        <v>2151</v>
      </c>
      <c r="O3293" s="798"/>
      <c r="P3293" s="787"/>
      <c r="Q3293" s="17"/>
      <c r="R3293" s="17"/>
      <c r="S3293" s="17"/>
      <c r="T3293" s="17"/>
      <c r="U3293" s="1008" t="s">
        <v>8522</v>
      </c>
      <c r="V3293" s="17"/>
      <c r="W3293" s="807" t="s">
        <v>2759</v>
      </c>
      <c r="X3293" s="808"/>
      <c r="Y3293" s="809"/>
      <c r="Z3293" s="810"/>
      <c r="AA3293" s="810"/>
    </row>
    <row r="3294" spans="1:27" ht="13.8">
      <c r="A3294" s="84"/>
      <c r="B3294" s="84"/>
      <c r="C3294" s="84"/>
      <c r="D3294" s="84"/>
      <c r="E3294" s="711"/>
      <c r="F3294" s="711"/>
      <c r="G3294" s="807" t="s">
        <v>2942</v>
      </c>
      <c r="H3294" s="696" t="str">
        <f t="shared" si="0"/>
        <v>--</v>
      </c>
      <c r="I3294" s="711"/>
      <c r="J3294" s="17"/>
      <c r="K3294" s="17"/>
      <c r="L3294" s="17"/>
      <c r="M3294" s="803" t="s">
        <v>528</v>
      </c>
      <c r="N3294" s="800" t="s">
        <v>2152</v>
      </c>
      <c r="O3294" s="801"/>
      <c r="P3294" s="789"/>
      <c r="Q3294" s="17"/>
      <c r="R3294" s="17"/>
      <c r="S3294" s="17"/>
      <c r="T3294" s="17"/>
      <c r="U3294" s="1007" t="s">
        <v>8523</v>
      </c>
      <c r="V3294" s="17"/>
      <c r="W3294" s="803" t="s">
        <v>2759</v>
      </c>
      <c r="X3294" s="804"/>
      <c r="Y3294" s="805"/>
      <c r="Z3294" s="806"/>
      <c r="AA3294" s="806"/>
    </row>
    <row r="3295" spans="1:27" ht="13.8">
      <c r="A3295" s="84"/>
      <c r="B3295" s="84"/>
      <c r="C3295" s="84"/>
      <c r="D3295" s="84"/>
      <c r="E3295" s="704"/>
      <c r="F3295" s="704"/>
      <c r="G3295" s="803" t="s">
        <v>2942</v>
      </c>
      <c r="H3295" s="694" t="str">
        <f t="shared" si="0"/>
        <v>--</v>
      </c>
      <c r="I3295" s="704"/>
      <c r="J3295" s="17"/>
      <c r="K3295" s="17"/>
      <c r="L3295" s="17"/>
      <c r="M3295" s="807" t="s">
        <v>528</v>
      </c>
      <c r="N3295" s="797" t="s">
        <v>2153</v>
      </c>
      <c r="O3295" s="798"/>
      <c r="P3295" s="787"/>
      <c r="Q3295" s="17"/>
      <c r="R3295" s="17"/>
      <c r="S3295" s="17"/>
      <c r="T3295" s="17"/>
      <c r="U3295" s="1008" t="s">
        <v>8524</v>
      </c>
      <c r="V3295" s="17"/>
      <c r="W3295" s="807" t="s">
        <v>2759</v>
      </c>
      <c r="X3295" s="808"/>
      <c r="Y3295" s="809"/>
      <c r="Z3295" s="810"/>
      <c r="AA3295" s="810"/>
    </row>
    <row r="3296" spans="1:27" ht="13.8">
      <c r="A3296" s="84"/>
      <c r="B3296" s="84"/>
      <c r="C3296" s="84"/>
      <c r="D3296" s="84"/>
      <c r="E3296" s="711"/>
      <c r="F3296" s="711"/>
      <c r="G3296" s="807" t="s">
        <v>2942</v>
      </c>
      <c r="H3296" s="696" t="str">
        <f t="shared" si="0"/>
        <v>--</v>
      </c>
      <c r="I3296" s="711"/>
      <c r="J3296" s="17"/>
      <c r="K3296" s="17"/>
      <c r="L3296" s="17"/>
      <c r="M3296" s="803" t="s">
        <v>528</v>
      </c>
      <c r="N3296" s="800" t="s">
        <v>2154</v>
      </c>
      <c r="O3296" s="801"/>
      <c r="P3296" s="789"/>
      <c r="Q3296" s="17"/>
      <c r="R3296" s="17"/>
      <c r="S3296" s="17"/>
      <c r="T3296" s="17"/>
      <c r="U3296" s="1007" t="s">
        <v>8525</v>
      </c>
      <c r="V3296" s="17"/>
      <c r="W3296" s="803" t="s">
        <v>2759</v>
      </c>
      <c r="X3296" s="804"/>
      <c r="Y3296" s="805"/>
      <c r="Z3296" s="806"/>
      <c r="AA3296" s="806"/>
    </row>
    <row r="3297" spans="1:27" ht="13.8">
      <c r="A3297" s="84"/>
      <c r="B3297" s="84"/>
      <c r="C3297" s="84"/>
      <c r="D3297" s="84"/>
      <c r="E3297" s="704"/>
      <c r="F3297" s="704"/>
      <c r="G3297" s="803" t="s">
        <v>2942</v>
      </c>
      <c r="H3297" s="694" t="str">
        <f t="shared" si="0"/>
        <v>--</v>
      </c>
      <c r="I3297" s="704"/>
      <c r="J3297" s="17"/>
      <c r="K3297" s="17"/>
      <c r="L3297" s="17"/>
      <c r="M3297" s="807" t="s">
        <v>528</v>
      </c>
      <c r="N3297" s="797" t="s">
        <v>2170</v>
      </c>
      <c r="O3297" s="798"/>
      <c r="P3297" s="787"/>
      <c r="Q3297" s="17"/>
      <c r="R3297" s="17"/>
      <c r="S3297" s="17"/>
      <c r="T3297" s="17"/>
      <c r="U3297" s="1008" t="s">
        <v>8526</v>
      </c>
      <c r="V3297" s="17"/>
      <c r="W3297" s="807" t="s">
        <v>2759</v>
      </c>
      <c r="X3297" s="808"/>
      <c r="Y3297" s="809"/>
      <c r="Z3297" s="810"/>
      <c r="AA3297" s="810"/>
    </row>
    <row r="3298" spans="1:27" ht="13.8">
      <c r="A3298" s="84"/>
      <c r="B3298" s="84"/>
      <c r="C3298" s="84"/>
      <c r="D3298" s="84"/>
      <c r="E3298" s="711"/>
      <c r="F3298" s="711"/>
      <c r="G3298" s="807" t="s">
        <v>2942</v>
      </c>
      <c r="H3298" s="696" t="str">
        <f t="shared" si="0"/>
        <v>--</v>
      </c>
      <c r="I3298" s="711"/>
      <c r="J3298" s="17"/>
      <c r="K3298" s="17"/>
      <c r="L3298" s="17"/>
      <c r="M3298" s="803" t="s">
        <v>630</v>
      </c>
      <c r="N3298" s="803" t="s">
        <v>1610</v>
      </c>
      <c r="O3298" s="1010"/>
      <c r="P3298" s="789"/>
      <c r="Q3298" s="17"/>
      <c r="R3298" s="17"/>
      <c r="S3298" s="17"/>
      <c r="T3298" s="17"/>
      <c r="U3298" s="1007" t="s">
        <v>8527</v>
      </c>
      <c r="V3298" s="17"/>
      <c r="W3298" s="803" t="s">
        <v>2759</v>
      </c>
      <c r="X3298" s="804"/>
      <c r="Y3298" s="805"/>
      <c r="Z3298" s="806"/>
      <c r="AA3298" s="806"/>
    </row>
    <row r="3299" spans="1:27" ht="13.8">
      <c r="A3299" s="84"/>
      <c r="B3299" s="84"/>
      <c r="C3299" s="84"/>
      <c r="D3299" s="84"/>
      <c r="E3299" s="704"/>
      <c r="F3299" s="704"/>
      <c r="G3299" s="803" t="s">
        <v>2942</v>
      </c>
      <c r="H3299" s="694" t="str">
        <f t="shared" si="0"/>
        <v>--</v>
      </c>
      <c r="I3299" s="704"/>
      <c r="J3299" s="17"/>
      <c r="K3299" s="17"/>
      <c r="L3299" s="17"/>
      <c r="M3299" s="807" t="s">
        <v>630</v>
      </c>
      <c r="N3299" s="807" t="s">
        <v>1609</v>
      </c>
      <c r="O3299" s="1011"/>
      <c r="P3299" s="787"/>
      <c r="Q3299" s="17"/>
      <c r="R3299" s="17"/>
      <c r="S3299" s="17"/>
      <c r="T3299" s="17"/>
      <c r="U3299" s="1008" t="s">
        <v>8528</v>
      </c>
      <c r="V3299" s="17"/>
      <c r="W3299" s="807" t="s">
        <v>2759</v>
      </c>
      <c r="X3299" s="808"/>
      <c r="Y3299" s="809"/>
      <c r="Z3299" s="810"/>
      <c r="AA3299" s="810"/>
    </row>
    <row r="3300" spans="1:27" ht="13.8">
      <c r="A3300" s="84"/>
      <c r="B3300" s="84"/>
      <c r="C3300" s="84"/>
      <c r="D3300" s="84"/>
      <c r="E3300" s="711"/>
      <c r="F3300" s="711"/>
      <c r="G3300" s="807" t="s">
        <v>2942</v>
      </c>
      <c r="H3300" s="696" t="str">
        <f t="shared" si="0"/>
        <v>--</v>
      </c>
      <c r="I3300" s="711"/>
      <c r="J3300" s="17"/>
      <c r="K3300" s="17"/>
      <c r="L3300" s="17"/>
      <c r="M3300" s="803" t="s">
        <v>630</v>
      </c>
      <c r="N3300" s="803" t="s">
        <v>1608</v>
      </c>
      <c r="O3300" s="1010"/>
      <c r="P3300" s="789"/>
      <c r="Q3300" s="17"/>
      <c r="R3300" s="17"/>
      <c r="S3300" s="17"/>
      <c r="T3300" s="17"/>
      <c r="U3300" s="1007" t="s">
        <v>8529</v>
      </c>
      <c r="V3300" s="17"/>
      <c r="W3300" s="803" t="s">
        <v>2759</v>
      </c>
      <c r="X3300" s="804"/>
      <c r="Y3300" s="805"/>
      <c r="Z3300" s="806"/>
      <c r="AA3300" s="806"/>
    </row>
    <row r="3301" spans="1:27" ht="13.8">
      <c r="A3301" s="84"/>
      <c r="B3301" s="84"/>
      <c r="C3301" s="84"/>
      <c r="D3301" s="84"/>
      <c r="E3301" s="704"/>
      <c r="F3301" s="704"/>
      <c r="G3301" s="803" t="s">
        <v>2942</v>
      </c>
      <c r="H3301" s="694" t="str">
        <f t="shared" si="0"/>
        <v>--</v>
      </c>
      <c r="I3301" s="704"/>
      <c r="J3301" s="17"/>
      <c r="K3301" s="17"/>
      <c r="L3301" s="17"/>
      <c r="M3301" s="807" t="s">
        <v>154</v>
      </c>
      <c r="N3301" s="797" t="s">
        <v>1710</v>
      </c>
      <c r="O3301" s="798"/>
      <c r="P3301" s="787"/>
      <c r="Q3301" s="17"/>
      <c r="R3301" s="17"/>
      <c r="S3301" s="17"/>
      <c r="T3301" s="17"/>
      <c r="U3301" s="1008" t="s">
        <v>8530</v>
      </c>
      <c r="V3301" s="17"/>
      <c r="W3301" s="807" t="s">
        <v>2759</v>
      </c>
      <c r="X3301" s="808"/>
      <c r="Y3301" s="809"/>
      <c r="Z3301" s="810"/>
      <c r="AA3301" s="810"/>
    </row>
    <row r="3302" spans="1:27" ht="13.8">
      <c r="A3302" s="84"/>
      <c r="B3302" s="84"/>
      <c r="C3302" s="84"/>
      <c r="D3302" s="84"/>
      <c r="E3302" s="711"/>
      <c r="F3302" s="711"/>
      <c r="G3302" s="807" t="s">
        <v>2942</v>
      </c>
      <c r="H3302" s="696" t="str">
        <f t="shared" si="0"/>
        <v>--</v>
      </c>
      <c r="I3302" s="711"/>
      <c r="J3302" s="17"/>
      <c r="K3302" s="17"/>
      <c r="L3302" s="17"/>
      <c r="M3302" s="803" t="s">
        <v>195</v>
      </c>
      <c r="N3302" s="800" t="s">
        <v>878</v>
      </c>
      <c r="O3302" s="801"/>
      <c r="P3302" s="789"/>
      <c r="Q3302" s="17"/>
      <c r="R3302" s="17"/>
      <c r="S3302" s="17"/>
      <c r="T3302" s="17"/>
      <c r="U3302" s="1007" t="s">
        <v>8531</v>
      </c>
      <c r="V3302" s="17"/>
      <c r="W3302" s="803" t="s">
        <v>2759</v>
      </c>
      <c r="X3302" s="804"/>
      <c r="Y3302" s="805"/>
      <c r="Z3302" s="806"/>
      <c r="AA3302" s="806"/>
    </row>
    <row r="3303" spans="1:27" ht="13.8">
      <c r="A3303" s="84"/>
      <c r="B3303" s="84"/>
      <c r="C3303" s="84"/>
      <c r="D3303" s="84"/>
      <c r="E3303" s="704"/>
      <c r="F3303" s="704"/>
      <c r="G3303" s="803" t="s">
        <v>2942</v>
      </c>
      <c r="H3303" s="694" t="str">
        <f t="shared" si="0"/>
        <v>--</v>
      </c>
      <c r="I3303" s="704"/>
      <c r="J3303" s="17"/>
      <c r="K3303" s="17"/>
      <c r="L3303" s="17"/>
      <c r="M3303" s="807" t="s">
        <v>528</v>
      </c>
      <c r="N3303" s="797" t="s">
        <v>2155</v>
      </c>
      <c r="O3303" s="798"/>
      <c r="P3303" s="787"/>
      <c r="Q3303" s="17"/>
      <c r="R3303" s="17"/>
      <c r="S3303" s="17"/>
      <c r="T3303" s="17"/>
      <c r="U3303" s="1008" t="s">
        <v>8532</v>
      </c>
      <c r="V3303" s="17"/>
      <c r="W3303" s="807" t="s">
        <v>2759</v>
      </c>
      <c r="X3303" s="808"/>
      <c r="Y3303" s="809"/>
      <c r="Z3303" s="810"/>
      <c r="AA3303" s="810"/>
    </row>
    <row r="3304" spans="1:27" ht="13.8">
      <c r="A3304" s="84"/>
      <c r="B3304" s="84"/>
      <c r="C3304" s="84"/>
      <c r="D3304" s="84"/>
      <c r="E3304" s="711"/>
      <c r="F3304" s="711"/>
      <c r="G3304" s="807" t="s">
        <v>2942</v>
      </c>
      <c r="H3304" s="696" t="str">
        <f t="shared" si="0"/>
        <v>--</v>
      </c>
      <c r="I3304" s="711"/>
      <c r="J3304" s="17"/>
      <c r="K3304" s="17"/>
      <c r="L3304" s="17"/>
      <c r="M3304" s="803" t="s">
        <v>630</v>
      </c>
      <c r="N3304" s="800" t="s">
        <v>1611</v>
      </c>
      <c r="O3304" s="801"/>
      <c r="P3304" s="789"/>
      <c r="Q3304" s="17"/>
      <c r="R3304" s="17"/>
      <c r="S3304" s="17"/>
      <c r="T3304" s="17"/>
      <c r="U3304" s="1007" t="s">
        <v>8533</v>
      </c>
      <c r="V3304" s="17"/>
      <c r="W3304" s="803" t="s">
        <v>2759</v>
      </c>
      <c r="X3304" s="804"/>
      <c r="Y3304" s="805"/>
      <c r="Z3304" s="806"/>
      <c r="AA3304" s="806"/>
    </row>
    <row r="3305" spans="1:27" ht="13.8">
      <c r="A3305" s="84"/>
      <c r="B3305" s="84"/>
      <c r="C3305" s="84"/>
      <c r="D3305" s="84"/>
      <c r="E3305" s="704"/>
      <c r="F3305" s="704"/>
      <c r="G3305" s="803" t="s">
        <v>2942</v>
      </c>
      <c r="H3305" s="694" t="str">
        <f t="shared" si="0"/>
        <v>--</v>
      </c>
      <c r="I3305" s="704"/>
      <c r="J3305" s="17"/>
      <c r="K3305" s="17"/>
      <c r="L3305" s="17"/>
      <c r="M3305" s="807" t="s">
        <v>528</v>
      </c>
      <c r="N3305" s="797" t="s">
        <v>2157</v>
      </c>
      <c r="O3305" s="798"/>
      <c r="P3305" s="787"/>
      <c r="Q3305" s="17"/>
      <c r="R3305" s="17"/>
      <c r="S3305" s="17"/>
      <c r="T3305" s="17"/>
      <c r="U3305" s="1008" t="s">
        <v>8534</v>
      </c>
      <c r="V3305" s="17"/>
      <c r="W3305" s="807" t="s">
        <v>2759</v>
      </c>
      <c r="X3305" s="808"/>
      <c r="Y3305" s="809"/>
      <c r="Z3305" s="810"/>
      <c r="AA3305" s="810"/>
    </row>
    <row r="3306" spans="1:27" ht="13.8">
      <c r="A3306" s="84"/>
      <c r="B3306" s="84"/>
      <c r="C3306" s="84"/>
      <c r="D3306" s="84"/>
      <c r="E3306" s="711"/>
      <c r="F3306" s="711"/>
      <c r="G3306" s="807" t="s">
        <v>2942</v>
      </c>
      <c r="H3306" s="696" t="str">
        <f t="shared" si="0"/>
        <v>--</v>
      </c>
      <c r="I3306" s="711"/>
      <c r="J3306" s="17"/>
      <c r="K3306" s="17"/>
      <c r="L3306" s="17"/>
      <c r="M3306" s="1009" t="s">
        <v>528</v>
      </c>
      <c r="N3306" s="800" t="s">
        <v>2158</v>
      </c>
      <c r="O3306" s="801"/>
      <c r="P3306" s="789"/>
      <c r="Q3306" s="17"/>
      <c r="R3306" s="17"/>
      <c r="S3306" s="17"/>
      <c r="T3306" s="17"/>
      <c r="U3306" s="1007" t="s">
        <v>8535</v>
      </c>
      <c r="V3306" s="17"/>
      <c r="W3306" s="803" t="s">
        <v>2759</v>
      </c>
      <c r="X3306" s="804"/>
      <c r="Y3306" s="805"/>
      <c r="Z3306" s="806"/>
      <c r="AA3306" s="806"/>
    </row>
    <row r="3307" spans="1:27" ht="13.8">
      <c r="A3307" s="84"/>
      <c r="B3307" s="84"/>
      <c r="C3307" s="84"/>
      <c r="D3307" s="84"/>
      <c r="E3307" s="704"/>
      <c r="F3307" s="704"/>
      <c r="G3307" s="803" t="s">
        <v>2942</v>
      </c>
      <c r="H3307" s="694" t="str">
        <f t="shared" si="0"/>
        <v>--</v>
      </c>
      <c r="I3307" s="704"/>
      <c r="J3307" s="17"/>
      <c r="K3307" s="17"/>
      <c r="L3307" s="17"/>
      <c r="M3307" s="807" t="s">
        <v>528</v>
      </c>
      <c r="N3307" s="797" t="s">
        <v>2159</v>
      </c>
      <c r="O3307" s="798"/>
      <c r="P3307" s="787"/>
      <c r="Q3307" s="17"/>
      <c r="R3307" s="17"/>
      <c r="S3307" s="17"/>
      <c r="T3307" s="17"/>
      <c r="U3307" s="1008" t="s">
        <v>8536</v>
      </c>
      <c r="V3307" s="17"/>
      <c r="W3307" s="807" t="s">
        <v>2759</v>
      </c>
      <c r="X3307" s="808"/>
      <c r="Y3307" s="809"/>
      <c r="Z3307" s="810"/>
      <c r="AA3307" s="810"/>
    </row>
    <row r="3308" spans="1:27" ht="13.8">
      <c r="A3308" s="84"/>
      <c r="B3308" s="84"/>
      <c r="C3308" s="84"/>
      <c r="D3308" s="84"/>
      <c r="E3308" s="711"/>
      <c r="F3308" s="711"/>
      <c r="G3308" s="807" t="s">
        <v>2942</v>
      </c>
      <c r="H3308" s="696" t="str">
        <f t="shared" si="0"/>
        <v>--</v>
      </c>
      <c r="I3308" s="711"/>
      <c r="J3308" s="17"/>
      <c r="K3308" s="17"/>
      <c r="L3308" s="17"/>
      <c r="M3308" s="803" t="s">
        <v>528</v>
      </c>
      <c r="N3308" s="800" t="s">
        <v>2160</v>
      </c>
      <c r="O3308" s="801"/>
      <c r="P3308" s="789"/>
      <c r="Q3308" s="17"/>
      <c r="R3308" s="17"/>
      <c r="S3308" s="17"/>
      <c r="T3308" s="17"/>
      <c r="U3308" s="1007" t="s">
        <v>8537</v>
      </c>
      <c r="V3308" s="17"/>
      <c r="W3308" s="803" t="s">
        <v>2759</v>
      </c>
      <c r="X3308" s="804"/>
      <c r="Y3308" s="805"/>
      <c r="Z3308" s="806"/>
      <c r="AA3308" s="806"/>
    </row>
    <row r="3309" spans="1:27" ht="13.8">
      <c r="A3309" s="84"/>
      <c r="B3309" s="84"/>
      <c r="C3309" s="84"/>
      <c r="D3309" s="84"/>
      <c r="E3309" s="704"/>
      <c r="F3309" s="704"/>
      <c r="G3309" s="803" t="s">
        <v>2942</v>
      </c>
      <c r="H3309" s="694" t="str">
        <f t="shared" si="0"/>
        <v>--</v>
      </c>
      <c r="I3309" s="704"/>
      <c r="J3309" s="17"/>
      <c r="K3309" s="17"/>
      <c r="L3309" s="17"/>
      <c r="M3309" s="807" t="s">
        <v>528</v>
      </c>
      <c r="N3309" s="797" t="s">
        <v>2161</v>
      </c>
      <c r="O3309" s="798"/>
      <c r="P3309" s="787"/>
      <c r="Q3309" s="17"/>
      <c r="R3309" s="17"/>
      <c r="S3309" s="17"/>
      <c r="T3309" s="17"/>
      <c r="U3309" s="1008" t="s">
        <v>8539</v>
      </c>
      <c r="V3309" s="17"/>
      <c r="W3309" s="807" t="s">
        <v>2759</v>
      </c>
      <c r="X3309" s="808"/>
      <c r="Y3309" s="809"/>
      <c r="Z3309" s="810"/>
      <c r="AA3309" s="810"/>
    </row>
    <row r="3310" spans="1:27" ht="13.8">
      <c r="A3310" s="84"/>
      <c r="B3310" s="84"/>
      <c r="C3310" s="84"/>
      <c r="D3310" s="84"/>
      <c r="E3310" s="711"/>
      <c r="F3310" s="711"/>
      <c r="G3310" s="807" t="s">
        <v>2942</v>
      </c>
      <c r="H3310" s="696" t="str">
        <f t="shared" si="0"/>
        <v>--</v>
      </c>
      <c r="I3310" s="711"/>
      <c r="J3310" s="17"/>
      <c r="K3310" s="17"/>
      <c r="L3310" s="17"/>
      <c r="M3310" s="803" t="s">
        <v>528</v>
      </c>
      <c r="N3310" s="800" t="s">
        <v>2162</v>
      </c>
      <c r="O3310" s="801"/>
      <c r="P3310" s="789"/>
      <c r="Q3310" s="17"/>
      <c r="R3310" s="17"/>
      <c r="S3310" s="17"/>
      <c r="T3310" s="17"/>
      <c r="U3310" s="1007" t="s">
        <v>8540</v>
      </c>
      <c r="V3310" s="17"/>
      <c r="W3310" s="803" t="s">
        <v>2759</v>
      </c>
      <c r="X3310" s="804"/>
      <c r="Y3310" s="805"/>
      <c r="Z3310" s="806"/>
      <c r="AA3310" s="806"/>
    </row>
    <row r="3311" spans="1:27" ht="13.8">
      <c r="A3311" s="84"/>
      <c r="B3311" s="84"/>
      <c r="C3311" s="84"/>
      <c r="D3311" s="84"/>
      <c r="E3311" s="704"/>
      <c r="F3311" s="704"/>
      <c r="G3311" s="803" t="s">
        <v>2942</v>
      </c>
      <c r="H3311" s="694" t="str">
        <f t="shared" si="0"/>
        <v>--</v>
      </c>
      <c r="I3311" s="704"/>
      <c r="J3311" s="17"/>
      <c r="K3311" s="17"/>
      <c r="L3311" s="17"/>
      <c r="M3311" s="807" t="s">
        <v>528</v>
      </c>
      <c r="N3311" s="797" t="s">
        <v>2164</v>
      </c>
      <c r="O3311" s="798"/>
      <c r="P3311" s="787"/>
      <c r="Q3311" s="17"/>
      <c r="R3311" s="17"/>
      <c r="S3311" s="17"/>
      <c r="T3311" s="17"/>
      <c r="U3311" s="1008" t="s">
        <v>8541</v>
      </c>
      <c r="V3311" s="17"/>
      <c r="W3311" s="807" t="s">
        <v>2759</v>
      </c>
      <c r="X3311" s="808"/>
      <c r="Y3311" s="809"/>
      <c r="Z3311" s="810"/>
      <c r="AA3311" s="810"/>
    </row>
    <row r="3312" spans="1:27" ht="13.8">
      <c r="A3312" s="84"/>
      <c r="B3312" s="84"/>
      <c r="C3312" s="84"/>
      <c r="D3312" s="84"/>
      <c r="E3312" s="711"/>
      <c r="F3312" s="711"/>
      <c r="G3312" s="807" t="s">
        <v>2942</v>
      </c>
      <c r="H3312" s="696" t="str">
        <f t="shared" si="0"/>
        <v>--</v>
      </c>
      <c r="I3312" s="711"/>
      <c r="J3312" s="17"/>
      <c r="K3312" s="17"/>
      <c r="L3312" s="17"/>
      <c r="M3312" s="803" t="s">
        <v>528</v>
      </c>
      <c r="N3312" s="800" t="s">
        <v>2165</v>
      </c>
      <c r="O3312" s="801"/>
      <c r="P3312" s="789"/>
      <c r="Q3312" s="17"/>
      <c r="R3312" s="17"/>
      <c r="S3312" s="17"/>
      <c r="T3312" s="17"/>
      <c r="U3312" s="1007" t="s">
        <v>8543</v>
      </c>
      <c r="V3312" s="17"/>
      <c r="W3312" s="803" t="s">
        <v>2759</v>
      </c>
      <c r="X3312" s="804"/>
      <c r="Y3312" s="805"/>
      <c r="Z3312" s="806"/>
      <c r="AA3312" s="806"/>
    </row>
    <row r="3313" spans="1:27" ht="13.8">
      <c r="A3313" s="84"/>
      <c r="B3313" s="84"/>
      <c r="C3313" s="84"/>
      <c r="D3313" s="84"/>
      <c r="E3313" s="704"/>
      <c r="F3313" s="704"/>
      <c r="G3313" s="803" t="s">
        <v>2942</v>
      </c>
      <c r="H3313" s="694" t="str">
        <f t="shared" si="0"/>
        <v>--</v>
      </c>
      <c r="I3313" s="704"/>
      <c r="J3313" s="17"/>
      <c r="K3313" s="17"/>
      <c r="L3313" s="17"/>
      <c r="M3313" s="807" t="s">
        <v>528</v>
      </c>
      <c r="N3313" s="797" t="s">
        <v>2167</v>
      </c>
      <c r="O3313" s="798"/>
      <c r="P3313" s="787"/>
      <c r="Q3313" s="17"/>
      <c r="R3313" s="17"/>
      <c r="S3313" s="17"/>
      <c r="T3313" s="17"/>
      <c r="U3313" s="1008" t="s">
        <v>8544</v>
      </c>
      <c r="V3313" s="17"/>
      <c r="W3313" s="807" t="s">
        <v>2759</v>
      </c>
      <c r="X3313" s="808"/>
      <c r="Y3313" s="809"/>
      <c r="Z3313" s="810"/>
      <c r="AA3313" s="810"/>
    </row>
    <row r="3314" spans="1:27" ht="13.8">
      <c r="A3314" s="84"/>
      <c r="B3314" s="84"/>
      <c r="C3314" s="84"/>
      <c r="D3314" s="84"/>
      <c r="E3314" s="711"/>
      <c r="F3314" s="711"/>
      <c r="G3314" s="807" t="s">
        <v>2942</v>
      </c>
      <c r="H3314" s="696" t="str">
        <f t="shared" si="0"/>
        <v>--</v>
      </c>
      <c r="I3314" s="711"/>
      <c r="J3314" s="17"/>
      <c r="K3314" s="17"/>
      <c r="L3314" s="17"/>
      <c r="M3314" s="803" t="s">
        <v>528</v>
      </c>
      <c r="N3314" s="800" t="s">
        <v>2168</v>
      </c>
      <c r="O3314" s="801"/>
      <c r="P3314" s="789"/>
      <c r="Q3314" s="17"/>
      <c r="R3314" s="17"/>
      <c r="S3314" s="17"/>
      <c r="T3314" s="17"/>
      <c r="U3314" s="1007" t="s">
        <v>8545</v>
      </c>
      <c r="V3314" s="17"/>
      <c r="W3314" s="803" t="s">
        <v>2759</v>
      </c>
      <c r="X3314" s="804"/>
      <c r="Y3314" s="805"/>
      <c r="Z3314" s="806"/>
      <c r="AA3314" s="806"/>
    </row>
    <row r="3315" spans="1:27" ht="13.8">
      <c r="A3315" s="84"/>
      <c r="B3315" s="84"/>
      <c r="C3315" s="84"/>
      <c r="D3315" s="84"/>
      <c r="E3315" s="704"/>
      <c r="F3315" s="704"/>
      <c r="G3315" s="803" t="s">
        <v>2942</v>
      </c>
      <c r="H3315" s="694" t="str">
        <f t="shared" si="0"/>
        <v>--</v>
      </c>
      <c r="I3315" s="704"/>
      <c r="J3315" s="17"/>
      <c r="K3315" s="17"/>
      <c r="L3315" s="17"/>
      <c r="M3315" s="807" t="s">
        <v>528</v>
      </c>
      <c r="N3315" s="797" t="s">
        <v>2169</v>
      </c>
      <c r="O3315" s="798"/>
      <c r="P3315" s="787"/>
      <c r="Q3315" s="17"/>
      <c r="R3315" s="17"/>
      <c r="S3315" s="17"/>
      <c r="T3315" s="17"/>
      <c r="U3315" s="1008" t="s">
        <v>8546</v>
      </c>
      <c r="V3315" s="17"/>
      <c r="W3315" s="807" t="s">
        <v>2759</v>
      </c>
      <c r="X3315" s="808"/>
      <c r="Y3315" s="809"/>
      <c r="Z3315" s="810"/>
      <c r="AA3315" s="810"/>
    </row>
    <row r="3316" spans="1:27" ht="13.8">
      <c r="A3316" s="84"/>
      <c r="B3316" s="84"/>
      <c r="C3316" s="84"/>
      <c r="D3316" s="84"/>
      <c r="E3316" s="711"/>
      <c r="F3316" s="711"/>
      <c r="G3316" s="807" t="s">
        <v>2942</v>
      </c>
      <c r="H3316" s="696" t="str">
        <f t="shared" si="0"/>
        <v>--</v>
      </c>
      <c r="I3316" s="711"/>
      <c r="J3316" s="17"/>
      <c r="K3316" s="17"/>
      <c r="L3316" s="17"/>
      <c r="M3316" s="803" t="s">
        <v>593</v>
      </c>
      <c r="N3316" s="800" t="s">
        <v>2611</v>
      </c>
      <c r="O3316" s="801"/>
      <c r="P3316" s="789"/>
      <c r="Q3316" s="17"/>
      <c r="R3316" s="17"/>
      <c r="S3316" s="17"/>
      <c r="T3316" s="17"/>
      <c r="U3316" s="1007" t="s">
        <v>8547</v>
      </c>
      <c r="V3316" s="17"/>
      <c r="W3316" s="803" t="s">
        <v>2759</v>
      </c>
      <c r="X3316" s="804"/>
      <c r="Y3316" s="805"/>
      <c r="Z3316" s="806"/>
      <c r="AA3316" s="806"/>
    </row>
    <row r="3317" spans="1:27" ht="13.8">
      <c r="A3317" s="84"/>
      <c r="B3317" s="84"/>
      <c r="C3317" s="84"/>
      <c r="D3317" s="84"/>
      <c r="E3317" s="704"/>
      <c r="F3317" s="704"/>
      <c r="G3317" s="853" t="s">
        <v>2849</v>
      </c>
      <c r="H3317" s="694" t="str">
        <f t="shared" si="0"/>
        <v>--</v>
      </c>
      <c r="I3317" s="704"/>
      <c r="J3317" s="17"/>
      <c r="K3317" s="17"/>
      <c r="L3317" s="17"/>
      <c r="M3317" s="737" t="s">
        <v>528</v>
      </c>
      <c r="N3317" s="737" t="s">
        <v>2066</v>
      </c>
      <c r="O3317" s="774"/>
      <c r="P3317" s="739"/>
      <c r="Q3317" s="17"/>
      <c r="R3317" s="17"/>
      <c r="S3317" s="17"/>
      <c r="T3317" s="17"/>
      <c r="U3317" s="740" t="s">
        <v>8548</v>
      </c>
      <c r="V3317" s="17"/>
      <c r="W3317" s="737" t="s">
        <v>2759</v>
      </c>
      <c r="X3317" s="775"/>
      <c r="Y3317" s="776"/>
      <c r="Z3317" s="777"/>
      <c r="AA3317" s="777"/>
    </row>
    <row r="3318" spans="1:27" ht="13.8">
      <c r="A3318" s="84"/>
      <c r="B3318" s="84"/>
      <c r="C3318" s="84"/>
      <c r="D3318" s="84"/>
      <c r="E3318" s="711"/>
      <c r="F3318" s="711"/>
      <c r="G3318" s="859" t="s">
        <v>2849</v>
      </c>
      <c r="H3318" s="696" t="str">
        <f t="shared" si="0"/>
        <v>--</v>
      </c>
      <c r="I3318" s="711"/>
      <c r="J3318" s="17"/>
      <c r="K3318" s="17"/>
      <c r="L3318" s="17"/>
      <c r="M3318" s="736" t="s">
        <v>528</v>
      </c>
      <c r="N3318" s="736" t="s">
        <v>2067</v>
      </c>
      <c r="O3318" s="769"/>
      <c r="P3318" s="746"/>
      <c r="Q3318" s="17"/>
      <c r="R3318" s="17"/>
      <c r="S3318" s="17"/>
      <c r="T3318" s="17"/>
      <c r="U3318" s="753" t="s">
        <v>8549</v>
      </c>
      <c r="V3318" s="17"/>
      <c r="W3318" s="736" t="s">
        <v>2759</v>
      </c>
      <c r="X3318" s="770"/>
      <c r="Y3318" s="771"/>
      <c r="Z3318" s="772"/>
      <c r="AA3318" s="772"/>
    </row>
    <row r="3319" spans="1:27" ht="13.8">
      <c r="A3319" s="84"/>
      <c r="B3319" s="84"/>
      <c r="C3319" s="84"/>
      <c r="D3319" s="84"/>
      <c r="E3319" s="704"/>
      <c r="F3319" s="704"/>
      <c r="G3319" s="853" t="s">
        <v>2849</v>
      </c>
      <c r="H3319" s="694" t="str">
        <f t="shared" si="0"/>
        <v>--</v>
      </c>
      <c r="I3319" s="704"/>
      <c r="J3319" s="17"/>
      <c r="K3319" s="17"/>
      <c r="L3319" s="17"/>
      <c r="M3319" s="737" t="s">
        <v>528</v>
      </c>
      <c r="N3319" s="737" t="s">
        <v>2068</v>
      </c>
      <c r="O3319" s="774"/>
      <c r="P3319" s="739"/>
      <c r="Q3319" s="17"/>
      <c r="R3319" s="17"/>
      <c r="S3319" s="17"/>
      <c r="T3319" s="17"/>
      <c r="U3319" s="740" t="s">
        <v>8550</v>
      </c>
      <c r="V3319" s="17"/>
      <c r="W3319" s="737" t="s">
        <v>2759</v>
      </c>
      <c r="X3319" s="775"/>
      <c r="Y3319" s="776"/>
      <c r="Z3319" s="777"/>
      <c r="AA3319" s="777"/>
    </row>
    <row r="3320" spans="1:27" ht="13.8">
      <c r="A3320" s="84"/>
      <c r="B3320" s="84"/>
      <c r="C3320" s="84"/>
      <c r="D3320" s="84"/>
      <c r="E3320" s="711"/>
      <c r="F3320" s="711"/>
      <c r="G3320" s="859" t="s">
        <v>2849</v>
      </c>
      <c r="H3320" s="696" t="str">
        <f t="shared" si="0"/>
        <v>--</v>
      </c>
      <c r="I3320" s="711"/>
      <c r="J3320" s="17"/>
      <c r="K3320" s="17"/>
      <c r="L3320" s="17"/>
      <c r="M3320" s="736" t="s">
        <v>528</v>
      </c>
      <c r="N3320" s="736" t="s">
        <v>2069</v>
      </c>
      <c r="O3320" s="769"/>
      <c r="P3320" s="746"/>
      <c r="Q3320" s="17"/>
      <c r="R3320" s="17"/>
      <c r="S3320" s="17"/>
      <c r="T3320" s="17"/>
      <c r="U3320" s="753" t="s">
        <v>8551</v>
      </c>
      <c r="V3320" s="17"/>
      <c r="W3320" s="736" t="s">
        <v>2759</v>
      </c>
      <c r="X3320" s="770"/>
      <c r="Y3320" s="771"/>
      <c r="Z3320" s="772"/>
      <c r="AA3320" s="772"/>
    </row>
    <row r="3321" spans="1:27" ht="13.8">
      <c r="A3321" s="84"/>
      <c r="B3321" s="84"/>
      <c r="C3321" s="84"/>
      <c r="D3321" s="84"/>
      <c r="E3321" s="704"/>
      <c r="F3321" s="704"/>
      <c r="G3321" s="853" t="s">
        <v>2849</v>
      </c>
      <c r="H3321" s="694" t="str">
        <f t="shared" si="0"/>
        <v>--</v>
      </c>
      <c r="I3321" s="704"/>
      <c r="J3321" s="17"/>
      <c r="K3321" s="17"/>
      <c r="L3321" s="17"/>
      <c r="M3321" s="737" t="s">
        <v>528</v>
      </c>
      <c r="N3321" s="737" t="s">
        <v>2070</v>
      </c>
      <c r="O3321" s="774"/>
      <c r="P3321" s="739"/>
      <c r="Q3321" s="17"/>
      <c r="R3321" s="17"/>
      <c r="S3321" s="17"/>
      <c r="T3321" s="17"/>
      <c r="U3321" s="740" t="s">
        <v>8552</v>
      </c>
      <c r="V3321" s="17"/>
      <c r="W3321" s="737" t="s">
        <v>2759</v>
      </c>
      <c r="X3321" s="775"/>
      <c r="Y3321" s="776"/>
      <c r="Z3321" s="777"/>
      <c r="AA3321" s="777"/>
    </row>
    <row r="3322" spans="1:27" ht="13.8">
      <c r="A3322" s="84"/>
      <c r="B3322" s="84"/>
      <c r="C3322" s="84"/>
      <c r="D3322" s="84"/>
      <c r="E3322" s="711"/>
      <c r="F3322" s="711"/>
      <c r="G3322" s="859" t="s">
        <v>2849</v>
      </c>
      <c r="H3322" s="696" t="str">
        <f t="shared" si="0"/>
        <v>--</v>
      </c>
      <c r="I3322" s="711"/>
      <c r="J3322" s="17"/>
      <c r="K3322" s="17"/>
      <c r="L3322" s="17"/>
      <c r="M3322" s="736" t="s">
        <v>528</v>
      </c>
      <c r="N3322" s="736" t="s">
        <v>2071</v>
      </c>
      <c r="O3322" s="769"/>
      <c r="P3322" s="746"/>
      <c r="Q3322" s="17"/>
      <c r="R3322" s="17"/>
      <c r="S3322" s="17"/>
      <c r="T3322" s="17"/>
      <c r="U3322" s="753" t="s">
        <v>8553</v>
      </c>
      <c r="V3322" s="17"/>
      <c r="W3322" s="736" t="s">
        <v>2759</v>
      </c>
      <c r="X3322" s="770"/>
      <c r="Y3322" s="771"/>
      <c r="Z3322" s="772"/>
      <c r="AA3322" s="772"/>
    </row>
    <row r="3323" spans="1:27" ht="13.8">
      <c r="A3323" s="84"/>
      <c r="B3323" s="84"/>
      <c r="C3323" s="84"/>
      <c r="D3323" s="84"/>
      <c r="E3323" s="704"/>
      <c r="F3323" s="704"/>
      <c r="G3323" s="853" t="s">
        <v>2849</v>
      </c>
      <c r="H3323" s="694" t="str">
        <f t="shared" si="0"/>
        <v>--</v>
      </c>
      <c r="I3323" s="704"/>
      <c r="J3323" s="17"/>
      <c r="K3323" s="17"/>
      <c r="L3323" s="17"/>
      <c r="M3323" s="737" t="s">
        <v>528</v>
      </c>
      <c r="N3323" s="737" t="s">
        <v>2072</v>
      </c>
      <c r="O3323" s="774"/>
      <c r="P3323" s="739"/>
      <c r="Q3323" s="17"/>
      <c r="R3323" s="17"/>
      <c r="S3323" s="17"/>
      <c r="T3323" s="17"/>
      <c r="U3323" s="740" t="s">
        <v>8554</v>
      </c>
      <c r="V3323" s="17"/>
      <c r="W3323" s="737" t="s">
        <v>2759</v>
      </c>
      <c r="X3323" s="775"/>
      <c r="Y3323" s="776"/>
      <c r="Z3323" s="777"/>
      <c r="AA3323" s="777"/>
    </row>
    <row r="3324" spans="1:27" ht="13.8">
      <c r="A3324" s="84"/>
      <c r="B3324" s="84"/>
      <c r="C3324" s="84"/>
      <c r="D3324" s="84"/>
      <c r="E3324" s="711"/>
      <c r="F3324" s="711"/>
      <c r="G3324" s="859" t="s">
        <v>2849</v>
      </c>
      <c r="H3324" s="696" t="str">
        <f t="shared" si="0"/>
        <v>--</v>
      </c>
      <c r="I3324" s="711"/>
      <c r="J3324" s="17"/>
      <c r="K3324" s="17"/>
      <c r="L3324" s="17"/>
      <c r="M3324" s="736" t="s">
        <v>528</v>
      </c>
      <c r="N3324" s="736" t="s">
        <v>2074</v>
      </c>
      <c r="O3324" s="769"/>
      <c r="P3324" s="746"/>
      <c r="Q3324" s="17"/>
      <c r="R3324" s="17"/>
      <c r="S3324" s="17"/>
      <c r="T3324" s="17"/>
      <c r="U3324" s="753" t="s">
        <v>8555</v>
      </c>
      <c r="V3324" s="17"/>
      <c r="W3324" s="736" t="s">
        <v>2759</v>
      </c>
      <c r="X3324" s="770"/>
      <c r="Y3324" s="771"/>
      <c r="Z3324" s="772"/>
      <c r="AA3324" s="772"/>
    </row>
    <row r="3325" spans="1:27" ht="13.8">
      <c r="A3325" s="84"/>
      <c r="B3325" s="84"/>
      <c r="C3325" s="84"/>
      <c r="D3325" s="84"/>
      <c r="E3325" s="704"/>
      <c r="F3325" s="704"/>
      <c r="G3325" s="853" t="s">
        <v>2849</v>
      </c>
      <c r="H3325" s="694" t="str">
        <f t="shared" si="0"/>
        <v>--</v>
      </c>
      <c r="I3325" s="704"/>
      <c r="J3325" s="17"/>
      <c r="K3325" s="17"/>
      <c r="L3325" s="17"/>
      <c r="M3325" s="737" t="s">
        <v>528</v>
      </c>
      <c r="N3325" s="737" t="s">
        <v>2076</v>
      </c>
      <c r="O3325" s="774"/>
      <c r="P3325" s="739"/>
      <c r="Q3325" s="17"/>
      <c r="R3325" s="17"/>
      <c r="S3325" s="17"/>
      <c r="T3325" s="17"/>
      <c r="U3325" s="740" t="s">
        <v>8556</v>
      </c>
      <c r="V3325" s="17"/>
      <c r="W3325" s="737" t="s">
        <v>2759</v>
      </c>
      <c r="X3325" s="775"/>
      <c r="Y3325" s="776"/>
      <c r="Z3325" s="777"/>
      <c r="AA3325" s="777"/>
    </row>
    <row r="3326" spans="1:27" ht="13.8">
      <c r="A3326" s="84"/>
      <c r="B3326" s="84"/>
      <c r="C3326" s="84"/>
      <c r="D3326" s="84"/>
      <c r="E3326" s="711"/>
      <c r="F3326" s="711"/>
      <c r="G3326" s="859" t="s">
        <v>2849</v>
      </c>
      <c r="H3326" s="696" t="str">
        <f t="shared" si="0"/>
        <v>--</v>
      </c>
      <c r="I3326" s="711"/>
      <c r="J3326" s="17"/>
      <c r="K3326" s="17"/>
      <c r="L3326" s="17"/>
      <c r="M3326" s="736" t="s">
        <v>528</v>
      </c>
      <c r="N3326" s="736" t="s">
        <v>2077</v>
      </c>
      <c r="O3326" s="769"/>
      <c r="P3326" s="746"/>
      <c r="Q3326" s="17"/>
      <c r="R3326" s="17"/>
      <c r="S3326" s="17"/>
      <c r="T3326" s="17"/>
      <c r="U3326" s="753" t="s">
        <v>8557</v>
      </c>
      <c r="V3326" s="17"/>
      <c r="W3326" s="736" t="s">
        <v>2759</v>
      </c>
      <c r="X3326" s="770"/>
      <c r="Y3326" s="771"/>
      <c r="Z3326" s="772"/>
      <c r="AA3326" s="772"/>
    </row>
    <row r="3327" spans="1:27" ht="13.8">
      <c r="A3327" s="84"/>
      <c r="B3327" s="84"/>
      <c r="C3327" s="84"/>
      <c r="D3327" s="84"/>
      <c r="E3327" s="704"/>
      <c r="F3327" s="704"/>
      <c r="G3327" s="853" t="s">
        <v>2849</v>
      </c>
      <c r="H3327" s="694" t="str">
        <f t="shared" si="0"/>
        <v>--</v>
      </c>
      <c r="I3327" s="704"/>
      <c r="J3327" s="17"/>
      <c r="K3327" s="17"/>
      <c r="L3327" s="17"/>
      <c r="M3327" s="737" t="s">
        <v>528</v>
      </c>
      <c r="N3327" s="737" t="s">
        <v>2078</v>
      </c>
      <c r="O3327" s="774"/>
      <c r="P3327" s="739"/>
      <c r="Q3327" s="17"/>
      <c r="R3327" s="17"/>
      <c r="S3327" s="17"/>
      <c r="T3327" s="17"/>
      <c r="U3327" s="740" t="s">
        <v>8558</v>
      </c>
      <c r="V3327" s="17"/>
      <c r="W3327" s="737" t="s">
        <v>2759</v>
      </c>
      <c r="X3327" s="775"/>
      <c r="Y3327" s="776"/>
      <c r="Z3327" s="777"/>
      <c r="AA3327" s="777"/>
    </row>
    <row r="3328" spans="1:27" ht="13.8">
      <c r="A3328" s="84"/>
      <c r="B3328" s="84"/>
      <c r="C3328" s="84"/>
      <c r="D3328" s="84"/>
      <c r="E3328" s="711"/>
      <c r="F3328" s="711"/>
      <c r="G3328" s="859" t="s">
        <v>2849</v>
      </c>
      <c r="H3328" s="696" t="str">
        <f t="shared" si="0"/>
        <v>--</v>
      </c>
      <c r="I3328" s="711"/>
      <c r="J3328" s="17"/>
      <c r="K3328" s="17"/>
      <c r="L3328" s="17"/>
      <c r="M3328" s="736" t="s">
        <v>528</v>
      </c>
      <c r="N3328" s="736" t="s">
        <v>2080</v>
      </c>
      <c r="O3328" s="769"/>
      <c r="P3328" s="746"/>
      <c r="Q3328" s="17"/>
      <c r="R3328" s="17"/>
      <c r="S3328" s="17"/>
      <c r="T3328" s="17"/>
      <c r="U3328" s="753" t="s">
        <v>8559</v>
      </c>
      <c r="V3328" s="17"/>
      <c r="W3328" s="736" t="s">
        <v>2759</v>
      </c>
      <c r="X3328" s="770"/>
      <c r="Y3328" s="771"/>
      <c r="Z3328" s="772"/>
      <c r="AA3328" s="772"/>
    </row>
    <row r="3329" spans="1:27" ht="13.8">
      <c r="A3329" s="84"/>
      <c r="B3329" s="84"/>
      <c r="C3329" s="84"/>
      <c r="D3329" s="84"/>
      <c r="E3329" s="704"/>
      <c r="F3329" s="704"/>
      <c r="G3329" s="853" t="s">
        <v>2849</v>
      </c>
      <c r="H3329" s="694" t="str">
        <f t="shared" si="0"/>
        <v>--</v>
      </c>
      <c r="I3329" s="704"/>
      <c r="J3329" s="17"/>
      <c r="K3329" s="17"/>
      <c r="L3329" s="17"/>
      <c r="M3329" s="737" t="s">
        <v>528</v>
      </c>
      <c r="N3329" s="737" t="s">
        <v>2081</v>
      </c>
      <c r="O3329" s="774"/>
      <c r="P3329" s="739"/>
      <c r="Q3329" s="17"/>
      <c r="R3329" s="17"/>
      <c r="S3329" s="17"/>
      <c r="T3329" s="17"/>
      <c r="U3329" s="740" t="s">
        <v>8560</v>
      </c>
      <c r="V3329" s="17"/>
      <c r="W3329" s="737" t="s">
        <v>2759</v>
      </c>
      <c r="X3329" s="775"/>
      <c r="Y3329" s="776"/>
      <c r="Z3329" s="777"/>
      <c r="AA3329" s="777"/>
    </row>
    <row r="3330" spans="1:27" ht="13.8">
      <c r="A3330" s="84"/>
      <c r="B3330" s="84"/>
      <c r="C3330" s="84"/>
      <c r="D3330" s="84"/>
      <c r="E3330" s="711"/>
      <c r="F3330" s="711"/>
      <c r="G3330" s="859" t="s">
        <v>2849</v>
      </c>
      <c r="H3330" s="696" t="str">
        <f t="shared" si="0"/>
        <v>--</v>
      </c>
      <c r="I3330" s="711"/>
      <c r="J3330" s="17"/>
      <c r="K3330" s="17"/>
      <c r="L3330" s="17"/>
      <c r="M3330" s="736" t="s">
        <v>528</v>
      </c>
      <c r="N3330" s="736" t="s">
        <v>2082</v>
      </c>
      <c r="O3330" s="769"/>
      <c r="P3330" s="746"/>
      <c r="Q3330" s="17"/>
      <c r="R3330" s="17"/>
      <c r="S3330" s="17"/>
      <c r="T3330" s="17"/>
      <c r="U3330" s="753" t="s">
        <v>8561</v>
      </c>
      <c r="V3330" s="17"/>
      <c r="W3330" s="736" t="s">
        <v>2759</v>
      </c>
      <c r="X3330" s="770"/>
      <c r="Y3330" s="771"/>
      <c r="Z3330" s="772"/>
      <c r="AA3330" s="772"/>
    </row>
    <row r="3331" spans="1:27" ht="13.8">
      <c r="A3331" s="84"/>
      <c r="B3331" s="84"/>
      <c r="C3331" s="84"/>
      <c r="D3331" s="84"/>
      <c r="E3331" s="704"/>
      <c r="F3331" s="704"/>
      <c r="G3331" s="853" t="s">
        <v>2849</v>
      </c>
      <c r="H3331" s="694" t="str">
        <f t="shared" si="0"/>
        <v>--</v>
      </c>
      <c r="I3331" s="704"/>
      <c r="J3331" s="17"/>
      <c r="K3331" s="17"/>
      <c r="L3331" s="17"/>
      <c r="M3331" s="737" t="s">
        <v>528</v>
      </c>
      <c r="N3331" s="737" t="s">
        <v>2083</v>
      </c>
      <c r="O3331" s="774"/>
      <c r="P3331" s="739"/>
      <c r="Q3331" s="17"/>
      <c r="R3331" s="17"/>
      <c r="S3331" s="17"/>
      <c r="T3331" s="17"/>
      <c r="U3331" s="740" t="s">
        <v>8562</v>
      </c>
      <c r="V3331" s="17"/>
      <c r="W3331" s="737" t="s">
        <v>2759</v>
      </c>
      <c r="X3331" s="775"/>
      <c r="Y3331" s="776"/>
      <c r="Z3331" s="777"/>
      <c r="AA3331" s="777"/>
    </row>
    <row r="3332" spans="1:27" ht="13.8">
      <c r="A3332" s="84"/>
      <c r="B3332" s="84"/>
      <c r="C3332" s="84"/>
      <c r="D3332" s="84"/>
      <c r="E3332" s="711"/>
      <c r="F3332" s="711"/>
      <c r="G3332" s="859" t="s">
        <v>2849</v>
      </c>
      <c r="H3332" s="696" t="str">
        <f t="shared" si="0"/>
        <v>--</v>
      </c>
      <c r="I3332" s="711"/>
      <c r="J3332" s="17"/>
      <c r="K3332" s="17"/>
      <c r="L3332" s="17"/>
      <c r="M3332" s="736" t="s">
        <v>528</v>
      </c>
      <c r="N3332" s="736" t="s">
        <v>2084</v>
      </c>
      <c r="O3332" s="769"/>
      <c r="P3332" s="746"/>
      <c r="Q3332" s="17"/>
      <c r="R3332" s="17"/>
      <c r="S3332" s="17"/>
      <c r="T3332" s="17"/>
      <c r="U3332" s="753" t="s">
        <v>8563</v>
      </c>
      <c r="V3332" s="17"/>
      <c r="W3332" s="736" t="s">
        <v>2759</v>
      </c>
      <c r="X3332" s="770"/>
      <c r="Y3332" s="771"/>
      <c r="Z3332" s="772"/>
      <c r="AA3332" s="772"/>
    </row>
    <row r="3333" spans="1:27" ht="13.8">
      <c r="A3333" s="84"/>
      <c r="B3333" s="84"/>
      <c r="C3333" s="84"/>
      <c r="D3333" s="84"/>
      <c r="E3333" s="704"/>
      <c r="F3333" s="704"/>
      <c r="G3333" s="853" t="s">
        <v>2849</v>
      </c>
      <c r="H3333" s="694" t="str">
        <f t="shared" si="0"/>
        <v>--</v>
      </c>
      <c r="I3333" s="704"/>
      <c r="J3333" s="17"/>
      <c r="K3333" s="17"/>
      <c r="L3333" s="17"/>
      <c r="M3333" s="737" t="s">
        <v>528</v>
      </c>
      <c r="N3333" s="737" t="s">
        <v>2085</v>
      </c>
      <c r="O3333" s="774"/>
      <c r="P3333" s="739"/>
      <c r="Q3333" s="17"/>
      <c r="R3333" s="17"/>
      <c r="S3333" s="17"/>
      <c r="T3333" s="17"/>
      <c r="U3333" s="740" t="s">
        <v>8564</v>
      </c>
      <c r="V3333" s="17"/>
      <c r="W3333" s="737" t="s">
        <v>2759</v>
      </c>
      <c r="X3333" s="775"/>
      <c r="Y3333" s="776"/>
      <c r="Z3333" s="777"/>
      <c r="AA3333" s="777"/>
    </row>
    <row r="3334" spans="1:27" ht="13.8">
      <c r="A3334" s="84"/>
      <c r="B3334" s="84"/>
      <c r="C3334" s="84"/>
      <c r="D3334" s="84"/>
      <c r="E3334" s="711"/>
      <c r="F3334" s="711"/>
      <c r="G3334" s="859" t="s">
        <v>2849</v>
      </c>
      <c r="H3334" s="696" t="str">
        <f t="shared" si="0"/>
        <v>--</v>
      </c>
      <c r="I3334" s="711"/>
      <c r="J3334" s="17"/>
      <c r="K3334" s="17"/>
      <c r="L3334" s="17"/>
      <c r="M3334" s="736" t="s">
        <v>528</v>
      </c>
      <c r="N3334" s="736" t="s">
        <v>2086</v>
      </c>
      <c r="O3334" s="769"/>
      <c r="P3334" s="746"/>
      <c r="Q3334" s="17"/>
      <c r="R3334" s="17"/>
      <c r="S3334" s="17"/>
      <c r="T3334" s="17"/>
      <c r="U3334" s="753" t="s">
        <v>8565</v>
      </c>
      <c r="V3334" s="17"/>
      <c r="W3334" s="736" t="s">
        <v>2759</v>
      </c>
      <c r="X3334" s="770"/>
      <c r="Y3334" s="771"/>
      <c r="Z3334" s="772"/>
      <c r="AA3334" s="772"/>
    </row>
    <row r="3335" spans="1:27" ht="13.8">
      <c r="A3335" s="84"/>
      <c r="B3335" s="84"/>
      <c r="C3335" s="84"/>
      <c r="D3335" s="84"/>
      <c r="E3335" s="704"/>
      <c r="F3335" s="704"/>
      <c r="G3335" s="853" t="s">
        <v>2849</v>
      </c>
      <c r="H3335" s="694" t="str">
        <f t="shared" si="0"/>
        <v>--</v>
      </c>
      <c r="I3335" s="704"/>
      <c r="J3335" s="17"/>
      <c r="K3335" s="17"/>
      <c r="L3335" s="17"/>
      <c r="M3335" s="737" t="s">
        <v>528</v>
      </c>
      <c r="N3335" s="737" t="s">
        <v>2087</v>
      </c>
      <c r="O3335" s="774"/>
      <c r="P3335" s="739"/>
      <c r="Q3335" s="17"/>
      <c r="R3335" s="17"/>
      <c r="S3335" s="17"/>
      <c r="T3335" s="17"/>
      <c r="U3335" s="740" t="s">
        <v>8566</v>
      </c>
      <c r="V3335" s="17"/>
      <c r="W3335" s="737" t="s">
        <v>2759</v>
      </c>
      <c r="X3335" s="775"/>
      <c r="Y3335" s="776"/>
      <c r="Z3335" s="777"/>
      <c r="AA3335" s="777"/>
    </row>
    <row r="3336" spans="1:27" ht="13.8">
      <c r="A3336" s="84"/>
      <c r="B3336" s="84"/>
      <c r="C3336" s="84"/>
      <c r="D3336" s="84"/>
      <c r="E3336" s="711"/>
      <c r="F3336" s="711"/>
      <c r="G3336" s="859" t="s">
        <v>2849</v>
      </c>
      <c r="H3336" s="696" t="str">
        <f t="shared" si="0"/>
        <v>--</v>
      </c>
      <c r="I3336" s="711"/>
      <c r="J3336" s="17"/>
      <c r="K3336" s="17"/>
      <c r="L3336" s="17"/>
      <c r="M3336" s="736" t="s">
        <v>528</v>
      </c>
      <c r="N3336" s="736" t="s">
        <v>2089</v>
      </c>
      <c r="O3336" s="769"/>
      <c r="P3336" s="746"/>
      <c r="Q3336" s="17"/>
      <c r="R3336" s="17"/>
      <c r="S3336" s="17"/>
      <c r="T3336" s="17"/>
      <c r="U3336" s="753" t="s">
        <v>8567</v>
      </c>
      <c r="V3336" s="17"/>
      <c r="W3336" s="736" t="s">
        <v>2759</v>
      </c>
      <c r="X3336" s="770"/>
      <c r="Y3336" s="771"/>
      <c r="Z3336" s="772"/>
      <c r="AA3336" s="772"/>
    </row>
    <row r="3337" spans="1:27" ht="13.8">
      <c r="A3337" s="84"/>
      <c r="B3337" s="84"/>
      <c r="C3337" s="84"/>
      <c r="D3337" s="84"/>
      <c r="E3337" s="704"/>
      <c r="F3337" s="704"/>
      <c r="G3337" s="853" t="s">
        <v>2849</v>
      </c>
      <c r="H3337" s="694" t="str">
        <f t="shared" si="0"/>
        <v>--</v>
      </c>
      <c r="I3337" s="704"/>
      <c r="J3337" s="17"/>
      <c r="K3337" s="17"/>
      <c r="L3337" s="17"/>
      <c r="M3337" s="737" t="s">
        <v>528</v>
      </c>
      <c r="N3337" s="737" t="s">
        <v>2091</v>
      </c>
      <c r="O3337" s="774"/>
      <c r="P3337" s="739"/>
      <c r="Q3337" s="17"/>
      <c r="R3337" s="17"/>
      <c r="S3337" s="17"/>
      <c r="T3337" s="17"/>
      <c r="U3337" s="740" t="s">
        <v>8568</v>
      </c>
      <c r="V3337" s="17"/>
      <c r="W3337" s="737" t="s">
        <v>2759</v>
      </c>
      <c r="X3337" s="775"/>
      <c r="Y3337" s="776"/>
      <c r="Z3337" s="777"/>
      <c r="AA3337" s="777"/>
    </row>
    <row r="3338" spans="1:27" ht="13.8">
      <c r="A3338" s="84"/>
      <c r="B3338" s="84"/>
      <c r="C3338" s="84"/>
      <c r="D3338" s="84"/>
      <c r="E3338" s="711"/>
      <c r="F3338" s="711"/>
      <c r="G3338" s="859" t="s">
        <v>2849</v>
      </c>
      <c r="H3338" s="696" t="str">
        <f t="shared" si="0"/>
        <v>--</v>
      </c>
      <c r="I3338" s="711"/>
      <c r="J3338" s="17"/>
      <c r="K3338" s="17"/>
      <c r="L3338" s="17"/>
      <c r="M3338" s="736" t="s">
        <v>528</v>
      </c>
      <c r="N3338" s="736" t="s">
        <v>2092</v>
      </c>
      <c r="O3338" s="769"/>
      <c r="P3338" s="746"/>
      <c r="Q3338" s="17"/>
      <c r="R3338" s="17"/>
      <c r="S3338" s="17"/>
      <c r="T3338" s="17"/>
      <c r="U3338" s="753" t="s">
        <v>8569</v>
      </c>
      <c r="V3338" s="17"/>
      <c r="W3338" s="736" t="s">
        <v>2759</v>
      </c>
      <c r="X3338" s="770"/>
      <c r="Y3338" s="771"/>
      <c r="Z3338" s="772"/>
      <c r="AA3338" s="772"/>
    </row>
    <row r="3339" spans="1:27" ht="13.8">
      <c r="A3339" s="84"/>
      <c r="B3339" s="84"/>
      <c r="C3339" s="84"/>
      <c r="D3339" s="84"/>
      <c r="E3339" s="704"/>
      <c r="F3339" s="704"/>
      <c r="G3339" s="853" t="s">
        <v>2849</v>
      </c>
      <c r="H3339" s="694" t="str">
        <f t="shared" si="0"/>
        <v>--</v>
      </c>
      <c r="I3339" s="704"/>
      <c r="J3339" s="17"/>
      <c r="K3339" s="17"/>
      <c r="L3339" s="17"/>
      <c r="M3339" s="737" t="s">
        <v>528</v>
      </c>
      <c r="N3339" s="737" t="s">
        <v>2093</v>
      </c>
      <c r="O3339" s="774"/>
      <c r="P3339" s="739"/>
      <c r="Q3339" s="17"/>
      <c r="R3339" s="17"/>
      <c r="S3339" s="17"/>
      <c r="T3339" s="17"/>
      <c r="U3339" s="740" t="s">
        <v>8570</v>
      </c>
      <c r="V3339" s="17"/>
      <c r="W3339" s="737" t="s">
        <v>2759</v>
      </c>
      <c r="X3339" s="775"/>
      <c r="Y3339" s="776"/>
      <c r="Z3339" s="777"/>
      <c r="AA3339" s="777"/>
    </row>
    <row r="3340" spans="1:27" ht="13.8">
      <c r="A3340" s="84"/>
      <c r="B3340" s="84"/>
      <c r="C3340" s="84"/>
      <c r="D3340" s="84"/>
      <c r="E3340" s="711"/>
      <c r="F3340" s="711"/>
      <c r="G3340" s="859" t="s">
        <v>2849</v>
      </c>
      <c r="H3340" s="696" t="str">
        <f t="shared" si="0"/>
        <v>--</v>
      </c>
      <c r="I3340" s="711"/>
      <c r="J3340" s="17"/>
      <c r="K3340" s="17"/>
      <c r="L3340" s="17"/>
      <c r="M3340" s="736" t="s">
        <v>528</v>
      </c>
      <c r="N3340" s="736" t="s">
        <v>2094</v>
      </c>
      <c r="O3340" s="769"/>
      <c r="P3340" s="746"/>
      <c r="Q3340" s="17"/>
      <c r="R3340" s="17"/>
      <c r="S3340" s="17"/>
      <c r="T3340" s="17"/>
      <c r="U3340" s="753" t="s">
        <v>8571</v>
      </c>
      <c r="V3340" s="17"/>
      <c r="W3340" s="736" t="s">
        <v>2759</v>
      </c>
      <c r="X3340" s="770"/>
      <c r="Y3340" s="771"/>
      <c r="Z3340" s="772"/>
      <c r="AA3340" s="772"/>
    </row>
    <row r="3341" spans="1:27" ht="13.8">
      <c r="A3341" s="84"/>
      <c r="B3341" s="84"/>
      <c r="C3341" s="84"/>
      <c r="D3341" s="84"/>
      <c r="E3341" s="704"/>
      <c r="F3341" s="704"/>
      <c r="G3341" s="853" t="s">
        <v>2849</v>
      </c>
      <c r="H3341" s="694" t="str">
        <f t="shared" si="0"/>
        <v>--</v>
      </c>
      <c r="I3341" s="704"/>
      <c r="J3341" s="17"/>
      <c r="K3341" s="17"/>
      <c r="L3341" s="17"/>
      <c r="M3341" s="737" t="s">
        <v>528</v>
      </c>
      <c r="N3341" s="737" t="s">
        <v>2095</v>
      </c>
      <c r="O3341" s="774"/>
      <c r="P3341" s="739"/>
      <c r="Q3341" s="17"/>
      <c r="R3341" s="17"/>
      <c r="S3341" s="17"/>
      <c r="T3341" s="17"/>
      <c r="U3341" s="740" t="s">
        <v>8572</v>
      </c>
      <c r="V3341" s="17"/>
      <c r="W3341" s="737" t="s">
        <v>2759</v>
      </c>
      <c r="X3341" s="775"/>
      <c r="Y3341" s="776"/>
      <c r="Z3341" s="777"/>
      <c r="AA3341" s="777"/>
    </row>
    <row r="3342" spans="1:27" ht="13.8">
      <c r="A3342" s="84"/>
      <c r="B3342" s="84"/>
      <c r="C3342" s="84"/>
      <c r="D3342" s="84"/>
      <c r="E3342" s="711"/>
      <c r="F3342" s="711"/>
      <c r="G3342" s="859" t="s">
        <v>2849</v>
      </c>
      <c r="H3342" s="696" t="str">
        <f t="shared" si="0"/>
        <v>--</v>
      </c>
      <c r="I3342" s="711"/>
      <c r="J3342" s="17"/>
      <c r="K3342" s="17"/>
      <c r="L3342" s="17"/>
      <c r="M3342" s="736" t="s">
        <v>528</v>
      </c>
      <c r="N3342" s="736" t="s">
        <v>2097</v>
      </c>
      <c r="O3342" s="769"/>
      <c r="P3342" s="746"/>
      <c r="Q3342" s="17"/>
      <c r="R3342" s="17"/>
      <c r="S3342" s="17"/>
      <c r="T3342" s="17"/>
      <c r="U3342" s="753" t="s">
        <v>8573</v>
      </c>
      <c r="V3342" s="17"/>
      <c r="W3342" s="736" t="s">
        <v>2759</v>
      </c>
      <c r="X3342" s="770"/>
      <c r="Y3342" s="771"/>
      <c r="Z3342" s="772"/>
      <c r="AA3342" s="772"/>
    </row>
    <row r="3343" spans="1:27" ht="13.8">
      <c r="A3343" s="84"/>
      <c r="B3343" s="84"/>
      <c r="C3343" s="84"/>
      <c r="D3343" s="84"/>
      <c r="E3343" s="704"/>
      <c r="F3343" s="704"/>
      <c r="G3343" s="853" t="s">
        <v>2849</v>
      </c>
      <c r="H3343" s="694" t="str">
        <f t="shared" si="0"/>
        <v>--</v>
      </c>
      <c r="I3343" s="704"/>
      <c r="J3343" s="17"/>
      <c r="K3343" s="17"/>
      <c r="L3343" s="17"/>
      <c r="M3343" s="737" t="s">
        <v>528</v>
      </c>
      <c r="N3343" s="737" t="s">
        <v>2098</v>
      </c>
      <c r="O3343" s="774"/>
      <c r="P3343" s="739"/>
      <c r="Q3343" s="17"/>
      <c r="R3343" s="17"/>
      <c r="S3343" s="17"/>
      <c r="T3343" s="17"/>
      <c r="U3343" s="740" t="s">
        <v>8574</v>
      </c>
      <c r="V3343" s="17"/>
      <c r="W3343" s="737" t="s">
        <v>2759</v>
      </c>
      <c r="X3343" s="775"/>
      <c r="Y3343" s="776"/>
      <c r="Z3343" s="777"/>
      <c r="AA3343" s="777"/>
    </row>
    <row r="3344" spans="1:27" ht="13.8">
      <c r="A3344" s="84"/>
      <c r="B3344" s="84"/>
      <c r="C3344" s="84"/>
      <c r="D3344" s="84"/>
      <c r="E3344" s="711"/>
      <c r="F3344" s="711"/>
      <c r="G3344" s="859" t="s">
        <v>2849</v>
      </c>
      <c r="H3344" s="696" t="str">
        <f t="shared" si="0"/>
        <v>--</v>
      </c>
      <c r="I3344" s="711"/>
      <c r="J3344" s="17"/>
      <c r="K3344" s="17"/>
      <c r="L3344" s="17"/>
      <c r="M3344" s="736" t="s">
        <v>528</v>
      </c>
      <c r="N3344" s="736" t="s">
        <v>2099</v>
      </c>
      <c r="O3344" s="769"/>
      <c r="P3344" s="746"/>
      <c r="Q3344" s="17"/>
      <c r="R3344" s="17"/>
      <c r="S3344" s="17"/>
      <c r="T3344" s="17"/>
      <c r="U3344" s="753" t="s">
        <v>8575</v>
      </c>
      <c r="V3344" s="17"/>
      <c r="W3344" s="736" t="s">
        <v>2759</v>
      </c>
      <c r="X3344" s="770"/>
      <c r="Y3344" s="771"/>
      <c r="Z3344" s="772"/>
      <c r="AA3344" s="772"/>
    </row>
    <row r="3345" spans="1:27" ht="13.8">
      <c r="A3345" s="84"/>
      <c r="B3345" s="84"/>
      <c r="C3345" s="84"/>
      <c r="D3345" s="84"/>
      <c r="E3345" s="704"/>
      <c r="F3345" s="704"/>
      <c r="G3345" s="853" t="s">
        <v>2849</v>
      </c>
      <c r="H3345" s="694" t="str">
        <f t="shared" si="0"/>
        <v>--</v>
      </c>
      <c r="I3345" s="704"/>
      <c r="J3345" s="17"/>
      <c r="K3345" s="17"/>
      <c r="L3345" s="17"/>
      <c r="M3345" s="737" t="s">
        <v>528</v>
      </c>
      <c r="N3345" s="737" t="s">
        <v>2100</v>
      </c>
      <c r="O3345" s="774"/>
      <c r="P3345" s="739"/>
      <c r="Q3345" s="17"/>
      <c r="R3345" s="17"/>
      <c r="S3345" s="17"/>
      <c r="T3345" s="17"/>
      <c r="U3345" s="740" t="s">
        <v>8576</v>
      </c>
      <c r="V3345" s="17"/>
      <c r="W3345" s="737" t="s">
        <v>2759</v>
      </c>
      <c r="X3345" s="775"/>
      <c r="Y3345" s="776"/>
      <c r="Z3345" s="777"/>
      <c r="AA3345" s="777"/>
    </row>
    <row r="3346" spans="1:27" ht="13.8">
      <c r="A3346" s="84"/>
      <c r="B3346" s="84"/>
      <c r="C3346" s="84"/>
      <c r="D3346" s="84"/>
      <c r="E3346" s="711"/>
      <c r="F3346" s="711"/>
      <c r="G3346" s="859" t="s">
        <v>2849</v>
      </c>
      <c r="H3346" s="696" t="str">
        <f t="shared" si="0"/>
        <v>--</v>
      </c>
      <c r="I3346" s="711"/>
      <c r="J3346" s="17"/>
      <c r="K3346" s="17"/>
      <c r="L3346" s="17"/>
      <c r="M3346" s="736" t="s">
        <v>528</v>
      </c>
      <c r="N3346" s="736" t="s">
        <v>2101</v>
      </c>
      <c r="O3346" s="769"/>
      <c r="P3346" s="746"/>
      <c r="Q3346" s="17"/>
      <c r="R3346" s="17"/>
      <c r="S3346" s="17"/>
      <c r="T3346" s="17"/>
      <c r="U3346" s="753" t="s">
        <v>8577</v>
      </c>
      <c r="V3346" s="17"/>
      <c r="W3346" s="736" t="s">
        <v>2759</v>
      </c>
      <c r="X3346" s="770"/>
      <c r="Y3346" s="771"/>
      <c r="Z3346" s="772"/>
      <c r="AA3346" s="772"/>
    </row>
    <row r="3347" spans="1:27" ht="13.8">
      <c r="A3347" s="84"/>
      <c r="B3347" s="84"/>
      <c r="C3347" s="84"/>
      <c r="D3347" s="84"/>
      <c r="E3347" s="704"/>
      <c r="F3347" s="704"/>
      <c r="G3347" s="853" t="s">
        <v>2849</v>
      </c>
      <c r="H3347" s="694" t="str">
        <f t="shared" si="0"/>
        <v>--</v>
      </c>
      <c r="I3347" s="704"/>
      <c r="J3347" s="17"/>
      <c r="K3347" s="17"/>
      <c r="L3347" s="17"/>
      <c r="M3347" s="737" t="s">
        <v>528</v>
      </c>
      <c r="N3347" s="737" t="s">
        <v>2102</v>
      </c>
      <c r="O3347" s="774"/>
      <c r="P3347" s="739"/>
      <c r="Q3347" s="17"/>
      <c r="R3347" s="17"/>
      <c r="S3347" s="17"/>
      <c r="T3347" s="17"/>
      <c r="U3347" s="740" t="s">
        <v>8578</v>
      </c>
      <c r="V3347" s="17"/>
      <c r="W3347" s="737" t="s">
        <v>2759</v>
      </c>
      <c r="X3347" s="775"/>
      <c r="Y3347" s="776"/>
      <c r="Z3347" s="777"/>
      <c r="AA3347" s="777"/>
    </row>
    <row r="3348" spans="1:27" ht="13.8">
      <c r="A3348" s="84"/>
      <c r="B3348" s="84"/>
      <c r="C3348" s="84"/>
      <c r="D3348" s="84"/>
      <c r="E3348" s="711"/>
      <c r="F3348" s="711"/>
      <c r="G3348" s="859" t="s">
        <v>2849</v>
      </c>
      <c r="H3348" s="696" t="str">
        <f t="shared" si="0"/>
        <v>--</v>
      </c>
      <c r="I3348" s="711"/>
      <c r="J3348" s="17"/>
      <c r="K3348" s="17"/>
      <c r="L3348" s="17"/>
      <c r="M3348" s="736" t="s">
        <v>528</v>
      </c>
      <c r="N3348" s="736" t="s">
        <v>2103</v>
      </c>
      <c r="O3348" s="769"/>
      <c r="P3348" s="746"/>
      <c r="Q3348" s="17"/>
      <c r="R3348" s="17"/>
      <c r="S3348" s="17"/>
      <c r="T3348" s="17"/>
      <c r="U3348" s="753" t="s">
        <v>8579</v>
      </c>
      <c r="V3348" s="17"/>
      <c r="W3348" s="736" t="s">
        <v>2759</v>
      </c>
      <c r="X3348" s="770"/>
      <c r="Y3348" s="771"/>
      <c r="Z3348" s="772"/>
      <c r="AA3348" s="772"/>
    </row>
    <row r="3349" spans="1:27" ht="13.8">
      <c r="A3349" s="84"/>
      <c r="B3349" s="84"/>
      <c r="C3349" s="84"/>
      <c r="D3349" s="84"/>
      <c r="E3349" s="704"/>
      <c r="F3349" s="704"/>
      <c r="G3349" s="853" t="s">
        <v>2849</v>
      </c>
      <c r="H3349" s="694" t="str">
        <f t="shared" si="0"/>
        <v>--</v>
      </c>
      <c r="I3349" s="704"/>
      <c r="J3349" s="17"/>
      <c r="K3349" s="17"/>
      <c r="L3349" s="17"/>
      <c r="M3349" s="866" t="s">
        <v>528</v>
      </c>
      <c r="N3349" s="737" t="s">
        <v>2104</v>
      </c>
      <c r="O3349" s="774"/>
      <c r="P3349" s="739"/>
      <c r="Q3349" s="17"/>
      <c r="R3349" s="17"/>
      <c r="S3349" s="17"/>
      <c r="T3349" s="17"/>
      <c r="U3349" s="740" t="s">
        <v>8580</v>
      </c>
      <c r="V3349" s="17"/>
      <c r="W3349" s="737" t="s">
        <v>2759</v>
      </c>
      <c r="X3349" s="775"/>
      <c r="Y3349" s="776"/>
      <c r="Z3349" s="777"/>
      <c r="AA3349" s="777"/>
    </row>
    <row r="3350" spans="1:27" ht="13.8">
      <c r="A3350" s="84"/>
      <c r="B3350" s="84"/>
      <c r="C3350" s="84"/>
      <c r="D3350" s="84"/>
      <c r="E3350" s="711"/>
      <c r="F3350" s="711"/>
      <c r="G3350" s="859" t="s">
        <v>2849</v>
      </c>
      <c r="H3350" s="696" t="str">
        <f t="shared" si="0"/>
        <v>--</v>
      </c>
      <c r="I3350" s="711"/>
      <c r="J3350" s="17"/>
      <c r="K3350" s="17"/>
      <c r="L3350" s="17"/>
      <c r="M3350" s="865" t="s">
        <v>528</v>
      </c>
      <c r="N3350" s="736" t="s">
        <v>2105</v>
      </c>
      <c r="O3350" s="769"/>
      <c r="P3350" s="746"/>
      <c r="Q3350" s="17"/>
      <c r="R3350" s="17"/>
      <c r="S3350" s="17"/>
      <c r="T3350" s="17"/>
      <c r="U3350" s="753" t="s">
        <v>8581</v>
      </c>
      <c r="V3350" s="17"/>
      <c r="W3350" s="736" t="s">
        <v>2759</v>
      </c>
      <c r="X3350" s="770"/>
      <c r="Y3350" s="771"/>
      <c r="Z3350" s="772"/>
      <c r="AA3350" s="772"/>
    </row>
    <row r="3351" spans="1:27" ht="13.8">
      <c r="A3351" s="84"/>
      <c r="B3351" s="84"/>
      <c r="C3351" s="84"/>
      <c r="D3351" s="84"/>
      <c r="E3351" s="704"/>
      <c r="F3351" s="704"/>
      <c r="G3351" s="853" t="s">
        <v>2849</v>
      </c>
      <c r="H3351" s="694" t="str">
        <f t="shared" si="0"/>
        <v>--</v>
      </c>
      <c r="I3351" s="704"/>
      <c r="J3351" s="17"/>
      <c r="K3351" s="17"/>
      <c r="L3351" s="17"/>
      <c r="M3351" s="866" t="s">
        <v>528</v>
      </c>
      <c r="N3351" s="737" t="s">
        <v>2106</v>
      </c>
      <c r="O3351" s="774"/>
      <c r="P3351" s="739"/>
      <c r="Q3351" s="17"/>
      <c r="R3351" s="17"/>
      <c r="S3351" s="17"/>
      <c r="T3351" s="17"/>
      <c r="U3351" s="740" t="s">
        <v>8582</v>
      </c>
      <c r="V3351" s="17"/>
      <c r="W3351" s="737" t="s">
        <v>2759</v>
      </c>
      <c r="X3351" s="775"/>
      <c r="Y3351" s="776"/>
      <c r="Z3351" s="777"/>
      <c r="AA3351" s="777"/>
    </row>
    <row r="3352" spans="1:27" ht="13.8">
      <c r="A3352" s="84"/>
      <c r="B3352" s="84"/>
      <c r="C3352" s="84"/>
      <c r="D3352" s="84"/>
      <c r="E3352" s="711"/>
      <c r="F3352" s="711"/>
      <c r="G3352" s="859" t="s">
        <v>2849</v>
      </c>
      <c r="H3352" s="696" t="str">
        <f t="shared" si="0"/>
        <v>--</v>
      </c>
      <c r="I3352" s="711"/>
      <c r="J3352" s="17"/>
      <c r="K3352" s="17"/>
      <c r="L3352" s="17"/>
      <c r="M3352" s="736" t="s">
        <v>528</v>
      </c>
      <c r="N3352" s="736" t="s">
        <v>2107</v>
      </c>
      <c r="O3352" s="769"/>
      <c r="P3352" s="746"/>
      <c r="Q3352" s="17"/>
      <c r="R3352" s="17"/>
      <c r="S3352" s="17"/>
      <c r="T3352" s="17"/>
      <c r="U3352" s="753" t="s">
        <v>8583</v>
      </c>
      <c r="V3352" s="17"/>
      <c r="W3352" s="736" t="s">
        <v>2759</v>
      </c>
      <c r="X3352" s="770"/>
      <c r="Y3352" s="771"/>
      <c r="Z3352" s="772"/>
      <c r="AA3352" s="772"/>
    </row>
    <row r="3353" spans="1:27" ht="13.8">
      <c r="A3353" s="84"/>
      <c r="B3353" s="84"/>
      <c r="C3353" s="84"/>
      <c r="D3353" s="84"/>
      <c r="E3353" s="704"/>
      <c r="F3353" s="704"/>
      <c r="G3353" s="853" t="s">
        <v>2849</v>
      </c>
      <c r="H3353" s="694" t="str">
        <f t="shared" si="0"/>
        <v>--</v>
      </c>
      <c r="I3353" s="704"/>
      <c r="J3353" s="17"/>
      <c r="K3353" s="17"/>
      <c r="L3353" s="17"/>
      <c r="M3353" s="737" t="s">
        <v>528</v>
      </c>
      <c r="N3353" s="737" t="s">
        <v>2108</v>
      </c>
      <c r="O3353" s="774"/>
      <c r="P3353" s="739"/>
      <c r="Q3353" s="17"/>
      <c r="R3353" s="17"/>
      <c r="S3353" s="17"/>
      <c r="T3353" s="17"/>
      <c r="U3353" s="740" t="s">
        <v>8584</v>
      </c>
      <c r="V3353" s="17"/>
      <c r="W3353" s="737" t="s">
        <v>2759</v>
      </c>
      <c r="X3353" s="775"/>
      <c r="Y3353" s="776"/>
      <c r="Z3353" s="777"/>
      <c r="AA3353" s="777"/>
    </row>
    <row r="3354" spans="1:27" ht="13.8">
      <c r="A3354" s="84"/>
      <c r="B3354" s="84"/>
      <c r="C3354" s="84"/>
      <c r="D3354" s="84"/>
      <c r="E3354" s="711"/>
      <c r="F3354" s="711"/>
      <c r="G3354" s="859" t="s">
        <v>2849</v>
      </c>
      <c r="H3354" s="696" t="str">
        <f t="shared" si="0"/>
        <v>--</v>
      </c>
      <c r="I3354" s="711"/>
      <c r="J3354" s="17"/>
      <c r="K3354" s="17"/>
      <c r="L3354" s="17"/>
      <c r="M3354" s="736" t="s">
        <v>528</v>
      </c>
      <c r="N3354" s="736" t="s">
        <v>2109</v>
      </c>
      <c r="O3354" s="769"/>
      <c r="P3354" s="746"/>
      <c r="Q3354" s="17"/>
      <c r="R3354" s="17"/>
      <c r="S3354" s="17"/>
      <c r="T3354" s="17"/>
      <c r="U3354" s="753" t="s">
        <v>8585</v>
      </c>
      <c r="V3354" s="17"/>
      <c r="W3354" s="736" t="s">
        <v>2759</v>
      </c>
      <c r="X3354" s="770"/>
      <c r="Y3354" s="771"/>
      <c r="Z3354" s="772"/>
      <c r="AA3354" s="772"/>
    </row>
    <row r="3355" spans="1:27" ht="13.8">
      <c r="A3355" s="84"/>
      <c r="B3355" s="84"/>
      <c r="C3355" s="84"/>
      <c r="D3355" s="84"/>
      <c r="E3355" s="704"/>
      <c r="F3355" s="704"/>
      <c r="G3355" s="853" t="s">
        <v>2849</v>
      </c>
      <c r="H3355" s="694" t="str">
        <f t="shared" si="0"/>
        <v>--</v>
      </c>
      <c r="I3355" s="704"/>
      <c r="J3355" s="17"/>
      <c r="K3355" s="17"/>
      <c r="L3355" s="17"/>
      <c r="M3355" s="737" t="s">
        <v>528</v>
      </c>
      <c r="N3355" s="859" t="s">
        <v>2110</v>
      </c>
      <c r="O3355" s="980"/>
      <c r="P3355" s="739"/>
      <c r="Q3355" s="17"/>
      <c r="R3355" s="17"/>
      <c r="S3355" s="17"/>
      <c r="T3355" s="17"/>
      <c r="U3355" s="740" t="s">
        <v>8586</v>
      </c>
      <c r="V3355" s="17"/>
      <c r="W3355" s="737" t="s">
        <v>2759</v>
      </c>
      <c r="X3355" s="775"/>
      <c r="Y3355" s="776"/>
      <c r="Z3355" s="777"/>
      <c r="AA3355" s="777"/>
    </row>
    <row r="3356" spans="1:27" ht="13.8">
      <c r="A3356" s="84"/>
      <c r="B3356" s="84"/>
      <c r="C3356" s="84"/>
      <c r="D3356" s="84"/>
      <c r="E3356" s="711"/>
      <c r="F3356" s="711"/>
      <c r="G3356" s="859" t="s">
        <v>2849</v>
      </c>
      <c r="H3356" s="696" t="str">
        <f t="shared" si="0"/>
        <v>--</v>
      </c>
      <c r="I3356" s="711"/>
      <c r="J3356" s="17"/>
      <c r="K3356" s="17"/>
      <c r="L3356" s="17"/>
      <c r="M3356" s="736" t="s">
        <v>528</v>
      </c>
      <c r="N3356" s="853" t="s">
        <v>2111</v>
      </c>
      <c r="O3356" s="835"/>
      <c r="P3356" s="746"/>
      <c r="Q3356" s="17"/>
      <c r="R3356" s="17"/>
      <c r="S3356" s="17"/>
      <c r="T3356" s="17"/>
      <c r="U3356" s="753" t="s">
        <v>8587</v>
      </c>
      <c r="V3356" s="17"/>
      <c r="W3356" s="736" t="s">
        <v>2759</v>
      </c>
      <c r="X3356" s="770"/>
      <c r="Y3356" s="771"/>
      <c r="Z3356" s="772"/>
      <c r="AA3356" s="772"/>
    </row>
    <row r="3357" spans="1:27" ht="13.8">
      <c r="A3357" s="84"/>
      <c r="B3357" s="84"/>
      <c r="C3357" s="84"/>
      <c r="D3357" s="84"/>
      <c r="E3357" s="704"/>
      <c r="F3357" s="704"/>
      <c r="G3357" s="853" t="s">
        <v>2849</v>
      </c>
      <c r="H3357" s="694" t="str">
        <f t="shared" si="0"/>
        <v>--</v>
      </c>
      <c r="I3357" s="704"/>
      <c r="J3357" s="17"/>
      <c r="K3357" s="17"/>
      <c r="L3357" s="17"/>
      <c r="M3357" s="737" t="s">
        <v>528</v>
      </c>
      <c r="N3357" s="859" t="s">
        <v>2112</v>
      </c>
      <c r="O3357" s="980"/>
      <c r="P3357" s="739"/>
      <c r="Q3357" s="17"/>
      <c r="R3357" s="17"/>
      <c r="S3357" s="17"/>
      <c r="T3357" s="17"/>
      <c r="U3357" s="740" t="s">
        <v>8588</v>
      </c>
      <c r="V3357" s="17"/>
      <c r="W3357" s="737" t="s">
        <v>2759</v>
      </c>
      <c r="X3357" s="775"/>
      <c r="Y3357" s="776"/>
      <c r="Z3357" s="777"/>
      <c r="AA3357" s="777"/>
    </row>
    <row r="3358" spans="1:27" ht="13.8">
      <c r="A3358" s="84"/>
      <c r="B3358" s="84"/>
      <c r="C3358" s="84"/>
      <c r="D3358" s="84"/>
      <c r="E3358" s="711"/>
      <c r="F3358" s="711"/>
      <c r="G3358" s="859" t="s">
        <v>2849</v>
      </c>
      <c r="H3358" s="696" t="str">
        <f t="shared" si="0"/>
        <v>--</v>
      </c>
      <c r="I3358" s="711"/>
      <c r="J3358" s="17"/>
      <c r="K3358" s="17"/>
      <c r="L3358" s="17"/>
      <c r="M3358" s="736" t="s">
        <v>528</v>
      </c>
      <c r="N3358" s="853" t="s">
        <v>2114</v>
      </c>
      <c r="O3358" s="835"/>
      <c r="P3358" s="746"/>
      <c r="Q3358" s="17"/>
      <c r="R3358" s="17"/>
      <c r="S3358" s="17"/>
      <c r="T3358" s="17"/>
      <c r="U3358" s="753" t="s">
        <v>8589</v>
      </c>
      <c r="V3358" s="17"/>
      <c r="W3358" s="736" t="s">
        <v>2759</v>
      </c>
      <c r="X3358" s="770"/>
      <c r="Y3358" s="771"/>
      <c r="Z3358" s="772"/>
      <c r="AA3358" s="772"/>
    </row>
    <row r="3359" spans="1:27" ht="13.8">
      <c r="A3359" s="84"/>
      <c r="B3359" s="84"/>
      <c r="C3359" s="84"/>
      <c r="D3359" s="84"/>
      <c r="E3359" s="704"/>
      <c r="F3359" s="704"/>
      <c r="G3359" s="853" t="s">
        <v>2849</v>
      </c>
      <c r="H3359" s="694" t="str">
        <f t="shared" si="0"/>
        <v>--</v>
      </c>
      <c r="I3359" s="704"/>
      <c r="J3359" s="17"/>
      <c r="K3359" s="17"/>
      <c r="L3359" s="17"/>
      <c r="M3359" s="737" t="s">
        <v>528</v>
      </c>
      <c r="N3359" s="859" t="s">
        <v>2116</v>
      </c>
      <c r="O3359" s="980"/>
      <c r="P3359" s="739"/>
      <c r="Q3359" s="17"/>
      <c r="R3359" s="17"/>
      <c r="S3359" s="17"/>
      <c r="T3359" s="17"/>
      <c r="U3359" s="740" t="s">
        <v>8590</v>
      </c>
      <c r="V3359" s="17"/>
      <c r="W3359" s="737" t="s">
        <v>2759</v>
      </c>
      <c r="X3359" s="775"/>
      <c r="Y3359" s="776"/>
      <c r="Z3359" s="777"/>
      <c r="AA3359" s="777"/>
    </row>
    <row r="3360" spans="1:27" ht="13.8">
      <c r="A3360" s="84"/>
      <c r="B3360" s="84"/>
      <c r="C3360" s="84"/>
      <c r="D3360" s="84"/>
      <c r="E3360" s="711"/>
      <c r="F3360" s="711"/>
      <c r="G3360" s="859" t="s">
        <v>2849</v>
      </c>
      <c r="H3360" s="696" t="str">
        <f t="shared" si="0"/>
        <v>--</v>
      </c>
      <c r="I3360" s="711"/>
      <c r="J3360" s="17"/>
      <c r="K3360" s="17"/>
      <c r="L3360" s="17"/>
      <c r="M3360" s="736" t="s">
        <v>528</v>
      </c>
      <c r="N3360" s="853" t="s">
        <v>2117</v>
      </c>
      <c r="O3360" s="835"/>
      <c r="P3360" s="746"/>
      <c r="Q3360" s="17"/>
      <c r="R3360" s="17"/>
      <c r="S3360" s="17"/>
      <c r="T3360" s="17"/>
      <c r="U3360" s="753" t="s">
        <v>8591</v>
      </c>
      <c r="V3360" s="17"/>
      <c r="W3360" s="736" t="s">
        <v>2759</v>
      </c>
      <c r="X3360" s="770"/>
      <c r="Y3360" s="771"/>
      <c r="Z3360" s="772"/>
      <c r="AA3360" s="772"/>
    </row>
    <row r="3361" spans="1:27" ht="13.8">
      <c r="A3361" s="84"/>
      <c r="B3361" s="84"/>
      <c r="C3361" s="84"/>
      <c r="D3361" s="84"/>
      <c r="E3361" s="704"/>
      <c r="F3361" s="704"/>
      <c r="G3361" s="853" t="s">
        <v>2849</v>
      </c>
      <c r="H3361" s="694" t="str">
        <f t="shared" si="0"/>
        <v>--</v>
      </c>
      <c r="I3361" s="704"/>
      <c r="J3361" s="17"/>
      <c r="K3361" s="17"/>
      <c r="L3361" s="17"/>
      <c r="M3361" s="737" t="s">
        <v>528</v>
      </c>
      <c r="N3361" s="859" t="s">
        <v>2118</v>
      </c>
      <c r="O3361" s="980"/>
      <c r="P3361" s="739"/>
      <c r="Q3361" s="17"/>
      <c r="R3361" s="17"/>
      <c r="S3361" s="17"/>
      <c r="T3361" s="17"/>
      <c r="U3361" s="740" t="s">
        <v>8592</v>
      </c>
      <c r="V3361" s="17"/>
      <c r="W3361" s="737" t="s">
        <v>2759</v>
      </c>
      <c r="X3361" s="775"/>
      <c r="Y3361" s="776"/>
      <c r="Z3361" s="777"/>
      <c r="AA3361" s="777"/>
    </row>
    <row r="3362" spans="1:27" ht="13.8">
      <c r="A3362" s="84"/>
      <c r="B3362" s="84"/>
      <c r="C3362" s="84"/>
      <c r="D3362" s="84"/>
      <c r="E3362" s="711"/>
      <c r="F3362" s="711"/>
      <c r="G3362" s="859" t="s">
        <v>2849</v>
      </c>
      <c r="H3362" s="696" t="str">
        <f t="shared" si="0"/>
        <v>--</v>
      </c>
      <c r="I3362" s="711"/>
      <c r="J3362" s="17"/>
      <c r="K3362" s="17"/>
      <c r="L3362" s="17"/>
      <c r="M3362" s="736" t="s">
        <v>195</v>
      </c>
      <c r="N3362" s="768" t="s">
        <v>871</v>
      </c>
      <c r="O3362" s="769"/>
      <c r="P3362" s="746"/>
      <c r="Q3362" s="17"/>
      <c r="R3362" s="17"/>
      <c r="S3362" s="17"/>
      <c r="T3362" s="17"/>
      <c r="U3362" s="753" t="s">
        <v>8593</v>
      </c>
      <c r="V3362" s="17"/>
      <c r="W3362" s="736" t="s">
        <v>2759</v>
      </c>
      <c r="X3362" s="770"/>
      <c r="Y3362" s="771"/>
      <c r="Z3362" s="772"/>
      <c r="AA3362" s="772"/>
    </row>
    <row r="3363" spans="1:27" ht="13.8">
      <c r="A3363" s="84"/>
      <c r="B3363" s="84"/>
      <c r="C3363" s="84"/>
      <c r="D3363" s="84"/>
      <c r="E3363" s="704"/>
      <c r="F3363" s="704"/>
      <c r="G3363" s="853" t="s">
        <v>2849</v>
      </c>
      <c r="H3363" s="694" t="str">
        <f t="shared" si="0"/>
        <v>--</v>
      </c>
      <c r="I3363" s="704"/>
      <c r="J3363" s="17"/>
      <c r="K3363" s="17"/>
      <c r="L3363" s="17"/>
      <c r="M3363" s="737" t="s">
        <v>154</v>
      </c>
      <c r="N3363" s="773" t="s">
        <v>1709</v>
      </c>
      <c r="O3363" s="774"/>
      <c r="P3363" s="739"/>
      <c r="Q3363" s="17"/>
      <c r="R3363" s="17"/>
      <c r="S3363" s="17"/>
      <c r="T3363" s="17"/>
      <c r="U3363" s="740" t="s">
        <v>8594</v>
      </c>
      <c r="V3363" s="17"/>
      <c r="W3363" s="737" t="s">
        <v>2759</v>
      </c>
      <c r="X3363" s="775"/>
      <c r="Y3363" s="776"/>
      <c r="Z3363" s="777"/>
      <c r="AA3363" s="777"/>
    </row>
    <row r="3364" spans="1:27" ht="13.8">
      <c r="A3364" s="84"/>
      <c r="B3364" s="84"/>
      <c r="C3364" s="84"/>
      <c r="D3364" s="84"/>
      <c r="E3364" s="711"/>
      <c r="F3364" s="711"/>
      <c r="G3364" s="859" t="s">
        <v>2849</v>
      </c>
      <c r="H3364" s="696" t="str">
        <f t="shared" si="0"/>
        <v>--</v>
      </c>
      <c r="I3364" s="711"/>
      <c r="J3364" s="17"/>
      <c r="K3364" s="17"/>
      <c r="L3364" s="17"/>
      <c r="M3364" s="736" t="s">
        <v>195</v>
      </c>
      <c r="N3364" s="768" t="s">
        <v>872</v>
      </c>
      <c r="O3364" s="769"/>
      <c r="P3364" s="746"/>
      <c r="Q3364" s="17"/>
      <c r="R3364" s="17"/>
      <c r="S3364" s="17"/>
      <c r="T3364" s="17"/>
      <c r="U3364" s="753" t="s">
        <v>8595</v>
      </c>
      <c r="V3364" s="17"/>
      <c r="W3364" s="736" t="s">
        <v>2759</v>
      </c>
      <c r="X3364" s="770"/>
      <c r="Y3364" s="771"/>
      <c r="Z3364" s="772"/>
      <c r="AA3364" s="772"/>
    </row>
    <row r="3365" spans="1:27" ht="13.8">
      <c r="A3365" s="84"/>
      <c r="B3365" s="84"/>
      <c r="C3365" s="84"/>
      <c r="D3365" s="84"/>
      <c r="E3365" s="704"/>
      <c r="F3365" s="704"/>
      <c r="G3365" s="853" t="s">
        <v>2849</v>
      </c>
      <c r="H3365" s="694" t="str">
        <f t="shared" si="0"/>
        <v>--</v>
      </c>
      <c r="I3365" s="704"/>
      <c r="J3365" s="17"/>
      <c r="K3365" s="17"/>
      <c r="L3365" s="17"/>
      <c r="M3365" s="783" t="s">
        <v>436</v>
      </c>
      <c r="N3365" s="773" t="s">
        <v>66</v>
      </c>
      <c r="O3365" s="774"/>
      <c r="P3365" s="739"/>
      <c r="Q3365" s="17"/>
      <c r="R3365" s="17"/>
      <c r="S3365" s="17"/>
      <c r="T3365" s="17"/>
      <c r="U3365" s="740" t="s">
        <v>8596</v>
      </c>
      <c r="V3365" s="17"/>
      <c r="W3365" s="737" t="s">
        <v>2759</v>
      </c>
      <c r="X3365" s="775"/>
      <c r="Y3365" s="776"/>
      <c r="Z3365" s="777"/>
      <c r="AA3365" s="777"/>
    </row>
    <row r="3366" spans="1:27" ht="13.8">
      <c r="A3366" s="84"/>
      <c r="B3366" s="84"/>
      <c r="C3366" s="84"/>
      <c r="D3366" s="84"/>
      <c r="E3366" s="711"/>
      <c r="F3366" s="711"/>
      <c r="G3366" s="859" t="s">
        <v>2849</v>
      </c>
      <c r="H3366" s="696" t="str">
        <f t="shared" si="0"/>
        <v>--</v>
      </c>
      <c r="I3366" s="711"/>
      <c r="J3366" s="17"/>
      <c r="K3366" s="17"/>
      <c r="L3366" s="17"/>
      <c r="M3366" s="778" t="s">
        <v>436</v>
      </c>
      <c r="N3366" s="768" t="s">
        <v>67</v>
      </c>
      <c r="O3366" s="769"/>
      <c r="P3366" s="746"/>
      <c r="Q3366" s="17"/>
      <c r="R3366" s="17"/>
      <c r="S3366" s="17"/>
      <c r="T3366" s="17"/>
      <c r="U3366" s="753" t="s">
        <v>8597</v>
      </c>
      <c r="V3366" s="17"/>
      <c r="W3366" s="736" t="s">
        <v>2759</v>
      </c>
      <c r="X3366" s="770"/>
      <c r="Y3366" s="771"/>
      <c r="Z3366" s="772"/>
      <c r="AA3366" s="772"/>
    </row>
    <row r="3367" spans="1:27" ht="13.8">
      <c r="A3367" s="84"/>
      <c r="B3367" s="84"/>
      <c r="C3367" s="84"/>
      <c r="D3367" s="84"/>
      <c r="E3367" s="704"/>
      <c r="F3367" s="704"/>
      <c r="G3367" s="853" t="s">
        <v>2849</v>
      </c>
      <c r="H3367" s="694" t="str">
        <f t="shared" si="0"/>
        <v>--</v>
      </c>
      <c r="I3367" s="704"/>
      <c r="J3367" s="17"/>
      <c r="K3367" s="17"/>
      <c r="L3367" s="17"/>
      <c r="M3367" s="737" t="s">
        <v>630</v>
      </c>
      <c r="N3367" s="773" t="s">
        <v>1613</v>
      </c>
      <c r="O3367" s="774"/>
      <c r="P3367" s="739"/>
      <c r="Q3367" s="17"/>
      <c r="R3367" s="17"/>
      <c r="S3367" s="17"/>
      <c r="T3367" s="17"/>
      <c r="U3367" s="740" t="s">
        <v>8598</v>
      </c>
      <c r="V3367" s="17"/>
      <c r="W3367" s="737" t="s">
        <v>2759</v>
      </c>
      <c r="X3367" s="775"/>
      <c r="Y3367" s="776"/>
      <c r="Z3367" s="777"/>
      <c r="AA3367" s="777"/>
    </row>
    <row r="3368" spans="1:27" ht="13.8">
      <c r="A3368" s="84"/>
      <c r="B3368" s="84"/>
      <c r="C3368" s="84"/>
      <c r="D3368" s="84"/>
      <c r="E3368" s="711"/>
      <c r="F3368" s="711"/>
      <c r="G3368" s="859" t="s">
        <v>2849</v>
      </c>
      <c r="H3368" s="696" t="str">
        <f t="shared" si="0"/>
        <v>--</v>
      </c>
      <c r="I3368" s="711"/>
      <c r="J3368" s="17"/>
      <c r="K3368" s="17"/>
      <c r="L3368" s="17"/>
      <c r="M3368" s="736" t="s">
        <v>630</v>
      </c>
      <c r="N3368" s="768" t="s">
        <v>1615</v>
      </c>
      <c r="O3368" s="769"/>
      <c r="P3368" s="746"/>
      <c r="Q3368" s="17"/>
      <c r="R3368" s="17"/>
      <c r="S3368" s="17"/>
      <c r="T3368" s="17"/>
      <c r="U3368" s="753" t="s">
        <v>8599</v>
      </c>
      <c r="V3368" s="17"/>
      <c r="W3368" s="736" t="s">
        <v>2759</v>
      </c>
      <c r="X3368" s="770"/>
      <c r="Y3368" s="771"/>
      <c r="Z3368" s="772"/>
      <c r="AA3368" s="772"/>
    </row>
    <row r="3369" spans="1:27" ht="13.8">
      <c r="A3369" s="84"/>
      <c r="B3369" s="84"/>
      <c r="C3369" s="84"/>
      <c r="D3369" s="84"/>
      <c r="E3369" s="704"/>
      <c r="F3369" s="704"/>
      <c r="G3369" s="853" t="s">
        <v>2849</v>
      </c>
      <c r="H3369" s="694" t="str">
        <f t="shared" si="0"/>
        <v>--</v>
      </c>
      <c r="I3369" s="704"/>
      <c r="J3369" s="17"/>
      <c r="K3369" s="17"/>
      <c r="L3369" s="17"/>
      <c r="M3369" s="737" t="s">
        <v>630</v>
      </c>
      <c r="N3369" s="773" t="s">
        <v>1616</v>
      </c>
      <c r="O3369" s="774"/>
      <c r="P3369" s="739"/>
      <c r="Q3369" s="17"/>
      <c r="R3369" s="17"/>
      <c r="S3369" s="17"/>
      <c r="T3369" s="17"/>
      <c r="U3369" s="740" t="s">
        <v>8600</v>
      </c>
      <c r="V3369" s="17"/>
      <c r="W3369" s="737" t="s">
        <v>2759</v>
      </c>
      <c r="X3369" s="775"/>
      <c r="Y3369" s="776"/>
      <c r="Z3369" s="777"/>
      <c r="AA3369" s="777"/>
    </row>
    <row r="3370" spans="1:27" ht="13.8">
      <c r="A3370" s="84"/>
      <c r="B3370" s="84"/>
      <c r="C3370" s="84"/>
      <c r="D3370" s="84"/>
      <c r="E3370" s="711"/>
      <c r="F3370" s="711"/>
      <c r="G3370" s="859" t="s">
        <v>2849</v>
      </c>
      <c r="H3370" s="696" t="str">
        <f t="shared" si="0"/>
        <v>--</v>
      </c>
      <c r="I3370" s="711"/>
      <c r="J3370" s="17"/>
      <c r="K3370" s="17"/>
      <c r="L3370" s="17"/>
      <c r="M3370" s="736" t="s">
        <v>630</v>
      </c>
      <c r="N3370" s="768" t="s">
        <v>1617</v>
      </c>
      <c r="O3370" s="769"/>
      <c r="P3370" s="746"/>
      <c r="Q3370" s="17"/>
      <c r="R3370" s="17"/>
      <c r="S3370" s="17"/>
      <c r="T3370" s="17"/>
      <c r="U3370" s="753" t="s">
        <v>8601</v>
      </c>
      <c r="V3370" s="17"/>
      <c r="W3370" s="736" t="s">
        <v>2759</v>
      </c>
      <c r="X3370" s="770"/>
      <c r="Y3370" s="771"/>
      <c r="Z3370" s="772"/>
      <c r="AA3370" s="772"/>
    </row>
    <row r="3371" spans="1:27" ht="13.8">
      <c r="A3371" s="84"/>
      <c r="B3371" s="84"/>
      <c r="C3371" s="84"/>
      <c r="D3371" s="84"/>
      <c r="E3371" s="704"/>
      <c r="F3371" s="704"/>
      <c r="G3371" s="853" t="s">
        <v>2849</v>
      </c>
      <c r="H3371" s="694" t="str">
        <f t="shared" si="0"/>
        <v>--</v>
      </c>
      <c r="I3371" s="704"/>
      <c r="J3371" s="17"/>
      <c r="K3371" s="17"/>
      <c r="L3371" s="17"/>
      <c r="M3371" s="737" t="s">
        <v>630</v>
      </c>
      <c r="N3371" s="773" t="s">
        <v>1618</v>
      </c>
      <c r="O3371" s="774"/>
      <c r="P3371" s="739"/>
      <c r="Q3371" s="17"/>
      <c r="R3371" s="17"/>
      <c r="S3371" s="17"/>
      <c r="T3371" s="17"/>
      <c r="U3371" s="740" t="s">
        <v>8602</v>
      </c>
      <c r="V3371" s="17"/>
      <c r="W3371" s="737" t="s">
        <v>2759</v>
      </c>
      <c r="X3371" s="775"/>
      <c r="Y3371" s="776"/>
      <c r="Z3371" s="777"/>
      <c r="AA3371" s="777"/>
    </row>
    <row r="3372" spans="1:27" ht="13.8">
      <c r="A3372" s="84"/>
      <c r="B3372" s="84"/>
      <c r="C3372" s="84"/>
      <c r="D3372" s="84"/>
      <c r="E3372" s="711"/>
      <c r="F3372" s="711"/>
      <c r="G3372" s="859" t="s">
        <v>2849</v>
      </c>
      <c r="H3372" s="696" t="str">
        <f t="shared" si="0"/>
        <v>--</v>
      </c>
      <c r="I3372" s="711"/>
      <c r="J3372" s="17"/>
      <c r="K3372" s="17"/>
      <c r="L3372" s="17"/>
      <c r="M3372" s="736" t="s">
        <v>630</v>
      </c>
      <c r="N3372" s="768" t="s">
        <v>1619</v>
      </c>
      <c r="O3372" s="769"/>
      <c r="P3372" s="746"/>
      <c r="Q3372" s="17"/>
      <c r="R3372" s="17"/>
      <c r="S3372" s="17"/>
      <c r="T3372" s="17"/>
      <c r="U3372" s="753" t="s">
        <v>8603</v>
      </c>
      <c r="V3372" s="17"/>
      <c r="W3372" s="736" t="s">
        <v>2759</v>
      </c>
      <c r="X3372" s="770"/>
      <c r="Y3372" s="771"/>
      <c r="Z3372" s="772"/>
      <c r="AA3372" s="772"/>
    </row>
    <row r="3373" spans="1:27" ht="13.8">
      <c r="A3373" s="84"/>
      <c r="B3373" s="84"/>
      <c r="C3373" s="84"/>
      <c r="D3373" s="84"/>
      <c r="E3373" s="704"/>
      <c r="F3373" s="704"/>
      <c r="G3373" s="853" t="s">
        <v>2849</v>
      </c>
      <c r="H3373" s="694" t="str">
        <f t="shared" si="0"/>
        <v>--</v>
      </c>
      <c r="I3373" s="704"/>
      <c r="J3373" s="17"/>
      <c r="K3373" s="17"/>
      <c r="L3373" s="17"/>
      <c r="M3373" s="737" t="s">
        <v>630</v>
      </c>
      <c r="N3373" s="773" t="s">
        <v>1620</v>
      </c>
      <c r="O3373" s="774"/>
      <c r="P3373" s="739"/>
      <c r="Q3373" s="17"/>
      <c r="R3373" s="17"/>
      <c r="S3373" s="17"/>
      <c r="T3373" s="17"/>
      <c r="U3373" s="740" t="s">
        <v>8604</v>
      </c>
      <c r="V3373" s="17"/>
      <c r="W3373" s="737" t="s">
        <v>2759</v>
      </c>
      <c r="X3373" s="775"/>
      <c r="Y3373" s="776"/>
      <c r="Z3373" s="777"/>
      <c r="AA3373" s="777"/>
    </row>
    <row r="3374" spans="1:27" ht="13.8">
      <c r="A3374" s="84"/>
      <c r="B3374" s="84"/>
      <c r="C3374" s="84"/>
      <c r="D3374" s="84"/>
      <c r="E3374" s="711"/>
      <c r="F3374" s="711"/>
      <c r="G3374" s="859" t="s">
        <v>2849</v>
      </c>
      <c r="H3374" s="696" t="str">
        <f t="shared" si="0"/>
        <v>--</v>
      </c>
      <c r="I3374" s="711"/>
      <c r="J3374" s="17"/>
      <c r="K3374" s="17"/>
      <c r="L3374" s="17"/>
      <c r="M3374" s="865" t="s">
        <v>630</v>
      </c>
      <c r="N3374" s="768" t="s">
        <v>1621</v>
      </c>
      <c r="O3374" s="769"/>
      <c r="P3374" s="746"/>
      <c r="Q3374" s="17"/>
      <c r="R3374" s="17"/>
      <c r="S3374" s="17"/>
      <c r="T3374" s="17"/>
      <c r="U3374" s="753" t="s">
        <v>8605</v>
      </c>
      <c r="V3374" s="17"/>
      <c r="W3374" s="736" t="s">
        <v>2759</v>
      </c>
      <c r="X3374" s="770"/>
      <c r="Y3374" s="771"/>
      <c r="Z3374" s="772"/>
      <c r="AA3374" s="772"/>
    </row>
    <row r="3375" spans="1:27" ht="13.8">
      <c r="A3375" s="84"/>
      <c r="B3375" s="84"/>
      <c r="C3375" s="84"/>
      <c r="D3375" s="84"/>
      <c r="E3375" s="704"/>
      <c r="F3375" s="704"/>
      <c r="G3375" s="853" t="s">
        <v>2849</v>
      </c>
      <c r="H3375" s="694" t="str">
        <f t="shared" si="0"/>
        <v>--</v>
      </c>
      <c r="I3375" s="704"/>
      <c r="J3375" s="17"/>
      <c r="K3375" s="17"/>
      <c r="L3375" s="17"/>
      <c r="M3375" s="866" t="s">
        <v>630</v>
      </c>
      <c r="N3375" s="773" t="s">
        <v>1622</v>
      </c>
      <c r="O3375" s="774"/>
      <c r="P3375" s="739"/>
      <c r="Q3375" s="17"/>
      <c r="R3375" s="17"/>
      <c r="S3375" s="17"/>
      <c r="T3375" s="17"/>
      <c r="U3375" s="740" t="s">
        <v>8606</v>
      </c>
      <c r="V3375" s="17"/>
      <c r="W3375" s="737" t="s">
        <v>2759</v>
      </c>
      <c r="X3375" s="775"/>
      <c r="Y3375" s="776"/>
      <c r="Z3375" s="777"/>
      <c r="AA3375" s="777"/>
    </row>
    <row r="3376" spans="1:27" ht="13.8">
      <c r="A3376" s="84"/>
      <c r="B3376" s="84"/>
      <c r="C3376" s="84"/>
      <c r="D3376" s="84"/>
      <c r="E3376" s="711"/>
      <c r="F3376" s="711"/>
      <c r="G3376" s="741" t="s">
        <v>5550</v>
      </c>
      <c r="H3376" s="696" t="str">
        <f t="shared" si="0"/>
        <v>--</v>
      </c>
      <c r="I3376" s="711"/>
      <c r="J3376" s="17"/>
      <c r="K3376" s="17"/>
      <c r="L3376" s="17"/>
      <c r="M3376" s="815" t="s">
        <v>5552</v>
      </c>
      <c r="N3376" s="781" t="s">
        <v>1808</v>
      </c>
      <c r="O3376" s="760"/>
      <c r="P3376" s="789"/>
      <c r="Q3376" s="17"/>
      <c r="R3376" s="17"/>
      <c r="S3376" s="17"/>
      <c r="T3376" s="17"/>
      <c r="U3376" s="1012" t="s">
        <v>5555</v>
      </c>
      <c r="V3376" s="17"/>
      <c r="W3376" s="748" t="s">
        <v>3940</v>
      </c>
      <c r="X3376" s="761"/>
      <c r="Y3376" s="762"/>
      <c r="Z3376" s="763"/>
      <c r="AA3376" s="763"/>
    </row>
    <row r="3377" spans="1:27" ht="13.8">
      <c r="A3377" s="84"/>
      <c r="B3377" s="84"/>
      <c r="C3377" s="84"/>
      <c r="D3377" s="84"/>
      <c r="E3377" s="704"/>
      <c r="F3377" s="704"/>
      <c r="G3377" s="748" t="s">
        <v>5550</v>
      </c>
      <c r="H3377" s="694" t="str">
        <f t="shared" si="0"/>
        <v>--</v>
      </c>
      <c r="I3377" s="704"/>
      <c r="J3377" s="17"/>
      <c r="K3377" s="17"/>
      <c r="L3377" s="17"/>
      <c r="M3377" s="813" t="s">
        <v>5552</v>
      </c>
      <c r="N3377" s="779" t="s">
        <v>1809</v>
      </c>
      <c r="O3377" s="764"/>
      <c r="P3377" s="787"/>
      <c r="Q3377" s="17"/>
      <c r="R3377" s="17"/>
      <c r="S3377" s="17"/>
      <c r="T3377" s="17"/>
      <c r="U3377" s="1013" t="s">
        <v>5562</v>
      </c>
      <c r="V3377" s="17"/>
      <c r="W3377" s="741" t="s">
        <v>3940</v>
      </c>
      <c r="X3377" s="765"/>
      <c r="Y3377" s="766"/>
      <c r="Z3377" s="767"/>
      <c r="AA3377" s="767"/>
    </row>
    <row r="3378" spans="1:27" ht="13.8">
      <c r="A3378" s="84"/>
      <c r="B3378" s="84"/>
      <c r="C3378" s="84"/>
      <c r="D3378" s="84"/>
      <c r="E3378" s="711"/>
      <c r="F3378" s="711"/>
      <c r="G3378" s="741" t="s">
        <v>5550</v>
      </c>
      <c r="H3378" s="696" t="str">
        <f t="shared" si="0"/>
        <v>--</v>
      </c>
      <c r="I3378" s="711"/>
      <c r="J3378" s="17"/>
      <c r="K3378" s="17"/>
      <c r="L3378" s="17"/>
      <c r="M3378" s="815" t="s">
        <v>5552</v>
      </c>
      <c r="N3378" s="781" t="s">
        <v>1810</v>
      </c>
      <c r="O3378" s="760"/>
      <c r="P3378" s="789"/>
      <c r="Q3378" s="17"/>
      <c r="R3378" s="17"/>
      <c r="S3378" s="17"/>
      <c r="T3378" s="17"/>
      <c r="U3378" s="1012" t="s">
        <v>5571</v>
      </c>
      <c r="V3378" s="17"/>
      <c r="W3378" s="748" t="s">
        <v>3940</v>
      </c>
      <c r="X3378" s="761"/>
      <c r="Y3378" s="762"/>
      <c r="Z3378" s="763"/>
      <c r="AA3378" s="763"/>
    </row>
    <row r="3379" spans="1:27" ht="13.8">
      <c r="A3379" s="84"/>
      <c r="B3379" s="84"/>
      <c r="C3379" s="84"/>
      <c r="D3379" s="84"/>
      <c r="E3379" s="704"/>
      <c r="F3379" s="704"/>
      <c r="G3379" s="748" t="s">
        <v>5550</v>
      </c>
      <c r="H3379" s="694" t="str">
        <f t="shared" si="0"/>
        <v>--</v>
      </c>
      <c r="I3379" s="704"/>
      <c r="J3379" s="17"/>
      <c r="K3379" s="17"/>
      <c r="L3379" s="17"/>
      <c r="M3379" s="779" t="s">
        <v>5552</v>
      </c>
      <c r="N3379" s="779" t="s">
        <v>1811</v>
      </c>
      <c r="O3379" s="764"/>
      <c r="P3379" s="787"/>
      <c r="Q3379" s="17"/>
      <c r="R3379" s="17"/>
      <c r="S3379" s="17"/>
      <c r="T3379" s="17"/>
      <c r="U3379" s="1013" t="s">
        <v>5577</v>
      </c>
      <c r="V3379" s="17"/>
      <c r="W3379" s="741" t="s">
        <v>3940</v>
      </c>
      <c r="X3379" s="765"/>
      <c r="Y3379" s="766"/>
      <c r="Z3379" s="767"/>
      <c r="AA3379" s="767"/>
    </row>
    <row r="3380" spans="1:27" ht="13.8">
      <c r="A3380" s="84"/>
      <c r="B3380" s="84"/>
      <c r="C3380" s="84"/>
      <c r="D3380" s="84"/>
      <c r="E3380" s="711"/>
      <c r="F3380" s="711"/>
      <c r="G3380" s="741" t="s">
        <v>5550</v>
      </c>
      <c r="H3380" s="696" t="str">
        <f t="shared" si="0"/>
        <v>--</v>
      </c>
      <c r="I3380" s="711"/>
      <c r="J3380" s="17"/>
      <c r="K3380" s="17"/>
      <c r="L3380" s="17"/>
      <c r="M3380" s="781" t="s">
        <v>5552</v>
      </c>
      <c r="N3380" s="781" t="s">
        <v>1812</v>
      </c>
      <c r="O3380" s="760"/>
      <c r="P3380" s="789"/>
      <c r="Q3380" s="17"/>
      <c r="R3380" s="17"/>
      <c r="S3380" s="17"/>
      <c r="T3380" s="17"/>
      <c r="U3380" s="1012" t="s">
        <v>5585</v>
      </c>
      <c r="V3380" s="17"/>
      <c r="W3380" s="748" t="s">
        <v>3940</v>
      </c>
      <c r="X3380" s="761"/>
      <c r="Y3380" s="762"/>
      <c r="Z3380" s="763"/>
      <c r="AA3380" s="763"/>
    </row>
    <row r="3381" spans="1:27" ht="13.8">
      <c r="A3381" s="84"/>
      <c r="B3381" s="84"/>
      <c r="C3381" s="84"/>
      <c r="D3381" s="84"/>
      <c r="E3381" s="704"/>
      <c r="F3381" s="704"/>
      <c r="G3381" s="748" t="s">
        <v>5550</v>
      </c>
      <c r="H3381" s="694" t="str">
        <f t="shared" si="0"/>
        <v>--</v>
      </c>
      <c r="I3381" s="704"/>
      <c r="J3381" s="17"/>
      <c r="K3381" s="17"/>
      <c r="L3381" s="17"/>
      <c r="M3381" s="779" t="s">
        <v>5552</v>
      </c>
      <c r="N3381" s="779" t="s">
        <v>1813</v>
      </c>
      <c r="O3381" s="764"/>
      <c r="P3381" s="787"/>
      <c r="Q3381" s="17"/>
      <c r="R3381" s="17"/>
      <c r="S3381" s="17"/>
      <c r="T3381" s="17"/>
      <c r="U3381" s="1013" t="s">
        <v>5593</v>
      </c>
      <c r="V3381" s="17"/>
      <c r="W3381" s="741" t="s">
        <v>3940</v>
      </c>
      <c r="X3381" s="765"/>
      <c r="Y3381" s="766"/>
      <c r="Z3381" s="767"/>
      <c r="AA3381" s="767"/>
    </row>
    <row r="3382" spans="1:27" ht="13.8">
      <c r="A3382" s="84"/>
      <c r="B3382" s="84"/>
      <c r="C3382" s="84"/>
      <c r="D3382" s="84"/>
      <c r="E3382" s="711"/>
      <c r="F3382" s="711"/>
      <c r="G3382" s="741" t="s">
        <v>5550</v>
      </c>
      <c r="H3382" s="696" t="str">
        <f t="shared" si="0"/>
        <v>--</v>
      </c>
      <c r="I3382" s="711"/>
      <c r="J3382" s="17"/>
      <c r="K3382" s="17"/>
      <c r="L3382" s="17"/>
      <c r="M3382" s="781" t="s">
        <v>5552</v>
      </c>
      <c r="N3382" s="781" t="s">
        <v>1814</v>
      </c>
      <c r="O3382" s="760"/>
      <c r="P3382" s="789"/>
      <c r="Q3382" s="17"/>
      <c r="R3382" s="17"/>
      <c r="S3382" s="17"/>
      <c r="T3382" s="17"/>
      <c r="U3382" s="1012" t="s">
        <v>5597</v>
      </c>
      <c r="V3382" s="17"/>
      <c r="W3382" s="748" t="s">
        <v>3940</v>
      </c>
      <c r="X3382" s="761"/>
      <c r="Y3382" s="762"/>
      <c r="Z3382" s="763"/>
      <c r="AA3382" s="763"/>
    </row>
    <row r="3383" spans="1:27" ht="13.8">
      <c r="A3383" s="84"/>
      <c r="B3383" s="84"/>
      <c r="C3383" s="84"/>
      <c r="D3383" s="84"/>
      <c r="E3383" s="704"/>
      <c r="F3383" s="704"/>
      <c r="G3383" s="748" t="s">
        <v>5550</v>
      </c>
      <c r="H3383" s="694" t="str">
        <f t="shared" si="0"/>
        <v>--</v>
      </c>
      <c r="I3383" s="704"/>
      <c r="J3383" s="17"/>
      <c r="K3383" s="17"/>
      <c r="L3383" s="17"/>
      <c r="M3383" s="779" t="s">
        <v>5552</v>
      </c>
      <c r="N3383" s="779" t="s">
        <v>1816</v>
      </c>
      <c r="O3383" s="764"/>
      <c r="P3383" s="787"/>
      <c r="Q3383" s="17"/>
      <c r="R3383" s="17"/>
      <c r="S3383" s="17"/>
      <c r="T3383" s="17"/>
      <c r="U3383" s="1013" t="s">
        <v>5605</v>
      </c>
      <c r="V3383" s="17"/>
      <c r="W3383" s="741" t="s">
        <v>3940</v>
      </c>
      <c r="X3383" s="765"/>
      <c r="Y3383" s="766"/>
      <c r="Z3383" s="767"/>
      <c r="AA3383" s="767"/>
    </row>
    <row r="3384" spans="1:27" ht="13.8">
      <c r="A3384" s="84"/>
      <c r="B3384" s="84"/>
      <c r="C3384" s="84"/>
      <c r="D3384" s="84"/>
      <c r="E3384" s="711"/>
      <c r="F3384" s="711"/>
      <c r="G3384" s="741" t="s">
        <v>5550</v>
      </c>
      <c r="H3384" s="696" t="str">
        <f t="shared" si="0"/>
        <v>--</v>
      </c>
      <c r="I3384" s="711"/>
      <c r="J3384" s="17"/>
      <c r="K3384" s="17"/>
      <c r="L3384" s="17"/>
      <c r="M3384" s="781" t="s">
        <v>5552</v>
      </c>
      <c r="N3384" s="781" t="s">
        <v>1818</v>
      </c>
      <c r="O3384" s="760"/>
      <c r="P3384" s="789"/>
      <c r="Q3384" s="17"/>
      <c r="R3384" s="17"/>
      <c r="S3384" s="17"/>
      <c r="T3384" s="17"/>
      <c r="U3384" s="1012" t="s">
        <v>5611</v>
      </c>
      <c r="V3384" s="17"/>
      <c r="W3384" s="748" t="s">
        <v>3940</v>
      </c>
      <c r="X3384" s="761"/>
      <c r="Y3384" s="762"/>
      <c r="Z3384" s="763"/>
      <c r="AA3384" s="763"/>
    </row>
    <row r="3385" spans="1:27" ht="13.8">
      <c r="A3385" s="84"/>
      <c r="B3385" s="84"/>
      <c r="C3385" s="84"/>
      <c r="D3385" s="84"/>
      <c r="E3385" s="704"/>
      <c r="F3385" s="704"/>
      <c r="G3385" s="748" t="s">
        <v>5550</v>
      </c>
      <c r="H3385" s="694" t="str">
        <f t="shared" si="0"/>
        <v>--</v>
      </c>
      <c r="I3385" s="704"/>
      <c r="J3385" s="17"/>
      <c r="K3385" s="17"/>
      <c r="L3385" s="17"/>
      <c r="M3385" s="779" t="s">
        <v>5552</v>
      </c>
      <c r="N3385" s="779" t="s">
        <v>1819</v>
      </c>
      <c r="O3385" s="764"/>
      <c r="P3385" s="787"/>
      <c r="Q3385" s="17"/>
      <c r="R3385" s="17"/>
      <c r="S3385" s="17"/>
      <c r="T3385" s="17"/>
      <c r="U3385" s="1013" t="s">
        <v>5617</v>
      </c>
      <c r="V3385" s="17"/>
      <c r="W3385" s="741" t="s">
        <v>3940</v>
      </c>
      <c r="X3385" s="765"/>
      <c r="Y3385" s="766"/>
      <c r="Z3385" s="767"/>
      <c r="AA3385" s="767"/>
    </row>
    <row r="3386" spans="1:27" ht="13.8">
      <c r="A3386" s="84"/>
      <c r="B3386" s="84"/>
      <c r="C3386" s="84"/>
      <c r="D3386" s="84"/>
      <c r="E3386" s="711"/>
      <c r="F3386" s="711"/>
      <c r="G3386" s="741" t="s">
        <v>5550</v>
      </c>
      <c r="H3386" s="696" t="str">
        <f t="shared" si="0"/>
        <v>--</v>
      </c>
      <c r="I3386" s="711"/>
      <c r="J3386" s="17"/>
      <c r="K3386" s="17"/>
      <c r="L3386" s="17"/>
      <c r="M3386" s="781" t="s">
        <v>630</v>
      </c>
      <c r="N3386" s="781" t="s">
        <v>1644</v>
      </c>
      <c r="O3386" s="760"/>
      <c r="P3386" s="789"/>
      <c r="Q3386" s="17"/>
      <c r="R3386" s="17"/>
      <c r="S3386" s="17"/>
      <c r="T3386" s="17"/>
      <c r="U3386" s="1012" t="s">
        <v>5626</v>
      </c>
      <c r="V3386" s="17"/>
      <c r="W3386" s="748" t="s">
        <v>3940</v>
      </c>
      <c r="X3386" s="761"/>
      <c r="Y3386" s="762"/>
      <c r="Z3386" s="763"/>
      <c r="AA3386" s="763"/>
    </row>
    <row r="3387" spans="1:27" ht="13.8">
      <c r="A3387" s="84"/>
      <c r="B3387" s="84"/>
      <c r="C3387" s="84"/>
      <c r="D3387" s="84"/>
      <c r="E3387" s="704"/>
      <c r="F3387" s="704"/>
      <c r="G3387" s="748" t="s">
        <v>5550</v>
      </c>
      <c r="H3387" s="694" t="str">
        <f t="shared" si="0"/>
        <v>--</v>
      </c>
      <c r="I3387" s="704"/>
      <c r="J3387" s="17"/>
      <c r="K3387" s="17"/>
      <c r="L3387" s="17"/>
      <c r="M3387" s="779" t="s">
        <v>494</v>
      </c>
      <c r="N3387" s="779" t="s">
        <v>1511</v>
      </c>
      <c r="O3387" s="764"/>
      <c r="P3387" s="787"/>
      <c r="Q3387" s="17"/>
      <c r="R3387" s="17"/>
      <c r="S3387" s="17"/>
      <c r="T3387" s="17"/>
      <c r="U3387" s="1014" t="s">
        <v>8607</v>
      </c>
      <c r="V3387" s="17"/>
      <c r="W3387" s="741" t="s">
        <v>3940</v>
      </c>
      <c r="X3387" s="765"/>
      <c r="Y3387" s="766"/>
      <c r="Z3387" s="767"/>
      <c r="AA3387" s="767"/>
    </row>
    <row r="3388" spans="1:27" ht="13.8">
      <c r="A3388" s="84"/>
      <c r="B3388" s="84"/>
      <c r="C3388" s="84"/>
      <c r="D3388" s="84"/>
      <c r="E3388" s="711"/>
      <c r="F3388" s="711"/>
      <c r="G3388" s="741" t="s">
        <v>5550</v>
      </c>
      <c r="H3388" s="696" t="str">
        <f t="shared" si="0"/>
        <v>--</v>
      </c>
      <c r="I3388" s="711"/>
      <c r="J3388" s="17"/>
      <c r="K3388" s="17"/>
      <c r="L3388" s="17"/>
      <c r="M3388" s="778" t="s">
        <v>436</v>
      </c>
      <c r="N3388" s="781" t="s">
        <v>108</v>
      </c>
      <c r="O3388" s="760"/>
      <c r="P3388" s="789"/>
      <c r="Q3388" s="17"/>
      <c r="R3388" s="17"/>
      <c r="S3388" s="17"/>
      <c r="T3388" s="17"/>
      <c r="U3388" s="1012" t="s">
        <v>5631</v>
      </c>
      <c r="V3388" s="17"/>
      <c r="W3388" s="748" t="s">
        <v>3940</v>
      </c>
      <c r="X3388" s="761"/>
      <c r="Y3388" s="762"/>
      <c r="Z3388" s="763"/>
      <c r="AA3388" s="763"/>
    </row>
    <row r="3389" spans="1:27" ht="13.8">
      <c r="A3389" s="84"/>
      <c r="B3389" s="84"/>
      <c r="C3389" s="84"/>
      <c r="D3389" s="84"/>
      <c r="E3389" s="704"/>
      <c r="F3389" s="704"/>
      <c r="G3389" s="748" t="s">
        <v>5550</v>
      </c>
      <c r="H3389" s="694" t="str">
        <f t="shared" si="0"/>
        <v>--</v>
      </c>
      <c r="I3389" s="704"/>
      <c r="J3389" s="17"/>
      <c r="K3389" s="17"/>
      <c r="L3389" s="17"/>
      <c r="M3389" s="779" t="s">
        <v>1700</v>
      </c>
      <c r="N3389" s="779" t="s">
        <v>2288</v>
      </c>
      <c r="O3389" s="764"/>
      <c r="P3389" s="787"/>
      <c r="Q3389" s="17"/>
      <c r="R3389" s="17"/>
      <c r="S3389" s="17"/>
      <c r="T3389" s="17"/>
      <c r="U3389" s="1013" t="s">
        <v>5633</v>
      </c>
      <c r="V3389" s="17"/>
      <c r="W3389" s="741" t="s">
        <v>3940</v>
      </c>
      <c r="X3389" s="765"/>
      <c r="Y3389" s="766"/>
      <c r="Z3389" s="767"/>
      <c r="AA3389" s="767"/>
    </row>
    <row r="3390" spans="1:27" ht="13.8">
      <c r="A3390" s="84"/>
      <c r="B3390" s="84"/>
      <c r="C3390" s="84"/>
      <c r="D3390" s="84"/>
      <c r="E3390" s="711"/>
      <c r="F3390" s="711"/>
      <c r="G3390" s="741" t="s">
        <v>5550</v>
      </c>
      <c r="H3390" s="696" t="str">
        <f t="shared" si="0"/>
        <v>--</v>
      </c>
      <c r="I3390" s="711"/>
      <c r="J3390" s="17"/>
      <c r="K3390" s="17"/>
      <c r="L3390" s="17"/>
      <c r="M3390" s="781" t="s">
        <v>195</v>
      </c>
      <c r="N3390" s="781" t="s">
        <v>909</v>
      </c>
      <c r="O3390" s="760"/>
      <c r="P3390" s="789"/>
      <c r="Q3390" s="17"/>
      <c r="R3390" s="17"/>
      <c r="S3390" s="17"/>
      <c r="T3390" s="17"/>
      <c r="U3390" s="1012" t="s">
        <v>5635</v>
      </c>
      <c r="V3390" s="17"/>
      <c r="W3390" s="748" t="s">
        <v>3940</v>
      </c>
      <c r="X3390" s="761"/>
      <c r="Y3390" s="762"/>
      <c r="Z3390" s="763"/>
      <c r="AA3390" s="763"/>
    </row>
    <row r="3391" spans="1:27" ht="13.8">
      <c r="A3391" s="84"/>
      <c r="B3391" s="84"/>
      <c r="C3391" s="84"/>
      <c r="D3391" s="84"/>
      <c r="E3391" s="704"/>
      <c r="F3391" s="704"/>
      <c r="G3391" s="748" t="s">
        <v>5550</v>
      </c>
      <c r="H3391" s="694" t="str">
        <f t="shared" si="0"/>
        <v>--</v>
      </c>
      <c r="I3391" s="704"/>
      <c r="J3391" s="17"/>
      <c r="K3391" s="17"/>
      <c r="L3391" s="17"/>
      <c r="M3391" s="779" t="s">
        <v>2695</v>
      </c>
      <c r="N3391" s="779" t="s">
        <v>1029</v>
      </c>
      <c r="O3391" s="764"/>
      <c r="P3391" s="787"/>
      <c r="Q3391" s="17"/>
      <c r="R3391" s="17"/>
      <c r="S3391" s="17"/>
      <c r="T3391" s="17"/>
      <c r="U3391" s="1013" t="s">
        <v>5639</v>
      </c>
      <c r="V3391" s="17"/>
      <c r="W3391" s="741" t="s">
        <v>3940</v>
      </c>
      <c r="X3391" s="765"/>
      <c r="Y3391" s="766"/>
      <c r="Z3391" s="767"/>
      <c r="AA3391" s="767"/>
    </row>
    <row r="3392" spans="1:27" ht="13.8">
      <c r="A3392" s="84"/>
      <c r="B3392" s="84"/>
      <c r="C3392" s="84"/>
      <c r="D3392" s="84"/>
      <c r="E3392" s="711"/>
      <c r="F3392" s="711"/>
      <c r="G3392" s="773" t="s">
        <v>3139</v>
      </c>
      <c r="H3392" s="696" t="str">
        <f t="shared" si="0"/>
        <v>--</v>
      </c>
      <c r="I3392" s="711"/>
      <c r="J3392" s="17"/>
      <c r="K3392" s="17"/>
      <c r="L3392" s="17"/>
      <c r="M3392" s="768" t="s">
        <v>1730</v>
      </c>
      <c r="N3392" s="768" t="s">
        <v>2175</v>
      </c>
      <c r="O3392" s="769"/>
      <c r="P3392" s="917"/>
      <c r="Q3392" s="17"/>
      <c r="R3392" s="17"/>
      <c r="S3392" s="17"/>
      <c r="T3392" s="17"/>
      <c r="U3392" s="860"/>
      <c r="V3392" s="17"/>
      <c r="W3392" s="861" t="s">
        <v>3096</v>
      </c>
      <c r="X3392" s="862"/>
      <c r="Y3392" s="863"/>
      <c r="Z3392" s="864"/>
      <c r="AA3392" s="864"/>
    </row>
    <row r="3393" spans="1:27" ht="13.8">
      <c r="A3393" s="84"/>
      <c r="B3393" s="84"/>
      <c r="C3393" s="84"/>
      <c r="D3393" s="84"/>
      <c r="E3393" s="704"/>
      <c r="F3393" s="704"/>
      <c r="G3393" s="768" t="s">
        <v>3139</v>
      </c>
      <c r="H3393" s="694" t="str">
        <f t="shared" si="0"/>
        <v>--</v>
      </c>
      <c r="I3393" s="704"/>
      <c r="J3393" s="17"/>
      <c r="K3393" s="17"/>
      <c r="L3393" s="17"/>
      <c r="M3393" s="773" t="s">
        <v>1730</v>
      </c>
      <c r="N3393" s="773" t="s">
        <v>2174</v>
      </c>
      <c r="O3393" s="774"/>
      <c r="P3393" s="918"/>
      <c r="Q3393" s="17"/>
      <c r="R3393" s="17"/>
      <c r="S3393" s="17"/>
      <c r="T3393" s="17"/>
      <c r="U3393" s="854"/>
      <c r="V3393" s="17"/>
      <c r="W3393" s="855" t="s">
        <v>3096</v>
      </c>
      <c r="X3393" s="856"/>
      <c r="Y3393" s="857"/>
      <c r="Z3393" s="858"/>
      <c r="AA3393" s="858"/>
    </row>
    <row r="3394" spans="1:27" ht="13.8">
      <c r="A3394" s="84"/>
      <c r="B3394" s="84"/>
      <c r="C3394" s="84"/>
      <c r="D3394" s="84"/>
      <c r="E3394" s="711"/>
      <c r="F3394" s="711"/>
      <c r="G3394" s="773" t="s">
        <v>3139</v>
      </c>
      <c r="H3394" s="696" t="str">
        <f t="shared" si="0"/>
        <v>--</v>
      </c>
      <c r="I3394" s="711"/>
      <c r="J3394" s="17"/>
      <c r="K3394" s="17"/>
      <c r="L3394" s="17"/>
      <c r="M3394" s="768" t="s">
        <v>1730</v>
      </c>
      <c r="N3394" s="768" t="s">
        <v>2173</v>
      </c>
      <c r="O3394" s="769"/>
      <c r="P3394" s="736" t="s">
        <v>3142</v>
      </c>
      <c r="Q3394" s="17"/>
      <c r="R3394" s="17"/>
      <c r="S3394" s="17"/>
      <c r="T3394" s="17"/>
      <c r="U3394" s="860"/>
      <c r="V3394" s="17"/>
      <c r="W3394" s="861" t="s">
        <v>3096</v>
      </c>
      <c r="X3394" s="862"/>
      <c r="Y3394" s="863"/>
      <c r="Z3394" s="864"/>
      <c r="AA3394" s="864"/>
    </row>
    <row r="3395" spans="1:27" ht="13.8">
      <c r="A3395" s="84"/>
      <c r="B3395" s="84"/>
      <c r="C3395" s="84"/>
      <c r="D3395" s="84"/>
      <c r="E3395" s="704"/>
      <c r="F3395" s="704"/>
      <c r="G3395" s="768" t="s">
        <v>3139</v>
      </c>
      <c r="H3395" s="694" t="str">
        <f t="shared" si="0"/>
        <v>--</v>
      </c>
      <c r="I3395" s="704"/>
      <c r="J3395" s="17"/>
      <c r="K3395" s="17"/>
      <c r="L3395" s="17"/>
      <c r="M3395" s="773" t="s">
        <v>1730</v>
      </c>
      <c r="N3395" s="773" t="s">
        <v>2172</v>
      </c>
      <c r="O3395" s="774"/>
      <c r="P3395" s="737" t="s">
        <v>3146</v>
      </c>
      <c r="Q3395" s="17"/>
      <c r="R3395" s="17"/>
      <c r="S3395" s="17"/>
      <c r="T3395" s="17"/>
      <c r="U3395" s="854"/>
      <c r="V3395" s="17"/>
      <c r="W3395" s="855" t="s">
        <v>3096</v>
      </c>
      <c r="X3395" s="856"/>
      <c r="Y3395" s="857"/>
      <c r="Z3395" s="858"/>
      <c r="AA3395" s="858"/>
    </row>
    <row r="3396" spans="1:27" ht="13.8">
      <c r="A3396" s="84"/>
      <c r="B3396" s="84"/>
      <c r="C3396" s="84"/>
      <c r="D3396" s="84"/>
      <c r="E3396" s="711"/>
      <c r="F3396" s="711"/>
      <c r="G3396" s="773" t="s">
        <v>3139</v>
      </c>
      <c r="H3396" s="696" t="str">
        <f t="shared" si="0"/>
        <v>--</v>
      </c>
      <c r="I3396" s="711"/>
      <c r="J3396" s="17"/>
      <c r="K3396" s="17"/>
      <c r="L3396" s="17"/>
      <c r="M3396" s="768" t="s">
        <v>551</v>
      </c>
      <c r="N3396" s="768" t="s">
        <v>1524</v>
      </c>
      <c r="O3396" s="769"/>
      <c r="P3396" s="917"/>
      <c r="Q3396" s="17"/>
      <c r="R3396" s="17"/>
      <c r="S3396" s="17"/>
      <c r="T3396" s="17"/>
      <c r="U3396" s="860"/>
      <c r="V3396" s="17"/>
      <c r="W3396" s="861" t="s">
        <v>3096</v>
      </c>
      <c r="X3396" s="862"/>
      <c r="Y3396" s="863"/>
      <c r="Z3396" s="864"/>
      <c r="AA3396" s="864"/>
    </row>
    <row r="3397" spans="1:27" ht="13.8">
      <c r="A3397" s="84"/>
      <c r="B3397" s="84"/>
      <c r="C3397" s="84"/>
      <c r="D3397" s="84"/>
      <c r="E3397" s="704"/>
      <c r="F3397" s="704"/>
      <c r="G3397" s="768" t="s">
        <v>3139</v>
      </c>
      <c r="H3397" s="694" t="str">
        <f t="shared" si="0"/>
        <v>--</v>
      </c>
      <c r="I3397" s="704"/>
      <c r="J3397" s="17"/>
      <c r="K3397" s="17"/>
      <c r="L3397" s="17"/>
      <c r="M3397" s="773" t="s">
        <v>3151</v>
      </c>
      <c r="N3397" s="773" t="s">
        <v>433</v>
      </c>
      <c r="O3397" s="774"/>
      <c r="P3397" s="918"/>
      <c r="Q3397" s="17"/>
      <c r="R3397" s="17"/>
      <c r="S3397" s="17"/>
      <c r="T3397" s="17"/>
      <c r="U3397" s="854"/>
      <c r="V3397" s="17"/>
      <c r="W3397" s="855" t="s">
        <v>3096</v>
      </c>
      <c r="X3397" s="856"/>
      <c r="Y3397" s="857"/>
      <c r="Z3397" s="858"/>
      <c r="AA3397" s="858"/>
    </row>
    <row r="3398" spans="1:27" ht="13.8">
      <c r="A3398" s="84"/>
      <c r="B3398" s="84"/>
      <c r="C3398" s="84"/>
      <c r="D3398" s="84"/>
      <c r="E3398" s="711"/>
      <c r="F3398" s="711"/>
      <c r="G3398" s="773" t="s">
        <v>3139</v>
      </c>
      <c r="H3398" s="696" t="str">
        <f t="shared" si="0"/>
        <v>--</v>
      </c>
      <c r="I3398" s="711"/>
      <c r="J3398" s="17"/>
      <c r="K3398" s="17"/>
      <c r="L3398" s="17"/>
      <c r="M3398" s="768" t="s">
        <v>1329</v>
      </c>
      <c r="N3398" s="768" t="s">
        <v>1622</v>
      </c>
      <c r="O3398" s="769"/>
      <c r="P3398" s="917"/>
      <c r="Q3398" s="17"/>
      <c r="R3398" s="17"/>
      <c r="S3398" s="17"/>
      <c r="T3398" s="17"/>
      <c r="U3398" s="860"/>
      <c r="V3398" s="17"/>
      <c r="W3398" s="861" t="s">
        <v>3096</v>
      </c>
      <c r="X3398" s="862"/>
      <c r="Y3398" s="863"/>
      <c r="Z3398" s="864"/>
      <c r="AA3398" s="864"/>
    </row>
    <row r="3399" spans="1:27" ht="13.8">
      <c r="A3399" s="84"/>
      <c r="B3399" s="84"/>
      <c r="C3399" s="84"/>
      <c r="D3399" s="84"/>
      <c r="E3399" s="704"/>
      <c r="F3399" s="704"/>
      <c r="G3399" s="736" t="s">
        <v>3020</v>
      </c>
      <c r="H3399" s="694" t="str">
        <f t="shared" si="0"/>
        <v>--</v>
      </c>
      <c r="I3399" s="704"/>
      <c r="J3399" s="17"/>
      <c r="K3399" s="17"/>
      <c r="L3399" s="17"/>
      <c r="M3399" s="737" t="s">
        <v>528</v>
      </c>
      <c r="N3399" s="737" t="s">
        <v>2130</v>
      </c>
      <c r="O3399" s="774"/>
      <c r="P3399" s="739"/>
      <c r="Q3399" s="17"/>
      <c r="R3399" s="17"/>
      <c r="S3399" s="17"/>
      <c r="T3399" s="17"/>
      <c r="U3399" s="740" t="s">
        <v>8608</v>
      </c>
      <c r="V3399" s="17"/>
      <c r="W3399" s="737" t="s">
        <v>3024</v>
      </c>
      <c r="X3399" s="775"/>
      <c r="Y3399" s="776"/>
      <c r="Z3399" s="777"/>
      <c r="AA3399" s="777"/>
    </row>
    <row r="3400" spans="1:27" ht="13.8">
      <c r="A3400" s="84"/>
      <c r="B3400" s="84"/>
      <c r="C3400" s="84"/>
      <c r="D3400" s="84"/>
      <c r="E3400" s="711"/>
      <c r="F3400" s="711"/>
      <c r="G3400" s="737" t="s">
        <v>3020</v>
      </c>
      <c r="H3400" s="696" t="str">
        <f t="shared" si="0"/>
        <v>--</v>
      </c>
      <c r="I3400" s="711"/>
      <c r="J3400" s="17"/>
      <c r="K3400" s="17"/>
      <c r="L3400" s="17"/>
      <c r="M3400" s="736" t="s">
        <v>528</v>
      </c>
      <c r="N3400" s="736" t="s">
        <v>2131</v>
      </c>
      <c r="O3400" s="769"/>
      <c r="P3400" s="746"/>
      <c r="Q3400" s="17"/>
      <c r="R3400" s="17"/>
      <c r="S3400" s="17"/>
      <c r="T3400" s="17"/>
      <c r="U3400" s="753" t="s">
        <v>8609</v>
      </c>
      <c r="V3400" s="17"/>
      <c r="W3400" s="736" t="s">
        <v>3024</v>
      </c>
      <c r="X3400" s="770"/>
      <c r="Y3400" s="771"/>
      <c r="Z3400" s="772"/>
      <c r="AA3400" s="772"/>
    </row>
    <row r="3401" spans="1:27" ht="13.8">
      <c r="A3401" s="84"/>
      <c r="B3401" s="84"/>
      <c r="C3401" s="84"/>
      <c r="D3401" s="84"/>
      <c r="E3401" s="704"/>
      <c r="F3401" s="704"/>
      <c r="G3401" s="736" t="s">
        <v>3020</v>
      </c>
      <c r="H3401" s="694" t="str">
        <f t="shared" si="0"/>
        <v>--</v>
      </c>
      <c r="I3401" s="704"/>
      <c r="J3401" s="17"/>
      <c r="K3401" s="17"/>
      <c r="L3401" s="17"/>
      <c r="M3401" s="737" t="s">
        <v>528</v>
      </c>
      <c r="N3401" s="737" t="s">
        <v>2132</v>
      </c>
      <c r="O3401" s="774"/>
      <c r="P3401" s="739"/>
      <c r="Q3401" s="17"/>
      <c r="R3401" s="17"/>
      <c r="S3401" s="17"/>
      <c r="T3401" s="17"/>
      <c r="U3401" s="740" t="s">
        <v>8610</v>
      </c>
      <c r="V3401" s="17"/>
      <c r="W3401" s="737" t="s">
        <v>3024</v>
      </c>
      <c r="X3401" s="775"/>
      <c r="Y3401" s="776"/>
      <c r="Z3401" s="777"/>
      <c r="AA3401" s="777"/>
    </row>
    <row r="3402" spans="1:27" ht="13.8">
      <c r="A3402" s="84"/>
      <c r="B3402" s="84"/>
      <c r="C3402" s="84"/>
      <c r="D3402" s="84"/>
      <c r="E3402" s="711"/>
      <c r="F3402" s="711"/>
      <c r="G3402" s="737" t="s">
        <v>3020</v>
      </c>
      <c r="H3402" s="696" t="str">
        <f t="shared" si="0"/>
        <v>--</v>
      </c>
      <c r="I3402" s="711"/>
      <c r="J3402" s="17"/>
      <c r="K3402" s="17"/>
      <c r="L3402" s="17"/>
      <c r="M3402" s="736" t="s">
        <v>528</v>
      </c>
      <c r="N3402" s="736" t="s">
        <v>2133</v>
      </c>
      <c r="O3402" s="769"/>
      <c r="P3402" s="746"/>
      <c r="Q3402" s="17"/>
      <c r="R3402" s="17"/>
      <c r="S3402" s="17"/>
      <c r="T3402" s="17"/>
      <c r="U3402" s="753" t="s">
        <v>8611</v>
      </c>
      <c r="V3402" s="17"/>
      <c r="W3402" s="736" t="s">
        <v>3024</v>
      </c>
      <c r="X3402" s="770"/>
      <c r="Y3402" s="771"/>
      <c r="Z3402" s="772"/>
      <c r="AA3402" s="772"/>
    </row>
    <row r="3403" spans="1:27" ht="13.8">
      <c r="A3403" s="84"/>
      <c r="B3403" s="84"/>
      <c r="C3403" s="84"/>
      <c r="D3403" s="84"/>
      <c r="E3403" s="704"/>
      <c r="F3403" s="704"/>
      <c r="G3403" s="736" t="s">
        <v>3020</v>
      </c>
      <c r="H3403" s="694" t="str">
        <f t="shared" si="0"/>
        <v>--</v>
      </c>
      <c r="I3403" s="704"/>
      <c r="J3403" s="17"/>
      <c r="K3403" s="17"/>
      <c r="L3403" s="17"/>
      <c r="M3403" s="737" t="s">
        <v>528</v>
      </c>
      <c r="N3403" s="737" t="s">
        <v>2134</v>
      </c>
      <c r="O3403" s="774"/>
      <c r="P3403" s="739"/>
      <c r="Q3403" s="17"/>
      <c r="R3403" s="17"/>
      <c r="S3403" s="17"/>
      <c r="T3403" s="17"/>
      <c r="U3403" s="740" t="s">
        <v>8612</v>
      </c>
      <c r="V3403" s="17"/>
      <c r="W3403" s="737" t="s">
        <v>3024</v>
      </c>
      <c r="X3403" s="775"/>
      <c r="Y3403" s="776"/>
      <c r="Z3403" s="777"/>
      <c r="AA3403" s="777"/>
    </row>
    <row r="3404" spans="1:27" ht="13.8">
      <c r="A3404" s="84"/>
      <c r="B3404" s="84"/>
      <c r="C3404" s="84"/>
      <c r="D3404" s="84"/>
      <c r="E3404" s="711"/>
      <c r="F3404" s="711"/>
      <c r="G3404" s="737" t="s">
        <v>3020</v>
      </c>
      <c r="H3404" s="696" t="str">
        <f t="shared" si="0"/>
        <v>--</v>
      </c>
      <c r="I3404" s="711"/>
      <c r="J3404" s="17"/>
      <c r="K3404" s="17"/>
      <c r="L3404" s="17"/>
      <c r="M3404" s="865" t="s">
        <v>528</v>
      </c>
      <c r="N3404" s="736" t="s">
        <v>2135</v>
      </c>
      <c r="O3404" s="769"/>
      <c r="P3404" s="746"/>
      <c r="Q3404" s="17"/>
      <c r="R3404" s="17"/>
      <c r="S3404" s="17"/>
      <c r="T3404" s="17"/>
      <c r="U3404" s="753" t="s">
        <v>8613</v>
      </c>
      <c r="V3404" s="17"/>
      <c r="W3404" s="736" t="s">
        <v>3024</v>
      </c>
      <c r="X3404" s="770"/>
      <c r="Y3404" s="771"/>
      <c r="Z3404" s="772"/>
      <c r="AA3404" s="772"/>
    </row>
    <row r="3405" spans="1:27" ht="13.8">
      <c r="A3405" s="84"/>
      <c r="B3405" s="84"/>
      <c r="C3405" s="84"/>
      <c r="D3405" s="84"/>
      <c r="E3405" s="704"/>
      <c r="F3405" s="704"/>
      <c r="G3405" s="736" t="s">
        <v>3020</v>
      </c>
      <c r="H3405" s="694" t="str">
        <f t="shared" si="0"/>
        <v>--</v>
      </c>
      <c r="I3405" s="704"/>
      <c r="J3405" s="17"/>
      <c r="K3405" s="17"/>
      <c r="L3405" s="17"/>
      <c r="M3405" s="737" t="s">
        <v>273</v>
      </c>
      <c r="N3405" s="737" t="s">
        <v>1204</v>
      </c>
      <c r="O3405" s="774"/>
      <c r="P3405" s="739"/>
      <c r="Q3405" s="17"/>
      <c r="R3405" s="17"/>
      <c r="S3405" s="17"/>
      <c r="T3405" s="17"/>
      <c r="U3405" s="740" t="s">
        <v>8614</v>
      </c>
      <c r="V3405" s="17"/>
      <c r="W3405" s="737" t="s">
        <v>3024</v>
      </c>
      <c r="X3405" s="775"/>
      <c r="Y3405" s="776"/>
      <c r="Z3405" s="777"/>
      <c r="AA3405" s="777"/>
    </row>
    <row r="3406" spans="1:27" ht="13.8">
      <c r="A3406" s="84"/>
      <c r="B3406" s="84"/>
      <c r="C3406" s="84"/>
      <c r="D3406" s="84"/>
      <c r="E3406" s="711"/>
      <c r="F3406" s="711"/>
      <c r="G3406" s="737" t="s">
        <v>3020</v>
      </c>
      <c r="H3406" s="696" t="str">
        <f t="shared" si="0"/>
        <v>--</v>
      </c>
      <c r="I3406" s="711"/>
      <c r="J3406" s="17"/>
      <c r="K3406" s="17"/>
      <c r="L3406" s="17"/>
      <c r="M3406" s="736" t="s">
        <v>273</v>
      </c>
      <c r="N3406" s="736" t="s">
        <v>1205</v>
      </c>
      <c r="O3406" s="769"/>
      <c r="P3406" s="746"/>
      <c r="Q3406" s="17"/>
      <c r="R3406" s="17"/>
      <c r="S3406" s="17"/>
      <c r="T3406" s="17"/>
      <c r="U3406" s="753" t="s">
        <v>8615</v>
      </c>
      <c r="V3406" s="17"/>
      <c r="W3406" s="736" t="s">
        <v>3024</v>
      </c>
      <c r="X3406" s="770"/>
      <c r="Y3406" s="771"/>
      <c r="Z3406" s="772"/>
      <c r="AA3406" s="772"/>
    </row>
    <row r="3407" spans="1:27" ht="13.8">
      <c r="A3407" s="84"/>
      <c r="B3407" s="84"/>
      <c r="C3407" s="84"/>
      <c r="D3407" s="84"/>
      <c r="E3407" s="704"/>
      <c r="F3407" s="704"/>
      <c r="G3407" s="736" t="s">
        <v>3020</v>
      </c>
      <c r="H3407" s="694" t="str">
        <f t="shared" si="0"/>
        <v>--</v>
      </c>
      <c r="I3407" s="704"/>
      <c r="J3407" s="17"/>
      <c r="K3407" s="17"/>
      <c r="L3407" s="17"/>
      <c r="M3407" s="737" t="s">
        <v>195</v>
      </c>
      <c r="N3407" s="737" t="s">
        <v>876</v>
      </c>
      <c r="O3407" s="774"/>
      <c r="P3407" s="739"/>
      <c r="Q3407" s="17"/>
      <c r="R3407" s="17"/>
      <c r="S3407" s="17"/>
      <c r="T3407" s="17"/>
      <c r="U3407" s="740" t="s">
        <v>8616</v>
      </c>
      <c r="V3407" s="17"/>
      <c r="W3407" s="737" t="s">
        <v>3024</v>
      </c>
      <c r="X3407" s="775"/>
      <c r="Y3407" s="776"/>
      <c r="Z3407" s="777"/>
      <c r="AA3407" s="777"/>
    </row>
    <row r="3408" spans="1:27" ht="13.8">
      <c r="A3408" s="84"/>
      <c r="B3408" s="84"/>
      <c r="C3408" s="84"/>
      <c r="D3408" s="84"/>
      <c r="E3408" s="711"/>
      <c r="F3408" s="711"/>
      <c r="G3408" s="737" t="s">
        <v>3020</v>
      </c>
      <c r="H3408" s="696" t="str">
        <f t="shared" si="0"/>
        <v>--</v>
      </c>
      <c r="I3408" s="711"/>
      <c r="J3408" s="17"/>
      <c r="K3408" s="17"/>
      <c r="L3408" s="17"/>
      <c r="M3408" s="736" t="s">
        <v>593</v>
      </c>
      <c r="N3408" s="736" t="s">
        <v>2594</v>
      </c>
      <c r="O3408" s="769"/>
      <c r="P3408" s="746"/>
      <c r="Q3408" s="17"/>
      <c r="R3408" s="17"/>
      <c r="S3408" s="17"/>
      <c r="T3408" s="17"/>
      <c r="U3408" s="753" t="s">
        <v>8617</v>
      </c>
      <c r="V3408" s="17"/>
      <c r="W3408" s="736" t="s">
        <v>3024</v>
      </c>
      <c r="X3408" s="770"/>
      <c r="Y3408" s="771"/>
      <c r="Z3408" s="772"/>
      <c r="AA3408" s="772"/>
    </row>
    <row r="3409" spans="1:27" ht="13.8">
      <c r="A3409" s="84"/>
      <c r="B3409" s="84"/>
      <c r="C3409" s="84"/>
      <c r="D3409" s="84"/>
      <c r="E3409" s="704"/>
      <c r="F3409" s="704"/>
      <c r="G3409" s="736" t="s">
        <v>3020</v>
      </c>
      <c r="H3409" s="694" t="str">
        <f t="shared" si="0"/>
        <v>--</v>
      </c>
      <c r="I3409" s="704"/>
      <c r="J3409" s="17"/>
      <c r="K3409" s="17"/>
      <c r="L3409" s="17"/>
      <c r="M3409" s="737" t="s">
        <v>2691</v>
      </c>
      <c r="N3409" s="737" t="s">
        <v>443</v>
      </c>
      <c r="O3409" s="774"/>
      <c r="P3409" s="739"/>
      <c r="Q3409" s="17"/>
      <c r="R3409" s="17"/>
      <c r="S3409" s="17"/>
      <c r="T3409" s="17"/>
      <c r="U3409" s="740" t="s">
        <v>8618</v>
      </c>
      <c r="V3409" s="17"/>
      <c r="W3409" s="737" t="s">
        <v>3024</v>
      </c>
      <c r="X3409" s="775"/>
      <c r="Y3409" s="776"/>
      <c r="Z3409" s="777"/>
      <c r="AA3409" s="777"/>
    </row>
    <row r="3410" spans="1:27" ht="13.8">
      <c r="A3410" s="84"/>
      <c r="B3410" s="84"/>
      <c r="C3410" s="84"/>
      <c r="D3410" s="84"/>
      <c r="E3410" s="711"/>
      <c r="F3410" s="711"/>
      <c r="G3410" s="737" t="s">
        <v>3020</v>
      </c>
      <c r="H3410" s="696" t="str">
        <f t="shared" si="0"/>
        <v>--</v>
      </c>
      <c r="I3410" s="711"/>
      <c r="J3410" s="17"/>
      <c r="K3410" s="17"/>
      <c r="L3410" s="17"/>
      <c r="M3410" s="736" t="s">
        <v>2691</v>
      </c>
      <c r="N3410" s="736" t="s">
        <v>441</v>
      </c>
      <c r="O3410" s="769"/>
      <c r="P3410" s="746"/>
      <c r="Q3410" s="17"/>
      <c r="R3410" s="17"/>
      <c r="S3410" s="17"/>
      <c r="T3410" s="17"/>
      <c r="U3410" s="753" t="s">
        <v>8619</v>
      </c>
      <c r="V3410" s="17"/>
      <c r="W3410" s="736" t="s">
        <v>3024</v>
      </c>
      <c r="X3410" s="770"/>
      <c r="Y3410" s="771"/>
      <c r="Z3410" s="772"/>
      <c r="AA3410" s="772"/>
    </row>
    <row r="3411" spans="1:27" ht="13.8">
      <c r="A3411" s="84"/>
      <c r="B3411" s="84"/>
      <c r="C3411" s="84"/>
      <c r="D3411" s="84"/>
      <c r="E3411" s="704"/>
      <c r="F3411" s="704"/>
      <c r="G3411" s="736" t="s">
        <v>3020</v>
      </c>
      <c r="H3411" s="694" t="str">
        <f t="shared" si="0"/>
        <v>--</v>
      </c>
      <c r="I3411" s="704"/>
      <c r="J3411" s="17"/>
      <c r="K3411" s="17"/>
      <c r="L3411" s="17"/>
      <c r="M3411" s="737" t="s">
        <v>2731</v>
      </c>
      <c r="N3411" s="737" t="s">
        <v>2499</v>
      </c>
      <c r="O3411" s="774"/>
      <c r="P3411" s="739"/>
      <c r="Q3411" s="17"/>
      <c r="R3411" s="17"/>
      <c r="S3411" s="17"/>
      <c r="T3411" s="17"/>
      <c r="U3411" s="740" t="s">
        <v>8620</v>
      </c>
      <c r="V3411" s="17"/>
      <c r="W3411" s="737" t="s">
        <v>3024</v>
      </c>
      <c r="X3411" s="775"/>
      <c r="Y3411" s="776"/>
      <c r="Z3411" s="777"/>
      <c r="AA3411" s="777"/>
    </row>
    <row r="3412" spans="1:27" ht="13.8">
      <c r="A3412" s="84"/>
      <c r="B3412" s="84"/>
      <c r="C3412" s="84"/>
      <c r="D3412" s="84"/>
      <c r="E3412" s="711"/>
      <c r="F3412" s="711"/>
      <c r="G3412" s="737" t="s">
        <v>3020</v>
      </c>
      <c r="H3412" s="696" t="str">
        <f t="shared" si="0"/>
        <v>--</v>
      </c>
      <c r="I3412" s="711"/>
      <c r="J3412" s="17"/>
      <c r="K3412" s="17"/>
      <c r="L3412" s="17"/>
      <c r="M3412" s="736" t="s">
        <v>195</v>
      </c>
      <c r="N3412" s="736" t="s">
        <v>874</v>
      </c>
      <c r="O3412" s="769"/>
      <c r="P3412" s="746"/>
      <c r="Q3412" s="17"/>
      <c r="R3412" s="17"/>
      <c r="S3412" s="17"/>
      <c r="T3412" s="17"/>
      <c r="U3412" s="753" t="s">
        <v>8621</v>
      </c>
      <c r="V3412" s="17"/>
      <c r="W3412" s="736" t="s">
        <v>3024</v>
      </c>
      <c r="X3412" s="770"/>
      <c r="Y3412" s="771"/>
      <c r="Z3412" s="772"/>
      <c r="AA3412" s="772"/>
    </row>
    <row r="3413" spans="1:27" ht="13.8">
      <c r="A3413" s="84"/>
      <c r="B3413" s="84"/>
      <c r="C3413" s="84"/>
      <c r="D3413" s="84"/>
      <c r="E3413" s="704"/>
      <c r="F3413" s="704"/>
      <c r="G3413" s="803" t="s">
        <v>5191</v>
      </c>
      <c r="H3413" s="694" t="str">
        <f t="shared" si="0"/>
        <v>--</v>
      </c>
      <c r="I3413" s="704"/>
      <c r="J3413" s="17"/>
      <c r="K3413" s="17"/>
      <c r="L3413" s="17"/>
      <c r="M3413" s="797" t="s">
        <v>5054</v>
      </c>
      <c r="N3413" s="797" t="s">
        <v>1797</v>
      </c>
      <c r="O3413" s="798"/>
      <c r="P3413" s="787"/>
      <c r="Q3413" s="17"/>
      <c r="R3413" s="17"/>
      <c r="S3413" s="17"/>
      <c r="T3413" s="17"/>
      <c r="U3413" s="799" t="s">
        <v>5192</v>
      </c>
      <c r="V3413" s="17"/>
      <c r="W3413" s="807" t="s">
        <v>5195</v>
      </c>
      <c r="X3413" s="808"/>
      <c r="Y3413" s="809"/>
      <c r="Z3413" s="810"/>
      <c r="AA3413" s="810"/>
    </row>
    <row r="3414" spans="1:27" ht="13.8">
      <c r="A3414" s="84"/>
      <c r="B3414" s="84"/>
      <c r="C3414" s="84"/>
      <c r="D3414" s="84"/>
      <c r="E3414" s="711"/>
      <c r="F3414" s="711"/>
      <c r="G3414" s="807" t="s">
        <v>5191</v>
      </c>
      <c r="H3414" s="696" t="str">
        <f t="shared" si="0"/>
        <v>--</v>
      </c>
      <c r="I3414" s="711"/>
      <c r="J3414" s="17"/>
      <c r="K3414" s="17"/>
      <c r="L3414" s="17"/>
      <c r="M3414" s="800" t="s">
        <v>2731</v>
      </c>
      <c r="N3414" s="800" t="s">
        <v>2514</v>
      </c>
      <c r="O3414" s="801"/>
      <c r="P3414" s="789"/>
      <c r="Q3414" s="17"/>
      <c r="R3414" s="17"/>
      <c r="S3414" s="17"/>
      <c r="T3414" s="17"/>
      <c r="U3414" s="802" t="s">
        <v>5197</v>
      </c>
      <c r="V3414" s="17"/>
      <c r="W3414" s="803" t="s">
        <v>5195</v>
      </c>
      <c r="X3414" s="804"/>
      <c r="Y3414" s="805"/>
      <c r="Z3414" s="806"/>
      <c r="AA3414" s="806"/>
    </row>
    <row r="3415" spans="1:27" ht="13.8">
      <c r="A3415" s="84"/>
      <c r="B3415" s="84"/>
      <c r="C3415" s="84"/>
      <c r="D3415" s="84"/>
      <c r="E3415" s="704"/>
      <c r="F3415" s="704"/>
      <c r="G3415" s="803" t="s">
        <v>5191</v>
      </c>
      <c r="H3415" s="694" t="str">
        <f t="shared" si="0"/>
        <v>--</v>
      </c>
      <c r="I3415" s="704"/>
      <c r="J3415" s="17"/>
      <c r="K3415" s="17"/>
      <c r="L3415" s="17"/>
      <c r="M3415" s="797" t="s">
        <v>5054</v>
      </c>
      <c r="N3415" s="797" t="s">
        <v>1799</v>
      </c>
      <c r="O3415" s="798"/>
      <c r="P3415" s="787"/>
      <c r="Q3415" s="17"/>
      <c r="R3415" s="17"/>
      <c r="S3415" s="17"/>
      <c r="T3415" s="17"/>
      <c r="U3415" s="799" t="s">
        <v>5199</v>
      </c>
      <c r="V3415" s="17"/>
      <c r="W3415" s="807" t="s">
        <v>5195</v>
      </c>
      <c r="X3415" s="808"/>
      <c r="Y3415" s="809"/>
      <c r="Z3415" s="810"/>
      <c r="AA3415" s="810"/>
    </row>
    <row r="3416" spans="1:27" ht="13.8">
      <c r="A3416" s="84"/>
      <c r="B3416" s="84"/>
      <c r="C3416" s="84"/>
      <c r="D3416" s="84"/>
      <c r="E3416" s="711"/>
      <c r="F3416" s="711"/>
      <c r="G3416" s="807" t="s">
        <v>5191</v>
      </c>
      <c r="H3416" s="696" t="str">
        <f t="shared" si="0"/>
        <v>--</v>
      </c>
      <c r="I3416" s="711"/>
      <c r="J3416" s="17"/>
      <c r="K3416" s="17"/>
      <c r="L3416" s="17"/>
      <c r="M3416" s="800" t="s">
        <v>5054</v>
      </c>
      <c r="N3416" s="800" t="s">
        <v>1800</v>
      </c>
      <c r="O3416" s="801"/>
      <c r="P3416" s="803" t="s">
        <v>5201</v>
      </c>
      <c r="Q3416" s="17"/>
      <c r="R3416" s="17"/>
      <c r="S3416" s="17"/>
      <c r="T3416" s="17"/>
      <c r="U3416" s="802" t="s">
        <v>5202</v>
      </c>
      <c r="V3416" s="17"/>
      <c r="W3416" s="803" t="s">
        <v>5195</v>
      </c>
      <c r="X3416" s="804"/>
      <c r="Y3416" s="805"/>
      <c r="Z3416" s="806"/>
      <c r="AA3416" s="806"/>
    </row>
    <row r="3417" spans="1:27" ht="13.8">
      <c r="A3417" s="84"/>
      <c r="B3417" s="84"/>
      <c r="C3417" s="84"/>
      <c r="D3417" s="84"/>
      <c r="E3417" s="704"/>
      <c r="F3417" s="704"/>
      <c r="G3417" s="803" t="s">
        <v>5191</v>
      </c>
      <c r="H3417" s="694" t="str">
        <f t="shared" si="0"/>
        <v>--</v>
      </c>
      <c r="I3417" s="704"/>
      <c r="J3417" s="17"/>
      <c r="K3417" s="17"/>
      <c r="L3417" s="17"/>
      <c r="M3417" s="797" t="s">
        <v>5054</v>
      </c>
      <c r="N3417" s="797" t="s">
        <v>1801</v>
      </c>
      <c r="O3417" s="798"/>
      <c r="P3417" s="787"/>
      <c r="Q3417" s="17"/>
      <c r="R3417" s="17"/>
      <c r="S3417" s="17"/>
      <c r="T3417" s="17"/>
      <c r="U3417" s="799" t="s">
        <v>5203</v>
      </c>
      <c r="V3417" s="17"/>
      <c r="W3417" s="807" t="s">
        <v>5195</v>
      </c>
      <c r="X3417" s="808"/>
      <c r="Y3417" s="809"/>
      <c r="Z3417" s="810"/>
      <c r="AA3417" s="810"/>
    </row>
    <row r="3418" spans="1:27" ht="13.8">
      <c r="A3418" s="84"/>
      <c r="B3418" s="84"/>
      <c r="C3418" s="84"/>
      <c r="D3418" s="84"/>
      <c r="E3418" s="711"/>
      <c r="F3418" s="711"/>
      <c r="G3418" s="807" t="s">
        <v>5191</v>
      </c>
      <c r="H3418" s="696" t="str">
        <f t="shared" si="0"/>
        <v>--</v>
      </c>
      <c r="I3418" s="711"/>
      <c r="J3418" s="17"/>
      <c r="K3418" s="17"/>
      <c r="L3418" s="17"/>
      <c r="M3418" s="800" t="s">
        <v>2691</v>
      </c>
      <c r="N3418" s="800" t="s">
        <v>448</v>
      </c>
      <c r="O3418" s="801"/>
      <c r="P3418" s="789"/>
      <c r="Q3418" s="17"/>
      <c r="R3418" s="17"/>
      <c r="S3418" s="17"/>
      <c r="T3418" s="17"/>
      <c r="U3418" s="802" t="s">
        <v>5203</v>
      </c>
      <c r="V3418" s="17"/>
      <c r="W3418" s="803" t="s">
        <v>5195</v>
      </c>
      <c r="X3418" s="804"/>
      <c r="Y3418" s="805"/>
      <c r="Z3418" s="806"/>
      <c r="AA3418" s="806"/>
    </row>
    <row r="3419" spans="1:27" ht="13.8">
      <c r="A3419" s="84"/>
      <c r="B3419" s="84"/>
      <c r="C3419" s="84"/>
      <c r="D3419" s="84"/>
      <c r="E3419" s="704"/>
      <c r="F3419" s="704"/>
      <c r="G3419" s="803" t="s">
        <v>5191</v>
      </c>
      <c r="H3419" s="694" t="str">
        <f t="shared" si="0"/>
        <v>--</v>
      </c>
      <c r="I3419" s="704"/>
      <c r="J3419" s="17"/>
      <c r="K3419" s="17"/>
      <c r="L3419" s="17"/>
      <c r="M3419" s="1015" t="s">
        <v>2720</v>
      </c>
      <c r="N3419" s="797" t="s">
        <v>1802</v>
      </c>
      <c r="O3419" s="798"/>
      <c r="P3419" s="787"/>
      <c r="Q3419" s="17"/>
      <c r="R3419" s="17"/>
      <c r="S3419" s="17"/>
      <c r="T3419" s="17"/>
      <c r="U3419" s="799" t="s">
        <v>5216</v>
      </c>
      <c r="V3419" s="17"/>
      <c r="W3419" s="807" t="s">
        <v>5195</v>
      </c>
      <c r="X3419" s="808"/>
      <c r="Y3419" s="809"/>
      <c r="Z3419" s="810"/>
      <c r="AA3419" s="810"/>
    </row>
    <row r="3420" spans="1:27" ht="13.8">
      <c r="A3420" s="84"/>
      <c r="B3420" s="84"/>
      <c r="C3420" s="84"/>
      <c r="D3420" s="84"/>
      <c r="E3420" s="711"/>
      <c r="F3420" s="711"/>
      <c r="G3420" s="807" t="s">
        <v>5191</v>
      </c>
      <c r="H3420" s="696" t="str">
        <f t="shared" si="0"/>
        <v>--</v>
      </c>
      <c r="I3420" s="711"/>
      <c r="J3420" s="17"/>
      <c r="K3420" s="17"/>
      <c r="L3420" s="17"/>
      <c r="M3420" s="800" t="s">
        <v>2720</v>
      </c>
      <c r="N3420" s="800" t="s">
        <v>1803</v>
      </c>
      <c r="O3420" s="801"/>
      <c r="P3420" s="789"/>
      <c r="Q3420" s="17"/>
      <c r="R3420" s="17"/>
      <c r="S3420" s="17"/>
      <c r="T3420" s="17"/>
      <c r="U3420" s="802" t="s">
        <v>5219</v>
      </c>
      <c r="V3420" s="17"/>
      <c r="W3420" s="803" t="s">
        <v>5195</v>
      </c>
      <c r="X3420" s="804"/>
      <c r="Y3420" s="805"/>
      <c r="Z3420" s="806"/>
      <c r="AA3420" s="806"/>
    </row>
    <row r="3421" spans="1:27" ht="13.8">
      <c r="A3421" s="84"/>
      <c r="B3421" s="84"/>
      <c r="C3421" s="84"/>
      <c r="D3421" s="84"/>
      <c r="E3421" s="704"/>
      <c r="F3421" s="704"/>
      <c r="G3421" s="803" t="s">
        <v>5191</v>
      </c>
      <c r="H3421" s="694" t="str">
        <f t="shared" si="0"/>
        <v>--</v>
      </c>
      <c r="I3421" s="704"/>
      <c r="J3421" s="17"/>
      <c r="K3421" s="17"/>
      <c r="L3421" s="17"/>
      <c r="M3421" s="797" t="s">
        <v>528</v>
      </c>
      <c r="N3421" s="797" t="s">
        <v>2405</v>
      </c>
      <c r="O3421" s="798"/>
      <c r="P3421" s="787"/>
      <c r="Q3421" s="17"/>
      <c r="R3421" s="17"/>
      <c r="S3421" s="17"/>
      <c r="T3421" s="17"/>
      <c r="U3421" s="799" t="s">
        <v>5223</v>
      </c>
      <c r="V3421" s="17"/>
      <c r="W3421" s="807" t="s">
        <v>5195</v>
      </c>
      <c r="X3421" s="808"/>
      <c r="Y3421" s="809"/>
      <c r="Z3421" s="810"/>
      <c r="AA3421" s="810"/>
    </row>
    <row r="3422" spans="1:27" ht="13.8">
      <c r="A3422" s="84"/>
      <c r="B3422" s="84"/>
      <c r="C3422" s="84"/>
      <c r="D3422" s="84"/>
      <c r="E3422" s="711"/>
      <c r="F3422" s="711"/>
      <c r="G3422" s="807" t="s">
        <v>5191</v>
      </c>
      <c r="H3422" s="696" t="str">
        <f t="shared" si="0"/>
        <v>--</v>
      </c>
      <c r="I3422" s="711"/>
      <c r="J3422" s="17"/>
      <c r="K3422" s="17"/>
      <c r="L3422" s="17"/>
      <c r="M3422" s="800" t="s">
        <v>528</v>
      </c>
      <c r="N3422" s="800" t="s">
        <v>2406</v>
      </c>
      <c r="O3422" s="801"/>
      <c r="P3422" s="789"/>
      <c r="Q3422" s="17"/>
      <c r="R3422" s="17"/>
      <c r="S3422" s="17"/>
      <c r="T3422" s="17"/>
      <c r="U3422" s="802" t="s">
        <v>5228</v>
      </c>
      <c r="V3422" s="17"/>
      <c r="W3422" s="803" t="s">
        <v>5195</v>
      </c>
      <c r="X3422" s="804"/>
      <c r="Y3422" s="805"/>
      <c r="Z3422" s="806"/>
      <c r="AA3422" s="806"/>
    </row>
    <row r="3423" spans="1:27" ht="13.8">
      <c r="A3423" s="84"/>
      <c r="B3423" s="84"/>
      <c r="C3423" s="84"/>
      <c r="D3423" s="84"/>
      <c r="E3423" s="704"/>
      <c r="F3423" s="704"/>
      <c r="G3423" s="803" t="s">
        <v>5191</v>
      </c>
      <c r="H3423" s="694" t="str">
        <f t="shared" si="0"/>
        <v>--</v>
      </c>
      <c r="I3423" s="704"/>
      <c r="J3423" s="17"/>
      <c r="K3423" s="17"/>
      <c r="L3423" s="17"/>
      <c r="M3423" s="797" t="s">
        <v>528</v>
      </c>
      <c r="N3423" s="797" t="s">
        <v>2407</v>
      </c>
      <c r="O3423" s="798"/>
      <c r="P3423" s="787"/>
      <c r="Q3423" s="17"/>
      <c r="R3423" s="17"/>
      <c r="S3423" s="17"/>
      <c r="T3423" s="17"/>
      <c r="U3423" s="799" t="s">
        <v>5230</v>
      </c>
      <c r="V3423" s="17"/>
      <c r="W3423" s="807" t="s">
        <v>5195</v>
      </c>
      <c r="X3423" s="808"/>
      <c r="Y3423" s="809"/>
      <c r="Z3423" s="810"/>
      <c r="AA3423" s="810"/>
    </row>
    <row r="3424" spans="1:27" ht="13.8">
      <c r="A3424" s="84"/>
      <c r="B3424" s="84"/>
      <c r="C3424" s="84"/>
      <c r="D3424" s="84"/>
      <c r="E3424" s="711"/>
      <c r="F3424" s="711"/>
      <c r="G3424" s="807" t="s">
        <v>5191</v>
      </c>
      <c r="H3424" s="696" t="str">
        <f t="shared" si="0"/>
        <v>--</v>
      </c>
      <c r="I3424" s="711"/>
      <c r="J3424" s="17"/>
      <c r="K3424" s="17"/>
      <c r="L3424" s="17"/>
      <c r="M3424" s="800" t="s">
        <v>528</v>
      </c>
      <c r="N3424" s="800" t="s">
        <v>2408</v>
      </c>
      <c r="O3424" s="801"/>
      <c r="P3424" s="789"/>
      <c r="Q3424" s="17"/>
      <c r="R3424" s="17"/>
      <c r="S3424" s="17"/>
      <c r="T3424" s="17"/>
      <c r="U3424" s="802" t="s">
        <v>5233</v>
      </c>
      <c r="V3424" s="17"/>
      <c r="W3424" s="803" t="s">
        <v>5195</v>
      </c>
      <c r="X3424" s="804"/>
      <c r="Y3424" s="805"/>
      <c r="Z3424" s="806"/>
      <c r="AA3424" s="806"/>
    </row>
    <row r="3425" spans="1:27" ht="13.8">
      <c r="A3425" s="84"/>
      <c r="B3425" s="84"/>
      <c r="C3425" s="84"/>
      <c r="D3425" s="84"/>
      <c r="E3425" s="704"/>
      <c r="F3425" s="704"/>
      <c r="G3425" s="803" t="s">
        <v>5191</v>
      </c>
      <c r="H3425" s="694" t="str">
        <f t="shared" si="0"/>
        <v>--</v>
      </c>
      <c r="I3425" s="704"/>
      <c r="J3425" s="17"/>
      <c r="K3425" s="17"/>
      <c r="L3425" s="17"/>
      <c r="M3425" s="797" t="s">
        <v>528</v>
      </c>
      <c r="N3425" s="797" t="s">
        <v>2409</v>
      </c>
      <c r="O3425" s="798"/>
      <c r="P3425" s="787"/>
      <c r="Q3425" s="17"/>
      <c r="R3425" s="17"/>
      <c r="S3425" s="17"/>
      <c r="T3425" s="17"/>
      <c r="U3425" s="799" t="s">
        <v>5239</v>
      </c>
      <c r="V3425" s="17"/>
      <c r="W3425" s="807" t="s">
        <v>5195</v>
      </c>
      <c r="X3425" s="808"/>
      <c r="Y3425" s="809"/>
      <c r="Z3425" s="810"/>
      <c r="AA3425" s="810"/>
    </row>
    <row r="3426" spans="1:27" ht="13.8">
      <c r="A3426" s="84"/>
      <c r="B3426" s="84"/>
      <c r="C3426" s="84"/>
      <c r="D3426" s="84"/>
      <c r="E3426" s="711"/>
      <c r="F3426" s="711"/>
      <c r="G3426" s="807" t="s">
        <v>5191</v>
      </c>
      <c r="H3426" s="696" t="str">
        <f t="shared" si="0"/>
        <v>--</v>
      </c>
      <c r="I3426" s="711"/>
      <c r="J3426" s="17"/>
      <c r="K3426" s="17"/>
      <c r="L3426" s="17"/>
      <c r="M3426" s="800" t="s">
        <v>528</v>
      </c>
      <c r="N3426" s="800" t="s">
        <v>2410</v>
      </c>
      <c r="O3426" s="801"/>
      <c r="P3426" s="789"/>
      <c r="Q3426" s="17"/>
      <c r="R3426" s="17"/>
      <c r="S3426" s="17"/>
      <c r="T3426" s="17"/>
      <c r="U3426" s="802" t="s">
        <v>5244</v>
      </c>
      <c r="V3426" s="17"/>
      <c r="W3426" s="803" t="s">
        <v>5195</v>
      </c>
      <c r="X3426" s="804"/>
      <c r="Y3426" s="805"/>
      <c r="Z3426" s="806"/>
      <c r="AA3426" s="806"/>
    </row>
    <row r="3427" spans="1:27" ht="13.8">
      <c r="A3427" s="84"/>
      <c r="B3427" s="84"/>
      <c r="C3427" s="84"/>
      <c r="D3427" s="84"/>
      <c r="E3427" s="704"/>
      <c r="F3427" s="704"/>
      <c r="G3427" s="803" t="s">
        <v>5191</v>
      </c>
      <c r="H3427" s="694" t="str">
        <f t="shared" si="0"/>
        <v>--</v>
      </c>
      <c r="I3427" s="704"/>
      <c r="J3427" s="17"/>
      <c r="K3427" s="17"/>
      <c r="L3427" s="17"/>
      <c r="M3427" s="797" t="s">
        <v>528</v>
      </c>
      <c r="N3427" s="797" t="s">
        <v>2412</v>
      </c>
      <c r="O3427" s="798"/>
      <c r="P3427" s="787"/>
      <c r="Q3427" s="17"/>
      <c r="R3427" s="17"/>
      <c r="S3427" s="17"/>
      <c r="T3427" s="17"/>
      <c r="U3427" s="799" t="s">
        <v>5255</v>
      </c>
      <c r="V3427" s="17"/>
      <c r="W3427" s="807" t="s">
        <v>5195</v>
      </c>
      <c r="X3427" s="808"/>
      <c r="Y3427" s="809"/>
      <c r="Z3427" s="810"/>
      <c r="AA3427" s="810"/>
    </row>
    <row r="3428" spans="1:27" ht="13.8">
      <c r="A3428" s="84"/>
      <c r="B3428" s="84"/>
      <c r="C3428" s="84"/>
      <c r="D3428" s="84"/>
      <c r="E3428" s="711"/>
      <c r="F3428" s="711"/>
      <c r="G3428" s="807" t="s">
        <v>5191</v>
      </c>
      <c r="H3428" s="696" t="str">
        <f t="shared" si="0"/>
        <v>--</v>
      </c>
      <c r="I3428" s="711"/>
      <c r="J3428" s="17"/>
      <c r="K3428" s="17"/>
      <c r="L3428" s="17"/>
      <c r="M3428" s="800" t="s">
        <v>528</v>
      </c>
      <c r="N3428" s="800" t="s">
        <v>2414</v>
      </c>
      <c r="O3428" s="801"/>
      <c r="P3428" s="789"/>
      <c r="Q3428" s="17"/>
      <c r="R3428" s="17"/>
      <c r="S3428" s="17"/>
      <c r="T3428" s="17"/>
      <c r="U3428" s="802" t="s">
        <v>5259</v>
      </c>
      <c r="V3428" s="17"/>
      <c r="W3428" s="803" t="s">
        <v>5195</v>
      </c>
      <c r="X3428" s="804"/>
      <c r="Y3428" s="805"/>
      <c r="Z3428" s="806"/>
      <c r="AA3428" s="806"/>
    </row>
    <row r="3429" spans="1:27" ht="13.8">
      <c r="A3429" s="84"/>
      <c r="B3429" s="84"/>
      <c r="C3429" s="84"/>
      <c r="D3429" s="84"/>
      <c r="E3429" s="704"/>
      <c r="F3429" s="704"/>
      <c r="G3429" s="748" t="s">
        <v>6548</v>
      </c>
      <c r="H3429" s="694" t="str">
        <f t="shared" si="0"/>
        <v>--</v>
      </c>
      <c r="I3429" s="704"/>
      <c r="J3429" s="17"/>
      <c r="K3429" s="17"/>
      <c r="L3429" s="17"/>
      <c r="M3429" s="779" t="s">
        <v>6551</v>
      </c>
      <c r="N3429" s="779" t="s">
        <v>1799</v>
      </c>
      <c r="O3429" s="764"/>
      <c r="P3429" s="787"/>
      <c r="Q3429" s="17"/>
      <c r="R3429" s="17"/>
      <c r="S3429" s="17"/>
      <c r="T3429" s="17"/>
      <c r="U3429" s="788" t="s">
        <v>6556</v>
      </c>
      <c r="V3429" s="17"/>
      <c r="W3429" s="741" t="s">
        <v>3150</v>
      </c>
      <c r="X3429" s="765"/>
      <c r="Y3429" s="766"/>
      <c r="Z3429" s="767"/>
      <c r="AA3429" s="767"/>
    </row>
    <row r="3430" spans="1:27" ht="13.8">
      <c r="A3430" s="84"/>
      <c r="B3430" s="84"/>
      <c r="C3430" s="84"/>
      <c r="D3430" s="84"/>
      <c r="E3430" s="711"/>
      <c r="F3430" s="711"/>
      <c r="G3430" s="741" t="s">
        <v>6548</v>
      </c>
      <c r="H3430" s="696" t="str">
        <f t="shared" si="0"/>
        <v>--</v>
      </c>
      <c r="I3430" s="711"/>
      <c r="J3430" s="17"/>
      <c r="K3430" s="17"/>
      <c r="L3430" s="17"/>
      <c r="M3430" s="781" t="s">
        <v>6551</v>
      </c>
      <c r="N3430" s="781" t="s">
        <v>1800</v>
      </c>
      <c r="O3430" s="760"/>
      <c r="P3430" s="789"/>
      <c r="Q3430" s="17"/>
      <c r="R3430" s="17"/>
      <c r="S3430" s="17"/>
      <c r="T3430" s="17"/>
      <c r="U3430" s="790" t="s">
        <v>6581</v>
      </c>
      <c r="V3430" s="17"/>
      <c r="W3430" s="748" t="s">
        <v>3150</v>
      </c>
      <c r="X3430" s="761"/>
      <c r="Y3430" s="762"/>
      <c r="Z3430" s="763"/>
      <c r="AA3430" s="763"/>
    </row>
    <row r="3431" spans="1:27" ht="13.8">
      <c r="A3431" s="84"/>
      <c r="B3431" s="84"/>
      <c r="C3431" s="84"/>
      <c r="D3431" s="84"/>
      <c r="E3431" s="704"/>
      <c r="F3431" s="704"/>
      <c r="G3431" s="748" t="s">
        <v>6548</v>
      </c>
      <c r="H3431" s="694" t="str">
        <f t="shared" si="0"/>
        <v>--</v>
      </c>
      <c r="I3431" s="704"/>
      <c r="J3431" s="17"/>
      <c r="K3431" s="17"/>
      <c r="L3431" s="17"/>
      <c r="M3431" s="779" t="s">
        <v>6551</v>
      </c>
      <c r="N3431" s="779" t="s">
        <v>1792</v>
      </c>
      <c r="O3431" s="764"/>
      <c r="P3431" s="787"/>
      <c r="Q3431" s="17"/>
      <c r="R3431" s="17"/>
      <c r="S3431" s="17"/>
      <c r="T3431" s="17"/>
      <c r="U3431" s="788" t="s">
        <v>6589</v>
      </c>
      <c r="V3431" s="17"/>
      <c r="W3431" s="741" t="s">
        <v>3150</v>
      </c>
      <c r="X3431" s="765"/>
      <c r="Y3431" s="766"/>
      <c r="Z3431" s="767"/>
      <c r="AA3431" s="767"/>
    </row>
    <row r="3432" spans="1:27" ht="13.8">
      <c r="A3432" s="84"/>
      <c r="B3432" s="84"/>
      <c r="C3432" s="84"/>
      <c r="D3432" s="84"/>
      <c r="E3432" s="711"/>
      <c r="F3432" s="711"/>
      <c r="G3432" s="741" t="s">
        <v>6548</v>
      </c>
      <c r="H3432" s="696" t="str">
        <f t="shared" si="0"/>
        <v>--</v>
      </c>
      <c r="I3432" s="711"/>
      <c r="J3432" s="17"/>
      <c r="K3432" s="17"/>
      <c r="L3432" s="17"/>
      <c r="M3432" s="781" t="s">
        <v>6551</v>
      </c>
      <c r="N3432" s="781" t="s">
        <v>1794</v>
      </c>
      <c r="O3432" s="760"/>
      <c r="P3432" s="789"/>
      <c r="Q3432" s="17"/>
      <c r="R3432" s="17"/>
      <c r="S3432" s="17"/>
      <c r="T3432" s="17"/>
      <c r="U3432" s="790" t="s">
        <v>6593</v>
      </c>
      <c r="V3432" s="17"/>
      <c r="W3432" s="748" t="s">
        <v>3150</v>
      </c>
      <c r="X3432" s="761"/>
      <c r="Y3432" s="762"/>
      <c r="Z3432" s="763"/>
      <c r="AA3432" s="763"/>
    </row>
    <row r="3433" spans="1:27" ht="13.8">
      <c r="A3433" s="84"/>
      <c r="B3433" s="84"/>
      <c r="C3433" s="84"/>
      <c r="D3433" s="84"/>
      <c r="E3433" s="704"/>
      <c r="F3433" s="704"/>
      <c r="G3433" s="748" t="s">
        <v>6548</v>
      </c>
      <c r="H3433" s="694" t="str">
        <f t="shared" si="0"/>
        <v>--</v>
      </c>
      <c r="I3433" s="704"/>
      <c r="J3433" s="17"/>
      <c r="K3433" s="17"/>
      <c r="L3433" s="17"/>
      <c r="M3433" s="779" t="s">
        <v>6551</v>
      </c>
      <c r="N3433" s="779" t="s">
        <v>1806</v>
      </c>
      <c r="O3433" s="764"/>
      <c r="P3433" s="787"/>
      <c r="Q3433" s="17"/>
      <c r="R3433" s="17"/>
      <c r="S3433" s="17"/>
      <c r="T3433" s="17"/>
      <c r="U3433" s="788" t="s">
        <v>6626</v>
      </c>
      <c r="V3433" s="17"/>
      <c r="W3433" s="741" t="s">
        <v>3150</v>
      </c>
      <c r="X3433" s="765"/>
      <c r="Y3433" s="766"/>
      <c r="Z3433" s="767"/>
      <c r="AA3433" s="767"/>
    </row>
    <row r="3434" spans="1:27" ht="13.8">
      <c r="A3434" s="84"/>
      <c r="B3434" s="84"/>
      <c r="C3434" s="84"/>
      <c r="D3434" s="84"/>
      <c r="E3434" s="711"/>
      <c r="F3434" s="711"/>
      <c r="G3434" s="741" t="s">
        <v>6548</v>
      </c>
      <c r="H3434" s="696" t="str">
        <f t="shared" si="0"/>
        <v>--</v>
      </c>
      <c r="I3434" s="711"/>
      <c r="J3434" s="17"/>
      <c r="K3434" s="17"/>
      <c r="L3434" s="17"/>
      <c r="M3434" s="781" t="s">
        <v>6551</v>
      </c>
      <c r="N3434" s="781" t="s">
        <v>1797</v>
      </c>
      <c r="O3434" s="760"/>
      <c r="P3434" s="789"/>
      <c r="Q3434" s="17"/>
      <c r="R3434" s="17"/>
      <c r="S3434" s="17"/>
      <c r="T3434" s="17"/>
      <c r="U3434" s="790" t="s">
        <v>6675</v>
      </c>
      <c r="V3434" s="17"/>
      <c r="W3434" s="748" t="s">
        <v>3150</v>
      </c>
      <c r="X3434" s="761"/>
      <c r="Y3434" s="762"/>
      <c r="Z3434" s="763"/>
      <c r="AA3434" s="763"/>
    </row>
    <row r="3435" spans="1:27" ht="13.8">
      <c r="A3435" s="84"/>
      <c r="B3435" s="84"/>
      <c r="C3435" s="84"/>
      <c r="D3435" s="84"/>
      <c r="E3435" s="704"/>
      <c r="F3435" s="704"/>
      <c r="G3435" s="748" t="s">
        <v>6548</v>
      </c>
      <c r="H3435" s="694" t="str">
        <f t="shared" si="0"/>
        <v>--</v>
      </c>
      <c r="I3435" s="704"/>
      <c r="J3435" s="17"/>
      <c r="K3435" s="17"/>
      <c r="L3435" s="17"/>
      <c r="M3435" s="779" t="s">
        <v>3151</v>
      </c>
      <c r="N3435" s="779" t="s">
        <v>447</v>
      </c>
      <c r="O3435" s="764"/>
      <c r="P3435" s="787"/>
      <c r="Q3435" s="17"/>
      <c r="R3435" s="17"/>
      <c r="S3435" s="17"/>
      <c r="T3435" s="17"/>
      <c r="U3435" s="788" t="s">
        <v>6720</v>
      </c>
      <c r="V3435" s="17"/>
      <c r="W3435" s="741" t="s">
        <v>3150</v>
      </c>
      <c r="X3435" s="765"/>
      <c r="Y3435" s="766"/>
      <c r="Z3435" s="767"/>
      <c r="AA3435" s="767"/>
    </row>
    <row r="3436" spans="1:27" ht="13.8">
      <c r="A3436" s="84"/>
      <c r="B3436" s="84"/>
      <c r="C3436" s="84"/>
      <c r="D3436" s="84"/>
      <c r="E3436" s="711"/>
      <c r="F3436" s="711"/>
      <c r="G3436" s="741" t="s">
        <v>6548</v>
      </c>
      <c r="H3436" s="696" t="str">
        <f t="shared" si="0"/>
        <v>--</v>
      </c>
      <c r="I3436" s="711"/>
      <c r="J3436" s="17"/>
      <c r="K3436" s="17"/>
      <c r="L3436" s="17"/>
      <c r="M3436" s="781" t="s">
        <v>595</v>
      </c>
      <c r="N3436" s="781" t="s">
        <v>2416</v>
      </c>
      <c r="O3436" s="760"/>
      <c r="P3436" s="789"/>
      <c r="Q3436" s="17"/>
      <c r="R3436" s="17"/>
      <c r="S3436" s="17"/>
      <c r="T3436" s="17"/>
      <c r="U3436" s="790" t="s">
        <v>6765</v>
      </c>
      <c r="V3436" s="17"/>
      <c r="W3436" s="748" t="s">
        <v>3150</v>
      </c>
      <c r="X3436" s="761"/>
      <c r="Y3436" s="762"/>
      <c r="Z3436" s="763"/>
      <c r="AA3436" s="763"/>
    </row>
    <row r="3437" spans="1:27" ht="13.8">
      <c r="A3437" s="84"/>
      <c r="B3437" s="84"/>
      <c r="C3437" s="84"/>
      <c r="D3437" s="84"/>
      <c r="E3437" s="704"/>
      <c r="F3437" s="704"/>
      <c r="G3437" s="748" t="s">
        <v>6548</v>
      </c>
      <c r="H3437" s="694" t="str">
        <f t="shared" si="0"/>
        <v>--</v>
      </c>
      <c r="I3437" s="704"/>
      <c r="J3437" s="17"/>
      <c r="K3437" s="17"/>
      <c r="L3437" s="17"/>
      <c r="M3437" s="779" t="s">
        <v>595</v>
      </c>
      <c r="N3437" s="779" t="s">
        <v>2417</v>
      </c>
      <c r="O3437" s="764"/>
      <c r="P3437" s="787"/>
      <c r="Q3437" s="17"/>
      <c r="R3437" s="17"/>
      <c r="S3437" s="17"/>
      <c r="T3437" s="17"/>
      <c r="U3437" s="788" t="s">
        <v>6777</v>
      </c>
      <c r="V3437" s="17"/>
      <c r="W3437" s="741" t="s">
        <v>3150</v>
      </c>
      <c r="X3437" s="765"/>
      <c r="Y3437" s="766"/>
      <c r="Z3437" s="767"/>
      <c r="AA3437" s="767"/>
    </row>
    <row r="3438" spans="1:27" ht="13.8">
      <c r="A3438" s="84"/>
      <c r="B3438" s="84"/>
      <c r="C3438" s="84"/>
      <c r="D3438" s="84"/>
      <c r="E3438" s="711"/>
      <c r="F3438" s="711"/>
      <c r="G3438" s="741" t="s">
        <v>6548</v>
      </c>
      <c r="H3438" s="696" t="str">
        <f t="shared" si="0"/>
        <v>--</v>
      </c>
      <c r="I3438" s="711"/>
      <c r="J3438" s="17"/>
      <c r="K3438" s="17"/>
      <c r="L3438" s="17"/>
      <c r="M3438" s="781" t="s">
        <v>595</v>
      </c>
      <c r="N3438" s="781" t="s">
        <v>2415</v>
      </c>
      <c r="O3438" s="760"/>
      <c r="P3438" s="789"/>
      <c r="Q3438" s="17"/>
      <c r="R3438" s="17"/>
      <c r="S3438" s="17"/>
      <c r="T3438" s="17"/>
      <c r="U3438" s="790" t="s">
        <v>6778</v>
      </c>
      <c r="V3438" s="17"/>
      <c r="W3438" s="748" t="s">
        <v>3150</v>
      </c>
      <c r="X3438" s="761"/>
      <c r="Y3438" s="762"/>
      <c r="Z3438" s="763"/>
      <c r="AA3438" s="763"/>
    </row>
    <row r="3439" spans="1:27" ht="13.8">
      <c r="A3439" s="84"/>
      <c r="B3439" s="84"/>
      <c r="C3439" s="84"/>
      <c r="D3439" s="84"/>
      <c r="E3439" s="704"/>
      <c r="F3439" s="704"/>
      <c r="G3439" s="748" t="s">
        <v>6548</v>
      </c>
      <c r="H3439" s="694" t="str">
        <f t="shared" si="0"/>
        <v>--</v>
      </c>
      <c r="I3439" s="704"/>
      <c r="J3439" s="17"/>
      <c r="K3439" s="17"/>
      <c r="L3439" s="17"/>
      <c r="M3439" s="813" t="s">
        <v>595</v>
      </c>
      <c r="N3439" s="779" t="s">
        <v>2426</v>
      </c>
      <c r="O3439" s="764"/>
      <c r="P3439" s="787"/>
      <c r="Q3439" s="17"/>
      <c r="R3439" s="17"/>
      <c r="S3439" s="17"/>
      <c r="T3439" s="17"/>
      <c r="U3439" s="788" t="s">
        <v>6779</v>
      </c>
      <c r="V3439" s="17"/>
      <c r="W3439" s="741" t="s">
        <v>3150</v>
      </c>
      <c r="X3439" s="765"/>
      <c r="Y3439" s="766"/>
      <c r="Z3439" s="767"/>
      <c r="AA3439" s="767"/>
    </row>
    <row r="3440" spans="1:27" ht="13.8">
      <c r="A3440" s="84"/>
      <c r="B3440" s="84"/>
      <c r="C3440" s="84"/>
      <c r="D3440" s="84"/>
      <c r="E3440" s="711"/>
      <c r="F3440" s="711"/>
      <c r="G3440" s="741" t="s">
        <v>6548</v>
      </c>
      <c r="H3440" s="696" t="str">
        <f t="shared" si="0"/>
        <v>--</v>
      </c>
      <c r="I3440" s="711"/>
      <c r="J3440" s="17"/>
      <c r="K3440" s="17"/>
      <c r="L3440" s="17"/>
      <c r="M3440" s="781" t="s">
        <v>595</v>
      </c>
      <c r="N3440" s="781" t="s">
        <v>2423</v>
      </c>
      <c r="O3440" s="760"/>
      <c r="P3440" s="789"/>
      <c r="Q3440" s="17"/>
      <c r="R3440" s="17"/>
      <c r="S3440" s="17"/>
      <c r="T3440" s="17"/>
      <c r="U3440" s="790" t="s">
        <v>6780</v>
      </c>
      <c r="V3440" s="17"/>
      <c r="W3440" s="748" t="s">
        <v>3150</v>
      </c>
      <c r="X3440" s="761"/>
      <c r="Y3440" s="762"/>
      <c r="Z3440" s="763"/>
      <c r="AA3440" s="763"/>
    </row>
    <row r="3441" spans="1:27" ht="13.8">
      <c r="A3441" s="84"/>
      <c r="B3441" s="84"/>
      <c r="C3441" s="84"/>
      <c r="D3441" s="84"/>
      <c r="E3441" s="704"/>
      <c r="F3441" s="704"/>
      <c r="G3441" s="748" t="s">
        <v>6548</v>
      </c>
      <c r="H3441" s="694" t="str">
        <f t="shared" si="0"/>
        <v>--</v>
      </c>
      <c r="I3441" s="704"/>
      <c r="J3441" s="17"/>
      <c r="K3441" s="17"/>
      <c r="L3441" s="17"/>
      <c r="M3441" s="779" t="s">
        <v>595</v>
      </c>
      <c r="N3441" s="779" t="s">
        <v>2422</v>
      </c>
      <c r="O3441" s="764"/>
      <c r="P3441" s="741" t="s">
        <v>6781</v>
      </c>
      <c r="Q3441" s="17"/>
      <c r="R3441" s="17"/>
      <c r="S3441" s="17"/>
      <c r="T3441" s="17"/>
      <c r="U3441" s="788" t="s">
        <v>6782</v>
      </c>
      <c r="V3441" s="17"/>
      <c r="W3441" s="741" t="s">
        <v>3150</v>
      </c>
      <c r="X3441" s="765"/>
      <c r="Y3441" s="766"/>
      <c r="Z3441" s="767"/>
      <c r="AA3441" s="767"/>
    </row>
    <row r="3442" spans="1:27" ht="13.8">
      <c r="A3442" s="84"/>
      <c r="B3442" s="84"/>
      <c r="C3442" s="84"/>
      <c r="D3442" s="84"/>
      <c r="E3442" s="711"/>
      <c r="F3442" s="711"/>
      <c r="G3442" s="741" t="s">
        <v>6548</v>
      </c>
      <c r="H3442" s="696" t="str">
        <f t="shared" si="0"/>
        <v>--</v>
      </c>
      <c r="I3442" s="711"/>
      <c r="J3442" s="17"/>
      <c r="K3442" s="17"/>
      <c r="L3442" s="17"/>
      <c r="M3442" s="781" t="s">
        <v>595</v>
      </c>
      <c r="N3442" s="781" t="s">
        <v>2421</v>
      </c>
      <c r="O3442" s="760"/>
      <c r="P3442" s="748" t="s">
        <v>6783</v>
      </c>
      <c r="Q3442" s="17"/>
      <c r="R3442" s="17"/>
      <c r="S3442" s="17"/>
      <c r="T3442" s="17"/>
      <c r="U3442" s="1016" t="s">
        <v>6784</v>
      </c>
      <c r="V3442" s="17"/>
      <c r="W3442" s="748" t="s">
        <v>3150</v>
      </c>
      <c r="X3442" s="761"/>
      <c r="Y3442" s="762"/>
      <c r="Z3442" s="763"/>
      <c r="AA3442" s="763"/>
    </row>
    <row r="3443" spans="1:27" ht="13.8">
      <c r="A3443" s="84"/>
      <c r="B3443" s="84"/>
      <c r="C3443" s="84"/>
      <c r="D3443" s="84"/>
      <c r="E3443" s="704"/>
      <c r="F3443" s="704"/>
      <c r="G3443" s="748" t="s">
        <v>6548</v>
      </c>
      <c r="H3443" s="694" t="str">
        <f t="shared" si="0"/>
        <v>--</v>
      </c>
      <c r="I3443" s="704"/>
      <c r="J3443" s="17"/>
      <c r="K3443" s="17"/>
      <c r="L3443" s="17"/>
      <c r="M3443" s="779" t="s">
        <v>595</v>
      </c>
      <c r="N3443" s="779" t="s">
        <v>2420</v>
      </c>
      <c r="O3443" s="764"/>
      <c r="P3443" s="787"/>
      <c r="Q3443" s="17"/>
      <c r="R3443" s="17"/>
      <c r="S3443" s="17"/>
      <c r="T3443" s="17"/>
      <c r="U3443" s="788" t="s">
        <v>6785</v>
      </c>
      <c r="V3443" s="17"/>
      <c r="W3443" s="741" t="s">
        <v>3150</v>
      </c>
      <c r="X3443" s="765"/>
      <c r="Y3443" s="766"/>
      <c r="Z3443" s="767"/>
      <c r="AA3443" s="767"/>
    </row>
    <row r="3444" spans="1:27" ht="13.8">
      <c r="A3444" s="84"/>
      <c r="B3444" s="84"/>
      <c r="C3444" s="84"/>
      <c r="D3444" s="84"/>
      <c r="E3444" s="711"/>
      <c r="F3444" s="711"/>
      <c r="G3444" s="741" t="s">
        <v>6548</v>
      </c>
      <c r="H3444" s="696" t="str">
        <f t="shared" si="0"/>
        <v>--</v>
      </c>
      <c r="I3444" s="711"/>
      <c r="J3444" s="17"/>
      <c r="K3444" s="17"/>
      <c r="L3444" s="17"/>
      <c r="M3444" s="781" t="s">
        <v>595</v>
      </c>
      <c r="N3444" s="781" t="s">
        <v>2419</v>
      </c>
      <c r="O3444" s="760"/>
      <c r="P3444" s="789"/>
      <c r="Q3444" s="17"/>
      <c r="R3444" s="17"/>
      <c r="S3444" s="17"/>
      <c r="T3444" s="17"/>
      <c r="U3444" s="790" t="s">
        <v>6786</v>
      </c>
      <c r="V3444" s="17"/>
      <c r="W3444" s="748" t="s">
        <v>3150</v>
      </c>
      <c r="X3444" s="761"/>
      <c r="Y3444" s="762"/>
      <c r="Z3444" s="763"/>
      <c r="AA3444" s="763"/>
    </row>
    <row r="3445" spans="1:27" ht="13.8">
      <c r="A3445" s="84"/>
      <c r="B3445" s="84"/>
      <c r="C3445" s="84"/>
      <c r="D3445" s="84"/>
      <c r="E3445" s="704"/>
      <c r="F3445" s="704"/>
      <c r="G3445" s="748" t="s">
        <v>6548</v>
      </c>
      <c r="H3445" s="694" t="str">
        <f t="shared" si="0"/>
        <v>--</v>
      </c>
      <c r="I3445" s="704"/>
      <c r="J3445" s="17"/>
      <c r="K3445" s="17"/>
      <c r="L3445" s="17"/>
      <c r="M3445" s="779" t="s">
        <v>595</v>
      </c>
      <c r="N3445" s="779" t="s">
        <v>2418</v>
      </c>
      <c r="O3445" s="764"/>
      <c r="P3445" s="787"/>
      <c r="Q3445" s="17"/>
      <c r="R3445" s="17"/>
      <c r="S3445" s="17"/>
      <c r="T3445" s="17"/>
      <c r="U3445" s="788" t="s">
        <v>6787</v>
      </c>
      <c r="V3445" s="17"/>
      <c r="W3445" s="741" t="s">
        <v>3150</v>
      </c>
      <c r="X3445" s="765"/>
      <c r="Y3445" s="766"/>
      <c r="Z3445" s="767"/>
      <c r="AA3445" s="767"/>
    </row>
    <row r="3446" spans="1:27" ht="13.8">
      <c r="A3446" s="84"/>
      <c r="B3446" s="84"/>
      <c r="C3446" s="84"/>
      <c r="D3446" s="84"/>
      <c r="E3446" s="711"/>
      <c r="F3446" s="711"/>
      <c r="G3446" s="719" t="s">
        <v>8629</v>
      </c>
      <c r="H3446" s="696" t="str">
        <f t="shared" si="0"/>
        <v>--</v>
      </c>
      <c r="I3446" s="711"/>
      <c r="J3446" s="17"/>
      <c r="K3446" s="17"/>
      <c r="L3446" s="17"/>
      <c r="M3446" s="890" t="s">
        <v>49</v>
      </c>
      <c r="N3446" s="890" t="s">
        <v>1070</v>
      </c>
      <c r="O3446" s="1017"/>
      <c r="P3446" s="1018"/>
      <c r="Q3446" s="17"/>
      <c r="R3446" s="17"/>
      <c r="S3446" s="17"/>
      <c r="T3446" s="17"/>
      <c r="U3446" s="794"/>
      <c r="V3446" s="17"/>
      <c r="W3446" s="716" t="s">
        <v>8630</v>
      </c>
      <c r="X3446" s="1019">
        <v>20134</v>
      </c>
      <c r="Y3446" s="1020">
        <v>45492</v>
      </c>
      <c r="Z3446" s="1018"/>
      <c r="AA3446" s="1018"/>
    </row>
    <row r="3447" spans="1:27" ht="13.8">
      <c r="A3447" s="84"/>
      <c r="B3447" s="84"/>
      <c r="C3447" s="84"/>
      <c r="D3447" s="84"/>
      <c r="E3447" s="704"/>
      <c r="F3447" s="704"/>
      <c r="G3447" s="716" t="s">
        <v>8629</v>
      </c>
      <c r="H3447" s="694" t="str">
        <f t="shared" si="0"/>
        <v>--</v>
      </c>
      <c r="I3447" s="704"/>
      <c r="J3447" s="17"/>
      <c r="K3447" s="17"/>
      <c r="L3447" s="17"/>
      <c r="M3447" s="880" t="s">
        <v>711</v>
      </c>
      <c r="N3447" s="880" t="s">
        <v>233</v>
      </c>
      <c r="O3447" s="881"/>
      <c r="P3447" s="882"/>
      <c r="Q3447" s="17"/>
      <c r="R3447" s="17"/>
      <c r="S3447" s="17"/>
      <c r="T3447" s="17"/>
      <c r="U3447" s="791"/>
      <c r="V3447" s="17"/>
      <c r="W3447" s="719" t="s">
        <v>8630</v>
      </c>
      <c r="X3447" s="883">
        <v>20134</v>
      </c>
      <c r="Y3447" s="884">
        <v>45492</v>
      </c>
      <c r="Z3447" s="882"/>
      <c r="AA3447" s="882"/>
    </row>
    <row r="3448" spans="1:27" ht="13.8">
      <c r="A3448" s="84"/>
      <c r="B3448" s="84"/>
      <c r="C3448" s="84"/>
      <c r="D3448" s="84"/>
      <c r="E3448" s="711"/>
      <c r="F3448" s="711"/>
      <c r="G3448" s="737" t="s">
        <v>3477</v>
      </c>
      <c r="H3448" s="696" t="str">
        <f t="shared" si="0"/>
        <v>--</v>
      </c>
      <c r="I3448" s="711"/>
      <c r="J3448" s="17"/>
      <c r="K3448" s="17"/>
      <c r="L3448" s="17"/>
      <c r="M3448" s="736" t="s">
        <v>2687</v>
      </c>
      <c r="N3448" s="736" t="s">
        <v>1737</v>
      </c>
      <c r="O3448" s="769"/>
      <c r="P3448" s="917"/>
      <c r="Q3448" s="17"/>
      <c r="R3448" s="17"/>
      <c r="S3448" s="17"/>
      <c r="T3448" s="17"/>
      <c r="U3448" s="747" t="s">
        <v>3478</v>
      </c>
      <c r="V3448" s="17"/>
      <c r="W3448" s="861" t="s">
        <v>3482</v>
      </c>
      <c r="X3448" s="862"/>
      <c r="Y3448" s="863"/>
      <c r="Z3448" s="864"/>
      <c r="AA3448" s="864"/>
    </row>
    <row r="3449" spans="1:27" ht="13.8">
      <c r="A3449" s="84"/>
      <c r="B3449" s="84"/>
      <c r="C3449" s="84"/>
      <c r="D3449" s="84"/>
      <c r="E3449" s="704"/>
      <c r="F3449" s="704"/>
      <c r="G3449" s="736" t="s">
        <v>3477</v>
      </c>
      <c r="H3449" s="694" t="str">
        <f t="shared" si="0"/>
        <v>--</v>
      </c>
      <c r="I3449" s="704"/>
      <c r="J3449" s="17"/>
      <c r="K3449" s="17"/>
      <c r="L3449" s="17"/>
      <c r="M3449" s="737" t="s">
        <v>1730</v>
      </c>
      <c r="N3449" s="737" t="s">
        <v>2011</v>
      </c>
      <c r="O3449" s="774"/>
      <c r="P3449" s="737" t="s">
        <v>3483</v>
      </c>
      <c r="Q3449" s="17"/>
      <c r="R3449" s="17"/>
      <c r="S3449" s="17"/>
      <c r="T3449" s="17"/>
      <c r="U3449" s="752" t="s">
        <v>3484</v>
      </c>
      <c r="V3449" s="17"/>
      <c r="W3449" s="855" t="s">
        <v>3482</v>
      </c>
      <c r="X3449" s="856"/>
      <c r="Y3449" s="857"/>
      <c r="Z3449" s="858"/>
      <c r="AA3449" s="858"/>
    </row>
    <row r="3450" spans="1:27" ht="13.8">
      <c r="A3450" s="84"/>
      <c r="B3450" s="84"/>
      <c r="C3450" s="84"/>
      <c r="D3450" s="84"/>
      <c r="E3450" s="711"/>
      <c r="F3450" s="711"/>
      <c r="G3450" s="737" t="s">
        <v>3477</v>
      </c>
      <c r="H3450" s="696" t="str">
        <f t="shared" si="0"/>
        <v>--</v>
      </c>
      <c r="I3450" s="711"/>
      <c r="J3450" s="17"/>
      <c r="K3450" s="17"/>
      <c r="L3450" s="17"/>
      <c r="M3450" s="736" t="s">
        <v>1329</v>
      </c>
      <c r="N3450" s="736" t="s">
        <v>1599</v>
      </c>
      <c r="O3450" s="769"/>
      <c r="P3450" s="736" t="s">
        <v>3483</v>
      </c>
      <c r="Q3450" s="17"/>
      <c r="R3450" s="17"/>
      <c r="S3450" s="17"/>
      <c r="T3450" s="17"/>
      <c r="U3450" s="747" t="s">
        <v>3489</v>
      </c>
      <c r="V3450" s="17"/>
      <c r="W3450" s="861" t="s">
        <v>3482</v>
      </c>
      <c r="X3450" s="862"/>
      <c r="Y3450" s="863"/>
      <c r="Z3450" s="864"/>
      <c r="AA3450" s="864"/>
    </row>
    <row r="3451" spans="1:27" ht="13.8">
      <c r="A3451" s="84"/>
      <c r="B3451" s="84"/>
      <c r="C3451" s="84"/>
      <c r="D3451" s="84"/>
      <c r="E3451" s="704"/>
      <c r="F3451" s="704"/>
      <c r="G3451" s="736" t="s">
        <v>3477</v>
      </c>
      <c r="H3451" s="694" t="str">
        <f t="shared" si="0"/>
        <v>--</v>
      </c>
      <c r="I3451" s="704"/>
      <c r="J3451" s="17"/>
      <c r="K3451" s="17"/>
      <c r="L3451" s="17"/>
      <c r="M3451" s="737" t="s">
        <v>1730</v>
      </c>
      <c r="N3451" s="737" t="s">
        <v>2012</v>
      </c>
      <c r="O3451" s="774"/>
      <c r="P3451" s="737" t="s">
        <v>3483</v>
      </c>
      <c r="Q3451" s="17"/>
      <c r="R3451" s="17"/>
      <c r="S3451" s="17"/>
      <c r="T3451" s="17"/>
      <c r="U3451" s="752" t="s">
        <v>3492</v>
      </c>
      <c r="V3451" s="17"/>
      <c r="W3451" s="855" t="s">
        <v>3482</v>
      </c>
      <c r="X3451" s="856"/>
      <c r="Y3451" s="857"/>
      <c r="Z3451" s="858"/>
      <c r="AA3451" s="858"/>
    </row>
    <row r="3452" spans="1:27" ht="13.8">
      <c r="A3452" s="84"/>
      <c r="B3452" s="84"/>
      <c r="C3452" s="84"/>
      <c r="D3452" s="84"/>
      <c r="E3452" s="711"/>
      <c r="F3452" s="711"/>
      <c r="G3452" s="737" t="s">
        <v>3477</v>
      </c>
      <c r="H3452" s="696" t="str">
        <f t="shared" si="0"/>
        <v>--</v>
      </c>
      <c r="I3452" s="711"/>
      <c r="J3452" s="17"/>
      <c r="K3452" s="17"/>
      <c r="L3452" s="17"/>
      <c r="M3452" s="736" t="s">
        <v>347</v>
      </c>
      <c r="N3452" s="736" t="s">
        <v>843</v>
      </c>
      <c r="O3452" s="769"/>
      <c r="P3452" s="736" t="s">
        <v>3483</v>
      </c>
      <c r="Q3452" s="17"/>
      <c r="R3452" s="17"/>
      <c r="S3452" s="17"/>
      <c r="T3452" s="17"/>
      <c r="U3452" s="753" t="s">
        <v>8631</v>
      </c>
      <c r="V3452" s="17"/>
      <c r="W3452" s="861" t="s">
        <v>3482</v>
      </c>
      <c r="X3452" s="862"/>
      <c r="Y3452" s="863"/>
      <c r="Z3452" s="864"/>
      <c r="AA3452" s="864"/>
    </row>
    <row r="3453" spans="1:27" ht="13.8">
      <c r="A3453" s="84"/>
      <c r="B3453" s="84"/>
      <c r="C3453" s="84"/>
      <c r="D3453" s="84"/>
      <c r="E3453" s="704"/>
      <c r="F3453" s="704"/>
      <c r="G3453" s="736" t="s">
        <v>3477</v>
      </c>
      <c r="H3453" s="694" t="str">
        <f t="shared" si="0"/>
        <v>--</v>
      </c>
      <c r="I3453" s="704"/>
      <c r="J3453" s="17"/>
      <c r="K3453" s="17"/>
      <c r="L3453" s="17"/>
      <c r="M3453" s="737" t="s">
        <v>2681</v>
      </c>
      <c r="N3453" s="737" t="s">
        <v>335</v>
      </c>
      <c r="O3453" s="774"/>
      <c r="P3453" s="918"/>
      <c r="Q3453" s="17"/>
      <c r="R3453" s="17"/>
      <c r="S3453" s="17"/>
      <c r="T3453" s="17"/>
      <c r="U3453" s="752" t="s">
        <v>3498</v>
      </c>
      <c r="V3453" s="17"/>
      <c r="W3453" s="855" t="s">
        <v>3482</v>
      </c>
      <c r="X3453" s="856"/>
      <c r="Y3453" s="857"/>
      <c r="Z3453" s="858"/>
      <c r="AA3453" s="858"/>
    </row>
    <row r="3454" spans="1:27" ht="13.8">
      <c r="A3454" s="84"/>
      <c r="B3454" s="84"/>
      <c r="C3454" s="84"/>
      <c r="D3454" s="84"/>
      <c r="E3454" s="711"/>
      <c r="F3454" s="711"/>
      <c r="G3454" s="737" t="s">
        <v>3477</v>
      </c>
      <c r="H3454" s="696" t="str">
        <f t="shared" si="0"/>
        <v>--</v>
      </c>
      <c r="I3454" s="711"/>
      <c r="J3454" s="17"/>
      <c r="K3454" s="17"/>
      <c r="L3454" s="17"/>
      <c r="M3454" s="736" t="s">
        <v>1329</v>
      </c>
      <c r="N3454" s="736" t="s">
        <v>1600</v>
      </c>
      <c r="O3454" s="769"/>
      <c r="P3454" s="736" t="s">
        <v>3483</v>
      </c>
      <c r="Q3454" s="17"/>
      <c r="R3454" s="17"/>
      <c r="S3454" s="17"/>
      <c r="T3454" s="17"/>
      <c r="U3454" s="753" t="s">
        <v>8632</v>
      </c>
      <c r="V3454" s="17"/>
      <c r="W3454" s="861" t="s">
        <v>3482</v>
      </c>
      <c r="X3454" s="862"/>
      <c r="Y3454" s="863"/>
      <c r="Z3454" s="864"/>
      <c r="AA3454" s="864"/>
    </row>
    <row r="3455" spans="1:27" ht="13.8">
      <c r="A3455" s="84"/>
      <c r="B3455" s="84"/>
      <c r="C3455" s="84"/>
      <c r="D3455" s="84"/>
      <c r="E3455" s="704"/>
      <c r="F3455" s="704"/>
      <c r="G3455" s="736" t="s">
        <v>3477</v>
      </c>
      <c r="H3455" s="694" t="str">
        <f t="shared" si="0"/>
        <v>--</v>
      </c>
      <c r="I3455" s="704"/>
      <c r="J3455" s="17"/>
      <c r="K3455" s="17"/>
      <c r="L3455" s="17"/>
      <c r="M3455" s="737" t="s">
        <v>551</v>
      </c>
      <c r="N3455" s="737" t="s">
        <v>1472</v>
      </c>
      <c r="O3455" s="774"/>
      <c r="P3455" s="918"/>
      <c r="Q3455" s="17"/>
      <c r="R3455" s="17"/>
      <c r="S3455" s="17"/>
      <c r="T3455" s="17"/>
      <c r="U3455" s="740" t="s">
        <v>8633</v>
      </c>
      <c r="V3455" s="17"/>
      <c r="W3455" s="855" t="s">
        <v>3482</v>
      </c>
      <c r="X3455" s="856"/>
      <c r="Y3455" s="857"/>
      <c r="Z3455" s="858"/>
      <c r="AA3455" s="858"/>
    </row>
    <row r="3456" spans="1:27" ht="13.8">
      <c r="A3456" s="84"/>
      <c r="B3456" s="84"/>
      <c r="C3456" s="84"/>
      <c r="D3456" s="84"/>
      <c r="E3456" s="711"/>
      <c r="F3456" s="711"/>
      <c r="G3456" s="737" t="s">
        <v>3477</v>
      </c>
      <c r="H3456" s="696" t="str">
        <f t="shared" si="0"/>
        <v>--</v>
      </c>
      <c r="I3456" s="711"/>
      <c r="J3456" s="17"/>
      <c r="K3456" s="17"/>
      <c r="L3456" s="17"/>
      <c r="M3456" s="736" t="s">
        <v>2678</v>
      </c>
      <c r="N3456" s="736" t="s">
        <v>46</v>
      </c>
      <c r="O3456" s="769"/>
      <c r="P3456" s="917"/>
      <c r="Q3456" s="17"/>
      <c r="R3456" s="17"/>
      <c r="S3456" s="17"/>
      <c r="T3456" s="17"/>
      <c r="U3456" s="747" t="s">
        <v>3492</v>
      </c>
      <c r="V3456" s="17"/>
      <c r="W3456" s="861" t="s">
        <v>3482</v>
      </c>
      <c r="X3456" s="862"/>
      <c r="Y3456" s="863"/>
      <c r="Z3456" s="864"/>
      <c r="AA3456" s="864"/>
    </row>
    <row r="3457" spans="1:27" ht="13.8">
      <c r="A3457" s="84"/>
      <c r="B3457" s="84"/>
      <c r="C3457" s="84"/>
      <c r="D3457" s="84"/>
      <c r="E3457" s="704"/>
      <c r="F3457" s="704"/>
      <c r="G3457" s="736" t="s">
        <v>3477</v>
      </c>
      <c r="H3457" s="694" t="str">
        <f t="shared" si="0"/>
        <v>--</v>
      </c>
      <c r="I3457" s="704"/>
      <c r="J3457" s="17"/>
      <c r="K3457" s="17"/>
      <c r="L3457" s="17"/>
      <c r="M3457" s="737" t="s">
        <v>1730</v>
      </c>
      <c r="N3457" s="737" t="s">
        <v>2013</v>
      </c>
      <c r="O3457" s="774"/>
      <c r="P3457" s="737" t="s">
        <v>3511</v>
      </c>
      <c r="Q3457" s="17"/>
      <c r="R3457" s="17"/>
      <c r="S3457" s="17"/>
      <c r="T3457" s="17"/>
      <c r="U3457" s="752" t="s">
        <v>3512</v>
      </c>
      <c r="V3457" s="17"/>
      <c r="W3457" s="855" t="s">
        <v>3482</v>
      </c>
      <c r="X3457" s="856"/>
      <c r="Y3457" s="857"/>
      <c r="Z3457" s="858"/>
      <c r="AA3457" s="858"/>
    </row>
    <row r="3458" spans="1:27" ht="13.8">
      <c r="A3458" s="84"/>
      <c r="B3458" s="84"/>
      <c r="C3458" s="84"/>
      <c r="D3458" s="84"/>
      <c r="E3458" s="711"/>
      <c r="F3458" s="711"/>
      <c r="G3458" s="737" t="s">
        <v>3477</v>
      </c>
      <c r="H3458" s="696" t="str">
        <f t="shared" si="0"/>
        <v>--</v>
      </c>
      <c r="I3458" s="711"/>
      <c r="J3458" s="17"/>
      <c r="K3458" s="17"/>
      <c r="L3458" s="17"/>
      <c r="M3458" s="736" t="s">
        <v>1730</v>
      </c>
      <c r="N3458" s="736" t="s">
        <v>2014</v>
      </c>
      <c r="O3458" s="769"/>
      <c r="P3458" s="736" t="s">
        <v>3483</v>
      </c>
      <c r="Q3458" s="17"/>
      <c r="R3458" s="17"/>
      <c r="S3458" s="17"/>
      <c r="T3458" s="17"/>
      <c r="U3458" s="747" t="s">
        <v>3514</v>
      </c>
      <c r="V3458" s="17"/>
      <c r="W3458" s="861" t="s">
        <v>3482</v>
      </c>
      <c r="X3458" s="862"/>
      <c r="Y3458" s="863"/>
      <c r="Z3458" s="864"/>
      <c r="AA3458" s="864"/>
    </row>
    <row r="3459" spans="1:27" ht="13.8">
      <c r="A3459" s="84"/>
      <c r="B3459" s="84"/>
      <c r="C3459" s="84"/>
      <c r="D3459" s="84"/>
      <c r="E3459" s="704"/>
      <c r="F3459" s="704"/>
      <c r="G3459" s="736" t="s">
        <v>3477</v>
      </c>
      <c r="H3459" s="694" t="str">
        <f t="shared" si="0"/>
        <v>--</v>
      </c>
      <c r="I3459" s="704"/>
      <c r="J3459" s="17"/>
      <c r="K3459" s="17"/>
      <c r="L3459" s="17"/>
      <c r="M3459" s="737" t="s">
        <v>49</v>
      </c>
      <c r="N3459" s="737" t="s">
        <v>1174</v>
      </c>
      <c r="O3459" s="774"/>
      <c r="P3459" s="737" t="s">
        <v>3483</v>
      </c>
      <c r="Q3459" s="17"/>
      <c r="R3459" s="17"/>
      <c r="S3459" s="17"/>
      <c r="T3459" s="17"/>
      <c r="U3459" s="752" t="s">
        <v>3518</v>
      </c>
      <c r="V3459" s="17"/>
      <c r="W3459" s="855" t="s">
        <v>3482</v>
      </c>
      <c r="X3459" s="856"/>
      <c r="Y3459" s="857"/>
      <c r="Z3459" s="858"/>
      <c r="AA3459" s="858"/>
    </row>
    <row r="3460" spans="1:27" ht="13.8">
      <c r="A3460" s="84"/>
      <c r="B3460" s="84"/>
      <c r="C3460" s="84"/>
      <c r="D3460" s="84"/>
      <c r="E3460" s="711"/>
      <c r="F3460" s="711"/>
      <c r="G3460" s="737" t="s">
        <v>3477</v>
      </c>
      <c r="H3460" s="696" t="str">
        <f t="shared" si="0"/>
        <v>--</v>
      </c>
      <c r="I3460" s="711"/>
      <c r="J3460" s="17"/>
      <c r="K3460" s="17"/>
      <c r="L3460" s="17"/>
      <c r="M3460" s="736" t="s">
        <v>347</v>
      </c>
      <c r="N3460" s="736" t="s">
        <v>844</v>
      </c>
      <c r="O3460" s="769"/>
      <c r="P3460" s="736" t="s">
        <v>3483</v>
      </c>
      <c r="Q3460" s="17"/>
      <c r="R3460" s="17"/>
      <c r="S3460" s="17"/>
      <c r="T3460" s="17"/>
      <c r="U3460" s="747" t="s">
        <v>3522</v>
      </c>
      <c r="V3460" s="17"/>
      <c r="W3460" s="861" t="s">
        <v>3482</v>
      </c>
      <c r="X3460" s="862"/>
      <c r="Y3460" s="863"/>
      <c r="Z3460" s="864"/>
      <c r="AA3460" s="864"/>
    </row>
    <row r="3461" spans="1:27" ht="13.8">
      <c r="A3461" s="84"/>
      <c r="B3461" s="84"/>
      <c r="C3461" s="84"/>
      <c r="D3461" s="84"/>
      <c r="E3461" s="704"/>
      <c r="F3461" s="704"/>
      <c r="G3461" s="736" t="s">
        <v>3477</v>
      </c>
      <c r="H3461" s="694" t="str">
        <f t="shared" si="0"/>
        <v>--</v>
      </c>
      <c r="I3461" s="704"/>
      <c r="J3461" s="17"/>
      <c r="K3461" s="17"/>
      <c r="L3461" s="17"/>
      <c r="M3461" s="737" t="s">
        <v>36</v>
      </c>
      <c r="N3461" s="737" t="s">
        <v>2016</v>
      </c>
      <c r="O3461" s="774"/>
      <c r="P3461" s="918"/>
      <c r="Q3461" s="17"/>
      <c r="R3461" s="17"/>
      <c r="S3461" s="17"/>
      <c r="T3461" s="17"/>
      <c r="U3461" s="752" t="s">
        <v>3525</v>
      </c>
      <c r="V3461" s="17"/>
      <c r="W3461" s="855" t="s">
        <v>3482</v>
      </c>
      <c r="X3461" s="856"/>
      <c r="Y3461" s="857"/>
      <c r="Z3461" s="858"/>
      <c r="AA3461" s="858"/>
    </row>
    <row r="3462" spans="1:27" ht="13.8">
      <c r="A3462" s="84"/>
      <c r="B3462" s="84"/>
      <c r="C3462" s="84"/>
      <c r="D3462" s="84"/>
      <c r="E3462" s="711"/>
      <c r="F3462" s="711"/>
      <c r="G3462" s="737" t="s">
        <v>3477</v>
      </c>
      <c r="H3462" s="696" t="str">
        <f t="shared" si="0"/>
        <v>--</v>
      </c>
      <c r="I3462" s="711"/>
      <c r="J3462" s="17"/>
      <c r="K3462" s="17"/>
      <c r="L3462" s="17"/>
      <c r="M3462" s="736" t="s">
        <v>2665</v>
      </c>
      <c r="N3462" s="736" t="s">
        <v>809</v>
      </c>
      <c r="O3462" s="769"/>
      <c r="P3462" s="736" t="s">
        <v>3483</v>
      </c>
      <c r="Q3462" s="17"/>
      <c r="R3462" s="17"/>
      <c r="S3462" s="17"/>
      <c r="T3462" s="17"/>
      <c r="U3462" s="747" t="s">
        <v>3528</v>
      </c>
      <c r="V3462" s="17"/>
      <c r="W3462" s="861" t="s">
        <v>3482</v>
      </c>
      <c r="X3462" s="862"/>
      <c r="Y3462" s="863"/>
      <c r="Z3462" s="864"/>
      <c r="AA3462" s="864"/>
    </row>
    <row r="3463" spans="1:27" ht="13.8">
      <c r="A3463" s="84"/>
      <c r="B3463" s="84"/>
      <c r="C3463" s="84"/>
      <c r="D3463" s="84"/>
      <c r="E3463" s="704"/>
      <c r="F3463" s="704"/>
      <c r="G3463" s="736" t="s">
        <v>3477</v>
      </c>
      <c r="H3463" s="694" t="str">
        <f t="shared" si="0"/>
        <v>--</v>
      </c>
      <c r="I3463" s="704"/>
      <c r="J3463" s="17"/>
      <c r="K3463" s="17"/>
      <c r="L3463" s="17"/>
      <c r="M3463" s="737" t="s">
        <v>1730</v>
      </c>
      <c r="N3463" s="737" t="s">
        <v>2020</v>
      </c>
      <c r="O3463" s="774"/>
      <c r="P3463" s="737" t="s">
        <v>3483</v>
      </c>
      <c r="Q3463" s="17"/>
      <c r="R3463" s="17"/>
      <c r="S3463" s="17"/>
      <c r="T3463" s="17"/>
      <c r="U3463" s="752" t="s">
        <v>3529</v>
      </c>
      <c r="V3463" s="17"/>
      <c r="W3463" s="855" t="s">
        <v>3482</v>
      </c>
      <c r="X3463" s="856"/>
      <c r="Y3463" s="857"/>
      <c r="Z3463" s="858"/>
      <c r="AA3463" s="858"/>
    </row>
    <row r="3464" spans="1:27" ht="13.8">
      <c r="A3464" s="84"/>
      <c r="B3464" s="84"/>
      <c r="C3464" s="84"/>
      <c r="D3464" s="84"/>
      <c r="E3464" s="711"/>
      <c r="F3464" s="711"/>
      <c r="G3464" s="737" t="s">
        <v>3477</v>
      </c>
      <c r="H3464" s="696" t="str">
        <f t="shared" si="0"/>
        <v>--</v>
      </c>
      <c r="I3464" s="711"/>
      <c r="J3464" s="17"/>
      <c r="K3464" s="17"/>
      <c r="L3464" s="17"/>
      <c r="M3464" s="736" t="s">
        <v>347</v>
      </c>
      <c r="N3464" s="736" t="s">
        <v>845</v>
      </c>
      <c r="O3464" s="769"/>
      <c r="P3464" s="736" t="s">
        <v>3483</v>
      </c>
      <c r="Q3464" s="17"/>
      <c r="R3464" s="17"/>
      <c r="S3464" s="17"/>
      <c r="T3464" s="17"/>
      <c r="U3464" s="747" t="s">
        <v>3534</v>
      </c>
      <c r="V3464" s="17"/>
      <c r="W3464" s="861" t="s">
        <v>3482</v>
      </c>
      <c r="X3464" s="862"/>
      <c r="Y3464" s="863"/>
      <c r="Z3464" s="864"/>
      <c r="AA3464" s="864"/>
    </row>
    <row r="3465" spans="1:27" ht="13.8">
      <c r="A3465" s="84"/>
      <c r="B3465" s="84"/>
      <c r="C3465" s="84"/>
      <c r="D3465" s="84"/>
      <c r="E3465" s="704"/>
      <c r="F3465" s="704"/>
      <c r="G3465" s="736" t="s">
        <v>3477</v>
      </c>
      <c r="H3465" s="694" t="str">
        <f t="shared" si="0"/>
        <v>--</v>
      </c>
      <c r="I3465" s="704"/>
      <c r="J3465" s="17"/>
      <c r="K3465" s="17"/>
      <c r="L3465" s="17"/>
      <c r="M3465" s="737" t="s">
        <v>36</v>
      </c>
      <c r="N3465" s="737" t="s">
        <v>2018</v>
      </c>
      <c r="O3465" s="774"/>
      <c r="P3465" s="918"/>
      <c r="Q3465" s="17"/>
      <c r="R3465" s="17"/>
      <c r="S3465" s="17"/>
      <c r="T3465" s="17"/>
      <c r="U3465" s="752" t="s">
        <v>3535</v>
      </c>
      <c r="V3465" s="17"/>
      <c r="W3465" s="855" t="s">
        <v>3482</v>
      </c>
      <c r="X3465" s="856"/>
      <c r="Y3465" s="857"/>
      <c r="Z3465" s="858"/>
      <c r="AA3465" s="858"/>
    </row>
    <row r="3466" spans="1:27" ht="13.8">
      <c r="A3466" s="84"/>
      <c r="B3466" s="84"/>
      <c r="C3466" s="84"/>
      <c r="D3466" s="84"/>
      <c r="E3466" s="711"/>
      <c r="F3466" s="711"/>
      <c r="G3466" s="737" t="s">
        <v>3477</v>
      </c>
      <c r="H3466" s="696" t="str">
        <f t="shared" si="0"/>
        <v>--</v>
      </c>
      <c r="I3466" s="711"/>
      <c r="J3466" s="17"/>
      <c r="K3466" s="17"/>
      <c r="L3466" s="17"/>
      <c r="M3466" s="736" t="s">
        <v>49</v>
      </c>
      <c r="N3466" s="736" t="s">
        <v>1176</v>
      </c>
      <c r="O3466" s="769"/>
      <c r="P3466" s="736" t="s">
        <v>3483</v>
      </c>
      <c r="Q3466" s="17"/>
      <c r="R3466" s="17"/>
      <c r="S3466" s="17"/>
      <c r="T3466" s="17"/>
      <c r="U3466" s="747" t="s">
        <v>3539</v>
      </c>
      <c r="V3466" s="17"/>
      <c r="W3466" s="861" t="s">
        <v>3482</v>
      </c>
      <c r="X3466" s="862"/>
      <c r="Y3466" s="863"/>
      <c r="Z3466" s="864"/>
      <c r="AA3466" s="864"/>
    </row>
    <row r="3467" spans="1:27" ht="13.8">
      <c r="A3467" s="84"/>
      <c r="B3467" s="84"/>
      <c r="C3467" s="84"/>
      <c r="D3467" s="84"/>
      <c r="E3467" s="704"/>
      <c r="F3467" s="704"/>
      <c r="G3467" s="736" t="s">
        <v>3477</v>
      </c>
      <c r="H3467" s="694" t="str">
        <f t="shared" si="0"/>
        <v>--</v>
      </c>
      <c r="I3467" s="704"/>
      <c r="J3467" s="17"/>
      <c r="K3467" s="17"/>
      <c r="L3467" s="17"/>
      <c r="M3467" s="737" t="s">
        <v>2665</v>
      </c>
      <c r="N3467" s="737" t="s">
        <v>1475</v>
      </c>
      <c r="O3467" s="774"/>
      <c r="P3467" s="737" t="s">
        <v>3483</v>
      </c>
      <c r="Q3467" s="17"/>
      <c r="R3467" s="17"/>
      <c r="S3467" s="17"/>
      <c r="T3467" s="17"/>
      <c r="U3467" s="752" t="s">
        <v>3543</v>
      </c>
      <c r="V3467" s="17"/>
      <c r="W3467" s="855" t="s">
        <v>3482</v>
      </c>
      <c r="X3467" s="856"/>
      <c r="Y3467" s="857"/>
      <c r="Z3467" s="858"/>
      <c r="AA3467" s="858"/>
    </row>
    <row r="3468" spans="1:27" ht="13.8">
      <c r="A3468" s="84"/>
      <c r="B3468" s="84"/>
      <c r="C3468" s="84"/>
      <c r="D3468" s="84"/>
      <c r="E3468" s="711"/>
      <c r="F3468" s="711"/>
      <c r="G3468" s="737" t="s">
        <v>3477</v>
      </c>
      <c r="H3468" s="696" t="str">
        <f t="shared" si="0"/>
        <v>--</v>
      </c>
      <c r="I3468" s="711"/>
      <c r="J3468" s="17"/>
      <c r="K3468" s="17"/>
      <c r="L3468" s="17"/>
      <c r="M3468" s="736" t="s">
        <v>3151</v>
      </c>
      <c r="N3468" s="736" t="s">
        <v>430</v>
      </c>
      <c r="O3468" s="769"/>
      <c r="P3468" s="736" t="s">
        <v>3483</v>
      </c>
      <c r="Q3468" s="17"/>
      <c r="R3468" s="17"/>
      <c r="S3468" s="17"/>
      <c r="T3468" s="17"/>
      <c r="U3468" s="747" t="s">
        <v>3545</v>
      </c>
      <c r="V3468" s="17"/>
      <c r="W3468" s="861" t="s">
        <v>3482</v>
      </c>
      <c r="X3468" s="862"/>
      <c r="Y3468" s="863"/>
      <c r="Z3468" s="864"/>
      <c r="AA3468" s="864"/>
    </row>
    <row r="3469" spans="1:27" ht="13.8">
      <c r="A3469" s="84"/>
      <c r="B3469" s="84"/>
      <c r="C3469" s="84"/>
      <c r="D3469" s="84"/>
      <c r="E3469" s="704"/>
      <c r="F3469" s="704"/>
      <c r="G3469" s="736" t="s">
        <v>3477</v>
      </c>
      <c r="H3469" s="694" t="str">
        <f t="shared" si="0"/>
        <v>--</v>
      </c>
      <c r="I3469" s="704"/>
      <c r="J3469" s="17"/>
      <c r="K3469" s="17"/>
      <c r="L3469" s="17"/>
      <c r="M3469" s="783" t="s">
        <v>436</v>
      </c>
      <c r="N3469" s="737" t="s">
        <v>60</v>
      </c>
      <c r="O3469" s="774"/>
      <c r="P3469" s="918"/>
      <c r="Q3469" s="17"/>
      <c r="R3469" s="17"/>
      <c r="S3469" s="17"/>
      <c r="T3469" s="17"/>
      <c r="U3469" s="752" t="s">
        <v>3549</v>
      </c>
      <c r="V3469" s="17"/>
      <c r="W3469" s="855" t="s">
        <v>3482</v>
      </c>
      <c r="X3469" s="856"/>
      <c r="Y3469" s="857"/>
      <c r="Z3469" s="858"/>
      <c r="AA3469" s="858"/>
    </row>
    <row r="3470" spans="1:27" ht="13.8">
      <c r="A3470" s="84"/>
      <c r="B3470" s="84"/>
      <c r="C3470" s="84"/>
      <c r="D3470" s="84"/>
      <c r="E3470" s="711"/>
      <c r="F3470" s="711"/>
      <c r="G3470" s="737" t="s">
        <v>3477</v>
      </c>
      <c r="H3470" s="696" t="str">
        <f t="shared" si="0"/>
        <v>--</v>
      </c>
      <c r="I3470" s="711"/>
      <c r="J3470" s="17"/>
      <c r="K3470" s="17"/>
      <c r="L3470" s="17"/>
      <c r="M3470" s="736" t="s">
        <v>551</v>
      </c>
      <c r="N3470" s="736" t="s">
        <v>1473</v>
      </c>
      <c r="O3470" s="769"/>
      <c r="P3470" s="917"/>
      <c r="Q3470" s="17"/>
      <c r="R3470" s="17"/>
      <c r="S3470" s="17"/>
      <c r="T3470" s="17"/>
      <c r="U3470" s="747" t="s">
        <v>3553</v>
      </c>
      <c r="V3470" s="17"/>
      <c r="W3470" s="861" t="s">
        <v>3482</v>
      </c>
      <c r="X3470" s="862"/>
      <c r="Y3470" s="863"/>
      <c r="Z3470" s="864"/>
      <c r="AA3470" s="864"/>
    </row>
    <row r="3471" spans="1:27" ht="13.8">
      <c r="A3471" s="84"/>
      <c r="B3471" s="84"/>
      <c r="C3471" s="84"/>
      <c r="D3471" s="84"/>
      <c r="E3471" s="704"/>
      <c r="F3471" s="704"/>
      <c r="G3471" s="736" t="s">
        <v>3477</v>
      </c>
      <c r="H3471" s="694" t="str">
        <f t="shared" si="0"/>
        <v>--</v>
      </c>
      <c r="I3471" s="704"/>
      <c r="J3471" s="17"/>
      <c r="K3471" s="17"/>
      <c r="L3471" s="17"/>
      <c r="M3471" s="737" t="s">
        <v>551</v>
      </c>
      <c r="N3471" s="737" t="s">
        <v>1474</v>
      </c>
      <c r="O3471" s="774"/>
      <c r="P3471" s="918"/>
      <c r="Q3471" s="17"/>
      <c r="R3471" s="17"/>
      <c r="S3471" s="17"/>
      <c r="T3471" s="17"/>
      <c r="U3471" s="752" t="s">
        <v>3555</v>
      </c>
      <c r="V3471" s="17"/>
      <c r="W3471" s="855" t="s">
        <v>3482</v>
      </c>
      <c r="X3471" s="856"/>
      <c r="Y3471" s="857"/>
      <c r="Z3471" s="858"/>
      <c r="AA3471" s="858"/>
    </row>
    <row r="3472" spans="1:27" ht="13.8">
      <c r="A3472" s="84"/>
      <c r="B3472" s="84"/>
      <c r="C3472" s="84"/>
      <c r="D3472" s="84"/>
      <c r="E3472" s="711"/>
      <c r="F3472" s="711"/>
      <c r="G3472" s="737" t="s">
        <v>3477</v>
      </c>
      <c r="H3472" s="696" t="str">
        <f t="shared" si="0"/>
        <v>--</v>
      </c>
      <c r="I3472" s="711"/>
      <c r="J3472" s="17"/>
      <c r="K3472" s="17"/>
      <c r="L3472" s="17"/>
      <c r="M3472" s="736" t="s">
        <v>2573</v>
      </c>
      <c r="N3472" s="736" t="s">
        <v>779</v>
      </c>
      <c r="O3472" s="769"/>
      <c r="P3472" s="917"/>
      <c r="Q3472" s="17"/>
      <c r="R3472" s="17"/>
      <c r="S3472" s="17"/>
      <c r="T3472" s="17"/>
      <c r="U3472" s="747" t="s">
        <v>3560</v>
      </c>
      <c r="V3472" s="17"/>
      <c r="W3472" s="861" t="s">
        <v>3482</v>
      </c>
      <c r="X3472" s="862"/>
      <c r="Y3472" s="863"/>
      <c r="Z3472" s="864"/>
      <c r="AA3472" s="864"/>
    </row>
    <row r="3473" spans="1:27" ht="13.8">
      <c r="A3473" s="84"/>
      <c r="B3473" s="84"/>
      <c r="C3473" s="84"/>
      <c r="D3473" s="84"/>
      <c r="E3473" s="704"/>
      <c r="F3473" s="704"/>
      <c r="G3473" s="803" t="s">
        <v>4066</v>
      </c>
      <c r="H3473" s="694" t="str">
        <f t="shared" si="0"/>
        <v>--</v>
      </c>
      <c r="I3473" s="704"/>
      <c r="J3473" s="17"/>
      <c r="K3473" s="17"/>
      <c r="L3473" s="17"/>
      <c r="M3473" s="797" t="s">
        <v>4067</v>
      </c>
      <c r="N3473" s="797" t="s">
        <v>603</v>
      </c>
      <c r="O3473" s="798"/>
      <c r="P3473" s="741"/>
      <c r="Q3473" s="17"/>
      <c r="R3473" s="17"/>
      <c r="S3473" s="17"/>
      <c r="T3473" s="17"/>
      <c r="U3473" s="836"/>
      <c r="V3473" s="17"/>
      <c r="W3473" s="807" t="s">
        <v>4068</v>
      </c>
      <c r="X3473" s="808"/>
      <c r="Y3473" s="809"/>
      <c r="Z3473" s="810"/>
      <c r="AA3473" s="810"/>
    </row>
    <row r="3474" spans="1:27" ht="13.8">
      <c r="A3474" s="84"/>
      <c r="B3474" s="84"/>
      <c r="C3474" s="84"/>
      <c r="D3474" s="84"/>
      <c r="E3474" s="711"/>
      <c r="F3474" s="711"/>
      <c r="G3474" s="807" t="s">
        <v>4066</v>
      </c>
      <c r="H3474" s="696" t="str">
        <f t="shared" si="0"/>
        <v>--</v>
      </c>
      <c r="I3474" s="711"/>
      <c r="J3474" s="17"/>
      <c r="K3474" s="17"/>
      <c r="L3474" s="17"/>
      <c r="M3474" s="800" t="s">
        <v>4067</v>
      </c>
      <c r="N3474" s="800" t="s">
        <v>605</v>
      </c>
      <c r="O3474" s="801"/>
      <c r="P3474" s="748"/>
      <c r="Q3474" s="17"/>
      <c r="R3474" s="17"/>
      <c r="S3474" s="17"/>
      <c r="T3474" s="17"/>
      <c r="U3474" s="852"/>
      <c r="V3474" s="17"/>
      <c r="W3474" s="803" t="s">
        <v>4068</v>
      </c>
      <c r="X3474" s="804"/>
      <c r="Y3474" s="805"/>
      <c r="Z3474" s="806"/>
      <c r="AA3474" s="806"/>
    </row>
    <row r="3475" spans="1:27" ht="13.8">
      <c r="A3475" s="84"/>
      <c r="B3475" s="84"/>
      <c r="C3475" s="84"/>
      <c r="D3475" s="84"/>
      <c r="E3475" s="704"/>
      <c r="F3475" s="704"/>
      <c r="G3475" s="803" t="s">
        <v>4066</v>
      </c>
      <c r="H3475" s="694" t="str">
        <f t="shared" si="0"/>
        <v>--</v>
      </c>
      <c r="I3475" s="704"/>
      <c r="J3475" s="17"/>
      <c r="K3475" s="17"/>
      <c r="L3475" s="17"/>
      <c r="M3475" s="797" t="s">
        <v>4067</v>
      </c>
      <c r="N3475" s="797" t="s">
        <v>606</v>
      </c>
      <c r="O3475" s="798"/>
      <c r="P3475" s="741"/>
      <c r="Q3475" s="17"/>
      <c r="R3475" s="17"/>
      <c r="S3475" s="17"/>
      <c r="T3475" s="17"/>
      <c r="U3475" s="836"/>
      <c r="V3475" s="17"/>
      <c r="W3475" s="807" t="s">
        <v>4068</v>
      </c>
      <c r="X3475" s="808"/>
      <c r="Y3475" s="809"/>
      <c r="Z3475" s="810"/>
      <c r="AA3475" s="810"/>
    </row>
    <row r="3476" spans="1:27" ht="13.8">
      <c r="A3476" s="84"/>
      <c r="B3476" s="84"/>
      <c r="C3476" s="84"/>
      <c r="D3476" s="84"/>
      <c r="E3476" s="711"/>
      <c r="F3476" s="711"/>
      <c r="G3476" s="807" t="s">
        <v>4066</v>
      </c>
      <c r="H3476" s="696" t="str">
        <f t="shared" si="0"/>
        <v>--</v>
      </c>
      <c r="I3476" s="711"/>
      <c r="J3476" s="17"/>
      <c r="K3476" s="17"/>
      <c r="L3476" s="17"/>
      <c r="M3476" s="800" t="s">
        <v>4067</v>
      </c>
      <c r="N3476" s="800" t="s">
        <v>607</v>
      </c>
      <c r="O3476" s="801"/>
      <c r="P3476" s="748"/>
      <c r="Q3476" s="17"/>
      <c r="R3476" s="17"/>
      <c r="S3476" s="17"/>
      <c r="T3476" s="17"/>
      <c r="U3476" s="852"/>
      <c r="V3476" s="17"/>
      <c r="W3476" s="803" t="s">
        <v>4068</v>
      </c>
      <c r="X3476" s="804"/>
      <c r="Y3476" s="805"/>
      <c r="Z3476" s="806"/>
      <c r="AA3476" s="806"/>
    </row>
    <row r="3477" spans="1:27" ht="13.8">
      <c r="A3477" s="84"/>
      <c r="B3477" s="84"/>
      <c r="C3477" s="84"/>
      <c r="D3477" s="84"/>
      <c r="E3477" s="704"/>
      <c r="F3477" s="704"/>
      <c r="G3477" s="803" t="s">
        <v>4066</v>
      </c>
      <c r="H3477" s="694" t="str">
        <f t="shared" si="0"/>
        <v>--</v>
      </c>
      <c r="I3477" s="704"/>
      <c r="J3477" s="17"/>
      <c r="K3477" s="17"/>
      <c r="L3477" s="17"/>
      <c r="M3477" s="797" t="s">
        <v>4067</v>
      </c>
      <c r="N3477" s="797" t="s">
        <v>608</v>
      </c>
      <c r="O3477" s="798"/>
      <c r="P3477" s="741"/>
      <c r="Q3477" s="17"/>
      <c r="R3477" s="17"/>
      <c r="S3477" s="17"/>
      <c r="T3477" s="17"/>
      <c r="U3477" s="836"/>
      <c r="V3477" s="17"/>
      <c r="W3477" s="807" t="s">
        <v>4068</v>
      </c>
      <c r="X3477" s="808"/>
      <c r="Y3477" s="809"/>
      <c r="Z3477" s="810"/>
      <c r="AA3477" s="810"/>
    </row>
    <row r="3478" spans="1:27" ht="13.8">
      <c r="A3478" s="84"/>
      <c r="B3478" s="84"/>
      <c r="C3478" s="84"/>
      <c r="D3478" s="84"/>
      <c r="E3478" s="711"/>
      <c r="F3478" s="711"/>
      <c r="G3478" s="807" t="s">
        <v>4066</v>
      </c>
      <c r="H3478" s="696" t="str">
        <f t="shared" si="0"/>
        <v>--</v>
      </c>
      <c r="I3478" s="711"/>
      <c r="J3478" s="17"/>
      <c r="K3478" s="17"/>
      <c r="L3478" s="17"/>
      <c r="M3478" s="800" t="s">
        <v>4067</v>
      </c>
      <c r="N3478" s="800" t="s">
        <v>609</v>
      </c>
      <c r="O3478" s="801"/>
      <c r="P3478" s="748"/>
      <c r="Q3478" s="17"/>
      <c r="R3478" s="17"/>
      <c r="S3478" s="17"/>
      <c r="T3478" s="17"/>
      <c r="U3478" s="852"/>
      <c r="V3478" s="17"/>
      <c r="W3478" s="803" t="s">
        <v>4068</v>
      </c>
      <c r="X3478" s="804"/>
      <c r="Y3478" s="805"/>
      <c r="Z3478" s="806"/>
      <c r="AA3478" s="806"/>
    </row>
    <row r="3479" spans="1:27" ht="13.8">
      <c r="A3479" s="84"/>
      <c r="B3479" s="84"/>
      <c r="C3479" s="84"/>
      <c r="D3479" s="84"/>
      <c r="E3479" s="704"/>
      <c r="F3479" s="704"/>
      <c r="G3479" s="803" t="s">
        <v>4066</v>
      </c>
      <c r="H3479" s="694" t="str">
        <f t="shared" si="0"/>
        <v>--</v>
      </c>
      <c r="I3479" s="704"/>
      <c r="J3479" s="17"/>
      <c r="K3479" s="17"/>
      <c r="L3479" s="17"/>
      <c r="M3479" s="783" t="s">
        <v>436</v>
      </c>
      <c r="N3479" s="797" t="s">
        <v>194</v>
      </c>
      <c r="O3479" s="798"/>
      <c r="P3479" s="741"/>
      <c r="Q3479" s="17"/>
      <c r="R3479" s="17"/>
      <c r="S3479" s="17"/>
      <c r="T3479" s="17"/>
      <c r="U3479" s="836"/>
      <c r="V3479" s="17"/>
      <c r="W3479" s="807" t="s">
        <v>4068</v>
      </c>
      <c r="X3479" s="808"/>
      <c r="Y3479" s="809"/>
      <c r="Z3479" s="810"/>
      <c r="AA3479" s="810"/>
    </row>
    <row r="3480" spans="1:27" ht="13.8">
      <c r="A3480" s="84"/>
      <c r="B3480" s="84"/>
      <c r="C3480" s="84"/>
      <c r="D3480" s="84"/>
      <c r="E3480" s="711"/>
      <c r="F3480" s="711"/>
      <c r="G3480" s="807" t="s">
        <v>4066</v>
      </c>
      <c r="H3480" s="696" t="str">
        <f t="shared" si="0"/>
        <v>--</v>
      </c>
      <c r="I3480" s="711"/>
      <c r="J3480" s="17"/>
      <c r="K3480" s="17"/>
      <c r="L3480" s="17"/>
      <c r="M3480" s="778" t="s">
        <v>436</v>
      </c>
      <c r="N3480" s="800" t="s">
        <v>196</v>
      </c>
      <c r="O3480" s="801"/>
      <c r="P3480" s="748"/>
      <c r="Q3480" s="17"/>
      <c r="R3480" s="17"/>
      <c r="S3480" s="17"/>
      <c r="T3480" s="17"/>
      <c r="U3480" s="852"/>
      <c r="V3480" s="17"/>
      <c r="W3480" s="803" t="s">
        <v>4068</v>
      </c>
      <c r="X3480" s="804"/>
      <c r="Y3480" s="805"/>
      <c r="Z3480" s="806"/>
      <c r="AA3480" s="806"/>
    </row>
    <row r="3481" spans="1:27" ht="13.8">
      <c r="A3481" s="84"/>
      <c r="B3481" s="84"/>
      <c r="C3481" s="84"/>
      <c r="D3481" s="84"/>
      <c r="E3481" s="704"/>
      <c r="F3481" s="704"/>
      <c r="G3481" s="803" t="s">
        <v>4066</v>
      </c>
      <c r="H3481" s="694" t="str">
        <f t="shared" si="0"/>
        <v>--</v>
      </c>
      <c r="I3481" s="704"/>
      <c r="J3481" s="17"/>
      <c r="K3481" s="17"/>
      <c r="L3481" s="17"/>
      <c r="M3481" s="1021" t="s">
        <v>436</v>
      </c>
      <c r="N3481" s="797" t="s">
        <v>197</v>
      </c>
      <c r="O3481" s="798"/>
      <c r="P3481" s="741"/>
      <c r="Q3481" s="17"/>
      <c r="R3481" s="17"/>
      <c r="S3481" s="17"/>
      <c r="T3481" s="17"/>
      <c r="U3481" s="836"/>
      <c r="V3481" s="17"/>
      <c r="W3481" s="807" t="s">
        <v>4068</v>
      </c>
      <c r="X3481" s="808"/>
      <c r="Y3481" s="809"/>
      <c r="Z3481" s="810"/>
      <c r="AA3481" s="810"/>
    </row>
    <row r="3482" spans="1:27" ht="13.8">
      <c r="A3482" s="84"/>
      <c r="B3482" s="84"/>
      <c r="C3482" s="84"/>
      <c r="D3482" s="84"/>
      <c r="E3482" s="711"/>
      <c r="F3482" s="711"/>
      <c r="G3482" s="807" t="s">
        <v>4066</v>
      </c>
      <c r="H3482" s="696" t="str">
        <f t="shared" si="0"/>
        <v>--</v>
      </c>
      <c r="I3482" s="711"/>
      <c r="J3482" s="17"/>
      <c r="K3482" s="17"/>
      <c r="L3482" s="17"/>
      <c r="M3482" s="778" t="s">
        <v>436</v>
      </c>
      <c r="N3482" s="800" t="s">
        <v>199</v>
      </c>
      <c r="O3482" s="801"/>
      <c r="P3482" s="748"/>
      <c r="Q3482" s="17"/>
      <c r="R3482" s="17"/>
      <c r="S3482" s="17"/>
      <c r="T3482" s="17"/>
      <c r="U3482" s="852"/>
      <c r="V3482" s="17"/>
      <c r="W3482" s="803" t="s">
        <v>4068</v>
      </c>
      <c r="X3482" s="804"/>
      <c r="Y3482" s="805"/>
      <c r="Z3482" s="806"/>
      <c r="AA3482" s="806"/>
    </row>
    <row r="3483" spans="1:27" ht="13.8">
      <c r="A3483" s="84"/>
      <c r="B3483" s="84"/>
      <c r="C3483" s="84"/>
      <c r="D3483" s="84"/>
      <c r="E3483" s="704"/>
      <c r="F3483" s="704"/>
      <c r="G3483" s="803" t="s">
        <v>4066</v>
      </c>
      <c r="H3483" s="694" t="str">
        <f t="shared" si="0"/>
        <v>--</v>
      </c>
      <c r="I3483" s="704"/>
      <c r="J3483" s="17"/>
      <c r="K3483" s="17"/>
      <c r="L3483" s="17"/>
      <c r="M3483" s="783" t="s">
        <v>436</v>
      </c>
      <c r="N3483" s="797" t="s">
        <v>200</v>
      </c>
      <c r="O3483" s="798"/>
      <c r="P3483" s="741"/>
      <c r="Q3483" s="17"/>
      <c r="R3483" s="17"/>
      <c r="S3483" s="17"/>
      <c r="T3483" s="17"/>
      <c r="U3483" s="836"/>
      <c r="V3483" s="17"/>
      <c r="W3483" s="807" t="s">
        <v>4068</v>
      </c>
      <c r="X3483" s="808"/>
      <c r="Y3483" s="809"/>
      <c r="Z3483" s="810"/>
      <c r="AA3483" s="810"/>
    </row>
    <row r="3484" spans="1:27" ht="13.8">
      <c r="A3484" s="84"/>
      <c r="B3484" s="84"/>
      <c r="C3484" s="84"/>
      <c r="D3484" s="84"/>
      <c r="E3484" s="711"/>
      <c r="F3484" s="711"/>
      <c r="G3484" s="807" t="s">
        <v>4066</v>
      </c>
      <c r="H3484" s="696" t="str">
        <f t="shared" si="0"/>
        <v>--</v>
      </c>
      <c r="I3484" s="711"/>
      <c r="J3484" s="17"/>
      <c r="K3484" s="17"/>
      <c r="L3484" s="17"/>
      <c r="M3484" s="778" t="s">
        <v>436</v>
      </c>
      <c r="N3484" s="800" t="s">
        <v>201</v>
      </c>
      <c r="O3484" s="801"/>
      <c r="P3484" s="748"/>
      <c r="Q3484" s="17"/>
      <c r="R3484" s="17"/>
      <c r="S3484" s="17"/>
      <c r="T3484" s="17"/>
      <c r="U3484" s="852"/>
      <c r="V3484" s="17"/>
      <c r="W3484" s="803" t="s">
        <v>4068</v>
      </c>
      <c r="X3484" s="804"/>
      <c r="Y3484" s="805"/>
      <c r="Z3484" s="806"/>
      <c r="AA3484" s="806"/>
    </row>
    <row r="3485" spans="1:27" ht="13.8">
      <c r="A3485" s="84"/>
      <c r="B3485" s="84"/>
      <c r="C3485" s="84"/>
      <c r="D3485" s="84"/>
      <c r="E3485" s="704"/>
      <c r="F3485" s="704"/>
      <c r="G3485" s="803" t="s">
        <v>4066</v>
      </c>
      <c r="H3485" s="694" t="str">
        <f t="shared" si="0"/>
        <v>--</v>
      </c>
      <c r="I3485" s="704"/>
      <c r="J3485" s="17"/>
      <c r="K3485" s="17"/>
      <c r="L3485" s="17"/>
      <c r="M3485" s="730" t="s">
        <v>2724</v>
      </c>
      <c r="N3485" s="797" t="s">
        <v>2505</v>
      </c>
      <c r="O3485" s="798"/>
      <c r="P3485" s="741"/>
      <c r="Q3485" s="17"/>
      <c r="R3485" s="17"/>
      <c r="S3485" s="17"/>
      <c r="T3485" s="17"/>
      <c r="U3485" s="836"/>
      <c r="V3485" s="17"/>
      <c r="W3485" s="807" t="s">
        <v>4068</v>
      </c>
      <c r="X3485" s="808"/>
      <c r="Y3485" s="809"/>
      <c r="Z3485" s="810"/>
      <c r="AA3485" s="810"/>
    </row>
    <row r="3486" spans="1:27" ht="13.8">
      <c r="A3486" s="84"/>
      <c r="B3486" s="84"/>
      <c r="C3486" s="84"/>
      <c r="D3486" s="84"/>
      <c r="E3486" s="711"/>
      <c r="F3486" s="711"/>
      <c r="G3486" s="807" t="s">
        <v>4066</v>
      </c>
      <c r="H3486" s="696" t="str">
        <f t="shared" si="0"/>
        <v>--</v>
      </c>
      <c r="I3486" s="711"/>
      <c r="J3486" s="17"/>
      <c r="K3486" s="17"/>
      <c r="L3486" s="17"/>
      <c r="M3486" s="800" t="s">
        <v>4079</v>
      </c>
      <c r="N3486" s="800" t="s">
        <v>780</v>
      </c>
      <c r="O3486" s="801"/>
      <c r="P3486" s="748"/>
      <c r="Q3486" s="17"/>
      <c r="R3486" s="17"/>
      <c r="S3486" s="17"/>
      <c r="T3486" s="17"/>
      <c r="U3486" s="852"/>
      <c r="V3486" s="17"/>
      <c r="W3486" s="803" t="s">
        <v>4068</v>
      </c>
      <c r="X3486" s="804"/>
      <c r="Y3486" s="805"/>
      <c r="Z3486" s="806"/>
      <c r="AA3486" s="806"/>
    </row>
    <row r="3487" spans="1:27" ht="13.8">
      <c r="A3487" s="84"/>
      <c r="B3487" s="84"/>
      <c r="C3487" s="84"/>
      <c r="D3487" s="84"/>
      <c r="E3487" s="704"/>
      <c r="F3487" s="704"/>
      <c r="G3487" s="803" t="s">
        <v>4066</v>
      </c>
      <c r="H3487" s="694" t="str">
        <f t="shared" si="0"/>
        <v>--</v>
      </c>
      <c r="I3487" s="704"/>
      <c r="J3487" s="17"/>
      <c r="K3487" s="17"/>
      <c r="L3487" s="17"/>
      <c r="M3487" s="797" t="s">
        <v>4079</v>
      </c>
      <c r="N3487" s="797" t="s">
        <v>781</v>
      </c>
      <c r="O3487" s="798"/>
      <c r="P3487" s="741"/>
      <c r="Q3487" s="17"/>
      <c r="R3487" s="17"/>
      <c r="S3487" s="17"/>
      <c r="T3487" s="17"/>
      <c r="U3487" s="836"/>
      <c r="V3487" s="17"/>
      <c r="W3487" s="807" t="s">
        <v>4068</v>
      </c>
      <c r="X3487" s="808"/>
      <c r="Y3487" s="809"/>
      <c r="Z3487" s="810"/>
      <c r="AA3487" s="810"/>
    </row>
    <row r="3488" spans="1:27" ht="13.8">
      <c r="A3488" s="84"/>
      <c r="B3488" s="84"/>
      <c r="C3488" s="84"/>
      <c r="D3488" s="84"/>
      <c r="E3488" s="711"/>
      <c r="F3488" s="711"/>
      <c r="G3488" s="807" t="s">
        <v>4066</v>
      </c>
      <c r="H3488" s="696" t="str">
        <f t="shared" si="0"/>
        <v>--</v>
      </c>
      <c r="I3488" s="711"/>
      <c r="J3488" s="17"/>
      <c r="K3488" s="17"/>
      <c r="L3488" s="17"/>
      <c r="M3488" s="800" t="s">
        <v>4079</v>
      </c>
      <c r="N3488" s="800" t="s">
        <v>782</v>
      </c>
      <c r="O3488" s="801"/>
      <c r="P3488" s="748"/>
      <c r="Q3488" s="17"/>
      <c r="R3488" s="17"/>
      <c r="S3488" s="17"/>
      <c r="T3488" s="17"/>
      <c r="U3488" s="852"/>
      <c r="V3488" s="17"/>
      <c r="W3488" s="803" t="s">
        <v>4068</v>
      </c>
      <c r="X3488" s="804"/>
      <c r="Y3488" s="805"/>
      <c r="Z3488" s="806"/>
      <c r="AA3488" s="806"/>
    </row>
    <row r="3489" spans="1:27" ht="13.8">
      <c r="A3489" s="84"/>
      <c r="B3489" s="84"/>
      <c r="C3489" s="84"/>
      <c r="D3489" s="84"/>
      <c r="E3489" s="704"/>
      <c r="F3489" s="704"/>
      <c r="G3489" s="803" t="s">
        <v>4066</v>
      </c>
      <c r="H3489" s="694" t="str">
        <f t="shared" si="0"/>
        <v>--</v>
      </c>
      <c r="I3489" s="704"/>
      <c r="J3489" s="17"/>
      <c r="K3489" s="17"/>
      <c r="L3489" s="17"/>
      <c r="M3489" s="797" t="s">
        <v>4079</v>
      </c>
      <c r="N3489" s="797" t="s">
        <v>783</v>
      </c>
      <c r="O3489" s="798"/>
      <c r="P3489" s="741"/>
      <c r="Q3489" s="17"/>
      <c r="R3489" s="17"/>
      <c r="S3489" s="17"/>
      <c r="T3489" s="17"/>
      <c r="U3489" s="836"/>
      <c r="V3489" s="17"/>
      <c r="W3489" s="807" t="s">
        <v>4068</v>
      </c>
      <c r="X3489" s="808"/>
      <c r="Y3489" s="809"/>
      <c r="Z3489" s="810"/>
      <c r="AA3489" s="810"/>
    </row>
    <row r="3490" spans="1:27" ht="13.8">
      <c r="A3490" s="84"/>
      <c r="B3490" s="84"/>
      <c r="C3490" s="84"/>
      <c r="D3490" s="84"/>
      <c r="E3490" s="711"/>
      <c r="F3490" s="711"/>
      <c r="G3490" s="807" t="s">
        <v>4066</v>
      </c>
      <c r="H3490" s="696" t="str">
        <f t="shared" si="0"/>
        <v>--</v>
      </c>
      <c r="I3490" s="711"/>
      <c r="J3490" s="17"/>
      <c r="K3490" s="17"/>
      <c r="L3490" s="17"/>
      <c r="M3490" s="800" t="s">
        <v>4079</v>
      </c>
      <c r="N3490" s="800" t="s">
        <v>784</v>
      </c>
      <c r="O3490" s="801"/>
      <c r="P3490" s="748"/>
      <c r="Q3490" s="17"/>
      <c r="R3490" s="17"/>
      <c r="S3490" s="17"/>
      <c r="T3490" s="17"/>
      <c r="U3490" s="852"/>
      <c r="V3490" s="17"/>
      <c r="W3490" s="803" t="s">
        <v>4068</v>
      </c>
      <c r="X3490" s="804"/>
      <c r="Y3490" s="805"/>
      <c r="Z3490" s="806"/>
      <c r="AA3490" s="806"/>
    </row>
    <row r="3491" spans="1:27" ht="13.8">
      <c r="A3491" s="84"/>
      <c r="B3491" s="84"/>
      <c r="C3491" s="84"/>
      <c r="D3491" s="84"/>
      <c r="E3491" s="704"/>
      <c r="F3491" s="704"/>
      <c r="G3491" s="803" t="s">
        <v>4066</v>
      </c>
      <c r="H3491" s="694" t="str">
        <f t="shared" si="0"/>
        <v>--</v>
      </c>
      <c r="I3491" s="704"/>
      <c r="J3491" s="17"/>
      <c r="K3491" s="17"/>
      <c r="L3491" s="17"/>
      <c r="M3491" s="797" t="s">
        <v>4079</v>
      </c>
      <c r="N3491" s="797" t="s">
        <v>785</v>
      </c>
      <c r="O3491" s="798"/>
      <c r="P3491" s="741"/>
      <c r="Q3491" s="17"/>
      <c r="R3491" s="17"/>
      <c r="S3491" s="17"/>
      <c r="T3491" s="17"/>
      <c r="U3491" s="836"/>
      <c r="V3491" s="17"/>
      <c r="W3491" s="807" t="s">
        <v>4068</v>
      </c>
      <c r="X3491" s="808"/>
      <c r="Y3491" s="809"/>
      <c r="Z3491" s="810"/>
      <c r="AA3491" s="810"/>
    </row>
    <row r="3492" spans="1:27" ht="13.8">
      <c r="A3492" s="84"/>
      <c r="B3492" s="84"/>
      <c r="C3492" s="84"/>
      <c r="D3492" s="84"/>
      <c r="E3492" s="711"/>
      <c r="F3492" s="711"/>
      <c r="G3492" s="807" t="s">
        <v>4066</v>
      </c>
      <c r="H3492" s="696" t="str">
        <f t="shared" si="0"/>
        <v>--</v>
      </c>
      <c r="I3492" s="711"/>
      <c r="J3492" s="17"/>
      <c r="K3492" s="17"/>
      <c r="L3492" s="17"/>
      <c r="M3492" s="724" t="s">
        <v>2724</v>
      </c>
      <c r="N3492" s="800" t="s">
        <v>2506</v>
      </c>
      <c r="O3492" s="801"/>
      <c r="P3492" s="748"/>
      <c r="Q3492" s="17"/>
      <c r="R3492" s="17"/>
      <c r="S3492" s="17"/>
      <c r="T3492" s="17"/>
      <c r="U3492" s="852"/>
      <c r="V3492" s="17"/>
      <c r="W3492" s="803" t="s">
        <v>4068</v>
      </c>
      <c r="X3492" s="804"/>
      <c r="Y3492" s="805"/>
      <c r="Z3492" s="806"/>
      <c r="AA3492" s="806"/>
    </row>
    <row r="3493" spans="1:27" ht="13.8">
      <c r="A3493" s="84"/>
      <c r="B3493" s="84"/>
      <c r="C3493" s="84"/>
      <c r="D3493" s="84"/>
      <c r="E3493" s="704"/>
      <c r="F3493" s="704"/>
      <c r="G3493" s="803" t="s">
        <v>4066</v>
      </c>
      <c r="H3493" s="694" t="str">
        <f t="shared" si="0"/>
        <v>--</v>
      </c>
      <c r="I3493" s="704"/>
      <c r="J3493" s="17"/>
      <c r="K3493" s="17"/>
      <c r="L3493" s="17"/>
      <c r="M3493" s="797" t="s">
        <v>2691</v>
      </c>
      <c r="N3493" s="797" t="s">
        <v>445</v>
      </c>
      <c r="O3493" s="798"/>
      <c r="P3493" s="741"/>
      <c r="Q3493" s="17"/>
      <c r="R3493" s="17"/>
      <c r="S3493" s="17"/>
      <c r="T3493" s="17"/>
      <c r="U3493" s="836"/>
      <c r="V3493" s="17"/>
      <c r="W3493" s="807" t="s">
        <v>4068</v>
      </c>
      <c r="X3493" s="808"/>
      <c r="Y3493" s="809"/>
      <c r="Z3493" s="810"/>
      <c r="AA3493" s="810"/>
    </row>
    <row r="3494" spans="1:27" ht="13.8">
      <c r="A3494" s="84"/>
      <c r="B3494" s="84"/>
      <c r="C3494" s="84"/>
      <c r="D3494" s="84"/>
      <c r="E3494" s="711"/>
      <c r="F3494" s="711"/>
      <c r="G3494" s="807" t="s">
        <v>4066</v>
      </c>
      <c r="H3494" s="696" t="str">
        <f t="shared" si="0"/>
        <v>--</v>
      </c>
      <c r="I3494" s="711"/>
      <c r="J3494" s="17"/>
      <c r="K3494" s="17"/>
      <c r="L3494" s="17"/>
      <c r="M3494" s="800" t="s">
        <v>2691</v>
      </c>
      <c r="N3494" s="800" t="s">
        <v>446</v>
      </c>
      <c r="O3494" s="801"/>
      <c r="P3494" s="748"/>
      <c r="Q3494" s="17"/>
      <c r="R3494" s="17"/>
      <c r="S3494" s="17"/>
      <c r="T3494" s="17"/>
      <c r="U3494" s="852"/>
      <c r="V3494" s="17"/>
      <c r="W3494" s="803" t="s">
        <v>4068</v>
      </c>
      <c r="X3494" s="804"/>
      <c r="Y3494" s="805"/>
      <c r="Z3494" s="806"/>
      <c r="AA3494" s="806"/>
    </row>
    <row r="3495" spans="1:27" ht="13.8">
      <c r="A3495" s="84"/>
      <c r="B3495" s="84"/>
      <c r="C3495" s="84"/>
      <c r="D3495" s="84"/>
      <c r="E3495" s="704"/>
      <c r="F3495" s="704"/>
      <c r="G3495" s="803" t="s">
        <v>4066</v>
      </c>
      <c r="H3495" s="694" t="str">
        <f t="shared" si="0"/>
        <v>--</v>
      </c>
      <c r="I3495" s="704"/>
      <c r="J3495" s="17"/>
      <c r="K3495" s="17"/>
      <c r="L3495" s="17"/>
      <c r="M3495" s="730" t="s">
        <v>2690</v>
      </c>
      <c r="N3495" s="797" t="s">
        <v>383</v>
      </c>
      <c r="O3495" s="798"/>
      <c r="P3495" s="741"/>
      <c r="Q3495" s="17"/>
      <c r="R3495" s="17"/>
      <c r="S3495" s="17"/>
      <c r="T3495" s="17"/>
      <c r="U3495" s="836"/>
      <c r="V3495" s="17"/>
      <c r="W3495" s="807" t="s">
        <v>4068</v>
      </c>
      <c r="X3495" s="808"/>
      <c r="Y3495" s="809"/>
      <c r="Z3495" s="810"/>
      <c r="AA3495" s="810"/>
    </row>
    <row r="3496" spans="1:27" ht="13.8">
      <c r="A3496" s="84"/>
      <c r="B3496" s="84"/>
      <c r="C3496" s="84"/>
      <c r="D3496" s="84"/>
      <c r="E3496" s="711"/>
      <c r="F3496" s="711"/>
      <c r="G3496" s="807" t="s">
        <v>4066</v>
      </c>
      <c r="H3496" s="696" t="str">
        <f t="shared" si="0"/>
        <v>--</v>
      </c>
      <c r="I3496" s="711"/>
      <c r="J3496" s="17"/>
      <c r="K3496" s="17"/>
      <c r="L3496" s="17"/>
      <c r="M3496" s="724" t="s">
        <v>2690</v>
      </c>
      <c r="N3496" s="800" t="s">
        <v>381</v>
      </c>
      <c r="O3496" s="801"/>
      <c r="P3496" s="748"/>
      <c r="Q3496" s="17"/>
      <c r="R3496" s="17"/>
      <c r="S3496" s="17"/>
      <c r="T3496" s="17"/>
      <c r="U3496" s="852"/>
      <c r="V3496" s="17"/>
      <c r="W3496" s="803" t="s">
        <v>4068</v>
      </c>
      <c r="X3496" s="804"/>
      <c r="Y3496" s="805"/>
      <c r="Z3496" s="806"/>
      <c r="AA3496" s="806"/>
    </row>
    <row r="3497" spans="1:27" ht="13.8">
      <c r="A3497" s="84"/>
      <c r="B3497" s="84"/>
      <c r="C3497" s="84"/>
      <c r="D3497" s="84"/>
      <c r="E3497" s="704"/>
      <c r="F3497" s="704"/>
      <c r="G3497" s="803" t="s">
        <v>4066</v>
      </c>
      <c r="H3497" s="694" t="str">
        <f t="shared" si="0"/>
        <v>--</v>
      </c>
      <c r="I3497" s="704"/>
      <c r="J3497" s="17"/>
      <c r="K3497" s="17"/>
      <c r="L3497" s="17"/>
      <c r="M3497" s="730" t="s">
        <v>2690</v>
      </c>
      <c r="N3497" s="797" t="s">
        <v>380</v>
      </c>
      <c r="O3497" s="798"/>
      <c r="P3497" s="741"/>
      <c r="Q3497" s="17"/>
      <c r="R3497" s="17"/>
      <c r="S3497" s="17"/>
      <c r="T3497" s="17"/>
      <c r="U3497" s="836"/>
      <c r="V3497" s="17"/>
      <c r="W3497" s="807" t="s">
        <v>4068</v>
      </c>
      <c r="X3497" s="808"/>
      <c r="Y3497" s="809"/>
      <c r="Z3497" s="810"/>
      <c r="AA3497" s="810"/>
    </row>
    <row r="3498" spans="1:27" ht="13.8">
      <c r="A3498" s="84"/>
      <c r="B3498" s="84"/>
      <c r="C3498" s="84"/>
      <c r="D3498" s="84"/>
      <c r="E3498" s="711"/>
      <c r="F3498" s="711"/>
      <c r="G3498" s="807" t="s">
        <v>4066</v>
      </c>
      <c r="H3498" s="696" t="str">
        <f t="shared" si="0"/>
        <v>--</v>
      </c>
      <c r="I3498" s="711"/>
      <c r="J3498" s="17"/>
      <c r="K3498" s="17"/>
      <c r="L3498" s="17"/>
      <c r="M3498" s="724" t="s">
        <v>2690</v>
      </c>
      <c r="N3498" s="800" t="s">
        <v>379</v>
      </c>
      <c r="O3498" s="801"/>
      <c r="P3498" s="748"/>
      <c r="Q3498" s="17"/>
      <c r="R3498" s="17"/>
      <c r="S3498" s="17"/>
      <c r="T3498" s="17"/>
      <c r="U3498" s="852"/>
      <c r="V3498" s="17"/>
      <c r="W3498" s="803" t="s">
        <v>4068</v>
      </c>
      <c r="X3498" s="804"/>
      <c r="Y3498" s="805"/>
      <c r="Z3498" s="806"/>
      <c r="AA3498" s="806"/>
    </row>
    <row r="3499" spans="1:27" ht="13.8">
      <c r="A3499" s="84"/>
      <c r="B3499" s="84"/>
      <c r="C3499" s="84"/>
      <c r="D3499" s="84"/>
      <c r="E3499" s="704"/>
      <c r="F3499" s="704"/>
      <c r="G3499" s="803" t="s">
        <v>4066</v>
      </c>
      <c r="H3499" s="694" t="str">
        <f t="shared" si="0"/>
        <v>--</v>
      </c>
      <c r="I3499" s="704"/>
      <c r="J3499" s="17"/>
      <c r="K3499" s="17"/>
      <c r="L3499" s="17"/>
      <c r="M3499" s="730" t="s">
        <v>2690</v>
      </c>
      <c r="N3499" s="797" t="s">
        <v>377</v>
      </c>
      <c r="O3499" s="798"/>
      <c r="P3499" s="741"/>
      <c r="Q3499" s="17"/>
      <c r="R3499" s="17"/>
      <c r="S3499" s="17"/>
      <c r="T3499" s="17"/>
      <c r="U3499" s="836"/>
      <c r="V3499" s="17"/>
      <c r="W3499" s="807" t="s">
        <v>4068</v>
      </c>
      <c r="X3499" s="808"/>
      <c r="Y3499" s="809"/>
      <c r="Z3499" s="810"/>
      <c r="AA3499" s="810"/>
    </row>
    <row r="3500" spans="1:27" ht="13.8">
      <c r="A3500" s="84"/>
      <c r="B3500" s="84"/>
      <c r="C3500" s="84"/>
      <c r="D3500" s="84"/>
      <c r="E3500" s="711"/>
      <c r="F3500" s="711"/>
      <c r="G3500" s="807" t="s">
        <v>4066</v>
      </c>
      <c r="H3500" s="696" t="str">
        <f t="shared" si="0"/>
        <v>--</v>
      </c>
      <c r="I3500" s="711"/>
      <c r="J3500" s="17"/>
      <c r="K3500" s="17"/>
      <c r="L3500" s="17"/>
      <c r="M3500" s="778" t="s">
        <v>436</v>
      </c>
      <c r="N3500" s="800" t="s">
        <v>202</v>
      </c>
      <c r="O3500" s="801"/>
      <c r="P3500" s="748"/>
      <c r="Q3500" s="17"/>
      <c r="R3500" s="17"/>
      <c r="S3500" s="17"/>
      <c r="T3500" s="17"/>
      <c r="U3500" s="852"/>
      <c r="V3500" s="17"/>
      <c r="W3500" s="803" t="s">
        <v>4068</v>
      </c>
      <c r="X3500" s="804"/>
      <c r="Y3500" s="805"/>
      <c r="Z3500" s="806"/>
      <c r="AA3500" s="806"/>
    </row>
    <row r="3501" spans="1:27" ht="13.8">
      <c r="A3501" s="84"/>
      <c r="B3501" s="84"/>
      <c r="C3501" s="84"/>
      <c r="D3501" s="84"/>
      <c r="E3501" s="704"/>
      <c r="F3501" s="704"/>
      <c r="G3501" s="803" t="s">
        <v>4066</v>
      </c>
      <c r="H3501" s="694" t="str">
        <f t="shared" si="0"/>
        <v>--</v>
      </c>
      <c r="I3501" s="704"/>
      <c r="J3501" s="17"/>
      <c r="K3501" s="17"/>
      <c r="L3501" s="17"/>
      <c r="M3501" s="797" t="s">
        <v>2691</v>
      </c>
      <c r="N3501" s="797" t="s">
        <v>434</v>
      </c>
      <c r="O3501" s="798"/>
      <c r="P3501" s="741"/>
      <c r="Q3501" s="17"/>
      <c r="R3501" s="17"/>
      <c r="S3501" s="17"/>
      <c r="T3501" s="17"/>
      <c r="U3501" s="836"/>
      <c r="V3501" s="17"/>
      <c r="W3501" s="807" t="s">
        <v>4068</v>
      </c>
      <c r="X3501" s="808"/>
      <c r="Y3501" s="809"/>
      <c r="Z3501" s="810"/>
      <c r="AA3501" s="810"/>
    </row>
    <row r="3502" spans="1:27" ht="13.8">
      <c r="A3502" s="84"/>
      <c r="B3502" s="84"/>
      <c r="C3502" s="84"/>
      <c r="D3502" s="84"/>
      <c r="E3502" s="711"/>
      <c r="F3502" s="711"/>
      <c r="G3502" s="807" t="s">
        <v>4066</v>
      </c>
      <c r="H3502" s="696" t="str">
        <f t="shared" si="0"/>
        <v>--</v>
      </c>
      <c r="I3502" s="711"/>
      <c r="J3502" s="17"/>
      <c r="K3502" s="17"/>
      <c r="L3502" s="17"/>
      <c r="M3502" s="800" t="s">
        <v>2679</v>
      </c>
      <c r="N3502" s="800" t="s">
        <v>47</v>
      </c>
      <c r="O3502" s="801"/>
      <c r="P3502" s="748"/>
      <c r="Q3502" s="17"/>
      <c r="R3502" s="17"/>
      <c r="S3502" s="17"/>
      <c r="T3502" s="17"/>
      <c r="U3502" s="852"/>
      <c r="V3502" s="17"/>
      <c r="W3502" s="803" t="s">
        <v>4068</v>
      </c>
      <c r="X3502" s="804"/>
      <c r="Y3502" s="805"/>
      <c r="Z3502" s="806"/>
      <c r="AA3502" s="806"/>
    </row>
    <row r="3503" spans="1:27" ht="13.8">
      <c r="A3503" s="84"/>
      <c r="B3503" s="84"/>
      <c r="C3503" s="84"/>
      <c r="D3503" s="84"/>
      <c r="E3503" s="704"/>
      <c r="F3503" s="704"/>
      <c r="G3503" s="803" t="s">
        <v>4066</v>
      </c>
      <c r="H3503" s="694" t="str">
        <f t="shared" si="0"/>
        <v>--</v>
      </c>
      <c r="I3503" s="704"/>
      <c r="J3503" s="17"/>
      <c r="K3503" s="17"/>
      <c r="L3503" s="17"/>
      <c r="M3503" s="797" t="s">
        <v>2679</v>
      </c>
      <c r="N3503" s="797" t="s">
        <v>48</v>
      </c>
      <c r="O3503" s="798"/>
      <c r="P3503" s="741"/>
      <c r="Q3503" s="17"/>
      <c r="R3503" s="17"/>
      <c r="S3503" s="17"/>
      <c r="T3503" s="17"/>
      <c r="U3503" s="836"/>
      <c r="V3503" s="17"/>
      <c r="W3503" s="807" t="s">
        <v>4068</v>
      </c>
      <c r="X3503" s="808"/>
      <c r="Y3503" s="809"/>
      <c r="Z3503" s="810"/>
      <c r="AA3503" s="810"/>
    </row>
    <row r="3504" spans="1:27" ht="13.8">
      <c r="A3504" s="372"/>
      <c r="B3504" s="332"/>
      <c r="C3504" s="332"/>
      <c r="D3504" s="332"/>
      <c r="E3504" s="1022"/>
      <c r="F3504" s="1022"/>
      <c r="G3504" s="1023" t="s">
        <v>7071</v>
      </c>
      <c r="H3504" s="696" t="str">
        <f t="shared" si="0"/>
        <v>--</v>
      </c>
      <c r="I3504" s="711"/>
      <c r="J3504" s="17"/>
      <c r="K3504" s="17"/>
      <c r="L3504" s="17"/>
      <c r="M3504" s="781" t="s">
        <v>241</v>
      </c>
      <c r="N3504" s="781" t="s">
        <v>2354</v>
      </c>
      <c r="O3504" s="760"/>
      <c r="P3504" s="789"/>
      <c r="Q3504" s="17"/>
      <c r="R3504" s="17"/>
      <c r="S3504" s="17"/>
      <c r="T3504" s="17"/>
      <c r="U3504" s="790" t="s">
        <v>7072</v>
      </c>
      <c r="V3504" s="17"/>
      <c r="W3504" s="748"/>
      <c r="X3504" s="761"/>
      <c r="Y3504" s="762"/>
      <c r="Z3504" s="763"/>
      <c r="AA3504" s="763"/>
    </row>
    <row r="3505" spans="1:27" ht="13.8">
      <c r="A3505" s="84"/>
      <c r="B3505" s="84"/>
      <c r="C3505" s="84"/>
      <c r="D3505" s="84"/>
      <c r="E3505" s="704"/>
      <c r="F3505" s="704"/>
      <c r="G3505" s="748" t="s">
        <v>7071</v>
      </c>
      <c r="H3505" s="694" t="str">
        <f t="shared" si="0"/>
        <v>--</v>
      </c>
      <c r="I3505" s="704"/>
      <c r="J3505" s="17"/>
      <c r="K3505" s="17"/>
      <c r="L3505" s="17"/>
      <c r="M3505" s="779" t="s">
        <v>273</v>
      </c>
      <c r="N3505" s="779" t="s">
        <v>1290</v>
      </c>
      <c r="O3505" s="764"/>
      <c r="P3505" s="787"/>
      <c r="Q3505" s="17"/>
      <c r="R3505" s="17"/>
      <c r="S3505" s="17"/>
      <c r="T3505" s="17"/>
      <c r="U3505" s="788" t="s">
        <v>7073</v>
      </c>
      <c r="V3505" s="17"/>
      <c r="W3505" s="741"/>
      <c r="X3505" s="765"/>
      <c r="Y3505" s="766"/>
      <c r="Z3505" s="767"/>
      <c r="AA3505" s="767"/>
    </row>
    <row r="3506" spans="1:27" ht="13.8">
      <c r="A3506" s="84"/>
      <c r="B3506" s="84"/>
      <c r="C3506" s="84"/>
      <c r="D3506" s="84"/>
      <c r="E3506" s="711"/>
      <c r="F3506" s="711"/>
      <c r="G3506" s="741" t="s">
        <v>7071</v>
      </c>
      <c r="H3506" s="696" t="str">
        <f t="shared" si="0"/>
        <v>--</v>
      </c>
      <c r="I3506" s="711"/>
      <c r="J3506" s="17"/>
      <c r="K3506" s="17"/>
      <c r="L3506" s="17"/>
      <c r="M3506" s="781" t="s">
        <v>436</v>
      </c>
      <c r="N3506" s="781" t="s">
        <v>126</v>
      </c>
      <c r="O3506" s="760"/>
      <c r="P3506" s="789"/>
      <c r="Q3506" s="17"/>
      <c r="R3506" s="17"/>
      <c r="S3506" s="17"/>
      <c r="T3506" s="17"/>
      <c r="U3506" s="790" t="s">
        <v>7074</v>
      </c>
      <c r="V3506" s="17"/>
      <c r="W3506" s="748"/>
      <c r="X3506" s="761"/>
      <c r="Y3506" s="762"/>
      <c r="Z3506" s="763"/>
      <c r="AA3506" s="763"/>
    </row>
    <row r="3507" spans="1:27" ht="13.8">
      <c r="A3507" s="84"/>
      <c r="B3507" s="84"/>
      <c r="C3507" s="84"/>
      <c r="D3507" s="84"/>
      <c r="E3507" s="704"/>
      <c r="F3507" s="704"/>
      <c r="G3507" s="748" t="s">
        <v>7063</v>
      </c>
      <c r="H3507" s="694" t="str">
        <f t="shared" si="0"/>
        <v>--</v>
      </c>
      <c r="I3507" s="704"/>
      <c r="J3507" s="17"/>
      <c r="K3507" s="17"/>
      <c r="L3507" s="17"/>
      <c r="M3507" s="779" t="s">
        <v>1700</v>
      </c>
      <c r="N3507" s="779" t="s">
        <v>2217</v>
      </c>
      <c r="O3507" s="764"/>
      <c r="P3507" s="787"/>
      <c r="Q3507" s="17"/>
      <c r="R3507" s="17"/>
      <c r="S3507" s="17"/>
      <c r="T3507" s="17"/>
      <c r="U3507" s="788" t="s">
        <v>7064</v>
      </c>
      <c r="V3507" s="17"/>
      <c r="W3507" s="741"/>
      <c r="X3507" s="765"/>
      <c r="Y3507" s="766"/>
      <c r="Z3507" s="767"/>
      <c r="AA3507" s="767"/>
    </row>
    <row r="3508" spans="1:27" ht="13.8">
      <c r="A3508" s="84"/>
      <c r="B3508" s="84"/>
      <c r="C3508" s="84"/>
      <c r="D3508" s="84"/>
      <c r="E3508" s="711"/>
      <c r="F3508" s="711"/>
      <c r="G3508" s="741" t="s">
        <v>7063</v>
      </c>
      <c r="H3508" s="696" t="str">
        <f t="shared" si="0"/>
        <v>--</v>
      </c>
      <c r="I3508" s="711"/>
      <c r="J3508" s="17"/>
      <c r="K3508" s="17"/>
      <c r="L3508" s="17"/>
      <c r="M3508" s="781" t="s">
        <v>273</v>
      </c>
      <c r="N3508" s="781" t="s">
        <v>1288</v>
      </c>
      <c r="O3508" s="760"/>
      <c r="P3508" s="748" t="s">
        <v>4352</v>
      </c>
      <c r="Q3508" s="17"/>
      <c r="R3508" s="17"/>
      <c r="S3508" s="17"/>
      <c r="T3508" s="17"/>
      <c r="U3508" s="790" t="s">
        <v>7065</v>
      </c>
      <c r="V3508" s="17"/>
      <c r="W3508" s="748"/>
      <c r="X3508" s="761"/>
      <c r="Y3508" s="762"/>
      <c r="Z3508" s="763"/>
      <c r="AA3508" s="763"/>
    </row>
    <row r="3509" spans="1:27" ht="13.8">
      <c r="A3509" s="84"/>
      <c r="B3509" s="84"/>
      <c r="C3509" s="84"/>
      <c r="D3509" s="84"/>
      <c r="E3509" s="704"/>
      <c r="F3509" s="704"/>
      <c r="G3509" s="748" t="s">
        <v>7063</v>
      </c>
      <c r="H3509" s="694" t="str">
        <f t="shared" si="0"/>
        <v>--</v>
      </c>
      <c r="I3509" s="704"/>
      <c r="J3509" s="17"/>
      <c r="K3509" s="17"/>
      <c r="L3509" s="17"/>
      <c r="M3509" s="779" t="s">
        <v>630</v>
      </c>
      <c r="N3509" s="779" t="s">
        <v>1646</v>
      </c>
      <c r="O3509" s="764"/>
      <c r="P3509" s="787"/>
      <c r="Q3509" s="17"/>
      <c r="R3509" s="17"/>
      <c r="S3509" s="17"/>
      <c r="T3509" s="17"/>
      <c r="U3509" s="788" t="s">
        <v>7066</v>
      </c>
      <c r="V3509" s="17"/>
      <c r="W3509" s="741"/>
      <c r="X3509" s="765"/>
      <c r="Y3509" s="766"/>
      <c r="Z3509" s="767"/>
      <c r="AA3509" s="767"/>
    </row>
    <row r="3510" spans="1:27" ht="13.8">
      <c r="A3510" s="84"/>
      <c r="B3510" s="84"/>
      <c r="C3510" s="84"/>
      <c r="D3510" s="84"/>
      <c r="E3510" s="711"/>
      <c r="F3510" s="711"/>
      <c r="G3510" s="741" t="s">
        <v>7063</v>
      </c>
      <c r="H3510" s="696" t="str">
        <f t="shared" si="0"/>
        <v>--</v>
      </c>
      <c r="I3510" s="711"/>
      <c r="J3510" s="17"/>
      <c r="K3510" s="17"/>
      <c r="L3510" s="17"/>
      <c r="M3510" s="781" t="s">
        <v>436</v>
      </c>
      <c r="N3510" s="781" t="s">
        <v>125</v>
      </c>
      <c r="O3510" s="760"/>
      <c r="P3510" s="789"/>
      <c r="Q3510" s="17"/>
      <c r="R3510" s="17"/>
      <c r="S3510" s="17"/>
      <c r="T3510" s="17"/>
      <c r="U3510" s="790" t="s">
        <v>7067</v>
      </c>
      <c r="V3510" s="17"/>
      <c r="W3510" s="748"/>
      <c r="X3510" s="761"/>
      <c r="Y3510" s="762"/>
      <c r="Z3510" s="763"/>
      <c r="AA3510" s="763"/>
    </row>
    <row r="3511" spans="1:27" ht="13.8">
      <c r="A3511" s="84"/>
      <c r="B3511" s="84"/>
      <c r="C3511" s="84"/>
      <c r="D3511" s="84"/>
      <c r="E3511" s="704"/>
      <c r="F3511" s="704"/>
      <c r="G3511" s="748" t="s">
        <v>7063</v>
      </c>
      <c r="H3511" s="694" t="str">
        <f t="shared" si="0"/>
        <v>--</v>
      </c>
      <c r="I3511" s="704"/>
      <c r="J3511" s="17"/>
      <c r="K3511" s="17"/>
      <c r="L3511" s="17"/>
      <c r="M3511" s="779" t="s">
        <v>494</v>
      </c>
      <c r="N3511" s="779" t="s">
        <v>1506</v>
      </c>
      <c r="O3511" s="764"/>
      <c r="P3511" s="787"/>
      <c r="Q3511" s="17"/>
      <c r="R3511" s="17"/>
      <c r="S3511" s="17"/>
      <c r="T3511" s="17"/>
      <c r="U3511" s="788" t="s">
        <v>7068</v>
      </c>
      <c r="V3511" s="17"/>
      <c r="W3511" s="741"/>
      <c r="X3511" s="765"/>
      <c r="Y3511" s="766"/>
      <c r="Z3511" s="767"/>
      <c r="AA3511" s="767"/>
    </row>
    <row r="3512" spans="1:27" ht="13.8">
      <c r="A3512" s="84"/>
      <c r="B3512" s="84"/>
      <c r="C3512" s="84"/>
      <c r="D3512" s="84"/>
      <c r="E3512" s="711"/>
      <c r="F3512" s="711"/>
      <c r="G3512" s="741" t="s">
        <v>7063</v>
      </c>
      <c r="H3512" s="696" t="str">
        <f t="shared" si="0"/>
        <v>--</v>
      </c>
      <c r="I3512" s="711"/>
      <c r="J3512" s="17"/>
      <c r="K3512" s="17"/>
      <c r="L3512" s="17"/>
      <c r="M3512" s="781" t="s">
        <v>273</v>
      </c>
      <c r="N3512" s="781" t="s">
        <v>1289</v>
      </c>
      <c r="O3512" s="760"/>
      <c r="P3512" s="748" t="s">
        <v>4352</v>
      </c>
      <c r="Q3512" s="17"/>
      <c r="R3512" s="17"/>
      <c r="S3512" s="17"/>
      <c r="T3512" s="17"/>
      <c r="U3512" s="790" t="s">
        <v>7069</v>
      </c>
      <c r="V3512" s="17"/>
      <c r="W3512" s="748"/>
      <c r="X3512" s="761"/>
      <c r="Y3512" s="762"/>
      <c r="Z3512" s="763"/>
      <c r="AA3512" s="763"/>
    </row>
    <row r="3513" spans="1:27" ht="13.8">
      <c r="A3513" s="84"/>
      <c r="B3513" s="84"/>
      <c r="C3513" s="84"/>
      <c r="D3513" s="84"/>
      <c r="E3513" s="704"/>
      <c r="F3513" s="704"/>
      <c r="G3513" s="748" t="s">
        <v>7063</v>
      </c>
      <c r="H3513" s="694" t="str">
        <f t="shared" si="0"/>
        <v>--</v>
      </c>
      <c r="I3513" s="704"/>
      <c r="J3513" s="17"/>
      <c r="K3513" s="17"/>
      <c r="L3513" s="17"/>
      <c r="M3513" s="779" t="s">
        <v>528</v>
      </c>
      <c r="N3513" s="779" t="s">
        <v>2214</v>
      </c>
      <c r="O3513" s="764"/>
      <c r="P3513" s="787"/>
      <c r="Q3513" s="17"/>
      <c r="R3513" s="17"/>
      <c r="S3513" s="17"/>
      <c r="T3513" s="17"/>
      <c r="U3513" s="788" t="s">
        <v>7070</v>
      </c>
      <c r="V3513" s="17"/>
      <c r="W3513" s="741"/>
      <c r="X3513" s="765"/>
      <c r="Y3513" s="766"/>
      <c r="Z3513" s="767"/>
      <c r="AA3513" s="767"/>
    </row>
    <row r="3514" spans="1:27" ht="13.8">
      <c r="B3514" s="8"/>
      <c r="C3514" s="8"/>
      <c r="D3514" s="8"/>
      <c r="E3514" s="695"/>
      <c r="F3514" s="695"/>
      <c r="G3514" s="695"/>
      <c r="H3514" s="696" t="str">
        <f t="shared" si="0"/>
        <v>--</v>
      </c>
      <c r="I3514" s="695"/>
      <c r="M3514" s="724" t="s">
        <v>347</v>
      </c>
      <c r="N3514" s="1024" t="s">
        <v>833</v>
      </c>
      <c r="O3514" s="1025">
        <v>1</v>
      </c>
      <c r="P3514" s="693" t="s">
        <v>8652</v>
      </c>
      <c r="Q3514" s="8"/>
      <c r="R3514" s="8"/>
      <c r="S3514" s="8"/>
      <c r="T3514" s="8"/>
      <c r="U3514" s="1026"/>
      <c r="V3514" s="476"/>
      <c r="W3514" s="1027"/>
      <c r="X3514" s="1028"/>
      <c r="Y3514" s="1029"/>
    </row>
    <row r="3515" spans="1:27" ht="13.8">
      <c r="A3515" s="98"/>
      <c r="B3515" s="98"/>
      <c r="C3515" s="98"/>
      <c r="D3515" s="98"/>
      <c r="E3515" s="98"/>
      <c r="F3515" s="98"/>
      <c r="G3515" s="98"/>
      <c r="H3515" s="694" t="str">
        <f t="shared" si="0"/>
        <v>--</v>
      </c>
      <c r="I3515" s="98"/>
      <c r="J3515" s="27"/>
      <c r="K3515" s="27"/>
      <c r="L3515" s="27"/>
      <c r="M3515" s="536" t="s">
        <v>36</v>
      </c>
      <c r="N3515" s="536" t="s">
        <v>1917</v>
      </c>
      <c r="O3515" s="712"/>
      <c r="P3515" s="27"/>
      <c r="Q3515" s="27"/>
      <c r="R3515" s="27"/>
      <c r="S3515" s="27"/>
      <c r="T3515" s="27"/>
      <c r="U3515" s="713"/>
      <c r="V3515" s="27"/>
      <c r="W3515" s="212" t="s">
        <v>8653</v>
      </c>
      <c r="X3515" s="1030"/>
      <c r="Y3515" s="1031"/>
      <c r="Z3515" s="27"/>
      <c r="AA3515" s="27"/>
    </row>
    <row r="3516" spans="1:27" ht="13.8">
      <c r="A3516" s="98"/>
      <c r="B3516" s="98"/>
      <c r="C3516" s="98"/>
      <c r="D3516" s="98"/>
      <c r="E3516" s="98"/>
      <c r="F3516" s="98"/>
      <c r="G3516" s="98"/>
      <c r="H3516" s="696" t="str">
        <f t="shared" si="0"/>
        <v>--</v>
      </c>
      <c r="I3516" s="98"/>
      <c r="J3516" s="27"/>
      <c r="K3516" s="27"/>
      <c r="L3516" s="27"/>
      <c r="M3516" s="536" t="s">
        <v>36</v>
      </c>
      <c r="N3516" s="536" t="s">
        <v>1946</v>
      </c>
      <c r="O3516" s="712"/>
      <c r="P3516" s="27"/>
      <c r="Q3516" s="27"/>
      <c r="R3516" s="27"/>
      <c r="S3516" s="27"/>
      <c r="T3516" s="27"/>
      <c r="U3516" s="713"/>
      <c r="V3516" s="27"/>
      <c r="W3516" s="212" t="s">
        <v>8655</v>
      </c>
      <c r="X3516" s="600">
        <v>30838</v>
      </c>
      <c r="Y3516" s="1032">
        <v>45546</v>
      </c>
      <c r="Z3516" s="27"/>
      <c r="AA3516" s="27"/>
    </row>
    <row r="3517" spans="1:27" ht="13.8">
      <c r="A3517" s="84"/>
      <c r="B3517" s="84"/>
      <c r="C3517" s="84"/>
      <c r="D3517" s="84"/>
      <c r="E3517" s="704"/>
      <c r="F3517" s="704"/>
      <c r="G3517" s="704"/>
      <c r="H3517" s="694" t="str">
        <f t="shared" si="0"/>
        <v>--</v>
      </c>
      <c r="I3517" s="704"/>
      <c r="J3517" s="17"/>
      <c r="K3517" s="17"/>
      <c r="L3517" s="17"/>
      <c r="M3517" s="880" t="s">
        <v>36</v>
      </c>
      <c r="N3517" s="880" t="s">
        <v>2006</v>
      </c>
      <c r="O3517" s="881"/>
      <c r="P3517" s="882"/>
      <c r="Q3517" s="17"/>
      <c r="R3517" s="17"/>
      <c r="S3517" s="17"/>
      <c r="T3517" s="17"/>
      <c r="U3517" s="791"/>
      <c r="V3517" s="17"/>
      <c r="W3517" s="719" t="s">
        <v>1265</v>
      </c>
      <c r="X3517" s="883">
        <v>2230</v>
      </c>
      <c r="Y3517" s="884">
        <v>45716</v>
      </c>
      <c r="Z3517" s="882"/>
      <c r="AA3517" s="882"/>
    </row>
    <row r="3518" spans="1:27" ht="13.8">
      <c r="A3518" s="84"/>
      <c r="B3518" s="84"/>
      <c r="C3518" s="84"/>
      <c r="D3518" s="84"/>
      <c r="E3518" s="711"/>
      <c r="F3518" s="711"/>
      <c r="G3518" s="711"/>
      <c r="H3518" s="696" t="str">
        <f t="shared" si="0"/>
        <v>--</v>
      </c>
      <c r="I3518" s="711"/>
      <c r="J3518" s="17"/>
      <c r="K3518" s="17"/>
      <c r="L3518" s="17"/>
      <c r="M3518" s="890" t="s">
        <v>36</v>
      </c>
      <c r="N3518" s="890" t="s">
        <v>1980</v>
      </c>
      <c r="O3518" s="1017"/>
      <c r="P3518" s="1018"/>
      <c r="Q3518" s="17"/>
      <c r="R3518" s="17"/>
      <c r="S3518" s="17"/>
      <c r="T3518" s="17"/>
      <c r="U3518" s="794"/>
      <c r="V3518" s="17"/>
      <c r="W3518" s="704"/>
      <c r="X3518" s="1019">
        <v>21952</v>
      </c>
      <c r="Y3518" s="1020">
        <v>45560</v>
      </c>
      <c r="Z3518" s="1018"/>
      <c r="AA3518" s="1018"/>
    </row>
    <row r="3519" spans="1:27" ht="13.8">
      <c r="A3519" s="84"/>
      <c r="B3519" s="84"/>
      <c r="C3519" s="84"/>
      <c r="D3519" s="84"/>
      <c r="E3519" s="704"/>
      <c r="F3519" s="704"/>
      <c r="G3519" s="704"/>
      <c r="H3519" s="694" t="str">
        <f t="shared" si="0"/>
        <v>--</v>
      </c>
      <c r="I3519" s="704"/>
      <c r="J3519" s="17"/>
      <c r="K3519" s="17"/>
      <c r="L3519" s="17"/>
      <c r="M3519" s="880" t="s">
        <v>49</v>
      </c>
      <c r="N3519" s="880" t="s">
        <v>1145</v>
      </c>
      <c r="O3519" s="881"/>
      <c r="P3519" s="882"/>
      <c r="Q3519" s="17"/>
      <c r="R3519" s="17"/>
      <c r="S3519" s="17"/>
      <c r="T3519" s="17"/>
      <c r="U3519" s="791"/>
      <c r="V3519" s="17"/>
      <c r="W3519" s="711"/>
      <c r="X3519" s="883">
        <v>21952</v>
      </c>
      <c r="Y3519" s="884">
        <v>45560</v>
      </c>
      <c r="Z3519" s="882"/>
      <c r="AA3519" s="882"/>
    </row>
    <row r="3520" spans="1:27" ht="13.8">
      <c r="A3520" s="84"/>
      <c r="B3520" s="11"/>
      <c r="C3520" s="11"/>
      <c r="D3520" s="11"/>
      <c r="E3520" s="718"/>
      <c r="F3520" s="718"/>
      <c r="G3520" s="718"/>
      <c r="H3520" s="696" t="str">
        <f t="shared" si="0"/>
        <v>--</v>
      </c>
      <c r="I3520" s="718"/>
      <c r="J3520" s="13"/>
      <c r="K3520" s="13"/>
      <c r="L3520" s="13"/>
      <c r="M3520" s="890" t="s">
        <v>711</v>
      </c>
      <c r="N3520" s="890" t="s">
        <v>221</v>
      </c>
      <c r="O3520" s="1017"/>
      <c r="P3520" s="1018"/>
      <c r="Q3520" s="13"/>
      <c r="R3520" s="13"/>
      <c r="S3520" s="13"/>
      <c r="T3520" s="13"/>
      <c r="U3520" s="1033"/>
      <c r="V3520" s="13"/>
      <c r="W3520" s="704"/>
      <c r="X3520" s="998"/>
      <c r="Y3520" s="1020">
        <v>45467</v>
      </c>
      <c r="Z3520" s="1018"/>
      <c r="AA3520" s="1018"/>
    </row>
    <row r="3521" spans="1:27" ht="13.8">
      <c r="A3521" s="84"/>
      <c r="B3521" s="11"/>
      <c r="C3521" s="11"/>
      <c r="D3521" s="11"/>
      <c r="E3521" s="715"/>
      <c r="F3521" s="715"/>
      <c r="G3521" s="715"/>
      <c r="H3521" s="694" t="str">
        <f t="shared" si="0"/>
        <v>--</v>
      </c>
      <c r="I3521" s="715"/>
      <c r="J3521" s="13"/>
      <c r="K3521" s="13"/>
      <c r="L3521" s="13"/>
      <c r="M3521" s="880" t="s">
        <v>36</v>
      </c>
      <c r="N3521" s="880" t="s">
        <v>1846</v>
      </c>
      <c r="O3521" s="881"/>
      <c r="P3521" s="882"/>
      <c r="Q3521" s="13"/>
      <c r="R3521" s="13"/>
      <c r="S3521" s="13"/>
      <c r="T3521" s="13"/>
      <c r="U3521" s="1034"/>
      <c r="V3521" s="13"/>
      <c r="W3521" s="711"/>
      <c r="X3521" s="1002"/>
      <c r="Y3521" s="884">
        <v>45467</v>
      </c>
      <c r="Z3521" s="882"/>
      <c r="AA3521" s="882"/>
    </row>
    <row r="3522" spans="1:27" ht="13.8">
      <c r="A3522" s="84"/>
      <c r="B3522" s="11"/>
      <c r="C3522" s="11"/>
      <c r="D3522" s="11"/>
      <c r="E3522" s="718"/>
      <c r="F3522" s="718"/>
      <c r="G3522" s="718"/>
      <c r="H3522" s="696" t="str">
        <f t="shared" si="0"/>
        <v>--</v>
      </c>
      <c r="I3522" s="718"/>
      <c r="J3522" s="17"/>
      <c r="K3522" s="17"/>
      <c r="L3522" s="17"/>
      <c r="M3522" s="890" t="s">
        <v>49</v>
      </c>
      <c r="N3522" s="890" t="s">
        <v>1054</v>
      </c>
      <c r="O3522" s="1017"/>
      <c r="P3522" s="1018"/>
      <c r="Q3522" s="17"/>
      <c r="R3522" s="17"/>
      <c r="S3522" s="17"/>
      <c r="T3522" s="17"/>
      <c r="U3522" s="794"/>
      <c r="V3522" s="17"/>
      <c r="W3522" s="704"/>
      <c r="X3522" s="998"/>
      <c r="Y3522" s="1020">
        <v>45467</v>
      </c>
      <c r="Z3522" s="1018"/>
      <c r="AA3522" s="1018"/>
    </row>
    <row r="3523" spans="1:27" ht="13.8">
      <c r="A3523" s="84"/>
      <c r="B3523" s="11"/>
      <c r="C3523" s="11"/>
      <c r="D3523" s="11"/>
      <c r="E3523" s="715"/>
      <c r="F3523" s="715"/>
      <c r="G3523" s="715"/>
      <c r="H3523" s="694" t="str">
        <f t="shared" si="0"/>
        <v>--</v>
      </c>
      <c r="I3523" s="715"/>
      <c r="J3523" s="13"/>
      <c r="K3523" s="13"/>
      <c r="L3523" s="13"/>
      <c r="M3523" s="880" t="s">
        <v>8660</v>
      </c>
      <c r="N3523" s="880" t="s">
        <v>243</v>
      </c>
      <c r="O3523" s="881"/>
      <c r="P3523" s="882"/>
      <c r="Q3523" s="13"/>
      <c r="R3523" s="13"/>
      <c r="S3523" s="13"/>
      <c r="T3523" s="13"/>
      <c r="U3523" s="1034"/>
      <c r="V3523" s="13"/>
      <c r="W3523" s="711"/>
      <c r="X3523" s="1002"/>
      <c r="Y3523" s="1003"/>
      <c r="Z3523" s="882"/>
      <c r="AA3523" s="882"/>
    </row>
    <row r="3524" spans="1:27" ht="13.8">
      <c r="A3524" s="84"/>
      <c r="B3524" s="84"/>
      <c r="C3524" s="84"/>
      <c r="D3524" s="84"/>
      <c r="E3524" s="711"/>
      <c r="F3524" s="711"/>
      <c r="G3524" s="741"/>
      <c r="H3524" s="696" t="str">
        <f t="shared" si="0"/>
        <v>--</v>
      </c>
      <c r="I3524" s="711"/>
      <c r="J3524" s="17"/>
      <c r="K3524" s="17"/>
      <c r="L3524" s="17"/>
      <c r="M3524" s="781"/>
      <c r="N3524" s="781"/>
      <c r="O3524" s="1035"/>
      <c r="P3524" s="748"/>
      <c r="Q3524" s="17"/>
      <c r="R3524" s="17"/>
      <c r="S3524" s="17"/>
      <c r="T3524" s="17"/>
      <c r="U3524" s="790"/>
      <c r="V3524" s="17"/>
      <c r="W3524" s="748"/>
      <c r="X3524" s="761"/>
      <c r="Y3524" s="762"/>
      <c r="Z3524" s="763"/>
      <c r="AA3524" s="763"/>
    </row>
    <row r="3525" spans="1:27" ht="13.8">
      <c r="A3525" s="84"/>
      <c r="B3525" s="84"/>
      <c r="C3525" s="84"/>
      <c r="D3525" s="84"/>
      <c r="E3525" s="704"/>
      <c r="F3525" s="704"/>
      <c r="G3525" s="748"/>
      <c r="H3525" s="694" t="str">
        <f t="shared" si="0"/>
        <v>--</v>
      </c>
      <c r="I3525" s="704"/>
      <c r="J3525" s="17"/>
      <c r="K3525" s="17"/>
      <c r="L3525" s="17"/>
      <c r="M3525" s="779"/>
      <c r="N3525" s="779"/>
      <c r="O3525" s="1036"/>
      <c r="P3525" s="741"/>
      <c r="Q3525" s="17"/>
      <c r="R3525" s="17"/>
      <c r="S3525" s="17"/>
      <c r="T3525" s="17"/>
      <c r="U3525" s="788"/>
      <c r="V3525" s="17"/>
      <c r="W3525" s="741"/>
      <c r="X3525" s="765"/>
      <c r="Y3525" s="766"/>
      <c r="Z3525" s="767"/>
      <c r="AA3525" s="767"/>
    </row>
    <row r="3526" spans="1:27" ht="13.8">
      <c r="A3526" s="84"/>
      <c r="B3526" s="84"/>
      <c r="C3526" s="84"/>
      <c r="D3526" s="84"/>
      <c r="E3526" s="711"/>
      <c r="F3526" s="711"/>
      <c r="G3526" s="741"/>
      <c r="H3526" s="696" t="str">
        <f t="shared" si="0"/>
        <v>--</v>
      </c>
      <c r="I3526" s="711"/>
      <c r="J3526" s="17"/>
      <c r="K3526" s="17"/>
      <c r="L3526" s="17"/>
      <c r="M3526" s="781"/>
      <c r="N3526" s="781"/>
      <c r="O3526" s="1035"/>
      <c r="P3526" s="748"/>
      <c r="Q3526" s="17"/>
      <c r="R3526" s="17"/>
      <c r="S3526" s="17"/>
      <c r="T3526" s="17"/>
      <c r="U3526" s="790"/>
      <c r="V3526" s="17"/>
      <c r="W3526" s="748"/>
      <c r="X3526" s="761"/>
      <c r="Y3526" s="762"/>
      <c r="Z3526" s="763"/>
      <c r="AA3526" s="763"/>
    </row>
    <row r="3527" spans="1:27" ht="13.8">
      <c r="A3527" s="84"/>
      <c r="B3527" s="84"/>
      <c r="C3527" s="84"/>
      <c r="D3527" s="84"/>
      <c r="E3527" s="704"/>
      <c r="F3527" s="704"/>
      <c r="G3527" s="748"/>
      <c r="H3527" s="694" t="str">
        <f t="shared" si="0"/>
        <v>--</v>
      </c>
      <c r="I3527" s="704"/>
      <c r="J3527" s="17"/>
      <c r="K3527" s="17"/>
      <c r="L3527" s="17"/>
      <c r="M3527" s="779"/>
      <c r="N3527" s="779"/>
      <c r="O3527" s="1036"/>
      <c r="P3527" s="741"/>
      <c r="Q3527" s="17"/>
      <c r="R3527" s="17"/>
      <c r="S3527" s="17"/>
      <c r="T3527" s="17"/>
      <c r="U3527" s="788"/>
      <c r="V3527" s="17"/>
      <c r="W3527" s="741"/>
      <c r="X3527" s="765"/>
      <c r="Y3527" s="766"/>
      <c r="Z3527" s="767"/>
      <c r="AA3527" s="767"/>
    </row>
    <row r="3528" spans="1:27" ht="13.8">
      <c r="A3528" s="84"/>
      <c r="B3528" s="84"/>
      <c r="C3528" s="84"/>
      <c r="D3528" s="84"/>
      <c r="E3528" s="711"/>
      <c r="F3528" s="711"/>
      <c r="G3528" s="741"/>
      <c r="H3528" s="696" t="str">
        <f t="shared" si="0"/>
        <v>--</v>
      </c>
      <c r="I3528" s="711"/>
      <c r="J3528" s="17"/>
      <c r="K3528" s="17"/>
      <c r="L3528" s="17"/>
      <c r="M3528" s="781"/>
      <c r="N3528" s="781"/>
      <c r="O3528" s="1035"/>
      <c r="P3528" s="748"/>
      <c r="Q3528" s="17"/>
      <c r="R3528" s="17"/>
      <c r="S3528" s="17"/>
      <c r="T3528" s="17"/>
      <c r="U3528" s="790"/>
      <c r="V3528" s="17"/>
      <c r="W3528" s="748"/>
      <c r="X3528" s="761"/>
      <c r="Y3528" s="762"/>
      <c r="Z3528" s="763"/>
      <c r="AA3528" s="763"/>
    </row>
    <row r="3529" spans="1:27" ht="13.8">
      <c r="A3529" s="84"/>
      <c r="B3529" s="84"/>
      <c r="C3529" s="84"/>
      <c r="D3529" s="84"/>
      <c r="E3529" s="704"/>
      <c r="F3529" s="704"/>
      <c r="G3529" s="748"/>
      <c r="H3529" s="694" t="str">
        <f t="shared" si="0"/>
        <v>--</v>
      </c>
      <c r="I3529" s="704"/>
      <c r="J3529" s="17"/>
      <c r="K3529" s="17"/>
      <c r="L3529" s="17"/>
      <c r="M3529" s="779"/>
      <c r="N3529" s="779"/>
      <c r="O3529" s="1036"/>
      <c r="P3529" s="741"/>
      <c r="Q3529" s="17"/>
      <c r="R3529" s="17"/>
      <c r="S3529" s="17"/>
      <c r="T3529" s="17"/>
      <c r="U3529" s="788"/>
      <c r="V3529" s="17"/>
      <c r="W3529" s="741"/>
      <c r="X3529" s="765"/>
      <c r="Y3529" s="766"/>
      <c r="Z3529" s="767"/>
      <c r="AA3529" s="767"/>
    </row>
    <row r="3530" spans="1:27" ht="13.8">
      <c r="A3530" s="84"/>
      <c r="B3530" s="84"/>
      <c r="C3530" s="84"/>
      <c r="D3530" s="84"/>
      <c r="E3530" s="711"/>
      <c r="F3530" s="711"/>
      <c r="G3530" s="741"/>
      <c r="H3530" s="696" t="str">
        <f t="shared" si="0"/>
        <v>--</v>
      </c>
      <c r="I3530" s="711"/>
      <c r="J3530" s="17"/>
      <c r="K3530" s="17"/>
      <c r="L3530" s="17"/>
      <c r="M3530" s="781"/>
      <c r="N3530" s="781"/>
      <c r="O3530" s="1035"/>
      <c r="P3530" s="748"/>
      <c r="Q3530" s="17"/>
      <c r="R3530" s="17"/>
      <c r="S3530" s="17"/>
      <c r="T3530" s="17"/>
      <c r="U3530" s="790"/>
      <c r="V3530" s="17"/>
      <c r="W3530" s="748"/>
      <c r="X3530" s="761"/>
      <c r="Y3530" s="762"/>
      <c r="Z3530" s="763"/>
      <c r="AA3530" s="763"/>
    </row>
    <row r="3531" spans="1:27" ht="13.8">
      <c r="A3531" s="84"/>
      <c r="B3531" s="84"/>
      <c r="C3531" s="84"/>
      <c r="D3531" s="84"/>
      <c r="E3531" s="704"/>
      <c r="F3531" s="704"/>
      <c r="G3531" s="748"/>
      <c r="H3531" s="694" t="str">
        <f t="shared" si="0"/>
        <v>--</v>
      </c>
      <c r="I3531" s="704"/>
      <c r="J3531" s="17"/>
      <c r="K3531" s="17"/>
      <c r="L3531" s="17"/>
      <c r="M3531" s="779"/>
      <c r="N3531" s="779"/>
      <c r="O3531" s="1036"/>
      <c r="P3531" s="741"/>
      <c r="Q3531" s="17"/>
      <c r="R3531" s="17"/>
      <c r="S3531" s="17"/>
      <c r="T3531" s="17"/>
      <c r="U3531" s="788"/>
      <c r="V3531" s="17"/>
      <c r="W3531" s="741"/>
      <c r="X3531" s="765"/>
      <c r="Y3531" s="766"/>
      <c r="Z3531" s="767"/>
      <c r="AA3531" s="767"/>
    </row>
    <row r="3532" spans="1:27" ht="13.8">
      <c r="A3532" s="84"/>
      <c r="B3532" s="84"/>
      <c r="C3532" s="84"/>
      <c r="D3532" s="84"/>
      <c r="E3532" s="711"/>
      <c r="F3532" s="711"/>
      <c r="G3532" s="741"/>
      <c r="H3532" s="696" t="str">
        <f t="shared" si="0"/>
        <v>--</v>
      </c>
      <c r="I3532" s="711"/>
      <c r="J3532" s="17"/>
      <c r="K3532" s="17"/>
      <c r="L3532" s="17"/>
      <c r="M3532" s="781"/>
      <c r="N3532" s="781"/>
      <c r="O3532" s="1035"/>
      <c r="P3532" s="748"/>
      <c r="Q3532" s="17"/>
      <c r="R3532" s="17"/>
      <c r="S3532" s="17"/>
      <c r="T3532" s="17"/>
      <c r="U3532" s="790"/>
      <c r="V3532" s="17"/>
      <c r="W3532" s="748"/>
      <c r="X3532" s="761"/>
      <c r="Y3532" s="762"/>
      <c r="Z3532" s="763"/>
      <c r="AA3532" s="763"/>
    </row>
    <row r="3533" spans="1:27" ht="13.8">
      <c r="A3533" s="84"/>
      <c r="B3533" s="84"/>
      <c r="C3533" s="84"/>
      <c r="D3533" s="84"/>
      <c r="E3533" s="704"/>
      <c r="F3533" s="704"/>
      <c r="G3533" s="748"/>
      <c r="H3533" s="694" t="str">
        <f t="shared" si="0"/>
        <v>--</v>
      </c>
      <c r="I3533" s="704"/>
      <c r="J3533" s="17"/>
      <c r="K3533" s="17"/>
      <c r="L3533" s="17"/>
      <c r="M3533" s="779"/>
      <c r="N3533" s="779"/>
      <c r="O3533" s="1036"/>
      <c r="P3533" s="741"/>
      <c r="Q3533" s="17"/>
      <c r="R3533" s="17"/>
      <c r="S3533" s="17"/>
      <c r="T3533" s="17"/>
      <c r="U3533" s="788"/>
      <c r="V3533" s="17"/>
      <c r="W3533" s="741"/>
      <c r="X3533" s="765"/>
      <c r="Y3533" s="766"/>
      <c r="Z3533" s="767"/>
      <c r="AA3533" s="767"/>
    </row>
    <row r="3534" spans="1:27" ht="13.8">
      <c r="A3534" s="84"/>
      <c r="B3534" s="84"/>
      <c r="C3534" s="84"/>
      <c r="D3534" s="84"/>
      <c r="E3534" s="711"/>
      <c r="F3534" s="711"/>
      <c r="G3534" s="741"/>
      <c r="H3534" s="696" t="str">
        <f t="shared" si="0"/>
        <v>--</v>
      </c>
      <c r="I3534" s="711"/>
      <c r="J3534" s="17"/>
      <c r="K3534" s="17"/>
      <c r="L3534" s="17"/>
      <c r="M3534" s="781"/>
      <c r="N3534" s="781"/>
      <c r="O3534" s="1035"/>
      <c r="P3534" s="748"/>
      <c r="Q3534" s="17"/>
      <c r="R3534" s="17"/>
      <c r="S3534" s="17"/>
      <c r="T3534" s="17"/>
      <c r="U3534" s="790"/>
      <c r="V3534" s="17"/>
      <c r="W3534" s="748"/>
      <c r="X3534" s="761"/>
      <c r="Y3534" s="762"/>
      <c r="Z3534" s="763"/>
      <c r="AA3534" s="763"/>
    </row>
    <row r="3535" spans="1:27" ht="13.8">
      <c r="A3535" s="84"/>
      <c r="B3535" s="84"/>
      <c r="C3535" s="84"/>
      <c r="D3535" s="84"/>
      <c r="E3535" s="704"/>
      <c r="F3535" s="704"/>
      <c r="G3535" s="748"/>
      <c r="H3535" s="694" t="str">
        <f t="shared" si="0"/>
        <v>--</v>
      </c>
      <c r="I3535" s="704"/>
      <c r="J3535" s="17"/>
      <c r="K3535" s="17"/>
      <c r="L3535" s="17"/>
      <c r="M3535" s="779"/>
      <c r="N3535" s="779"/>
      <c r="O3535" s="1036"/>
      <c r="P3535" s="1037"/>
      <c r="Q3535" s="17"/>
      <c r="R3535" s="17"/>
      <c r="S3535" s="17"/>
      <c r="T3535" s="17"/>
      <c r="U3535" s="788"/>
      <c r="V3535" s="17"/>
      <c r="W3535" s="741"/>
      <c r="X3535" s="765"/>
      <c r="Y3535" s="766"/>
      <c r="Z3535" s="767"/>
      <c r="AA3535" s="767"/>
    </row>
    <row r="3536" spans="1:27" ht="13.8">
      <c r="A3536" s="84"/>
      <c r="B3536" s="84"/>
      <c r="C3536" s="84"/>
      <c r="D3536" s="84"/>
      <c r="E3536" s="711"/>
      <c r="F3536" s="711"/>
      <c r="G3536" s="741"/>
      <c r="H3536" s="696" t="str">
        <f t="shared" si="0"/>
        <v>--</v>
      </c>
      <c r="I3536" s="711"/>
      <c r="J3536" s="17"/>
      <c r="K3536" s="17"/>
      <c r="L3536" s="17"/>
      <c r="M3536" s="781"/>
      <c r="N3536" s="781"/>
      <c r="O3536" s="1035"/>
      <c r="P3536" s="1037"/>
      <c r="Q3536" s="17"/>
      <c r="R3536" s="17"/>
      <c r="S3536" s="17"/>
      <c r="T3536" s="17"/>
      <c r="U3536" s="790"/>
      <c r="V3536" s="17"/>
      <c r="W3536" s="748"/>
      <c r="X3536" s="761"/>
      <c r="Y3536" s="762"/>
      <c r="Z3536" s="763"/>
      <c r="AA3536" s="763"/>
    </row>
    <row r="3537" spans="1:27" ht="13.8">
      <c r="A3537" s="84"/>
      <c r="B3537" s="84"/>
      <c r="C3537" s="84"/>
      <c r="D3537" s="84"/>
      <c r="E3537" s="704"/>
      <c r="F3537" s="704"/>
      <c r="G3537" s="748"/>
      <c r="H3537" s="694" t="str">
        <f t="shared" si="0"/>
        <v>--</v>
      </c>
      <c r="I3537" s="704"/>
      <c r="J3537" s="17"/>
      <c r="K3537" s="17"/>
      <c r="L3537" s="17"/>
      <c r="M3537" s="779"/>
      <c r="N3537" s="779"/>
      <c r="O3537" s="1036"/>
      <c r="P3537" s="1037"/>
      <c r="Q3537" s="17"/>
      <c r="R3537" s="17"/>
      <c r="S3537" s="17"/>
      <c r="T3537" s="17"/>
      <c r="U3537" s="788"/>
      <c r="V3537" s="17"/>
      <c r="W3537" s="741"/>
      <c r="X3537" s="765"/>
      <c r="Y3537" s="766"/>
      <c r="Z3537" s="767"/>
      <c r="AA3537" s="767"/>
    </row>
    <row r="3538" spans="1:27" ht="13.8">
      <c r="A3538" s="84"/>
      <c r="B3538" s="84"/>
      <c r="C3538" s="84"/>
      <c r="D3538" s="84"/>
      <c r="E3538" s="711"/>
      <c r="F3538" s="711"/>
      <c r="G3538" s="741"/>
      <c r="H3538" s="696" t="str">
        <f t="shared" si="0"/>
        <v>--</v>
      </c>
      <c r="I3538" s="711"/>
      <c r="J3538" s="17"/>
      <c r="K3538" s="17"/>
      <c r="L3538" s="17"/>
      <c r="M3538" s="781"/>
      <c r="N3538" s="781"/>
      <c r="O3538" s="1035"/>
      <c r="P3538" s="1037"/>
      <c r="Q3538" s="17"/>
      <c r="R3538" s="17"/>
      <c r="S3538" s="17"/>
      <c r="T3538" s="17"/>
      <c r="U3538" s="790"/>
      <c r="V3538" s="17"/>
      <c r="W3538" s="748"/>
      <c r="X3538" s="761"/>
      <c r="Y3538" s="762"/>
      <c r="Z3538" s="763"/>
      <c r="AA3538" s="763"/>
    </row>
    <row r="3539" spans="1:27" ht="13.8">
      <c r="A3539" s="84"/>
      <c r="B3539" s="84"/>
      <c r="C3539" s="84"/>
      <c r="D3539" s="84"/>
      <c r="E3539" s="704"/>
      <c r="F3539" s="704"/>
      <c r="G3539" s="748"/>
      <c r="H3539" s="694" t="str">
        <f t="shared" si="0"/>
        <v>--</v>
      </c>
      <c r="I3539" s="704"/>
      <c r="J3539" s="17"/>
      <c r="K3539" s="17"/>
      <c r="L3539" s="17"/>
      <c r="M3539" s="779"/>
      <c r="N3539" s="779"/>
      <c r="O3539" s="1036"/>
      <c r="P3539" s="1037"/>
      <c r="Q3539" s="17"/>
      <c r="R3539" s="17"/>
      <c r="S3539" s="17"/>
      <c r="T3539" s="17"/>
      <c r="U3539" s="788"/>
      <c r="V3539" s="17"/>
      <c r="W3539" s="741"/>
      <c r="X3539" s="765"/>
      <c r="Y3539" s="766"/>
      <c r="Z3539" s="767"/>
      <c r="AA3539" s="767"/>
    </row>
    <row r="3540" spans="1:27" ht="13.8">
      <c r="A3540" s="84"/>
      <c r="B3540" s="84"/>
      <c r="C3540" s="84"/>
      <c r="D3540" s="84"/>
      <c r="E3540" s="711"/>
      <c r="F3540" s="711"/>
      <c r="G3540" s="741"/>
      <c r="H3540" s="696" t="str">
        <f t="shared" si="0"/>
        <v>--</v>
      </c>
      <c r="I3540" s="711"/>
      <c r="J3540" s="17"/>
      <c r="K3540" s="17"/>
      <c r="L3540" s="17"/>
      <c r="M3540" s="781"/>
      <c r="N3540" s="781"/>
      <c r="O3540" s="1035"/>
      <c r="P3540" s="1037"/>
      <c r="Q3540" s="17"/>
      <c r="R3540" s="17"/>
      <c r="S3540" s="17"/>
      <c r="T3540" s="17"/>
      <c r="U3540" s="790"/>
      <c r="V3540" s="17"/>
      <c r="W3540" s="748"/>
      <c r="X3540" s="761"/>
      <c r="Y3540" s="762"/>
      <c r="Z3540" s="763"/>
      <c r="AA3540" s="763"/>
    </row>
    <row r="3541" spans="1:27" ht="13.8">
      <c r="A3541" s="84"/>
      <c r="B3541" s="84"/>
      <c r="C3541" s="84"/>
      <c r="D3541" s="84"/>
      <c r="E3541" s="704"/>
      <c r="F3541" s="704"/>
      <c r="G3541" s="748"/>
      <c r="H3541" s="694" t="str">
        <f t="shared" si="0"/>
        <v>--</v>
      </c>
      <c r="I3541" s="704"/>
      <c r="J3541" s="17"/>
      <c r="K3541" s="17"/>
      <c r="L3541" s="17"/>
      <c r="M3541" s="779"/>
      <c r="N3541" s="779"/>
      <c r="O3541" s="1036"/>
      <c r="P3541" s="1037"/>
      <c r="Q3541" s="17"/>
      <c r="R3541" s="17"/>
      <c r="S3541" s="17"/>
      <c r="T3541" s="17"/>
      <c r="U3541" s="788"/>
      <c r="V3541" s="17"/>
      <c r="W3541" s="741"/>
      <c r="X3541" s="765"/>
      <c r="Y3541" s="766"/>
      <c r="Z3541" s="767"/>
      <c r="AA3541" s="767"/>
    </row>
    <row r="3542" spans="1:27" ht="13.8">
      <c r="A3542" s="84"/>
      <c r="B3542" s="84"/>
      <c r="C3542" s="84"/>
      <c r="D3542" s="84"/>
      <c r="E3542" s="711"/>
      <c r="F3542" s="711"/>
      <c r="G3542" s="741"/>
      <c r="H3542" s="696" t="str">
        <f t="shared" si="0"/>
        <v>--</v>
      </c>
      <c r="I3542" s="711"/>
      <c r="J3542" s="17"/>
      <c r="K3542" s="17"/>
      <c r="L3542" s="17"/>
      <c r="M3542" s="781"/>
      <c r="N3542" s="781"/>
      <c r="O3542" s="1035"/>
      <c r="P3542" s="1037"/>
      <c r="Q3542" s="17"/>
      <c r="R3542" s="17"/>
      <c r="S3542" s="17"/>
      <c r="T3542" s="17"/>
      <c r="U3542" s="790"/>
      <c r="V3542" s="17"/>
      <c r="W3542" s="748"/>
      <c r="X3542" s="761"/>
      <c r="Y3542" s="762"/>
      <c r="Z3542" s="763"/>
      <c r="AA3542" s="763"/>
    </row>
    <row r="3543" spans="1:27" ht="13.8">
      <c r="A3543" s="84"/>
      <c r="B3543" s="84"/>
      <c r="C3543" s="84"/>
      <c r="D3543" s="84"/>
      <c r="E3543" s="704"/>
      <c r="F3543" s="704"/>
      <c r="G3543" s="748"/>
      <c r="H3543" s="694" t="str">
        <f t="shared" si="0"/>
        <v>--</v>
      </c>
      <c r="I3543" s="704"/>
      <c r="J3543" s="17"/>
      <c r="K3543" s="17"/>
      <c r="L3543" s="17"/>
      <c r="M3543" s="779"/>
      <c r="N3543" s="779"/>
      <c r="O3543" s="1036"/>
      <c r="P3543" s="1037"/>
      <c r="Q3543" s="17"/>
      <c r="R3543" s="17"/>
      <c r="S3543" s="17"/>
      <c r="T3543" s="17"/>
      <c r="U3543" s="788"/>
      <c r="V3543" s="17"/>
      <c r="W3543" s="741"/>
      <c r="X3543" s="765"/>
      <c r="Y3543" s="766"/>
      <c r="Z3543" s="767"/>
      <c r="AA3543" s="767"/>
    </row>
    <row r="3544" spans="1:27" ht="13.8">
      <c r="A3544" s="84"/>
      <c r="B3544" s="84"/>
      <c r="C3544" s="84"/>
      <c r="D3544" s="84"/>
      <c r="E3544" s="711"/>
      <c r="F3544" s="711"/>
      <c r="G3544" s="741"/>
      <c r="H3544" s="696" t="str">
        <f t="shared" si="0"/>
        <v>--</v>
      </c>
      <c r="I3544" s="711"/>
      <c r="J3544" s="17"/>
      <c r="K3544" s="17"/>
      <c r="L3544" s="17"/>
      <c r="M3544" s="781"/>
      <c r="N3544" s="781"/>
      <c r="O3544" s="1035"/>
      <c r="P3544" s="1037"/>
      <c r="Q3544" s="17"/>
      <c r="R3544" s="17"/>
      <c r="S3544" s="17"/>
      <c r="T3544" s="17"/>
      <c r="U3544" s="790"/>
      <c r="V3544" s="17"/>
      <c r="W3544" s="748"/>
      <c r="X3544" s="761"/>
      <c r="Y3544" s="762"/>
      <c r="Z3544" s="763"/>
      <c r="AA3544" s="763"/>
    </row>
    <row r="3545" spans="1:27" ht="13.8">
      <c r="A3545" s="84"/>
      <c r="B3545" s="84"/>
      <c r="C3545" s="84"/>
      <c r="D3545" s="84"/>
      <c r="E3545" s="704"/>
      <c r="F3545" s="704"/>
      <c r="G3545" s="748"/>
      <c r="H3545" s="694" t="str">
        <f t="shared" si="0"/>
        <v>--</v>
      </c>
      <c r="I3545" s="704"/>
      <c r="J3545" s="17"/>
      <c r="K3545" s="17"/>
      <c r="L3545" s="17"/>
      <c r="M3545" s="779"/>
      <c r="N3545" s="779"/>
      <c r="O3545" s="1036"/>
      <c r="P3545" s="1037"/>
      <c r="Q3545" s="17"/>
      <c r="R3545" s="17"/>
      <c r="S3545" s="17"/>
      <c r="T3545" s="17"/>
      <c r="U3545" s="788"/>
      <c r="V3545" s="17"/>
      <c r="W3545" s="741"/>
      <c r="X3545" s="765"/>
      <c r="Y3545" s="766"/>
      <c r="Z3545" s="767"/>
      <c r="AA3545" s="767"/>
    </row>
    <row r="3546" spans="1:27" ht="13.8">
      <c r="A3546" s="84"/>
      <c r="B3546" s="84"/>
      <c r="C3546" s="84"/>
      <c r="D3546" s="84"/>
      <c r="E3546" s="711"/>
      <c r="F3546" s="711"/>
      <c r="G3546" s="741"/>
      <c r="H3546" s="696" t="str">
        <f t="shared" si="0"/>
        <v>--</v>
      </c>
      <c r="I3546" s="711"/>
      <c r="J3546" s="17"/>
      <c r="K3546" s="17"/>
      <c r="L3546" s="17"/>
      <c r="M3546" s="781"/>
      <c r="N3546" s="781"/>
      <c r="O3546" s="1035"/>
      <c r="P3546" s="1037"/>
      <c r="Q3546" s="17"/>
      <c r="R3546" s="17"/>
      <c r="S3546" s="17"/>
      <c r="T3546" s="17"/>
      <c r="U3546" s="790"/>
      <c r="V3546" s="17"/>
      <c r="W3546" s="748"/>
      <c r="X3546" s="761"/>
      <c r="Y3546" s="762"/>
      <c r="Z3546" s="763"/>
      <c r="AA3546" s="763"/>
    </row>
    <row r="3547" spans="1:27" ht="13.8">
      <c r="A3547" s="84"/>
      <c r="B3547" s="84"/>
      <c r="C3547" s="84"/>
      <c r="D3547" s="84"/>
      <c r="E3547" s="704"/>
      <c r="F3547" s="704"/>
      <c r="G3547" s="748"/>
      <c r="H3547" s="694" t="str">
        <f t="shared" si="0"/>
        <v>--</v>
      </c>
      <c r="I3547" s="704"/>
      <c r="J3547" s="17"/>
      <c r="K3547" s="17"/>
      <c r="L3547" s="17"/>
      <c r="M3547" s="779"/>
      <c r="N3547" s="779"/>
      <c r="O3547" s="1036"/>
      <c r="P3547" s="1037"/>
      <c r="Q3547" s="17"/>
      <c r="R3547" s="17"/>
      <c r="S3547" s="17"/>
      <c r="T3547" s="17"/>
      <c r="U3547" s="788"/>
      <c r="V3547" s="17"/>
      <c r="W3547" s="741"/>
      <c r="X3547" s="765"/>
      <c r="Y3547" s="766"/>
      <c r="Z3547" s="767"/>
      <c r="AA3547" s="767"/>
    </row>
    <row r="3548" spans="1:27" ht="13.8">
      <c r="A3548" s="84"/>
      <c r="B3548" s="84"/>
      <c r="C3548" s="84"/>
      <c r="D3548" s="84"/>
      <c r="E3548" s="711"/>
      <c r="F3548" s="711"/>
      <c r="G3548" s="741"/>
      <c r="H3548" s="696" t="str">
        <f t="shared" si="0"/>
        <v>--</v>
      </c>
      <c r="I3548" s="711"/>
      <c r="J3548" s="17"/>
      <c r="K3548" s="17"/>
      <c r="L3548" s="17"/>
      <c r="M3548" s="781"/>
      <c r="N3548" s="781"/>
      <c r="O3548" s="1035"/>
      <c r="P3548" s="1037"/>
      <c r="Q3548" s="17"/>
      <c r="R3548" s="17"/>
      <c r="S3548" s="17"/>
      <c r="T3548" s="17"/>
      <c r="U3548" s="790"/>
      <c r="V3548" s="17"/>
      <c r="W3548" s="748"/>
      <c r="X3548" s="761"/>
      <c r="Y3548" s="762"/>
      <c r="Z3548" s="763"/>
      <c r="AA3548" s="763"/>
    </row>
    <row r="3549" spans="1:27" ht="13.8">
      <c r="A3549" s="84"/>
      <c r="B3549" s="84"/>
      <c r="C3549" s="84"/>
      <c r="D3549" s="84"/>
      <c r="E3549" s="704"/>
      <c r="F3549" s="704"/>
      <c r="G3549" s="748"/>
      <c r="H3549" s="694" t="str">
        <f t="shared" si="0"/>
        <v>--</v>
      </c>
      <c r="I3549" s="704"/>
      <c r="J3549" s="17"/>
      <c r="K3549" s="17"/>
      <c r="L3549" s="17"/>
      <c r="M3549" s="779"/>
      <c r="N3549" s="779"/>
      <c r="O3549" s="1036"/>
      <c r="P3549" s="1037"/>
      <c r="Q3549" s="17"/>
      <c r="R3549" s="17"/>
      <c r="S3549" s="17"/>
      <c r="T3549" s="17"/>
      <c r="U3549" s="788"/>
      <c r="V3549" s="17"/>
      <c r="W3549" s="741"/>
      <c r="X3549" s="765"/>
      <c r="Y3549" s="766"/>
      <c r="Z3549" s="767"/>
      <c r="AA3549" s="767"/>
    </row>
    <row r="3550" spans="1:27" ht="13.8">
      <c r="A3550" s="84"/>
      <c r="B3550" s="84"/>
      <c r="C3550" s="84"/>
      <c r="D3550" s="84"/>
      <c r="E3550" s="711"/>
      <c r="F3550" s="711"/>
      <c r="G3550" s="741"/>
      <c r="H3550" s="696" t="str">
        <f t="shared" si="0"/>
        <v>--</v>
      </c>
      <c r="I3550" s="711"/>
      <c r="J3550" s="17"/>
      <c r="K3550" s="17"/>
      <c r="L3550" s="17"/>
      <c r="M3550" s="781"/>
      <c r="N3550" s="781"/>
      <c r="O3550" s="1035"/>
      <c r="P3550" s="1037"/>
      <c r="Q3550" s="17"/>
      <c r="R3550" s="17"/>
      <c r="S3550" s="17"/>
      <c r="T3550" s="17"/>
      <c r="U3550" s="790"/>
      <c r="V3550" s="17"/>
      <c r="W3550" s="748"/>
      <c r="X3550" s="761"/>
      <c r="Y3550" s="762"/>
      <c r="Z3550" s="763"/>
      <c r="AA3550" s="763"/>
    </row>
    <row r="3551" spans="1:27" ht="13.8">
      <c r="A3551" s="84"/>
      <c r="B3551" s="84"/>
      <c r="C3551" s="84"/>
      <c r="D3551" s="84"/>
      <c r="E3551" s="704"/>
      <c r="F3551" s="704"/>
      <c r="G3551" s="748"/>
      <c r="H3551" s="694" t="str">
        <f t="shared" si="0"/>
        <v>--</v>
      </c>
      <c r="I3551" s="704"/>
      <c r="J3551" s="17"/>
      <c r="K3551" s="17"/>
      <c r="L3551" s="17"/>
      <c r="M3551" s="779"/>
      <c r="N3551" s="779"/>
      <c r="O3551" s="1036"/>
      <c r="P3551" s="1037"/>
      <c r="Q3551" s="17"/>
      <c r="R3551" s="17"/>
      <c r="S3551" s="17"/>
      <c r="T3551" s="17"/>
      <c r="U3551" s="788"/>
      <c r="V3551" s="17"/>
      <c r="W3551" s="741"/>
      <c r="X3551" s="765"/>
      <c r="Y3551" s="766"/>
      <c r="Z3551" s="767"/>
      <c r="AA3551" s="767"/>
    </row>
    <row r="3552" spans="1:27" ht="13.8">
      <c r="A3552" s="84"/>
      <c r="B3552" s="84"/>
      <c r="C3552" s="84"/>
      <c r="D3552" s="84"/>
      <c r="E3552" s="711"/>
      <c r="F3552" s="711"/>
      <c r="G3552" s="741"/>
      <c r="H3552" s="696" t="str">
        <f t="shared" si="0"/>
        <v>--</v>
      </c>
      <c r="I3552" s="711"/>
      <c r="J3552" s="17"/>
      <c r="K3552" s="17"/>
      <c r="L3552" s="17"/>
      <c r="M3552" s="781"/>
      <c r="N3552" s="781"/>
      <c r="O3552" s="1035"/>
      <c r="P3552" s="1037"/>
      <c r="Q3552" s="17"/>
      <c r="R3552" s="17"/>
      <c r="S3552" s="17"/>
      <c r="T3552" s="17"/>
      <c r="U3552" s="790"/>
      <c r="V3552" s="17"/>
      <c r="W3552" s="748"/>
      <c r="X3552" s="761"/>
      <c r="Y3552" s="762"/>
      <c r="Z3552" s="763"/>
      <c r="AA3552" s="763"/>
    </row>
    <row r="3553" spans="1:27" ht="13.8">
      <c r="A3553" s="84"/>
      <c r="B3553" s="84"/>
      <c r="C3553" s="84"/>
      <c r="D3553" s="84"/>
      <c r="E3553" s="704"/>
      <c r="F3553" s="704"/>
      <c r="G3553" s="748"/>
      <c r="H3553" s="694" t="str">
        <f t="shared" si="0"/>
        <v>--</v>
      </c>
      <c r="I3553" s="704"/>
      <c r="J3553" s="17"/>
      <c r="K3553" s="17"/>
      <c r="L3553" s="17"/>
      <c r="M3553" s="779"/>
      <c r="N3553" s="779"/>
      <c r="O3553" s="1036"/>
      <c r="P3553" s="1037"/>
      <c r="Q3553" s="17"/>
      <c r="R3553" s="17"/>
      <c r="S3553" s="17"/>
      <c r="T3553" s="17"/>
      <c r="U3553" s="788"/>
      <c r="V3553" s="17"/>
      <c r="W3553" s="741"/>
      <c r="X3553" s="765"/>
      <c r="Y3553" s="766"/>
      <c r="Z3553" s="767"/>
      <c r="AA3553" s="767"/>
    </row>
    <row r="3554" spans="1:27" ht="13.8">
      <c r="A3554" s="84"/>
      <c r="B3554" s="84"/>
      <c r="C3554" s="84"/>
      <c r="D3554" s="84"/>
      <c r="E3554" s="711"/>
      <c r="F3554" s="711"/>
      <c r="G3554" s="741"/>
      <c r="H3554" s="696" t="str">
        <f t="shared" si="0"/>
        <v>--</v>
      </c>
      <c r="I3554" s="711"/>
      <c r="J3554" s="17"/>
      <c r="K3554" s="17"/>
      <c r="L3554" s="17"/>
      <c r="M3554" s="781"/>
      <c r="N3554" s="781"/>
      <c r="O3554" s="1035"/>
      <c r="P3554" s="1037"/>
      <c r="Q3554" s="17"/>
      <c r="R3554" s="17"/>
      <c r="S3554" s="17"/>
      <c r="T3554" s="17"/>
      <c r="U3554" s="790"/>
      <c r="V3554" s="17"/>
      <c r="W3554" s="748"/>
      <c r="X3554" s="761"/>
      <c r="Y3554" s="762"/>
      <c r="Z3554" s="763"/>
      <c r="AA3554" s="763"/>
    </row>
    <row r="3555" spans="1:27" ht="13.8">
      <c r="A3555" s="84"/>
      <c r="B3555" s="84"/>
      <c r="C3555" s="84"/>
      <c r="D3555" s="84"/>
      <c r="E3555" s="704"/>
      <c r="F3555" s="704"/>
      <c r="G3555" s="748"/>
      <c r="H3555" s="694" t="str">
        <f t="shared" si="0"/>
        <v>--</v>
      </c>
      <c r="I3555" s="704"/>
      <c r="J3555" s="17"/>
      <c r="K3555" s="17"/>
      <c r="L3555" s="17"/>
      <c r="M3555" s="779"/>
      <c r="N3555" s="779"/>
      <c r="O3555" s="1036"/>
      <c r="P3555" s="1037"/>
      <c r="Q3555" s="17"/>
      <c r="R3555" s="17"/>
      <c r="S3555" s="17"/>
      <c r="T3555" s="17"/>
      <c r="U3555" s="788"/>
      <c r="V3555" s="17"/>
      <c r="W3555" s="741"/>
      <c r="X3555" s="765"/>
      <c r="Y3555" s="766"/>
      <c r="Z3555" s="767"/>
      <c r="AA3555" s="767"/>
    </row>
    <row r="3556" spans="1:27" ht="13.8">
      <c r="A3556" s="84"/>
      <c r="B3556" s="84"/>
      <c r="C3556" s="84"/>
      <c r="D3556" s="84"/>
      <c r="E3556" s="711"/>
      <c r="F3556" s="711"/>
      <c r="G3556" s="741"/>
      <c r="H3556" s="696" t="str">
        <f t="shared" si="0"/>
        <v>--</v>
      </c>
      <c r="I3556" s="711"/>
      <c r="J3556" s="17"/>
      <c r="K3556" s="17"/>
      <c r="L3556" s="17"/>
      <c r="M3556" s="781"/>
      <c r="N3556" s="781"/>
      <c r="O3556" s="1035"/>
      <c r="P3556" s="1037"/>
      <c r="Q3556" s="17"/>
      <c r="R3556" s="17"/>
      <c r="S3556" s="17"/>
      <c r="T3556" s="17"/>
      <c r="U3556" s="790"/>
      <c r="V3556" s="17"/>
      <c r="W3556" s="748"/>
      <c r="X3556" s="761"/>
      <c r="Y3556" s="762"/>
      <c r="Z3556" s="763"/>
      <c r="AA3556" s="763"/>
    </row>
    <row r="3557" spans="1:27" ht="13.8">
      <c r="A3557" s="84"/>
      <c r="B3557" s="84"/>
      <c r="C3557" s="84"/>
      <c r="D3557" s="84"/>
      <c r="E3557" s="704"/>
      <c r="F3557" s="704"/>
      <c r="G3557" s="748"/>
      <c r="H3557" s="694" t="str">
        <f t="shared" si="0"/>
        <v>--</v>
      </c>
      <c r="I3557" s="704"/>
      <c r="J3557" s="17"/>
      <c r="K3557" s="17"/>
      <c r="L3557" s="17"/>
      <c r="M3557" s="779"/>
      <c r="N3557" s="779"/>
      <c r="O3557" s="1036"/>
      <c r="P3557" s="1037"/>
      <c r="Q3557" s="17"/>
      <c r="R3557" s="17"/>
      <c r="S3557" s="17"/>
      <c r="T3557" s="17"/>
      <c r="U3557" s="788"/>
      <c r="V3557" s="17"/>
      <c r="W3557" s="741"/>
      <c r="X3557" s="765"/>
      <c r="Y3557" s="766"/>
      <c r="Z3557" s="767"/>
      <c r="AA3557" s="767"/>
    </row>
    <row r="3558" spans="1:27" ht="13.8">
      <c r="A3558" s="84"/>
      <c r="B3558" s="84"/>
      <c r="C3558" s="84"/>
      <c r="D3558" s="84"/>
      <c r="E3558" s="711"/>
      <c r="F3558" s="711"/>
      <c r="G3558" s="741"/>
      <c r="H3558" s="696" t="str">
        <f t="shared" si="0"/>
        <v>--</v>
      </c>
      <c r="I3558" s="711"/>
      <c r="J3558" s="17"/>
      <c r="K3558" s="17"/>
      <c r="L3558" s="17"/>
      <c r="M3558" s="781"/>
      <c r="N3558" s="781"/>
      <c r="O3558" s="1035"/>
      <c r="P3558" s="1037"/>
      <c r="Q3558" s="17"/>
      <c r="R3558" s="17"/>
      <c r="S3558" s="17"/>
      <c r="T3558" s="17"/>
      <c r="U3558" s="790"/>
      <c r="V3558" s="17"/>
      <c r="W3558" s="748"/>
      <c r="X3558" s="761"/>
      <c r="Y3558" s="762"/>
      <c r="Z3558" s="763"/>
      <c r="AA3558" s="763"/>
    </row>
    <row r="3559" spans="1:27" ht="13.8">
      <c r="A3559" s="84"/>
      <c r="B3559" s="84"/>
      <c r="C3559" s="84"/>
      <c r="D3559" s="84"/>
      <c r="E3559" s="704"/>
      <c r="F3559" s="704"/>
      <c r="G3559" s="748"/>
      <c r="H3559" s="694" t="str">
        <f t="shared" si="0"/>
        <v>--</v>
      </c>
      <c r="I3559" s="704"/>
      <c r="J3559" s="17"/>
      <c r="K3559" s="17"/>
      <c r="L3559" s="17"/>
      <c r="M3559" s="779"/>
      <c r="N3559" s="779"/>
      <c r="O3559" s="1036"/>
      <c r="P3559" s="1037"/>
      <c r="Q3559" s="17"/>
      <c r="R3559" s="17"/>
      <c r="S3559" s="17"/>
      <c r="T3559" s="17"/>
      <c r="U3559" s="788"/>
      <c r="V3559" s="17"/>
      <c r="W3559" s="741"/>
      <c r="X3559" s="765"/>
      <c r="Y3559" s="766"/>
      <c r="Z3559" s="767"/>
      <c r="AA3559" s="767"/>
    </row>
    <row r="3560" spans="1:27" ht="13.8">
      <c r="A3560" s="84"/>
      <c r="B3560" s="84"/>
      <c r="C3560" s="84"/>
      <c r="D3560" s="84"/>
      <c r="E3560" s="711"/>
      <c r="F3560" s="711"/>
      <c r="G3560" s="741"/>
      <c r="H3560" s="696" t="str">
        <f t="shared" si="0"/>
        <v>--</v>
      </c>
      <c r="I3560" s="711"/>
      <c r="J3560" s="17"/>
      <c r="K3560" s="17"/>
      <c r="L3560" s="17"/>
      <c r="M3560" s="781"/>
      <c r="N3560" s="781"/>
      <c r="O3560" s="1035"/>
      <c r="P3560" s="1037"/>
      <c r="Q3560" s="17"/>
      <c r="R3560" s="17"/>
      <c r="S3560" s="17"/>
      <c r="T3560" s="17"/>
      <c r="U3560" s="790"/>
      <c r="V3560" s="17"/>
      <c r="W3560" s="748"/>
      <c r="X3560" s="761"/>
      <c r="Y3560" s="762"/>
      <c r="Z3560" s="763"/>
      <c r="AA3560" s="763"/>
    </row>
    <row r="3561" spans="1:27" ht="13.8">
      <c r="A3561" s="84"/>
      <c r="B3561" s="84"/>
      <c r="C3561" s="84"/>
      <c r="D3561" s="84"/>
      <c r="E3561" s="704"/>
      <c r="F3561" s="704"/>
      <c r="G3561" s="748"/>
      <c r="H3561" s="694" t="str">
        <f t="shared" si="0"/>
        <v>--</v>
      </c>
      <c r="I3561" s="704"/>
      <c r="J3561" s="17"/>
      <c r="K3561" s="17"/>
      <c r="L3561" s="17"/>
      <c r="M3561" s="779"/>
      <c r="N3561" s="779"/>
      <c r="O3561" s="1036"/>
      <c r="P3561" s="1037"/>
      <c r="Q3561" s="17"/>
      <c r="R3561" s="17"/>
      <c r="S3561" s="17"/>
      <c r="T3561" s="17"/>
      <c r="U3561" s="788"/>
      <c r="V3561" s="17"/>
      <c r="W3561" s="741"/>
      <c r="X3561" s="765"/>
      <c r="Y3561" s="766"/>
      <c r="Z3561" s="767"/>
      <c r="AA3561" s="767"/>
    </row>
    <row r="3562" spans="1:27" ht="13.8">
      <c r="A3562" s="84"/>
      <c r="B3562" s="84"/>
      <c r="C3562" s="84"/>
      <c r="D3562" s="84"/>
      <c r="E3562" s="711"/>
      <c r="F3562" s="711"/>
      <c r="G3562" s="741"/>
      <c r="H3562" s="696" t="str">
        <f t="shared" si="0"/>
        <v>--</v>
      </c>
      <c r="I3562" s="711"/>
      <c r="J3562" s="17"/>
      <c r="K3562" s="17"/>
      <c r="L3562" s="17"/>
      <c r="M3562" s="781"/>
      <c r="N3562" s="781"/>
      <c r="O3562" s="1035"/>
      <c r="P3562" s="1037"/>
      <c r="Q3562" s="17"/>
      <c r="R3562" s="17"/>
      <c r="S3562" s="17"/>
      <c r="T3562" s="17"/>
      <c r="U3562" s="790"/>
      <c r="V3562" s="17"/>
      <c r="W3562" s="748"/>
      <c r="X3562" s="761"/>
      <c r="Y3562" s="762"/>
      <c r="Z3562" s="763"/>
      <c r="AA3562" s="763"/>
    </row>
    <row r="3563" spans="1:27" ht="13.8">
      <c r="A3563" s="84"/>
      <c r="B3563" s="84"/>
      <c r="C3563" s="84"/>
      <c r="D3563" s="84"/>
      <c r="E3563" s="704"/>
      <c r="F3563" s="704"/>
      <c r="G3563" s="748"/>
      <c r="H3563" s="694" t="str">
        <f t="shared" si="0"/>
        <v>--</v>
      </c>
      <c r="I3563" s="704"/>
      <c r="J3563" s="17"/>
      <c r="K3563" s="17"/>
      <c r="L3563" s="17"/>
      <c r="M3563" s="779"/>
      <c r="N3563" s="779"/>
      <c r="O3563" s="1036"/>
      <c r="P3563" s="1037"/>
      <c r="Q3563" s="17"/>
      <c r="R3563" s="17"/>
      <c r="S3563" s="17"/>
      <c r="T3563" s="17"/>
      <c r="U3563" s="788"/>
      <c r="V3563" s="17"/>
      <c r="W3563" s="741"/>
      <c r="X3563" s="765"/>
      <c r="Y3563" s="766"/>
      <c r="Z3563" s="767"/>
      <c r="AA3563" s="767"/>
    </row>
    <row r="3564" spans="1:27" ht="13.8">
      <c r="A3564" s="84"/>
      <c r="B3564" s="84"/>
      <c r="C3564" s="84"/>
      <c r="D3564" s="84"/>
      <c r="E3564" s="711"/>
      <c r="F3564" s="711"/>
      <c r="G3564" s="741"/>
      <c r="H3564" s="696" t="str">
        <f t="shared" si="0"/>
        <v>--</v>
      </c>
      <c r="I3564" s="711"/>
      <c r="J3564" s="17"/>
      <c r="K3564" s="17"/>
      <c r="L3564" s="17"/>
      <c r="M3564" s="781"/>
      <c r="N3564" s="781"/>
      <c r="O3564" s="1035"/>
      <c r="P3564" s="1037"/>
      <c r="Q3564" s="17"/>
      <c r="R3564" s="17"/>
      <c r="S3564" s="17"/>
      <c r="T3564" s="17"/>
      <c r="U3564" s="790"/>
      <c r="V3564" s="17"/>
      <c r="W3564" s="748"/>
      <c r="X3564" s="761"/>
      <c r="Y3564" s="762"/>
      <c r="Z3564" s="763"/>
      <c r="AA3564" s="763"/>
    </row>
    <row r="3565" spans="1:27" ht="13.8">
      <c r="A3565" s="84"/>
      <c r="B3565" s="84"/>
      <c r="C3565" s="84"/>
      <c r="D3565" s="84"/>
      <c r="E3565" s="704"/>
      <c r="F3565" s="704"/>
      <c r="G3565" s="748"/>
      <c r="H3565" s="694" t="str">
        <f t="shared" si="0"/>
        <v>--</v>
      </c>
      <c r="I3565" s="704"/>
      <c r="J3565" s="17"/>
      <c r="K3565" s="17"/>
      <c r="L3565" s="17"/>
      <c r="M3565" s="779"/>
      <c r="N3565" s="779"/>
      <c r="O3565" s="1036"/>
      <c r="P3565" s="1037"/>
      <c r="Q3565" s="17"/>
      <c r="R3565" s="17"/>
      <c r="S3565" s="17"/>
      <c r="T3565" s="17"/>
      <c r="U3565" s="788"/>
      <c r="V3565" s="17"/>
      <c r="W3565" s="741"/>
      <c r="X3565" s="765"/>
      <c r="Y3565" s="766"/>
      <c r="Z3565" s="767"/>
      <c r="AA3565" s="767"/>
    </row>
    <row r="3566" spans="1:27" ht="13.8">
      <c r="A3566" s="84"/>
      <c r="B3566" s="84"/>
      <c r="C3566" s="84"/>
      <c r="D3566" s="84"/>
      <c r="E3566" s="711"/>
      <c r="F3566" s="711"/>
      <c r="G3566" s="741"/>
      <c r="H3566" s="696" t="str">
        <f t="shared" si="0"/>
        <v>--</v>
      </c>
      <c r="I3566" s="711"/>
      <c r="J3566" s="17"/>
      <c r="K3566" s="17"/>
      <c r="L3566" s="17"/>
      <c r="M3566" s="781"/>
      <c r="N3566" s="781"/>
      <c r="O3566" s="1035"/>
      <c r="P3566" s="1037"/>
      <c r="Q3566" s="17"/>
      <c r="R3566" s="17"/>
      <c r="S3566" s="17"/>
      <c r="T3566" s="17"/>
      <c r="U3566" s="790"/>
      <c r="V3566" s="17"/>
      <c r="W3566" s="748"/>
      <c r="X3566" s="761"/>
      <c r="Y3566" s="762"/>
      <c r="Z3566" s="763"/>
      <c r="AA3566" s="763"/>
    </row>
    <row r="3567" spans="1:27" ht="13.8">
      <c r="A3567" s="84"/>
      <c r="B3567" s="84"/>
      <c r="C3567" s="84"/>
      <c r="D3567" s="84"/>
      <c r="E3567" s="704"/>
      <c r="F3567" s="704"/>
      <c r="G3567" s="748"/>
      <c r="H3567" s="694" t="str">
        <f t="shared" si="0"/>
        <v>--</v>
      </c>
      <c r="I3567" s="704"/>
      <c r="J3567" s="17"/>
      <c r="K3567" s="17"/>
      <c r="L3567" s="17"/>
      <c r="M3567" s="779"/>
      <c r="N3567" s="779"/>
      <c r="O3567" s="1036"/>
      <c r="P3567" s="1037"/>
      <c r="Q3567" s="17"/>
      <c r="R3567" s="17"/>
      <c r="S3567" s="17"/>
      <c r="T3567" s="17"/>
      <c r="U3567" s="788"/>
      <c r="V3567" s="17"/>
      <c r="W3567" s="741"/>
      <c r="X3567" s="765"/>
      <c r="Y3567" s="766"/>
      <c r="Z3567" s="767"/>
      <c r="AA3567" s="767"/>
    </row>
    <row r="3568" spans="1:27" ht="13.8">
      <c r="A3568" s="84"/>
      <c r="B3568" s="84"/>
      <c r="C3568" s="84"/>
      <c r="D3568" s="84"/>
      <c r="E3568" s="711"/>
      <c r="F3568" s="711"/>
      <c r="G3568" s="741"/>
      <c r="H3568" s="696" t="str">
        <f t="shared" si="0"/>
        <v>--</v>
      </c>
      <c r="I3568" s="711"/>
      <c r="J3568" s="17"/>
      <c r="K3568" s="17"/>
      <c r="L3568" s="17"/>
      <c r="M3568" s="781"/>
      <c r="N3568" s="781"/>
      <c r="O3568" s="1035"/>
      <c r="P3568" s="1037"/>
      <c r="Q3568" s="17"/>
      <c r="R3568" s="17"/>
      <c r="S3568" s="17"/>
      <c r="T3568" s="17"/>
      <c r="U3568" s="790"/>
      <c r="V3568" s="17"/>
      <c r="W3568" s="748"/>
      <c r="X3568" s="761"/>
      <c r="Y3568" s="762"/>
      <c r="Z3568" s="763"/>
      <c r="AA3568" s="763"/>
    </row>
    <row r="3569" spans="1:27" ht="13.8">
      <c r="A3569" s="84"/>
      <c r="B3569" s="84"/>
      <c r="C3569" s="84"/>
      <c r="D3569" s="84"/>
      <c r="E3569" s="704"/>
      <c r="F3569" s="704"/>
      <c r="G3569" s="748"/>
      <c r="H3569" s="694" t="str">
        <f t="shared" si="0"/>
        <v>--</v>
      </c>
      <c r="I3569" s="704"/>
      <c r="J3569" s="17"/>
      <c r="K3569" s="17"/>
      <c r="L3569" s="17"/>
      <c r="M3569" s="779"/>
      <c r="N3569" s="779"/>
      <c r="O3569" s="1036"/>
      <c r="P3569" s="1037"/>
      <c r="Q3569" s="17"/>
      <c r="R3569" s="17"/>
      <c r="S3569" s="17"/>
      <c r="T3569" s="17"/>
      <c r="U3569" s="788"/>
      <c r="V3569" s="17"/>
      <c r="W3569" s="741"/>
      <c r="X3569" s="765"/>
      <c r="Y3569" s="766"/>
      <c r="Z3569" s="767"/>
      <c r="AA3569" s="767"/>
    </row>
    <row r="3570" spans="1:27" ht="13.8">
      <c r="A3570" s="84"/>
      <c r="B3570" s="84"/>
      <c r="C3570" s="84"/>
      <c r="D3570" s="84"/>
      <c r="E3570" s="711"/>
      <c r="F3570" s="711"/>
      <c r="G3570" s="741"/>
      <c r="H3570" s="696" t="str">
        <f t="shared" si="0"/>
        <v>--</v>
      </c>
      <c r="I3570" s="711"/>
      <c r="J3570" s="17"/>
      <c r="K3570" s="17"/>
      <c r="L3570" s="17"/>
      <c r="M3570" s="781"/>
      <c r="N3570" s="781"/>
      <c r="O3570" s="1035"/>
      <c r="P3570" s="1037"/>
      <c r="Q3570" s="17"/>
      <c r="R3570" s="17"/>
      <c r="S3570" s="17"/>
      <c r="T3570" s="17"/>
      <c r="U3570" s="790"/>
      <c r="V3570" s="17"/>
      <c r="W3570" s="748"/>
      <c r="X3570" s="761"/>
      <c r="Y3570" s="762"/>
      <c r="Z3570" s="763"/>
      <c r="AA3570" s="763"/>
    </row>
    <row r="3571" spans="1:27" ht="13.8">
      <c r="A3571" s="84"/>
      <c r="B3571" s="84"/>
      <c r="C3571" s="84"/>
      <c r="D3571" s="84"/>
      <c r="E3571" s="704"/>
      <c r="F3571" s="704"/>
      <c r="G3571" s="748"/>
      <c r="H3571" s="694" t="str">
        <f t="shared" si="0"/>
        <v>--</v>
      </c>
      <c r="I3571" s="704"/>
      <c r="J3571" s="17"/>
      <c r="K3571" s="17"/>
      <c r="L3571" s="17"/>
      <c r="M3571" s="779"/>
      <c r="N3571" s="779"/>
      <c r="O3571" s="1036"/>
      <c r="P3571" s="1037"/>
      <c r="Q3571" s="17"/>
      <c r="R3571" s="17"/>
      <c r="S3571" s="17"/>
      <c r="T3571" s="17"/>
      <c r="U3571" s="788"/>
      <c r="V3571" s="17"/>
      <c r="W3571" s="741"/>
      <c r="X3571" s="765"/>
      <c r="Y3571" s="766"/>
      <c r="Z3571" s="767"/>
      <c r="AA3571" s="767"/>
    </row>
    <row r="3572" spans="1:27" ht="13.8">
      <c r="A3572" s="84"/>
      <c r="B3572" s="84"/>
      <c r="C3572" s="84"/>
      <c r="D3572" s="84"/>
      <c r="E3572" s="711"/>
      <c r="F3572" s="711"/>
      <c r="G3572" s="741"/>
      <c r="H3572" s="696" t="str">
        <f t="shared" si="0"/>
        <v>--</v>
      </c>
      <c r="I3572" s="711"/>
      <c r="J3572" s="17"/>
      <c r="K3572" s="17"/>
      <c r="L3572" s="17"/>
      <c r="M3572" s="781"/>
      <c r="N3572" s="781"/>
      <c r="O3572" s="1035"/>
      <c r="P3572" s="1037"/>
      <c r="Q3572" s="17"/>
      <c r="R3572" s="17"/>
      <c r="S3572" s="17"/>
      <c r="T3572" s="17"/>
      <c r="U3572" s="790"/>
      <c r="V3572" s="17"/>
      <c r="W3572" s="748"/>
      <c r="X3572" s="761"/>
      <c r="Y3572" s="762"/>
      <c r="Z3572" s="763"/>
      <c r="AA3572" s="763"/>
    </row>
    <row r="3573" spans="1:27" ht="13.8">
      <c r="A3573" s="84"/>
      <c r="B3573" s="84"/>
      <c r="C3573" s="84"/>
      <c r="D3573" s="84"/>
      <c r="E3573" s="704"/>
      <c r="F3573" s="704"/>
      <c r="G3573" s="748"/>
      <c r="H3573" s="694" t="str">
        <f t="shared" si="0"/>
        <v>--</v>
      </c>
      <c r="I3573" s="704"/>
      <c r="J3573" s="17"/>
      <c r="K3573" s="17"/>
      <c r="L3573" s="17"/>
      <c r="M3573" s="779"/>
      <c r="N3573" s="779"/>
      <c r="O3573" s="1036"/>
      <c r="P3573" s="1037"/>
      <c r="Q3573" s="17"/>
      <c r="R3573" s="17"/>
      <c r="S3573" s="17"/>
      <c r="T3573" s="17"/>
      <c r="U3573" s="788"/>
      <c r="V3573" s="17"/>
      <c r="W3573" s="741"/>
      <c r="X3573" s="765"/>
      <c r="Y3573" s="766"/>
      <c r="Z3573" s="767"/>
      <c r="AA3573" s="767"/>
    </row>
    <row r="3574" spans="1:27" ht="13.8">
      <c r="A3574" s="84"/>
      <c r="B3574" s="84"/>
      <c r="C3574" s="84"/>
      <c r="D3574" s="84"/>
      <c r="E3574" s="711"/>
      <c r="F3574" s="711"/>
      <c r="G3574" s="741"/>
      <c r="H3574" s="696" t="str">
        <f t="shared" si="0"/>
        <v>--</v>
      </c>
      <c r="I3574" s="711"/>
      <c r="J3574" s="17"/>
      <c r="K3574" s="17"/>
      <c r="L3574" s="17"/>
      <c r="M3574" s="781"/>
      <c r="N3574" s="781"/>
      <c r="O3574" s="1035"/>
      <c r="P3574" s="1037"/>
      <c r="Q3574" s="17"/>
      <c r="R3574" s="17"/>
      <c r="S3574" s="17"/>
      <c r="T3574" s="17"/>
      <c r="U3574" s="790"/>
      <c r="V3574" s="17"/>
      <c r="W3574" s="748"/>
      <c r="X3574" s="761"/>
      <c r="Y3574" s="762"/>
      <c r="Z3574" s="763"/>
      <c r="AA3574" s="763"/>
    </row>
    <row r="3575" spans="1:27" ht="13.8">
      <c r="A3575" s="84"/>
      <c r="B3575" s="84"/>
      <c r="C3575" s="84"/>
      <c r="D3575" s="84"/>
      <c r="E3575" s="704"/>
      <c r="F3575" s="704"/>
      <c r="G3575" s="748"/>
      <c r="H3575" s="694" t="str">
        <f t="shared" si="0"/>
        <v>--</v>
      </c>
      <c r="I3575" s="704"/>
      <c r="J3575" s="17"/>
      <c r="K3575" s="17"/>
      <c r="L3575" s="17"/>
      <c r="M3575" s="779"/>
      <c r="N3575" s="779"/>
      <c r="O3575" s="1036"/>
      <c r="P3575" s="1037"/>
      <c r="Q3575" s="17"/>
      <c r="R3575" s="17"/>
      <c r="S3575" s="17"/>
      <c r="T3575" s="17"/>
      <c r="U3575" s="788"/>
      <c r="V3575" s="17"/>
      <c r="W3575" s="741"/>
      <c r="X3575" s="765"/>
      <c r="Y3575" s="766"/>
      <c r="Z3575" s="767"/>
      <c r="AA3575" s="767"/>
    </row>
    <row r="3576" spans="1:27" ht="13.8">
      <c r="A3576" s="84"/>
      <c r="B3576" s="84"/>
      <c r="C3576" s="84"/>
      <c r="D3576" s="84"/>
      <c r="E3576" s="711"/>
      <c r="F3576" s="711"/>
      <c r="G3576" s="741"/>
      <c r="H3576" s="696" t="str">
        <f t="shared" si="0"/>
        <v>--</v>
      </c>
      <c r="I3576" s="711"/>
      <c r="J3576" s="17"/>
      <c r="K3576" s="17"/>
      <c r="L3576" s="17"/>
      <c r="M3576" s="781"/>
      <c r="N3576" s="781"/>
      <c r="O3576" s="1035"/>
      <c r="P3576" s="1037"/>
      <c r="Q3576" s="17"/>
      <c r="R3576" s="17"/>
      <c r="S3576" s="17"/>
      <c r="T3576" s="17"/>
      <c r="U3576" s="790"/>
      <c r="V3576" s="17"/>
      <c r="W3576" s="748"/>
      <c r="X3576" s="761"/>
      <c r="Y3576" s="762"/>
      <c r="Z3576" s="763"/>
      <c r="AA3576" s="763"/>
    </row>
    <row r="3577" spans="1:27" ht="13.8">
      <c r="A3577" s="84"/>
      <c r="B3577" s="84"/>
      <c r="C3577" s="84"/>
      <c r="D3577" s="84"/>
      <c r="E3577" s="704"/>
      <c r="F3577" s="704"/>
      <c r="G3577" s="748"/>
      <c r="H3577" s="694" t="str">
        <f t="shared" si="0"/>
        <v>--</v>
      </c>
      <c r="I3577" s="704"/>
      <c r="J3577" s="17"/>
      <c r="K3577" s="17"/>
      <c r="L3577" s="17"/>
      <c r="M3577" s="779"/>
      <c r="N3577" s="779"/>
      <c r="O3577" s="1036"/>
      <c r="P3577" s="1037"/>
      <c r="Q3577" s="17"/>
      <c r="R3577" s="17"/>
      <c r="S3577" s="17"/>
      <c r="T3577" s="17"/>
      <c r="U3577" s="788"/>
      <c r="V3577" s="17"/>
      <c r="W3577" s="741"/>
      <c r="X3577" s="765"/>
      <c r="Y3577" s="766"/>
      <c r="Z3577" s="767"/>
      <c r="AA3577" s="767"/>
    </row>
    <row r="3578" spans="1:27" ht="13.8">
      <c r="A3578" s="84"/>
      <c r="B3578" s="84"/>
      <c r="C3578" s="84"/>
      <c r="D3578" s="84"/>
      <c r="E3578" s="711"/>
      <c r="F3578" s="711"/>
      <c r="G3578" s="741"/>
      <c r="H3578" s="696" t="str">
        <f t="shared" si="0"/>
        <v>--</v>
      </c>
      <c r="I3578" s="711"/>
      <c r="J3578" s="17"/>
      <c r="K3578" s="17"/>
      <c r="L3578" s="17"/>
      <c r="M3578" s="781"/>
      <c r="N3578" s="781"/>
      <c r="O3578" s="1035"/>
      <c r="P3578" s="1037"/>
      <c r="Q3578" s="17"/>
      <c r="R3578" s="17"/>
      <c r="S3578" s="17"/>
      <c r="T3578" s="17"/>
      <c r="U3578" s="790"/>
      <c r="V3578" s="17"/>
      <c r="W3578" s="748"/>
      <c r="X3578" s="761"/>
      <c r="Y3578" s="762"/>
      <c r="Z3578" s="763"/>
      <c r="AA3578" s="763"/>
    </row>
    <row r="3579" spans="1:27" ht="13.8">
      <c r="A3579" s="84"/>
      <c r="B3579" s="84"/>
      <c r="C3579" s="84"/>
      <c r="D3579" s="84"/>
      <c r="E3579" s="704"/>
      <c r="F3579" s="704"/>
      <c r="G3579" s="748"/>
      <c r="H3579" s="694" t="str">
        <f t="shared" si="0"/>
        <v>--</v>
      </c>
      <c r="I3579" s="704"/>
      <c r="J3579" s="17"/>
      <c r="K3579" s="17"/>
      <c r="L3579" s="17"/>
      <c r="M3579" s="779"/>
      <c r="N3579" s="779"/>
      <c r="O3579" s="1036"/>
      <c r="P3579" s="1037"/>
      <c r="Q3579" s="17"/>
      <c r="R3579" s="17"/>
      <c r="S3579" s="17"/>
      <c r="T3579" s="17"/>
      <c r="U3579" s="788"/>
      <c r="V3579" s="17"/>
      <c r="W3579" s="741"/>
      <c r="X3579" s="765"/>
      <c r="Y3579" s="766"/>
      <c r="Z3579" s="767"/>
      <c r="AA3579" s="767"/>
    </row>
    <row r="3580" spans="1:27" ht="13.8">
      <c r="A3580" s="84"/>
      <c r="B3580" s="84"/>
      <c r="C3580" s="84"/>
      <c r="D3580" s="84"/>
      <c r="E3580" s="711"/>
      <c r="F3580" s="711"/>
      <c r="G3580" s="741"/>
      <c r="H3580" s="696" t="str">
        <f t="shared" si="0"/>
        <v>--</v>
      </c>
      <c r="I3580" s="711"/>
      <c r="J3580" s="17"/>
      <c r="K3580" s="17"/>
      <c r="L3580" s="17"/>
      <c r="M3580" s="781"/>
      <c r="N3580" s="781"/>
      <c r="O3580" s="1035"/>
      <c r="P3580" s="1037"/>
      <c r="Q3580" s="17"/>
      <c r="R3580" s="17"/>
      <c r="S3580" s="17"/>
      <c r="T3580" s="17"/>
      <c r="U3580" s="790"/>
      <c r="V3580" s="17"/>
      <c r="W3580" s="748"/>
      <c r="X3580" s="761"/>
      <c r="Y3580" s="762"/>
      <c r="Z3580" s="763"/>
      <c r="AA3580" s="763"/>
    </row>
    <row r="3581" spans="1:27" ht="13.8">
      <c r="A3581" s="84"/>
      <c r="B3581" s="84"/>
      <c r="C3581" s="84"/>
      <c r="D3581" s="84"/>
      <c r="E3581" s="704"/>
      <c r="F3581" s="704"/>
      <c r="G3581" s="748"/>
      <c r="H3581" s="694" t="str">
        <f t="shared" si="0"/>
        <v>--</v>
      </c>
      <c r="I3581" s="704"/>
      <c r="J3581" s="17"/>
      <c r="K3581" s="17"/>
      <c r="L3581" s="17"/>
      <c r="M3581" s="779"/>
      <c r="N3581" s="779"/>
      <c r="O3581" s="1036"/>
      <c r="P3581" s="1037"/>
      <c r="Q3581" s="17"/>
      <c r="R3581" s="17"/>
      <c r="S3581" s="17"/>
      <c r="T3581" s="17"/>
      <c r="U3581" s="788"/>
      <c r="V3581" s="17"/>
      <c r="W3581" s="741"/>
      <c r="X3581" s="765"/>
      <c r="Y3581" s="766"/>
      <c r="Z3581" s="767"/>
      <c r="AA3581" s="767"/>
    </row>
    <row r="3582" spans="1:27" ht="13.8">
      <c r="A3582" s="84"/>
      <c r="B3582" s="84"/>
      <c r="C3582" s="84"/>
      <c r="D3582" s="84"/>
      <c r="E3582" s="711"/>
      <c r="F3582" s="711"/>
      <c r="G3582" s="741"/>
      <c r="H3582" s="696" t="str">
        <f t="shared" si="0"/>
        <v>--</v>
      </c>
      <c r="I3582" s="711"/>
      <c r="J3582" s="17"/>
      <c r="K3582" s="17"/>
      <c r="L3582" s="17"/>
      <c r="M3582" s="781"/>
      <c r="N3582" s="781"/>
      <c r="O3582" s="1035"/>
      <c r="P3582" s="1037"/>
      <c r="Q3582" s="17"/>
      <c r="R3582" s="17"/>
      <c r="S3582" s="17"/>
      <c r="T3582" s="17"/>
      <c r="U3582" s="790"/>
      <c r="V3582" s="17"/>
      <c r="W3582" s="748"/>
      <c r="X3582" s="761"/>
      <c r="Y3582" s="762"/>
      <c r="Z3582" s="763"/>
      <c r="AA3582" s="763"/>
    </row>
    <row r="3583" spans="1:27" ht="13.8">
      <c r="A3583" s="84"/>
      <c r="B3583" s="84"/>
      <c r="C3583" s="84"/>
      <c r="D3583" s="84"/>
      <c r="E3583" s="704"/>
      <c r="F3583" s="704"/>
      <c r="G3583" s="748"/>
      <c r="H3583" s="694" t="str">
        <f t="shared" si="0"/>
        <v>--</v>
      </c>
      <c r="I3583" s="704"/>
      <c r="J3583" s="17"/>
      <c r="K3583" s="17"/>
      <c r="L3583" s="17"/>
      <c r="M3583" s="779"/>
      <c r="N3583" s="779"/>
      <c r="O3583" s="1036"/>
      <c r="P3583" s="1037"/>
      <c r="Q3583" s="17"/>
      <c r="R3583" s="17"/>
      <c r="S3583" s="17"/>
      <c r="T3583" s="17"/>
      <c r="U3583" s="788"/>
      <c r="V3583" s="17"/>
      <c r="W3583" s="741"/>
      <c r="X3583" s="765"/>
      <c r="Y3583" s="766"/>
      <c r="Z3583" s="767"/>
      <c r="AA3583" s="767"/>
    </row>
    <row r="3584" spans="1:27" ht="13.8">
      <c r="A3584" s="84"/>
      <c r="B3584" s="84"/>
      <c r="C3584" s="84"/>
      <c r="D3584" s="84"/>
      <c r="E3584" s="711"/>
      <c r="F3584" s="711"/>
      <c r="G3584" s="741"/>
      <c r="H3584" s="696" t="str">
        <f t="shared" si="0"/>
        <v>--</v>
      </c>
      <c r="I3584" s="711"/>
      <c r="J3584" s="17"/>
      <c r="K3584" s="17"/>
      <c r="L3584" s="17"/>
      <c r="M3584" s="781"/>
      <c r="N3584" s="781"/>
      <c r="O3584" s="1035"/>
      <c r="P3584" s="1037"/>
      <c r="Q3584" s="17"/>
      <c r="R3584" s="17"/>
      <c r="S3584" s="17"/>
      <c r="T3584" s="17"/>
      <c r="U3584" s="790"/>
      <c r="V3584" s="17"/>
      <c r="W3584" s="748"/>
      <c r="X3584" s="761"/>
      <c r="Y3584" s="762"/>
      <c r="Z3584" s="763"/>
      <c r="AA3584" s="763"/>
    </row>
    <row r="3585" spans="1:27" ht="13.8">
      <c r="A3585" s="84"/>
      <c r="B3585" s="84"/>
      <c r="C3585" s="84"/>
      <c r="D3585" s="84"/>
      <c r="E3585" s="704"/>
      <c r="F3585" s="704"/>
      <c r="G3585" s="748"/>
      <c r="H3585" s="694" t="str">
        <f t="shared" si="0"/>
        <v>--</v>
      </c>
      <c r="I3585" s="704"/>
      <c r="J3585" s="17"/>
      <c r="K3585" s="17"/>
      <c r="L3585" s="17"/>
      <c r="M3585" s="779"/>
      <c r="N3585" s="779"/>
      <c r="O3585" s="1036"/>
      <c r="P3585" s="1037"/>
      <c r="Q3585" s="17"/>
      <c r="R3585" s="17"/>
      <c r="S3585" s="17"/>
      <c r="T3585" s="17"/>
      <c r="U3585" s="788"/>
      <c r="V3585" s="17"/>
      <c r="W3585" s="741"/>
      <c r="X3585" s="765"/>
      <c r="Y3585" s="766"/>
      <c r="Z3585" s="767"/>
      <c r="AA3585" s="767"/>
    </row>
    <row r="3586" spans="1:27" ht="13.8">
      <c r="A3586" s="84"/>
      <c r="B3586" s="84"/>
      <c r="C3586" s="84"/>
      <c r="D3586" s="84"/>
      <c r="E3586" s="711"/>
      <c r="F3586" s="711"/>
      <c r="G3586" s="741"/>
      <c r="H3586" s="696" t="str">
        <f t="shared" si="0"/>
        <v>--</v>
      </c>
      <c r="I3586" s="711"/>
      <c r="J3586" s="17"/>
      <c r="K3586" s="17"/>
      <c r="L3586" s="17"/>
      <c r="M3586" s="781"/>
      <c r="N3586" s="781"/>
      <c r="O3586" s="1035"/>
      <c r="P3586" s="1037"/>
      <c r="Q3586" s="17"/>
      <c r="R3586" s="17"/>
      <c r="S3586" s="17"/>
      <c r="T3586" s="17"/>
      <c r="U3586" s="790"/>
      <c r="V3586" s="17"/>
      <c r="W3586" s="748"/>
      <c r="X3586" s="761"/>
      <c r="Y3586" s="762"/>
      <c r="Z3586" s="763"/>
      <c r="AA3586" s="763"/>
    </row>
    <row r="3587" spans="1:27" ht="13.8">
      <c r="A3587" s="84"/>
      <c r="B3587" s="84"/>
      <c r="C3587" s="84"/>
      <c r="D3587" s="84"/>
      <c r="E3587" s="704"/>
      <c r="F3587" s="704"/>
      <c r="G3587" s="748"/>
      <c r="H3587" s="694" t="str">
        <f t="shared" si="0"/>
        <v>--</v>
      </c>
      <c r="I3587" s="704"/>
      <c r="J3587" s="17"/>
      <c r="K3587" s="17"/>
      <c r="L3587" s="17"/>
      <c r="M3587" s="779"/>
      <c r="N3587" s="779"/>
      <c r="O3587" s="1036"/>
      <c r="P3587" s="1037"/>
      <c r="Q3587" s="17"/>
      <c r="R3587" s="17"/>
      <c r="S3587" s="17"/>
      <c r="T3587" s="17"/>
      <c r="U3587" s="788"/>
      <c r="V3587" s="17"/>
      <c r="W3587" s="741"/>
      <c r="X3587" s="765"/>
      <c r="Y3587" s="766"/>
      <c r="Z3587" s="767"/>
      <c r="AA3587" s="767"/>
    </row>
    <row r="3588" spans="1:27" ht="13.8">
      <c r="A3588" s="84"/>
      <c r="B3588" s="84"/>
      <c r="C3588" s="84"/>
      <c r="D3588" s="84"/>
      <c r="E3588" s="711"/>
      <c r="F3588" s="711"/>
      <c r="G3588" s="741"/>
      <c r="H3588" s="696" t="str">
        <f t="shared" si="0"/>
        <v>--</v>
      </c>
      <c r="I3588" s="711"/>
      <c r="J3588" s="17"/>
      <c r="K3588" s="17"/>
      <c r="L3588" s="17"/>
      <c r="M3588" s="781"/>
      <c r="N3588" s="781"/>
      <c r="O3588" s="1035"/>
      <c r="P3588" s="1037"/>
      <c r="Q3588" s="17"/>
      <c r="R3588" s="17"/>
      <c r="S3588" s="17"/>
      <c r="T3588" s="17"/>
      <c r="U3588" s="790"/>
      <c r="V3588" s="17"/>
      <c r="W3588" s="748"/>
      <c r="X3588" s="761"/>
      <c r="Y3588" s="762"/>
      <c r="Z3588" s="763"/>
      <c r="AA3588" s="763"/>
    </row>
    <row r="3589" spans="1:27" ht="13.8">
      <c r="A3589" s="84"/>
      <c r="B3589" s="84"/>
      <c r="C3589" s="84"/>
      <c r="D3589" s="84"/>
      <c r="E3589" s="704"/>
      <c r="F3589" s="704"/>
      <c r="G3589" s="748"/>
      <c r="H3589" s="694" t="str">
        <f t="shared" si="0"/>
        <v>--</v>
      </c>
      <c r="I3589" s="704"/>
      <c r="J3589" s="17"/>
      <c r="K3589" s="17"/>
      <c r="L3589" s="17"/>
      <c r="M3589" s="779"/>
      <c r="N3589" s="779"/>
      <c r="O3589" s="1036"/>
      <c r="P3589" s="1037"/>
      <c r="Q3589" s="17"/>
      <c r="R3589" s="17"/>
      <c r="S3589" s="17"/>
      <c r="T3589" s="17"/>
      <c r="U3589" s="788"/>
      <c r="V3589" s="17"/>
      <c r="W3589" s="741"/>
      <c r="X3589" s="765"/>
      <c r="Y3589" s="766"/>
      <c r="Z3589" s="767"/>
      <c r="AA3589" s="767"/>
    </row>
    <row r="3590" spans="1:27" ht="13.8">
      <c r="A3590" s="84"/>
      <c r="B3590" s="84"/>
      <c r="C3590" s="84"/>
      <c r="D3590" s="84"/>
      <c r="E3590" s="711"/>
      <c r="F3590" s="711"/>
      <c r="G3590" s="741"/>
      <c r="H3590" s="696" t="str">
        <f t="shared" si="0"/>
        <v>--</v>
      </c>
      <c r="I3590" s="711"/>
      <c r="J3590" s="17"/>
      <c r="K3590" s="17"/>
      <c r="L3590" s="17"/>
      <c r="M3590" s="781"/>
      <c r="N3590" s="781"/>
      <c r="O3590" s="1035"/>
      <c r="P3590" s="1037"/>
      <c r="Q3590" s="17"/>
      <c r="R3590" s="17"/>
      <c r="S3590" s="17"/>
      <c r="T3590" s="17"/>
      <c r="U3590" s="790"/>
      <c r="V3590" s="17"/>
      <c r="W3590" s="748"/>
      <c r="X3590" s="761"/>
      <c r="Y3590" s="762"/>
      <c r="Z3590" s="763"/>
      <c r="AA3590" s="763"/>
    </row>
    <row r="3591" spans="1:27" ht="13.8">
      <c r="A3591" s="84"/>
      <c r="B3591" s="84"/>
      <c r="C3591" s="84"/>
      <c r="D3591" s="84"/>
      <c r="E3591" s="704"/>
      <c r="F3591" s="704"/>
      <c r="G3591" s="748"/>
      <c r="H3591" s="694" t="str">
        <f t="shared" si="0"/>
        <v>--</v>
      </c>
      <c r="I3591" s="704"/>
      <c r="J3591" s="17"/>
      <c r="K3591" s="17"/>
      <c r="L3591" s="17"/>
      <c r="M3591" s="779"/>
      <c r="N3591" s="779"/>
      <c r="O3591" s="1036"/>
      <c r="P3591" s="1037"/>
      <c r="Q3591" s="17"/>
      <c r="R3591" s="17"/>
      <c r="S3591" s="17"/>
      <c r="T3591" s="17"/>
      <c r="U3591" s="788"/>
      <c r="V3591" s="17"/>
      <c r="W3591" s="741"/>
      <c r="X3591" s="765"/>
      <c r="Y3591" s="766"/>
      <c r="Z3591" s="767"/>
      <c r="AA3591" s="767"/>
    </row>
    <row r="3592" spans="1:27" ht="13.8">
      <c r="A3592" s="84"/>
      <c r="B3592" s="84"/>
      <c r="C3592" s="84"/>
      <c r="D3592" s="84"/>
      <c r="E3592" s="711"/>
      <c r="F3592" s="711"/>
      <c r="G3592" s="741"/>
      <c r="H3592" s="696" t="str">
        <f t="shared" si="0"/>
        <v>--</v>
      </c>
      <c r="I3592" s="711"/>
      <c r="J3592" s="17"/>
      <c r="K3592" s="17"/>
      <c r="L3592" s="17"/>
      <c r="M3592" s="781"/>
      <c r="N3592" s="781"/>
      <c r="O3592" s="1035"/>
      <c r="P3592" s="1037"/>
      <c r="Q3592" s="17"/>
      <c r="R3592" s="17"/>
      <c r="S3592" s="17"/>
      <c r="T3592" s="17"/>
      <c r="U3592" s="790"/>
      <c r="V3592" s="17"/>
      <c r="W3592" s="748"/>
      <c r="X3592" s="761"/>
      <c r="Y3592" s="762"/>
      <c r="Z3592" s="763"/>
      <c r="AA3592" s="763"/>
    </row>
    <row r="3593" spans="1:27" ht="13.8">
      <c r="A3593" s="84"/>
      <c r="B3593" s="84"/>
      <c r="C3593" s="84"/>
      <c r="D3593" s="84"/>
      <c r="E3593" s="704"/>
      <c r="F3593" s="704"/>
      <c r="G3593" s="748"/>
      <c r="H3593" s="694" t="str">
        <f t="shared" si="0"/>
        <v>--</v>
      </c>
      <c r="I3593" s="704"/>
      <c r="J3593" s="17"/>
      <c r="K3593" s="17"/>
      <c r="L3593" s="17"/>
      <c r="M3593" s="779"/>
      <c r="N3593" s="779"/>
      <c r="O3593" s="1036"/>
      <c r="P3593" s="1037"/>
      <c r="Q3593" s="17"/>
      <c r="R3593" s="17"/>
      <c r="S3593" s="17"/>
      <c r="T3593" s="17"/>
      <c r="U3593" s="788"/>
      <c r="V3593" s="17"/>
      <c r="W3593" s="741"/>
      <c r="X3593" s="765"/>
      <c r="Y3593" s="766"/>
      <c r="Z3593" s="767"/>
      <c r="AA3593" s="767"/>
    </row>
    <row r="3594" spans="1:27" ht="13.8">
      <c r="A3594" s="84"/>
      <c r="B3594" s="84"/>
      <c r="C3594" s="84"/>
      <c r="D3594" s="84"/>
      <c r="E3594" s="711"/>
      <c r="F3594" s="711"/>
      <c r="G3594" s="741"/>
      <c r="H3594" s="696" t="str">
        <f t="shared" si="0"/>
        <v>--</v>
      </c>
      <c r="I3594" s="711"/>
      <c r="J3594" s="17"/>
      <c r="K3594" s="17"/>
      <c r="L3594" s="17"/>
      <c r="M3594" s="781"/>
      <c r="N3594" s="781"/>
      <c r="O3594" s="1035"/>
      <c r="P3594" s="1037"/>
      <c r="Q3594" s="17"/>
      <c r="R3594" s="17"/>
      <c r="S3594" s="17"/>
      <c r="T3594" s="17"/>
      <c r="U3594" s="790"/>
      <c r="V3594" s="17"/>
      <c r="W3594" s="748"/>
      <c r="X3594" s="761"/>
      <c r="Y3594" s="762"/>
      <c r="Z3594" s="763"/>
      <c r="AA3594" s="763"/>
    </row>
    <row r="3595" spans="1:27" ht="13.8">
      <c r="A3595" s="84"/>
      <c r="B3595" s="84"/>
      <c r="C3595" s="84"/>
      <c r="D3595" s="84"/>
      <c r="E3595" s="704"/>
      <c r="F3595" s="704"/>
      <c r="G3595" s="748"/>
      <c r="H3595" s="694" t="str">
        <f t="shared" si="0"/>
        <v>--</v>
      </c>
      <c r="I3595" s="704"/>
      <c r="J3595" s="17"/>
      <c r="K3595" s="17"/>
      <c r="L3595" s="17"/>
      <c r="M3595" s="779"/>
      <c r="N3595" s="779"/>
      <c r="O3595" s="1036"/>
      <c r="P3595" s="1037"/>
      <c r="Q3595" s="17"/>
      <c r="R3595" s="17"/>
      <c r="S3595" s="17"/>
      <c r="T3595" s="17"/>
      <c r="U3595" s="788"/>
      <c r="V3595" s="17"/>
      <c r="W3595" s="741"/>
      <c r="X3595" s="765"/>
      <c r="Y3595" s="766"/>
      <c r="Z3595" s="767"/>
      <c r="AA3595" s="767"/>
    </row>
    <row r="3596" spans="1:27" ht="13.8">
      <c r="A3596" s="84"/>
      <c r="B3596" s="84"/>
      <c r="C3596" s="84"/>
      <c r="D3596" s="84"/>
      <c r="E3596" s="711"/>
      <c r="F3596" s="711"/>
      <c r="G3596" s="741"/>
      <c r="H3596" s="696" t="str">
        <f t="shared" si="0"/>
        <v>--</v>
      </c>
      <c r="I3596" s="711"/>
      <c r="J3596" s="17"/>
      <c r="K3596" s="17"/>
      <c r="L3596" s="17"/>
      <c r="M3596" s="781"/>
      <c r="N3596" s="781"/>
      <c r="O3596" s="1035"/>
      <c r="P3596" s="1037"/>
      <c r="Q3596" s="17"/>
      <c r="R3596" s="17"/>
      <c r="S3596" s="17"/>
      <c r="T3596" s="17"/>
      <c r="U3596" s="790"/>
      <c r="V3596" s="17"/>
      <c r="W3596" s="748"/>
      <c r="X3596" s="761"/>
      <c r="Y3596" s="762"/>
      <c r="Z3596" s="763"/>
      <c r="AA3596" s="763"/>
    </row>
    <row r="3597" spans="1:27" ht="13.8">
      <c r="A3597" s="84"/>
      <c r="B3597" s="84"/>
      <c r="C3597" s="84"/>
      <c r="D3597" s="84"/>
      <c r="E3597" s="704"/>
      <c r="F3597" s="704"/>
      <c r="G3597" s="748"/>
      <c r="H3597" s="694" t="str">
        <f t="shared" si="0"/>
        <v>--</v>
      </c>
      <c r="I3597" s="704"/>
      <c r="J3597" s="17"/>
      <c r="K3597" s="17"/>
      <c r="L3597" s="17"/>
      <c r="M3597" s="779"/>
      <c r="N3597" s="779"/>
      <c r="O3597" s="1036"/>
      <c r="P3597" s="1037"/>
      <c r="Q3597" s="17"/>
      <c r="R3597" s="17"/>
      <c r="S3597" s="17"/>
      <c r="T3597" s="17"/>
      <c r="U3597" s="788"/>
      <c r="V3597" s="17"/>
      <c r="W3597" s="741"/>
      <c r="X3597" s="765"/>
      <c r="Y3597" s="766"/>
      <c r="Z3597" s="767"/>
      <c r="AA3597" s="767"/>
    </row>
    <row r="3598" spans="1:27" ht="13.8">
      <c r="A3598" s="84"/>
      <c r="B3598" s="84"/>
      <c r="C3598" s="84"/>
      <c r="D3598" s="84"/>
      <c r="E3598" s="711"/>
      <c r="F3598" s="711"/>
      <c r="G3598" s="741"/>
      <c r="H3598" s="696" t="str">
        <f t="shared" si="0"/>
        <v>--</v>
      </c>
      <c r="I3598" s="711"/>
      <c r="J3598" s="17"/>
      <c r="K3598" s="17"/>
      <c r="L3598" s="17"/>
      <c r="M3598" s="781"/>
      <c r="N3598" s="781"/>
      <c r="O3598" s="1035"/>
      <c r="P3598" s="1037"/>
      <c r="Q3598" s="17"/>
      <c r="R3598" s="17"/>
      <c r="S3598" s="17"/>
      <c r="T3598" s="17"/>
      <c r="U3598" s="790"/>
      <c r="V3598" s="17"/>
      <c r="W3598" s="748"/>
      <c r="X3598" s="761"/>
      <c r="Y3598" s="762"/>
      <c r="Z3598" s="763"/>
      <c r="AA3598" s="763"/>
    </row>
    <row r="3599" spans="1:27" ht="13.8">
      <c r="A3599" s="84"/>
      <c r="B3599" s="84"/>
      <c r="C3599" s="84"/>
      <c r="D3599" s="84"/>
      <c r="E3599" s="704"/>
      <c r="F3599" s="704"/>
      <c r="G3599" s="748"/>
      <c r="H3599" s="694" t="str">
        <f t="shared" si="0"/>
        <v>--</v>
      </c>
      <c r="I3599" s="704"/>
      <c r="J3599" s="17"/>
      <c r="K3599" s="17"/>
      <c r="L3599" s="17"/>
      <c r="M3599" s="779"/>
      <c r="N3599" s="779"/>
      <c r="O3599" s="1036"/>
      <c r="P3599" s="1037"/>
      <c r="Q3599" s="17"/>
      <c r="R3599" s="17"/>
      <c r="S3599" s="17"/>
      <c r="T3599" s="17"/>
      <c r="U3599" s="788"/>
      <c r="V3599" s="17"/>
      <c r="W3599" s="741"/>
      <c r="X3599" s="765"/>
      <c r="Y3599" s="766"/>
      <c r="Z3599" s="767"/>
      <c r="AA3599" s="767"/>
    </row>
    <row r="3600" spans="1:27" ht="13.8">
      <c r="A3600" s="84"/>
      <c r="B3600" s="84"/>
      <c r="C3600" s="84"/>
      <c r="D3600" s="84"/>
      <c r="E3600" s="711"/>
      <c r="F3600" s="711"/>
      <c r="G3600" s="741"/>
      <c r="H3600" s="696" t="str">
        <f t="shared" si="0"/>
        <v>--</v>
      </c>
      <c r="I3600" s="711"/>
      <c r="J3600" s="17"/>
      <c r="K3600" s="17"/>
      <c r="L3600" s="17"/>
      <c r="M3600" s="781"/>
      <c r="N3600" s="781"/>
      <c r="O3600" s="1035"/>
      <c r="P3600" s="1037"/>
      <c r="Q3600" s="17"/>
      <c r="R3600" s="17"/>
      <c r="S3600" s="17"/>
      <c r="T3600" s="17"/>
      <c r="U3600" s="790"/>
      <c r="V3600" s="17"/>
      <c r="W3600" s="748"/>
      <c r="X3600" s="761"/>
      <c r="Y3600" s="762"/>
      <c r="Z3600" s="763"/>
      <c r="AA3600" s="763"/>
    </row>
    <row r="3601" spans="1:27" ht="13.8">
      <c r="A3601" s="84"/>
      <c r="B3601" s="84"/>
      <c r="C3601" s="84"/>
      <c r="D3601" s="84"/>
      <c r="E3601" s="704"/>
      <c r="F3601" s="704"/>
      <c r="G3601" s="748"/>
      <c r="H3601" s="694" t="str">
        <f t="shared" si="0"/>
        <v>--</v>
      </c>
      <c r="I3601" s="704"/>
      <c r="J3601" s="17"/>
      <c r="K3601" s="17"/>
      <c r="L3601" s="17"/>
      <c r="M3601" s="779"/>
      <c r="N3601" s="779"/>
      <c r="O3601" s="1036"/>
      <c r="P3601" s="1037"/>
      <c r="Q3601" s="17"/>
      <c r="R3601" s="17"/>
      <c r="S3601" s="17"/>
      <c r="T3601" s="17"/>
      <c r="U3601" s="788"/>
      <c r="V3601" s="17"/>
      <c r="W3601" s="741"/>
      <c r="X3601" s="765"/>
      <c r="Y3601" s="766"/>
      <c r="Z3601" s="767"/>
      <c r="AA3601" s="767"/>
    </row>
    <row r="3602" spans="1:27" ht="13.8">
      <c r="A3602" s="84"/>
      <c r="B3602" s="84"/>
      <c r="C3602" s="84"/>
      <c r="D3602" s="84"/>
      <c r="E3602" s="711"/>
      <c r="F3602" s="711"/>
      <c r="G3602" s="741"/>
      <c r="H3602" s="696" t="str">
        <f t="shared" si="0"/>
        <v>--</v>
      </c>
      <c r="I3602" s="711"/>
      <c r="J3602" s="17"/>
      <c r="K3602" s="17"/>
      <c r="L3602" s="17"/>
      <c r="M3602" s="781"/>
      <c r="N3602" s="781"/>
      <c r="O3602" s="1035"/>
      <c r="P3602" s="1037"/>
      <c r="Q3602" s="17"/>
      <c r="R3602" s="17"/>
      <c r="S3602" s="17"/>
      <c r="T3602" s="17"/>
      <c r="U3602" s="790"/>
      <c r="V3602" s="17"/>
      <c r="W3602" s="748"/>
      <c r="X3602" s="761"/>
      <c r="Y3602" s="762"/>
      <c r="Z3602" s="763"/>
      <c r="AA3602" s="763"/>
    </row>
    <row r="3603" spans="1:27" ht="13.8">
      <c r="A3603" s="84"/>
      <c r="B3603" s="84"/>
      <c r="C3603" s="84"/>
      <c r="D3603" s="84"/>
      <c r="E3603" s="704"/>
      <c r="F3603" s="704"/>
      <c r="G3603" s="748"/>
      <c r="H3603" s="694" t="str">
        <f t="shared" si="0"/>
        <v>--</v>
      </c>
      <c r="I3603" s="704"/>
      <c r="J3603" s="17"/>
      <c r="K3603" s="17"/>
      <c r="L3603" s="17"/>
      <c r="M3603" s="779"/>
      <c r="N3603" s="779"/>
      <c r="O3603" s="1036"/>
      <c r="P3603" s="1037"/>
      <c r="Q3603" s="17"/>
      <c r="R3603" s="17"/>
      <c r="S3603" s="17"/>
      <c r="T3603" s="17"/>
      <c r="U3603" s="788"/>
      <c r="V3603" s="17"/>
      <c r="W3603" s="741"/>
      <c r="X3603" s="765"/>
      <c r="Y3603" s="766"/>
      <c r="Z3603" s="767"/>
      <c r="AA3603" s="767"/>
    </row>
    <row r="3604" spans="1:27" ht="13.8">
      <c r="A3604" s="84"/>
      <c r="B3604" s="84"/>
      <c r="C3604" s="84"/>
      <c r="D3604" s="84"/>
      <c r="E3604" s="711"/>
      <c r="F3604" s="711"/>
      <c r="G3604" s="741"/>
      <c r="H3604" s="696" t="str">
        <f t="shared" si="0"/>
        <v>--</v>
      </c>
      <c r="I3604" s="711"/>
      <c r="J3604" s="17"/>
      <c r="K3604" s="17"/>
      <c r="L3604" s="17"/>
      <c r="M3604" s="781"/>
      <c r="N3604" s="781"/>
      <c r="O3604" s="1035"/>
      <c r="P3604" s="1037"/>
      <c r="Q3604" s="17"/>
      <c r="R3604" s="17"/>
      <c r="S3604" s="17"/>
      <c r="T3604" s="17"/>
      <c r="U3604" s="790"/>
      <c r="V3604" s="17"/>
      <c r="W3604" s="748"/>
      <c r="X3604" s="761"/>
      <c r="Y3604" s="762"/>
      <c r="Z3604" s="763"/>
      <c r="AA3604" s="763"/>
    </row>
    <row r="3605" spans="1:27" ht="13.8">
      <c r="A3605" s="84"/>
      <c r="B3605" s="84"/>
      <c r="C3605" s="84"/>
      <c r="D3605" s="84"/>
      <c r="E3605" s="704"/>
      <c r="F3605" s="704"/>
      <c r="G3605" s="748"/>
      <c r="H3605" s="694" t="str">
        <f t="shared" si="0"/>
        <v>--</v>
      </c>
      <c r="I3605" s="704"/>
      <c r="J3605" s="17"/>
      <c r="K3605" s="17"/>
      <c r="L3605" s="17"/>
      <c r="M3605" s="779"/>
      <c r="N3605" s="779"/>
      <c r="O3605" s="1036"/>
      <c r="P3605" s="1037"/>
      <c r="Q3605" s="17"/>
      <c r="R3605" s="17"/>
      <c r="S3605" s="17"/>
      <c r="T3605" s="17"/>
      <c r="U3605" s="788"/>
      <c r="V3605" s="17"/>
      <c r="W3605" s="741"/>
      <c r="X3605" s="765"/>
      <c r="Y3605" s="766"/>
      <c r="Z3605" s="767"/>
      <c r="AA3605" s="767"/>
    </row>
    <row r="3606" spans="1:27" ht="13.8">
      <c r="A3606" s="84"/>
      <c r="B3606" s="84"/>
      <c r="C3606" s="84"/>
      <c r="D3606" s="84"/>
      <c r="E3606" s="711"/>
      <c r="F3606" s="711"/>
      <c r="G3606" s="741"/>
      <c r="H3606" s="696" t="str">
        <f t="shared" si="0"/>
        <v>--</v>
      </c>
      <c r="I3606" s="711"/>
      <c r="J3606" s="17"/>
      <c r="K3606" s="17"/>
      <c r="L3606" s="17"/>
      <c r="M3606" s="781"/>
      <c r="N3606" s="781"/>
      <c r="O3606" s="1035"/>
      <c r="P3606" s="1037"/>
      <c r="Q3606" s="17"/>
      <c r="R3606" s="17"/>
      <c r="S3606" s="17"/>
      <c r="T3606" s="17"/>
      <c r="U3606" s="790"/>
      <c r="V3606" s="17"/>
      <c r="W3606" s="748"/>
      <c r="X3606" s="761"/>
      <c r="Y3606" s="762"/>
      <c r="Z3606" s="763"/>
      <c r="AA3606" s="763"/>
    </row>
    <row r="3607" spans="1:27" ht="13.8">
      <c r="A3607" s="84"/>
      <c r="B3607" s="84"/>
      <c r="C3607" s="84"/>
      <c r="D3607" s="84"/>
      <c r="E3607" s="704"/>
      <c r="F3607" s="704"/>
      <c r="G3607" s="748"/>
      <c r="H3607" s="694" t="str">
        <f t="shared" si="0"/>
        <v>--</v>
      </c>
      <c r="I3607" s="704"/>
      <c r="J3607" s="17"/>
      <c r="K3607" s="17"/>
      <c r="L3607" s="17"/>
      <c r="M3607" s="779"/>
      <c r="N3607" s="779"/>
      <c r="O3607" s="1036"/>
      <c r="P3607" s="1037"/>
      <c r="Q3607" s="17"/>
      <c r="R3607" s="17"/>
      <c r="S3607" s="17"/>
      <c r="T3607" s="17"/>
      <c r="U3607" s="788"/>
      <c r="V3607" s="17"/>
      <c r="W3607" s="741"/>
      <c r="X3607" s="765"/>
      <c r="Y3607" s="766"/>
      <c r="Z3607" s="767"/>
      <c r="AA3607" s="767"/>
    </row>
    <row r="3608" spans="1:27" ht="13.8">
      <c r="A3608" s="84"/>
      <c r="B3608" s="84"/>
      <c r="C3608" s="84"/>
      <c r="D3608" s="84"/>
      <c r="E3608" s="711"/>
      <c r="F3608" s="711"/>
      <c r="G3608" s="741"/>
      <c r="H3608" s="696" t="str">
        <f t="shared" si="0"/>
        <v>--</v>
      </c>
      <c r="I3608" s="711"/>
      <c r="J3608" s="17"/>
      <c r="K3608" s="17"/>
      <c r="L3608" s="17"/>
      <c r="M3608" s="781"/>
      <c r="N3608" s="781"/>
      <c r="O3608" s="1035"/>
      <c r="P3608" s="1037"/>
      <c r="Q3608" s="17"/>
      <c r="R3608" s="17"/>
      <c r="S3608" s="17"/>
      <c r="T3608" s="17"/>
      <c r="U3608" s="790"/>
      <c r="V3608" s="17"/>
      <c r="W3608" s="748"/>
      <c r="X3608" s="761"/>
      <c r="Y3608" s="762"/>
      <c r="Z3608" s="763"/>
      <c r="AA3608" s="763"/>
    </row>
    <row r="3609" spans="1:27" ht="13.8">
      <c r="A3609" s="84"/>
      <c r="B3609" s="84"/>
      <c r="C3609" s="84"/>
      <c r="D3609" s="84"/>
      <c r="E3609" s="704"/>
      <c r="F3609" s="704"/>
      <c r="G3609" s="748"/>
      <c r="H3609" s="694" t="str">
        <f t="shared" si="0"/>
        <v>--</v>
      </c>
      <c r="I3609" s="704"/>
      <c r="J3609" s="17"/>
      <c r="K3609" s="17"/>
      <c r="L3609" s="17"/>
      <c r="M3609" s="779"/>
      <c r="N3609" s="779"/>
      <c r="O3609" s="1036"/>
      <c r="P3609" s="1037"/>
      <c r="Q3609" s="17"/>
      <c r="R3609" s="17"/>
      <c r="S3609" s="17"/>
      <c r="T3609" s="17"/>
      <c r="U3609" s="788"/>
      <c r="V3609" s="17"/>
      <c r="W3609" s="741"/>
      <c r="X3609" s="765"/>
      <c r="Y3609" s="766"/>
      <c r="Z3609" s="767"/>
      <c r="AA3609" s="767"/>
    </row>
    <row r="3610" spans="1:27" ht="13.8">
      <c r="A3610" s="84"/>
      <c r="B3610" s="84"/>
      <c r="C3610" s="84"/>
      <c r="D3610" s="84"/>
      <c r="E3610" s="711"/>
      <c r="F3610" s="711"/>
      <c r="G3610" s="741"/>
      <c r="H3610" s="696" t="str">
        <f t="shared" si="0"/>
        <v>--</v>
      </c>
      <c r="I3610" s="711"/>
      <c r="J3610" s="17"/>
      <c r="K3610" s="17"/>
      <c r="L3610" s="17"/>
      <c r="M3610" s="781"/>
      <c r="N3610" s="781"/>
      <c r="O3610" s="1035"/>
      <c r="P3610" s="1037"/>
      <c r="Q3610" s="17"/>
      <c r="R3610" s="17"/>
      <c r="S3610" s="17"/>
      <c r="T3610" s="17"/>
      <c r="U3610" s="790"/>
      <c r="V3610" s="17"/>
      <c r="W3610" s="748"/>
      <c r="X3610" s="761"/>
      <c r="Y3610" s="762"/>
      <c r="Z3610" s="763"/>
      <c r="AA3610" s="763"/>
    </row>
    <row r="3611" spans="1:27" ht="13.8">
      <c r="A3611" s="84"/>
      <c r="B3611" s="84"/>
      <c r="C3611" s="84"/>
      <c r="D3611" s="84"/>
      <c r="E3611" s="704"/>
      <c r="F3611" s="704"/>
      <c r="G3611" s="748"/>
      <c r="H3611" s="694" t="str">
        <f t="shared" si="0"/>
        <v>--</v>
      </c>
      <c r="I3611" s="704"/>
      <c r="J3611" s="17"/>
      <c r="K3611" s="17"/>
      <c r="L3611" s="17"/>
      <c r="M3611" s="779"/>
      <c r="N3611" s="779"/>
      <c r="O3611" s="1036"/>
      <c r="P3611" s="1037"/>
      <c r="Q3611" s="17"/>
      <c r="R3611" s="17"/>
      <c r="S3611" s="17"/>
      <c r="T3611" s="17"/>
      <c r="U3611" s="788"/>
      <c r="V3611" s="17"/>
      <c r="W3611" s="741"/>
      <c r="X3611" s="765"/>
      <c r="Y3611" s="766"/>
      <c r="Z3611" s="767"/>
      <c r="AA3611" s="767"/>
    </row>
    <row r="3612" spans="1:27" ht="13.8">
      <c r="A3612" s="84"/>
      <c r="B3612" s="84"/>
      <c r="C3612" s="84"/>
      <c r="D3612" s="84"/>
      <c r="E3612" s="711"/>
      <c r="F3612" s="711"/>
      <c r="G3612" s="741"/>
      <c r="H3612" s="696" t="str">
        <f t="shared" si="0"/>
        <v>--</v>
      </c>
      <c r="I3612" s="711"/>
      <c r="J3612" s="17"/>
      <c r="K3612" s="17"/>
      <c r="L3612" s="17"/>
      <c r="M3612" s="781"/>
      <c r="N3612" s="781"/>
      <c r="O3612" s="1035"/>
      <c r="P3612" s="1037"/>
      <c r="Q3612" s="17"/>
      <c r="R3612" s="17"/>
      <c r="S3612" s="17"/>
      <c r="T3612" s="17"/>
      <c r="U3612" s="790"/>
      <c r="V3612" s="17"/>
      <c r="W3612" s="748"/>
      <c r="X3612" s="761"/>
      <c r="Y3612" s="762"/>
      <c r="Z3612" s="763"/>
      <c r="AA3612" s="763"/>
    </row>
    <row r="3613" spans="1:27" ht="13.8">
      <c r="A3613" s="84"/>
      <c r="B3613" s="84"/>
      <c r="C3613" s="84"/>
      <c r="D3613" s="84"/>
      <c r="E3613" s="704"/>
      <c r="F3613" s="704"/>
      <c r="G3613" s="748"/>
      <c r="H3613" s="694" t="str">
        <f t="shared" si="0"/>
        <v>--</v>
      </c>
      <c r="I3613" s="704"/>
      <c r="J3613" s="17"/>
      <c r="K3613" s="17"/>
      <c r="L3613" s="17"/>
      <c r="M3613" s="779"/>
      <c r="N3613" s="779"/>
      <c r="O3613" s="1036"/>
      <c r="P3613" s="1037"/>
      <c r="Q3613" s="17"/>
      <c r="R3613" s="17"/>
      <c r="S3613" s="17"/>
      <c r="T3613" s="17"/>
      <c r="U3613" s="788"/>
      <c r="V3613" s="17"/>
      <c r="W3613" s="741"/>
      <c r="X3613" s="765"/>
      <c r="Y3613" s="766"/>
      <c r="Z3613" s="767"/>
      <c r="AA3613" s="767"/>
    </row>
    <row r="3614" spans="1:27" ht="13.8">
      <c r="A3614" s="84"/>
      <c r="B3614" s="84"/>
      <c r="C3614" s="84"/>
      <c r="D3614" s="84"/>
      <c r="E3614" s="711"/>
      <c r="F3614" s="711"/>
      <c r="G3614" s="741"/>
      <c r="H3614" s="696" t="str">
        <f t="shared" si="0"/>
        <v>--</v>
      </c>
      <c r="I3614" s="711"/>
      <c r="J3614" s="17"/>
      <c r="K3614" s="17"/>
      <c r="L3614" s="17"/>
      <c r="M3614" s="781"/>
      <c r="N3614" s="781"/>
      <c r="O3614" s="1035"/>
      <c r="P3614" s="1037"/>
      <c r="Q3614" s="17"/>
      <c r="R3614" s="17"/>
      <c r="S3614" s="17"/>
      <c r="T3614" s="17"/>
      <c r="U3614" s="790"/>
      <c r="V3614" s="17"/>
      <c r="W3614" s="748"/>
      <c r="X3614" s="761"/>
      <c r="Y3614" s="762"/>
      <c r="Z3614" s="763"/>
      <c r="AA3614" s="763"/>
    </row>
    <row r="3615" spans="1:27" ht="13.8">
      <c r="A3615" s="84"/>
      <c r="B3615" s="84"/>
      <c r="C3615" s="84"/>
      <c r="D3615" s="84"/>
      <c r="E3615" s="704"/>
      <c r="F3615" s="704"/>
      <c r="G3615" s="748"/>
      <c r="H3615" s="694" t="str">
        <f t="shared" si="0"/>
        <v>--</v>
      </c>
      <c r="I3615" s="704"/>
      <c r="J3615" s="17"/>
      <c r="K3615" s="17"/>
      <c r="L3615" s="17"/>
      <c r="M3615" s="779"/>
      <c r="N3615" s="779"/>
      <c r="O3615" s="1036"/>
      <c r="P3615" s="1037"/>
      <c r="Q3615" s="17"/>
      <c r="R3615" s="17"/>
      <c r="S3615" s="17"/>
      <c r="T3615" s="17"/>
      <c r="U3615" s="788"/>
      <c r="V3615" s="17"/>
      <c r="W3615" s="741"/>
      <c r="X3615" s="765"/>
      <c r="Y3615" s="766"/>
      <c r="Z3615" s="767"/>
      <c r="AA3615" s="767"/>
    </row>
    <row r="3616" spans="1:27" ht="13.8">
      <c r="A3616" s="84"/>
      <c r="B3616" s="84"/>
      <c r="C3616" s="84"/>
      <c r="D3616" s="84"/>
      <c r="E3616" s="711"/>
      <c r="F3616" s="711"/>
      <c r="G3616" s="741"/>
      <c r="H3616" s="696" t="str">
        <f t="shared" si="0"/>
        <v>--</v>
      </c>
      <c r="I3616" s="711"/>
      <c r="J3616" s="17"/>
      <c r="K3616" s="17"/>
      <c r="L3616" s="17"/>
      <c r="M3616" s="781"/>
      <c r="N3616" s="781"/>
      <c r="O3616" s="1035"/>
      <c r="P3616" s="1037"/>
      <c r="Q3616" s="17"/>
      <c r="R3616" s="17"/>
      <c r="S3616" s="17"/>
      <c r="T3616" s="17"/>
      <c r="U3616" s="790"/>
      <c r="V3616" s="17"/>
      <c r="W3616" s="748"/>
      <c r="X3616" s="761"/>
      <c r="Y3616" s="762"/>
      <c r="Z3616" s="763"/>
      <c r="AA3616" s="763"/>
    </row>
    <row r="3617" spans="1:27" ht="13.8">
      <c r="A3617" s="84"/>
      <c r="B3617" s="84"/>
      <c r="C3617" s="84"/>
      <c r="D3617" s="84"/>
      <c r="E3617" s="704"/>
      <c r="F3617" s="704"/>
      <c r="G3617" s="748"/>
      <c r="H3617" s="694" t="str">
        <f t="shared" si="0"/>
        <v>--</v>
      </c>
      <c r="I3617" s="704"/>
      <c r="J3617" s="17"/>
      <c r="K3617" s="17"/>
      <c r="L3617" s="17"/>
      <c r="M3617" s="779"/>
      <c r="N3617" s="779"/>
      <c r="O3617" s="1036"/>
      <c r="P3617" s="1037"/>
      <c r="Q3617" s="17"/>
      <c r="R3617" s="17"/>
      <c r="S3617" s="17"/>
      <c r="T3617" s="17"/>
      <c r="U3617" s="788"/>
      <c r="V3617" s="17"/>
      <c r="W3617" s="741"/>
      <c r="X3617" s="765"/>
      <c r="Y3617" s="766"/>
      <c r="Z3617" s="767"/>
      <c r="AA3617" s="767"/>
    </row>
    <row r="3618" spans="1:27" ht="13.8">
      <c r="A3618" s="84"/>
      <c r="B3618" s="84"/>
      <c r="C3618" s="84"/>
      <c r="D3618" s="84"/>
      <c r="E3618" s="711"/>
      <c r="F3618" s="711"/>
      <c r="G3618" s="741"/>
      <c r="H3618" s="696" t="str">
        <f t="shared" si="0"/>
        <v>--</v>
      </c>
      <c r="I3618" s="711"/>
      <c r="J3618" s="17"/>
      <c r="K3618" s="17"/>
      <c r="L3618" s="17"/>
      <c r="M3618" s="781"/>
      <c r="N3618" s="781"/>
      <c r="O3618" s="1035"/>
      <c r="P3618" s="1037"/>
      <c r="Q3618" s="17"/>
      <c r="R3618" s="17"/>
      <c r="S3618" s="17"/>
      <c r="T3618" s="17"/>
      <c r="U3618" s="790"/>
      <c r="V3618" s="17"/>
      <c r="W3618" s="748"/>
      <c r="X3618" s="761"/>
      <c r="Y3618" s="762"/>
      <c r="Z3618" s="763"/>
      <c r="AA3618" s="763"/>
    </row>
    <row r="3619" spans="1:27" ht="13.8">
      <c r="A3619" s="84"/>
      <c r="B3619" s="84"/>
      <c r="C3619" s="84"/>
      <c r="D3619" s="84"/>
      <c r="E3619" s="704"/>
      <c r="F3619" s="704"/>
      <c r="G3619" s="748"/>
      <c r="H3619" s="694" t="str">
        <f t="shared" si="0"/>
        <v>--</v>
      </c>
      <c r="I3619" s="704"/>
      <c r="J3619" s="17"/>
      <c r="K3619" s="17"/>
      <c r="L3619" s="17"/>
      <c r="M3619" s="779"/>
      <c r="N3619" s="779"/>
      <c r="O3619" s="1036"/>
      <c r="P3619" s="1037"/>
      <c r="Q3619" s="17"/>
      <c r="R3619" s="17"/>
      <c r="S3619" s="17"/>
      <c r="T3619" s="17"/>
      <c r="U3619" s="788"/>
      <c r="V3619" s="17"/>
      <c r="W3619" s="741"/>
      <c r="X3619" s="765"/>
      <c r="Y3619" s="766"/>
      <c r="Z3619" s="767"/>
      <c r="AA3619" s="767"/>
    </row>
    <row r="3620" spans="1:27" ht="13.8">
      <c r="A3620" s="84"/>
      <c r="B3620" s="84"/>
      <c r="C3620" s="84"/>
      <c r="D3620" s="84"/>
      <c r="E3620" s="711"/>
      <c r="F3620" s="711"/>
      <c r="G3620" s="741"/>
      <c r="H3620" s="696" t="str">
        <f t="shared" si="0"/>
        <v>--</v>
      </c>
      <c r="I3620" s="711"/>
      <c r="J3620" s="17"/>
      <c r="K3620" s="17"/>
      <c r="L3620" s="17"/>
      <c r="M3620" s="781"/>
      <c r="N3620" s="781"/>
      <c r="O3620" s="1035"/>
      <c r="P3620" s="1037"/>
      <c r="Q3620" s="17"/>
      <c r="R3620" s="17"/>
      <c r="S3620" s="17"/>
      <c r="T3620" s="17"/>
      <c r="U3620" s="790"/>
      <c r="V3620" s="17"/>
      <c r="W3620" s="748"/>
      <c r="X3620" s="761"/>
      <c r="Y3620" s="762"/>
      <c r="Z3620" s="763"/>
      <c r="AA3620" s="763"/>
    </row>
    <row r="3621" spans="1:27" ht="13.8">
      <c r="A3621" s="84"/>
      <c r="B3621" s="84"/>
      <c r="C3621" s="84"/>
      <c r="D3621" s="84"/>
      <c r="E3621" s="704"/>
      <c r="F3621" s="704"/>
      <c r="G3621" s="748"/>
      <c r="H3621" s="694" t="str">
        <f t="shared" si="0"/>
        <v>--</v>
      </c>
      <c r="I3621" s="704"/>
      <c r="J3621" s="17"/>
      <c r="K3621" s="17"/>
      <c r="L3621" s="17"/>
      <c r="M3621" s="779"/>
      <c r="N3621" s="779"/>
      <c r="O3621" s="1036"/>
      <c r="P3621" s="1037"/>
      <c r="Q3621" s="17"/>
      <c r="R3621" s="17"/>
      <c r="S3621" s="17"/>
      <c r="T3621" s="17"/>
      <c r="U3621" s="788"/>
      <c r="V3621" s="17"/>
      <c r="W3621" s="741"/>
      <c r="X3621" s="765"/>
      <c r="Y3621" s="766"/>
      <c r="Z3621" s="767"/>
      <c r="AA3621" s="767"/>
    </row>
    <row r="3622" spans="1:27" ht="13.8">
      <c r="A3622" s="84"/>
      <c r="B3622" s="84"/>
      <c r="C3622" s="84"/>
      <c r="D3622" s="84"/>
      <c r="E3622" s="711"/>
      <c r="F3622" s="711"/>
      <c r="G3622" s="741"/>
      <c r="H3622" s="696" t="str">
        <f t="shared" si="0"/>
        <v>--</v>
      </c>
      <c r="I3622" s="711"/>
      <c r="J3622" s="17"/>
      <c r="K3622" s="17"/>
      <c r="L3622" s="17"/>
      <c r="M3622" s="781"/>
      <c r="N3622" s="781"/>
      <c r="O3622" s="1035"/>
      <c r="P3622" s="1037"/>
      <c r="Q3622" s="17"/>
      <c r="R3622" s="17"/>
      <c r="S3622" s="17"/>
      <c r="T3622" s="17"/>
      <c r="U3622" s="790"/>
      <c r="V3622" s="17"/>
      <c r="W3622" s="748"/>
      <c r="X3622" s="761"/>
      <c r="Y3622" s="762"/>
      <c r="Z3622" s="763"/>
      <c r="AA3622" s="763"/>
    </row>
    <row r="3623" spans="1:27" ht="13.8">
      <c r="A3623" s="84"/>
      <c r="B3623" s="84"/>
      <c r="C3623" s="84"/>
      <c r="D3623" s="84"/>
      <c r="E3623" s="704"/>
      <c r="F3623" s="704"/>
      <c r="G3623" s="748"/>
      <c r="H3623" s="694" t="str">
        <f t="shared" si="0"/>
        <v>--</v>
      </c>
      <c r="I3623" s="704"/>
      <c r="J3623" s="17"/>
      <c r="K3623" s="17"/>
      <c r="L3623" s="17"/>
      <c r="M3623" s="779"/>
      <c r="N3623" s="779"/>
      <c r="O3623" s="1036"/>
      <c r="P3623" s="1037"/>
      <c r="Q3623" s="17"/>
      <c r="R3623" s="17"/>
      <c r="S3623" s="17"/>
      <c r="T3623" s="17"/>
      <c r="U3623" s="788"/>
      <c r="V3623" s="17"/>
      <c r="W3623" s="741"/>
      <c r="X3623" s="765"/>
      <c r="Y3623" s="766"/>
      <c r="Z3623" s="767"/>
      <c r="AA3623" s="767"/>
    </row>
    <row r="3624" spans="1:27" ht="13.8">
      <c r="A3624" s="84"/>
      <c r="B3624" s="84"/>
      <c r="C3624" s="84"/>
      <c r="D3624" s="84"/>
      <c r="E3624" s="711"/>
      <c r="F3624" s="711"/>
      <c r="G3624" s="741"/>
      <c r="H3624" s="696" t="str">
        <f t="shared" si="0"/>
        <v>--</v>
      </c>
      <c r="I3624" s="711"/>
      <c r="J3624" s="17"/>
      <c r="K3624" s="17"/>
      <c r="L3624" s="17"/>
      <c r="M3624" s="781"/>
      <c r="N3624" s="781"/>
      <c r="O3624" s="1035"/>
      <c r="P3624" s="1037"/>
      <c r="Q3624" s="17"/>
      <c r="R3624" s="17"/>
      <c r="S3624" s="17"/>
      <c r="T3624" s="17"/>
      <c r="U3624" s="790"/>
      <c r="V3624" s="17"/>
      <c r="W3624" s="748"/>
      <c r="X3624" s="761"/>
      <c r="Y3624" s="762"/>
      <c r="Z3624" s="763"/>
      <c r="AA3624" s="763"/>
    </row>
    <row r="3625" spans="1:27" ht="13.8">
      <c r="A3625" s="84"/>
      <c r="B3625" s="84"/>
      <c r="C3625" s="84"/>
      <c r="D3625" s="84"/>
      <c r="E3625" s="704"/>
      <c r="F3625" s="704"/>
      <c r="G3625" s="748"/>
      <c r="H3625" s="694" t="str">
        <f t="shared" si="0"/>
        <v>--</v>
      </c>
      <c r="I3625" s="704"/>
      <c r="J3625" s="17"/>
      <c r="K3625" s="17"/>
      <c r="L3625" s="17"/>
      <c r="M3625" s="779"/>
      <c r="N3625" s="779"/>
      <c r="O3625" s="1036"/>
      <c r="P3625" s="1037"/>
      <c r="Q3625" s="17"/>
      <c r="R3625" s="17"/>
      <c r="S3625" s="17"/>
      <c r="T3625" s="17"/>
      <c r="U3625" s="788"/>
      <c r="V3625" s="17"/>
      <c r="W3625" s="741"/>
      <c r="X3625" s="765"/>
      <c r="Y3625" s="766"/>
      <c r="Z3625" s="767"/>
      <c r="AA3625" s="767"/>
    </row>
    <row r="3626" spans="1:27" ht="13.8">
      <c r="A3626" s="84"/>
      <c r="B3626" s="84"/>
      <c r="C3626" s="84"/>
      <c r="D3626" s="84"/>
      <c r="E3626" s="711"/>
      <c r="F3626" s="711"/>
      <c r="G3626" s="741"/>
      <c r="H3626" s="696" t="str">
        <f t="shared" si="0"/>
        <v>--</v>
      </c>
      <c r="I3626" s="711"/>
      <c r="J3626" s="17"/>
      <c r="K3626" s="17"/>
      <c r="L3626" s="17"/>
      <c r="M3626" s="781"/>
      <c r="N3626" s="781"/>
      <c r="O3626" s="1035"/>
      <c r="P3626" s="1037"/>
      <c r="Q3626" s="17"/>
      <c r="R3626" s="17"/>
      <c r="S3626" s="17"/>
      <c r="T3626" s="17"/>
      <c r="U3626" s="790"/>
      <c r="V3626" s="17"/>
      <c r="W3626" s="748"/>
      <c r="X3626" s="761"/>
      <c r="Y3626" s="762"/>
      <c r="Z3626" s="763"/>
      <c r="AA3626" s="763"/>
    </row>
    <row r="3627" spans="1:27" ht="13.8">
      <c r="A3627" s="84"/>
      <c r="B3627" s="84"/>
      <c r="C3627" s="84"/>
      <c r="D3627" s="84"/>
      <c r="E3627" s="704"/>
      <c r="F3627" s="704"/>
      <c r="G3627" s="748"/>
      <c r="H3627" s="694" t="str">
        <f t="shared" si="0"/>
        <v>--</v>
      </c>
      <c r="I3627" s="704"/>
      <c r="J3627" s="17"/>
      <c r="K3627" s="17"/>
      <c r="L3627" s="17"/>
      <c r="M3627" s="779"/>
      <c r="N3627" s="779"/>
      <c r="O3627" s="1036"/>
      <c r="P3627" s="1037"/>
      <c r="Q3627" s="17"/>
      <c r="R3627" s="17"/>
      <c r="S3627" s="17"/>
      <c r="T3627" s="17"/>
      <c r="U3627" s="788"/>
      <c r="V3627" s="17"/>
      <c r="W3627" s="741"/>
      <c r="X3627" s="765"/>
      <c r="Y3627" s="766"/>
      <c r="Z3627" s="767"/>
      <c r="AA3627" s="767"/>
    </row>
    <row r="3628" spans="1:27" ht="13.8">
      <c r="A3628" s="84"/>
      <c r="B3628" s="84"/>
      <c r="C3628" s="84"/>
      <c r="D3628" s="84"/>
      <c r="E3628" s="711"/>
      <c r="F3628" s="711"/>
      <c r="G3628" s="741"/>
      <c r="H3628" s="696" t="str">
        <f t="shared" si="0"/>
        <v>--</v>
      </c>
      <c r="I3628" s="711"/>
      <c r="J3628" s="17"/>
      <c r="K3628" s="17"/>
      <c r="L3628" s="17"/>
      <c r="M3628" s="781"/>
      <c r="N3628" s="781"/>
      <c r="O3628" s="1035"/>
      <c r="P3628" s="1037"/>
      <c r="Q3628" s="17"/>
      <c r="R3628" s="17"/>
      <c r="S3628" s="17"/>
      <c r="T3628" s="17"/>
      <c r="U3628" s="790"/>
      <c r="V3628" s="17"/>
      <c r="W3628" s="748"/>
      <c r="X3628" s="761"/>
      <c r="Y3628" s="762"/>
      <c r="Z3628" s="763"/>
      <c r="AA3628" s="763"/>
    </row>
    <row r="3629" spans="1:27" ht="13.8">
      <c r="A3629" s="84"/>
      <c r="B3629" s="84"/>
      <c r="C3629" s="84"/>
      <c r="D3629" s="84"/>
      <c r="E3629" s="704"/>
      <c r="F3629" s="704"/>
      <c r="G3629" s="748"/>
      <c r="H3629" s="694" t="str">
        <f t="shared" si="0"/>
        <v>--</v>
      </c>
      <c r="I3629" s="704"/>
      <c r="J3629" s="17"/>
      <c r="K3629" s="17"/>
      <c r="L3629" s="17"/>
      <c r="M3629" s="779"/>
      <c r="N3629" s="779"/>
      <c r="O3629" s="1036"/>
      <c r="P3629" s="1037"/>
      <c r="Q3629" s="17"/>
      <c r="R3629" s="17"/>
      <c r="S3629" s="17"/>
      <c r="T3629" s="17"/>
      <c r="U3629" s="788"/>
      <c r="V3629" s="17"/>
      <c r="W3629" s="741"/>
      <c r="X3629" s="765"/>
      <c r="Y3629" s="766"/>
      <c r="Z3629" s="767"/>
      <c r="AA3629" s="767"/>
    </row>
    <row r="3630" spans="1:27" ht="13.8">
      <c r="A3630" s="84"/>
      <c r="B3630" s="84"/>
      <c r="C3630" s="84"/>
      <c r="D3630" s="84"/>
      <c r="E3630" s="711"/>
      <c r="F3630" s="711"/>
      <c r="G3630" s="741"/>
      <c r="H3630" s="696" t="str">
        <f t="shared" si="0"/>
        <v>--</v>
      </c>
      <c r="I3630" s="711"/>
      <c r="J3630" s="17"/>
      <c r="K3630" s="17"/>
      <c r="L3630" s="17"/>
      <c r="M3630" s="781"/>
      <c r="N3630" s="781"/>
      <c r="O3630" s="1035"/>
      <c r="P3630" s="1037"/>
      <c r="Q3630" s="17"/>
      <c r="R3630" s="17"/>
      <c r="S3630" s="17"/>
      <c r="T3630" s="17"/>
      <c r="U3630" s="790"/>
      <c r="V3630" s="17"/>
      <c r="W3630" s="748"/>
      <c r="X3630" s="761"/>
      <c r="Y3630" s="762"/>
      <c r="Z3630" s="763"/>
      <c r="AA3630" s="763"/>
    </row>
    <row r="3631" spans="1:27" ht="13.8">
      <c r="A3631" s="84"/>
      <c r="B3631" s="84"/>
      <c r="C3631" s="84"/>
      <c r="D3631" s="84"/>
      <c r="E3631" s="704"/>
      <c r="F3631" s="704"/>
      <c r="G3631" s="748"/>
      <c r="H3631" s="694" t="str">
        <f t="shared" si="0"/>
        <v>--</v>
      </c>
      <c r="I3631" s="704"/>
      <c r="J3631" s="17"/>
      <c r="K3631" s="17"/>
      <c r="L3631" s="17"/>
      <c r="M3631" s="779"/>
      <c r="N3631" s="779"/>
      <c r="O3631" s="1036"/>
      <c r="P3631" s="1037"/>
      <c r="Q3631" s="17"/>
      <c r="R3631" s="17"/>
      <c r="S3631" s="17"/>
      <c r="T3631" s="17"/>
      <c r="U3631" s="788"/>
      <c r="V3631" s="17"/>
      <c r="W3631" s="741"/>
      <c r="X3631" s="765"/>
      <c r="Y3631" s="766"/>
      <c r="Z3631" s="767"/>
      <c r="AA3631" s="767"/>
    </row>
    <row r="3632" spans="1:27" ht="13.8">
      <c r="A3632" s="84"/>
      <c r="B3632" s="84"/>
      <c r="C3632" s="84"/>
      <c r="D3632" s="84"/>
      <c r="E3632" s="711"/>
      <c r="F3632" s="711"/>
      <c r="G3632" s="741"/>
      <c r="H3632" s="696" t="str">
        <f t="shared" si="0"/>
        <v>--</v>
      </c>
      <c r="I3632" s="711"/>
      <c r="J3632" s="17"/>
      <c r="K3632" s="17"/>
      <c r="L3632" s="17"/>
      <c r="M3632" s="781"/>
      <c r="N3632" s="781"/>
      <c r="O3632" s="1035"/>
      <c r="P3632" s="1037"/>
      <c r="Q3632" s="17"/>
      <c r="R3632" s="17"/>
      <c r="S3632" s="17"/>
      <c r="T3632" s="17"/>
      <c r="U3632" s="790"/>
      <c r="V3632" s="17"/>
      <c r="W3632" s="748"/>
      <c r="X3632" s="761"/>
      <c r="Y3632" s="762"/>
      <c r="Z3632" s="763"/>
      <c r="AA3632" s="763"/>
    </row>
    <row r="3633" spans="1:27" ht="13.8">
      <c r="A3633" s="84"/>
      <c r="B3633" s="84"/>
      <c r="C3633" s="84"/>
      <c r="D3633" s="84"/>
      <c r="E3633" s="704"/>
      <c r="F3633" s="704"/>
      <c r="G3633" s="748"/>
      <c r="H3633" s="694" t="str">
        <f t="shared" si="0"/>
        <v>--</v>
      </c>
      <c r="I3633" s="704"/>
      <c r="J3633" s="17"/>
      <c r="K3633" s="17"/>
      <c r="L3633" s="17"/>
      <c r="M3633" s="779"/>
      <c r="N3633" s="779"/>
      <c r="O3633" s="1036"/>
      <c r="P3633" s="1037"/>
      <c r="Q3633" s="17"/>
      <c r="R3633" s="17"/>
      <c r="S3633" s="17"/>
      <c r="T3633" s="17"/>
      <c r="U3633" s="788"/>
      <c r="V3633" s="17"/>
      <c r="W3633" s="741"/>
      <c r="X3633" s="765"/>
      <c r="Y3633" s="766"/>
      <c r="Z3633" s="767"/>
      <c r="AA3633" s="767"/>
    </row>
    <row r="3634" spans="1:27" ht="13.8">
      <c r="A3634" s="84"/>
      <c r="B3634" s="84"/>
      <c r="C3634" s="84"/>
      <c r="D3634" s="84"/>
      <c r="E3634" s="711"/>
      <c r="F3634" s="711"/>
      <c r="G3634" s="741"/>
      <c r="H3634" s="696" t="str">
        <f t="shared" si="0"/>
        <v>--</v>
      </c>
      <c r="I3634" s="711"/>
      <c r="J3634" s="17"/>
      <c r="K3634" s="17"/>
      <c r="L3634" s="17"/>
      <c r="M3634" s="781"/>
      <c r="N3634" s="781"/>
      <c r="O3634" s="1035"/>
      <c r="P3634" s="1037"/>
      <c r="Q3634" s="17"/>
      <c r="R3634" s="17"/>
      <c r="S3634" s="17"/>
      <c r="T3634" s="17"/>
      <c r="U3634" s="790"/>
      <c r="V3634" s="17"/>
      <c r="W3634" s="748"/>
      <c r="X3634" s="761"/>
      <c r="Y3634" s="762"/>
      <c r="Z3634" s="763"/>
      <c r="AA3634" s="763"/>
    </row>
    <row r="3635" spans="1:27" ht="13.8">
      <c r="A3635" s="84"/>
      <c r="B3635" s="84"/>
      <c r="C3635" s="84"/>
      <c r="D3635" s="84"/>
      <c r="E3635" s="704"/>
      <c r="F3635" s="704"/>
      <c r="G3635" s="748"/>
      <c r="H3635" s="694" t="str">
        <f t="shared" si="0"/>
        <v>--</v>
      </c>
      <c r="I3635" s="704"/>
      <c r="J3635" s="17"/>
      <c r="K3635" s="17"/>
      <c r="L3635" s="17"/>
      <c r="M3635" s="779"/>
      <c r="N3635" s="779"/>
      <c r="O3635" s="1036"/>
      <c r="P3635" s="1037"/>
      <c r="Q3635" s="17"/>
      <c r="R3635" s="17"/>
      <c r="S3635" s="17"/>
      <c r="T3635" s="17"/>
      <c r="U3635" s="788"/>
      <c r="V3635" s="17"/>
      <c r="W3635" s="741"/>
      <c r="X3635" s="765"/>
      <c r="Y3635" s="766"/>
      <c r="Z3635" s="767"/>
      <c r="AA3635" s="767"/>
    </row>
    <row r="3636" spans="1:27" ht="13.8">
      <c r="A3636" s="84"/>
      <c r="B3636" s="84"/>
      <c r="C3636" s="84"/>
      <c r="D3636" s="84"/>
      <c r="E3636" s="711"/>
      <c r="F3636" s="711"/>
      <c r="G3636" s="741"/>
      <c r="H3636" s="696" t="str">
        <f t="shared" si="0"/>
        <v>--</v>
      </c>
      <c r="I3636" s="711"/>
      <c r="J3636" s="17"/>
      <c r="K3636" s="17"/>
      <c r="L3636" s="17"/>
      <c r="M3636" s="781"/>
      <c r="N3636" s="781"/>
      <c r="O3636" s="1035"/>
      <c r="P3636" s="1037"/>
      <c r="Q3636" s="17"/>
      <c r="R3636" s="17"/>
      <c r="S3636" s="17"/>
      <c r="T3636" s="17"/>
      <c r="U3636" s="790"/>
      <c r="V3636" s="17"/>
      <c r="W3636" s="748"/>
      <c r="X3636" s="761"/>
      <c r="Y3636" s="762"/>
      <c r="Z3636" s="763"/>
      <c r="AA3636" s="763"/>
    </row>
    <row r="3637" spans="1:27" ht="13.8">
      <c r="A3637" s="84"/>
      <c r="B3637" s="84"/>
      <c r="C3637" s="84"/>
      <c r="D3637" s="84"/>
      <c r="E3637" s="704"/>
      <c r="F3637" s="704"/>
      <c r="G3637" s="748"/>
      <c r="H3637" s="694" t="str">
        <f t="shared" si="0"/>
        <v>--</v>
      </c>
      <c r="I3637" s="704"/>
      <c r="J3637" s="17"/>
      <c r="K3637" s="17"/>
      <c r="L3637" s="17"/>
      <c r="M3637" s="779"/>
      <c r="N3637" s="779"/>
      <c r="O3637" s="1036"/>
      <c r="P3637" s="1037"/>
      <c r="Q3637" s="17"/>
      <c r="R3637" s="17"/>
      <c r="S3637" s="17"/>
      <c r="T3637" s="17"/>
      <c r="U3637" s="788"/>
      <c r="V3637" s="17"/>
      <c r="W3637" s="741"/>
      <c r="X3637" s="765"/>
      <c r="Y3637" s="766"/>
      <c r="Z3637" s="767"/>
      <c r="AA3637" s="767"/>
    </row>
    <row r="3638" spans="1:27" ht="13.8">
      <c r="A3638" s="84"/>
      <c r="B3638" s="84"/>
      <c r="C3638" s="84"/>
      <c r="D3638" s="84"/>
      <c r="E3638" s="711"/>
      <c r="F3638" s="711"/>
      <c r="G3638" s="741"/>
      <c r="H3638" s="696" t="str">
        <f t="shared" si="0"/>
        <v>--</v>
      </c>
      <c r="I3638" s="711"/>
      <c r="J3638" s="17"/>
      <c r="K3638" s="17"/>
      <c r="L3638" s="17"/>
      <c r="M3638" s="781"/>
      <c r="N3638" s="781"/>
      <c r="O3638" s="1035"/>
      <c r="P3638" s="1037"/>
      <c r="Q3638" s="17"/>
      <c r="R3638" s="17"/>
      <c r="S3638" s="17"/>
      <c r="T3638" s="17"/>
      <c r="U3638" s="790"/>
      <c r="V3638" s="17"/>
      <c r="W3638" s="748"/>
      <c r="X3638" s="761"/>
      <c r="Y3638" s="762"/>
      <c r="Z3638" s="763"/>
      <c r="AA3638" s="763"/>
    </row>
    <row r="3639" spans="1:27" ht="13.8">
      <c r="A3639" s="84"/>
      <c r="B3639" s="84"/>
      <c r="C3639" s="84"/>
      <c r="D3639" s="84"/>
      <c r="E3639" s="704"/>
      <c r="F3639" s="704"/>
      <c r="G3639" s="748"/>
      <c r="H3639" s="694" t="str">
        <f t="shared" si="0"/>
        <v>--</v>
      </c>
      <c r="I3639" s="704"/>
      <c r="J3639" s="17"/>
      <c r="K3639" s="17"/>
      <c r="L3639" s="17"/>
      <c r="M3639" s="779"/>
      <c r="N3639" s="779"/>
      <c r="O3639" s="1036"/>
      <c r="P3639" s="1037"/>
      <c r="Q3639" s="17"/>
      <c r="R3639" s="17"/>
      <c r="S3639" s="17"/>
      <c r="T3639" s="17"/>
      <c r="U3639" s="788"/>
      <c r="V3639" s="17"/>
      <c r="W3639" s="741"/>
      <c r="X3639" s="765"/>
      <c r="Y3639" s="766"/>
      <c r="Z3639" s="767"/>
      <c r="AA3639" s="767"/>
    </row>
    <row r="3640" spans="1:27" ht="13.8">
      <c r="A3640" s="84"/>
      <c r="B3640" s="84"/>
      <c r="C3640" s="84"/>
      <c r="D3640" s="84"/>
      <c r="E3640" s="711"/>
      <c r="F3640" s="711"/>
      <c r="G3640" s="741"/>
      <c r="H3640" s="696" t="str">
        <f t="shared" si="0"/>
        <v>--</v>
      </c>
      <c r="I3640" s="711"/>
      <c r="J3640" s="17"/>
      <c r="K3640" s="17"/>
      <c r="L3640" s="17"/>
      <c r="M3640" s="781"/>
      <c r="N3640" s="781"/>
      <c r="O3640" s="1035"/>
      <c r="P3640" s="1037"/>
      <c r="Q3640" s="17"/>
      <c r="R3640" s="17"/>
      <c r="S3640" s="17"/>
      <c r="T3640" s="17"/>
      <c r="U3640" s="790"/>
      <c r="V3640" s="17"/>
      <c r="W3640" s="748"/>
      <c r="X3640" s="761"/>
      <c r="Y3640" s="762"/>
      <c r="Z3640" s="763"/>
      <c r="AA3640" s="763"/>
    </row>
    <row r="3641" spans="1:27" ht="13.8">
      <c r="A3641" s="84"/>
      <c r="B3641" s="84"/>
      <c r="C3641" s="84"/>
      <c r="D3641" s="84"/>
      <c r="E3641" s="704"/>
      <c r="F3641" s="704"/>
      <c r="G3641" s="748"/>
      <c r="H3641" s="694" t="str">
        <f t="shared" si="0"/>
        <v>--</v>
      </c>
      <c r="I3641" s="704"/>
      <c r="J3641" s="17"/>
      <c r="K3641" s="17"/>
      <c r="L3641" s="17"/>
      <c r="M3641" s="779"/>
      <c r="N3641" s="779"/>
      <c r="O3641" s="1036"/>
      <c r="P3641" s="1037"/>
      <c r="Q3641" s="17"/>
      <c r="R3641" s="17"/>
      <c r="S3641" s="17"/>
      <c r="T3641" s="17"/>
      <c r="U3641" s="788"/>
      <c r="V3641" s="17"/>
      <c r="W3641" s="741"/>
      <c r="X3641" s="765"/>
      <c r="Y3641" s="766"/>
      <c r="Z3641" s="767"/>
      <c r="AA3641" s="767"/>
    </row>
    <row r="3642" spans="1:27" ht="13.8">
      <c r="A3642" s="84"/>
      <c r="B3642" s="84"/>
      <c r="C3642" s="84"/>
      <c r="D3642" s="84"/>
      <c r="E3642" s="711"/>
      <c r="F3642" s="711"/>
      <c r="G3642" s="741"/>
      <c r="H3642" s="696" t="str">
        <f t="shared" si="0"/>
        <v>--</v>
      </c>
      <c r="I3642" s="711"/>
      <c r="J3642" s="17"/>
      <c r="K3642" s="17"/>
      <c r="L3642" s="17"/>
      <c r="M3642" s="781"/>
      <c r="N3642" s="781"/>
      <c r="O3642" s="1035"/>
      <c r="P3642" s="1037"/>
      <c r="Q3642" s="17"/>
      <c r="R3642" s="17"/>
      <c r="S3642" s="17"/>
      <c r="T3642" s="17"/>
      <c r="U3642" s="790"/>
      <c r="V3642" s="17"/>
      <c r="W3642" s="748"/>
      <c r="X3642" s="761"/>
      <c r="Y3642" s="762"/>
      <c r="Z3642" s="763"/>
      <c r="AA3642" s="763"/>
    </row>
    <row r="3643" spans="1:27" ht="13.8">
      <c r="A3643" s="84"/>
      <c r="B3643" s="84"/>
      <c r="C3643" s="84"/>
      <c r="D3643" s="84"/>
      <c r="E3643" s="704"/>
      <c r="F3643" s="704"/>
      <c r="G3643" s="748"/>
      <c r="H3643" s="694" t="str">
        <f t="shared" si="0"/>
        <v>--</v>
      </c>
      <c r="I3643" s="704"/>
      <c r="J3643" s="17"/>
      <c r="K3643" s="17"/>
      <c r="L3643" s="17"/>
      <c r="M3643" s="779"/>
      <c r="N3643" s="779"/>
      <c r="O3643" s="1036"/>
      <c r="P3643" s="1037"/>
      <c r="Q3643" s="17"/>
      <c r="R3643" s="17"/>
      <c r="S3643" s="17"/>
      <c r="T3643" s="17"/>
      <c r="U3643" s="788"/>
      <c r="V3643" s="17"/>
      <c r="W3643" s="741"/>
      <c r="X3643" s="765"/>
      <c r="Y3643" s="766"/>
      <c r="Z3643" s="767"/>
      <c r="AA3643" s="767"/>
    </row>
    <row r="3644" spans="1:27" ht="13.8">
      <c r="A3644" s="84"/>
      <c r="B3644" s="84"/>
      <c r="C3644" s="84"/>
      <c r="D3644" s="84"/>
      <c r="E3644" s="711"/>
      <c r="F3644" s="711"/>
      <c r="G3644" s="741"/>
      <c r="H3644" s="696" t="str">
        <f t="shared" si="0"/>
        <v>--</v>
      </c>
      <c r="I3644" s="711"/>
      <c r="J3644" s="17"/>
      <c r="K3644" s="17"/>
      <c r="L3644" s="17"/>
      <c r="M3644" s="781"/>
      <c r="N3644" s="781"/>
      <c r="O3644" s="1035"/>
      <c r="P3644" s="1037"/>
      <c r="Q3644" s="17"/>
      <c r="R3644" s="17"/>
      <c r="S3644" s="17"/>
      <c r="T3644" s="17"/>
      <c r="U3644" s="790"/>
      <c r="V3644" s="17"/>
      <c r="W3644" s="748"/>
      <c r="X3644" s="761"/>
      <c r="Y3644" s="762"/>
      <c r="Z3644" s="763"/>
      <c r="AA3644" s="763"/>
    </row>
    <row r="3645" spans="1:27" ht="13.8">
      <c r="A3645" s="84"/>
      <c r="B3645" s="84"/>
      <c r="C3645" s="84"/>
      <c r="D3645" s="84"/>
      <c r="E3645" s="704"/>
      <c r="F3645" s="704"/>
      <c r="G3645" s="748"/>
      <c r="H3645" s="694" t="str">
        <f t="shared" si="0"/>
        <v>--</v>
      </c>
      <c r="I3645" s="704"/>
      <c r="J3645" s="17"/>
      <c r="K3645" s="17"/>
      <c r="L3645" s="17"/>
      <c r="M3645" s="779"/>
      <c r="N3645" s="779"/>
      <c r="O3645" s="1036"/>
      <c r="P3645" s="1037"/>
      <c r="Q3645" s="17"/>
      <c r="R3645" s="17"/>
      <c r="S3645" s="17"/>
      <c r="T3645" s="17"/>
      <c r="U3645" s="788"/>
      <c r="V3645" s="17"/>
      <c r="W3645" s="741"/>
      <c r="X3645" s="765"/>
      <c r="Y3645" s="766"/>
      <c r="Z3645" s="767"/>
      <c r="AA3645" s="767"/>
    </row>
    <row r="3646" spans="1:27" ht="13.8">
      <c r="A3646" s="84"/>
      <c r="B3646" s="84"/>
      <c r="C3646" s="84"/>
      <c r="D3646" s="84"/>
      <c r="E3646" s="711"/>
      <c r="F3646" s="711"/>
      <c r="G3646" s="741"/>
      <c r="H3646" s="696" t="str">
        <f t="shared" si="0"/>
        <v>--</v>
      </c>
      <c r="I3646" s="711"/>
      <c r="J3646" s="17"/>
      <c r="K3646" s="17"/>
      <c r="L3646" s="17"/>
      <c r="M3646" s="781"/>
      <c r="N3646" s="781"/>
      <c r="O3646" s="1035"/>
      <c r="P3646" s="1037"/>
      <c r="Q3646" s="17"/>
      <c r="R3646" s="17"/>
      <c r="S3646" s="17"/>
      <c r="T3646" s="17"/>
      <c r="U3646" s="790"/>
      <c r="V3646" s="17"/>
      <c r="W3646" s="748"/>
      <c r="X3646" s="761"/>
      <c r="Y3646" s="762"/>
      <c r="Z3646" s="763"/>
      <c r="AA3646" s="763"/>
    </row>
    <row r="3647" spans="1:27" ht="13.8">
      <c r="A3647" s="84"/>
      <c r="B3647" s="84"/>
      <c r="C3647" s="84"/>
      <c r="D3647" s="84"/>
      <c r="E3647" s="704"/>
      <c r="F3647" s="704"/>
      <c r="G3647" s="748"/>
      <c r="H3647" s="694" t="str">
        <f t="shared" si="0"/>
        <v>--</v>
      </c>
      <c r="I3647" s="704"/>
      <c r="J3647" s="17"/>
      <c r="K3647" s="17"/>
      <c r="L3647" s="17"/>
      <c r="M3647" s="779"/>
      <c r="N3647" s="779"/>
      <c r="O3647" s="1036"/>
      <c r="P3647" s="1037"/>
      <c r="Q3647" s="17"/>
      <c r="R3647" s="17"/>
      <c r="S3647" s="17"/>
      <c r="T3647" s="17"/>
      <c r="U3647" s="788"/>
      <c r="V3647" s="17"/>
      <c r="W3647" s="741"/>
      <c r="X3647" s="765"/>
      <c r="Y3647" s="766"/>
      <c r="Z3647" s="767"/>
      <c r="AA3647" s="767"/>
    </row>
    <row r="3648" spans="1:27" ht="13.8">
      <c r="A3648" s="84"/>
      <c r="B3648" s="84"/>
      <c r="C3648" s="84"/>
      <c r="D3648" s="84"/>
      <c r="E3648" s="711"/>
      <c r="F3648" s="711"/>
      <c r="G3648" s="741"/>
      <c r="H3648" s="696" t="str">
        <f t="shared" si="0"/>
        <v>--</v>
      </c>
      <c r="I3648" s="711"/>
      <c r="J3648" s="17"/>
      <c r="K3648" s="17"/>
      <c r="L3648" s="17"/>
      <c r="M3648" s="781"/>
      <c r="N3648" s="781"/>
      <c r="O3648" s="1035"/>
      <c r="P3648" s="1037"/>
      <c r="Q3648" s="17"/>
      <c r="R3648" s="17"/>
      <c r="S3648" s="17"/>
      <c r="T3648" s="17"/>
      <c r="U3648" s="790"/>
      <c r="V3648" s="17"/>
      <c r="W3648" s="748"/>
      <c r="X3648" s="761"/>
      <c r="Y3648" s="762"/>
      <c r="Z3648" s="763"/>
      <c r="AA3648" s="763"/>
    </row>
    <row r="3649" spans="1:27" ht="13.8">
      <c r="A3649" s="84"/>
      <c r="B3649" s="84"/>
      <c r="C3649" s="84"/>
      <c r="D3649" s="84"/>
      <c r="E3649" s="704"/>
      <c r="F3649" s="704"/>
      <c r="G3649" s="748"/>
      <c r="H3649" s="694" t="str">
        <f t="shared" si="0"/>
        <v>--</v>
      </c>
      <c r="I3649" s="704"/>
      <c r="J3649" s="17"/>
      <c r="K3649" s="17"/>
      <c r="L3649" s="17"/>
      <c r="M3649" s="779"/>
      <c r="N3649" s="779"/>
      <c r="O3649" s="1036"/>
      <c r="P3649" s="1037"/>
      <c r="Q3649" s="17"/>
      <c r="R3649" s="17"/>
      <c r="S3649" s="17"/>
      <c r="T3649" s="17"/>
      <c r="U3649" s="788"/>
      <c r="V3649" s="17"/>
      <c r="W3649" s="741"/>
      <c r="X3649" s="765"/>
      <c r="Y3649" s="766"/>
      <c r="Z3649" s="767"/>
      <c r="AA3649" s="767"/>
    </row>
    <row r="3650" spans="1:27" ht="13.8">
      <c r="A3650" s="84"/>
      <c r="B3650" s="84"/>
      <c r="C3650" s="84"/>
      <c r="D3650" s="84"/>
      <c r="E3650" s="711"/>
      <c r="F3650" s="711"/>
      <c r="G3650" s="741"/>
      <c r="H3650" s="696" t="str">
        <f t="shared" si="0"/>
        <v>--</v>
      </c>
      <c r="I3650" s="711"/>
      <c r="J3650" s="17"/>
      <c r="K3650" s="17"/>
      <c r="L3650" s="17"/>
      <c r="M3650" s="781"/>
      <c r="N3650" s="781"/>
      <c r="O3650" s="1035"/>
      <c r="P3650" s="1037"/>
      <c r="Q3650" s="17"/>
      <c r="R3650" s="17"/>
      <c r="S3650" s="17"/>
      <c r="T3650" s="17"/>
      <c r="U3650" s="790"/>
      <c r="V3650" s="17"/>
      <c r="W3650" s="748"/>
      <c r="X3650" s="761"/>
      <c r="Y3650" s="762"/>
      <c r="Z3650" s="763"/>
      <c r="AA3650" s="763"/>
    </row>
    <row r="3651" spans="1:27" ht="13.8">
      <c r="A3651" s="84"/>
      <c r="B3651" s="84"/>
      <c r="C3651" s="84"/>
      <c r="D3651" s="84"/>
      <c r="E3651" s="704"/>
      <c r="F3651" s="704"/>
      <c r="G3651" s="748"/>
      <c r="H3651" s="694" t="str">
        <f t="shared" si="0"/>
        <v>--</v>
      </c>
      <c r="I3651" s="704"/>
      <c r="J3651" s="17"/>
      <c r="K3651" s="17"/>
      <c r="L3651" s="17"/>
      <c r="M3651" s="779"/>
      <c r="N3651" s="779"/>
      <c r="O3651" s="1036"/>
      <c r="P3651" s="1037"/>
      <c r="Q3651" s="17"/>
      <c r="R3651" s="17"/>
      <c r="S3651" s="17"/>
      <c r="T3651" s="17"/>
      <c r="U3651" s="788"/>
      <c r="V3651" s="17"/>
      <c r="W3651" s="741"/>
      <c r="X3651" s="765"/>
      <c r="Y3651" s="766"/>
      <c r="Z3651" s="767"/>
      <c r="AA3651" s="767"/>
    </row>
    <row r="3652" spans="1:27" ht="13.8">
      <c r="A3652" s="84"/>
      <c r="B3652" s="84"/>
      <c r="C3652" s="84"/>
      <c r="D3652" s="84"/>
      <c r="E3652" s="711"/>
      <c r="F3652" s="711"/>
      <c r="G3652" s="741"/>
      <c r="H3652" s="696" t="str">
        <f t="shared" si="0"/>
        <v>--</v>
      </c>
      <c r="I3652" s="711"/>
      <c r="J3652" s="17"/>
      <c r="K3652" s="17"/>
      <c r="L3652" s="17"/>
      <c r="M3652" s="781"/>
      <c r="N3652" s="781"/>
      <c r="O3652" s="1035"/>
      <c r="P3652" s="1037"/>
      <c r="Q3652" s="17"/>
      <c r="R3652" s="17"/>
      <c r="S3652" s="17"/>
      <c r="T3652" s="17"/>
      <c r="U3652" s="790"/>
      <c r="V3652" s="17"/>
      <c r="W3652" s="748"/>
      <c r="X3652" s="761"/>
      <c r="Y3652" s="762"/>
      <c r="Z3652" s="763"/>
      <c r="AA3652" s="763"/>
    </row>
    <row r="3653" spans="1:27" ht="13.8">
      <c r="A3653" s="84"/>
      <c r="B3653" s="84"/>
      <c r="C3653" s="84"/>
      <c r="D3653" s="84"/>
      <c r="E3653" s="704"/>
      <c r="F3653" s="704"/>
      <c r="G3653" s="748"/>
      <c r="H3653" s="694" t="str">
        <f t="shared" si="0"/>
        <v>--</v>
      </c>
      <c r="I3653" s="704"/>
      <c r="J3653" s="17"/>
      <c r="K3653" s="17"/>
      <c r="L3653" s="17"/>
      <c r="M3653" s="779"/>
      <c r="N3653" s="779"/>
      <c r="O3653" s="1036"/>
      <c r="P3653" s="1037"/>
      <c r="Q3653" s="17"/>
      <c r="R3653" s="17"/>
      <c r="S3653" s="17"/>
      <c r="T3653" s="17"/>
      <c r="U3653" s="788"/>
      <c r="V3653" s="17"/>
      <c r="W3653" s="741"/>
      <c r="X3653" s="765"/>
      <c r="Y3653" s="766"/>
      <c r="Z3653" s="767"/>
      <c r="AA3653" s="767"/>
    </row>
    <row r="3654" spans="1:27" ht="13.8">
      <c r="A3654" s="84"/>
      <c r="B3654" s="84"/>
      <c r="C3654" s="84"/>
      <c r="D3654" s="84"/>
      <c r="E3654" s="711"/>
      <c r="F3654" s="711"/>
      <c r="G3654" s="741"/>
      <c r="H3654" s="696" t="str">
        <f t="shared" si="0"/>
        <v>--</v>
      </c>
      <c r="I3654" s="711"/>
      <c r="J3654" s="17"/>
      <c r="K3654" s="17"/>
      <c r="L3654" s="17"/>
      <c r="M3654" s="781"/>
      <c r="N3654" s="781"/>
      <c r="O3654" s="1035"/>
      <c r="P3654" s="1037"/>
      <c r="Q3654" s="17"/>
      <c r="R3654" s="17"/>
      <c r="S3654" s="17"/>
      <c r="T3654" s="17"/>
      <c r="U3654" s="790"/>
      <c r="V3654" s="17"/>
      <c r="W3654" s="748"/>
      <c r="X3654" s="761"/>
      <c r="Y3654" s="762"/>
      <c r="Z3654" s="763"/>
      <c r="AA3654" s="763"/>
    </row>
    <row r="3655" spans="1:27" ht="13.8">
      <c r="A3655" s="84"/>
      <c r="B3655" s="84"/>
      <c r="C3655" s="84"/>
      <c r="D3655" s="84"/>
      <c r="E3655" s="704"/>
      <c r="F3655" s="704"/>
      <c r="G3655" s="748"/>
      <c r="H3655" s="694" t="str">
        <f t="shared" si="0"/>
        <v>--</v>
      </c>
      <c r="I3655" s="704"/>
      <c r="J3655" s="17"/>
      <c r="K3655" s="17"/>
      <c r="L3655" s="17"/>
      <c r="M3655" s="779"/>
      <c r="N3655" s="779"/>
      <c r="O3655" s="1036"/>
      <c r="P3655" s="1037"/>
      <c r="Q3655" s="17"/>
      <c r="R3655" s="17"/>
      <c r="S3655" s="17"/>
      <c r="T3655" s="17"/>
      <c r="U3655" s="788"/>
      <c r="V3655" s="17"/>
      <c r="W3655" s="741"/>
      <c r="X3655" s="765"/>
      <c r="Y3655" s="766"/>
      <c r="Z3655" s="767"/>
      <c r="AA3655" s="767"/>
    </row>
    <row r="3656" spans="1:27" ht="13.8">
      <c r="A3656" s="84"/>
      <c r="B3656" s="84"/>
      <c r="C3656" s="84"/>
      <c r="D3656" s="84"/>
      <c r="E3656" s="711"/>
      <c r="F3656" s="711"/>
      <c r="G3656" s="741"/>
      <c r="H3656" s="696" t="str">
        <f t="shared" si="0"/>
        <v>--</v>
      </c>
      <c r="I3656" s="711"/>
      <c r="J3656" s="17"/>
      <c r="K3656" s="17"/>
      <c r="L3656" s="17"/>
      <c r="M3656" s="781"/>
      <c r="N3656" s="781"/>
      <c r="O3656" s="1035"/>
      <c r="P3656" s="1037"/>
      <c r="Q3656" s="17"/>
      <c r="R3656" s="17"/>
      <c r="S3656" s="17"/>
      <c r="T3656" s="17"/>
      <c r="U3656" s="790"/>
      <c r="V3656" s="17"/>
      <c r="W3656" s="748"/>
      <c r="X3656" s="761"/>
      <c r="Y3656" s="762"/>
      <c r="Z3656" s="763"/>
      <c r="AA3656" s="763"/>
    </row>
    <row r="3657" spans="1:27" ht="13.8">
      <c r="A3657" s="84"/>
      <c r="B3657" s="84"/>
      <c r="C3657" s="84"/>
      <c r="D3657" s="84"/>
      <c r="E3657" s="704"/>
      <c r="F3657" s="704"/>
      <c r="G3657" s="748"/>
      <c r="H3657" s="694" t="str">
        <f t="shared" si="0"/>
        <v>--</v>
      </c>
      <c r="I3657" s="704"/>
      <c r="J3657" s="17"/>
      <c r="K3657" s="17"/>
      <c r="L3657" s="17"/>
      <c r="M3657" s="779"/>
      <c r="N3657" s="779"/>
      <c r="O3657" s="1036"/>
      <c r="P3657" s="1037"/>
      <c r="Q3657" s="17"/>
      <c r="R3657" s="17"/>
      <c r="S3657" s="17"/>
      <c r="T3657" s="17"/>
      <c r="U3657" s="788"/>
      <c r="V3657" s="17"/>
      <c r="W3657" s="741"/>
      <c r="X3657" s="765"/>
      <c r="Y3657" s="766"/>
      <c r="Z3657" s="767"/>
      <c r="AA3657" s="767"/>
    </row>
    <row r="3658" spans="1:27" ht="13.8">
      <c r="A3658" s="84"/>
      <c r="B3658" s="84"/>
      <c r="C3658" s="84"/>
      <c r="D3658" s="84"/>
      <c r="E3658" s="711"/>
      <c r="F3658" s="711"/>
      <c r="G3658" s="741"/>
      <c r="H3658" s="696" t="str">
        <f t="shared" si="0"/>
        <v>--</v>
      </c>
      <c r="I3658" s="711"/>
      <c r="J3658" s="17"/>
      <c r="K3658" s="17"/>
      <c r="L3658" s="17"/>
      <c r="M3658" s="781"/>
      <c r="N3658" s="781"/>
      <c r="O3658" s="1035"/>
      <c r="P3658" s="1037"/>
      <c r="Q3658" s="17"/>
      <c r="R3658" s="17"/>
      <c r="S3658" s="17"/>
      <c r="T3658" s="17"/>
      <c r="U3658" s="790"/>
      <c r="V3658" s="17"/>
      <c r="W3658" s="748"/>
      <c r="X3658" s="761"/>
      <c r="Y3658" s="762"/>
      <c r="Z3658" s="763"/>
      <c r="AA3658" s="763"/>
    </row>
    <row r="3659" spans="1:27" ht="13.8">
      <c r="A3659" s="84"/>
      <c r="B3659" s="84"/>
      <c r="C3659" s="84"/>
      <c r="D3659" s="84"/>
      <c r="E3659" s="704"/>
      <c r="F3659" s="704"/>
      <c r="G3659" s="748"/>
      <c r="H3659" s="694" t="str">
        <f t="shared" si="0"/>
        <v>--</v>
      </c>
      <c r="I3659" s="704"/>
      <c r="J3659" s="17"/>
      <c r="K3659" s="17"/>
      <c r="L3659" s="17"/>
      <c r="M3659" s="779"/>
      <c r="N3659" s="779"/>
      <c r="O3659" s="1036"/>
      <c r="P3659" s="1037"/>
      <c r="Q3659" s="17"/>
      <c r="R3659" s="17"/>
      <c r="S3659" s="17"/>
      <c r="T3659" s="17"/>
      <c r="U3659" s="788"/>
      <c r="V3659" s="17"/>
      <c r="W3659" s="741"/>
      <c r="X3659" s="765"/>
      <c r="Y3659" s="766"/>
      <c r="Z3659" s="767"/>
      <c r="AA3659" s="767"/>
    </row>
    <row r="3660" spans="1:27" ht="13.8">
      <c r="A3660" s="84"/>
      <c r="B3660" s="84"/>
      <c r="C3660" s="84"/>
      <c r="D3660" s="84"/>
      <c r="E3660" s="711"/>
      <c r="F3660" s="711"/>
      <c r="G3660" s="741"/>
      <c r="H3660" s="696" t="str">
        <f t="shared" si="0"/>
        <v>--</v>
      </c>
      <c r="I3660" s="711"/>
      <c r="J3660" s="17"/>
      <c r="K3660" s="17"/>
      <c r="L3660" s="17"/>
      <c r="M3660" s="781"/>
      <c r="N3660" s="781"/>
      <c r="O3660" s="1035"/>
      <c r="P3660" s="1037"/>
      <c r="Q3660" s="17"/>
      <c r="R3660" s="17"/>
      <c r="S3660" s="17"/>
      <c r="T3660" s="17"/>
      <c r="U3660" s="790"/>
      <c r="V3660" s="17"/>
      <c r="W3660" s="748"/>
      <c r="X3660" s="761"/>
      <c r="Y3660" s="762"/>
      <c r="Z3660" s="763"/>
      <c r="AA3660" s="763"/>
    </row>
    <row r="3661" spans="1:27" ht="13.8">
      <c r="A3661" s="84"/>
      <c r="B3661" s="84"/>
      <c r="C3661" s="84"/>
      <c r="D3661" s="84"/>
      <c r="E3661" s="704"/>
      <c r="F3661" s="704"/>
      <c r="G3661" s="748"/>
      <c r="H3661" s="694" t="str">
        <f t="shared" si="0"/>
        <v>--</v>
      </c>
      <c r="I3661" s="704"/>
      <c r="J3661" s="17"/>
      <c r="K3661" s="17"/>
      <c r="L3661" s="17"/>
      <c r="M3661" s="779"/>
      <c r="N3661" s="779"/>
      <c r="O3661" s="1036"/>
      <c r="P3661" s="1037"/>
      <c r="Q3661" s="17"/>
      <c r="R3661" s="17"/>
      <c r="S3661" s="17"/>
      <c r="T3661" s="17"/>
      <c r="U3661" s="788"/>
      <c r="V3661" s="17"/>
      <c r="W3661" s="741"/>
      <c r="X3661" s="765"/>
      <c r="Y3661" s="766"/>
      <c r="Z3661" s="767"/>
      <c r="AA3661" s="767"/>
    </row>
    <row r="3662" spans="1:27" ht="13.8">
      <c r="A3662" s="84"/>
      <c r="B3662" s="84"/>
      <c r="C3662" s="84"/>
      <c r="D3662" s="84"/>
      <c r="E3662" s="711"/>
      <c r="F3662" s="711"/>
      <c r="G3662" s="741"/>
      <c r="H3662" s="696" t="str">
        <f t="shared" si="0"/>
        <v>--</v>
      </c>
      <c r="I3662" s="711"/>
      <c r="J3662" s="17"/>
      <c r="K3662" s="17"/>
      <c r="L3662" s="17"/>
      <c r="M3662" s="781"/>
      <c r="N3662" s="781"/>
      <c r="O3662" s="1035"/>
      <c r="P3662" s="1037"/>
      <c r="Q3662" s="17"/>
      <c r="R3662" s="17"/>
      <c r="S3662" s="17"/>
      <c r="T3662" s="17"/>
      <c r="U3662" s="790"/>
      <c r="V3662" s="17"/>
      <c r="W3662" s="748"/>
      <c r="X3662" s="761"/>
      <c r="Y3662" s="762"/>
      <c r="Z3662" s="763"/>
      <c r="AA3662" s="763"/>
    </row>
    <row r="3663" spans="1:27" ht="13.8">
      <c r="A3663" s="84"/>
      <c r="B3663" s="84"/>
      <c r="C3663" s="84"/>
      <c r="D3663" s="84"/>
      <c r="E3663" s="704"/>
      <c r="F3663" s="704"/>
      <c r="G3663" s="748"/>
      <c r="H3663" s="694" t="str">
        <f t="shared" si="0"/>
        <v>--</v>
      </c>
      <c r="I3663" s="704"/>
      <c r="J3663" s="17"/>
      <c r="K3663" s="17"/>
      <c r="L3663" s="17"/>
      <c r="M3663" s="779"/>
      <c r="N3663" s="779"/>
      <c r="O3663" s="1036"/>
      <c r="P3663" s="1037"/>
      <c r="Q3663" s="17"/>
      <c r="R3663" s="17"/>
      <c r="S3663" s="17"/>
      <c r="T3663" s="17"/>
      <c r="U3663" s="788"/>
      <c r="V3663" s="17"/>
      <c r="W3663" s="741"/>
      <c r="X3663" s="765"/>
      <c r="Y3663" s="766"/>
      <c r="Z3663" s="767"/>
      <c r="AA3663" s="767"/>
    </row>
    <row r="3664" spans="1:27" ht="13.8">
      <c r="A3664" s="84"/>
      <c r="B3664" s="84"/>
      <c r="C3664" s="84"/>
      <c r="D3664" s="84"/>
      <c r="E3664" s="711"/>
      <c r="F3664" s="711"/>
      <c r="G3664" s="741"/>
      <c r="H3664" s="696" t="str">
        <f t="shared" si="0"/>
        <v>--</v>
      </c>
      <c r="I3664" s="711"/>
      <c r="J3664" s="17"/>
      <c r="K3664" s="17"/>
      <c r="L3664" s="17"/>
      <c r="M3664" s="781"/>
      <c r="N3664" s="781"/>
      <c r="O3664" s="1035"/>
      <c r="P3664" s="1037"/>
      <c r="Q3664" s="17"/>
      <c r="R3664" s="17"/>
      <c r="S3664" s="17"/>
      <c r="T3664" s="17"/>
      <c r="U3664" s="790"/>
      <c r="V3664" s="17"/>
      <c r="W3664" s="748"/>
      <c r="X3664" s="761"/>
      <c r="Y3664" s="762"/>
      <c r="Z3664" s="763"/>
      <c r="AA3664" s="763"/>
    </row>
    <row r="3665" spans="1:27" ht="13.8">
      <c r="A3665" s="84"/>
      <c r="B3665" s="84"/>
      <c r="C3665" s="84"/>
      <c r="D3665" s="84"/>
      <c r="E3665" s="704"/>
      <c r="F3665" s="704"/>
      <c r="G3665" s="748"/>
      <c r="H3665" s="694" t="str">
        <f t="shared" si="0"/>
        <v>--</v>
      </c>
      <c r="I3665" s="704"/>
      <c r="J3665" s="17"/>
      <c r="K3665" s="17"/>
      <c r="L3665" s="17"/>
      <c r="M3665" s="779"/>
      <c r="N3665" s="779"/>
      <c r="O3665" s="1036"/>
      <c r="P3665" s="1037"/>
      <c r="Q3665" s="17"/>
      <c r="R3665" s="17"/>
      <c r="S3665" s="17"/>
      <c r="T3665" s="17"/>
      <c r="U3665" s="788"/>
      <c r="V3665" s="17"/>
      <c r="W3665" s="741"/>
      <c r="X3665" s="765"/>
      <c r="Y3665" s="766"/>
      <c r="Z3665" s="767"/>
      <c r="AA3665" s="767"/>
    </row>
    <row r="3666" spans="1:27" ht="13.8">
      <c r="A3666" s="84"/>
      <c r="B3666" s="84"/>
      <c r="C3666" s="84"/>
      <c r="D3666" s="84"/>
      <c r="E3666" s="711"/>
      <c r="F3666" s="711"/>
      <c r="G3666" s="741"/>
      <c r="H3666" s="696" t="str">
        <f t="shared" si="0"/>
        <v>--</v>
      </c>
      <c r="I3666" s="711"/>
      <c r="J3666" s="17"/>
      <c r="K3666" s="17"/>
      <c r="L3666" s="17"/>
      <c r="M3666" s="781"/>
      <c r="N3666" s="781"/>
      <c r="O3666" s="1035"/>
      <c r="P3666" s="1037"/>
      <c r="Q3666" s="17"/>
      <c r="R3666" s="17"/>
      <c r="S3666" s="17"/>
      <c r="T3666" s="17"/>
      <c r="U3666" s="790"/>
      <c r="V3666" s="17"/>
      <c r="W3666" s="748"/>
      <c r="X3666" s="761"/>
      <c r="Y3666" s="762"/>
      <c r="Z3666" s="763"/>
      <c r="AA3666" s="763"/>
    </row>
    <row r="3667" spans="1:27" ht="13.8">
      <c r="A3667" s="84"/>
      <c r="B3667" s="84"/>
      <c r="C3667" s="84"/>
      <c r="D3667" s="84"/>
      <c r="E3667" s="704"/>
      <c r="F3667" s="704"/>
      <c r="G3667" s="748"/>
      <c r="H3667" s="694" t="str">
        <f t="shared" si="0"/>
        <v>--</v>
      </c>
      <c r="I3667" s="704"/>
      <c r="J3667" s="17"/>
      <c r="K3667" s="17"/>
      <c r="L3667" s="17"/>
      <c r="M3667" s="779"/>
      <c r="N3667" s="779"/>
      <c r="O3667" s="1036"/>
      <c r="P3667" s="1037"/>
      <c r="Q3667" s="17"/>
      <c r="R3667" s="17"/>
      <c r="S3667" s="17"/>
      <c r="T3667" s="17"/>
      <c r="U3667" s="788"/>
      <c r="V3667" s="17"/>
      <c r="W3667" s="741"/>
      <c r="X3667" s="765"/>
      <c r="Y3667" s="766"/>
      <c r="Z3667" s="767"/>
      <c r="AA3667" s="767"/>
    </row>
    <row r="3668" spans="1:27" ht="13.8">
      <c r="A3668" s="84"/>
      <c r="B3668" s="84"/>
      <c r="C3668" s="84"/>
      <c r="D3668" s="84"/>
      <c r="E3668" s="711"/>
      <c r="F3668" s="711"/>
      <c r="G3668" s="741"/>
      <c r="H3668" s="696" t="str">
        <f t="shared" si="0"/>
        <v>--</v>
      </c>
      <c r="I3668" s="711"/>
      <c r="J3668" s="17"/>
      <c r="K3668" s="17"/>
      <c r="L3668" s="17"/>
      <c r="M3668" s="781"/>
      <c r="N3668" s="781"/>
      <c r="O3668" s="1035"/>
      <c r="P3668" s="1037"/>
      <c r="Q3668" s="17"/>
      <c r="R3668" s="17"/>
      <c r="S3668" s="17"/>
      <c r="T3668" s="17"/>
      <c r="U3668" s="790"/>
      <c r="V3668" s="17"/>
      <c r="W3668" s="748"/>
      <c r="X3668" s="761"/>
      <c r="Y3668" s="762"/>
      <c r="Z3668" s="763"/>
      <c r="AA3668" s="763"/>
    </row>
    <row r="3669" spans="1:27" ht="13.8">
      <c r="A3669" s="84"/>
      <c r="B3669" s="84"/>
      <c r="C3669" s="84"/>
      <c r="D3669" s="84"/>
      <c r="E3669" s="704"/>
      <c r="F3669" s="704"/>
      <c r="G3669" s="748"/>
      <c r="H3669" s="694" t="str">
        <f t="shared" si="0"/>
        <v>--</v>
      </c>
      <c r="I3669" s="704"/>
      <c r="J3669" s="17"/>
      <c r="K3669" s="17"/>
      <c r="L3669" s="17"/>
      <c r="M3669" s="779"/>
      <c r="N3669" s="779"/>
      <c r="O3669" s="1036"/>
      <c r="P3669" s="1037"/>
      <c r="Q3669" s="17"/>
      <c r="R3669" s="17"/>
      <c r="S3669" s="17"/>
      <c r="T3669" s="17"/>
      <c r="U3669" s="788"/>
      <c r="V3669" s="17"/>
      <c r="W3669" s="741"/>
      <c r="X3669" s="765"/>
      <c r="Y3669" s="766"/>
      <c r="Z3669" s="767"/>
      <c r="AA3669" s="767"/>
    </row>
    <row r="3670" spans="1:27" ht="13.8">
      <c r="A3670" s="84"/>
      <c r="B3670" s="84"/>
      <c r="C3670" s="84"/>
      <c r="D3670" s="84"/>
      <c r="E3670" s="711"/>
      <c r="F3670" s="711"/>
      <c r="G3670" s="741"/>
      <c r="H3670" s="696" t="str">
        <f t="shared" si="0"/>
        <v>--</v>
      </c>
      <c r="I3670" s="711"/>
      <c r="J3670" s="17"/>
      <c r="K3670" s="17"/>
      <c r="L3670" s="17"/>
      <c r="M3670" s="781"/>
      <c r="N3670" s="781"/>
      <c r="O3670" s="1035"/>
      <c r="P3670" s="1037"/>
      <c r="Q3670" s="17"/>
      <c r="R3670" s="17"/>
      <c r="S3670" s="17"/>
      <c r="T3670" s="17"/>
      <c r="U3670" s="790"/>
      <c r="V3670" s="17"/>
      <c r="W3670" s="748"/>
      <c r="X3670" s="761"/>
      <c r="Y3670" s="762"/>
      <c r="Z3670" s="763"/>
      <c r="AA3670" s="763"/>
    </row>
    <row r="3671" spans="1:27" ht="13.8">
      <c r="A3671" s="84"/>
      <c r="B3671" s="84"/>
      <c r="C3671" s="84"/>
      <c r="D3671" s="84"/>
      <c r="E3671" s="704"/>
      <c r="F3671" s="704"/>
      <c r="G3671" s="748"/>
      <c r="H3671" s="694" t="str">
        <f t="shared" si="0"/>
        <v>--</v>
      </c>
      <c r="I3671" s="704"/>
      <c r="J3671" s="17"/>
      <c r="K3671" s="17"/>
      <c r="L3671" s="17"/>
      <c r="M3671" s="779"/>
      <c r="N3671" s="779"/>
      <c r="O3671" s="1036"/>
      <c r="P3671" s="1037"/>
      <c r="Q3671" s="17"/>
      <c r="R3671" s="17"/>
      <c r="S3671" s="17"/>
      <c r="T3671" s="17"/>
      <c r="U3671" s="788"/>
      <c r="V3671" s="17"/>
      <c r="W3671" s="741"/>
      <c r="X3671" s="765"/>
      <c r="Y3671" s="766"/>
      <c r="Z3671" s="767"/>
      <c r="AA3671" s="767"/>
    </row>
    <row r="3672" spans="1:27" ht="13.8">
      <c r="A3672" s="84"/>
      <c r="B3672" s="84"/>
      <c r="C3672" s="84"/>
      <c r="D3672" s="84"/>
      <c r="E3672" s="711"/>
      <c r="F3672" s="711"/>
      <c r="G3672" s="741"/>
      <c r="H3672" s="696" t="str">
        <f t="shared" si="0"/>
        <v>--</v>
      </c>
      <c r="I3672" s="711"/>
      <c r="J3672" s="17"/>
      <c r="K3672" s="17"/>
      <c r="L3672" s="17"/>
      <c r="M3672" s="781"/>
      <c r="N3672" s="781"/>
      <c r="O3672" s="1035"/>
      <c r="P3672" s="1037"/>
      <c r="Q3672" s="17"/>
      <c r="R3672" s="17"/>
      <c r="S3672" s="17"/>
      <c r="T3672" s="17"/>
      <c r="U3672" s="790"/>
      <c r="V3672" s="17"/>
      <c r="W3672" s="748"/>
      <c r="X3672" s="761"/>
      <c r="Y3672" s="762"/>
      <c r="Z3672" s="763"/>
      <c r="AA3672" s="763"/>
    </row>
    <row r="3673" spans="1:27" ht="13.8">
      <c r="A3673" s="84"/>
      <c r="B3673" s="84"/>
      <c r="C3673" s="84"/>
      <c r="D3673" s="84"/>
      <c r="E3673" s="704"/>
      <c r="F3673" s="704"/>
      <c r="G3673" s="748"/>
      <c r="H3673" s="694" t="str">
        <f t="shared" si="0"/>
        <v>--</v>
      </c>
      <c r="I3673" s="704"/>
      <c r="J3673" s="17"/>
      <c r="K3673" s="17"/>
      <c r="L3673" s="17"/>
      <c r="M3673" s="779"/>
      <c r="N3673" s="779"/>
      <c r="O3673" s="1036"/>
      <c r="P3673" s="1037"/>
      <c r="Q3673" s="17"/>
      <c r="R3673" s="17"/>
      <c r="S3673" s="17"/>
      <c r="T3673" s="17"/>
      <c r="U3673" s="788"/>
      <c r="V3673" s="17"/>
      <c r="W3673" s="741"/>
      <c r="X3673" s="765"/>
      <c r="Y3673" s="766"/>
      <c r="Z3673" s="767"/>
      <c r="AA3673" s="767"/>
    </row>
    <row r="3674" spans="1:27" ht="13.8">
      <c r="A3674" s="84"/>
      <c r="B3674" s="84"/>
      <c r="C3674" s="84"/>
      <c r="D3674" s="84"/>
      <c r="E3674" s="711"/>
      <c r="F3674" s="711"/>
      <c r="G3674" s="741"/>
      <c r="H3674" s="696" t="str">
        <f t="shared" si="0"/>
        <v>--</v>
      </c>
      <c r="I3674" s="711"/>
      <c r="J3674" s="17"/>
      <c r="K3674" s="17"/>
      <c r="L3674" s="17"/>
      <c r="M3674" s="781"/>
      <c r="N3674" s="781"/>
      <c r="O3674" s="1035"/>
      <c r="P3674" s="1037"/>
      <c r="Q3674" s="17"/>
      <c r="R3674" s="17"/>
      <c r="S3674" s="17"/>
      <c r="T3674" s="17"/>
      <c r="U3674" s="790"/>
      <c r="V3674" s="17"/>
      <c r="W3674" s="748"/>
      <c r="X3674" s="761"/>
      <c r="Y3674" s="762"/>
      <c r="Z3674" s="763"/>
      <c r="AA3674" s="763"/>
    </row>
    <row r="3675" spans="1:27" ht="13.8">
      <c r="A3675" s="84"/>
      <c r="B3675" s="84"/>
      <c r="C3675" s="84"/>
      <c r="D3675" s="84"/>
      <c r="E3675" s="704"/>
      <c r="F3675" s="704"/>
      <c r="G3675" s="748"/>
      <c r="H3675" s="694" t="str">
        <f t="shared" si="0"/>
        <v>--</v>
      </c>
      <c r="I3675" s="704"/>
      <c r="J3675" s="17"/>
      <c r="K3675" s="17"/>
      <c r="L3675" s="17"/>
      <c r="M3675" s="779"/>
      <c r="N3675" s="779"/>
      <c r="O3675" s="1036"/>
      <c r="P3675" s="1037"/>
      <c r="Q3675" s="17"/>
      <c r="R3675" s="17"/>
      <c r="S3675" s="17"/>
      <c r="T3675" s="17"/>
      <c r="U3675" s="788"/>
      <c r="V3675" s="17"/>
      <c r="W3675" s="741"/>
      <c r="X3675" s="765"/>
      <c r="Y3675" s="766"/>
      <c r="Z3675" s="767"/>
      <c r="AA3675" s="767"/>
    </row>
    <row r="3676" spans="1:27" ht="13.8">
      <c r="A3676" s="84"/>
      <c r="B3676" s="84"/>
      <c r="C3676" s="84"/>
      <c r="D3676" s="84"/>
      <c r="E3676" s="711"/>
      <c r="F3676" s="711"/>
      <c r="G3676" s="741"/>
      <c r="H3676" s="696" t="str">
        <f t="shared" si="0"/>
        <v>--</v>
      </c>
      <c r="I3676" s="711"/>
      <c r="J3676" s="17"/>
      <c r="K3676" s="17"/>
      <c r="L3676" s="17"/>
      <c r="M3676" s="781"/>
      <c r="N3676" s="781"/>
      <c r="O3676" s="1035"/>
      <c r="P3676" s="1037"/>
      <c r="Q3676" s="17"/>
      <c r="R3676" s="17"/>
      <c r="S3676" s="17"/>
      <c r="T3676" s="17"/>
      <c r="U3676" s="790"/>
      <c r="V3676" s="17"/>
      <c r="W3676" s="748"/>
      <c r="X3676" s="761"/>
      <c r="Y3676" s="762"/>
      <c r="Z3676" s="763"/>
      <c r="AA3676" s="763"/>
    </row>
    <row r="3677" spans="1:27" ht="13.8">
      <c r="A3677" s="84"/>
      <c r="B3677" s="84"/>
      <c r="C3677" s="84"/>
      <c r="D3677" s="84"/>
      <c r="E3677" s="704"/>
      <c r="F3677" s="704"/>
      <c r="G3677" s="748"/>
      <c r="H3677" s="694" t="str">
        <f t="shared" si="0"/>
        <v>--</v>
      </c>
      <c r="I3677" s="704"/>
      <c r="J3677" s="17"/>
      <c r="K3677" s="17"/>
      <c r="L3677" s="17"/>
      <c r="M3677" s="779"/>
      <c r="N3677" s="779"/>
      <c r="O3677" s="1036"/>
      <c r="P3677" s="1037"/>
      <c r="Q3677" s="17"/>
      <c r="R3677" s="17"/>
      <c r="S3677" s="17"/>
      <c r="T3677" s="17"/>
      <c r="U3677" s="788"/>
      <c r="V3677" s="17"/>
      <c r="W3677" s="741"/>
      <c r="X3677" s="765"/>
      <c r="Y3677" s="766"/>
      <c r="Z3677" s="767"/>
      <c r="AA3677" s="767"/>
    </row>
    <row r="3678" spans="1:27" ht="13.8">
      <c r="A3678" s="84"/>
      <c r="B3678" s="84"/>
      <c r="C3678" s="84"/>
      <c r="D3678" s="84"/>
      <c r="E3678" s="711"/>
      <c r="F3678" s="711"/>
      <c r="G3678" s="741"/>
      <c r="H3678" s="696" t="str">
        <f t="shared" si="0"/>
        <v>--</v>
      </c>
      <c r="I3678" s="711"/>
      <c r="J3678" s="17"/>
      <c r="K3678" s="17"/>
      <c r="L3678" s="17"/>
      <c r="M3678" s="781"/>
      <c r="N3678" s="781"/>
      <c r="O3678" s="1035"/>
      <c r="P3678" s="1037"/>
      <c r="Q3678" s="17"/>
      <c r="R3678" s="17"/>
      <c r="S3678" s="17"/>
      <c r="T3678" s="17"/>
      <c r="U3678" s="790"/>
      <c r="V3678" s="17"/>
      <c r="W3678" s="748"/>
      <c r="X3678" s="761"/>
      <c r="Y3678" s="762"/>
      <c r="Z3678" s="763"/>
      <c r="AA3678" s="763"/>
    </row>
    <row r="3679" spans="1:27" ht="13.8">
      <c r="A3679" s="84"/>
      <c r="B3679" s="84"/>
      <c r="C3679" s="84"/>
      <c r="D3679" s="84"/>
      <c r="E3679" s="704"/>
      <c r="F3679" s="704"/>
      <c r="G3679" s="748"/>
      <c r="H3679" s="694" t="str">
        <f t="shared" si="0"/>
        <v>--</v>
      </c>
      <c r="I3679" s="704"/>
      <c r="J3679" s="17"/>
      <c r="K3679" s="17"/>
      <c r="L3679" s="17"/>
      <c r="M3679" s="779"/>
      <c r="N3679" s="779"/>
      <c r="O3679" s="1036"/>
      <c r="P3679" s="1037"/>
      <c r="Q3679" s="17"/>
      <c r="R3679" s="17"/>
      <c r="S3679" s="17"/>
      <c r="T3679" s="17"/>
      <c r="U3679" s="788"/>
      <c r="V3679" s="17"/>
      <c r="W3679" s="741"/>
      <c r="X3679" s="765"/>
      <c r="Y3679" s="766"/>
      <c r="Z3679" s="767"/>
      <c r="AA3679" s="767"/>
    </row>
    <row r="3680" spans="1:27" ht="13.8">
      <c r="A3680" s="84"/>
      <c r="B3680" s="84"/>
      <c r="C3680" s="84"/>
      <c r="D3680" s="84"/>
      <c r="E3680" s="711"/>
      <c r="F3680" s="711"/>
      <c r="G3680" s="741"/>
      <c r="H3680" s="696" t="str">
        <f t="shared" si="0"/>
        <v>--</v>
      </c>
      <c r="I3680" s="711"/>
      <c r="J3680" s="17"/>
      <c r="K3680" s="17"/>
      <c r="L3680" s="17"/>
      <c r="M3680" s="781"/>
      <c r="N3680" s="781"/>
      <c r="O3680" s="1035"/>
      <c r="P3680" s="1037"/>
      <c r="Q3680" s="17"/>
      <c r="R3680" s="17"/>
      <c r="S3680" s="17"/>
      <c r="T3680" s="17"/>
      <c r="U3680" s="790"/>
      <c r="V3680" s="17"/>
      <c r="W3680" s="748"/>
      <c r="X3680" s="761"/>
      <c r="Y3680" s="762"/>
      <c r="Z3680" s="763"/>
      <c r="AA3680" s="763"/>
    </row>
    <row r="3681" spans="1:27" ht="13.8">
      <c r="A3681" s="84"/>
      <c r="B3681" s="84"/>
      <c r="C3681" s="84"/>
      <c r="D3681" s="84"/>
      <c r="E3681" s="704"/>
      <c r="F3681" s="704"/>
      <c r="G3681" s="748"/>
      <c r="H3681" s="694" t="str">
        <f t="shared" si="0"/>
        <v>--</v>
      </c>
      <c r="I3681" s="704"/>
      <c r="J3681" s="17"/>
      <c r="K3681" s="17"/>
      <c r="L3681" s="17"/>
      <c r="M3681" s="779"/>
      <c r="N3681" s="779"/>
      <c r="O3681" s="1036"/>
      <c r="P3681" s="1037"/>
      <c r="Q3681" s="17"/>
      <c r="R3681" s="17"/>
      <c r="S3681" s="17"/>
      <c r="T3681" s="17"/>
      <c r="U3681" s="788"/>
      <c r="V3681" s="17"/>
      <c r="W3681" s="741"/>
      <c r="X3681" s="765"/>
      <c r="Y3681" s="766"/>
      <c r="Z3681" s="767"/>
      <c r="AA3681" s="767"/>
    </row>
    <row r="3682" spans="1:27" ht="13.8">
      <c r="A3682" s="84"/>
      <c r="B3682" s="84"/>
      <c r="C3682" s="84"/>
      <c r="D3682" s="84"/>
      <c r="E3682" s="711"/>
      <c r="F3682" s="711"/>
      <c r="G3682" s="741"/>
      <c r="H3682" s="696" t="str">
        <f t="shared" si="0"/>
        <v>--</v>
      </c>
      <c r="I3682" s="711"/>
      <c r="J3682" s="17"/>
      <c r="K3682" s="17"/>
      <c r="L3682" s="17"/>
      <c r="M3682" s="781"/>
      <c r="N3682" s="781"/>
      <c r="O3682" s="1035"/>
      <c r="P3682" s="1037"/>
      <c r="Q3682" s="17"/>
      <c r="R3682" s="17"/>
      <c r="S3682" s="17"/>
      <c r="T3682" s="17"/>
      <c r="U3682" s="790"/>
      <c r="V3682" s="17"/>
      <c r="W3682" s="748"/>
      <c r="X3682" s="761"/>
      <c r="Y3682" s="762"/>
      <c r="Z3682" s="763"/>
      <c r="AA3682" s="763"/>
    </row>
    <row r="3683" spans="1:27" ht="13.8">
      <c r="A3683" s="84"/>
      <c r="B3683" s="84"/>
      <c r="C3683" s="84"/>
      <c r="D3683" s="84"/>
      <c r="E3683" s="704"/>
      <c r="F3683" s="704"/>
      <c r="G3683" s="748"/>
      <c r="H3683" s="694" t="str">
        <f t="shared" si="0"/>
        <v>--</v>
      </c>
      <c r="I3683" s="704"/>
      <c r="J3683" s="17"/>
      <c r="K3683" s="17"/>
      <c r="L3683" s="17"/>
      <c r="M3683" s="779"/>
      <c r="N3683" s="779"/>
      <c r="O3683" s="1036"/>
      <c r="P3683" s="1037"/>
      <c r="Q3683" s="17"/>
      <c r="R3683" s="17"/>
      <c r="S3683" s="17"/>
      <c r="T3683" s="17"/>
      <c r="U3683" s="788"/>
      <c r="V3683" s="17"/>
      <c r="W3683" s="741"/>
      <c r="X3683" s="765"/>
      <c r="Y3683" s="766"/>
      <c r="Z3683" s="767"/>
      <c r="AA3683" s="767"/>
    </row>
    <row r="3684" spans="1:27" ht="13.8">
      <c r="A3684" s="84"/>
      <c r="B3684" s="84"/>
      <c r="C3684" s="84"/>
      <c r="D3684" s="84"/>
      <c r="E3684" s="711"/>
      <c r="F3684" s="711"/>
      <c r="G3684" s="741"/>
      <c r="H3684" s="696" t="str">
        <f t="shared" si="0"/>
        <v>--</v>
      </c>
      <c r="I3684" s="711"/>
      <c r="J3684" s="17"/>
      <c r="K3684" s="17"/>
      <c r="L3684" s="17"/>
      <c r="M3684" s="781"/>
      <c r="N3684" s="781"/>
      <c r="O3684" s="1035"/>
      <c r="P3684" s="1037"/>
      <c r="Q3684" s="17"/>
      <c r="R3684" s="17"/>
      <c r="S3684" s="17"/>
      <c r="T3684" s="17"/>
      <c r="U3684" s="790"/>
      <c r="V3684" s="17"/>
      <c r="W3684" s="748"/>
      <c r="X3684" s="761"/>
      <c r="Y3684" s="762"/>
      <c r="Z3684" s="763"/>
      <c r="AA3684" s="763"/>
    </row>
    <row r="3685" spans="1:27" ht="13.8">
      <c r="A3685" s="84"/>
      <c r="B3685" s="84"/>
      <c r="C3685" s="84"/>
      <c r="D3685" s="84"/>
      <c r="E3685" s="704"/>
      <c r="F3685" s="704"/>
      <c r="G3685" s="748"/>
      <c r="H3685" s="694" t="str">
        <f t="shared" si="0"/>
        <v>--</v>
      </c>
      <c r="I3685" s="704"/>
      <c r="J3685" s="17"/>
      <c r="K3685" s="17"/>
      <c r="L3685" s="17"/>
      <c r="M3685" s="779"/>
      <c r="N3685" s="779"/>
      <c r="O3685" s="1036"/>
      <c r="P3685" s="1037"/>
      <c r="Q3685" s="17"/>
      <c r="R3685" s="17"/>
      <c r="S3685" s="17"/>
      <c r="T3685" s="17"/>
      <c r="U3685" s="788"/>
      <c r="V3685" s="17"/>
      <c r="W3685" s="741"/>
      <c r="X3685" s="765"/>
      <c r="Y3685" s="766"/>
      <c r="Z3685" s="767"/>
      <c r="AA3685" s="767"/>
    </row>
    <row r="3686" spans="1:27" ht="13.8">
      <c r="A3686" s="84"/>
      <c r="B3686" s="84"/>
      <c r="C3686" s="84"/>
      <c r="D3686" s="84"/>
      <c r="E3686" s="711"/>
      <c r="F3686" s="711"/>
      <c r="G3686" s="741"/>
      <c r="H3686" s="696" t="str">
        <f t="shared" si="0"/>
        <v>--</v>
      </c>
      <c r="I3686" s="711"/>
      <c r="J3686" s="17"/>
      <c r="K3686" s="17"/>
      <c r="L3686" s="17"/>
      <c r="M3686" s="781"/>
      <c r="N3686" s="781"/>
      <c r="O3686" s="1035"/>
      <c r="P3686" s="1037"/>
      <c r="Q3686" s="17"/>
      <c r="R3686" s="17"/>
      <c r="S3686" s="17"/>
      <c r="T3686" s="17"/>
      <c r="U3686" s="790"/>
      <c r="V3686" s="17"/>
      <c r="W3686" s="748"/>
      <c r="X3686" s="761"/>
      <c r="Y3686" s="762"/>
      <c r="Z3686" s="763"/>
      <c r="AA3686" s="763"/>
    </row>
    <row r="3687" spans="1:27" ht="13.8">
      <c r="A3687" s="84"/>
      <c r="B3687" s="84"/>
      <c r="C3687" s="84"/>
      <c r="D3687" s="84"/>
      <c r="E3687" s="704"/>
      <c r="F3687" s="704"/>
      <c r="G3687" s="748"/>
      <c r="H3687" s="694" t="str">
        <f t="shared" si="0"/>
        <v>--</v>
      </c>
      <c r="I3687" s="704"/>
      <c r="J3687" s="17"/>
      <c r="K3687" s="17"/>
      <c r="L3687" s="17"/>
      <c r="M3687" s="779"/>
      <c r="N3687" s="779"/>
      <c r="O3687" s="1036"/>
      <c r="P3687" s="1037"/>
      <c r="Q3687" s="17"/>
      <c r="R3687" s="17"/>
      <c r="S3687" s="17"/>
      <c r="T3687" s="17"/>
      <c r="U3687" s="788"/>
      <c r="V3687" s="17"/>
      <c r="W3687" s="741"/>
      <c r="X3687" s="765"/>
      <c r="Y3687" s="766"/>
      <c r="Z3687" s="767"/>
      <c r="AA3687" s="767"/>
    </row>
    <row r="3688" spans="1:27" ht="13.8">
      <c r="A3688" s="84"/>
      <c r="B3688" s="84"/>
      <c r="C3688" s="84"/>
      <c r="D3688" s="84"/>
      <c r="E3688" s="711"/>
      <c r="F3688" s="711"/>
      <c r="G3688" s="741"/>
      <c r="H3688" s="696" t="str">
        <f t="shared" si="0"/>
        <v>--</v>
      </c>
      <c r="I3688" s="711"/>
      <c r="J3688" s="17"/>
      <c r="K3688" s="17"/>
      <c r="L3688" s="17"/>
      <c r="M3688" s="781"/>
      <c r="N3688" s="781"/>
      <c r="O3688" s="1035"/>
      <c r="P3688" s="1037"/>
      <c r="Q3688" s="17"/>
      <c r="R3688" s="17"/>
      <c r="S3688" s="17"/>
      <c r="T3688" s="17"/>
      <c r="U3688" s="790"/>
      <c r="V3688" s="17"/>
      <c r="W3688" s="748"/>
      <c r="X3688" s="761"/>
      <c r="Y3688" s="762"/>
      <c r="Z3688" s="763"/>
      <c r="AA3688" s="763"/>
    </row>
    <row r="3689" spans="1:27" ht="13.8">
      <c r="A3689" s="84"/>
      <c r="B3689" s="84"/>
      <c r="C3689" s="84"/>
      <c r="D3689" s="84"/>
      <c r="E3689" s="704"/>
      <c r="F3689" s="704"/>
      <c r="G3689" s="748"/>
      <c r="H3689" s="694" t="str">
        <f t="shared" si="0"/>
        <v>--</v>
      </c>
      <c r="I3689" s="704"/>
      <c r="J3689" s="17"/>
      <c r="K3689" s="17"/>
      <c r="L3689" s="17"/>
      <c r="M3689" s="779"/>
      <c r="N3689" s="779"/>
      <c r="O3689" s="1036"/>
      <c r="P3689" s="1037"/>
      <c r="Q3689" s="17"/>
      <c r="R3689" s="17"/>
      <c r="S3689" s="17"/>
      <c r="T3689" s="17"/>
      <c r="U3689" s="788"/>
      <c r="V3689" s="17"/>
      <c r="W3689" s="741"/>
      <c r="X3689" s="765"/>
      <c r="Y3689" s="766"/>
      <c r="Z3689" s="767"/>
      <c r="AA3689" s="767"/>
    </row>
    <row r="3690" spans="1:27" ht="13.8">
      <c r="A3690" s="84"/>
      <c r="B3690" s="84"/>
      <c r="C3690" s="84"/>
      <c r="D3690" s="84"/>
      <c r="E3690" s="711"/>
      <c r="F3690" s="711"/>
      <c r="G3690" s="741"/>
      <c r="H3690" s="696" t="str">
        <f t="shared" si="0"/>
        <v>--</v>
      </c>
      <c r="I3690" s="711"/>
      <c r="J3690" s="17"/>
      <c r="K3690" s="17"/>
      <c r="L3690" s="17"/>
      <c r="M3690" s="781"/>
      <c r="N3690" s="781"/>
      <c r="O3690" s="1035"/>
      <c r="P3690" s="1037"/>
      <c r="Q3690" s="17"/>
      <c r="R3690" s="17"/>
      <c r="S3690" s="17"/>
      <c r="T3690" s="17"/>
      <c r="U3690" s="790"/>
      <c r="V3690" s="17"/>
      <c r="W3690" s="748"/>
      <c r="X3690" s="761"/>
      <c r="Y3690" s="762"/>
      <c r="Z3690" s="763"/>
      <c r="AA3690" s="763"/>
    </row>
    <row r="3691" spans="1:27" ht="13.8">
      <c r="A3691" s="84"/>
      <c r="B3691" s="84"/>
      <c r="C3691" s="84"/>
      <c r="D3691" s="84"/>
      <c r="E3691" s="704"/>
      <c r="F3691" s="704"/>
      <c r="G3691" s="748"/>
      <c r="H3691" s="694" t="str">
        <f t="shared" si="0"/>
        <v>--</v>
      </c>
      <c r="I3691" s="704"/>
      <c r="J3691" s="17"/>
      <c r="K3691" s="17"/>
      <c r="L3691" s="17"/>
      <c r="M3691" s="779"/>
      <c r="N3691" s="779"/>
      <c r="O3691" s="1036"/>
      <c r="P3691" s="1037"/>
      <c r="Q3691" s="17"/>
      <c r="R3691" s="17"/>
      <c r="S3691" s="17"/>
      <c r="T3691" s="17"/>
      <c r="U3691" s="788"/>
      <c r="V3691" s="17"/>
      <c r="W3691" s="741"/>
      <c r="X3691" s="765"/>
      <c r="Y3691" s="766"/>
      <c r="Z3691" s="767"/>
      <c r="AA3691" s="767"/>
    </row>
    <row r="3692" spans="1:27" ht="13.8">
      <c r="A3692" s="84"/>
      <c r="B3692" s="84"/>
      <c r="C3692" s="84"/>
      <c r="D3692" s="84"/>
      <c r="E3692" s="711"/>
      <c r="F3692" s="711"/>
      <c r="G3692" s="741"/>
      <c r="H3692" s="696" t="str">
        <f t="shared" si="0"/>
        <v>--</v>
      </c>
      <c r="I3692" s="711"/>
      <c r="J3692" s="17"/>
      <c r="K3692" s="17"/>
      <c r="L3692" s="17"/>
      <c r="M3692" s="781"/>
      <c r="N3692" s="781"/>
      <c r="O3692" s="1035"/>
      <c r="P3692" s="1037"/>
      <c r="Q3692" s="17"/>
      <c r="R3692" s="17"/>
      <c r="S3692" s="17"/>
      <c r="T3692" s="17"/>
      <c r="U3692" s="790"/>
      <c r="V3692" s="17"/>
      <c r="W3692" s="748"/>
      <c r="X3692" s="761"/>
      <c r="Y3692" s="762"/>
      <c r="Z3692" s="763"/>
      <c r="AA3692" s="763"/>
    </row>
    <row r="3693" spans="1:27" ht="13.8">
      <c r="A3693" s="84"/>
      <c r="B3693" s="84"/>
      <c r="C3693" s="84"/>
      <c r="D3693" s="84"/>
      <c r="E3693" s="704"/>
      <c r="F3693" s="704"/>
      <c r="G3693" s="748"/>
      <c r="H3693" s="694" t="str">
        <f t="shared" si="0"/>
        <v>--</v>
      </c>
      <c r="I3693" s="704"/>
      <c r="J3693" s="17"/>
      <c r="K3693" s="17"/>
      <c r="L3693" s="17"/>
      <c r="M3693" s="779"/>
      <c r="N3693" s="779"/>
      <c r="O3693" s="1036"/>
      <c r="P3693" s="1037"/>
      <c r="Q3693" s="17"/>
      <c r="R3693" s="17"/>
      <c r="S3693" s="17"/>
      <c r="T3693" s="17"/>
      <c r="U3693" s="788"/>
      <c r="V3693" s="17"/>
      <c r="W3693" s="741"/>
      <c r="X3693" s="765"/>
      <c r="Y3693" s="766"/>
      <c r="Z3693" s="767"/>
      <c r="AA3693" s="767"/>
    </row>
    <row r="3694" spans="1:27" ht="13.8">
      <c r="A3694" s="84"/>
      <c r="B3694" s="84"/>
      <c r="C3694" s="84"/>
      <c r="D3694" s="84"/>
      <c r="E3694" s="711"/>
      <c r="F3694" s="711"/>
      <c r="G3694" s="741"/>
      <c r="H3694" s="696" t="str">
        <f t="shared" si="0"/>
        <v>--</v>
      </c>
      <c r="I3694" s="711"/>
      <c r="J3694" s="17"/>
      <c r="K3694" s="17"/>
      <c r="L3694" s="17"/>
      <c r="M3694" s="781"/>
      <c r="N3694" s="781"/>
      <c r="O3694" s="1035"/>
      <c r="P3694" s="1037"/>
      <c r="Q3694" s="17"/>
      <c r="R3694" s="17"/>
      <c r="S3694" s="17"/>
      <c r="T3694" s="17"/>
      <c r="U3694" s="790"/>
      <c r="V3694" s="17"/>
      <c r="W3694" s="748"/>
      <c r="X3694" s="761"/>
      <c r="Y3694" s="762"/>
      <c r="Z3694" s="763"/>
      <c r="AA3694" s="763"/>
    </row>
    <row r="3695" spans="1:27" ht="13.8">
      <c r="A3695" s="84"/>
      <c r="B3695" s="84"/>
      <c r="C3695" s="84"/>
      <c r="D3695" s="84"/>
      <c r="E3695" s="704"/>
      <c r="F3695" s="704"/>
      <c r="G3695" s="748"/>
      <c r="H3695" s="694" t="str">
        <f t="shared" si="0"/>
        <v>--</v>
      </c>
      <c r="I3695" s="704"/>
      <c r="J3695" s="17"/>
      <c r="K3695" s="17"/>
      <c r="L3695" s="17"/>
      <c r="M3695" s="779"/>
      <c r="N3695" s="779"/>
      <c r="O3695" s="1036"/>
      <c r="P3695" s="1037"/>
      <c r="Q3695" s="17"/>
      <c r="R3695" s="17"/>
      <c r="S3695" s="17"/>
      <c r="T3695" s="17"/>
      <c r="U3695" s="788"/>
      <c r="V3695" s="17"/>
      <c r="W3695" s="741"/>
      <c r="X3695" s="765"/>
      <c r="Y3695" s="766"/>
      <c r="Z3695" s="767"/>
      <c r="AA3695" s="767"/>
    </row>
    <row r="3696" spans="1:27" ht="13.8">
      <c r="A3696" s="84"/>
      <c r="B3696" s="84"/>
      <c r="C3696" s="84"/>
      <c r="D3696" s="84"/>
      <c r="E3696" s="711"/>
      <c r="F3696" s="711"/>
      <c r="G3696" s="741"/>
      <c r="H3696" s="696" t="str">
        <f t="shared" si="0"/>
        <v>--</v>
      </c>
      <c r="I3696" s="711"/>
      <c r="J3696" s="17"/>
      <c r="K3696" s="17"/>
      <c r="L3696" s="17"/>
      <c r="M3696" s="781"/>
      <c r="N3696" s="781"/>
      <c r="O3696" s="1035"/>
      <c r="P3696" s="1037"/>
      <c r="Q3696" s="17"/>
      <c r="R3696" s="17"/>
      <c r="S3696" s="17"/>
      <c r="T3696" s="17"/>
      <c r="U3696" s="790"/>
      <c r="V3696" s="17"/>
      <c r="W3696" s="748"/>
      <c r="X3696" s="761"/>
      <c r="Y3696" s="762"/>
      <c r="Z3696" s="763"/>
      <c r="AA3696" s="763"/>
    </row>
    <row r="3697" spans="1:27" ht="13.8">
      <c r="A3697" s="84"/>
      <c r="B3697" s="84"/>
      <c r="C3697" s="84"/>
      <c r="D3697" s="84"/>
      <c r="E3697" s="704"/>
      <c r="F3697" s="704"/>
      <c r="G3697" s="748"/>
      <c r="H3697" s="694" t="str">
        <f t="shared" si="0"/>
        <v>--</v>
      </c>
      <c r="I3697" s="704"/>
      <c r="J3697" s="17"/>
      <c r="K3697" s="17"/>
      <c r="L3697" s="17"/>
      <c r="M3697" s="779"/>
      <c r="N3697" s="779"/>
      <c r="O3697" s="1036"/>
      <c r="P3697" s="1037"/>
      <c r="Q3697" s="17"/>
      <c r="R3697" s="17"/>
      <c r="S3697" s="17"/>
      <c r="T3697" s="17"/>
      <c r="U3697" s="788"/>
      <c r="V3697" s="17"/>
      <c r="W3697" s="741"/>
      <c r="X3697" s="765"/>
      <c r="Y3697" s="766"/>
      <c r="Z3697" s="767"/>
      <c r="AA3697" s="767"/>
    </row>
    <row r="3698" spans="1:27" ht="13.8">
      <c r="A3698" s="84"/>
      <c r="B3698" s="84"/>
      <c r="C3698" s="84"/>
      <c r="D3698" s="84"/>
      <c r="E3698" s="711"/>
      <c r="F3698" s="711"/>
      <c r="G3698" s="741"/>
      <c r="H3698" s="696" t="str">
        <f t="shared" si="0"/>
        <v>--</v>
      </c>
      <c r="I3698" s="711"/>
      <c r="J3698" s="17"/>
      <c r="K3698" s="17"/>
      <c r="L3698" s="17"/>
      <c r="M3698" s="781"/>
      <c r="N3698" s="781"/>
      <c r="O3698" s="1035"/>
      <c r="P3698" s="1037"/>
      <c r="Q3698" s="17"/>
      <c r="R3698" s="17"/>
      <c r="S3698" s="17"/>
      <c r="T3698" s="17"/>
      <c r="U3698" s="790"/>
      <c r="V3698" s="17"/>
      <c r="W3698" s="748"/>
      <c r="X3698" s="761"/>
      <c r="Y3698" s="762"/>
      <c r="Z3698" s="763"/>
      <c r="AA3698" s="763"/>
    </row>
    <row r="3699" spans="1:27" ht="13.8">
      <c r="A3699" s="84"/>
      <c r="B3699" s="84"/>
      <c r="C3699" s="84"/>
      <c r="D3699" s="84"/>
      <c r="E3699" s="704"/>
      <c r="F3699" s="704"/>
      <c r="G3699" s="748"/>
      <c r="H3699" s="694" t="str">
        <f t="shared" si="0"/>
        <v>--</v>
      </c>
      <c r="I3699" s="704"/>
      <c r="J3699" s="17"/>
      <c r="K3699" s="17"/>
      <c r="L3699" s="17"/>
      <c r="M3699" s="779"/>
      <c r="N3699" s="779"/>
      <c r="O3699" s="1036"/>
      <c r="P3699" s="1037"/>
      <c r="Q3699" s="17"/>
      <c r="R3699" s="17"/>
      <c r="S3699" s="17"/>
      <c r="T3699" s="17"/>
      <c r="U3699" s="788"/>
      <c r="V3699" s="17"/>
      <c r="W3699" s="741"/>
      <c r="X3699" s="765"/>
      <c r="Y3699" s="766"/>
      <c r="Z3699" s="767"/>
      <c r="AA3699" s="767"/>
    </row>
    <row r="3700" spans="1:27" ht="13.8">
      <c r="A3700" s="84"/>
      <c r="B3700" s="84"/>
      <c r="C3700" s="84"/>
      <c r="D3700" s="84"/>
      <c r="E3700" s="711"/>
      <c r="F3700" s="711"/>
      <c r="G3700" s="741"/>
      <c r="H3700" s="696" t="str">
        <f t="shared" si="0"/>
        <v>--</v>
      </c>
      <c r="I3700" s="711"/>
      <c r="J3700" s="17"/>
      <c r="K3700" s="17"/>
      <c r="L3700" s="17"/>
      <c r="M3700" s="781"/>
      <c r="N3700" s="781"/>
      <c r="O3700" s="1035"/>
      <c r="P3700" s="1037"/>
      <c r="Q3700" s="17"/>
      <c r="R3700" s="17"/>
      <c r="S3700" s="17"/>
      <c r="T3700" s="17"/>
      <c r="U3700" s="790"/>
      <c r="V3700" s="17"/>
      <c r="W3700" s="748"/>
      <c r="X3700" s="761"/>
      <c r="Y3700" s="762"/>
      <c r="Z3700" s="763"/>
      <c r="AA3700" s="763"/>
    </row>
    <row r="3701" spans="1:27" ht="13.8">
      <c r="A3701" s="84"/>
      <c r="B3701" s="84"/>
      <c r="C3701" s="84"/>
      <c r="D3701" s="84"/>
      <c r="E3701" s="704"/>
      <c r="F3701" s="704"/>
      <c r="G3701" s="748"/>
      <c r="H3701" s="694" t="str">
        <f t="shared" si="0"/>
        <v>--</v>
      </c>
      <c r="I3701" s="704"/>
      <c r="J3701" s="17"/>
      <c r="K3701" s="17"/>
      <c r="L3701" s="17"/>
      <c r="M3701" s="779"/>
      <c r="N3701" s="779"/>
      <c r="O3701" s="1036"/>
      <c r="P3701" s="1037"/>
      <c r="Q3701" s="17"/>
      <c r="R3701" s="17"/>
      <c r="S3701" s="17"/>
      <c r="T3701" s="17"/>
      <c r="U3701" s="788"/>
      <c r="V3701" s="17"/>
      <c r="W3701" s="741"/>
      <c r="X3701" s="765"/>
      <c r="Y3701" s="766"/>
      <c r="Z3701" s="767"/>
      <c r="AA3701" s="767"/>
    </row>
    <row r="3702" spans="1:27" ht="13.8">
      <c r="A3702" s="84"/>
      <c r="B3702" s="84"/>
      <c r="C3702" s="84"/>
      <c r="D3702" s="84"/>
      <c r="E3702" s="711"/>
      <c r="F3702" s="711"/>
      <c r="G3702" s="741"/>
      <c r="H3702" s="696" t="str">
        <f t="shared" si="0"/>
        <v>--</v>
      </c>
      <c r="I3702" s="711"/>
      <c r="J3702" s="17"/>
      <c r="K3702" s="17"/>
      <c r="L3702" s="17"/>
      <c r="M3702" s="781"/>
      <c r="N3702" s="781"/>
      <c r="O3702" s="1035"/>
      <c r="P3702" s="1037"/>
      <c r="Q3702" s="17"/>
      <c r="R3702" s="17"/>
      <c r="S3702" s="17"/>
      <c r="T3702" s="17"/>
      <c r="U3702" s="790"/>
      <c r="V3702" s="17"/>
      <c r="W3702" s="748"/>
      <c r="X3702" s="761"/>
      <c r="Y3702" s="762"/>
      <c r="Z3702" s="763"/>
      <c r="AA3702" s="763"/>
    </row>
    <row r="3703" spans="1:27" ht="13.8">
      <c r="A3703" s="84"/>
      <c r="B3703" s="84"/>
      <c r="C3703" s="84"/>
      <c r="D3703" s="84"/>
      <c r="E3703" s="704"/>
      <c r="F3703" s="704"/>
      <c r="G3703" s="748"/>
      <c r="H3703" s="694" t="str">
        <f t="shared" si="0"/>
        <v>--</v>
      </c>
      <c r="I3703" s="704"/>
      <c r="J3703" s="17"/>
      <c r="K3703" s="17"/>
      <c r="L3703" s="17"/>
      <c r="M3703" s="779"/>
      <c r="N3703" s="779"/>
      <c r="O3703" s="1036"/>
      <c r="P3703" s="1037"/>
      <c r="Q3703" s="17"/>
      <c r="R3703" s="17"/>
      <c r="S3703" s="17"/>
      <c r="T3703" s="17"/>
      <c r="U3703" s="788"/>
      <c r="V3703" s="17"/>
      <c r="W3703" s="741"/>
      <c r="X3703" s="765"/>
      <c r="Y3703" s="766"/>
      <c r="Z3703" s="767"/>
      <c r="AA3703" s="767"/>
    </row>
    <row r="3704" spans="1:27" ht="13.8">
      <c r="A3704" s="84"/>
      <c r="B3704" s="84"/>
      <c r="C3704" s="84"/>
      <c r="D3704" s="84"/>
      <c r="E3704" s="711"/>
      <c r="F3704" s="711"/>
      <c r="G3704" s="741"/>
      <c r="H3704" s="696" t="str">
        <f t="shared" si="0"/>
        <v>--</v>
      </c>
      <c r="I3704" s="711"/>
      <c r="J3704" s="17"/>
      <c r="K3704" s="17"/>
      <c r="L3704" s="17"/>
      <c r="M3704" s="781"/>
      <c r="N3704" s="781"/>
      <c r="O3704" s="1035"/>
      <c r="P3704" s="1037"/>
      <c r="Q3704" s="17"/>
      <c r="R3704" s="17"/>
      <c r="S3704" s="17"/>
      <c r="T3704" s="17"/>
      <c r="U3704" s="790"/>
      <c r="V3704" s="17"/>
      <c r="W3704" s="748"/>
      <c r="X3704" s="761"/>
      <c r="Y3704" s="762"/>
      <c r="Z3704" s="763"/>
      <c r="AA3704" s="763"/>
    </row>
    <row r="3705" spans="1:27" ht="13.8">
      <c r="A3705" s="84"/>
      <c r="B3705" s="84"/>
      <c r="C3705" s="84"/>
      <c r="D3705" s="84"/>
      <c r="E3705" s="704"/>
      <c r="F3705" s="704"/>
      <c r="G3705" s="748"/>
      <c r="H3705" s="694" t="str">
        <f t="shared" si="0"/>
        <v>--</v>
      </c>
      <c r="I3705" s="704"/>
      <c r="J3705" s="17"/>
      <c r="K3705" s="17"/>
      <c r="L3705" s="17"/>
      <c r="M3705" s="779"/>
      <c r="N3705" s="779"/>
      <c r="O3705" s="1036"/>
      <c r="P3705" s="1037"/>
      <c r="Q3705" s="17"/>
      <c r="R3705" s="17"/>
      <c r="S3705" s="17"/>
      <c r="T3705" s="17"/>
      <c r="U3705" s="788"/>
      <c r="V3705" s="17"/>
      <c r="W3705" s="741"/>
      <c r="X3705" s="765"/>
      <c r="Y3705" s="766"/>
      <c r="Z3705" s="767"/>
      <c r="AA3705" s="767"/>
    </row>
    <row r="3706" spans="1:27" ht="13.8">
      <c r="A3706" s="84"/>
      <c r="B3706" s="84"/>
      <c r="C3706" s="84"/>
      <c r="D3706" s="84"/>
      <c r="E3706" s="711"/>
      <c r="F3706" s="711"/>
      <c r="G3706" s="741"/>
      <c r="H3706" s="696" t="str">
        <f t="shared" si="0"/>
        <v>--</v>
      </c>
      <c r="I3706" s="711"/>
      <c r="J3706" s="17"/>
      <c r="K3706" s="17"/>
      <c r="L3706" s="17"/>
      <c r="M3706" s="781"/>
      <c r="N3706" s="781"/>
      <c r="O3706" s="1035"/>
      <c r="P3706" s="1037"/>
      <c r="Q3706" s="17"/>
      <c r="R3706" s="17"/>
      <c r="S3706" s="17"/>
      <c r="T3706" s="17"/>
      <c r="U3706" s="790"/>
      <c r="V3706" s="17"/>
      <c r="W3706" s="748"/>
      <c r="X3706" s="761"/>
      <c r="Y3706" s="762"/>
      <c r="Z3706" s="763"/>
      <c r="AA3706" s="763"/>
    </row>
    <row r="3707" spans="1:27" ht="13.8">
      <c r="A3707" s="84"/>
      <c r="B3707" s="84"/>
      <c r="C3707" s="84"/>
      <c r="D3707" s="84"/>
      <c r="E3707" s="704"/>
      <c r="F3707" s="704"/>
      <c r="G3707" s="748"/>
      <c r="H3707" s="694" t="str">
        <f t="shared" si="0"/>
        <v>--</v>
      </c>
      <c r="I3707" s="704"/>
      <c r="J3707" s="17"/>
      <c r="K3707" s="17"/>
      <c r="L3707" s="17"/>
      <c r="M3707" s="779"/>
      <c r="N3707" s="779"/>
      <c r="O3707" s="1036"/>
      <c r="P3707" s="1037"/>
      <c r="Q3707" s="17"/>
      <c r="R3707" s="17"/>
      <c r="S3707" s="17"/>
      <c r="T3707" s="17"/>
      <c r="U3707" s="788"/>
      <c r="V3707" s="17"/>
      <c r="W3707" s="741"/>
      <c r="X3707" s="765"/>
      <c r="Y3707" s="766"/>
      <c r="Z3707" s="767"/>
      <c r="AA3707" s="767"/>
    </row>
    <row r="3708" spans="1:27" ht="13.8">
      <c r="A3708" s="84"/>
      <c r="B3708" s="84"/>
      <c r="C3708" s="84"/>
      <c r="D3708" s="84"/>
      <c r="E3708" s="711"/>
      <c r="F3708" s="711"/>
      <c r="G3708" s="741"/>
      <c r="H3708" s="696" t="str">
        <f t="shared" si="0"/>
        <v>--</v>
      </c>
      <c r="I3708" s="711"/>
      <c r="J3708" s="17"/>
      <c r="K3708" s="17"/>
      <c r="L3708" s="17"/>
      <c r="M3708" s="781"/>
      <c r="N3708" s="781"/>
      <c r="O3708" s="1035"/>
      <c r="P3708" s="1037"/>
      <c r="Q3708" s="17"/>
      <c r="R3708" s="17"/>
      <c r="S3708" s="17"/>
      <c r="T3708" s="17"/>
      <c r="U3708" s="790"/>
      <c r="V3708" s="17"/>
      <c r="W3708" s="748"/>
      <c r="X3708" s="761"/>
      <c r="Y3708" s="762"/>
      <c r="Z3708" s="763"/>
      <c r="AA3708" s="763"/>
    </row>
    <row r="3709" spans="1:27" ht="13.8">
      <c r="A3709" s="84"/>
      <c r="B3709" s="84"/>
      <c r="C3709" s="84"/>
      <c r="D3709" s="84"/>
      <c r="E3709" s="704"/>
      <c r="F3709" s="704"/>
      <c r="G3709" s="748"/>
      <c r="H3709" s="694" t="str">
        <f t="shared" si="0"/>
        <v>--</v>
      </c>
      <c r="I3709" s="704"/>
      <c r="J3709" s="17"/>
      <c r="K3709" s="17"/>
      <c r="L3709" s="17"/>
      <c r="M3709" s="779"/>
      <c r="N3709" s="779"/>
      <c r="O3709" s="1036"/>
      <c r="P3709" s="1037"/>
      <c r="Q3709" s="17"/>
      <c r="R3709" s="17"/>
      <c r="S3709" s="17"/>
      <c r="T3709" s="17"/>
      <c r="U3709" s="788"/>
      <c r="V3709" s="17"/>
      <c r="W3709" s="741"/>
      <c r="X3709" s="765"/>
      <c r="Y3709" s="766"/>
      <c r="Z3709" s="767"/>
      <c r="AA3709" s="767"/>
    </row>
    <row r="3710" spans="1:27" ht="13.8">
      <c r="A3710" s="84"/>
      <c r="B3710" s="84"/>
      <c r="C3710" s="84"/>
      <c r="D3710" s="84"/>
      <c r="E3710" s="711"/>
      <c r="F3710" s="711"/>
      <c r="G3710" s="741"/>
      <c r="H3710" s="696" t="str">
        <f t="shared" si="0"/>
        <v>--</v>
      </c>
      <c r="I3710" s="711"/>
      <c r="J3710" s="17"/>
      <c r="K3710" s="17"/>
      <c r="L3710" s="17"/>
      <c r="M3710" s="781"/>
      <c r="N3710" s="781"/>
      <c r="O3710" s="1035"/>
      <c r="P3710" s="1037"/>
      <c r="Q3710" s="17"/>
      <c r="R3710" s="17"/>
      <c r="S3710" s="17"/>
      <c r="T3710" s="17"/>
      <c r="U3710" s="790"/>
      <c r="V3710" s="17"/>
      <c r="W3710" s="748"/>
      <c r="X3710" s="761"/>
      <c r="Y3710" s="762"/>
      <c r="Z3710" s="763"/>
      <c r="AA3710" s="763"/>
    </row>
    <row r="3711" spans="1:27" ht="13.8">
      <c r="A3711" s="84"/>
      <c r="B3711" s="84"/>
      <c r="C3711" s="84"/>
      <c r="D3711" s="84"/>
      <c r="E3711" s="704"/>
      <c r="F3711" s="704"/>
      <c r="G3711" s="748"/>
      <c r="H3711" s="694" t="str">
        <f t="shared" si="0"/>
        <v>--</v>
      </c>
      <c r="I3711" s="704"/>
      <c r="J3711" s="17"/>
      <c r="K3711" s="17"/>
      <c r="L3711" s="17"/>
      <c r="M3711" s="779"/>
      <c r="N3711" s="779"/>
      <c r="O3711" s="1036"/>
      <c r="P3711" s="1037"/>
      <c r="Q3711" s="17"/>
      <c r="R3711" s="17"/>
      <c r="S3711" s="17"/>
      <c r="T3711" s="17"/>
      <c r="U3711" s="788"/>
      <c r="V3711" s="17"/>
      <c r="W3711" s="741"/>
      <c r="X3711" s="765"/>
      <c r="Y3711" s="766"/>
      <c r="Z3711" s="767"/>
      <c r="AA3711" s="767"/>
    </row>
    <row r="3712" spans="1:27" ht="13.8">
      <c r="A3712" s="84"/>
      <c r="B3712" s="84"/>
      <c r="C3712" s="84"/>
      <c r="D3712" s="84"/>
      <c r="E3712" s="711"/>
      <c r="F3712" s="711"/>
      <c r="G3712" s="741"/>
      <c r="H3712" s="696" t="str">
        <f t="shared" si="0"/>
        <v>--</v>
      </c>
      <c r="I3712" s="711"/>
      <c r="J3712" s="17"/>
      <c r="K3712" s="17"/>
      <c r="L3712" s="17"/>
      <c r="M3712" s="781"/>
      <c r="N3712" s="781"/>
      <c r="O3712" s="1035"/>
      <c r="P3712" s="1037"/>
      <c r="Q3712" s="17"/>
      <c r="R3712" s="17"/>
      <c r="S3712" s="17"/>
      <c r="T3712" s="17"/>
      <c r="U3712" s="790"/>
      <c r="V3712" s="17"/>
      <c r="W3712" s="748"/>
      <c r="X3712" s="761"/>
      <c r="Y3712" s="762"/>
      <c r="Z3712" s="763"/>
      <c r="AA3712" s="763"/>
    </row>
    <row r="3713" spans="1:27" ht="13.8">
      <c r="A3713" s="84"/>
      <c r="B3713" s="84"/>
      <c r="C3713" s="84"/>
      <c r="D3713" s="84"/>
      <c r="E3713" s="704"/>
      <c r="F3713" s="704"/>
      <c r="G3713" s="748"/>
      <c r="H3713" s="694" t="str">
        <f t="shared" si="0"/>
        <v>--</v>
      </c>
      <c r="I3713" s="704"/>
      <c r="J3713" s="17"/>
      <c r="K3713" s="17"/>
      <c r="L3713" s="17"/>
      <c r="M3713" s="779"/>
      <c r="N3713" s="779"/>
      <c r="O3713" s="1036"/>
      <c r="P3713" s="1037"/>
      <c r="Q3713" s="17"/>
      <c r="R3713" s="17"/>
      <c r="S3713" s="17"/>
      <c r="T3713" s="17"/>
      <c r="U3713" s="788"/>
      <c r="V3713" s="17"/>
      <c r="W3713" s="741"/>
      <c r="X3713" s="765"/>
      <c r="Y3713" s="766"/>
      <c r="Z3713" s="767"/>
      <c r="AA3713" s="767"/>
    </row>
    <row r="3714" spans="1:27" ht="13.8">
      <c r="A3714" s="84"/>
      <c r="B3714" s="84"/>
      <c r="C3714" s="84"/>
      <c r="D3714" s="84"/>
      <c r="E3714" s="711"/>
      <c r="F3714" s="711"/>
      <c r="G3714" s="741"/>
      <c r="H3714" s="696" t="str">
        <f t="shared" si="0"/>
        <v>--</v>
      </c>
      <c r="I3714" s="711"/>
      <c r="J3714" s="17"/>
      <c r="K3714" s="17"/>
      <c r="L3714" s="17"/>
      <c r="M3714" s="781"/>
      <c r="N3714" s="781"/>
      <c r="O3714" s="1035"/>
      <c r="P3714" s="1037"/>
      <c r="Q3714" s="17"/>
      <c r="R3714" s="17"/>
      <c r="S3714" s="17"/>
      <c r="T3714" s="17"/>
      <c r="U3714" s="790"/>
      <c r="V3714" s="17"/>
      <c r="W3714" s="748"/>
      <c r="X3714" s="761"/>
      <c r="Y3714" s="762"/>
      <c r="Z3714" s="763"/>
      <c r="AA3714" s="763"/>
    </row>
    <row r="3715" spans="1:27" ht="13.8">
      <c r="A3715" s="84"/>
      <c r="B3715" s="84"/>
      <c r="C3715" s="84"/>
      <c r="D3715" s="84"/>
      <c r="E3715" s="704"/>
      <c r="F3715" s="704"/>
      <c r="G3715" s="748"/>
      <c r="H3715" s="694" t="str">
        <f t="shared" si="0"/>
        <v>--</v>
      </c>
      <c r="I3715" s="704"/>
      <c r="J3715" s="17"/>
      <c r="K3715" s="17"/>
      <c r="L3715" s="17"/>
      <c r="M3715" s="779"/>
      <c r="N3715" s="779"/>
      <c r="O3715" s="1036"/>
      <c r="P3715" s="1037"/>
      <c r="Q3715" s="17"/>
      <c r="R3715" s="17"/>
      <c r="S3715" s="17"/>
      <c r="T3715" s="17"/>
      <c r="U3715" s="788"/>
      <c r="V3715" s="17"/>
      <c r="W3715" s="741"/>
      <c r="X3715" s="765"/>
      <c r="Y3715" s="766"/>
      <c r="Z3715" s="767"/>
      <c r="AA3715" s="767"/>
    </row>
    <row r="3716" spans="1:27" ht="13.8">
      <c r="A3716" s="84"/>
      <c r="B3716" s="84"/>
      <c r="C3716" s="84"/>
      <c r="D3716" s="84"/>
      <c r="E3716" s="711"/>
      <c r="F3716" s="711"/>
      <c r="G3716" s="741"/>
      <c r="H3716" s="696" t="str">
        <f t="shared" si="0"/>
        <v>--</v>
      </c>
      <c r="I3716" s="711"/>
      <c r="J3716" s="17"/>
      <c r="K3716" s="17"/>
      <c r="L3716" s="17"/>
      <c r="M3716" s="781"/>
      <c r="N3716" s="781"/>
      <c r="O3716" s="1035"/>
      <c r="P3716" s="1037"/>
      <c r="Q3716" s="17"/>
      <c r="R3716" s="17"/>
      <c r="S3716" s="17"/>
      <c r="T3716" s="17"/>
      <c r="U3716" s="790"/>
      <c r="V3716" s="17"/>
      <c r="W3716" s="748"/>
      <c r="X3716" s="761"/>
      <c r="Y3716" s="762"/>
      <c r="Z3716" s="763"/>
      <c r="AA3716" s="763"/>
    </row>
    <row r="3717" spans="1:27" ht="13.8">
      <c r="A3717" s="84"/>
      <c r="B3717" s="84"/>
      <c r="C3717" s="84"/>
      <c r="D3717" s="84"/>
      <c r="E3717" s="704"/>
      <c r="F3717" s="704"/>
      <c r="G3717" s="748"/>
      <c r="H3717" s="694" t="str">
        <f t="shared" si="0"/>
        <v>--</v>
      </c>
      <c r="I3717" s="704"/>
      <c r="J3717" s="17"/>
      <c r="K3717" s="17"/>
      <c r="L3717" s="17"/>
      <c r="M3717" s="779"/>
      <c r="N3717" s="779"/>
      <c r="O3717" s="1036"/>
      <c r="P3717" s="1037"/>
      <c r="Q3717" s="17"/>
      <c r="R3717" s="17"/>
      <c r="S3717" s="17"/>
      <c r="T3717" s="17"/>
      <c r="U3717" s="788"/>
      <c r="V3717" s="17"/>
      <c r="W3717" s="741"/>
      <c r="X3717" s="765"/>
      <c r="Y3717" s="766"/>
      <c r="Z3717" s="767"/>
      <c r="AA3717" s="767"/>
    </row>
    <row r="3718" spans="1:27" ht="13.8">
      <c r="A3718" s="84"/>
      <c r="B3718" s="84"/>
      <c r="C3718" s="84"/>
      <c r="D3718" s="84"/>
      <c r="E3718" s="711"/>
      <c r="F3718" s="711"/>
      <c r="G3718" s="741"/>
      <c r="H3718" s="696" t="str">
        <f t="shared" si="0"/>
        <v>--</v>
      </c>
      <c r="I3718" s="711"/>
      <c r="J3718" s="17"/>
      <c r="K3718" s="17"/>
      <c r="L3718" s="17"/>
      <c r="M3718" s="781"/>
      <c r="N3718" s="781"/>
      <c r="O3718" s="1035"/>
      <c r="P3718" s="1037"/>
      <c r="Q3718" s="17"/>
      <c r="R3718" s="17"/>
      <c r="S3718" s="17"/>
      <c r="T3718" s="17"/>
      <c r="U3718" s="790"/>
      <c r="V3718" s="17"/>
      <c r="W3718" s="748"/>
      <c r="X3718" s="761"/>
      <c r="Y3718" s="762"/>
      <c r="Z3718" s="763"/>
      <c r="AA3718" s="763"/>
    </row>
    <row r="3719" spans="1:27" ht="13.8">
      <c r="A3719" s="84"/>
      <c r="B3719" s="84"/>
      <c r="C3719" s="84"/>
      <c r="D3719" s="84"/>
      <c r="E3719" s="704"/>
      <c r="F3719" s="704"/>
      <c r="G3719" s="748"/>
      <c r="H3719" s="694" t="str">
        <f t="shared" si="0"/>
        <v>--</v>
      </c>
      <c r="I3719" s="704"/>
      <c r="J3719" s="17"/>
      <c r="K3719" s="17"/>
      <c r="L3719" s="17"/>
      <c r="M3719" s="779"/>
      <c r="N3719" s="779"/>
      <c r="O3719" s="1036"/>
      <c r="P3719" s="1037"/>
      <c r="Q3719" s="17"/>
      <c r="R3719" s="17"/>
      <c r="S3719" s="17"/>
      <c r="T3719" s="17"/>
      <c r="U3719" s="788"/>
      <c r="V3719" s="17"/>
      <c r="W3719" s="741"/>
      <c r="X3719" s="765"/>
      <c r="Y3719" s="766"/>
      <c r="Z3719" s="767"/>
      <c r="AA3719" s="767"/>
    </row>
    <row r="3720" spans="1:27" ht="13.8">
      <c r="A3720" s="84"/>
      <c r="B3720" s="84"/>
      <c r="C3720" s="84"/>
      <c r="D3720" s="84"/>
      <c r="E3720" s="711"/>
      <c r="F3720" s="711"/>
      <c r="G3720" s="741"/>
      <c r="H3720" s="696" t="str">
        <f t="shared" si="0"/>
        <v>--</v>
      </c>
      <c r="I3720" s="711"/>
      <c r="J3720" s="17"/>
      <c r="K3720" s="17"/>
      <c r="L3720" s="17"/>
      <c r="M3720" s="781"/>
      <c r="N3720" s="781"/>
      <c r="O3720" s="1035"/>
      <c r="P3720" s="1037"/>
      <c r="Q3720" s="17"/>
      <c r="R3720" s="17"/>
      <c r="S3720" s="17"/>
      <c r="T3720" s="17"/>
      <c r="U3720" s="790"/>
      <c r="V3720" s="17"/>
      <c r="W3720" s="748"/>
      <c r="X3720" s="761"/>
      <c r="Y3720" s="762"/>
      <c r="Z3720" s="763"/>
      <c r="AA3720" s="763"/>
    </row>
    <row r="3721" spans="1:27" ht="13.8">
      <c r="A3721" s="84"/>
      <c r="B3721" s="84"/>
      <c r="C3721" s="84"/>
      <c r="D3721" s="84"/>
      <c r="E3721" s="704"/>
      <c r="F3721" s="704"/>
      <c r="G3721" s="748"/>
      <c r="H3721" s="694" t="str">
        <f t="shared" si="0"/>
        <v>--</v>
      </c>
      <c r="I3721" s="704"/>
      <c r="J3721" s="17"/>
      <c r="K3721" s="17"/>
      <c r="L3721" s="17"/>
      <c r="M3721" s="779"/>
      <c r="N3721" s="779"/>
      <c r="O3721" s="1036"/>
      <c r="P3721" s="1037"/>
      <c r="Q3721" s="17"/>
      <c r="R3721" s="17"/>
      <c r="S3721" s="17"/>
      <c r="T3721" s="17"/>
      <c r="U3721" s="788"/>
      <c r="V3721" s="17"/>
      <c r="W3721" s="741"/>
      <c r="X3721" s="765"/>
      <c r="Y3721" s="766"/>
      <c r="Z3721" s="767"/>
      <c r="AA3721" s="767"/>
    </row>
    <row r="3722" spans="1:27" ht="13.8">
      <c r="A3722" s="84"/>
      <c r="B3722" s="84"/>
      <c r="C3722" s="84"/>
      <c r="D3722" s="84"/>
      <c r="E3722" s="711"/>
      <c r="F3722" s="711"/>
      <c r="G3722" s="741"/>
      <c r="H3722" s="696" t="str">
        <f t="shared" si="0"/>
        <v>--</v>
      </c>
      <c r="I3722" s="711"/>
      <c r="J3722" s="17"/>
      <c r="K3722" s="17"/>
      <c r="L3722" s="17"/>
      <c r="M3722" s="781"/>
      <c r="N3722" s="781"/>
      <c r="O3722" s="1035"/>
      <c r="P3722" s="1037"/>
      <c r="Q3722" s="17"/>
      <c r="R3722" s="17"/>
      <c r="S3722" s="17"/>
      <c r="T3722" s="17"/>
      <c r="U3722" s="790"/>
      <c r="V3722" s="17"/>
      <c r="W3722" s="748"/>
      <c r="X3722" s="761"/>
      <c r="Y3722" s="762"/>
      <c r="Z3722" s="763"/>
      <c r="AA3722" s="763"/>
    </row>
    <row r="3723" spans="1:27" ht="13.8">
      <c r="A3723" s="84"/>
      <c r="B3723" s="84"/>
      <c r="C3723" s="84"/>
      <c r="D3723" s="84"/>
      <c r="E3723" s="704"/>
      <c r="F3723" s="704"/>
      <c r="G3723" s="748"/>
      <c r="H3723" s="694" t="str">
        <f t="shared" si="0"/>
        <v>--</v>
      </c>
      <c r="I3723" s="704"/>
      <c r="J3723" s="17"/>
      <c r="K3723" s="17"/>
      <c r="L3723" s="17"/>
      <c r="M3723" s="779"/>
      <c r="N3723" s="779"/>
      <c r="O3723" s="1036"/>
      <c r="P3723" s="1037"/>
      <c r="Q3723" s="17"/>
      <c r="R3723" s="17"/>
      <c r="S3723" s="17"/>
      <c r="T3723" s="17"/>
      <c r="U3723" s="788"/>
      <c r="V3723" s="17"/>
      <c r="W3723" s="741"/>
      <c r="X3723" s="765"/>
      <c r="Y3723" s="766"/>
      <c r="Z3723" s="767"/>
      <c r="AA3723" s="767"/>
    </row>
    <row r="3724" spans="1:27" ht="13.8">
      <c r="A3724" s="84"/>
      <c r="B3724" s="84"/>
      <c r="C3724" s="84"/>
      <c r="D3724" s="84"/>
      <c r="E3724" s="711"/>
      <c r="F3724" s="711"/>
      <c r="G3724" s="741"/>
      <c r="H3724" s="696" t="str">
        <f t="shared" si="0"/>
        <v>--</v>
      </c>
      <c r="I3724" s="711"/>
      <c r="J3724" s="17"/>
      <c r="K3724" s="17"/>
      <c r="L3724" s="17"/>
      <c r="M3724" s="781"/>
      <c r="N3724" s="781"/>
      <c r="O3724" s="1035"/>
      <c r="P3724" s="1037"/>
      <c r="Q3724" s="17"/>
      <c r="R3724" s="17"/>
      <c r="S3724" s="17"/>
      <c r="T3724" s="17"/>
      <c r="U3724" s="790"/>
      <c r="V3724" s="17"/>
      <c r="W3724" s="748"/>
      <c r="X3724" s="761"/>
      <c r="Y3724" s="762"/>
      <c r="Z3724" s="763"/>
      <c r="AA3724" s="763"/>
    </row>
    <row r="3725" spans="1:27" ht="13.8">
      <c r="A3725" s="84"/>
      <c r="B3725" s="84"/>
      <c r="C3725" s="84"/>
      <c r="D3725" s="84"/>
      <c r="E3725" s="704"/>
      <c r="F3725" s="704"/>
      <c r="G3725" s="748"/>
      <c r="H3725" s="694" t="str">
        <f t="shared" si="0"/>
        <v>--</v>
      </c>
      <c r="I3725" s="704"/>
      <c r="J3725" s="17"/>
      <c r="K3725" s="17"/>
      <c r="L3725" s="17"/>
      <c r="M3725" s="779"/>
      <c r="N3725" s="779"/>
      <c r="O3725" s="1036"/>
      <c r="P3725" s="1037"/>
      <c r="Q3725" s="17"/>
      <c r="R3725" s="17"/>
      <c r="S3725" s="17"/>
      <c r="T3725" s="17"/>
      <c r="U3725" s="788"/>
      <c r="V3725" s="17"/>
      <c r="W3725" s="741"/>
      <c r="X3725" s="765"/>
      <c r="Y3725" s="766"/>
      <c r="Z3725" s="767"/>
      <c r="AA3725" s="767"/>
    </row>
    <row r="3726" spans="1:27" ht="13.8">
      <c r="A3726" s="84"/>
      <c r="B3726" s="84"/>
      <c r="C3726" s="84"/>
      <c r="D3726" s="84"/>
      <c r="E3726" s="711"/>
      <c r="F3726" s="711"/>
      <c r="G3726" s="741"/>
      <c r="H3726" s="696" t="str">
        <f t="shared" si="0"/>
        <v>--</v>
      </c>
      <c r="I3726" s="711"/>
      <c r="J3726" s="17"/>
      <c r="K3726" s="17"/>
      <c r="L3726" s="17"/>
      <c r="M3726" s="781"/>
      <c r="N3726" s="781"/>
      <c r="O3726" s="1035"/>
      <c r="P3726" s="1037"/>
      <c r="Q3726" s="17"/>
      <c r="R3726" s="17"/>
      <c r="S3726" s="17"/>
      <c r="T3726" s="17"/>
      <c r="U3726" s="790"/>
      <c r="V3726" s="17"/>
      <c r="W3726" s="748"/>
      <c r="X3726" s="761"/>
      <c r="Y3726" s="762"/>
      <c r="Z3726" s="763"/>
      <c r="AA3726" s="763"/>
    </row>
    <row r="3727" spans="1:27" ht="13.8">
      <c r="A3727" s="84"/>
      <c r="B3727" s="84"/>
      <c r="C3727" s="84"/>
      <c r="D3727" s="84"/>
      <c r="E3727" s="704"/>
      <c r="F3727" s="704"/>
      <c r="G3727" s="748"/>
      <c r="H3727" s="694" t="str">
        <f t="shared" si="0"/>
        <v>--</v>
      </c>
      <c r="I3727" s="704"/>
      <c r="J3727" s="17"/>
      <c r="K3727" s="17"/>
      <c r="L3727" s="17"/>
      <c r="M3727" s="779"/>
      <c r="N3727" s="779"/>
      <c r="O3727" s="1036"/>
      <c r="P3727" s="1037"/>
      <c r="Q3727" s="17"/>
      <c r="R3727" s="17"/>
      <c r="S3727" s="17"/>
      <c r="T3727" s="17"/>
      <c r="U3727" s="788"/>
      <c r="V3727" s="17"/>
      <c r="W3727" s="741"/>
      <c r="X3727" s="765"/>
      <c r="Y3727" s="766"/>
      <c r="Z3727" s="767"/>
      <c r="AA3727" s="767"/>
    </row>
    <row r="3728" spans="1:27" ht="13.8">
      <c r="A3728" s="84"/>
      <c r="B3728" s="84"/>
      <c r="C3728" s="84"/>
      <c r="D3728" s="84"/>
      <c r="E3728" s="711"/>
      <c r="F3728" s="711"/>
      <c r="G3728" s="741"/>
      <c r="H3728" s="696" t="str">
        <f t="shared" si="0"/>
        <v>--</v>
      </c>
      <c r="I3728" s="711"/>
      <c r="J3728" s="17"/>
      <c r="K3728" s="17"/>
      <c r="L3728" s="17"/>
      <c r="M3728" s="781"/>
      <c r="N3728" s="781"/>
      <c r="O3728" s="1035"/>
      <c r="P3728" s="1037"/>
      <c r="Q3728" s="17"/>
      <c r="R3728" s="17"/>
      <c r="S3728" s="17"/>
      <c r="T3728" s="17"/>
      <c r="U3728" s="790"/>
      <c r="V3728" s="17"/>
      <c r="W3728" s="748"/>
      <c r="X3728" s="761"/>
      <c r="Y3728" s="762"/>
      <c r="Z3728" s="763"/>
      <c r="AA3728" s="763"/>
    </row>
    <row r="3729" spans="1:27" ht="13.8">
      <c r="A3729" s="84"/>
      <c r="B3729" s="84"/>
      <c r="C3729" s="84"/>
      <c r="D3729" s="84"/>
      <c r="E3729" s="704"/>
      <c r="F3729" s="704"/>
      <c r="G3729" s="748"/>
      <c r="H3729" s="694" t="str">
        <f t="shared" si="0"/>
        <v>--</v>
      </c>
      <c r="I3729" s="704"/>
      <c r="J3729" s="17"/>
      <c r="K3729" s="17"/>
      <c r="L3729" s="17"/>
      <c r="M3729" s="779"/>
      <c r="N3729" s="779"/>
      <c r="O3729" s="1036"/>
      <c r="P3729" s="1037"/>
      <c r="Q3729" s="17"/>
      <c r="R3729" s="17"/>
      <c r="S3729" s="17"/>
      <c r="T3729" s="17"/>
      <c r="U3729" s="788"/>
      <c r="V3729" s="17"/>
      <c r="W3729" s="741"/>
      <c r="X3729" s="765"/>
      <c r="Y3729" s="766"/>
      <c r="Z3729" s="767"/>
      <c r="AA3729" s="767"/>
    </row>
    <row r="3730" spans="1:27" ht="13.8">
      <c r="A3730" s="84"/>
      <c r="B3730" s="84"/>
      <c r="C3730" s="84"/>
      <c r="D3730" s="84"/>
      <c r="E3730" s="711"/>
      <c r="F3730" s="711"/>
      <c r="G3730" s="741"/>
      <c r="H3730" s="696" t="str">
        <f t="shared" si="0"/>
        <v>--</v>
      </c>
      <c r="I3730" s="711"/>
      <c r="J3730" s="17"/>
      <c r="K3730" s="17"/>
      <c r="L3730" s="17"/>
      <c r="M3730" s="781"/>
      <c r="N3730" s="781"/>
      <c r="O3730" s="1035"/>
      <c r="P3730" s="1037"/>
      <c r="Q3730" s="17"/>
      <c r="R3730" s="17"/>
      <c r="S3730" s="17"/>
      <c r="T3730" s="17"/>
      <c r="U3730" s="790"/>
      <c r="V3730" s="17"/>
      <c r="W3730" s="748"/>
      <c r="X3730" s="761"/>
      <c r="Y3730" s="762"/>
      <c r="Z3730" s="763"/>
      <c r="AA3730" s="763"/>
    </row>
    <row r="3731" spans="1:27" ht="13.8">
      <c r="A3731" s="84"/>
      <c r="B3731" s="84"/>
      <c r="C3731" s="84"/>
      <c r="D3731" s="84"/>
      <c r="E3731" s="704"/>
      <c r="F3731" s="704"/>
      <c r="G3731" s="748"/>
      <c r="H3731" s="694" t="str">
        <f t="shared" si="0"/>
        <v>--</v>
      </c>
      <c r="I3731" s="704"/>
      <c r="J3731" s="17"/>
      <c r="K3731" s="17"/>
      <c r="L3731" s="17"/>
      <c r="M3731" s="779"/>
      <c r="N3731" s="779"/>
      <c r="O3731" s="1036"/>
      <c r="P3731" s="1037"/>
      <c r="Q3731" s="17"/>
      <c r="R3731" s="17"/>
      <c r="S3731" s="17"/>
      <c r="T3731" s="17"/>
      <c r="U3731" s="788"/>
      <c r="V3731" s="17"/>
      <c r="W3731" s="741"/>
      <c r="X3731" s="765"/>
      <c r="Y3731" s="766"/>
      <c r="Z3731" s="767"/>
      <c r="AA3731" s="767"/>
    </row>
    <row r="3732" spans="1:27" ht="13.8">
      <c r="A3732" s="84"/>
      <c r="B3732" s="84"/>
      <c r="C3732" s="84"/>
      <c r="D3732" s="84"/>
      <c r="E3732" s="711"/>
      <c r="F3732" s="711"/>
      <c r="G3732" s="741"/>
      <c r="H3732" s="696" t="str">
        <f t="shared" si="0"/>
        <v>--</v>
      </c>
      <c r="I3732" s="711"/>
      <c r="J3732" s="17"/>
      <c r="K3732" s="17"/>
      <c r="L3732" s="17"/>
      <c r="M3732" s="781"/>
      <c r="N3732" s="781"/>
      <c r="O3732" s="1035"/>
      <c r="P3732" s="1037"/>
      <c r="Q3732" s="17"/>
      <c r="R3732" s="17"/>
      <c r="S3732" s="17"/>
      <c r="T3732" s="17"/>
      <c r="U3732" s="790"/>
      <c r="V3732" s="17"/>
      <c r="W3732" s="748"/>
      <c r="X3732" s="761"/>
      <c r="Y3732" s="762"/>
      <c r="Z3732" s="763"/>
      <c r="AA3732" s="763"/>
    </row>
    <row r="3733" spans="1:27" ht="13.8">
      <c r="A3733" s="84"/>
      <c r="B3733" s="84"/>
      <c r="C3733" s="84"/>
      <c r="D3733" s="84"/>
      <c r="E3733" s="704"/>
      <c r="F3733" s="704"/>
      <c r="G3733" s="748"/>
      <c r="H3733" s="694" t="str">
        <f t="shared" si="0"/>
        <v>--</v>
      </c>
      <c r="I3733" s="704"/>
      <c r="J3733" s="17"/>
      <c r="K3733" s="17"/>
      <c r="L3733" s="17"/>
      <c r="M3733" s="779"/>
      <c r="N3733" s="779"/>
      <c r="O3733" s="1036"/>
      <c r="P3733" s="1037"/>
      <c r="Q3733" s="17"/>
      <c r="R3733" s="17"/>
      <c r="S3733" s="17"/>
      <c r="T3733" s="17"/>
      <c r="U3733" s="788"/>
      <c r="V3733" s="17"/>
      <c r="W3733" s="741"/>
      <c r="X3733" s="765"/>
      <c r="Y3733" s="766"/>
      <c r="Z3733" s="767"/>
      <c r="AA3733" s="767"/>
    </row>
    <row r="3734" spans="1:27" ht="13.8">
      <c r="A3734" s="84"/>
      <c r="B3734" s="84"/>
      <c r="C3734" s="84"/>
      <c r="D3734" s="84"/>
      <c r="E3734" s="711"/>
      <c r="F3734" s="711"/>
      <c r="G3734" s="741"/>
      <c r="H3734" s="696" t="str">
        <f t="shared" si="0"/>
        <v>--</v>
      </c>
      <c r="I3734" s="711"/>
      <c r="J3734" s="17"/>
      <c r="K3734" s="17"/>
      <c r="L3734" s="17"/>
      <c r="M3734" s="781"/>
      <c r="N3734" s="781"/>
      <c r="O3734" s="1035"/>
      <c r="P3734" s="1037"/>
      <c r="Q3734" s="17"/>
      <c r="R3734" s="17"/>
      <c r="S3734" s="17"/>
      <c r="T3734" s="17"/>
      <c r="U3734" s="790"/>
      <c r="V3734" s="17"/>
      <c r="W3734" s="748"/>
      <c r="X3734" s="761"/>
      <c r="Y3734" s="762"/>
      <c r="Z3734" s="763"/>
      <c r="AA3734" s="763"/>
    </row>
    <row r="3735" spans="1:27" ht="13.8">
      <c r="A3735" s="84"/>
      <c r="B3735" s="84"/>
      <c r="C3735" s="84"/>
      <c r="D3735" s="84"/>
      <c r="E3735" s="704"/>
      <c r="F3735" s="704"/>
      <c r="G3735" s="748"/>
      <c r="H3735" s="694" t="str">
        <f t="shared" si="0"/>
        <v>--</v>
      </c>
      <c r="I3735" s="704"/>
      <c r="J3735" s="17"/>
      <c r="K3735" s="17"/>
      <c r="L3735" s="17"/>
      <c r="M3735" s="779"/>
      <c r="N3735" s="779"/>
      <c r="O3735" s="1036"/>
      <c r="P3735" s="1037"/>
      <c r="Q3735" s="17"/>
      <c r="R3735" s="17"/>
      <c r="S3735" s="17"/>
      <c r="T3735" s="17"/>
      <c r="U3735" s="788"/>
      <c r="V3735" s="17"/>
      <c r="W3735" s="741"/>
      <c r="X3735" s="765"/>
      <c r="Y3735" s="766"/>
      <c r="Z3735" s="767"/>
      <c r="AA3735" s="767"/>
    </row>
    <row r="3736" spans="1:27" ht="13.8">
      <c r="A3736" s="84"/>
      <c r="B3736" s="84"/>
      <c r="C3736" s="84"/>
      <c r="D3736" s="84"/>
      <c r="E3736" s="711"/>
      <c r="F3736" s="711"/>
      <c r="G3736" s="741"/>
      <c r="H3736" s="696" t="str">
        <f t="shared" si="0"/>
        <v>--</v>
      </c>
      <c r="I3736" s="711"/>
      <c r="J3736" s="17"/>
      <c r="K3736" s="17"/>
      <c r="L3736" s="17"/>
      <c r="M3736" s="781"/>
      <c r="N3736" s="781"/>
      <c r="O3736" s="1035"/>
      <c r="P3736" s="1037"/>
      <c r="Q3736" s="17"/>
      <c r="R3736" s="17"/>
      <c r="S3736" s="17"/>
      <c r="T3736" s="17"/>
      <c r="U3736" s="790"/>
      <c r="V3736" s="17"/>
      <c r="W3736" s="748"/>
      <c r="X3736" s="761"/>
      <c r="Y3736" s="762"/>
      <c r="Z3736" s="763"/>
      <c r="AA3736" s="763"/>
    </row>
    <row r="3737" spans="1:27" ht="13.8">
      <c r="A3737" s="84"/>
      <c r="B3737" s="84"/>
      <c r="C3737" s="84"/>
      <c r="D3737" s="84"/>
      <c r="E3737" s="704"/>
      <c r="F3737" s="704"/>
      <c r="G3737" s="748"/>
      <c r="H3737" s="694" t="str">
        <f t="shared" si="0"/>
        <v>--</v>
      </c>
      <c r="I3737" s="704"/>
      <c r="J3737" s="17"/>
      <c r="K3737" s="17"/>
      <c r="L3737" s="17"/>
      <c r="M3737" s="779"/>
      <c r="N3737" s="779"/>
      <c r="O3737" s="1036"/>
      <c r="P3737" s="1037"/>
      <c r="Q3737" s="17"/>
      <c r="R3737" s="17"/>
      <c r="S3737" s="17"/>
      <c r="T3737" s="17"/>
      <c r="U3737" s="788"/>
      <c r="V3737" s="17"/>
      <c r="W3737" s="741"/>
      <c r="X3737" s="765"/>
      <c r="Y3737" s="766"/>
      <c r="Z3737" s="767"/>
      <c r="AA3737" s="767"/>
    </row>
    <row r="3738" spans="1:27" ht="13.8">
      <c r="A3738" s="84"/>
      <c r="B3738" s="84"/>
      <c r="C3738" s="84"/>
      <c r="D3738" s="84"/>
      <c r="E3738" s="711"/>
      <c r="F3738" s="711"/>
      <c r="G3738" s="741"/>
      <c r="H3738" s="696" t="str">
        <f t="shared" si="0"/>
        <v>--</v>
      </c>
      <c r="I3738" s="711"/>
      <c r="J3738" s="17"/>
      <c r="K3738" s="17"/>
      <c r="L3738" s="17"/>
      <c r="M3738" s="781"/>
      <c r="N3738" s="781"/>
      <c r="O3738" s="1035"/>
      <c r="P3738" s="1037"/>
      <c r="Q3738" s="17"/>
      <c r="R3738" s="17"/>
      <c r="S3738" s="17"/>
      <c r="T3738" s="17"/>
      <c r="U3738" s="790"/>
      <c r="V3738" s="17"/>
      <c r="W3738" s="748"/>
      <c r="X3738" s="761"/>
      <c r="Y3738" s="762"/>
      <c r="Z3738" s="763"/>
      <c r="AA3738" s="763"/>
    </row>
    <row r="3739" spans="1:27" ht="13.8">
      <c r="A3739" s="84"/>
      <c r="B3739" s="84"/>
      <c r="C3739" s="84"/>
      <c r="D3739" s="84"/>
      <c r="E3739" s="704"/>
      <c r="F3739" s="704"/>
      <c r="G3739" s="748"/>
      <c r="H3739" s="694" t="str">
        <f t="shared" si="0"/>
        <v>--</v>
      </c>
      <c r="I3739" s="704"/>
      <c r="J3739" s="17"/>
      <c r="K3739" s="17"/>
      <c r="L3739" s="17"/>
      <c r="M3739" s="779"/>
      <c r="N3739" s="779"/>
      <c r="O3739" s="1036"/>
      <c r="P3739" s="1037"/>
      <c r="Q3739" s="17"/>
      <c r="R3739" s="17"/>
      <c r="S3739" s="17"/>
      <c r="T3739" s="17"/>
      <c r="U3739" s="788"/>
      <c r="V3739" s="17"/>
      <c r="W3739" s="741"/>
      <c r="X3739" s="765"/>
      <c r="Y3739" s="766"/>
      <c r="Z3739" s="767"/>
      <c r="AA3739" s="767"/>
    </row>
    <row r="3740" spans="1:27" ht="13.8">
      <c r="A3740" s="84"/>
      <c r="B3740" s="84"/>
      <c r="C3740" s="84"/>
      <c r="D3740" s="84"/>
      <c r="E3740" s="711"/>
      <c r="F3740" s="711"/>
      <c r="G3740" s="741"/>
      <c r="H3740" s="696" t="str">
        <f t="shared" si="0"/>
        <v>--</v>
      </c>
      <c r="I3740" s="711"/>
      <c r="J3740" s="17"/>
      <c r="K3740" s="17"/>
      <c r="L3740" s="17"/>
      <c r="M3740" s="781"/>
      <c r="N3740" s="781"/>
      <c r="O3740" s="1035"/>
      <c r="P3740" s="1037"/>
      <c r="Q3740" s="17"/>
      <c r="R3740" s="17"/>
      <c r="S3740" s="17"/>
      <c r="T3740" s="17"/>
      <c r="U3740" s="790"/>
      <c r="V3740" s="17"/>
      <c r="W3740" s="748"/>
      <c r="X3740" s="761"/>
      <c r="Y3740" s="762"/>
      <c r="Z3740" s="763"/>
      <c r="AA3740" s="763"/>
    </row>
    <row r="3741" spans="1:27" ht="13.8">
      <c r="A3741" s="84"/>
      <c r="B3741" s="84"/>
      <c r="C3741" s="84"/>
      <c r="D3741" s="84"/>
      <c r="E3741" s="704"/>
      <c r="F3741" s="704"/>
      <c r="G3741" s="748"/>
      <c r="H3741" s="694" t="str">
        <f t="shared" si="0"/>
        <v>--</v>
      </c>
      <c r="I3741" s="704"/>
      <c r="J3741" s="17"/>
      <c r="K3741" s="17"/>
      <c r="L3741" s="17"/>
      <c r="M3741" s="779"/>
      <c r="N3741" s="779"/>
      <c r="O3741" s="1036"/>
      <c r="P3741" s="1037"/>
      <c r="Q3741" s="17"/>
      <c r="R3741" s="17"/>
      <c r="S3741" s="17"/>
      <c r="T3741" s="17"/>
      <c r="U3741" s="788"/>
      <c r="V3741" s="17"/>
      <c r="W3741" s="741"/>
      <c r="X3741" s="765"/>
      <c r="Y3741" s="766"/>
      <c r="Z3741" s="767"/>
      <c r="AA3741" s="767"/>
    </row>
    <row r="3742" spans="1:27" ht="13.8">
      <c r="A3742" s="84"/>
      <c r="B3742" s="84"/>
      <c r="C3742" s="84"/>
      <c r="D3742" s="84"/>
      <c r="E3742" s="711"/>
      <c r="F3742" s="711"/>
      <c r="G3742" s="741"/>
      <c r="H3742" s="696" t="str">
        <f t="shared" si="0"/>
        <v>--</v>
      </c>
      <c r="I3742" s="711"/>
      <c r="J3742" s="17"/>
      <c r="K3742" s="17"/>
      <c r="L3742" s="17"/>
      <c r="M3742" s="781"/>
      <c r="N3742" s="781"/>
      <c r="O3742" s="1035"/>
      <c r="P3742" s="1037"/>
      <c r="Q3742" s="17"/>
      <c r="R3742" s="17"/>
      <c r="S3742" s="17"/>
      <c r="T3742" s="17"/>
      <c r="U3742" s="790"/>
      <c r="V3742" s="17"/>
      <c r="W3742" s="748"/>
      <c r="X3742" s="761"/>
      <c r="Y3742" s="762"/>
      <c r="Z3742" s="763"/>
      <c r="AA3742" s="763"/>
    </row>
    <row r="3743" spans="1:27" ht="13.8">
      <c r="A3743" s="84"/>
      <c r="B3743" s="84"/>
      <c r="C3743" s="84"/>
      <c r="D3743" s="84"/>
      <c r="E3743" s="704"/>
      <c r="F3743" s="704"/>
      <c r="G3743" s="748"/>
      <c r="H3743" s="694" t="str">
        <f t="shared" si="0"/>
        <v>--</v>
      </c>
      <c r="I3743" s="704"/>
      <c r="J3743" s="17"/>
      <c r="K3743" s="17"/>
      <c r="L3743" s="17"/>
      <c r="M3743" s="779"/>
      <c r="N3743" s="779"/>
      <c r="O3743" s="1036"/>
      <c r="P3743" s="1037"/>
      <c r="Q3743" s="17"/>
      <c r="R3743" s="17"/>
      <c r="S3743" s="17"/>
      <c r="T3743" s="17"/>
      <c r="U3743" s="788"/>
      <c r="V3743" s="17"/>
      <c r="W3743" s="741"/>
      <c r="X3743" s="765"/>
      <c r="Y3743" s="766"/>
      <c r="Z3743" s="767"/>
      <c r="AA3743" s="767"/>
    </row>
    <row r="3744" spans="1:27" ht="13.8">
      <c r="A3744" s="84"/>
      <c r="B3744" s="84"/>
      <c r="C3744" s="84"/>
      <c r="D3744" s="84"/>
      <c r="E3744" s="711"/>
      <c r="F3744" s="711"/>
      <c r="G3744" s="741"/>
      <c r="H3744" s="696" t="str">
        <f t="shared" si="0"/>
        <v>--</v>
      </c>
      <c r="I3744" s="711"/>
      <c r="J3744" s="17"/>
      <c r="K3744" s="17"/>
      <c r="L3744" s="17"/>
      <c r="M3744" s="781"/>
      <c r="N3744" s="781"/>
      <c r="O3744" s="1035"/>
      <c r="P3744" s="1037"/>
      <c r="Q3744" s="17"/>
      <c r="R3744" s="17"/>
      <c r="S3744" s="17"/>
      <c r="T3744" s="17"/>
      <c r="U3744" s="790"/>
      <c r="V3744" s="17"/>
      <c r="W3744" s="748"/>
      <c r="X3744" s="761"/>
      <c r="Y3744" s="762"/>
      <c r="Z3744" s="763"/>
      <c r="AA3744" s="763"/>
    </row>
    <row r="3745" spans="1:27" ht="13.8">
      <c r="A3745" s="84"/>
      <c r="B3745" s="84"/>
      <c r="C3745" s="84"/>
      <c r="D3745" s="84"/>
      <c r="E3745" s="704"/>
      <c r="F3745" s="704"/>
      <c r="G3745" s="748"/>
      <c r="H3745" s="694" t="str">
        <f t="shared" si="0"/>
        <v>--</v>
      </c>
      <c r="I3745" s="704"/>
      <c r="J3745" s="17"/>
      <c r="K3745" s="17"/>
      <c r="L3745" s="17"/>
      <c r="M3745" s="779"/>
      <c r="N3745" s="779"/>
      <c r="O3745" s="1036"/>
      <c r="P3745" s="1037"/>
      <c r="Q3745" s="17"/>
      <c r="R3745" s="17"/>
      <c r="S3745" s="17"/>
      <c r="T3745" s="17"/>
      <c r="U3745" s="788"/>
      <c r="V3745" s="17"/>
      <c r="W3745" s="741"/>
      <c r="X3745" s="765"/>
      <c r="Y3745" s="766"/>
      <c r="Z3745" s="767"/>
      <c r="AA3745" s="767"/>
    </row>
    <row r="3746" spans="1:27" ht="13.8">
      <c r="A3746" s="84"/>
      <c r="B3746" s="84"/>
      <c r="C3746" s="84"/>
      <c r="D3746" s="84"/>
      <c r="E3746" s="711"/>
      <c r="F3746" s="711"/>
      <c r="G3746" s="741"/>
      <c r="H3746" s="696" t="str">
        <f t="shared" si="0"/>
        <v>--</v>
      </c>
      <c r="I3746" s="711"/>
      <c r="J3746" s="17"/>
      <c r="K3746" s="17"/>
      <c r="L3746" s="17"/>
      <c r="M3746" s="781"/>
      <c r="N3746" s="781"/>
      <c r="O3746" s="1035"/>
      <c r="P3746" s="1037"/>
      <c r="Q3746" s="17"/>
      <c r="R3746" s="17"/>
      <c r="S3746" s="17"/>
      <c r="T3746" s="17"/>
      <c r="U3746" s="790"/>
      <c r="V3746" s="17"/>
      <c r="W3746" s="748"/>
      <c r="X3746" s="761"/>
      <c r="Y3746" s="762"/>
      <c r="Z3746" s="763"/>
      <c r="AA3746" s="763"/>
    </row>
    <row r="3747" spans="1:27" ht="13.8">
      <c r="A3747" s="84"/>
      <c r="B3747" s="84"/>
      <c r="C3747" s="84"/>
      <c r="D3747" s="84"/>
      <c r="E3747" s="704"/>
      <c r="F3747" s="704"/>
      <c r="G3747" s="748"/>
      <c r="H3747" s="694" t="str">
        <f t="shared" si="0"/>
        <v>--</v>
      </c>
      <c r="I3747" s="704"/>
      <c r="J3747" s="17"/>
      <c r="K3747" s="17"/>
      <c r="L3747" s="17"/>
      <c r="M3747" s="779"/>
      <c r="N3747" s="779"/>
      <c r="O3747" s="1036"/>
      <c r="P3747" s="1037"/>
      <c r="Q3747" s="17"/>
      <c r="R3747" s="17"/>
      <c r="S3747" s="17"/>
      <c r="T3747" s="17"/>
      <c r="U3747" s="788"/>
      <c r="V3747" s="17"/>
      <c r="W3747" s="741"/>
      <c r="X3747" s="765"/>
      <c r="Y3747" s="766"/>
      <c r="Z3747" s="767"/>
      <c r="AA3747" s="767"/>
    </row>
    <row r="3748" spans="1:27" ht="13.8">
      <c r="A3748" s="84"/>
      <c r="B3748" s="84"/>
      <c r="C3748" s="84"/>
      <c r="D3748" s="84"/>
      <c r="E3748" s="711"/>
      <c r="F3748" s="711"/>
      <c r="G3748" s="741"/>
      <c r="H3748" s="696" t="str">
        <f t="shared" si="0"/>
        <v>--</v>
      </c>
      <c r="I3748" s="711"/>
      <c r="J3748" s="17"/>
      <c r="K3748" s="17"/>
      <c r="L3748" s="17"/>
      <c r="M3748" s="781"/>
      <c r="N3748" s="781"/>
      <c r="O3748" s="1035"/>
      <c r="P3748" s="1037"/>
      <c r="Q3748" s="17"/>
      <c r="R3748" s="17"/>
      <c r="S3748" s="17"/>
      <c r="T3748" s="17"/>
      <c r="U3748" s="790"/>
      <c r="V3748" s="17"/>
      <c r="W3748" s="748"/>
      <c r="X3748" s="761"/>
      <c r="Y3748" s="762"/>
      <c r="Z3748" s="763"/>
      <c r="AA3748" s="763"/>
    </row>
    <row r="3749" spans="1:27" ht="13.8">
      <c r="A3749" s="84"/>
      <c r="B3749" s="84"/>
      <c r="C3749" s="84"/>
      <c r="D3749" s="84"/>
      <c r="E3749" s="704"/>
      <c r="F3749" s="704"/>
      <c r="G3749" s="748"/>
      <c r="H3749" s="694" t="str">
        <f t="shared" si="0"/>
        <v>--</v>
      </c>
      <c r="I3749" s="704"/>
      <c r="J3749" s="17"/>
      <c r="K3749" s="17"/>
      <c r="L3749" s="17"/>
      <c r="M3749" s="779"/>
      <c r="N3749" s="779"/>
      <c r="O3749" s="1036"/>
      <c r="P3749" s="1037"/>
      <c r="Q3749" s="17"/>
      <c r="R3749" s="17"/>
      <c r="S3749" s="17"/>
      <c r="T3749" s="17"/>
      <c r="U3749" s="788"/>
      <c r="V3749" s="17"/>
      <c r="W3749" s="741"/>
      <c r="X3749" s="765"/>
      <c r="Y3749" s="766"/>
      <c r="Z3749" s="767"/>
      <c r="AA3749" s="767"/>
    </row>
    <row r="3750" spans="1:27" ht="13.8">
      <c r="A3750" s="84"/>
      <c r="B3750" s="84"/>
      <c r="C3750" s="84"/>
      <c r="D3750" s="84"/>
      <c r="E3750" s="711"/>
      <c r="F3750" s="711"/>
      <c r="G3750" s="741"/>
      <c r="H3750" s="696" t="str">
        <f t="shared" si="0"/>
        <v>--</v>
      </c>
      <c r="I3750" s="711"/>
      <c r="J3750" s="17"/>
      <c r="K3750" s="17"/>
      <c r="L3750" s="17"/>
      <c r="M3750" s="781"/>
      <c r="N3750" s="781"/>
      <c r="O3750" s="1035"/>
      <c r="P3750" s="1037"/>
      <c r="Q3750" s="17"/>
      <c r="R3750" s="17"/>
      <c r="S3750" s="17"/>
      <c r="T3750" s="17"/>
      <c r="U3750" s="790"/>
      <c r="V3750" s="17"/>
      <c r="W3750" s="748"/>
      <c r="X3750" s="761"/>
      <c r="Y3750" s="762"/>
      <c r="Z3750" s="763"/>
      <c r="AA3750" s="763"/>
    </row>
    <row r="3751" spans="1:27" ht="13.8">
      <c r="A3751" s="84"/>
      <c r="B3751" s="84"/>
      <c r="C3751" s="84"/>
      <c r="D3751" s="84"/>
      <c r="E3751" s="704"/>
      <c r="F3751" s="704"/>
      <c r="G3751" s="748"/>
      <c r="H3751" s="694" t="str">
        <f t="shared" si="0"/>
        <v>--</v>
      </c>
      <c r="I3751" s="704"/>
      <c r="J3751" s="17"/>
      <c r="K3751" s="17"/>
      <c r="L3751" s="17"/>
      <c r="M3751" s="779"/>
      <c r="N3751" s="779"/>
      <c r="O3751" s="1036"/>
      <c r="P3751" s="1037"/>
      <c r="Q3751" s="17"/>
      <c r="R3751" s="17"/>
      <c r="S3751" s="17"/>
      <c r="T3751" s="17"/>
      <c r="U3751" s="788"/>
      <c r="V3751" s="17"/>
      <c r="W3751" s="741"/>
      <c r="X3751" s="765"/>
      <c r="Y3751" s="766"/>
      <c r="Z3751" s="767"/>
      <c r="AA3751" s="767"/>
    </row>
    <row r="3752" spans="1:27" ht="13.8">
      <c r="A3752" s="84"/>
      <c r="B3752" s="84"/>
      <c r="C3752" s="84"/>
      <c r="D3752" s="84"/>
      <c r="E3752" s="711"/>
      <c r="F3752" s="711"/>
      <c r="G3752" s="741"/>
      <c r="H3752" s="696" t="str">
        <f t="shared" si="0"/>
        <v>--</v>
      </c>
      <c r="I3752" s="711"/>
      <c r="J3752" s="17"/>
      <c r="K3752" s="17"/>
      <c r="L3752" s="17"/>
      <c r="M3752" s="781"/>
      <c r="N3752" s="781"/>
      <c r="O3752" s="1035"/>
      <c r="P3752" s="1037"/>
      <c r="Q3752" s="17"/>
      <c r="R3752" s="17"/>
      <c r="S3752" s="17"/>
      <c r="T3752" s="17"/>
      <c r="U3752" s="790"/>
      <c r="V3752" s="17"/>
      <c r="W3752" s="748"/>
      <c r="X3752" s="761"/>
      <c r="Y3752" s="762"/>
      <c r="Z3752" s="763"/>
      <c r="AA3752" s="763"/>
    </row>
    <row r="3753" spans="1:27" ht="13.8">
      <c r="A3753" s="84"/>
      <c r="B3753" s="84"/>
      <c r="C3753" s="84"/>
      <c r="D3753" s="84"/>
      <c r="E3753" s="704"/>
      <c r="F3753" s="704"/>
      <c r="G3753" s="748"/>
      <c r="H3753" s="694" t="str">
        <f t="shared" si="0"/>
        <v>--</v>
      </c>
      <c r="I3753" s="704"/>
      <c r="J3753" s="17"/>
      <c r="K3753" s="17"/>
      <c r="L3753" s="17"/>
      <c r="M3753" s="779"/>
      <c r="N3753" s="779"/>
      <c r="O3753" s="1036"/>
      <c r="P3753" s="1037"/>
      <c r="Q3753" s="17"/>
      <c r="R3753" s="17"/>
      <c r="S3753" s="17"/>
      <c r="T3753" s="17"/>
      <c r="U3753" s="788"/>
      <c r="V3753" s="17"/>
      <c r="W3753" s="741"/>
      <c r="X3753" s="765"/>
      <c r="Y3753" s="766"/>
      <c r="Z3753" s="767"/>
      <c r="AA3753" s="767"/>
    </row>
    <row r="3754" spans="1:27" ht="13.8">
      <c r="A3754" s="84"/>
      <c r="B3754" s="84"/>
      <c r="C3754" s="84"/>
      <c r="D3754" s="84"/>
      <c r="E3754" s="711"/>
      <c r="F3754" s="711"/>
      <c r="G3754" s="741"/>
      <c r="H3754" s="696" t="str">
        <f t="shared" si="0"/>
        <v>--</v>
      </c>
      <c r="I3754" s="711"/>
      <c r="J3754" s="17"/>
      <c r="K3754" s="17"/>
      <c r="L3754" s="17"/>
      <c r="M3754" s="781"/>
      <c r="N3754" s="781"/>
      <c r="O3754" s="1035"/>
      <c r="P3754" s="1037"/>
      <c r="Q3754" s="17"/>
      <c r="R3754" s="17"/>
      <c r="S3754" s="17"/>
      <c r="T3754" s="17"/>
      <c r="U3754" s="790"/>
      <c r="V3754" s="17"/>
      <c r="W3754" s="748"/>
      <c r="X3754" s="761"/>
      <c r="Y3754" s="762"/>
      <c r="Z3754" s="763"/>
      <c r="AA3754" s="763"/>
    </row>
    <row r="3755" spans="1:27" ht="13.8">
      <c r="A3755" s="84"/>
      <c r="B3755" s="84"/>
      <c r="C3755" s="84"/>
      <c r="D3755" s="84"/>
      <c r="E3755" s="704"/>
      <c r="F3755" s="704"/>
      <c r="G3755" s="748"/>
      <c r="H3755" s="694" t="str">
        <f t="shared" si="0"/>
        <v>--</v>
      </c>
      <c r="I3755" s="704"/>
      <c r="J3755" s="17"/>
      <c r="K3755" s="17"/>
      <c r="L3755" s="17"/>
      <c r="M3755" s="779"/>
      <c r="N3755" s="779"/>
      <c r="O3755" s="1036"/>
      <c r="P3755" s="1037"/>
      <c r="Q3755" s="17"/>
      <c r="R3755" s="17"/>
      <c r="S3755" s="17"/>
      <c r="T3755" s="17"/>
      <c r="U3755" s="788"/>
      <c r="V3755" s="17"/>
      <c r="W3755" s="741"/>
      <c r="X3755" s="765"/>
      <c r="Y3755" s="766"/>
      <c r="Z3755" s="767"/>
      <c r="AA3755" s="767"/>
    </row>
    <row r="3756" spans="1:27" ht="13.8">
      <c r="A3756" s="84"/>
      <c r="B3756" s="84"/>
      <c r="C3756" s="84"/>
      <c r="D3756" s="84"/>
      <c r="E3756" s="711"/>
      <c r="F3756" s="711"/>
      <c r="G3756" s="741"/>
      <c r="H3756" s="696" t="str">
        <f t="shared" si="0"/>
        <v>--</v>
      </c>
      <c r="I3756" s="711"/>
      <c r="J3756" s="17"/>
      <c r="K3756" s="17"/>
      <c r="L3756" s="17"/>
      <c r="M3756" s="781"/>
      <c r="N3756" s="781"/>
      <c r="O3756" s="1035"/>
      <c r="P3756" s="1037"/>
      <c r="Q3756" s="17"/>
      <c r="R3756" s="17"/>
      <c r="S3756" s="17"/>
      <c r="T3756" s="17"/>
      <c r="U3756" s="790"/>
      <c r="V3756" s="17"/>
      <c r="W3756" s="748"/>
      <c r="X3756" s="761"/>
      <c r="Y3756" s="762"/>
      <c r="Z3756" s="763"/>
      <c r="AA3756" s="763"/>
    </row>
    <row r="3757" spans="1:27" ht="13.8">
      <c r="A3757" s="84"/>
      <c r="B3757" s="84"/>
      <c r="C3757" s="84"/>
      <c r="D3757" s="84"/>
      <c r="E3757" s="704"/>
      <c r="F3757" s="704"/>
      <c r="G3757" s="748"/>
      <c r="H3757" s="694" t="str">
        <f t="shared" si="0"/>
        <v>--</v>
      </c>
      <c r="I3757" s="704"/>
      <c r="J3757" s="17"/>
      <c r="K3757" s="17"/>
      <c r="L3757" s="17"/>
      <c r="M3757" s="779"/>
      <c r="N3757" s="779"/>
      <c r="O3757" s="1036"/>
      <c r="P3757" s="1037"/>
      <c r="Q3757" s="17"/>
      <c r="R3757" s="17"/>
      <c r="S3757" s="17"/>
      <c r="T3757" s="17"/>
      <c r="U3757" s="788"/>
      <c r="V3757" s="17"/>
      <c r="W3757" s="741"/>
      <c r="X3757" s="765"/>
      <c r="Y3757" s="766"/>
      <c r="Z3757" s="767"/>
      <c r="AA3757" s="767"/>
    </row>
    <row r="3758" spans="1:27" ht="13.8">
      <c r="A3758" s="84"/>
      <c r="B3758" s="84"/>
      <c r="C3758" s="84"/>
      <c r="D3758" s="84"/>
      <c r="E3758" s="711"/>
      <c r="F3758" s="711"/>
      <c r="G3758" s="741"/>
      <c r="H3758" s="696" t="str">
        <f t="shared" si="0"/>
        <v>--</v>
      </c>
      <c r="I3758" s="711"/>
      <c r="J3758" s="17"/>
      <c r="K3758" s="17"/>
      <c r="L3758" s="17"/>
      <c r="M3758" s="781"/>
      <c r="N3758" s="781"/>
      <c r="O3758" s="1035"/>
      <c r="P3758" s="1037"/>
      <c r="Q3758" s="17"/>
      <c r="R3758" s="17"/>
      <c r="S3758" s="17"/>
      <c r="T3758" s="17"/>
      <c r="U3758" s="790"/>
      <c r="V3758" s="17"/>
      <c r="W3758" s="748"/>
      <c r="X3758" s="761"/>
      <c r="Y3758" s="762"/>
      <c r="Z3758" s="763"/>
      <c r="AA3758" s="763"/>
    </row>
    <row r="3759" spans="1:27" ht="13.8">
      <c r="A3759" s="84"/>
      <c r="B3759" s="84"/>
      <c r="C3759" s="84"/>
      <c r="D3759" s="84"/>
      <c r="E3759" s="704"/>
      <c r="F3759" s="704"/>
      <c r="G3759" s="748"/>
      <c r="H3759" s="694" t="str">
        <f t="shared" si="0"/>
        <v>--</v>
      </c>
      <c r="I3759" s="704"/>
      <c r="J3759" s="17"/>
      <c r="K3759" s="17"/>
      <c r="L3759" s="17"/>
      <c r="M3759" s="779"/>
      <c r="N3759" s="779"/>
      <c r="O3759" s="1036"/>
      <c r="P3759" s="1037"/>
      <c r="Q3759" s="17"/>
      <c r="R3759" s="17"/>
      <c r="S3759" s="17"/>
      <c r="T3759" s="17"/>
      <c r="U3759" s="788"/>
      <c r="V3759" s="17"/>
      <c r="W3759" s="741"/>
      <c r="X3759" s="765"/>
      <c r="Y3759" s="766"/>
      <c r="Z3759" s="767"/>
      <c r="AA3759" s="767"/>
    </row>
    <row r="3760" spans="1:27" ht="13.8">
      <c r="A3760" s="84"/>
      <c r="B3760" s="84"/>
      <c r="C3760" s="84"/>
      <c r="D3760" s="84"/>
      <c r="E3760" s="711"/>
      <c r="F3760" s="711"/>
      <c r="G3760" s="741"/>
      <c r="H3760" s="696" t="str">
        <f t="shared" si="0"/>
        <v>--</v>
      </c>
      <c r="I3760" s="711"/>
      <c r="J3760" s="17"/>
      <c r="K3760" s="17"/>
      <c r="L3760" s="17"/>
      <c r="M3760" s="781"/>
      <c r="N3760" s="781"/>
      <c r="O3760" s="1035"/>
      <c r="P3760" s="1037"/>
      <c r="Q3760" s="17"/>
      <c r="R3760" s="17"/>
      <c r="S3760" s="17"/>
      <c r="T3760" s="17"/>
      <c r="U3760" s="790"/>
      <c r="V3760" s="17"/>
      <c r="W3760" s="748"/>
      <c r="X3760" s="761"/>
      <c r="Y3760" s="762"/>
      <c r="Z3760" s="763"/>
      <c r="AA3760" s="763"/>
    </row>
    <row r="3761" spans="1:27" ht="13.8">
      <c r="A3761" s="84"/>
      <c r="B3761" s="84"/>
      <c r="C3761" s="84"/>
      <c r="D3761" s="84"/>
      <c r="E3761" s="704"/>
      <c r="F3761" s="704"/>
      <c r="G3761" s="748"/>
      <c r="H3761" s="694" t="str">
        <f t="shared" si="0"/>
        <v>--</v>
      </c>
      <c r="I3761" s="704"/>
      <c r="J3761" s="17"/>
      <c r="K3761" s="17"/>
      <c r="L3761" s="17"/>
      <c r="M3761" s="779"/>
      <c r="N3761" s="779"/>
      <c r="O3761" s="1036"/>
      <c r="P3761" s="1037"/>
      <c r="Q3761" s="17"/>
      <c r="R3761" s="17"/>
      <c r="S3761" s="17"/>
      <c r="T3761" s="17"/>
      <c r="U3761" s="788"/>
      <c r="V3761" s="17"/>
      <c r="W3761" s="741"/>
      <c r="X3761" s="765"/>
      <c r="Y3761" s="766"/>
      <c r="Z3761" s="767"/>
      <c r="AA3761" s="767"/>
    </row>
    <row r="3762" spans="1:27" ht="13.8">
      <c r="A3762" s="84"/>
      <c r="B3762" s="84"/>
      <c r="C3762" s="84"/>
      <c r="D3762" s="84"/>
      <c r="E3762" s="711"/>
      <c r="F3762" s="711"/>
      <c r="G3762" s="741"/>
      <c r="H3762" s="696" t="str">
        <f t="shared" si="0"/>
        <v>--</v>
      </c>
      <c r="I3762" s="711"/>
      <c r="J3762" s="17"/>
      <c r="K3762" s="17"/>
      <c r="L3762" s="17"/>
      <c r="M3762" s="781"/>
      <c r="N3762" s="781"/>
      <c r="O3762" s="1035"/>
      <c r="P3762" s="1037"/>
      <c r="Q3762" s="17"/>
      <c r="R3762" s="17"/>
      <c r="S3762" s="17"/>
      <c r="T3762" s="17"/>
      <c r="U3762" s="790"/>
      <c r="V3762" s="17"/>
      <c r="W3762" s="748"/>
      <c r="X3762" s="761"/>
      <c r="Y3762" s="762"/>
      <c r="Z3762" s="763"/>
      <c r="AA3762" s="763"/>
    </row>
    <row r="3763" spans="1:27" ht="13.8">
      <c r="A3763" s="84"/>
      <c r="B3763" s="84"/>
      <c r="C3763" s="84"/>
      <c r="D3763" s="84"/>
      <c r="E3763" s="704"/>
      <c r="F3763" s="704"/>
      <c r="G3763" s="748"/>
      <c r="H3763" s="694" t="str">
        <f t="shared" si="0"/>
        <v>--</v>
      </c>
      <c r="I3763" s="704"/>
      <c r="J3763" s="17"/>
      <c r="K3763" s="17"/>
      <c r="L3763" s="17"/>
      <c r="M3763" s="779"/>
      <c r="N3763" s="779"/>
      <c r="O3763" s="1036"/>
      <c r="P3763" s="1037"/>
      <c r="Q3763" s="17"/>
      <c r="R3763" s="17"/>
      <c r="S3763" s="17"/>
      <c r="T3763" s="17"/>
      <c r="U3763" s="788"/>
      <c r="V3763" s="17"/>
      <c r="W3763" s="741"/>
      <c r="X3763" s="765"/>
      <c r="Y3763" s="766"/>
      <c r="Z3763" s="767"/>
      <c r="AA3763" s="767"/>
    </row>
    <row r="3764" spans="1:27" ht="13.8">
      <c r="A3764" s="84"/>
      <c r="B3764" s="84"/>
      <c r="C3764" s="84"/>
      <c r="D3764" s="84"/>
      <c r="E3764" s="711"/>
      <c r="F3764" s="711"/>
      <c r="G3764" s="741"/>
      <c r="H3764" s="696" t="str">
        <f t="shared" si="0"/>
        <v>--</v>
      </c>
      <c r="I3764" s="711"/>
      <c r="J3764" s="17"/>
      <c r="K3764" s="17"/>
      <c r="L3764" s="17"/>
      <c r="M3764" s="781"/>
      <c r="N3764" s="781"/>
      <c r="O3764" s="1035"/>
      <c r="P3764" s="1037"/>
      <c r="Q3764" s="17"/>
      <c r="R3764" s="17"/>
      <c r="S3764" s="17"/>
      <c r="T3764" s="17"/>
      <c r="U3764" s="790"/>
      <c r="V3764" s="17"/>
      <c r="W3764" s="748"/>
      <c r="X3764" s="761"/>
      <c r="Y3764" s="762"/>
      <c r="Z3764" s="763"/>
      <c r="AA3764" s="763"/>
    </row>
    <row r="3765" spans="1:27" ht="13.8">
      <c r="A3765" s="84"/>
      <c r="B3765" s="84"/>
      <c r="C3765" s="84"/>
      <c r="D3765" s="84"/>
      <c r="E3765" s="704"/>
      <c r="F3765" s="704"/>
      <c r="G3765" s="748"/>
      <c r="H3765" s="694" t="str">
        <f t="shared" si="0"/>
        <v>--</v>
      </c>
      <c r="I3765" s="704"/>
      <c r="J3765" s="17"/>
      <c r="K3765" s="17"/>
      <c r="L3765" s="17"/>
      <c r="M3765" s="779"/>
      <c r="N3765" s="779"/>
      <c r="O3765" s="1036"/>
      <c r="P3765" s="1037"/>
      <c r="Q3765" s="17"/>
      <c r="R3765" s="17"/>
      <c r="S3765" s="17"/>
      <c r="T3765" s="17"/>
      <c r="U3765" s="788"/>
      <c r="V3765" s="17"/>
      <c r="W3765" s="741"/>
      <c r="X3765" s="765"/>
      <c r="Y3765" s="766"/>
      <c r="Z3765" s="767"/>
      <c r="AA3765" s="767"/>
    </row>
    <row r="3766" spans="1:27" ht="13.8">
      <c r="A3766" s="84"/>
      <c r="B3766" s="84"/>
      <c r="C3766" s="84"/>
      <c r="D3766" s="84"/>
      <c r="E3766" s="711"/>
      <c r="F3766" s="711"/>
      <c r="G3766" s="741"/>
      <c r="H3766" s="696" t="str">
        <f t="shared" si="0"/>
        <v>--</v>
      </c>
      <c r="I3766" s="711"/>
      <c r="J3766" s="17"/>
      <c r="K3766" s="17"/>
      <c r="L3766" s="17"/>
      <c r="M3766" s="781"/>
      <c r="N3766" s="781"/>
      <c r="O3766" s="1035"/>
      <c r="P3766" s="1037"/>
      <c r="Q3766" s="17"/>
      <c r="R3766" s="17"/>
      <c r="S3766" s="17"/>
      <c r="T3766" s="17"/>
      <c r="U3766" s="790"/>
      <c r="V3766" s="17"/>
      <c r="W3766" s="748"/>
      <c r="X3766" s="761"/>
      <c r="Y3766" s="762"/>
      <c r="Z3766" s="763"/>
      <c r="AA3766" s="763"/>
    </row>
    <row r="3767" spans="1:27" ht="13.8">
      <c r="A3767" s="84"/>
      <c r="B3767" s="84"/>
      <c r="C3767" s="84"/>
      <c r="D3767" s="84"/>
      <c r="E3767" s="704"/>
      <c r="F3767" s="704"/>
      <c r="G3767" s="748"/>
      <c r="H3767" s="694" t="str">
        <f t="shared" si="0"/>
        <v>--</v>
      </c>
      <c r="I3767" s="704"/>
      <c r="J3767" s="17"/>
      <c r="K3767" s="17"/>
      <c r="L3767" s="17"/>
      <c r="M3767" s="779"/>
      <c r="N3767" s="779"/>
      <c r="O3767" s="1036"/>
      <c r="P3767" s="1037"/>
      <c r="Q3767" s="17"/>
      <c r="R3767" s="17"/>
      <c r="S3767" s="17"/>
      <c r="T3767" s="17"/>
      <c r="U3767" s="788"/>
      <c r="V3767" s="17"/>
      <c r="W3767" s="741"/>
      <c r="X3767" s="765"/>
      <c r="Y3767" s="766"/>
      <c r="Z3767" s="767"/>
      <c r="AA3767" s="767"/>
    </row>
    <row r="3768" spans="1:27" ht="13.8">
      <c r="A3768" s="84"/>
      <c r="B3768" s="84"/>
      <c r="C3768" s="84"/>
      <c r="D3768" s="84"/>
      <c r="E3768" s="711"/>
      <c r="F3768" s="711"/>
      <c r="G3768" s="741"/>
      <c r="H3768" s="696" t="str">
        <f t="shared" si="0"/>
        <v>--</v>
      </c>
      <c r="I3768" s="711"/>
      <c r="J3768" s="17"/>
      <c r="K3768" s="17"/>
      <c r="L3768" s="17"/>
      <c r="M3768" s="781"/>
      <c r="N3768" s="781"/>
      <c r="O3768" s="1035"/>
      <c r="P3768" s="1037"/>
      <c r="Q3768" s="17"/>
      <c r="R3768" s="17"/>
      <c r="S3768" s="17"/>
      <c r="T3768" s="17"/>
      <c r="U3768" s="790"/>
      <c r="V3768" s="17"/>
      <c r="W3768" s="748"/>
      <c r="X3768" s="761"/>
      <c r="Y3768" s="762"/>
      <c r="Z3768" s="763"/>
      <c r="AA3768" s="763"/>
    </row>
    <row r="3769" spans="1:27" ht="13.8">
      <c r="A3769" s="84"/>
      <c r="B3769" s="84"/>
      <c r="C3769" s="84"/>
      <c r="D3769" s="84"/>
      <c r="E3769" s="704"/>
      <c r="F3769" s="704"/>
      <c r="G3769" s="748"/>
      <c r="H3769" s="694" t="str">
        <f t="shared" si="0"/>
        <v>--</v>
      </c>
      <c r="I3769" s="704"/>
      <c r="J3769" s="17"/>
      <c r="K3769" s="17"/>
      <c r="L3769" s="17"/>
      <c r="M3769" s="779"/>
      <c r="N3769" s="779"/>
      <c r="O3769" s="1036"/>
      <c r="P3769" s="1037"/>
      <c r="Q3769" s="17"/>
      <c r="R3769" s="17"/>
      <c r="S3769" s="17"/>
      <c r="T3769" s="17"/>
      <c r="U3769" s="788"/>
      <c r="V3769" s="17"/>
      <c r="W3769" s="741"/>
      <c r="X3769" s="765"/>
      <c r="Y3769" s="766"/>
      <c r="Z3769" s="767"/>
      <c r="AA3769" s="767"/>
    </row>
    <row r="3770" spans="1:27" ht="13.8">
      <c r="A3770" s="84"/>
      <c r="B3770" s="84"/>
      <c r="C3770" s="84"/>
      <c r="D3770" s="84"/>
      <c r="E3770" s="711"/>
      <c r="F3770" s="711"/>
      <c r="G3770" s="741"/>
      <c r="H3770" s="696" t="str">
        <f t="shared" si="0"/>
        <v>--</v>
      </c>
      <c r="I3770" s="711"/>
      <c r="J3770" s="17"/>
      <c r="K3770" s="17"/>
      <c r="L3770" s="17"/>
      <c r="M3770" s="781"/>
      <c r="N3770" s="781"/>
      <c r="O3770" s="1035"/>
      <c r="P3770" s="1037"/>
      <c r="Q3770" s="17"/>
      <c r="R3770" s="17"/>
      <c r="S3770" s="17"/>
      <c r="T3770" s="17"/>
      <c r="U3770" s="790"/>
      <c r="V3770" s="17"/>
      <c r="W3770" s="748"/>
      <c r="X3770" s="761"/>
      <c r="Y3770" s="762"/>
      <c r="Z3770" s="763"/>
      <c r="AA3770" s="763"/>
    </row>
    <row r="3771" spans="1:27" ht="13.8">
      <c r="A3771" s="84"/>
      <c r="B3771" s="84"/>
      <c r="C3771" s="84"/>
      <c r="D3771" s="84"/>
      <c r="E3771" s="704"/>
      <c r="F3771" s="704"/>
      <c r="G3771" s="748"/>
      <c r="H3771" s="694" t="str">
        <f t="shared" si="0"/>
        <v>--</v>
      </c>
      <c r="I3771" s="704"/>
      <c r="J3771" s="17"/>
      <c r="K3771" s="17"/>
      <c r="L3771" s="17"/>
      <c r="M3771" s="779"/>
      <c r="N3771" s="779"/>
      <c r="O3771" s="1036"/>
      <c r="P3771" s="1037"/>
      <c r="Q3771" s="17"/>
      <c r="R3771" s="17"/>
      <c r="S3771" s="17"/>
      <c r="T3771" s="17"/>
      <c r="U3771" s="788"/>
      <c r="V3771" s="17"/>
      <c r="W3771" s="741"/>
      <c r="X3771" s="765"/>
      <c r="Y3771" s="766"/>
      <c r="Z3771" s="767"/>
      <c r="AA3771" s="767"/>
    </row>
    <row r="3772" spans="1:27" ht="13.8">
      <c r="A3772" s="84"/>
      <c r="B3772" s="84"/>
      <c r="C3772" s="84"/>
      <c r="D3772" s="84"/>
      <c r="E3772" s="711"/>
      <c r="F3772" s="711"/>
      <c r="G3772" s="741"/>
      <c r="H3772" s="696" t="str">
        <f t="shared" si="0"/>
        <v>--</v>
      </c>
      <c r="I3772" s="711"/>
      <c r="J3772" s="17"/>
      <c r="K3772" s="17"/>
      <c r="L3772" s="17"/>
      <c r="M3772" s="781"/>
      <c r="N3772" s="781"/>
      <c r="O3772" s="1035"/>
      <c r="P3772" s="1037"/>
      <c r="Q3772" s="17"/>
      <c r="R3772" s="17"/>
      <c r="S3772" s="17"/>
      <c r="T3772" s="17"/>
      <c r="U3772" s="790"/>
      <c r="V3772" s="17"/>
      <c r="W3772" s="748"/>
      <c r="X3772" s="761"/>
      <c r="Y3772" s="762"/>
      <c r="Z3772" s="763"/>
      <c r="AA3772" s="763"/>
    </row>
    <row r="3773" spans="1:27" ht="13.8">
      <c r="A3773" s="84"/>
      <c r="B3773" s="84"/>
      <c r="C3773" s="84"/>
      <c r="D3773" s="84"/>
      <c r="E3773" s="704"/>
      <c r="F3773" s="704"/>
      <c r="G3773" s="748"/>
      <c r="H3773" s="694" t="str">
        <f t="shared" si="0"/>
        <v>--</v>
      </c>
      <c r="I3773" s="704"/>
      <c r="J3773" s="17"/>
      <c r="K3773" s="17"/>
      <c r="L3773" s="17"/>
      <c r="M3773" s="779"/>
      <c r="N3773" s="779"/>
      <c r="O3773" s="1036"/>
      <c r="P3773" s="1037"/>
      <c r="Q3773" s="17"/>
      <c r="R3773" s="17"/>
      <c r="S3773" s="17"/>
      <c r="T3773" s="17"/>
      <c r="U3773" s="788"/>
      <c r="V3773" s="17"/>
      <c r="W3773" s="741"/>
      <c r="X3773" s="765"/>
      <c r="Y3773" s="766"/>
      <c r="Z3773" s="767"/>
      <c r="AA3773" s="767"/>
    </row>
    <row r="3774" spans="1:27" ht="13.8">
      <c r="A3774" s="84"/>
      <c r="B3774" s="84"/>
      <c r="C3774" s="84"/>
      <c r="D3774" s="84"/>
      <c r="E3774" s="711"/>
      <c r="F3774" s="711"/>
      <c r="G3774" s="741"/>
      <c r="H3774" s="696" t="str">
        <f t="shared" si="0"/>
        <v>--</v>
      </c>
      <c r="I3774" s="711"/>
      <c r="J3774" s="17"/>
      <c r="K3774" s="17"/>
      <c r="L3774" s="17"/>
      <c r="M3774" s="781"/>
      <c r="N3774" s="781"/>
      <c r="O3774" s="1035"/>
      <c r="P3774" s="1037"/>
      <c r="Q3774" s="17"/>
      <c r="R3774" s="17"/>
      <c r="S3774" s="17"/>
      <c r="T3774" s="17"/>
      <c r="U3774" s="790"/>
      <c r="V3774" s="17"/>
      <c r="W3774" s="748"/>
      <c r="X3774" s="761"/>
      <c r="Y3774" s="762"/>
      <c r="Z3774" s="763"/>
      <c r="AA3774" s="763"/>
    </row>
    <row r="3775" spans="1:27" ht="13.8">
      <c r="A3775" s="84"/>
      <c r="B3775" s="84"/>
      <c r="C3775" s="84"/>
      <c r="D3775" s="84"/>
      <c r="E3775" s="704"/>
      <c r="F3775" s="704"/>
      <c r="G3775" s="748"/>
      <c r="H3775" s="694" t="str">
        <f t="shared" si="0"/>
        <v>--</v>
      </c>
      <c r="I3775" s="704"/>
      <c r="J3775" s="17"/>
      <c r="K3775" s="17"/>
      <c r="L3775" s="17"/>
      <c r="M3775" s="779"/>
      <c r="N3775" s="779"/>
      <c r="O3775" s="1036"/>
      <c r="P3775" s="1037"/>
      <c r="Q3775" s="17"/>
      <c r="R3775" s="17"/>
      <c r="S3775" s="17"/>
      <c r="T3775" s="17"/>
      <c r="U3775" s="788"/>
      <c r="V3775" s="17"/>
      <c r="W3775" s="741"/>
      <c r="X3775" s="765"/>
      <c r="Y3775" s="766"/>
      <c r="Z3775" s="767"/>
      <c r="AA3775" s="767"/>
    </row>
    <row r="3776" spans="1:27" ht="13.8">
      <c r="A3776" s="84"/>
      <c r="B3776" s="84"/>
      <c r="C3776" s="84"/>
      <c r="D3776" s="84"/>
      <c r="E3776" s="711"/>
      <c r="F3776" s="711"/>
      <c r="G3776" s="741"/>
      <c r="H3776" s="696" t="str">
        <f t="shared" si="0"/>
        <v>--</v>
      </c>
      <c r="I3776" s="711"/>
      <c r="J3776" s="17"/>
      <c r="K3776" s="17"/>
      <c r="L3776" s="17"/>
      <c r="M3776" s="781"/>
      <c r="N3776" s="781"/>
      <c r="O3776" s="1035"/>
      <c r="P3776" s="1037"/>
      <c r="Q3776" s="17"/>
      <c r="R3776" s="17"/>
      <c r="S3776" s="17"/>
      <c r="T3776" s="17"/>
      <c r="U3776" s="790"/>
      <c r="V3776" s="17"/>
      <c r="W3776" s="748"/>
      <c r="X3776" s="761"/>
      <c r="Y3776" s="762"/>
      <c r="Z3776" s="763"/>
      <c r="AA3776" s="763"/>
    </row>
    <row r="3777" spans="1:27" ht="13.8">
      <c r="A3777" s="84"/>
      <c r="B3777" s="84"/>
      <c r="C3777" s="84"/>
      <c r="D3777" s="84"/>
      <c r="E3777" s="704"/>
      <c r="F3777" s="704"/>
      <c r="G3777" s="748"/>
      <c r="H3777" s="694" t="str">
        <f t="shared" si="0"/>
        <v>--</v>
      </c>
      <c r="I3777" s="704"/>
      <c r="J3777" s="17"/>
      <c r="K3777" s="17"/>
      <c r="L3777" s="17"/>
      <c r="M3777" s="779"/>
      <c r="N3777" s="779"/>
      <c r="O3777" s="1036"/>
      <c r="P3777" s="1037"/>
      <c r="Q3777" s="17"/>
      <c r="R3777" s="17"/>
      <c r="S3777" s="17"/>
      <c r="T3777" s="17"/>
      <c r="U3777" s="788"/>
      <c r="V3777" s="17"/>
      <c r="W3777" s="741"/>
      <c r="X3777" s="765"/>
      <c r="Y3777" s="766"/>
      <c r="Z3777" s="767"/>
      <c r="AA3777" s="767"/>
    </row>
    <row r="3778" spans="1:27" ht="13.8">
      <c r="A3778" s="84"/>
      <c r="B3778" s="84"/>
      <c r="C3778" s="84"/>
      <c r="D3778" s="84"/>
      <c r="E3778" s="711"/>
      <c r="F3778" s="711"/>
      <c r="G3778" s="741"/>
      <c r="H3778" s="696" t="str">
        <f t="shared" si="0"/>
        <v>--</v>
      </c>
      <c r="I3778" s="711"/>
      <c r="J3778" s="17"/>
      <c r="K3778" s="17"/>
      <c r="L3778" s="17"/>
      <c r="M3778" s="781"/>
      <c r="N3778" s="781"/>
      <c r="O3778" s="1035"/>
      <c r="P3778" s="1037"/>
      <c r="Q3778" s="17"/>
      <c r="R3778" s="17"/>
      <c r="S3778" s="17"/>
      <c r="T3778" s="17"/>
      <c r="U3778" s="790"/>
      <c r="V3778" s="17"/>
      <c r="W3778" s="748"/>
      <c r="X3778" s="761"/>
      <c r="Y3778" s="762"/>
      <c r="Z3778" s="763"/>
      <c r="AA3778" s="763"/>
    </row>
    <row r="3779" spans="1:27" ht="13.8">
      <c r="A3779" s="84"/>
      <c r="B3779" s="84"/>
      <c r="C3779" s="84"/>
      <c r="D3779" s="84"/>
      <c r="E3779" s="704"/>
      <c r="F3779" s="704"/>
      <c r="G3779" s="748"/>
      <c r="H3779" s="694" t="str">
        <f t="shared" si="0"/>
        <v>--</v>
      </c>
      <c r="I3779" s="704"/>
      <c r="J3779" s="17"/>
      <c r="K3779" s="17"/>
      <c r="L3779" s="17"/>
      <c r="M3779" s="779"/>
      <c r="N3779" s="779"/>
      <c r="O3779" s="1036"/>
      <c r="P3779" s="1037"/>
      <c r="Q3779" s="17"/>
      <c r="R3779" s="17"/>
      <c r="S3779" s="17"/>
      <c r="T3779" s="17"/>
      <c r="U3779" s="788"/>
      <c r="V3779" s="17"/>
      <c r="W3779" s="741"/>
      <c r="X3779" s="765"/>
      <c r="Y3779" s="766"/>
      <c r="Z3779" s="767"/>
      <c r="AA3779" s="767"/>
    </row>
    <row r="3780" spans="1:27" ht="13.8">
      <c r="A3780" s="84"/>
      <c r="B3780" s="84"/>
      <c r="C3780" s="84"/>
      <c r="D3780" s="84"/>
      <c r="E3780" s="711"/>
      <c r="F3780" s="711"/>
      <c r="G3780" s="741"/>
      <c r="H3780" s="696" t="str">
        <f t="shared" si="0"/>
        <v>--</v>
      </c>
      <c r="I3780" s="711"/>
      <c r="J3780" s="17"/>
      <c r="K3780" s="17"/>
      <c r="L3780" s="17"/>
      <c r="M3780" s="781"/>
      <c r="N3780" s="781"/>
      <c r="O3780" s="1035"/>
      <c r="P3780" s="1037"/>
      <c r="Q3780" s="17"/>
      <c r="R3780" s="17"/>
      <c r="S3780" s="17"/>
      <c r="T3780" s="17"/>
      <c r="U3780" s="790"/>
      <c r="V3780" s="17"/>
      <c r="W3780" s="748"/>
      <c r="X3780" s="761"/>
      <c r="Y3780" s="762"/>
      <c r="Z3780" s="763"/>
      <c r="AA3780" s="763"/>
    </row>
    <row r="3781" spans="1:27" ht="13.8">
      <c r="A3781" s="84"/>
      <c r="B3781" s="84"/>
      <c r="C3781" s="84"/>
      <c r="D3781" s="84"/>
      <c r="E3781" s="704"/>
      <c r="F3781" s="704"/>
      <c r="G3781" s="748"/>
      <c r="H3781" s="694" t="str">
        <f t="shared" si="0"/>
        <v>--</v>
      </c>
      <c r="I3781" s="704"/>
      <c r="J3781" s="17"/>
      <c r="K3781" s="17"/>
      <c r="L3781" s="17"/>
      <c r="M3781" s="779"/>
      <c r="N3781" s="779"/>
      <c r="O3781" s="1036"/>
      <c r="P3781" s="1037"/>
      <c r="Q3781" s="17"/>
      <c r="R3781" s="17"/>
      <c r="S3781" s="17"/>
      <c r="T3781" s="17"/>
      <c r="U3781" s="788"/>
      <c r="V3781" s="17"/>
      <c r="W3781" s="741"/>
      <c r="X3781" s="765"/>
      <c r="Y3781" s="766"/>
      <c r="Z3781" s="767"/>
      <c r="AA3781" s="767"/>
    </row>
    <row r="3782" spans="1:27" ht="13.8">
      <c r="A3782" s="84"/>
      <c r="B3782" s="84"/>
      <c r="C3782" s="84"/>
      <c r="D3782" s="84"/>
      <c r="E3782" s="711"/>
      <c r="F3782" s="711"/>
      <c r="G3782" s="741"/>
      <c r="H3782" s="696" t="str">
        <f t="shared" si="0"/>
        <v>--</v>
      </c>
      <c r="I3782" s="711"/>
      <c r="J3782" s="17"/>
      <c r="K3782" s="17"/>
      <c r="L3782" s="17"/>
      <c r="M3782" s="781"/>
      <c r="N3782" s="781"/>
      <c r="O3782" s="1035"/>
      <c r="P3782" s="1037"/>
      <c r="Q3782" s="17"/>
      <c r="R3782" s="17"/>
      <c r="S3782" s="17"/>
      <c r="T3782" s="17"/>
      <c r="U3782" s="790"/>
      <c r="V3782" s="17"/>
      <c r="W3782" s="748"/>
      <c r="X3782" s="761"/>
      <c r="Y3782" s="762"/>
      <c r="Z3782" s="763"/>
      <c r="AA3782" s="763"/>
    </row>
    <row r="3783" spans="1:27" ht="13.8">
      <c r="A3783" s="84"/>
      <c r="B3783" s="84"/>
      <c r="C3783" s="84"/>
      <c r="D3783" s="84"/>
      <c r="E3783" s="704"/>
      <c r="F3783" s="704"/>
      <c r="G3783" s="748"/>
      <c r="H3783" s="694" t="str">
        <f t="shared" si="0"/>
        <v>--</v>
      </c>
      <c r="I3783" s="704"/>
      <c r="J3783" s="17"/>
      <c r="K3783" s="17"/>
      <c r="L3783" s="17"/>
      <c r="M3783" s="779"/>
      <c r="N3783" s="779"/>
      <c r="O3783" s="1036"/>
      <c r="P3783" s="1037"/>
      <c r="Q3783" s="17"/>
      <c r="R3783" s="17"/>
      <c r="S3783" s="17"/>
      <c r="T3783" s="17"/>
      <c r="U3783" s="788"/>
      <c r="V3783" s="17"/>
      <c r="W3783" s="741"/>
      <c r="X3783" s="765"/>
      <c r="Y3783" s="766"/>
      <c r="Z3783" s="767"/>
      <c r="AA3783" s="767"/>
    </row>
    <row r="3784" spans="1:27" ht="13.8">
      <c r="A3784" s="84"/>
      <c r="B3784" s="84"/>
      <c r="C3784" s="84"/>
      <c r="D3784" s="84"/>
      <c r="E3784" s="711"/>
      <c r="F3784" s="711"/>
      <c r="G3784" s="741"/>
      <c r="H3784" s="696" t="str">
        <f t="shared" si="0"/>
        <v>--</v>
      </c>
      <c r="I3784" s="711"/>
      <c r="J3784" s="17"/>
      <c r="K3784" s="17"/>
      <c r="L3784" s="17"/>
      <c r="M3784" s="781"/>
      <c r="N3784" s="781"/>
      <c r="O3784" s="1035"/>
      <c r="P3784" s="1037"/>
      <c r="Q3784" s="17"/>
      <c r="R3784" s="17"/>
      <c r="S3784" s="17"/>
      <c r="T3784" s="17"/>
      <c r="U3784" s="790"/>
      <c r="V3784" s="17"/>
      <c r="W3784" s="748"/>
      <c r="X3784" s="761"/>
      <c r="Y3784" s="762"/>
      <c r="Z3784" s="763"/>
      <c r="AA3784" s="763"/>
    </row>
    <row r="3785" spans="1:27" ht="13.8">
      <c r="A3785" s="84"/>
      <c r="B3785" s="84"/>
      <c r="C3785" s="84"/>
      <c r="D3785" s="84"/>
      <c r="E3785" s="704"/>
      <c r="F3785" s="704"/>
      <c r="G3785" s="748"/>
      <c r="H3785" s="694" t="str">
        <f t="shared" si="0"/>
        <v>--</v>
      </c>
      <c r="I3785" s="704"/>
      <c r="J3785" s="17"/>
      <c r="K3785" s="17"/>
      <c r="L3785" s="17"/>
      <c r="M3785" s="779"/>
      <c r="N3785" s="779"/>
      <c r="O3785" s="1036"/>
      <c r="P3785" s="1037"/>
      <c r="Q3785" s="17"/>
      <c r="R3785" s="17"/>
      <c r="S3785" s="17"/>
      <c r="T3785" s="17"/>
      <c r="U3785" s="788"/>
      <c r="V3785" s="17"/>
      <c r="W3785" s="741"/>
      <c r="X3785" s="765"/>
      <c r="Y3785" s="766"/>
      <c r="Z3785" s="767"/>
      <c r="AA3785" s="767"/>
    </row>
    <row r="3786" spans="1:27" ht="13.8">
      <c r="A3786" s="84"/>
      <c r="B3786" s="84"/>
      <c r="C3786" s="84"/>
      <c r="D3786" s="84"/>
      <c r="E3786" s="711"/>
      <c r="F3786" s="711"/>
      <c r="G3786" s="741"/>
      <c r="H3786" s="696" t="str">
        <f t="shared" si="0"/>
        <v>--</v>
      </c>
      <c r="I3786" s="711"/>
      <c r="J3786" s="17"/>
      <c r="K3786" s="17"/>
      <c r="L3786" s="17"/>
      <c r="M3786" s="781"/>
      <c r="N3786" s="781"/>
      <c r="O3786" s="1035"/>
      <c r="P3786" s="1037"/>
      <c r="Q3786" s="17"/>
      <c r="R3786" s="17"/>
      <c r="S3786" s="17"/>
      <c r="T3786" s="17"/>
      <c r="U3786" s="790"/>
      <c r="V3786" s="17"/>
      <c r="W3786" s="748"/>
      <c r="X3786" s="761"/>
      <c r="Y3786" s="762"/>
      <c r="Z3786" s="763"/>
      <c r="AA3786" s="763"/>
    </row>
    <row r="3787" spans="1:27" ht="13.8">
      <c r="A3787" s="84"/>
      <c r="B3787" s="84"/>
      <c r="C3787" s="84"/>
      <c r="D3787" s="84"/>
      <c r="E3787" s="704"/>
      <c r="F3787" s="704"/>
      <c r="G3787" s="748"/>
      <c r="H3787" s="694" t="str">
        <f t="shared" si="0"/>
        <v>--</v>
      </c>
      <c r="I3787" s="704"/>
      <c r="J3787" s="17"/>
      <c r="K3787" s="17"/>
      <c r="L3787" s="17"/>
      <c r="M3787" s="779"/>
      <c r="N3787" s="779"/>
      <c r="O3787" s="1036"/>
      <c r="P3787" s="1037"/>
      <c r="Q3787" s="17"/>
      <c r="R3787" s="17"/>
      <c r="S3787" s="17"/>
      <c r="T3787" s="17"/>
      <c r="U3787" s="788"/>
      <c r="V3787" s="17"/>
      <c r="W3787" s="741"/>
      <c r="X3787" s="765"/>
      <c r="Y3787" s="766"/>
      <c r="Z3787" s="767"/>
      <c r="AA3787" s="767"/>
    </row>
    <row r="3788" spans="1:27" ht="13.8">
      <c r="A3788" s="84"/>
      <c r="B3788" s="84"/>
      <c r="C3788" s="84"/>
      <c r="D3788" s="84"/>
      <c r="E3788" s="711"/>
      <c r="F3788" s="711"/>
      <c r="G3788" s="741"/>
      <c r="H3788" s="696" t="str">
        <f t="shared" si="0"/>
        <v>--</v>
      </c>
      <c r="I3788" s="711"/>
      <c r="J3788" s="17"/>
      <c r="K3788" s="17"/>
      <c r="L3788" s="17"/>
      <c r="M3788" s="781"/>
      <c r="N3788" s="781"/>
      <c r="O3788" s="1035"/>
      <c r="P3788" s="1037"/>
      <c r="Q3788" s="17"/>
      <c r="R3788" s="17"/>
      <c r="S3788" s="17"/>
      <c r="T3788" s="17"/>
      <c r="U3788" s="790"/>
      <c r="V3788" s="17"/>
      <c r="W3788" s="748"/>
      <c r="X3788" s="761"/>
      <c r="Y3788" s="762"/>
      <c r="Z3788" s="763"/>
      <c r="AA3788" s="763"/>
    </row>
    <row r="3789" spans="1:27" ht="13.8">
      <c r="A3789" s="84"/>
      <c r="B3789" s="84"/>
      <c r="C3789" s="84"/>
      <c r="D3789" s="84"/>
      <c r="E3789" s="704"/>
      <c r="F3789" s="704"/>
      <c r="G3789" s="748"/>
      <c r="H3789" s="694" t="str">
        <f t="shared" si="0"/>
        <v>--</v>
      </c>
      <c r="I3789" s="704"/>
      <c r="J3789" s="17"/>
      <c r="K3789" s="17"/>
      <c r="L3789" s="17"/>
      <c r="M3789" s="779"/>
      <c r="N3789" s="779"/>
      <c r="O3789" s="1036"/>
      <c r="P3789" s="1037"/>
      <c r="Q3789" s="17"/>
      <c r="R3789" s="17"/>
      <c r="S3789" s="17"/>
      <c r="T3789" s="17"/>
      <c r="U3789" s="788"/>
      <c r="V3789" s="17"/>
      <c r="W3789" s="741"/>
      <c r="X3789" s="765"/>
      <c r="Y3789" s="766"/>
      <c r="Z3789" s="767"/>
      <c r="AA3789" s="767"/>
    </row>
    <row r="3790" spans="1:27" ht="13.8">
      <c r="A3790" s="84"/>
      <c r="B3790" s="84"/>
      <c r="C3790" s="84"/>
      <c r="D3790" s="84"/>
      <c r="E3790" s="711"/>
      <c r="F3790" s="711"/>
      <c r="G3790" s="741"/>
      <c r="H3790" s="696" t="str">
        <f t="shared" si="0"/>
        <v>--</v>
      </c>
      <c r="I3790" s="711"/>
      <c r="J3790" s="17"/>
      <c r="K3790" s="17"/>
      <c r="L3790" s="17"/>
      <c r="M3790" s="781"/>
      <c r="N3790" s="781"/>
      <c r="O3790" s="1035"/>
      <c r="P3790" s="1037"/>
      <c r="Q3790" s="17"/>
      <c r="R3790" s="17"/>
      <c r="S3790" s="17"/>
      <c r="T3790" s="17"/>
      <c r="U3790" s="790"/>
      <c r="V3790" s="17"/>
      <c r="W3790" s="748"/>
      <c r="X3790" s="761"/>
      <c r="Y3790" s="762"/>
      <c r="Z3790" s="763"/>
      <c r="AA3790" s="763"/>
    </row>
    <row r="3791" spans="1:27" ht="13.8">
      <c r="A3791" s="84"/>
      <c r="B3791" s="84"/>
      <c r="C3791" s="84"/>
      <c r="D3791" s="84"/>
      <c r="E3791" s="704"/>
      <c r="F3791" s="704"/>
      <c r="G3791" s="748"/>
      <c r="H3791" s="694" t="str">
        <f t="shared" si="0"/>
        <v>--</v>
      </c>
      <c r="I3791" s="704"/>
      <c r="J3791" s="17"/>
      <c r="K3791" s="17"/>
      <c r="L3791" s="17"/>
      <c r="M3791" s="779"/>
      <c r="N3791" s="779"/>
      <c r="O3791" s="1036"/>
      <c r="P3791" s="1037"/>
      <c r="Q3791" s="17"/>
      <c r="R3791" s="17"/>
      <c r="S3791" s="17"/>
      <c r="T3791" s="17"/>
      <c r="U3791" s="788"/>
      <c r="V3791" s="17"/>
      <c r="W3791" s="741"/>
      <c r="X3791" s="765"/>
      <c r="Y3791" s="766"/>
      <c r="Z3791" s="767"/>
      <c r="AA3791" s="767"/>
    </row>
    <row r="3792" spans="1:27" ht="13.8">
      <c r="A3792" s="84"/>
      <c r="B3792" s="84"/>
      <c r="C3792" s="84"/>
      <c r="D3792" s="84"/>
      <c r="E3792" s="711"/>
      <c r="F3792" s="711"/>
      <c r="G3792" s="741"/>
      <c r="H3792" s="696" t="str">
        <f t="shared" si="0"/>
        <v>--</v>
      </c>
      <c r="I3792" s="711"/>
      <c r="J3792" s="17"/>
      <c r="K3792" s="17"/>
      <c r="L3792" s="17"/>
      <c r="M3792" s="781"/>
      <c r="N3792" s="781"/>
      <c r="O3792" s="1035"/>
      <c r="P3792" s="1037"/>
      <c r="Q3792" s="17"/>
      <c r="R3792" s="17"/>
      <c r="S3792" s="17"/>
      <c r="T3792" s="17"/>
      <c r="U3792" s="790"/>
      <c r="V3792" s="17"/>
      <c r="W3792" s="748"/>
      <c r="X3792" s="761"/>
      <c r="Y3792" s="762"/>
      <c r="Z3792" s="763"/>
      <c r="AA3792" s="763"/>
    </row>
    <row r="3793" spans="1:27" ht="13.8">
      <c r="A3793" s="84"/>
      <c r="B3793" s="84"/>
      <c r="C3793" s="84"/>
      <c r="D3793" s="84"/>
      <c r="E3793" s="704"/>
      <c r="F3793" s="704"/>
      <c r="G3793" s="748"/>
      <c r="H3793" s="694" t="str">
        <f t="shared" si="0"/>
        <v>--</v>
      </c>
      <c r="I3793" s="704"/>
      <c r="J3793" s="17"/>
      <c r="K3793" s="17"/>
      <c r="L3793" s="17"/>
      <c r="M3793" s="779"/>
      <c r="N3793" s="779"/>
      <c r="O3793" s="1036"/>
      <c r="P3793" s="1037"/>
      <c r="Q3793" s="17"/>
      <c r="R3793" s="17"/>
      <c r="S3793" s="17"/>
      <c r="T3793" s="17"/>
      <c r="U3793" s="788"/>
      <c r="V3793" s="17"/>
      <c r="W3793" s="741"/>
      <c r="X3793" s="765"/>
      <c r="Y3793" s="766"/>
      <c r="Z3793" s="767"/>
      <c r="AA3793" s="767"/>
    </row>
    <row r="3794" spans="1:27" ht="13.8">
      <c r="A3794" s="84"/>
      <c r="B3794" s="84"/>
      <c r="C3794" s="84"/>
      <c r="D3794" s="84"/>
      <c r="E3794" s="711"/>
      <c r="F3794" s="711"/>
      <c r="G3794" s="741"/>
      <c r="H3794" s="696" t="str">
        <f t="shared" si="0"/>
        <v>--</v>
      </c>
      <c r="I3794" s="711"/>
      <c r="J3794" s="17"/>
      <c r="K3794" s="17"/>
      <c r="L3794" s="17"/>
      <c r="M3794" s="781"/>
      <c r="N3794" s="781"/>
      <c r="O3794" s="1035"/>
      <c r="P3794" s="1037"/>
      <c r="Q3794" s="17"/>
      <c r="R3794" s="17"/>
      <c r="S3794" s="17"/>
      <c r="T3794" s="17"/>
      <c r="U3794" s="790"/>
      <c r="V3794" s="17"/>
      <c r="W3794" s="748"/>
      <c r="X3794" s="761"/>
      <c r="Y3794" s="762"/>
      <c r="Z3794" s="763"/>
      <c r="AA3794" s="763"/>
    </row>
    <row r="3795" spans="1:27" ht="13.8">
      <c r="A3795" s="84"/>
      <c r="B3795" s="84"/>
      <c r="C3795" s="84"/>
      <c r="D3795" s="84"/>
      <c r="E3795" s="704"/>
      <c r="F3795" s="704"/>
      <c r="G3795" s="748"/>
      <c r="H3795" s="694" t="str">
        <f t="shared" si="0"/>
        <v>--</v>
      </c>
      <c r="I3795" s="704"/>
      <c r="J3795" s="17"/>
      <c r="K3795" s="17"/>
      <c r="L3795" s="17"/>
      <c r="M3795" s="779"/>
      <c r="N3795" s="779"/>
      <c r="O3795" s="1036"/>
      <c r="P3795" s="1037"/>
      <c r="Q3795" s="17"/>
      <c r="R3795" s="17"/>
      <c r="S3795" s="17"/>
      <c r="T3795" s="17"/>
      <c r="U3795" s="788"/>
      <c r="V3795" s="17"/>
      <c r="W3795" s="741"/>
      <c r="X3795" s="765"/>
      <c r="Y3795" s="766"/>
      <c r="Z3795" s="767"/>
      <c r="AA3795" s="767"/>
    </row>
    <row r="3796" spans="1:27" ht="13.8">
      <c r="A3796" s="84"/>
      <c r="B3796" s="84"/>
      <c r="C3796" s="84"/>
      <c r="D3796" s="84"/>
      <c r="E3796" s="711"/>
      <c r="F3796" s="711"/>
      <c r="G3796" s="741"/>
      <c r="H3796" s="696" t="str">
        <f t="shared" si="0"/>
        <v>--</v>
      </c>
      <c r="I3796" s="711"/>
      <c r="J3796" s="17"/>
      <c r="K3796" s="17"/>
      <c r="L3796" s="17"/>
      <c r="M3796" s="781"/>
      <c r="N3796" s="781"/>
      <c r="O3796" s="1035"/>
      <c r="P3796" s="1037"/>
      <c r="Q3796" s="17"/>
      <c r="R3796" s="17"/>
      <c r="S3796" s="17"/>
      <c r="T3796" s="17"/>
      <c r="U3796" s="790"/>
      <c r="V3796" s="17"/>
      <c r="W3796" s="748"/>
      <c r="X3796" s="761"/>
      <c r="Y3796" s="762"/>
      <c r="Z3796" s="763"/>
      <c r="AA3796" s="763"/>
    </row>
    <row r="3797" spans="1:27" ht="13.8">
      <c r="A3797" s="84"/>
      <c r="B3797" s="84"/>
      <c r="C3797" s="84"/>
      <c r="D3797" s="84"/>
      <c r="E3797" s="704"/>
      <c r="F3797" s="704"/>
      <c r="G3797" s="748"/>
      <c r="H3797" s="694" t="str">
        <f t="shared" si="0"/>
        <v>--</v>
      </c>
      <c r="I3797" s="704"/>
      <c r="J3797" s="17"/>
      <c r="K3797" s="17"/>
      <c r="L3797" s="17"/>
      <c r="M3797" s="779"/>
      <c r="N3797" s="779"/>
      <c r="O3797" s="1036"/>
      <c r="P3797" s="1037"/>
      <c r="Q3797" s="17"/>
      <c r="R3797" s="17"/>
      <c r="S3797" s="17"/>
      <c r="T3797" s="17"/>
      <c r="U3797" s="788"/>
      <c r="V3797" s="17"/>
      <c r="W3797" s="741"/>
      <c r="X3797" s="765"/>
      <c r="Y3797" s="766"/>
      <c r="Z3797" s="767"/>
      <c r="AA3797" s="767"/>
    </row>
    <row r="3798" spans="1:27" ht="13.8">
      <c r="A3798" s="84"/>
      <c r="B3798" s="84"/>
      <c r="C3798" s="84"/>
      <c r="D3798" s="84"/>
      <c r="E3798" s="711"/>
      <c r="F3798" s="711"/>
      <c r="G3798" s="741"/>
      <c r="H3798" s="696" t="str">
        <f t="shared" si="0"/>
        <v>--</v>
      </c>
      <c r="I3798" s="711"/>
      <c r="J3798" s="17"/>
      <c r="K3798" s="17"/>
      <c r="L3798" s="17"/>
      <c r="M3798" s="781"/>
      <c r="N3798" s="781"/>
      <c r="O3798" s="1035"/>
      <c r="P3798" s="1037"/>
      <c r="Q3798" s="17"/>
      <c r="R3798" s="17"/>
      <c r="S3798" s="17"/>
      <c r="T3798" s="17"/>
      <c r="U3798" s="790"/>
      <c r="V3798" s="17"/>
      <c r="W3798" s="748"/>
      <c r="X3798" s="761"/>
      <c r="Y3798" s="762"/>
      <c r="Z3798" s="763"/>
      <c r="AA3798" s="763"/>
    </row>
    <row r="3799" spans="1:27" ht="13.8">
      <c r="A3799" s="84"/>
      <c r="B3799" s="84"/>
      <c r="C3799" s="84"/>
      <c r="D3799" s="84"/>
      <c r="E3799" s="704"/>
      <c r="F3799" s="704"/>
      <c r="G3799" s="748"/>
      <c r="H3799" s="694" t="str">
        <f t="shared" si="0"/>
        <v>--</v>
      </c>
      <c r="I3799" s="704"/>
      <c r="J3799" s="17"/>
      <c r="K3799" s="17"/>
      <c r="L3799" s="17"/>
      <c r="M3799" s="779"/>
      <c r="N3799" s="779"/>
      <c r="O3799" s="1036"/>
      <c r="P3799" s="1037"/>
      <c r="Q3799" s="17"/>
      <c r="R3799" s="17"/>
      <c r="S3799" s="17"/>
      <c r="T3799" s="17"/>
      <c r="U3799" s="788"/>
      <c r="V3799" s="17"/>
      <c r="W3799" s="741"/>
      <c r="X3799" s="765"/>
      <c r="Y3799" s="766"/>
      <c r="Z3799" s="767"/>
      <c r="AA3799" s="767"/>
    </row>
    <row r="3800" spans="1:27" ht="13.8">
      <c r="A3800" s="84"/>
      <c r="B3800" s="84"/>
      <c r="C3800" s="84"/>
      <c r="D3800" s="84"/>
      <c r="E3800" s="711"/>
      <c r="F3800" s="711"/>
      <c r="G3800" s="741"/>
      <c r="H3800" s="696" t="str">
        <f t="shared" si="0"/>
        <v>--</v>
      </c>
      <c r="I3800" s="711"/>
      <c r="J3800" s="17"/>
      <c r="K3800" s="17"/>
      <c r="L3800" s="17"/>
      <c r="M3800" s="781"/>
      <c r="N3800" s="781"/>
      <c r="O3800" s="1035"/>
      <c r="P3800" s="1037"/>
      <c r="Q3800" s="17"/>
      <c r="R3800" s="17"/>
      <c r="S3800" s="17"/>
      <c r="T3800" s="17"/>
      <c r="U3800" s="790"/>
      <c r="V3800" s="17"/>
      <c r="W3800" s="748"/>
      <c r="X3800" s="761"/>
      <c r="Y3800" s="762"/>
      <c r="Z3800" s="763"/>
      <c r="AA3800" s="763"/>
    </row>
    <row r="3801" spans="1:27" ht="13.8">
      <c r="A3801" s="84"/>
      <c r="B3801" s="84"/>
      <c r="C3801" s="84"/>
      <c r="D3801" s="84"/>
      <c r="E3801" s="704"/>
      <c r="F3801" s="704"/>
      <c r="G3801" s="748"/>
      <c r="H3801" s="694" t="str">
        <f t="shared" si="0"/>
        <v>--</v>
      </c>
      <c r="I3801" s="704"/>
      <c r="J3801" s="17"/>
      <c r="K3801" s="17"/>
      <c r="L3801" s="17"/>
      <c r="M3801" s="779"/>
      <c r="N3801" s="779"/>
      <c r="O3801" s="1036"/>
      <c r="P3801" s="1037"/>
      <c r="Q3801" s="17"/>
      <c r="R3801" s="17"/>
      <c r="S3801" s="17"/>
      <c r="T3801" s="17"/>
      <c r="U3801" s="788"/>
      <c r="V3801" s="17"/>
      <c r="W3801" s="741"/>
      <c r="X3801" s="765"/>
      <c r="Y3801" s="766"/>
      <c r="Z3801" s="767"/>
      <c r="AA3801" s="767"/>
    </row>
    <row r="3802" spans="1:27" ht="13.8">
      <c r="A3802" s="84"/>
      <c r="B3802" s="84"/>
      <c r="C3802" s="84"/>
      <c r="D3802" s="84"/>
      <c r="E3802" s="711"/>
      <c r="F3802" s="711"/>
      <c r="G3802" s="741"/>
      <c r="H3802" s="696" t="str">
        <f t="shared" si="0"/>
        <v>--</v>
      </c>
      <c r="I3802" s="711"/>
      <c r="J3802" s="17"/>
      <c r="K3802" s="17"/>
      <c r="L3802" s="17"/>
      <c r="M3802" s="781"/>
      <c r="N3802" s="781"/>
      <c r="O3802" s="1035"/>
      <c r="P3802" s="1037"/>
      <c r="Q3802" s="17"/>
      <c r="R3802" s="17"/>
      <c r="S3802" s="17"/>
      <c r="T3802" s="17"/>
      <c r="U3802" s="790"/>
      <c r="V3802" s="17"/>
      <c r="W3802" s="748"/>
      <c r="X3802" s="761"/>
      <c r="Y3802" s="762"/>
      <c r="Z3802" s="763"/>
      <c r="AA3802" s="763"/>
    </row>
    <row r="3803" spans="1:27" ht="13.8">
      <c r="A3803" s="84"/>
      <c r="B3803" s="84"/>
      <c r="C3803" s="84"/>
      <c r="D3803" s="84"/>
      <c r="E3803" s="704"/>
      <c r="F3803" s="704"/>
      <c r="G3803" s="748"/>
      <c r="H3803" s="694" t="str">
        <f t="shared" si="0"/>
        <v>--</v>
      </c>
      <c r="I3803" s="704"/>
      <c r="J3803" s="17"/>
      <c r="K3803" s="17"/>
      <c r="L3803" s="17"/>
      <c r="M3803" s="779"/>
      <c r="N3803" s="779"/>
      <c r="O3803" s="1036"/>
      <c r="P3803" s="1037"/>
      <c r="Q3803" s="17"/>
      <c r="R3803" s="17"/>
      <c r="S3803" s="17"/>
      <c r="T3803" s="17"/>
      <c r="U3803" s="788"/>
      <c r="V3803" s="17"/>
      <c r="W3803" s="741"/>
      <c r="X3803" s="765"/>
      <c r="Y3803" s="766"/>
      <c r="Z3803" s="767"/>
      <c r="AA3803" s="767"/>
    </row>
    <row r="3804" spans="1:27" ht="13.8">
      <c r="A3804" s="84"/>
      <c r="B3804" s="84"/>
      <c r="C3804" s="84"/>
      <c r="D3804" s="84"/>
      <c r="E3804" s="711"/>
      <c r="F3804" s="711"/>
      <c r="G3804" s="741"/>
      <c r="H3804" s="696" t="str">
        <f t="shared" si="0"/>
        <v>--</v>
      </c>
      <c r="I3804" s="711"/>
      <c r="J3804" s="17"/>
      <c r="K3804" s="17"/>
      <c r="L3804" s="17"/>
      <c r="M3804" s="781"/>
      <c r="N3804" s="781"/>
      <c r="O3804" s="1035"/>
      <c r="P3804" s="1037"/>
      <c r="Q3804" s="17"/>
      <c r="R3804" s="17"/>
      <c r="S3804" s="17"/>
      <c r="T3804" s="17"/>
      <c r="U3804" s="790"/>
      <c r="V3804" s="17"/>
      <c r="W3804" s="748"/>
      <c r="X3804" s="761"/>
      <c r="Y3804" s="762"/>
      <c r="Z3804" s="763"/>
      <c r="AA3804" s="763"/>
    </row>
    <row r="3805" spans="1:27" ht="13.8">
      <c r="A3805" s="84"/>
      <c r="B3805" s="84"/>
      <c r="C3805" s="84"/>
      <c r="D3805" s="84"/>
      <c r="E3805" s="704"/>
      <c r="F3805" s="704"/>
      <c r="G3805" s="748"/>
      <c r="H3805" s="694" t="str">
        <f t="shared" si="0"/>
        <v>--</v>
      </c>
      <c r="I3805" s="704"/>
      <c r="J3805" s="17"/>
      <c r="K3805" s="17"/>
      <c r="L3805" s="17"/>
      <c r="M3805" s="779"/>
      <c r="N3805" s="779"/>
      <c r="O3805" s="1036"/>
      <c r="P3805" s="1037"/>
      <c r="Q3805" s="17"/>
      <c r="R3805" s="17"/>
      <c r="S3805" s="17"/>
      <c r="T3805" s="17"/>
      <c r="U3805" s="788"/>
      <c r="V3805" s="17"/>
      <c r="W3805" s="741"/>
      <c r="X3805" s="765"/>
      <c r="Y3805" s="766"/>
      <c r="Z3805" s="767"/>
      <c r="AA3805" s="767"/>
    </row>
    <row r="3806" spans="1:27" ht="13.8">
      <c r="A3806" s="84"/>
      <c r="B3806" s="84"/>
      <c r="C3806" s="84"/>
      <c r="D3806" s="84"/>
      <c r="E3806" s="711"/>
      <c r="F3806" s="711"/>
      <c r="G3806" s="741"/>
      <c r="H3806" s="696" t="str">
        <f t="shared" si="0"/>
        <v>--</v>
      </c>
      <c r="I3806" s="711"/>
      <c r="J3806" s="17"/>
      <c r="K3806" s="17"/>
      <c r="L3806" s="17"/>
      <c r="M3806" s="781"/>
      <c r="N3806" s="781"/>
      <c r="O3806" s="1035"/>
      <c r="P3806" s="1037"/>
      <c r="Q3806" s="17"/>
      <c r="R3806" s="17"/>
      <c r="S3806" s="17"/>
      <c r="T3806" s="17"/>
      <c r="U3806" s="790"/>
      <c r="V3806" s="17"/>
      <c r="W3806" s="748"/>
      <c r="X3806" s="761"/>
      <c r="Y3806" s="762"/>
      <c r="Z3806" s="763"/>
      <c r="AA3806" s="763"/>
    </row>
    <row r="3807" spans="1:27" ht="13.8">
      <c r="A3807" s="84"/>
      <c r="B3807" s="84"/>
      <c r="C3807" s="84"/>
      <c r="D3807" s="84"/>
      <c r="E3807" s="704"/>
      <c r="F3807" s="704"/>
      <c r="G3807" s="748"/>
      <c r="H3807" s="694" t="str">
        <f t="shared" si="0"/>
        <v>--</v>
      </c>
      <c r="I3807" s="704"/>
      <c r="J3807" s="17"/>
      <c r="K3807" s="17"/>
      <c r="L3807" s="17"/>
      <c r="M3807" s="779"/>
      <c r="N3807" s="779"/>
      <c r="O3807" s="1036"/>
      <c r="P3807" s="1037"/>
      <c r="Q3807" s="17"/>
      <c r="R3807" s="17"/>
      <c r="S3807" s="17"/>
      <c r="T3807" s="17"/>
      <c r="U3807" s="788"/>
      <c r="V3807" s="17"/>
      <c r="W3807" s="741"/>
      <c r="X3807" s="765"/>
      <c r="Y3807" s="766"/>
      <c r="Z3807" s="767"/>
      <c r="AA3807" s="767"/>
    </row>
    <row r="3808" spans="1:27" ht="13.8">
      <c r="A3808" s="84"/>
      <c r="B3808" s="84"/>
      <c r="C3808" s="84"/>
      <c r="D3808" s="84"/>
      <c r="E3808" s="711"/>
      <c r="F3808" s="711"/>
      <c r="G3808" s="741"/>
      <c r="H3808" s="696" t="str">
        <f t="shared" si="0"/>
        <v>--</v>
      </c>
      <c r="I3808" s="711"/>
      <c r="J3808" s="17"/>
      <c r="K3808" s="17"/>
      <c r="L3808" s="17"/>
      <c r="M3808" s="781"/>
      <c r="N3808" s="781"/>
      <c r="O3808" s="1035"/>
      <c r="P3808" s="1037"/>
      <c r="Q3808" s="17"/>
      <c r="R3808" s="17"/>
      <c r="S3808" s="17"/>
      <c r="T3808" s="17"/>
      <c r="U3808" s="790"/>
      <c r="V3808" s="17"/>
      <c r="W3808" s="748"/>
      <c r="X3808" s="761"/>
      <c r="Y3808" s="762"/>
      <c r="Z3808" s="763"/>
      <c r="AA3808" s="763"/>
    </row>
    <row r="3809" spans="1:27" ht="13.8">
      <c r="A3809" s="84"/>
      <c r="B3809" s="84"/>
      <c r="C3809" s="84"/>
      <c r="D3809" s="84"/>
      <c r="E3809" s="704"/>
      <c r="F3809" s="704"/>
      <c r="G3809" s="748"/>
      <c r="H3809" s="694" t="str">
        <f t="shared" si="0"/>
        <v>--</v>
      </c>
      <c r="I3809" s="704"/>
      <c r="J3809" s="17"/>
      <c r="K3809" s="17"/>
      <c r="L3809" s="17"/>
      <c r="M3809" s="779"/>
      <c r="N3809" s="779"/>
      <c r="O3809" s="1036"/>
      <c r="P3809" s="1037"/>
      <c r="Q3809" s="17"/>
      <c r="R3809" s="17"/>
      <c r="S3809" s="17"/>
      <c r="T3809" s="17"/>
      <c r="U3809" s="788"/>
      <c r="V3809" s="17"/>
      <c r="W3809" s="741"/>
      <c r="X3809" s="765"/>
      <c r="Y3809" s="766"/>
      <c r="Z3809" s="767"/>
      <c r="AA3809" s="767"/>
    </row>
    <row r="3810" spans="1:27" ht="13.8">
      <c r="A3810" s="84"/>
      <c r="B3810" s="84"/>
      <c r="C3810" s="84"/>
      <c r="D3810" s="84"/>
      <c r="E3810" s="711"/>
      <c r="F3810" s="711"/>
      <c r="G3810" s="741"/>
      <c r="H3810" s="696" t="str">
        <f t="shared" si="0"/>
        <v>--</v>
      </c>
      <c r="I3810" s="711"/>
      <c r="J3810" s="17"/>
      <c r="K3810" s="17"/>
      <c r="L3810" s="17"/>
      <c r="M3810" s="781"/>
      <c r="N3810" s="781"/>
      <c r="O3810" s="1035"/>
      <c r="P3810" s="1037"/>
      <c r="Q3810" s="17"/>
      <c r="R3810" s="17"/>
      <c r="S3810" s="17"/>
      <c r="T3810" s="17"/>
      <c r="U3810" s="790"/>
      <c r="V3810" s="17"/>
      <c r="W3810" s="748"/>
      <c r="X3810" s="761"/>
      <c r="Y3810" s="762"/>
      <c r="Z3810" s="763"/>
      <c r="AA3810" s="763"/>
    </row>
    <row r="3811" spans="1:27" ht="13.8">
      <c r="A3811" s="84"/>
      <c r="B3811" s="84"/>
      <c r="C3811" s="84"/>
      <c r="D3811" s="84"/>
      <c r="E3811" s="704"/>
      <c r="F3811" s="704"/>
      <c r="G3811" s="748"/>
      <c r="H3811" s="694" t="str">
        <f t="shared" si="0"/>
        <v>--</v>
      </c>
      <c r="I3811" s="704"/>
      <c r="J3811" s="17"/>
      <c r="K3811" s="17"/>
      <c r="L3811" s="17"/>
      <c r="M3811" s="779"/>
      <c r="N3811" s="779"/>
      <c r="O3811" s="1036"/>
      <c r="P3811" s="1037"/>
      <c r="Q3811" s="17"/>
      <c r="R3811" s="17"/>
      <c r="S3811" s="17"/>
      <c r="T3811" s="17"/>
      <c r="U3811" s="788"/>
      <c r="V3811" s="17"/>
      <c r="W3811" s="741"/>
      <c r="X3811" s="765"/>
      <c r="Y3811" s="766"/>
      <c r="Z3811" s="767"/>
      <c r="AA3811" s="767"/>
    </row>
    <row r="3812" spans="1:27" ht="13.8">
      <c r="A3812" s="84"/>
      <c r="B3812" s="84"/>
      <c r="C3812" s="84"/>
      <c r="D3812" s="84"/>
      <c r="E3812" s="711"/>
      <c r="F3812" s="711"/>
      <c r="G3812" s="741"/>
      <c r="H3812" s="696" t="str">
        <f t="shared" si="0"/>
        <v>--</v>
      </c>
      <c r="I3812" s="711"/>
      <c r="J3812" s="17"/>
      <c r="K3812" s="17"/>
      <c r="L3812" s="17"/>
      <c r="M3812" s="781"/>
      <c r="N3812" s="781"/>
      <c r="O3812" s="1035"/>
      <c r="P3812" s="1037"/>
      <c r="Q3812" s="17"/>
      <c r="R3812" s="17"/>
      <c r="S3812" s="17"/>
      <c r="T3812" s="17"/>
      <c r="U3812" s="790"/>
      <c r="V3812" s="17"/>
      <c r="W3812" s="748"/>
      <c r="X3812" s="761"/>
      <c r="Y3812" s="762"/>
      <c r="Z3812" s="763"/>
      <c r="AA3812" s="763"/>
    </row>
    <row r="3813" spans="1:27" ht="13.8">
      <c r="A3813" s="84"/>
      <c r="B3813" s="84"/>
      <c r="C3813" s="84"/>
      <c r="D3813" s="84"/>
      <c r="E3813" s="704"/>
      <c r="F3813" s="704"/>
      <c r="G3813" s="748"/>
      <c r="H3813" s="694" t="str">
        <f t="shared" si="0"/>
        <v>--</v>
      </c>
      <c r="I3813" s="704"/>
      <c r="J3813" s="17"/>
      <c r="K3813" s="17"/>
      <c r="L3813" s="17"/>
      <c r="M3813" s="779"/>
      <c r="N3813" s="779"/>
      <c r="O3813" s="1036"/>
      <c r="P3813" s="1037"/>
      <c r="Q3813" s="17"/>
      <c r="R3813" s="17"/>
      <c r="S3813" s="17"/>
      <c r="T3813" s="17"/>
      <c r="U3813" s="788"/>
      <c r="V3813" s="17"/>
      <c r="W3813" s="741"/>
      <c r="X3813" s="765"/>
      <c r="Y3813" s="766"/>
      <c r="Z3813" s="767"/>
      <c r="AA3813" s="767"/>
    </row>
    <row r="3814" spans="1:27" ht="13.8">
      <c r="A3814" s="84"/>
      <c r="B3814" s="84"/>
      <c r="C3814" s="84"/>
      <c r="D3814" s="84"/>
      <c r="E3814" s="711"/>
      <c r="F3814" s="711"/>
      <c r="G3814" s="741"/>
      <c r="H3814" s="696" t="str">
        <f t="shared" si="0"/>
        <v>--</v>
      </c>
      <c r="I3814" s="711"/>
      <c r="J3814" s="17"/>
      <c r="K3814" s="17"/>
      <c r="L3814" s="17"/>
      <c r="M3814" s="781"/>
      <c r="N3814" s="781"/>
      <c r="O3814" s="1035"/>
      <c r="P3814" s="1037"/>
      <c r="Q3814" s="17"/>
      <c r="R3814" s="17"/>
      <c r="S3814" s="17"/>
      <c r="T3814" s="17"/>
      <c r="U3814" s="790"/>
      <c r="V3814" s="17"/>
      <c r="W3814" s="748"/>
      <c r="X3814" s="761"/>
      <c r="Y3814" s="762"/>
      <c r="Z3814" s="763"/>
      <c r="AA3814" s="763"/>
    </row>
    <row r="3815" spans="1:27" ht="13.8">
      <c r="A3815" s="84"/>
      <c r="B3815" s="84"/>
      <c r="C3815" s="84"/>
      <c r="D3815" s="84"/>
      <c r="E3815" s="704"/>
      <c r="F3815" s="704"/>
      <c r="G3815" s="748"/>
      <c r="H3815" s="694" t="str">
        <f t="shared" si="0"/>
        <v>--</v>
      </c>
      <c r="I3815" s="704"/>
      <c r="J3815" s="17"/>
      <c r="K3815" s="17"/>
      <c r="L3815" s="17"/>
      <c r="M3815" s="779"/>
      <c r="N3815" s="779"/>
      <c r="O3815" s="1036"/>
      <c r="P3815" s="1037"/>
      <c r="Q3815" s="17"/>
      <c r="R3815" s="17"/>
      <c r="S3815" s="17"/>
      <c r="T3815" s="17"/>
      <c r="U3815" s="788"/>
      <c r="V3815" s="17"/>
      <c r="W3815" s="741"/>
      <c r="X3815" s="765"/>
      <c r="Y3815" s="766"/>
      <c r="Z3815" s="767"/>
      <c r="AA3815" s="767"/>
    </row>
    <row r="3816" spans="1:27" ht="13.8">
      <c r="A3816" s="84"/>
      <c r="B3816" s="84"/>
      <c r="C3816" s="84"/>
      <c r="D3816" s="84"/>
      <c r="E3816" s="711"/>
      <c r="F3816" s="711"/>
      <c r="G3816" s="741"/>
      <c r="H3816" s="696" t="str">
        <f t="shared" si="0"/>
        <v>--</v>
      </c>
      <c r="I3816" s="711"/>
      <c r="J3816" s="17"/>
      <c r="K3816" s="17"/>
      <c r="L3816" s="17"/>
      <c r="M3816" s="781"/>
      <c r="N3816" s="781"/>
      <c r="O3816" s="1035"/>
      <c r="P3816" s="1037"/>
      <c r="Q3816" s="17"/>
      <c r="R3816" s="17"/>
      <c r="S3816" s="17"/>
      <c r="T3816" s="17"/>
      <c r="U3816" s="790"/>
      <c r="V3816" s="17"/>
      <c r="W3816" s="748"/>
      <c r="X3816" s="761"/>
      <c r="Y3816" s="762"/>
      <c r="Z3816" s="763"/>
      <c r="AA3816" s="763"/>
    </row>
    <row r="3817" spans="1:27" ht="13.8">
      <c r="A3817" s="84"/>
      <c r="B3817" s="84"/>
      <c r="C3817" s="84"/>
      <c r="D3817" s="84"/>
      <c r="E3817" s="704"/>
      <c r="F3817" s="704"/>
      <c r="G3817" s="748"/>
      <c r="H3817" s="694" t="str">
        <f t="shared" si="0"/>
        <v>--</v>
      </c>
      <c r="I3817" s="704"/>
      <c r="J3817" s="17"/>
      <c r="K3817" s="17"/>
      <c r="L3817" s="17"/>
      <c r="M3817" s="779"/>
      <c r="N3817" s="779"/>
      <c r="O3817" s="1036"/>
      <c r="P3817" s="1037"/>
      <c r="Q3817" s="17"/>
      <c r="R3817" s="17"/>
      <c r="S3817" s="17"/>
      <c r="T3817" s="17"/>
      <c r="U3817" s="788"/>
      <c r="V3817" s="17"/>
      <c r="W3817" s="741"/>
      <c r="X3817" s="765"/>
      <c r="Y3817" s="766"/>
      <c r="Z3817" s="767"/>
      <c r="AA3817" s="767"/>
    </row>
    <row r="3818" spans="1:27" ht="13.8">
      <c r="A3818" s="84"/>
      <c r="B3818" s="84"/>
      <c r="C3818" s="84"/>
      <c r="D3818" s="84"/>
      <c r="E3818" s="711"/>
      <c r="F3818" s="711"/>
      <c r="G3818" s="741"/>
      <c r="H3818" s="696" t="str">
        <f t="shared" si="0"/>
        <v>--</v>
      </c>
      <c r="I3818" s="711"/>
      <c r="J3818" s="17"/>
      <c r="K3818" s="17"/>
      <c r="L3818" s="17"/>
      <c r="M3818" s="781"/>
      <c r="N3818" s="781"/>
      <c r="O3818" s="1035"/>
      <c r="P3818" s="1037"/>
      <c r="Q3818" s="17"/>
      <c r="R3818" s="17"/>
      <c r="S3818" s="17"/>
      <c r="T3818" s="17"/>
      <c r="U3818" s="790"/>
      <c r="V3818" s="17"/>
      <c r="W3818" s="748"/>
      <c r="X3818" s="761"/>
      <c r="Y3818" s="762"/>
      <c r="Z3818" s="763"/>
      <c r="AA3818" s="763"/>
    </row>
    <row r="3819" spans="1:27" ht="13.8">
      <c r="A3819" s="84"/>
      <c r="B3819" s="84"/>
      <c r="C3819" s="84"/>
      <c r="D3819" s="84"/>
      <c r="E3819" s="704"/>
      <c r="F3819" s="704"/>
      <c r="G3819" s="748"/>
      <c r="H3819" s="694" t="str">
        <f t="shared" si="0"/>
        <v>--</v>
      </c>
      <c r="I3819" s="704"/>
      <c r="J3819" s="17"/>
      <c r="K3819" s="17"/>
      <c r="L3819" s="17"/>
      <c r="M3819" s="779"/>
      <c r="N3819" s="779"/>
      <c r="O3819" s="1036"/>
      <c r="P3819" s="1037"/>
      <c r="Q3819" s="17"/>
      <c r="R3819" s="17"/>
      <c r="S3819" s="17"/>
      <c r="T3819" s="17"/>
      <c r="U3819" s="788"/>
      <c r="V3819" s="17"/>
      <c r="W3819" s="741"/>
      <c r="X3819" s="765"/>
      <c r="Y3819" s="766"/>
      <c r="Z3819" s="767"/>
      <c r="AA3819" s="767"/>
    </row>
    <row r="3820" spans="1:27" ht="13.8">
      <c r="A3820" s="84"/>
      <c r="B3820" s="84"/>
      <c r="C3820" s="84"/>
      <c r="D3820" s="84"/>
      <c r="E3820" s="711"/>
      <c r="F3820" s="711"/>
      <c r="G3820" s="741"/>
      <c r="H3820" s="696" t="str">
        <f t="shared" si="0"/>
        <v>--</v>
      </c>
      <c r="I3820" s="711"/>
      <c r="J3820" s="17"/>
      <c r="K3820" s="17"/>
      <c r="L3820" s="17"/>
      <c r="M3820" s="781"/>
      <c r="N3820" s="781"/>
      <c r="O3820" s="1035"/>
      <c r="P3820" s="1037"/>
      <c r="Q3820" s="17"/>
      <c r="R3820" s="17"/>
      <c r="S3820" s="17"/>
      <c r="T3820" s="17"/>
      <c r="U3820" s="790"/>
      <c r="V3820" s="17"/>
      <c r="W3820" s="748"/>
      <c r="X3820" s="761"/>
      <c r="Y3820" s="762"/>
      <c r="Z3820" s="763"/>
      <c r="AA3820" s="763"/>
    </row>
    <row r="3821" spans="1:27" ht="13.8">
      <c r="A3821" s="84"/>
      <c r="B3821" s="84"/>
      <c r="C3821" s="84"/>
      <c r="D3821" s="84"/>
      <c r="E3821" s="704"/>
      <c r="F3821" s="704"/>
      <c r="G3821" s="748"/>
      <c r="H3821" s="694" t="str">
        <f t="shared" si="0"/>
        <v>--</v>
      </c>
      <c r="I3821" s="704"/>
      <c r="J3821" s="17"/>
      <c r="K3821" s="17"/>
      <c r="L3821" s="17"/>
      <c r="M3821" s="779"/>
      <c r="N3821" s="779"/>
      <c r="O3821" s="1036"/>
      <c r="P3821" s="1037"/>
      <c r="Q3821" s="17"/>
      <c r="R3821" s="17"/>
      <c r="S3821" s="17"/>
      <c r="T3821" s="17"/>
      <c r="U3821" s="788"/>
      <c r="V3821" s="17"/>
      <c r="W3821" s="741"/>
      <c r="X3821" s="765"/>
      <c r="Y3821" s="766"/>
      <c r="Z3821" s="767"/>
      <c r="AA3821" s="767"/>
    </row>
    <row r="3822" spans="1:27" ht="13.8">
      <c r="A3822" s="84"/>
      <c r="B3822" s="84"/>
      <c r="C3822" s="84"/>
      <c r="D3822" s="84"/>
      <c r="E3822" s="711"/>
      <c r="F3822" s="711"/>
      <c r="G3822" s="741"/>
      <c r="H3822" s="696" t="str">
        <f t="shared" si="0"/>
        <v>--</v>
      </c>
      <c r="I3822" s="711"/>
      <c r="J3822" s="17"/>
      <c r="K3822" s="17"/>
      <c r="L3822" s="17"/>
      <c r="M3822" s="781"/>
      <c r="N3822" s="781"/>
      <c r="O3822" s="1035"/>
      <c r="P3822" s="1037"/>
      <c r="Q3822" s="17"/>
      <c r="R3822" s="17"/>
      <c r="S3822" s="17"/>
      <c r="T3822" s="17"/>
      <c r="U3822" s="790"/>
      <c r="V3822" s="17"/>
      <c r="W3822" s="748"/>
      <c r="X3822" s="761"/>
      <c r="Y3822" s="762"/>
      <c r="Z3822" s="763"/>
      <c r="AA3822" s="763"/>
    </row>
    <row r="3823" spans="1:27" ht="13.8">
      <c r="A3823" s="84"/>
      <c r="B3823" s="84"/>
      <c r="C3823" s="84"/>
      <c r="D3823" s="84"/>
      <c r="E3823" s="704"/>
      <c r="F3823" s="704"/>
      <c r="G3823" s="748"/>
      <c r="H3823" s="694" t="str">
        <f t="shared" si="0"/>
        <v>--</v>
      </c>
      <c r="I3823" s="704"/>
      <c r="J3823" s="17"/>
      <c r="K3823" s="17"/>
      <c r="L3823" s="17"/>
      <c r="M3823" s="779"/>
      <c r="N3823" s="779"/>
      <c r="O3823" s="1036"/>
      <c r="P3823" s="1037"/>
      <c r="Q3823" s="17"/>
      <c r="R3823" s="17"/>
      <c r="S3823" s="17"/>
      <c r="T3823" s="17"/>
      <c r="U3823" s="788"/>
      <c r="V3823" s="17"/>
      <c r="W3823" s="741"/>
      <c r="X3823" s="765"/>
      <c r="Y3823" s="766"/>
      <c r="Z3823" s="767"/>
      <c r="AA3823" s="767"/>
    </row>
    <row r="3824" spans="1:27" ht="13.8">
      <c r="A3824" s="84"/>
      <c r="B3824" s="84"/>
      <c r="C3824" s="84"/>
      <c r="D3824" s="84"/>
      <c r="E3824" s="711"/>
      <c r="F3824" s="711"/>
      <c r="G3824" s="741"/>
      <c r="H3824" s="696" t="str">
        <f t="shared" si="0"/>
        <v>--</v>
      </c>
      <c r="I3824" s="711"/>
      <c r="J3824" s="17"/>
      <c r="K3824" s="17"/>
      <c r="L3824" s="17"/>
      <c r="M3824" s="781"/>
      <c r="N3824" s="781"/>
      <c r="O3824" s="1035"/>
      <c r="P3824" s="1037"/>
      <c r="Q3824" s="17"/>
      <c r="R3824" s="17"/>
      <c r="S3824" s="17"/>
      <c r="T3824" s="17"/>
      <c r="U3824" s="790"/>
      <c r="V3824" s="17"/>
      <c r="W3824" s="748"/>
      <c r="X3824" s="761"/>
      <c r="Y3824" s="762"/>
      <c r="Z3824" s="763"/>
      <c r="AA3824" s="763"/>
    </row>
    <row r="3825" spans="1:27" ht="13.8">
      <c r="A3825" s="84"/>
      <c r="B3825" s="84"/>
      <c r="C3825" s="84"/>
      <c r="D3825" s="84"/>
      <c r="E3825" s="704"/>
      <c r="F3825" s="704"/>
      <c r="G3825" s="748"/>
      <c r="H3825" s="694" t="str">
        <f t="shared" si="0"/>
        <v>--</v>
      </c>
      <c r="I3825" s="704"/>
      <c r="J3825" s="17"/>
      <c r="K3825" s="17"/>
      <c r="L3825" s="17"/>
      <c r="M3825" s="779"/>
      <c r="N3825" s="779"/>
      <c r="O3825" s="1036"/>
      <c r="P3825" s="1037"/>
      <c r="Q3825" s="17"/>
      <c r="R3825" s="17"/>
      <c r="S3825" s="17"/>
      <c r="T3825" s="17"/>
      <c r="U3825" s="788"/>
      <c r="V3825" s="17"/>
      <c r="W3825" s="741"/>
      <c r="X3825" s="765"/>
      <c r="Y3825" s="766"/>
      <c r="Z3825" s="767"/>
      <c r="AA3825" s="767"/>
    </row>
    <row r="3826" spans="1:27" ht="13.8">
      <c r="A3826" s="84"/>
      <c r="B3826" s="84"/>
      <c r="C3826" s="84"/>
      <c r="D3826" s="84"/>
      <c r="E3826" s="711"/>
      <c r="F3826" s="711"/>
      <c r="G3826" s="741"/>
      <c r="H3826" s="696" t="str">
        <f t="shared" si="0"/>
        <v>--</v>
      </c>
      <c r="I3826" s="711"/>
      <c r="J3826" s="17"/>
      <c r="K3826" s="17"/>
      <c r="L3826" s="17"/>
      <c r="M3826" s="781"/>
      <c r="N3826" s="781"/>
      <c r="O3826" s="1035"/>
      <c r="P3826" s="1037"/>
      <c r="Q3826" s="17"/>
      <c r="R3826" s="17"/>
      <c r="S3826" s="17"/>
      <c r="T3826" s="17"/>
      <c r="U3826" s="790"/>
      <c r="V3826" s="17"/>
      <c r="W3826" s="748"/>
      <c r="X3826" s="761"/>
      <c r="Y3826" s="762"/>
      <c r="Z3826" s="763"/>
      <c r="AA3826" s="763"/>
    </row>
    <row r="3827" spans="1:27" ht="13.8">
      <c r="A3827" s="84"/>
      <c r="B3827" s="84"/>
      <c r="C3827" s="84"/>
      <c r="D3827" s="84"/>
      <c r="E3827" s="704"/>
      <c r="F3827" s="704"/>
      <c r="G3827" s="748"/>
      <c r="H3827" s="694" t="str">
        <f t="shared" si="0"/>
        <v>--</v>
      </c>
      <c r="I3827" s="704"/>
      <c r="J3827" s="17"/>
      <c r="K3827" s="17"/>
      <c r="L3827" s="17"/>
      <c r="M3827" s="779"/>
      <c r="N3827" s="779"/>
      <c r="O3827" s="1036"/>
      <c r="P3827" s="1037"/>
      <c r="Q3827" s="17"/>
      <c r="R3827" s="17"/>
      <c r="S3827" s="17"/>
      <c r="T3827" s="17"/>
      <c r="U3827" s="788"/>
      <c r="V3827" s="17"/>
      <c r="W3827" s="741"/>
      <c r="X3827" s="765"/>
      <c r="Y3827" s="766"/>
      <c r="Z3827" s="767"/>
      <c r="AA3827" s="767"/>
    </row>
    <row r="3828" spans="1:27" ht="13.8">
      <c r="A3828" s="84"/>
      <c r="B3828" s="84"/>
      <c r="C3828" s="84"/>
      <c r="D3828" s="84"/>
      <c r="E3828" s="711"/>
      <c r="F3828" s="711"/>
      <c r="G3828" s="741"/>
      <c r="H3828" s="696" t="str">
        <f t="shared" si="0"/>
        <v>--</v>
      </c>
      <c r="I3828" s="711"/>
      <c r="J3828" s="17"/>
      <c r="K3828" s="17"/>
      <c r="L3828" s="17"/>
      <c r="M3828" s="781"/>
      <c r="N3828" s="781"/>
      <c r="O3828" s="1035"/>
      <c r="P3828" s="1037"/>
      <c r="Q3828" s="17"/>
      <c r="R3828" s="17"/>
      <c r="S3828" s="17"/>
      <c r="T3828" s="17"/>
      <c r="U3828" s="790"/>
      <c r="V3828" s="17"/>
      <c r="W3828" s="748"/>
      <c r="X3828" s="761"/>
      <c r="Y3828" s="762"/>
      <c r="Z3828" s="763"/>
      <c r="AA3828" s="763"/>
    </row>
    <row r="3829" spans="1:27" ht="13.8">
      <c r="A3829" s="84"/>
      <c r="B3829" s="84"/>
      <c r="C3829" s="84"/>
      <c r="D3829" s="84"/>
      <c r="E3829" s="704"/>
      <c r="F3829" s="704"/>
      <c r="G3829" s="748"/>
      <c r="H3829" s="694" t="str">
        <f t="shared" si="0"/>
        <v>--</v>
      </c>
      <c r="I3829" s="704"/>
      <c r="J3829" s="17"/>
      <c r="K3829" s="17"/>
      <c r="L3829" s="17"/>
      <c r="M3829" s="779"/>
      <c r="N3829" s="779"/>
      <c r="O3829" s="1036"/>
      <c r="P3829" s="1037"/>
      <c r="Q3829" s="17"/>
      <c r="R3829" s="17"/>
      <c r="S3829" s="17"/>
      <c r="T3829" s="17"/>
      <c r="U3829" s="788"/>
      <c r="V3829" s="17"/>
      <c r="W3829" s="741"/>
      <c r="X3829" s="765"/>
      <c r="Y3829" s="766"/>
      <c r="Z3829" s="767"/>
      <c r="AA3829" s="767"/>
    </row>
    <row r="3830" spans="1:27" ht="13.8">
      <c r="A3830" s="84"/>
      <c r="B3830" s="84"/>
      <c r="C3830" s="84"/>
      <c r="D3830" s="84"/>
      <c r="E3830" s="711"/>
      <c r="F3830" s="711"/>
      <c r="G3830" s="741"/>
      <c r="H3830" s="696" t="str">
        <f t="shared" si="0"/>
        <v>--</v>
      </c>
      <c r="I3830" s="711"/>
      <c r="J3830" s="17"/>
      <c r="K3830" s="17"/>
      <c r="L3830" s="17"/>
      <c r="M3830" s="781"/>
      <c r="N3830" s="781"/>
      <c r="O3830" s="1035"/>
      <c r="P3830" s="1037"/>
      <c r="Q3830" s="17"/>
      <c r="R3830" s="17"/>
      <c r="S3830" s="17"/>
      <c r="T3830" s="17"/>
      <c r="U3830" s="790"/>
      <c r="V3830" s="17"/>
      <c r="W3830" s="748"/>
      <c r="X3830" s="761"/>
      <c r="Y3830" s="762"/>
      <c r="Z3830" s="763"/>
      <c r="AA3830" s="763"/>
    </row>
    <row r="3831" spans="1:27" ht="13.8">
      <c r="A3831" s="84"/>
      <c r="B3831" s="84"/>
      <c r="C3831" s="84"/>
      <c r="D3831" s="84"/>
      <c r="E3831" s="704"/>
      <c r="F3831" s="704"/>
      <c r="G3831" s="748"/>
      <c r="H3831" s="694" t="str">
        <f t="shared" si="0"/>
        <v>--</v>
      </c>
      <c r="I3831" s="704"/>
      <c r="J3831" s="17"/>
      <c r="K3831" s="17"/>
      <c r="L3831" s="17"/>
      <c r="M3831" s="779"/>
      <c r="N3831" s="779"/>
      <c r="O3831" s="1036"/>
      <c r="P3831" s="1037"/>
      <c r="Q3831" s="17"/>
      <c r="R3831" s="17"/>
      <c r="S3831" s="17"/>
      <c r="T3831" s="17"/>
      <c r="U3831" s="788"/>
      <c r="V3831" s="17"/>
      <c r="W3831" s="741"/>
      <c r="X3831" s="765"/>
      <c r="Y3831" s="766"/>
      <c r="Z3831" s="767"/>
      <c r="AA3831" s="767"/>
    </row>
    <row r="3832" spans="1:27" ht="13.8">
      <c r="A3832" s="84"/>
      <c r="B3832" s="84"/>
      <c r="C3832" s="84"/>
      <c r="D3832" s="84"/>
      <c r="E3832" s="711"/>
      <c r="F3832" s="711"/>
      <c r="G3832" s="741"/>
      <c r="H3832" s="696" t="str">
        <f t="shared" si="0"/>
        <v>--</v>
      </c>
      <c r="I3832" s="711"/>
      <c r="J3832" s="17"/>
      <c r="K3832" s="17"/>
      <c r="L3832" s="17"/>
      <c r="M3832" s="781"/>
      <c r="N3832" s="781"/>
      <c r="O3832" s="1035"/>
      <c r="P3832" s="1037"/>
      <c r="Q3832" s="17"/>
      <c r="R3832" s="17"/>
      <c r="S3832" s="17"/>
      <c r="T3832" s="17"/>
      <c r="U3832" s="790"/>
      <c r="V3832" s="17"/>
      <c r="W3832" s="748"/>
      <c r="X3832" s="761"/>
      <c r="Y3832" s="762"/>
      <c r="Z3832" s="763"/>
      <c r="AA3832" s="763"/>
    </row>
    <row r="3833" spans="1:27" ht="13.8">
      <c r="A3833" s="84"/>
      <c r="B3833" s="84"/>
      <c r="C3833" s="84"/>
      <c r="D3833" s="84"/>
      <c r="E3833" s="704"/>
      <c r="F3833" s="704"/>
      <c r="G3833" s="748"/>
      <c r="H3833" s="694" t="str">
        <f t="shared" si="0"/>
        <v>--</v>
      </c>
      <c r="I3833" s="704"/>
      <c r="J3833" s="17"/>
      <c r="K3833" s="17"/>
      <c r="L3833" s="17"/>
      <c r="M3833" s="779"/>
      <c r="N3833" s="779"/>
      <c r="O3833" s="1036"/>
      <c r="P3833" s="1037"/>
      <c r="Q3833" s="17"/>
      <c r="R3833" s="17"/>
      <c r="S3833" s="17"/>
      <c r="T3833" s="17"/>
      <c r="U3833" s="788"/>
      <c r="V3833" s="17"/>
      <c r="W3833" s="741"/>
      <c r="X3833" s="765"/>
      <c r="Y3833" s="766"/>
      <c r="Z3833" s="767"/>
      <c r="AA3833" s="767"/>
    </row>
    <row r="3834" spans="1:27" ht="13.8">
      <c r="A3834" s="84"/>
      <c r="B3834" s="84"/>
      <c r="C3834" s="84"/>
      <c r="D3834" s="84"/>
      <c r="E3834" s="711"/>
      <c r="F3834" s="711"/>
      <c r="G3834" s="741"/>
      <c r="H3834" s="696" t="str">
        <f t="shared" si="0"/>
        <v>--</v>
      </c>
      <c r="I3834" s="711"/>
      <c r="J3834" s="17"/>
      <c r="K3834" s="17"/>
      <c r="L3834" s="17"/>
      <c r="M3834" s="781"/>
      <c r="N3834" s="781"/>
      <c r="O3834" s="1035"/>
      <c r="P3834" s="1037"/>
      <c r="Q3834" s="17"/>
      <c r="R3834" s="17"/>
      <c r="S3834" s="17"/>
      <c r="T3834" s="17"/>
      <c r="U3834" s="790"/>
      <c r="V3834" s="17"/>
      <c r="W3834" s="748"/>
      <c r="X3834" s="761"/>
      <c r="Y3834" s="762"/>
      <c r="Z3834" s="763"/>
      <c r="AA3834" s="763"/>
    </row>
    <row r="3835" spans="1:27" ht="13.8">
      <c r="A3835" s="84"/>
      <c r="B3835" s="84"/>
      <c r="C3835" s="84"/>
      <c r="D3835" s="84"/>
      <c r="E3835" s="704"/>
      <c r="F3835" s="704"/>
      <c r="G3835" s="748"/>
      <c r="H3835" s="694" t="str">
        <f t="shared" si="0"/>
        <v>--</v>
      </c>
      <c r="I3835" s="704"/>
      <c r="J3835" s="17"/>
      <c r="K3835" s="17"/>
      <c r="L3835" s="17"/>
      <c r="M3835" s="779"/>
      <c r="N3835" s="779"/>
      <c r="O3835" s="1036"/>
      <c r="P3835" s="1037"/>
      <c r="Q3835" s="17"/>
      <c r="R3835" s="17"/>
      <c r="S3835" s="17"/>
      <c r="T3835" s="17"/>
      <c r="U3835" s="788"/>
      <c r="V3835" s="17"/>
      <c r="W3835" s="741"/>
      <c r="X3835" s="765"/>
      <c r="Y3835" s="766"/>
      <c r="Z3835" s="767"/>
      <c r="AA3835" s="767"/>
    </row>
    <row r="3836" spans="1:27" ht="13.8">
      <c r="A3836" s="84"/>
      <c r="B3836" s="84"/>
      <c r="C3836" s="84"/>
      <c r="D3836" s="84"/>
      <c r="E3836" s="711"/>
      <c r="F3836" s="711"/>
      <c r="G3836" s="741"/>
      <c r="H3836" s="696" t="str">
        <f t="shared" si="0"/>
        <v>--</v>
      </c>
      <c r="I3836" s="711"/>
      <c r="J3836" s="17"/>
      <c r="K3836" s="17"/>
      <c r="L3836" s="17"/>
      <c r="M3836" s="781"/>
      <c r="N3836" s="781"/>
      <c r="O3836" s="1035"/>
      <c r="P3836" s="1037"/>
      <c r="Q3836" s="17"/>
      <c r="R3836" s="17"/>
      <c r="S3836" s="17"/>
      <c r="T3836" s="17"/>
      <c r="U3836" s="790"/>
      <c r="V3836" s="17"/>
      <c r="W3836" s="748"/>
      <c r="X3836" s="761"/>
      <c r="Y3836" s="762"/>
      <c r="Z3836" s="763"/>
      <c r="AA3836" s="763"/>
    </row>
    <row r="3837" spans="1:27" ht="13.8">
      <c r="A3837" s="84"/>
      <c r="B3837" s="84"/>
      <c r="C3837" s="84"/>
      <c r="D3837" s="84"/>
      <c r="E3837" s="704"/>
      <c r="F3837" s="704"/>
      <c r="G3837" s="748"/>
      <c r="H3837" s="694" t="str">
        <f t="shared" si="0"/>
        <v>--</v>
      </c>
      <c r="I3837" s="704"/>
      <c r="J3837" s="17"/>
      <c r="K3837" s="17"/>
      <c r="L3837" s="17"/>
      <c r="M3837" s="779"/>
      <c r="N3837" s="779"/>
      <c r="O3837" s="1036"/>
      <c r="P3837" s="1037"/>
      <c r="Q3837" s="17"/>
      <c r="R3837" s="17"/>
      <c r="S3837" s="17"/>
      <c r="T3837" s="17"/>
      <c r="U3837" s="788"/>
      <c r="V3837" s="17"/>
      <c r="W3837" s="741"/>
      <c r="X3837" s="765"/>
      <c r="Y3837" s="766"/>
      <c r="Z3837" s="767"/>
      <c r="AA3837" s="767"/>
    </row>
    <row r="3838" spans="1:27" ht="13.8">
      <c r="A3838" s="84"/>
      <c r="B3838" s="84"/>
      <c r="C3838" s="84"/>
      <c r="D3838" s="84"/>
      <c r="E3838" s="711"/>
      <c r="F3838" s="711"/>
      <c r="G3838" s="741"/>
      <c r="H3838" s="696" t="str">
        <f t="shared" si="0"/>
        <v>--</v>
      </c>
      <c r="I3838" s="711"/>
      <c r="J3838" s="17"/>
      <c r="K3838" s="17"/>
      <c r="L3838" s="17"/>
      <c r="M3838" s="781"/>
      <c r="N3838" s="781"/>
      <c r="O3838" s="1035"/>
      <c r="P3838" s="1037"/>
      <c r="Q3838" s="17"/>
      <c r="R3838" s="17"/>
      <c r="S3838" s="17"/>
      <c r="T3838" s="17"/>
      <c r="U3838" s="790"/>
      <c r="V3838" s="17"/>
      <c r="W3838" s="748"/>
      <c r="X3838" s="761"/>
      <c r="Y3838" s="762"/>
      <c r="Z3838" s="763"/>
      <c r="AA3838" s="763"/>
    </row>
    <row r="3839" spans="1:27" ht="13.8">
      <c r="A3839" s="84"/>
      <c r="B3839" s="84"/>
      <c r="C3839" s="84"/>
      <c r="D3839" s="84"/>
      <c r="E3839" s="704"/>
      <c r="F3839" s="704"/>
      <c r="G3839" s="748"/>
      <c r="H3839" s="694" t="str">
        <f t="shared" si="0"/>
        <v>--</v>
      </c>
      <c r="I3839" s="704"/>
      <c r="J3839" s="17"/>
      <c r="K3839" s="17"/>
      <c r="L3839" s="17"/>
      <c r="M3839" s="779"/>
      <c r="N3839" s="779"/>
      <c r="O3839" s="1036"/>
      <c r="P3839" s="1037"/>
      <c r="Q3839" s="17"/>
      <c r="R3839" s="17"/>
      <c r="S3839" s="17"/>
      <c r="T3839" s="17"/>
      <c r="U3839" s="788"/>
      <c r="V3839" s="17"/>
      <c r="W3839" s="741"/>
      <c r="X3839" s="765"/>
      <c r="Y3839" s="766"/>
      <c r="Z3839" s="767"/>
      <c r="AA3839" s="767"/>
    </row>
    <row r="3840" spans="1:27" ht="13.8">
      <c r="A3840" s="84"/>
      <c r="B3840" s="84"/>
      <c r="C3840" s="84"/>
      <c r="D3840" s="84"/>
      <c r="E3840" s="711"/>
      <c r="F3840" s="711"/>
      <c r="G3840" s="741"/>
      <c r="H3840" s="696" t="str">
        <f t="shared" si="0"/>
        <v>--</v>
      </c>
      <c r="I3840" s="711"/>
      <c r="J3840" s="17"/>
      <c r="K3840" s="17"/>
      <c r="L3840" s="17"/>
      <c r="M3840" s="781"/>
      <c r="N3840" s="781"/>
      <c r="O3840" s="1035"/>
      <c r="P3840" s="1037"/>
      <c r="Q3840" s="17"/>
      <c r="R3840" s="17"/>
      <c r="S3840" s="17"/>
      <c r="T3840" s="17"/>
      <c r="U3840" s="790"/>
      <c r="V3840" s="17"/>
      <c r="W3840" s="748"/>
      <c r="X3840" s="761"/>
      <c r="Y3840" s="762"/>
      <c r="Z3840" s="763"/>
      <c r="AA3840" s="763"/>
    </row>
    <row r="3841" spans="1:27" ht="13.8">
      <c r="A3841" s="84"/>
      <c r="B3841" s="84"/>
      <c r="C3841" s="84"/>
      <c r="D3841" s="84"/>
      <c r="E3841" s="704"/>
      <c r="F3841" s="704"/>
      <c r="G3841" s="748"/>
      <c r="H3841" s="694" t="str">
        <f t="shared" si="0"/>
        <v>--</v>
      </c>
      <c r="I3841" s="704"/>
      <c r="J3841" s="17"/>
      <c r="K3841" s="17"/>
      <c r="L3841" s="17"/>
      <c r="M3841" s="779"/>
      <c r="N3841" s="779"/>
      <c r="O3841" s="1036"/>
      <c r="P3841" s="1037"/>
      <c r="Q3841" s="17"/>
      <c r="R3841" s="17"/>
      <c r="S3841" s="17"/>
      <c r="T3841" s="17"/>
      <c r="U3841" s="788"/>
      <c r="V3841" s="17"/>
      <c r="W3841" s="741"/>
      <c r="X3841" s="765"/>
      <c r="Y3841" s="766"/>
      <c r="Z3841" s="767"/>
      <c r="AA3841" s="767"/>
    </row>
    <row r="3842" spans="1:27" ht="13.8">
      <c r="A3842" s="84"/>
      <c r="B3842" s="84"/>
      <c r="C3842" s="84"/>
      <c r="D3842" s="84"/>
      <c r="E3842" s="711"/>
      <c r="F3842" s="711"/>
      <c r="G3842" s="741"/>
      <c r="H3842" s="696" t="str">
        <f t="shared" si="0"/>
        <v>--</v>
      </c>
      <c r="I3842" s="711"/>
      <c r="J3842" s="17"/>
      <c r="K3842" s="17"/>
      <c r="L3842" s="17"/>
      <c r="M3842" s="781"/>
      <c r="N3842" s="781"/>
      <c r="O3842" s="1035"/>
      <c r="P3842" s="1037"/>
      <c r="Q3842" s="17"/>
      <c r="R3842" s="17"/>
      <c r="S3842" s="17"/>
      <c r="T3842" s="17"/>
      <c r="U3842" s="790"/>
      <c r="V3842" s="17"/>
      <c r="W3842" s="748"/>
      <c r="X3842" s="761"/>
      <c r="Y3842" s="762"/>
      <c r="Z3842" s="763"/>
      <c r="AA3842" s="763"/>
    </row>
    <row r="3843" spans="1:27" ht="13.8">
      <c r="A3843" s="84"/>
      <c r="B3843" s="84"/>
      <c r="C3843" s="84"/>
      <c r="D3843" s="84"/>
      <c r="E3843" s="704"/>
      <c r="F3843" s="704"/>
      <c r="G3843" s="748"/>
      <c r="H3843" s="694" t="str">
        <f t="shared" si="0"/>
        <v>--</v>
      </c>
      <c r="I3843" s="704"/>
      <c r="J3843" s="17"/>
      <c r="K3843" s="17"/>
      <c r="L3843" s="17"/>
      <c r="M3843" s="779"/>
      <c r="N3843" s="779"/>
      <c r="O3843" s="1036"/>
      <c r="P3843" s="1037"/>
      <c r="Q3843" s="17"/>
      <c r="R3843" s="17"/>
      <c r="S3843" s="17"/>
      <c r="T3843" s="17"/>
      <c r="U3843" s="788"/>
      <c r="V3843" s="17"/>
      <c r="W3843" s="741"/>
      <c r="X3843" s="765"/>
      <c r="Y3843" s="766"/>
      <c r="Z3843" s="767"/>
      <c r="AA3843" s="767"/>
    </row>
    <row r="3844" spans="1:27" ht="13.8">
      <c r="A3844" s="84"/>
      <c r="B3844" s="84"/>
      <c r="C3844" s="84"/>
      <c r="D3844" s="84"/>
      <c r="E3844" s="711"/>
      <c r="F3844" s="711"/>
      <c r="G3844" s="741"/>
      <c r="H3844" s="696" t="str">
        <f t="shared" si="0"/>
        <v>--</v>
      </c>
      <c r="I3844" s="711"/>
      <c r="J3844" s="17"/>
      <c r="K3844" s="17"/>
      <c r="L3844" s="17"/>
      <c r="M3844" s="781"/>
      <c r="N3844" s="781"/>
      <c r="O3844" s="1035"/>
      <c r="P3844" s="1037"/>
      <c r="Q3844" s="17"/>
      <c r="R3844" s="17"/>
      <c r="S3844" s="17"/>
      <c r="T3844" s="17"/>
      <c r="U3844" s="790"/>
      <c r="V3844" s="17"/>
      <c r="W3844" s="748"/>
      <c r="X3844" s="761"/>
      <c r="Y3844" s="762"/>
      <c r="Z3844" s="763"/>
      <c r="AA3844" s="763"/>
    </row>
    <row r="3845" spans="1:27" ht="13.8">
      <c r="A3845" s="84"/>
      <c r="B3845" s="84"/>
      <c r="C3845" s="84"/>
      <c r="D3845" s="84"/>
      <c r="E3845" s="704"/>
      <c r="F3845" s="704"/>
      <c r="G3845" s="748"/>
      <c r="H3845" s="694" t="str">
        <f t="shared" si="0"/>
        <v>--</v>
      </c>
      <c r="I3845" s="704"/>
      <c r="J3845" s="17"/>
      <c r="K3845" s="17"/>
      <c r="L3845" s="17"/>
      <c r="M3845" s="779"/>
      <c r="N3845" s="779"/>
      <c r="O3845" s="1036"/>
      <c r="P3845" s="1037"/>
      <c r="Q3845" s="17"/>
      <c r="R3845" s="17"/>
      <c r="S3845" s="17"/>
      <c r="T3845" s="17"/>
      <c r="U3845" s="788"/>
      <c r="V3845" s="17"/>
      <c r="W3845" s="741"/>
      <c r="X3845" s="765"/>
      <c r="Y3845" s="766"/>
      <c r="Z3845" s="767"/>
      <c r="AA3845" s="767"/>
    </row>
    <row r="3846" spans="1:27" ht="13.8">
      <c r="A3846" s="84"/>
      <c r="B3846" s="84"/>
      <c r="C3846" s="84"/>
      <c r="D3846" s="84"/>
      <c r="E3846" s="711"/>
      <c r="F3846" s="711"/>
      <c r="G3846" s="741"/>
      <c r="H3846" s="696" t="str">
        <f t="shared" si="0"/>
        <v>--</v>
      </c>
      <c r="I3846" s="711"/>
      <c r="J3846" s="17"/>
      <c r="K3846" s="17"/>
      <c r="L3846" s="17"/>
      <c r="M3846" s="781"/>
      <c r="N3846" s="781"/>
      <c r="O3846" s="1035"/>
      <c r="P3846" s="1037"/>
      <c r="Q3846" s="17"/>
      <c r="R3846" s="17"/>
      <c r="S3846" s="17"/>
      <c r="T3846" s="17"/>
      <c r="U3846" s="790"/>
      <c r="V3846" s="17"/>
      <c r="W3846" s="748"/>
      <c r="X3846" s="761"/>
      <c r="Y3846" s="762"/>
      <c r="Z3846" s="763"/>
      <c r="AA3846" s="763"/>
    </row>
    <row r="3847" spans="1:27" ht="13.8">
      <c r="A3847" s="84"/>
      <c r="B3847" s="84"/>
      <c r="C3847" s="84"/>
      <c r="D3847" s="84"/>
      <c r="E3847" s="704"/>
      <c r="F3847" s="704"/>
      <c r="G3847" s="748"/>
      <c r="H3847" s="694" t="str">
        <f t="shared" si="0"/>
        <v>--</v>
      </c>
      <c r="I3847" s="704"/>
      <c r="J3847" s="17"/>
      <c r="K3847" s="17"/>
      <c r="L3847" s="17"/>
      <c r="M3847" s="779"/>
      <c r="N3847" s="779"/>
      <c r="O3847" s="1036"/>
      <c r="P3847" s="1037"/>
      <c r="Q3847" s="17"/>
      <c r="R3847" s="17"/>
      <c r="S3847" s="17"/>
      <c r="T3847" s="17"/>
      <c r="U3847" s="788"/>
      <c r="V3847" s="17"/>
      <c r="W3847" s="741"/>
      <c r="X3847" s="765"/>
      <c r="Y3847" s="766"/>
      <c r="Z3847" s="767"/>
      <c r="AA3847" s="767"/>
    </row>
    <row r="3848" spans="1:27" ht="13.8">
      <c r="A3848" s="84"/>
      <c r="B3848" s="84"/>
      <c r="C3848" s="84"/>
      <c r="D3848" s="84"/>
      <c r="E3848" s="711"/>
      <c r="F3848" s="711"/>
      <c r="G3848" s="741"/>
      <c r="H3848" s="696" t="str">
        <f t="shared" si="0"/>
        <v>--</v>
      </c>
      <c r="I3848" s="711"/>
      <c r="J3848" s="17"/>
      <c r="K3848" s="17"/>
      <c r="L3848" s="17"/>
      <c r="M3848" s="781"/>
      <c r="N3848" s="781"/>
      <c r="O3848" s="1035"/>
      <c r="P3848" s="1037"/>
      <c r="Q3848" s="17"/>
      <c r="R3848" s="17"/>
      <c r="S3848" s="17"/>
      <c r="T3848" s="17"/>
      <c r="U3848" s="790"/>
      <c r="V3848" s="17"/>
      <c r="W3848" s="748"/>
      <c r="X3848" s="761"/>
      <c r="Y3848" s="762"/>
      <c r="Z3848" s="763"/>
      <c r="AA3848" s="763"/>
    </row>
    <row r="3849" spans="1:27" ht="13.8">
      <c r="A3849" s="84"/>
      <c r="B3849" s="84"/>
      <c r="C3849" s="84"/>
      <c r="D3849" s="84"/>
      <c r="E3849" s="704"/>
      <c r="F3849" s="704"/>
      <c r="G3849" s="748"/>
      <c r="H3849" s="694" t="str">
        <f t="shared" si="0"/>
        <v>--</v>
      </c>
      <c r="I3849" s="704"/>
      <c r="J3849" s="17"/>
      <c r="K3849" s="17"/>
      <c r="L3849" s="17"/>
      <c r="M3849" s="779"/>
      <c r="N3849" s="779"/>
      <c r="O3849" s="1036"/>
      <c r="P3849" s="1037"/>
      <c r="Q3849" s="17"/>
      <c r="R3849" s="17"/>
      <c r="S3849" s="17"/>
      <c r="T3849" s="17"/>
      <c r="U3849" s="788"/>
      <c r="V3849" s="17"/>
      <c r="W3849" s="741"/>
      <c r="X3849" s="765"/>
      <c r="Y3849" s="766"/>
      <c r="Z3849" s="767"/>
      <c r="AA3849" s="767"/>
    </row>
    <row r="3850" spans="1:27" ht="13.8">
      <c r="A3850" s="84"/>
      <c r="B3850" s="84"/>
      <c r="C3850" s="84"/>
      <c r="D3850" s="84"/>
      <c r="E3850" s="711"/>
      <c r="F3850" s="711"/>
      <c r="G3850" s="741"/>
      <c r="H3850" s="696" t="str">
        <f t="shared" si="0"/>
        <v>--</v>
      </c>
      <c r="I3850" s="711"/>
      <c r="J3850" s="17"/>
      <c r="K3850" s="17"/>
      <c r="L3850" s="17"/>
      <c r="M3850" s="781"/>
      <c r="N3850" s="781"/>
      <c r="O3850" s="1035"/>
      <c r="P3850" s="1037"/>
      <c r="Q3850" s="17"/>
      <c r="R3850" s="17"/>
      <c r="S3850" s="17"/>
      <c r="T3850" s="17"/>
      <c r="U3850" s="790"/>
      <c r="V3850" s="17"/>
      <c r="W3850" s="748"/>
      <c r="X3850" s="761"/>
      <c r="Y3850" s="762"/>
      <c r="Z3850" s="763"/>
      <c r="AA3850" s="763"/>
    </row>
    <row r="3851" spans="1:27" ht="13.8">
      <c r="A3851" s="84"/>
      <c r="B3851" s="84"/>
      <c r="C3851" s="84"/>
      <c r="D3851" s="84"/>
      <c r="E3851" s="704"/>
      <c r="F3851" s="704"/>
      <c r="G3851" s="748"/>
      <c r="H3851" s="694" t="str">
        <f t="shared" si="0"/>
        <v>--</v>
      </c>
      <c r="I3851" s="704"/>
      <c r="J3851" s="17"/>
      <c r="K3851" s="17"/>
      <c r="L3851" s="17"/>
      <c r="M3851" s="779"/>
      <c r="N3851" s="779"/>
      <c r="O3851" s="1036"/>
      <c r="P3851" s="1037"/>
      <c r="Q3851" s="17"/>
      <c r="R3851" s="17"/>
      <c r="S3851" s="17"/>
      <c r="T3851" s="17"/>
      <c r="U3851" s="788"/>
      <c r="V3851" s="17"/>
      <c r="W3851" s="741"/>
      <c r="X3851" s="765"/>
      <c r="Y3851" s="766"/>
      <c r="Z3851" s="767"/>
      <c r="AA3851" s="767"/>
    </row>
    <row r="3852" spans="1:27" ht="13.8">
      <c r="A3852" s="84"/>
      <c r="B3852" s="84"/>
      <c r="C3852" s="84"/>
      <c r="D3852" s="84"/>
      <c r="E3852" s="711"/>
      <c r="F3852" s="711"/>
      <c r="G3852" s="741"/>
      <c r="H3852" s="696" t="str">
        <f t="shared" si="0"/>
        <v>--</v>
      </c>
      <c r="I3852" s="711"/>
      <c r="J3852" s="17"/>
      <c r="K3852" s="17"/>
      <c r="L3852" s="17"/>
      <c r="M3852" s="781"/>
      <c r="N3852" s="781"/>
      <c r="O3852" s="1035"/>
      <c r="P3852" s="1037"/>
      <c r="Q3852" s="17"/>
      <c r="R3852" s="17"/>
      <c r="S3852" s="17"/>
      <c r="T3852" s="17"/>
      <c r="U3852" s="790"/>
      <c r="V3852" s="17"/>
      <c r="W3852" s="748"/>
      <c r="X3852" s="761"/>
      <c r="Y3852" s="762"/>
      <c r="Z3852" s="763"/>
      <c r="AA3852" s="763"/>
    </row>
    <row r="3853" spans="1:27" ht="13.8">
      <c r="A3853" s="84"/>
      <c r="B3853" s="84"/>
      <c r="C3853" s="84"/>
      <c r="D3853" s="84"/>
      <c r="E3853" s="704"/>
      <c r="F3853" s="704"/>
      <c r="G3853" s="748"/>
      <c r="H3853" s="694" t="str">
        <f t="shared" si="0"/>
        <v>--</v>
      </c>
      <c r="I3853" s="704"/>
      <c r="J3853" s="17"/>
      <c r="K3853" s="17"/>
      <c r="L3853" s="17"/>
      <c r="M3853" s="779"/>
      <c r="N3853" s="779"/>
      <c r="O3853" s="1036"/>
      <c r="P3853" s="1037"/>
      <c r="Q3853" s="17"/>
      <c r="R3853" s="17"/>
      <c r="S3853" s="17"/>
      <c r="T3853" s="17"/>
      <c r="U3853" s="788"/>
      <c r="V3853" s="17"/>
      <c r="W3853" s="741"/>
      <c r="X3853" s="765"/>
      <c r="Y3853" s="766"/>
      <c r="Z3853" s="767"/>
      <c r="AA3853" s="767"/>
    </row>
    <row r="3854" spans="1:27" ht="13.8">
      <c r="A3854" s="84"/>
      <c r="B3854" s="84"/>
      <c r="C3854" s="84"/>
      <c r="D3854" s="84"/>
      <c r="E3854" s="711"/>
      <c r="F3854" s="711"/>
      <c r="G3854" s="741"/>
      <c r="H3854" s="696" t="str">
        <f t="shared" si="0"/>
        <v>--</v>
      </c>
      <c r="I3854" s="711"/>
      <c r="J3854" s="17"/>
      <c r="K3854" s="17"/>
      <c r="L3854" s="17"/>
      <c r="M3854" s="781"/>
      <c r="N3854" s="781"/>
      <c r="O3854" s="1035"/>
      <c r="P3854" s="1037"/>
      <c r="Q3854" s="17"/>
      <c r="R3854" s="17"/>
      <c r="S3854" s="17"/>
      <c r="T3854" s="17"/>
      <c r="U3854" s="790"/>
      <c r="V3854" s="17"/>
      <c r="W3854" s="748"/>
      <c r="X3854" s="761"/>
      <c r="Y3854" s="762"/>
      <c r="Z3854" s="763"/>
      <c r="AA3854" s="763"/>
    </row>
    <row r="3855" spans="1:27" ht="13.8">
      <c r="A3855" s="84"/>
      <c r="B3855" s="84"/>
      <c r="C3855" s="84"/>
      <c r="D3855" s="84"/>
      <c r="E3855" s="704"/>
      <c r="F3855" s="704"/>
      <c r="G3855" s="748"/>
      <c r="H3855" s="694" t="str">
        <f t="shared" si="0"/>
        <v>--</v>
      </c>
      <c r="I3855" s="704"/>
      <c r="J3855" s="17"/>
      <c r="K3855" s="17"/>
      <c r="L3855" s="17"/>
      <c r="M3855" s="779"/>
      <c r="N3855" s="779"/>
      <c r="O3855" s="1036"/>
      <c r="P3855" s="1037"/>
      <c r="Q3855" s="17"/>
      <c r="R3855" s="17"/>
      <c r="S3855" s="17"/>
      <c r="T3855" s="17"/>
      <c r="U3855" s="788"/>
      <c r="V3855" s="17"/>
      <c r="W3855" s="741"/>
      <c r="X3855" s="765"/>
      <c r="Y3855" s="766"/>
      <c r="Z3855" s="767"/>
      <c r="AA3855" s="767"/>
    </row>
    <row r="3856" spans="1:27" ht="13.8">
      <c r="A3856" s="84"/>
      <c r="B3856" s="84"/>
      <c r="C3856" s="84"/>
      <c r="D3856" s="84"/>
      <c r="E3856" s="711"/>
      <c r="F3856" s="711"/>
      <c r="G3856" s="741"/>
      <c r="H3856" s="696" t="str">
        <f t="shared" si="0"/>
        <v>--</v>
      </c>
      <c r="I3856" s="711"/>
      <c r="J3856" s="17"/>
      <c r="K3856" s="17"/>
      <c r="L3856" s="17"/>
      <c r="M3856" s="781"/>
      <c r="N3856" s="781"/>
      <c r="O3856" s="1035"/>
      <c r="P3856" s="1037"/>
      <c r="Q3856" s="17"/>
      <c r="R3856" s="17"/>
      <c r="S3856" s="17"/>
      <c r="T3856" s="17"/>
      <c r="U3856" s="790"/>
      <c r="V3856" s="17"/>
      <c r="W3856" s="748"/>
      <c r="X3856" s="761"/>
      <c r="Y3856" s="762"/>
      <c r="Z3856" s="763"/>
      <c r="AA3856" s="763"/>
    </row>
    <row r="3857" spans="1:27" ht="13.8">
      <c r="A3857" s="84"/>
      <c r="B3857" s="84"/>
      <c r="C3857" s="84"/>
      <c r="D3857" s="84"/>
      <c r="E3857" s="704"/>
      <c r="F3857" s="704"/>
      <c r="G3857" s="748"/>
      <c r="H3857" s="694" t="str">
        <f t="shared" si="0"/>
        <v>--</v>
      </c>
      <c r="I3857" s="704"/>
      <c r="J3857" s="17"/>
      <c r="K3857" s="17"/>
      <c r="L3857" s="17"/>
      <c r="M3857" s="779"/>
      <c r="N3857" s="779"/>
      <c r="O3857" s="1036"/>
      <c r="P3857" s="1037"/>
      <c r="Q3857" s="17"/>
      <c r="R3857" s="17"/>
      <c r="S3857" s="17"/>
      <c r="T3857" s="17"/>
      <c r="U3857" s="788"/>
      <c r="V3857" s="17"/>
      <c r="W3857" s="741"/>
      <c r="X3857" s="765"/>
      <c r="Y3857" s="766"/>
      <c r="Z3857" s="767"/>
      <c r="AA3857" s="767"/>
    </row>
    <row r="3858" spans="1:27" ht="13.8">
      <c r="A3858" s="84"/>
      <c r="B3858" s="84"/>
      <c r="C3858" s="84"/>
      <c r="D3858" s="84"/>
      <c r="E3858" s="711"/>
      <c r="F3858" s="711"/>
      <c r="G3858" s="741"/>
      <c r="H3858" s="696" t="str">
        <f t="shared" si="0"/>
        <v>--</v>
      </c>
      <c r="I3858" s="711"/>
      <c r="J3858" s="17"/>
      <c r="K3858" s="17"/>
      <c r="L3858" s="17"/>
      <c r="M3858" s="781"/>
      <c r="N3858" s="781"/>
      <c r="O3858" s="1035"/>
      <c r="P3858" s="1037"/>
      <c r="Q3858" s="17"/>
      <c r="R3858" s="17"/>
      <c r="S3858" s="17"/>
      <c r="T3858" s="17"/>
      <c r="U3858" s="790"/>
      <c r="V3858" s="17"/>
      <c r="W3858" s="748"/>
      <c r="X3858" s="761"/>
      <c r="Y3858" s="762"/>
      <c r="Z3858" s="763"/>
      <c r="AA3858" s="763"/>
    </row>
    <row r="3859" spans="1:27" ht="13.8">
      <c r="A3859" s="84"/>
      <c r="B3859" s="84"/>
      <c r="C3859" s="84"/>
      <c r="D3859" s="84"/>
      <c r="E3859" s="704"/>
      <c r="F3859" s="704"/>
      <c r="G3859" s="748"/>
      <c r="H3859" s="694" t="str">
        <f t="shared" si="0"/>
        <v>--</v>
      </c>
      <c r="I3859" s="704"/>
      <c r="J3859" s="17"/>
      <c r="K3859" s="17"/>
      <c r="L3859" s="17"/>
      <c r="M3859" s="779"/>
      <c r="N3859" s="779"/>
      <c r="O3859" s="1036"/>
      <c r="P3859" s="1037"/>
      <c r="Q3859" s="17"/>
      <c r="R3859" s="17"/>
      <c r="S3859" s="17"/>
      <c r="T3859" s="17"/>
      <c r="U3859" s="788"/>
      <c r="V3859" s="17"/>
      <c r="W3859" s="741"/>
      <c r="X3859" s="765"/>
      <c r="Y3859" s="766"/>
      <c r="Z3859" s="767"/>
      <c r="AA3859" s="767"/>
    </row>
    <row r="3860" spans="1:27" ht="13.8">
      <c r="A3860" s="84"/>
      <c r="B3860" s="84"/>
      <c r="C3860" s="84"/>
      <c r="D3860" s="84"/>
      <c r="E3860" s="711"/>
      <c r="F3860" s="711"/>
      <c r="G3860" s="741"/>
      <c r="H3860" s="696" t="str">
        <f t="shared" si="0"/>
        <v>--</v>
      </c>
      <c r="I3860" s="711"/>
      <c r="J3860" s="17"/>
      <c r="K3860" s="17"/>
      <c r="L3860" s="17"/>
      <c r="M3860" s="781"/>
      <c r="N3860" s="781"/>
      <c r="O3860" s="1035"/>
      <c r="P3860" s="1037"/>
      <c r="Q3860" s="17"/>
      <c r="R3860" s="17"/>
      <c r="S3860" s="17"/>
      <c r="T3860" s="17"/>
      <c r="U3860" s="790"/>
      <c r="V3860" s="17"/>
      <c r="W3860" s="748"/>
      <c r="X3860" s="761"/>
      <c r="Y3860" s="762"/>
      <c r="Z3860" s="763"/>
      <c r="AA3860" s="763"/>
    </row>
    <row r="3861" spans="1:27" ht="13.8">
      <c r="A3861" s="84"/>
      <c r="B3861" s="84"/>
      <c r="C3861" s="84"/>
      <c r="D3861" s="84"/>
      <c r="E3861" s="704"/>
      <c r="F3861" s="704"/>
      <c r="G3861" s="748"/>
      <c r="H3861" s="694" t="str">
        <f t="shared" si="0"/>
        <v>--</v>
      </c>
      <c r="I3861" s="704"/>
      <c r="J3861" s="17"/>
      <c r="K3861" s="17"/>
      <c r="L3861" s="17"/>
      <c r="M3861" s="779"/>
      <c r="N3861" s="779"/>
      <c r="O3861" s="1036"/>
      <c r="P3861" s="1037"/>
      <c r="Q3861" s="17"/>
      <c r="R3861" s="17"/>
      <c r="S3861" s="17"/>
      <c r="T3861" s="17"/>
      <c r="U3861" s="788"/>
      <c r="V3861" s="17"/>
      <c r="W3861" s="741"/>
      <c r="X3861" s="765"/>
      <c r="Y3861" s="766"/>
      <c r="Z3861" s="767"/>
      <c r="AA3861" s="767"/>
    </row>
    <row r="3862" spans="1:27" ht="13.8">
      <c r="A3862" s="84"/>
      <c r="B3862" s="84"/>
      <c r="C3862" s="84"/>
      <c r="D3862" s="84"/>
      <c r="E3862" s="711"/>
      <c r="F3862" s="711"/>
      <c r="G3862" s="741"/>
      <c r="H3862" s="696" t="str">
        <f t="shared" si="0"/>
        <v>--</v>
      </c>
      <c r="I3862" s="711"/>
      <c r="J3862" s="17"/>
      <c r="K3862" s="17"/>
      <c r="L3862" s="17"/>
      <c r="M3862" s="781"/>
      <c r="N3862" s="781"/>
      <c r="O3862" s="1035"/>
      <c r="P3862" s="1037"/>
      <c r="Q3862" s="17"/>
      <c r="R3862" s="17"/>
      <c r="S3862" s="17"/>
      <c r="T3862" s="17"/>
      <c r="U3862" s="790"/>
      <c r="V3862" s="17"/>
      <c r="W3862" s="748"/>
      <c r="X3862" s="761"/>
      <c r="Y3862" s="762"/>
      <c r="Z3862" s="763"/>
      <c r="AA3862" s="763"/>
    </row>
    <row r="3863" spans="1:27" ht="13.8">
      <c r="A3863" s="84"/>
      <c r="B3863" s="84"/>
      <c r="C3863" s="84"/>
      <c r="D3863" s="84"/>
      <c r="E3863" s="704"/>
      <c r="F3863" s="704"/>
      <c r="G3863" s="748"/>
      <c r="H3863" s="694" t="str">
        <f t="shared" si="0"/>
        <v>--</v>
      </c>
      <c r="I3863" s="704"/>
      <c r="J3863" s="17"/>
      <c r="K3863" s="17"/>
      <c r="L3863" s="17"/>
      <c r="M3863" s="779"/>
      <c r="N3863" s="779"/>
      <c r="O3863" s="1036"/>
      <c r="P3863" s="1037"/>
      <c r="Q3863" s="17"/>
      <c r="R3863" s="17"/>
      <c r="S3863" s="17"/>
      <c r="T3863" s="17"/>
      <c r="U3863" s="788"/>
      <c r="V3863" s="17"/>
      <c r="W3863" s="741"/>
      <c r="X3863" s="765"/>
      <c r="Y3863" s="766"/>
      <c r="Z3863" s="767"/>
      <c r="AA3863" s="767"/>
    </row>
    <row r="3864" spans="1:27" ht="13.8">
      <c r="A3864" s="84"/>
      <c r="B3864" s="84"/>
      <c r="C3864" s="84"/>
      <c r="D3864" s="84"/>
      <c r="E3864" s="711"/>
      <c r="F3864" s="711"/>
      <c r="G3864" s="741"/>
      <c r="H3864" s="696" t="str">
        <f t="shared" si="0"/>
        <v>--</v>
      </c>
      <c r="I3864" s="711"/>
      <c r="J3864" s="17"/>
      <c r="K3864" s="17"/>
      <c r="L3864" s="17"/>
      <c r="M3864" s="781"/>
      <c r="N3864" s="781"/>
      <c r="O3864" s="1035"/>
      <c r="P3864" s="1037"/>
      <c r="Q3864" s="17"/>
      <c r="R3864" s="17"/>
      <c r="S3864" s="17"/>
      <c r="T3864" s="17"/>
      <c r="U3864" s="790"/>
      <c r="V3864" s="17"/>
      <c r="W3864" s="748"/>
      <c r="X3864" s="761"/>
      <c r="Y3864" s="762"/>
      <c r="Z3864" s="763"/>
      <c r="AA3864" s="763"/>
    </row>
    <row r="3865" spans="1:27" ht="13.8">
      <c r="A3865" s="84"/>
      <c r="B3865" s="84"/>
      <c r="C3865" s="84"/>
      <c r="D3865" s="84"/>
      <c r="E3865" s="704"/>
      <c r="F3865" s="704"/>
      <c r="G3865" s="748"/>
      <c r="H3865" s="694" t="str">
        <f t="shared" si="0"/>
        <v>--</v>
      </c>
      <c r="I3865" s="704"/>
      <c r="J3865" s="17"/>
      <c r="K3865" s="17"/>
      <c r="L3865" s="17"/>
      <c r="M3865" s="779"/>
      <c r="N3865" s="779"/>
      <c r="O3865" s="1036"/>
      <c r="P3865" s="1037"/>
      <c r="Q3865" s="17"/>
      <c r="R3865" s="17"/>
      <c r="S3865" s="17"/>
      <c r="T3865" s="17"/>
      <c r="U3865" s="788"/>
      <c r="V3865" s="17"/>
      <c r="W3865" s="741"/>
      <c r="X3865" s="765"/>
      <c r="Y3865" s="766"/>
      <c r="Z3865" s="767"/>
      <c r="AA3865" s="767"/>
    </row>
    <row r="3866" spans="1:27" ht="13.8">
      <c r="A3866" s="84"/>
      <c r="B3866" s="84"/>
      <c r="C3866" s="84"/>
      <c r="D3866" s="84"/>
      <c r="E3866" s="711"/>
      <c r="F3866" s="711"/>
      <c r="G3866" s="741"/>
      <c r="H3866" s="696" t="str">
        <f t="shared" si="0"/>
        <v>--</v>
      </c>
      <c r="I3866" s="711"/>
      <c r="J3866" s="17"/>
      <c r="K3866" s="17"/>
      <c r="L3866" s="17"/>
      <c r="M3866" s="781"/>
      <c r="N3866" s="781"/>
      <c r="O3866" s="1035"/>
      <c r="P3866" s="1037"/>
      <c r="Q3866" s="17"/>
      <c r="R3866" s="17"/>
      <c r="S3866" s="17"/>
      <c r="T3866" s="17"/>
      <c r="U3866" s="790"/>
      <c r="V3866" s="17"/>
      <c r="W3866" s="748"/>
      <c r="X3866" s="761"/>
      <c r="Y3866" s="762"/>
      <c r="Z3866" s="763"/>
      <c r="AA3866" s="763"/>
    </row>
    <row r="3867" spans="1:27" ht="13.8">
      <c r="A3867" s="84"/>
      <c r="B3867" s="84"/>
      <c r="C3867" s="84"/>
      <c r="D3867" s="84"/>
      <c r="E3867" s="704"/>
      <c r="F3867" s="704"/>
      <c r="G3867" s="748"/>
      <c r="H3867" s="694" t="str">
        <f t="shared" si="0"/>
        <v>--</v>
      </c>
      <c r="I3867" s="704"/>
      <c r="J3867" s="17"/>
      <c r="K3867" s="17"/>
      <c r="L3867" s="17"/>
      <c r="M3867" s="779"/>
      <c r="N3867" s="779"/>
      <c r="O3867" s="1036"/>
      <c r="P3867" s="1037"/>
      <c r="Q3867" s="17"/>
      <c r="R3867" s="17"/>
      <c r="S3867" s="17"/>
      <c r="T3867" s="17"/>
      <c r="U3867" s="788"/>
      <c r="V3867" s="17"/>
      <c r="W3867" s="741"/>
      <c r="X3867" s="765"/>
      <c r="Y3867" s="766"/>
      <c r="Z3867" s="767"/>
      <c r="AA3867" s="767"/>
    </row>
    <row r="3868" spans="1:27" ht="13.8">
      <c r="A3868" s="84"/>
      <c r="B3868" s="84"/>
      <c r="C3868" s="84"/>
      <c r="D3868" s="84"/>
      <c r="E3868" s="711"/>
      <c r="F3868" s="711"/>
      <c r="G3868" s="741"/>
      <c r="H3868" s="696" t="str">
        <f t="shared" si="0"/>
        <v>--</v>
      </c>
      <c r="I3868" s="711"/>
      <c r="J3868" s="17"/>
      <c r="K3868" s="17"/>
      <c r="L3868" s="17"/>
      <c r="M3868" s="781"/>
      <c r="N3868" s="781"/>
      <c r="O3868" s="1035"/>
      <c r="P3868" s="1037"/>
      <c r="Q3868" s="17"/>
      <c r="R3868" s="17"/>
      <c r="S3868" s="17"/>
      <c r="T3868" s="17"/>
      <c r="U3868" s="790"/>
      <c r="V3868" s="17"/>
      <c r="W3868" s="748"/>
      <c r="X3868" s="761"/>
      <c r="Y3868" s="762"/>
      <c r="Z3868" s="763"/>
      <c r="AA3868" s="763"/>
    </row>
    <row r="3869" spans="1:27" ht="13.8">
      <c r="A3869" s="84"/>
      <c r="B3869" s="84"/>
      <c r="C3869" s="84"/>
      <c r="D3869" s="84"/>
      <c r="E3869" s="704"/>
      <c r="F3869" s="704"/>
      <c r="G3869" s="748"/>
      <c r="H3869" s="694" t="str">
        <f t="shared" si="0"/>
        <v>--</v>
      </c>
      <c r="I3869" s="704"/>
      <c r="J3869" s="17"/>
      <c r="K3869" s="17"/>
      <c r="L3869" s="17"/>
      <c r="M3869" s="779"/>
      <c r="N3869" s="779"/>
      <c r="O3869" s="1036"/>
      <c r="P3869" s="1037"/>
      <c r="Q3869" s="17"/>
      <c r="R3869" s="17"/>
      <c r="S3869" s="17"/>
      <c r="T3869" s="17"/>
      <c r="U3869" s="788"/>
      <c r="V3869" s="17"/>
      <c r="W3869" s="741"/>
      <c r="X3869" s="765"/>
      <c r="Y3869" s="766"/>
      <c r="Z3869" s="767"/>
      <c r="AA3869" s="767"/>
    </row>
    <row r="3870" spans="1:27" ht="13.8">
      <c r="A3870" s="84"/>
      <c r="B3870" s="84"/>
      <c r="C3870" s="84"/>
      <c r="D3870" s="84"/>
      <c r="E3870" s="711"/>
      <c r="F3870" s="711"/>
      <c r="G3870" s="741"/>
      <c r="H3870" s="696" t="str">
        <f t="shared" si="0"/>
        <v>--</v>
      </c>
      <c r="I3870" s="711"/>
      <c r="J3870" s="17"/>
      <c r="K3870" s="17"/>
      <c r="L3870" s="17"/>
      <c r="M3870" s="781"/>
      <c r="N3870" s="781"/>
      <c r="O3870" s="1035"/>
      <c r="P3870" s="1037"/>
      <c r="Q3870" s="17"/>
      <c r="R3870" s="17"/>
      <c r="S3870" s="17"/>
      <c r="T3870" s="17"/>
      <c r="U3870" s="790"/>
      <c r="V3870" s="17"/>
      <c r="W3870" s="748"/>
      <c r="X3870" s="761"/>
      <c r="Y3870" s="762"/>
      <c r="Z3870" s="763"/>
      <c r="AA3870" s="763"/>
    </row>
    <row r="3871" spans="1:27" ht="13.8">
      <c r="A3871" s="84"/>
      <c r="B3871" s="84"/>
      <c r="C3871" s="84"/>
      <c r="D3871" s="84"/>
      <c r="E3871" s="704"/>
      <c r="F3871" s="704"/>
      <c r="G3871" s="748"/>
      <c r="H3871" s="694" t="str">
        <f t="shared" si="0"/>
        <v>--</v>
      </c>
      <c r="I3871" s="704"/>
      <c r="J3871" s="17"/>
      <c r="K3871" s="17"/>
      <c r="L3871" s="17"/>
      <c r="M3871" s="779"/>
      <c r="N3871" s="779"/>
      <c r="O3871" s="1036"/>
      <c r="P3871" s="1037"/>
      <c r="Q3871" s="17"/>
      <c r="R3871" s="17"/>
      <c r="S3871" s="17"/>
      <c r="T3871" s="17"/>
      <c r="U3871" s="788"/>
      <c r="V3871" s="17"/>
      <c r="W3871" s="741"/>
      <c r="X3871" s="765"/>
      <c r="Y3871" s="766"/>
      <c r="Z3871" s="767"/>
      <c r="AA3871" s="767"/>
    </row>
    <row r="3872" spans="1:27" ht="13.8">
      <c r="A3872" s="84"/>
      <c r="B3872" s="84"/>
      <c r="C3872" s="84"/>
      <c r="D3872" s="84"/>
      <c r="E3872" s="711"/>
      <c r="F3872" s="711"/>
      <c r="G3872" s="741"/>
      <c r="H3872" s="696" t="str">
        <f t="shared" si="0"/>
        <v>--</v>
      </c>
      <c r="I3872" s="711"/>
      <c r="J3872" s="17"/>
      <c r="K3872" s="17"/>
      <c r="L3872" s="17"/>
      <c r="M3872" s="781"/>
      <c r="N3872" s="781"/>
      <c r="O3872" s="1035"/>
      <c r="P3872" s="1037"/>
      <c r="Q3872" s="17"/>
      <c r="R3872" s="17"/>
      <c r="S3872" s="17"/>
      <c r="T3872" s="17"/>
      <c r="U3872" s="790"/>
      <c r="V3872" s="17"/>
      <c r="W3872" s="748"/>
      <c r="X3872" s="761"/>
      <c r="Y3872" s="762"/>
      <c r="Z3872" s="763"/>
      <c r="AA3872" s="763"/>
    </row>
    <row r="3873" spans="1:27" ht="13.8">
      <c r="A3873" s="84"/>
      <c r="B3873" s="84"/>
      <c r="C3873" s="84"/>
      <c r="D3873" s="84"/>
      <c r="E3873" s="704"/>
      <c r="F3873" s="704"/>
      <c r="G3873" s="748"/>
      <c r="H3873" s="694" t="str">
        <f t="shared" si="0"/>
        <v>--</v>
      </c>
      <c r="I3873" s="704"/>
      <c r="J3873" s="17"/>
      <c r="K3873" s="17"/>
      <c r="L3873" s="17"/>
      <c r="M3873" s="779"/>
      <c r="N3873" s="779"/>
      <c r="O3873" s="1036"/>
      <c r="P3873" s="1037"/>
      <c r="Q3873" s="17"/>
      <c r="R3873" s="17"/>
      <c r="S3873" s="17"/>
      <c r="T3873" s="17"/>
      <c r="U3873" s="788"/>
      <c r="V3873" s="17"/>
      <c r="W3873" s="741"/>
      <c r="X3873" s="765"/>
      <c r="Y3873" s="766"/>
      <c r="Z3873" s="767"/>
      <c r="AA3873" s="767"/>
    </row>
    <row r="3874" spans="1:27" ht="13.8">
      <c r="A3874" s="84"/>
      <c r="B3874" s="84"/>
      <c r="C3874" s="84"/>
      <c r="D3874" s="84"/>
      <c r="E3874" s="711"/>
      <c r="F3874" s="711"/>
      <c r="G3874" s="741"/>
      <c r="H3874" s="696" t="str">
        <f t="shared" si="0"/>
        <v>--</v>
      </c>
      <c r="I3874" s="711"/>
      <c r="J3874" s="17"/>
      <c r="K3874" s="17"/>
      <c r="L3874" s="17"/>
      <c r="M3874" s="781"/>
      <c r="N3874" s="781"/>
      <c r="O3874" s="1035"/>
      <c r="P3874" s="1037"/>
      <c r="Q3874" s="17"/>
      <c r="R3874" s="17"/>
      <c r="S3874" s="17"/>
      <c r="T3874" s="17"/>
      <c r="U3874" s="790"/>
      <c r="V3874" s="17"/>
      <c r="W3874" s="748"/>
      <c r="X3874" s="761"/>
      <c r="Y3874" s="762"/>
      <c r="Z3874" s="763"/>
      <c r="AA3874" s="763"/>
    </row>
    <row r="3875" spans="1:27" ht="13.8">
      <c r="A3875" s="84"/>
      <c r="B3875" s="84"/>
      <c r="C3875" s="84"/>
      <c r="D3875" s="84"/>
      <c r="E3875" s="704"/>
      <c r="F3875" s="704"/>
      <c r="G3875" s="748"/>
      <c r="H3875" s="694" t="str">
        <f t="shared" si="0"/>
        <v>--</v>
      </c>
      <c r="I3875" s="704"/>
      <c r="J3875" s="17"/>
      <c r="K3875" s="17"/>
      <c r="L3875" s="17"/>
      <c r="M3875" s="779"/>
      <c r="N3875" s="779"/>
      <c r="O3875" s="1036"/>
      <c r="P3875" s="1037"/>
      <c r="Q3875" s="17"/>
      <c r="R3875" s="17"/>
      <c r="S3875" s="17"/>
      <c r="T3875" s="17"/>
      <c r="U3875" s="788"/>
      <c r="V3875" s="17"/>
      <c r="W3875" s="741"/>
      <c r="X3875" s="765"/>
      <c r="Y3875" s="766"/>
      <c r="Z3875" s="767"/>
      <c r="AA3875" s="767"/>
    </row>
    <row r="3876" spans="1:27" ht="13.8">
      <c r="A3876" s="84"/>
      <c r="B3876" s="84"/>
      <c r="C3876" s="84"/>
      <c r="D3876" s="84"/>
      <c r="E3876" s="711"/>
      <c r="F3876" s="711"/>
      <c r="G3876" s="741"/>
      <c r="H3876" s="696" t="str">
        <f t="shared" si="0"/>
        <v>--</v>
      </c>
      <c r="I3876" s="711"/>
      <c r="J3876" s="17"/>
      <c r="K3876" s="17"/>
      <c r="L3876" s="17"/>
      <c r="M3876" s="781"/>
      <c r="N3876" s="781"/>
      <c r="O3876" s="1035"/>
      <c r="P3876" s="1037"/>
      <c r="Q3876" s="17"/>
      <c r="R3876" s="17"/>
      <c r="S3876" s="17"/>
      <c r="T3876" s="17"/>
      <c r="U3876" s="790"/>
      <c r="V3876" s="17"/>
      <c r="W3876" s="748"/>
      <c r="X3876" s="761"/>
      <c r="Y3876" s="762"/>
      <c r="Z3876" s="763"/>
      <c r="AA3876" s="763"/>
    </row>
    <row r="3877" spans="1:27" ht="13.8">
      <c r="A3877" s="84"/>
      <c r="B3877" s="84"/>
      <c r="C3877" s="84"/>
      <c r="D3877" s="84"/>
      <c r="E3877" s="704"/>
      <c r="F3877" s="704"/>
      <c r="G3877" s="748"/>
      <c r="H3877" s="694" t="str">
        <f t="shared" si="0"/>
        <v>--</v>
      </c>
      <c r="I3877" s="704"/>
      <c r="J3877" s="17"/>
      <c r="K3877" s="17"/>
      <c r="L3877" s="17"/>
      <c r="M3877" s="779"/>
      <c r="N3877" s="779"/>
      <c r="O3877" s="1036"/>
      <c r="P3877" s="1037"/>
      <c r="Q3877" s="17"/>
      <c r="R3877" s="17"/>
      <c r="S3877" s="17"/>
      <c r="T3877" s="17"/>
      <c r="U3877" s="788"/>
      <c r="V3877" s="17"/>
      <c r="W3877" s="741"/>
      <c r="X3877" s="765"/>
      <c r="Y3877" s="766"/>
      <c r="Z3877" s="767"/>
      <c r="AA3877" s="767"/>
    </row>
    <row r="3878" spans="1:27" ht="13.8">
      <c r="A3878" s="84"/>
      <c r="B3878" s="84"/>
      <c r="C3878" s="84"/>
      <c r="D3878" s="84"/>
      <c r="E3878" s="711"/>
      <c r="F3878" s="711"/>
      <c r="G3878" s="741"/>
      <c r="H3878" s="696" t="str">
        <f t="shared" si="0"/>
        <v>--</v>
      </c>
      <c r="I3878" s="711"/>
      <c r="J3878" s="17"/>
      <c r="K3878" s="17"/>
      <c r="L3878" s="17"/>
      <c r="M3878" s="781"/>
      <c r="N3878" s="781"/>
      <c r="O3878" s="1035"/>
      <c r="P3878" s="1037"/>
      <c r="Q3878" s="17"/>
      <c r="R3878" s="17"/>
      <c r="S3878" s="17"/>
      <c r="T3878" s="17"/>
      <c r="U3878" s="790"/>
      <c r="V3878" s="17"/>
      <c r="W3878" s="748"/>
      <c r="X3878" s="761"/>
      <c r="Y3878" s="762"/>
      <c r="Z3878" s="763"/>
      <c r="AA3878" s="763"/>
    </row>
    <row r="3879" spans="1:27" ht="13.8">
      <c r="A3879" s="84"/>
      <c r="B3879" s="84"/>
      <c r="C3879" s="84"/>
      <c r="D3879" s="84"/>
      <c r="E3879" s="704"/>
      <c r="F3879" s="704"/>
      <c r="G3879" s="748"/>
      <c r="H3879" s="694" t="str">
        <f t="shared" si="0"/>
        <v>--</v>
      </c>
      <c r="I3879" s="704"/>
      <c r="J3879" s="17"/>
      <c r="K3879" s="17"/>
      <c r="L3879" s="17"/>
      <c r="M3879" s="779"/>
      <c r="N3879" s="779"/>
      <c r="O3879" s="1036"/>
      <c r="P3879" s="1037"/>
      <c r="Q3879" s="17"/>
      <c r="R3879" s="17"/>
      <c r="S3879" s="17"/>
      <c r="T3879" s="17"/>
      <c r="U3879" s="788"/>
      <c r="V3879" s="17"/>
      <c r="W3879" s="741"/>
      <c r="X3879" s="765"/>
      <c r="Y3879" s="766"/>
      <c r="Z3879" s="767"/>
      <c r="AA3879" s="767"/>
    </row>
    <row r="3880" spans="1:27" ht="13.8">
      <c r="A3880" s="84"/>
      <c r="B3880" s="84"/>
      <c r="C3880" s="84"/>
      <c r="D3880" s="84"/>
      <c r="E3880" s="711"/>
      <c r="F3880" s="711"/>
      <c r="G3880" s="741"/>
      <c r="H3880" s="696" t="str">
        <f t="shared" si="0"/>
        <v>--</v>
      </c>
      <c r="I3880" s="711"/>
      <c r="J3880" s="17"/>
      <c r="K3880" s="17"/>
      <c r="L3880" s="17"/>
      <c r="M3880" s="781"/>
      <c r="N3880" s="781"/>
      <c r="O3880" s="1035"/>
      <c r="P3880" s="1037"/>
      <c r="Q3880" s="17"/>
      <c r="R3880" s="17"/>
      <c r="S3880" s="17"/>
      <c r="T3880" s="17"/>
      <c r="U3880" s="790"/>
      <c r="V3880" s="17"/>
      <c r="W3880" s="748"/>
      <c r="X3880" s="761"/>
      <c r="Y3880" s="762"/>
      <c r="Z3880" s="763"/>
      <c r="AA3880" s="763"/>
    </row>
    <row r="3881" spans="1:27" ht="13.8">
      <c r="A3881" s="84"/>
      <c r="B3881" s="84"/>
      <c r="C3881" s="84"/>
      <c r="D3881" s="84"/>
      <c r="E3881" s="704"/>
      <c r="F3881" s="704"/>
      <c r="G3881" s="748"/>
      <c r="H3881" s="694" t="str">
        <f t="shared" si="0"/>
        <v>--</v>
      </c>
      <c r="I3881" s="704"/>
      <c r="J3881" s="17"/>
      <c r="K3881" s="17"/>
      <c r="L3881" s="17"/>
      <c r="M3881" s="779"/>
      <c r="N3881" s="779"/>
      <c r="O3881" s="1036"/>
      <c r="P3881" s="1037"/>
      <c r="Q3881" s="17"/>
      <c r="R3881" s="17"/>
      <c r="S3881" s="17"/>
      <c r="T3881" s="17"/>
      <c r="U3881" s="788"/>
      <c r="V3881" s="17"/>
      <c r="W3881" s="741"/>
      <c r="X3881" s="765"/>
      <c r="Y3881" s="766"/>
      <c r="Z3881" s="767"/>
      <c r="AA3881" s="767"/>
    </row>
    <row r="3882" spans="1:27" ht="13.8">
      <c r="A3882" s="84"/>
      <c r="B3882" s="84"/>
      <c r="C3882" s="84"/>
      <c r="D3882" s="84"/>
      <c r="E3882" s="711"/>
      <c r="F3882" s="711"/>
      <c r="G3882" s="741"/>
      <c r="H3882" s="696" t="str">
        <f t="shared" si="0"/>
        <v>--</v>
      </c>
      <c r="I3882" s="711"/>
      <c r="J3882" s="17"/>
      <c r="K3882" s="17"/>
      <c r="L3882" s="17"/>
      <c r="M3882" s="781"/>
      <c r="N3882" s="781"/>
      <c r="O3882" s="1035"/>
      <c r="P3882" s="1037"/>
      <c r="Q3882" s="17"/>
      <c r="R3882" s="17"/>
      <c r="S3882" s="17"/>
      <c r="T3882" s="17"/>
      <c r="U3882" s="790"/>
      <c r="V3882" s="17"/>
      <c r="W3882" s="748"/>
      <c r="X3882" s="761"/>
      <c r="Y3882" s="762"/>
      <c r="Z3882" s="763"/>
      <c r="AA3882" s="763"/>
    </row>
    <row r="3883" spans="1:27" ht="13.8">
      <c r="A3883" s="84"/>
      <c r="B3883" s="84"/>
      <c r="C3883" s="84"/>
      <c r="D3883" s="84"/>
      <c r="E3883" s="704"/>
      <c r="F3883" s="704"/>
      <c r="G3883" s="748"/>
      <c r="H3883" s="694" t="str">
        <f t="shared" si="0"/>
        <v>--</v>
      </c>
      <c r="I3883" s="704"/>
      <c r="J3883" s="17"/>
      <c r="K3883" s="17"/>
      <c r="L3883" s="17"/>
      <c r="M3883" s="779"/>
      <c r="N3883" s="779"/>
      <c r="O3883" s="1036"/>
      <c r="P3883" s="1037"/>
      <c r="Q3883" s="17"/>
      <c r="R3883" s="17"/>
      <c r="S3883" s="17"/>
      <c r="T3883" s="17"/>
      <c r="U3883" s="788"/>
      <c r="V3883" s="17"/>
      <c r="W3883" s="741"/>
      <c r="X3883" s="765"/>
      <c r="Y3883" s="766"/>
      <c r="Z3883" s="767"/>
      <c r="AA3883" s="767"/>
    </row>
    <row r="3884" spans="1:27" ht="13.8">
      <c r="A3884" s="84"/>
      <c r="B3884" s="84"/>
      <c r="C3884" s="84"/>
      <c r="D3884" s="84"/>
      <c r="E3884" s="711"/>
      <c r="F3884" s="711"/>
      <c r="G3884" s="741"/>
      <c r="H3884" s="696" t="str">
        <f t="shared" si="0"/>
        <v>--</v>
      </c>
      <c r="I3884" s="711"/>
      <c r="J3884" s="17"/>
      <c r="K3884" s="17"/>
      <c r="L3884" s="17"/>
      <c r="M3884" s="781"/>
      <c r="N3884" s="781"/>
      <c r="O3884" s="1035"/>
      <c r="P3884" s="1037"/>
      <c r="Q3884" s="17"/>
      <c r="R3884" s="17"/>
      <c r="S3884" s="17"/>
      <c r="T3884" s="17"/>
      <c r="U3884" s="790"/>
      <c r="V3884" s="17"/>
      <c r="W3884" s="748"/>
      <c r="X3884" s="761"/>
      <c r="Y3884" s="762"/>
      <c r="Z3884" s="763"/>
      <c r="AA3884" s="763"/>
    </row>
    <row r="3885" spans="1:27" ht="13.8">
      <c r="A3885" s="84"/>
      <c r="B3885" s="84"/>
      <c r="C3885" s="84"/>
      <c r="D3885" s="84"/>
      <c r="E3885" s="704"/>
      <c r="F3885" s="704"/>
      <c r="G3885" s="748"/>
      <c r="H3885" s="694" t="str">
        <f t="shared" si="0"/>
        <v>--</v>
      </c>
      <c r="I3885" s="704"/>
      <c r="J3885" s="17"/>
      <c r="K3885" s="17"/>
      <c r="L3885" s="17"/>
      <c r="M3885" s="779"/>
      <c r="N3885" s="779"/>
      <c r="O3885" s="1036"/>
      <c r="P3885" s="1037"/>
      <c r="Q3885" s="17"/>
      <c r="R3885" s="17"/>
      <c r="S3885" s="17"/>
      <c r="T3885" s="17"/>
      <c r="U3885" s="788"/>
      <c r="V3885" s="17"/>
      <c r="W3885" s="741"/>
      <c r="X3885" s="765"/>
      <c r="Y3885" s="766"/>
      <c r="Z3885" s="767"/>
      <c r="AA3885" s="767"/>
    </row>
    <row r="3886" spans="1:27" ht="13.8">
      <c r="A3886" s="84"/>
      <c r="B3886" s="84"/>
      <c r="C3886" s="84"/>
      <c r="D3886" s="84"/>
      <c r="E3886" s="711"/>
      <c r="F3886" s="711"/>
      <c r="G3886" s="741"/>
      <c r="H3886" s="696" t="str">
        <f t="shared" si="0"/>
        <v>--</v>
      </c>
      <c r="I3886" s="711"/>
      <c r="J3886" s="17"/>
      <c r="K3886" s="17"/>
      <c r="L3886" s="17"/>
      <c r="M3886" s="781"/>
      <c r="N3886" s="781"/>
      <c r="O3886" s="1035"/>
      <c r="P3886" s="1037"/>
      <c r="Q3886" s="17"/>
      <c r="R3886" s="17"/>
      <c r="S3886" s="17"/>
      <c r="T3886" s="17"/>
      <c r="U3886" s="790"/>
      <c r="V3886" s="17"/>
      <c r="W3886" s="748"/>
      <c r="X3886" s="761"/>
      <c r="Y3886" s="762"/>
      <c r="Z3886" s="763"/>
      <c r="AA3886" s="763"/>
    </row>
    <row r="3887" spans="1:27" ht="13.8">
      <c r="A3887" s="84"/>
      <c r="B3887" s="84"/>
      <c r="C3887" s="84"/>
      <c r="D3887" s="84"/>
      <c r="E3887" s="704"/>
      <c r="F3887" s="704"/>
      <c r="G3887" s="748"/>
      <c r="H3887" s="694" t="str">
        <f t="shared" si="0"/>
        <v>--</v>
      </c>
      <c r="I3887" s="704"/>
      <c r="J3887" s="17"/>
      <c r="K3887" s="17"/>
      <c r="L3887" s="17"/>
      <c r="M3887" s="779"/>
      <c r="N3887" s="779"/>
      <c r="O3887" s="1036"/>
      <c r="P3887" s="1037"/>
      <c r="Q3887" s="17"/>
      <c r="R3887" s="17"/>
      <c r="S3887" s="17"/>
      <c r="T3887" s="17"/>
      <c r="U3887" s="788"/>
      <c r="V3887" s="17"/>
      <c r="W3887" s="741"/>
      <c r="X3887" s="765"/>
      <c r="Y3887" s="766"/>
      <c r="Z3887" s="767"/>
      <c r="AA3887" s="767"/>
    </row>
    <row r="3888" spans="1:27" ht="13.8">
      <c r="A3888" s="84"/>
      <c r="B3888" s="84"/>
      <c r="C3888" s="84"/>
      <c r="D3888" s="84"/>
      <c r="E3888" s="711"/>
      <c r="F3888" s="711"/>
      <c r="G3888" s="741"/>
      <c r="H3888" s="696" t="str">
        <f t="shared" si="0"/>
        <v>--</v>
      </c>
      <c r="I3888" s="711"/>
      <c r="J3888" s="17"/>
      <c r="K3888" s="17"/>
      <c r="L3888" s="17"/>
      <c r="M3888" s="781"/>
      <c r="N3888" s="781"/>
      <c r="O3888" s="1035"/>
      <c r="P3888" s="1037"/>
      <c r="Q3888" s="17"/>
      <c r="R3888" s="17"/>
      <c r="S3888" s="17"/>
      <c r="T3888" s="17"/>
      <c r="U3888" s="790"/>
      <c r="V3888" s="17"/>
      <c r="W3888" s="748"/>
      <c r="X3888" s="761"/>
      <c r="Y3888" s="762"/>
      <c r="Z3888" s="763"/>
      <c r="AA3888" s="763"/>
    </row>
    <row r="3889" spans="1:27" ht="13.8">
      <c r="A3889" s="84"/>
      <c r="B3889" s="84"/>
      <c r="C3889" s="84"/>
      <c r="D3889" s="84"/>
      <c r="E3889" s="704"/>
      <c r="F3889" s="704"/>
      <c r="G3889" s="748"/>
      <c r="H3889" s="694" t="str">
        <f t="shared" si="0"/>
        <v>--</v>
      </c>
      <c r="I3889" s="704"/>
      <c r="J3889" s="17"/>
      <c r="K3889" s="17"/>
      <c r="L3889" s="17"/>
      <c r="M3889" s="779"/>
      <c r="N3889" s="779"/>
      <c r="O3889" s="1036"/>
      <c r="P3889" s="1037"/>
      <c r="Q3889" s="17"/>
      <c r="R3889" s="17"/>
      <c r="S3889" s="17"/>
      <c r="T3889" s="17"/>
      <c r="U3889" s="788"/>
      <c r="V3889" s="17"/>
      <c r="W3889" s="741"/>
      <c r="X3889" s="765"/>
      <c r="Y3889" s="766"/>
      <c r="Z3889" s="767"/>
      <c r="AA3889" s="767"/>
    </row>
    <row r="3890" spans="1:27" ht="13.8">
      <c r="A3890" s="84"/>
      <c r="B3890" s="84"/>
      <c r="C3890" s="84"/>
      <c r="D3890" s="84"/>
      <c r="E3890" s="711"/>
      <c r="F3890" s="711"/>
      <c r="G3890" s="741"/>
      <c r="H3890" s="696" t="str">
        <f t="shared" si="0"/>
        <v>--</v>
      </c>
      <c r="I3890" s="711"/>
      <c r="J3890" s="17"/>
      <c r="K3890" s="17"/>
      <c r="L3890" s="17"/>
      <c r="M3890" s="781"/>
      <c r="N3890" s="781"/>
      <c r="O3890" s="1035"/>
      <c r="P3890" s="1037"/>
      <c r="Q3890" s="17"/>
      <c r="R3890" s="17"/>
      <c r="S3890" s="17"/>
      <c r="T3890" s="17"/>
      <c r="U3890" s="790"/>
      <c r="V3890" s="17"/>
      <c r="W3890" s="748"/>
      <c r="X3890" s="761"/>
      <c r="Y3890" s="762"/>
      <c r="Z3890" s="763"/>
      <c r="AA3890" s="763"/>
    </row>
    <row r="3891" spans="1:27" ht="13.8">
      <c r="A3891" s="84"/>
      <c r="B3891" s="84"/>
      <c r="C3891" s="84"/>
      <c r="D3891" s="84"/>
      <c r="E3891" s="704"/>
      <c r="F3891" s="704"/>
      <c r="G3891" s="748"/>
      <c r="H3891" s="694" t="str">
        <f t="shared" si="0"/>
        <v>--</v>
      </c>
      <c r="I3891" s="704"/>
      <c r="J3891" s="17"/>
      <c r="K3891" s="17"/>
      <c r="L3891" s="17"/>
      <c r="M3891" s="779"/>
      <c r="N3891" s="779"/>
      <c r="O3891" s="1036"/>
      <c r="P3891" s="1037"/>
      <c r="Q3891" s="17"/>
      <c r="R3891" s="17"/>
      <c r="S3891" s="17"/>
      <c r="T3891" s="17"/>
      <c r="U3891" s="788"/>
      <c r="V3891" s="17"/>
      <c r="W3891" s="741"/>
      <c r="X3891" s="765"/>
      <c r="Y3891" s="766"/>
      <c r="Z3891" s="767"/>
      <c r="AA3891" s="767"/>
    </row>
    <row r="3892" spans="1:27" ht="13.8">
      <c r="A3892" s="84"/>
      <c r="B3892" s="84"/>
      <c r="C3892" s="84"/>
      <c r="D3892" s="84"/>
      <c r="E3892" s="711"/>
      <c r="F3892" s="711"/>
      <c r="G3892" s="741"/>
      <c r="H3892" s="696" t="str">
        <f t="shared" si="0"/>
        <v>--</v>
      </c>
      <c r="I3892" s="711"/>
      <c r="J3892" s="17"/>
      <c r="K3892" s="17"/>
      <c r="L3892" s="17"/>
      <c r="M3892" s="781"/>
      <c r="N3892" s="781"/>
      <c r="O3892" s="1035"/>
      <c r="P3892" s="1037"/>
      <c r="Q3892" s="17"/>
      <c r="R3892" s="17"/>
      <c r="S3892" s="17"/>
      <c r="T3892" s="17"/>
      <c r="U3892" s="790"/>
      <c r="V3892" s="17"/>
      <c r="W3892" s="748"/>
      <c r="X3892" s="761"/>
      <c r="Y3892" s="762"/>
      <c r="Z3892" s="763"/>
      <c r="AA3892" s="763"/>
    </row>
    <row r="3893" spans="1:27" ht="13.8">
      <c r="A3893" s="84"/>
      <c r="B3893" s="84"/>
      <c r="C3893" s="84"/>
      <c r="D3893" s="84"/>
      <c r="E3893" s="704"/>
      <c r="F3893" s="704"/>
      <c r="G3893" s="748"/>
      <c r="H3893" s="694" t="str">
        <f t="shared" si="0"/>
        <v>--</v>
      </c>
      <c r="I3893" s="704"/>
      <c r="J3893" s="17"/>
      <c r="K3893" s="17"/>
      <c r="L3893" s="17"/>
      <c r="M3893" s="779"/>
      <c r="N3893" s="779"/>
      <c r="O3893" s="1036"/>
      <c r="P3893" s="1037"/>
      <c r="Q3893" s="17"/>
      <c r="R3893" s="17"/>
      <c r="S3893" s="17"/>
      <c r="T3893" s="17"/>
      <c r="U3893" s="788"/>
      <c r="V3893" s="17"/>
      <c r="W3893" s="741"/>
      <c r="X3893" s="765"/>
      <c r="Y3893" s="766"/>
      <c r="Z3893" s="767"/>
      <c r="AA3893" s="767"/>
    </row>
    <row r="3894" spans="1:27" ht="13.8">
      <c r="A3894" s="84"/>
      <c r="B3894" s="84"/>
      <c r="C3894" s="84"/>
      <c r="D3894" s="84"/>
      <c r="E3894" s="711"/>
      <c r="F3894" s="711"/>
      <c r="G3894" s="741"/>
      <c r="H3894" s="696" t="str">
        <f t="shared" si="0"/>
        <v>--</v>
      </c>
      <c r="I3894" s="711"/>
      <c r="J3894" s="17"/>
      <c r="K3894" s="17"/>
      <c r="L3894" s="17"/>
      <c r="M3894" s="781"/>
      <c r="N3894" s="781"/>
      <c r="O3894" s="1035"/>
      <c r="P3894" s="1037"/>
      <c r="Q3894" s="17"/>
      <c r="R3894" s="17"/>
      <c r="S3894" s="17"/>
      <c r="T3894" s="17"/>
      <c r="U3894" s="790"/>
      <c r="V3894" s="17"/>
      <c r="W3894" s="748"/>
      <c r="X3894" s="761"/>
      <c r="Y3894" s="762"/>
      <c r="Z3894" s="763"/>
      <c r="AA3894" s="763"/>
    </row>
    <row r="3895" spans="1:27" ht="13.8">
      <c r="A3895" s="84"/>
      <c r="B3895" s="84"/>
      <c r="C3895" s="84"/>
      <c r="D3895" s="84"/>
      <c r="E3895" s="704"/>
      <c r="F3895" s="704"/>
      <c r="G3895" s="748"/>
      <c r="H3895" s="694" t="str">
        <f t="shared" si="0"/>
        <v>--</v>
      </c>
      <c r="I3895" s="704"/>
      <c r="J3895" s="17"/>
      <c r="K3895" s="17"/>
      <c r="L3895" s="17"/>
      <c r="M3895" s="779"/>
      <c r="N3895" s="779"/>
      <c r="O3895" s="1036"/>
      <c r="P3895" s="1037"/>
      <c r="Q3895" s="17"/>
      <c r="R3895" s="17"/>
      <c r="S3895" s="17"/>
      <c r="T3895" s="17"/>
      <c r="U3895" s="788"/>
      <c r="V3895" s="17"/>
      <c r="W3895" s="741"/>
      <c r="X3895" s="765"/>
      <c r="Y3895" s="766"/>
      <c r="Z3895" s="767"/>
      <c r="AA3895" s="767"/>
    </row>
    <row r="3896" spans="1:27" ht="13.8">
      <c r="A3896" s="84"/>
      <c r="B3896" s="84"/>
      <c r="C3896" s="84"/>
      <c r="D3896" s="84"/>
      <c r="E3896" s="711"/>
      <c r="F3896" s="711"/>
      <c r="G3896" s="741"/>
      <c r="H3896" s="696" t="str">
        <f t="shared" si="0"/>
        <v>--</v>
      </c>
      <c r="I3896" s="711"/>
      <c r="J3896" s="17"/>
      <c r="K3896" s="17"/>
      <c r="L3896" s="17"/>
      <c r="M3896" s="781"/>
      <c r="N3896" s="781"/>
      <c r="O3896" s="1035"/>
      <c r="P3896" s="1037"/>
      <c r="Q3896" s="17"/>
      <c r="R3896" s="17"/>
      <c r="S3896" s="17"/>
      <c r="T3896" s="17"/>
      <c r="U3896" s="790"/>
      <c r="V3896" s="17"/>
      <c r="W3896" s="748"/>
      <c r="X3896" s="761"/>
      <c r="Y3896" s="762"/>
      <c r="Z3896" s="763"/>
      <c r="AA3896" s="763"/>
    </row>
    <row r="3897" spans="1:27" ht="13.8">
      <c r="A3897" s="84"/>
      <c r="B3897" s="84"/>
      <c r="C3897" s="84"/>
      <c r="D3897" s="84"/>
      <c r="E3897" s="704"/>
      <c r="F3897" s="704"/>
      <c r="G3897" s="748"/>
      <c r="H3897" s="694" t="str">
        <f t="shared" si="0"/>
        <v>--</v>
      </c>
      <c r="I3897" s="704"/>
      <c r="J3897" s="17"/>
      <c r="K3897" s="17"/>
      <c r="L3897" s="17"/>
      <c r="M3897" s="779"/>
      <c r="N3897" s="779"/>
      <c r="O3897" s="1036"/>
      <c r="P3897" s="1037"/>
      <c r="Q3897" s="17"/>
      <c r="R3897" s="17"/>
      <c r="S3897" s="17"/>
      <c r="T3897" s="17"/>
      <c r="U3897" s="788"/>
      <c r="V3897" s="17"/>
      <c r="W3897" s="741"/>
      <c r="X3897" s="765"/>
      <c r="Y3897" s="766"/>
      <c r="Z3897" s="767"/>
      <c r="AA3897" s="767"/>
    </row>
    <row r="3898" spans="1:27" ht="13.8">
      <c r="A3898" s="84"/>
      <c r="B3898" s="84"/>
      <c r="C3898" s="84"/>
      <c r="D3898" s="84"/>
      <c r="E3898" s="711"/>
      <c r="F3898" s="711"/>
      <c r="G3898" s="741"/>
      <c r="H3898" s="696" t="str">
        <f t="shared" si="0"/>
        <v>--</v>
      </c>
      <c r="I3898" s="711"/>
      <c r="J3898" s="17"/>
      <c r="K3898" s="17"/>
      <c r="L3898" s="17"/>
      <c r="M3898" s="781"/>
      <c r="N3898" s="781"/>
      <c r="O3898" s="1035"/>
      <c r="P3898" s="1037"/>
      <c r="Q3898" s="17"/>
      <c r="R3898" s="17"/>
      <c r="S3898" s="17"/>
      <c r="T3898" s="17"/>
      <c r="U3898" s="790"/>
      <c r="V3898" s="17"/>
      <c r="W3898" s="748"/>
      <c r="X3898" s="761"/>
      <c r="Y3898" s="762"/>
      <c r="Z3898" s="763"/>
      <c r="AA3898" s="763"/>
    </row>
    <row r="3899" spans="1:27" ht="13.8">
      <c r="A3899" s="84"/>
      <c r="B3899" s="84"/>
      <c r="C3899" s="84"/>
      <c r="D3899" s="84"/>
      <c r="E3899" s="704"/>
      <c r="F3899" s="704"/>
      <c r="G3899" s="748"/>
      <c r="H3899" s="694" t="str">
        <f t="shared" si="0"/>
        <v>--</v>
      </c>
      <c r="I3899" s="704"/>
      <c r="J3899" s="17"/>
      <c r="K3899" s="17"/>
      <c r="L3899" s="17"/>
      <c r="M3899" s="779"/>
      <c r="N3899" s="779"/>
      <c r="O3899" s="1036"/>
      <c r="P3899" s="1037"/>
      <c r="Q3899" s="17"/>
      <c r="R3899" s="17"/>
      <c r="S3899" s="17"/>
      <c r="T3899" s="17"/>
      <c r="U3899" s="788"/>
      <c r="V3899" s="17"/>
      <c r="W3899" s="741"/>
      <c r="X3899" s="765"/>
      <c r="Y3899" s="766"/>
      <c r="Z3899" s="767"/>
      <c r="AA3899" s="767"/>
    </row>
    <row r="3900" spans="1:27" ht="13.8">
      <c r="A3900" s="84"/>
      <c r="B3900" s="84"/>
      <c r="C3900" s="84"/>
      <c r="D3900" s="84"/>
      <c r="E3900" s="711"/>
      <c r="F3900" s="711"/>
      <c r="G3900" s="741"/>
      <c r="H3900" s="696" t="str">
        <f t="shared" si="0"/>
        <v>--</v>
      </c>
      <c r="I3900" s="711"/>
      <c r="J3900" s="17"/>
      <c r="K3900" s="17"/>
      <c r="L3900" s="17"/>
      <c r="M3900" s="781"/>
      <c r="N3900" s="781"/>
      <c r="O3900" s="1035"/>
      <c r="P3900" s="1037"/>
      <c r="Q3900" s="17"/>
      <c r="R3900" s="17"/>
      <c r="S3900" s="17"/>
      <c r="T3900" s="17"/>
      <c r="U3900" s="790"/>
      <c r="V3900" s="17"/>
      <c r="W3900" s="748"/>
      <c r="X3900" s="761"/>
      <c r="Y3900" s="762"/>
      <c r="Z3900" s="763"/>
      <c r="AA3900" s="763"/>
    </row>
    <row r="3901" spans="1:27" ht="13.8">
      <c r="A3901" s="84"/>
      <c r="B3901" s="84"/>
      <c r="C3901" s="84"/>
      <c r="D3901" s="84"/>
      <c r="E3901" s="704"/>
      <c r="F3901" s="704"/>
      <c r="G3901" s="748"/>
      <c r="H3901" s="694" t="str">
        <f t="shared" si="0"/>
        <v>--</v>
      </c>
      <c r="I3901" s="704"/>
      <c r="J3901" s="17"/>
      <c r="K3901" s="17"/>
      <c r="L3901" s="17"/>
      <c r="M3901" s="779"/>
      <c r="N3901" s="779"/>
      <c r="O3901" s="1036"/>
      <c r="P3901" s="1037"/>
      <c r="Q3901" s="17"/>
      <c r="R3901" s="17"/>
      <c r="S3901" s="17"/>
      <c r="T3901" s="17"/>
      <c r="U3901" s="788"/>
      <c r="V3901" s="17"/>
      <c r="W3901" s="741"/>
      <c r="X3901" s="765"/>
      <c r="Y3901" s="766"/>
      <c r="Z3901" s="767"/>
      <c r="AA3901" s="767"/>
    </row>
    <row r="3902" spans="1:27" ht="13.8">
      <c r="A3902" s="84"/>
      <c r="B3902" s="84"/>
      <c r="C3902" s="84"/>
      <c r="D3902" s="84"/>
      <c r="E3902" s="711"/>
      <c r="F3902" s="711"/>
      <c r="G3902" s="741"/>
      <c r="H3902" s="696" t="str">
        <f t="shared" si="0"/>
        <v>--</v>
      </c>
      <c r="I3902" s="711"/>
      <c r="J3902" s="17"/>
      <c r="K3902" s="17"/>
      <c r="L3902" s="17"/>
      <c r="M3902" s="781"/>
      <c r="N3902" s="781"/>
      <c r="O3902" s="1035"/>
      <c r="P3902" s="1037"/>
      <c r="Q3902" s="17"/>
      <c r="R3902" s="17"/>
      <c r="S3902" s="17"/>
      <c r="T3902" s="17"/>
      <c r="U3902" s="790"/>
      <c r="V3902" s="17"/>
      <c r="W3902" s="748"/>
      <c r="X3902" s="761"/>
      <c r="Y3902" s="762"/>
      <c r="Z3902" s="763"/>
      <c r="AA3902" s="763"/>
    </row>
    <row r="3903" spans="1:27" ht="13.8">
      <c r="A3903" s="84"/>
      <c r="B3903" s="84"/>
      <c r="C3903" s="84"/>
      <c r="D3903" s="84"/>
      <c r="E3903" s="704"/>
      <c r="F3903" s="704"/>
      <c r="G3903" s="748"/>
      <c r="H3903" s="694" t="str">
        <f t="shared" si="0"/>
        <v>--</v>
      </c>
      <c r="I3903" s="704"/>
      <c r="J3903" s="17"/>
      <c r="K3903" s="17"/>
      <c r="L3903" s="17"/>
      <c r="M3903" s="779"/>
      <c r="N3903" s="779"/>
      <c r="O3903" s="1036"/>
      <c r="P3903" s="1037"/>
      <c r="Q3903" s="17"/>
      <c r="R3903" s="17"/>
      <c r="S3903" s="17"/>
      <c r="T3903" s="17"/>
      <c r="U3903" s="788"/>
      <c r="V3903" s="17"/>
      <c r="W3903" s="741"/>
      <c r="X3903" s="765"/>
      <c r="Y3903" s="766"/>
      <c r="Z3903" s="767"/>
      <c r="AA3903" s="767"/>
    </row>
    <row r="3904" spans="1:27" ht="13.8">
      <c r="A3904" s="84"/>
      <c r="B3904" s="84"/>
      <c r="C3904" s="84"/>
      <c r="D3904" s="84"/>
      <c r="E3904" s="711"/>
      <c r="F3904" s="711"/>
      <c r="G3904" s="741"/>
      <c r="H3904" s="696" t="str">
        <f t="shared" si="0"/>
        <v>--</v>
      </c>
      <c r="I3904" s="711"/>
      <c r="J3904" s="17"/>
      <c r="K3904" s="17"/>
      <c r="L3904" s="17"/>
      <c r="M3904" s="781"/>
      <c r="N3904" s="781"/>
      <c r="O3904" s="1035"/>
      <c r="P3904" s="1037"/>
      <c r="Q3904" s="17"/>
      <c r="R3904" s="17"/>
      <c r="S3904" s="17"/>
      <c r="T3904" s="17"/>
      <c r="U3904" s="790"/>
      <c r="V3904" s="17"/>
      <c r="W3904" s="748"/>
      <c r="X3904" s="761"/>
      <c r="Y3904" s="762"/>
      <c r="Z3904" s="763"/>
      <c r="AA3904" s="763"/>
    </row>
    <row r="3905" spans="1:27" ht="13.8">
      <c r="A3905" s="84"/>
      <c r="B3905" s="84"/>
      <c r="C3905" s="84"/>
      <c r="D3905" s="84"/>
      <c r="E3905" s="704"/>
      <c r="F3905" s="704"/>
      <c r="G3905" s="748"/>
      <c r="H3905" s="694" t="str">
        <f t="shared" si="0"/>
        <v>--</v>
      </c>
      <c r="I3905" s="704"/>
      <c r="J3905" s="17"/>
      <c r="K3905" s="17"/>
      <c r="L3905" s="17"/>
      <c r="M3905" s="779"/>
      <c r="N3905" s="779"/>
      <c r="O3905" s="1036"/>
      <c r="P3905" s="1037"/>
      <c r="Q3905" s="17"/>
      <c r="R3905" s="17"/>
      <c r="S3905" s="17"/>
      <c r="T3905" s="17"/>
      <c r="U3905" s="788"/>
      <c r="V3905" s="17"/>
      <c r="W3905" s="741"/>
      <c r="X3905" s="765"/>
      <c r="Y3905" s="766"/>
      <c r="Z3905" s="767"/>
      <c r="AA3905" s="767"/>
    </row>
    <row r="3906" spans="1:27" ht="13.8">
      <c r="A3906" s="84"/>
      <c r="B3906" s="84"/>
      <c r="C3906" s="84"/>
      <c r="D3906" s="84"/>
      <c r="E3906" s="711"/>
      <c r="F3906" s="711"/>
      <c r="G3906" s="741"/>
      <c r="H3906" s="696" t="str">
        <f t="shared" si="0"/>
        <v>--</v>
      </c>
      <c r="I3906" s="711"/>
      <c r="J3906" s="17"/>
      <c r="K3906" s="17"/>
      <c r="L3906" s="17"/>
      <c r="M3906" s="781"/>
      <c r="N3906" s="781"/>
      <c r="O3906" s="1035"/>
      <c r="P3906" s="1037"/>
      <c r="Q3906" s="17"/>
      <c r="R3906" s="17"/>
      <c r="S3906" s="17"/>
      <c r="T3906" s="17"/>
      <c r="U3906" s="790"/>
      <c r="V3906" s="17"/>
      <c r="W3906" s="748"/>
      <c r="X3906" s="761"/>
      <c r="Y3906" s="762"/>
      <c r="Z3906" s="763"/>
      <c r="AA3906" s="763"/>
    </row>
    <row r="3907" spans="1:27" ht="13.8">
      <c r="A3907" s="84"/>
      <c r="B3907" s="84"/>
      <c r="C3907" s="84"/>
      <c r="D3907" s="84"/>
      <c r="E3907" s="704"/>
      <c r="F3907" s="704"/>
      <c r="G3907" s="748"/>
      <c r="H3907" s="694" t="str">
        <f t="shared" si="0"/>
        <v>--</v>
      </c>
      <c r="I3907" s="704"/>
      <c r="J3907" s="17"/>
      <c r="K3907" s="17"/>
      <c r="L3907" s="17"/>
      <c r="M3907" s="779"/>
      <c r="N3907" s="779"/>
      <c r="O3907" s="1036"/>
      <c r="P3907" s="1037"/>
      <c r="Q3907" s="17"/>
      <c r="R3907" s="17"/>
      <c r="S3907" s="17"/>
      <c r="T3907" s="17"/>
      <c r="U3907" s="788"/>
      <c r="V3907" s="17"/>
      <c r="W3907" s="741"/>
      <c r="X3907" s="765"/>
      <c r="Y3907" s="766"/>
      <c r="Z3907" s="767"/>
      <c r="AA3907" s="767"/>
    </row>
    <row r="3908" spans="1:27" ht="13.8">
      <c r="A3908" s="84"/>
      <c r="B3908" s="84"/>
      <c r="C3908" s="84"/>
      <c r="D3908" s="84"/>
      <c r="E3908" s="711"/>
      <c r="F3908" s="711"/>
      <c r="G3908" s="741"/>
      <c r="H3908" s="696" t="str">
        <f t="shared" si="0"/>
        <v>--</v>
      </c>
      <c r="I3908" s="711"/>
      <c r="J3908" s="17"/>
      <c r="K3908" s="17"/>
      <c r="L3908" s="17"/>
      <c r="M3908" s="781"/>
      <c r="N3908" s="781"/>
      <c r="O3908" s="1035"/>
      <c r="P3908" s="1037"/>
      <c r="Q3908" s="17"/>
      <c r="R3908" s="17"/>
      <c r="S3908" s="17"/>
      <c r="T3908" s="17"/>
      <c r="U3908" s="790"/>
      <c r="V3908" s="17"/>
      <c r="W3908" s="748"/>
      <c r="X3908" s="761"/>
      <c r="Y3908" s="762"/>
      <c r="Z3908" s="763"/>
      <c r="AA3908" s="763"/>
    </row>
    <row r="3909" spans="1:27" ht="13.8">
      <c r="A3909" s="84"/>
      <c r="B3909" s="84"/>
      <c r="C3909" s="84"/>
      <c r="D3909" s="84"/>
      <c r="E3909" s="704"/>
      <c r="F3909" s="704"/>
      <c r="G3909" s="748"/>
      <c r="H3909" s="694" t="str">
        <f t="shared" si="0"/>
        <v>--</v>
      </c>
      <c r="I3909" s="704"/>
      <c r="J3909" s="17"/>
      <c r="K3909" s="17"/>
      <c r="L3909" s="17"/>
      <c r="M3909" s="779"/>
      <c r="N3909" s="779"/>
      <c r="O3909" s="1036"/>
      <c r="P3909" s="1037"/>
      <c r="Q3909" s="17"/>
      <c r="R3909" s="17"/>
      <c r="S3909" s="17"/>
      <c r="T3909" s="17"/>
      <c r="U3909" s="788"/>
      <c r="V3909" s="17"/>
      <c r="W3909" s="741"/>
      <c r="X3909" s="765"/>
      <c r="Y3909" s="766"/>
      <c r="Z3909" s="767"/>
      <c r="AA3909" s="767"/>
    </row>
    <row r="3910" spans="1:27" ht="13.8">
      <c r="A3910" s="84"/>
      <c r="B3910" s="84"/>
      <c r="C3910" s="84"/>
      <c r="D3910" s="84"/>
      <c r="E3910" s="711"/>
      <c r="F3910" s="711"/>
      <c r="G3910" s="741"/>
      <c r="H3910" s="696" t="str">
        <f t="shared" si="0"/>
        <v>--</v>
      </c>
      <c r="I3910" s="711"/>
      <c r="J3910" s="17"/>
      <c r="K3910" s="17"/>
      <c r="L3910" s="17"/>
      <c r="M3910" s="781"/>
      <c r="N3910" s="781"/>
      <c r="O3910" s="1035"/>
      <c r="P3910" s="1037"/>
      <c r="Q3910" s="17"/>
      <c r="R3910" s="17"/>
      <c r="S3910" s="17"/>
      <c r="T3910" s="17"/>
      <c r="U3910" s="790"/>
      <c r="V3910" s="17"/>
      <c r="W3910" s="748"/>
      <c r="X3910" s="761"/>
      <c r="Y3910" s="762"/>
      <c r="Z3910" s="763"/>
      <c r="AA3910" s="763"/>
    </row>
    <row r="3911" spans="1:27" ht="13.8">
      <c r="A3911" s="84"/>
      <c r="B3911" s="84"/>
      <c r="C3911" s="84"/>
      <c r="D3911" s="84"/>
      <c r="E3911" s="704"/>
      <c r="F3911" s="704"/>
      <c r="G3911" s="748"/>
      <c r="H3911" s="694" t="str">
        <f t="shared" si="0"/>
        <v>--</v>
      </c>
      <c r="I3911" s="704"/>
      <c r="J3911" s="17"/>
      <c r="K3911" s="17"/>
      <c r="L3911" s="17"/>
      <c r="M3911" s="779"/>
      <c r="N3911" s="779"/>
      <c r="O3911" s="1036"/>
      <c r="P3911" s="1037"/>
      <c r="Q3911" s="17"/>
      <c r="R3911" s="17"/>
      <c r="S3911" s="17"/>
      <c r="T3911" s="17"/>
      <c r="U3911" s="788"/>
      <c r="V3911" s="17"/>
      <c r="W3911" s="741"/>
      <c r="X3911" s="765"/>
      <c r="Y3911" s="766"/>
      <c r="Z3911" s="767"/>
      <c r="AA3911" s="767"/>
    </row>
    <row r="3912" spans="1:27" ht="13.8">
      <c r="A3912" s="84"/>
      <c r="B3912" s="84"/>
      <c r="C3912" s="84"/>
      <c r="D3912" s="84"/>
      <c r="E3912" s="711"/>
      <c r="F3912" s="711"/>
      <c r="G3912" s="741"/>
      <c r="H3912" s="696" t="str">
        <f t="shared" si="0"/>
        <v>--</v>
      </c>
      <c r="I3912" s="711"/>
      <c r="J3912" s="17"/>
      <c r="K3912" s="17"/>
      <c r="L3912" s="17"/>
      <c r="M3912" s="781"/>
      <c r="N3912" s="781"/>
      <c r="O3912" s="1035"/>
      <c r="P3912" s="1037"/>
      <c r="Q3912" s="17"/>
      <c r="R3912" s="17"/>
      <c r="S3912" s="17"/>
      <c r="T3912" s="17"/>
      <c r="U3912" s="790"/>
      <c r="V3912" s="17"/>
      <c r="W3912" s="748"/>
      <c r="X3912" s="761"/>
      <c r="Y3912" s="762"/>
      <c r="Z3912" s="763"/>
      <c r="AA3912" s="763"/>
    </row>
    <row r="3913" spans="1:27" ht="13.8">
      <c r="A3913" s="84"/>
      <c r="B3913" s="84"/>
      <c r="C3913" s="84"/>
      <c r="D3913" s="84"/>
      <c r="E3913" s="704"/>
      <c r="F3913" s="704"/>
      <c r="G3913" s="748"/>
      <c r="H3913" s="694" t="str">
        <f t="shared" si="0"/>
        <v>--</v>
      </c>
      <c r="I3913" s="704"/>
      <c r="J3913" s="17"/>
      <c r="K3913" s="17"/>
      <c r="L3913" s="17"/>
      <c r="M3913" s="779"/>
      <c r="N3913" s="779"/>
      <c r="O3913" s="1036"/>
      <c r="P3913" s="1037"/>
      <c r="Q3913" s="17"/>
      <c r="R3913" s="17"/>
      <c r="S3913" s="17"/>
      <c r="T3913" s="17"/>
      <c r="U3913" s="788"/>
      <c r="V3913" s="17"/>
      <c r="W3913" s="741"/>
      <c r="X3913" s="765"/>
      <c r="Y3913" s="766"/>
      <c r="Z3913" s="767"/>
      <c r="AA3913" s="767"/>
    </row>
    <row r="3914" spans="1:27" ht="13.8">
      <c r="A3914" s="84"/>
      <c r="B3914" s="84"/>
      <c r="C3914" s="84"/>
      <c r="D3914" s="84"/>
      <c r="E3914" s="711"/>
      <c r="F3914" s="711"/>
      <c r="G3914" s="741"/>
      <c r="H3914" s="696" t="str">
        <f t="shared" si="0"/>
        <v>--</v>
      </c>
      <c r="I3914" s="711"/>
      <c r="J3914" s="17"/>
      <c r="K3914" s="17"/>
      <c r="L3914" s="17"/>
      <c r="M3914" s="781"/>
      <c r="N3914" s="781"/>
      <c r="O3914" s="1035"/>
      <c r="P3914" s="1037"/>
      <c r="Q3914" s="17"/>
      <c r="R3914" s="17"/>
      <c r="S3914" s="17"/>
      <c r="T3914" s="17"/>
      <c r="U3914" s="790"/>
      <c r="V3914" s="17"/>
      <c r="W3914" s="748"/>
      <c r="X3914" s="761"/>
      <c r="Y3914" s="762"/>
      <c r="Z3914" s="763"/>
      <c r="AA3914" s="763"/>
    </row>
    <row r="3915" spans="1:27" ht="13.8">
      <c r="A3915" s="84"/>
      <c r="B3915" s="84"/>
      <c r="C3915" s="84"/>
      <c r="D3915" s="84"/>
      <c r="E3915" s="704"/>
      <c r="F3915" s="704"/>
      <c r="G3915" s="748"/>
      <c r="H3915" s="694" t="str">
        <f t="shared" si="0"/>
        <v>--</v>
      </c>
      <c r="I3915" s="704"/>
      <c r="J3915" s="17"/>
      <c r="K3915" s="17"/>
      <c r="L3915" s="17"/>
      <c r="M3915" s="779"/>
      <c r="N3915" s="779"/>
      <c r="O3915" s="1036"/>
      <c r="P3915" s="1037"/>
      <c r="Q3915" s="17"/>
      <c r="R3915" s="17"/>
      <c r="S3915" s="17"/>
      <c r="T3915" s="17"/>
      <c r="U3915" s="788"/>
      <c r="V3915" s="17"/>
      <c r="W3915" s="741"/>
      <c r="X3915" s="765"/>
      <c r="Y3915" s="766"/>
      <c r="Z3915" s="767"/>
      <c r="AA3915" s="767"/>
    </row>
    <row r="3916" spans="1:27" ht="13.8">
      <c r="A3916" s="84"/>
      <c r="B3916" s="84"/>
      <c r="C3916" s="84"/>
      <c r="D3916" s="84"/>
      <c r="E3916" s="711"/>
      <c r="F3916" s="711"/>
      <c r="G3916" s="741"/>
      <c r="H3916" s="696" t="str">
        <f t="shared" si="0"/>
        <v>--</v>
      </c>
      <c r="I3916" s="711"/>
      <c r="J3916" s="17"/>
      <c r="K3916" s="17"/>
      <c r="L3916" s="17"/>
      <c r="M3916" s="781"/>
      <c r="N3916" s="781"/>
      <c r="O3916" s="1035"/>
      <c r="P3916" s="1037"/>
      <c r="Q3916" s="17"/>
      <c r="R3916" s="17"/>
      <c r="S3916" s="17"/>
      <c r="T3916" s="17"/>
      <c r="U3916" s="790"/>
      <c r="V3916" s="17"/>
      <c r="W3916" s="748"/>
      <c r="X3916" s="761"/>
      <c r="Y3916" s="762"/>
      <c r="Z3916" s="763"/>
      <c r="AA3916" s="763"/>
    </row>
    <row r="3917" spans="1:27" ht="13.8">
      <c r="A3917" s="84"/>
      <c r="B3917" s="84"/>
      <c r="C3917" s="84"/>
      <c r="D3917" s="84"/>
      <c r="E3917" s="704"/>
      <c r="F3917" s="704"/>
      <c r="G3917" s="748"/>
      <c r="H3917" s="694" t="str">
        <f t="shared" si="0"/>
        <v>--</v>
      </c>
      <c r="I3917" s="704"/>
      <c r="J3917" s="17"/>
      <c r="K3917" s="17"/>
      <c r="L3917" s="17"/>
      <c r="M3917" s="779"/>
      <c r="N3917" s="779"/>
      <c r="O3917" s="1036"/>
      <c r="P3917" s="1037"/>
      <c r="Q3917" s="17"/>
      <c r="R3917" s="17"/>
      <c r="S3917" s="17"/>
      <c r="T3917" s="17"/>
      <c r="U3917" s="788"/>
      <c r="V3917" s="17"/>
      <c r="W3917" s="741"/>
      <c r="X3917" s="765"/>
      <c r="Y3917" s="766"/>
      <c r="Z3917" s="767"/>
      <c r="AA3917" s="767"/>
    </row>
    <row r="3918" spans="1:27" ht="13.8">
      <c r="A3918" s="84"/>
      <c r="B3918" s="84"/>
      <c r="C3918" s="84"/>
      <c r="D3918" s="84"/>
      <c r="E3918" s="711"/>
      <c r="F3918" s="711"/>
      <c r="G3918" s="741"/>
      <c r="H3918" s="696" t="str">
        <f t="shared" si="0"/>
        <v>--</v>
      </c>
      <c r="I3918" s="711"/>
      <c r="J3918" s="17"/>
      <c r="K3918" s="17"/>
      <c r="L3918" s="17"/>
      <c r="M3918" s="781"/>
      <c r="N3918" s="781"/>
      <c r="O3918" s="1035"/>
      <c r="P3918" s="1037"/>
      <c r="Q3918" s="17"/>
      <c r="R3918" s="17"/>
      <c r="S3918" s="17"/>
      <c r="T3918" s="17"/>
      <c r="U3918" s="790"/>
      <c r="V3918" s="17"/>
      <c r="W3918" s="748"/>
      <c r="X3918" s="761"/>
      <c r="Y3918" s="762"/>
      <c r="Z3918" s="763"/>
      <c r="AA3918" s="763"/>
    </row>
    <row r="3919" spans="1:27" ht="13.8">
      <c r="A3919" s="84"/>
      <c r="B3919" s="84"/>
      <c r="C3919" s="84"/>
      <c r="D3919" s="84"/>
      <c r="E3919" s="704"/>
      <c r="F3919" s="704"/>
      <c r="G3919" s="748"/>
      <c r="H3919" s="694" t="str">
        <f t="shared" si="0"/>
        <v>--</v>
      </c>
      <c r="I3919" s="704"/>
      <c r="J3919" s="17"/>
      <c r="K3919" s="17"/>
      <c r="L3919" s="17"/>
      <c r="M3919" s="779"/>
      <c r="N3919" s="779"/>
      <c r="O3919" s="1036"/>
      <c r="P3919" s="1037"/>
      <c r="Q3919" s="17"/>
      <c r="R3919" s="17"/>
      <c r="S3919" s="17"/>
      <c r="T3919" s="17"/>
      <c r="U3919" s="788"/>
      <c r="V3919" s="17"/>
      <c r="W3919" s="741"/>
      <c r="X3919" s="765"/>
      <c r="Y3919" s="766"/>
      <c r="Z3919" s="767"/>
      <c r="AA3919" s="767"/>
    </row>
    <row r="3920" spans="1:27" ht="13.8">
      <c r="A3920" s="84"/>
      <c r="B3920" s="84"/>
      <c r="C3920" s="84"/>
      <c r="D3920" s="84"/>
      <c r="E3920" s="711"/>
      <c r="F3920" s="711"/>
      <c r="G3920" s="741"/>
      <c r="H3920" s="696" t="str">
        <f t="shared" si="0"/>
        <v>--</v>
      </c>
      <c r="I3920" s="711"/>
      <c r="J3920" s="17"/>
      <c r="K3920" s="17"/>
      <c r="L3920" s="17"/>
      <c r="M3920" s="781"/>
      <c r="N3920" s="781"/>
      <c r="O3920" s="1035"/>
      <c r="P3920" s="1037"/>
      <c r="Q3920" s="17"/>
      <c r="R3920" s="17"/>
      <c r="S3920" s="17"/>
      <c r="T3920" s="17"/>
      <c r="U3920" s="790"/>
      <c r="V3920" s="17"/>
      <c r="W3920" s="748"/>
      <c r="X3920" s="761"/>
      <c r="Y3920" s="762"/>
      <c r="Z3920" s="763"/>
      <c r="AA3920" s="763"/>
    </row>
    <row r="3921" spans="1:27" ht="13.8">
      <c r="A3921" s="84"/>
      <c r="B3921" s="84"/>
      <c r="C3921" s="84"/>
      <c r="D3921" s="84"/>
      <c r="E3921" s="704"/>
      <c r="F3921" s="704"/>
      <c r="G3921" s="748"/>
      <c r="H3921" s="694" t="str">
        <f t="shared" si="0"/>
        <v>--</v>
      </c>
      <c r="I3921" s="704"/>
      <c r="J3921" s="17"/>
      <c r="K3921" s="17"/>
      <c r="L3921" s="17"/>
      <c r="M3921" s="779"/>
      <c r="N3921" s="779"/>
      <c r="O3921" s="1036"/>
      <c r="P3921" s="1037"/>
      <c r="Q3921" s="17"/>
      <c r="R3921" s="17"/>
      <c r="S3921" s="17"/>
      <c r="T3921" s="17"/>
      <c r="U3921" s="788"/>
      <c r="V3921" s="17"/>
      <c r="W3921" s="741"/>
      <c r="X3921" s="765"/>
      <c r="Y3921" s="766"/>
      <c r="Z3921" s="767"/>
      <c r="AA3921" s="767"/>
    </row>
    <row r="3922" spans="1:27" ht="13.8">
      <c r="A3922" s="84"/>
      <c r="B3922" s="84"/>
      <c r="C3922" s="84"/>
      <c r="D3922" s="84"/>
      <c r="E3922" s="711"/>
      <c r="F3922" s="711"/>
      <c r="G3922" s="741"/>
      <c r="H3922" s="696" t="str">
        <f t="shared" si="0"/>
        <v>--</v>
      </c>
      <c r="I3922" s="711"/>
      <c r="J3922" s="17"/>
      <c r="K3922" s="17"/>
      <c r="L3922" s="17"/>
      <c r="M3922" s="781"/>
      <c r="N3922" s="781"/>
      <c r="O3922" s="1035"/>
      <c r="P3922" s="1037"/>
      <c r="Q3922" s="17"/>
      <c r="R3922" s="17"/>
      <c r="S3922" s="17"/>
      <c r="T3922" s="17"/>
      <c r="U3922" s="790"/>
      <c r="V3922" s="17"/>
      <c r="W3922" s="748"/>
      <c r="X3922" s="761"/>
      <c r="Y3922" s="762"/>
      <c r="Z3922" s="763"/>
      <c r="AA3922" s="763"/>
    </row>
    <row r="3923" spans="1:27" ht="13.8">
      <c r="A3923" s="84"/>
      <c r="B3923" s="84"/>
      <c r="C3923" s="84"/>
      <c r="D3923" s="84"/>
      <c r="E3923" s="704"/>
      <c r="F3923" s="704"/>
      <c r="G3923" s="748"/>
      <c r="H3923" s="694" t="str">
        <f t="shared" si="0"/>
        <v>--</v>
      </c>
      <c r="I3923" s="704"/>
      <c r="J3923" s="17"/>
      <c r="K3923" s="17"/>
      <c r="L3923" s="17"/>
      <c r="M3923" s="779"/>
      <c r="N3923" s="779"/>
      <c r="O3923" s="1036"/>
      <c r="P3923" s="1037"/>
      <c r="Q3923" s="17"/>
      <c r="R3923" s="17"/>
      <c r="S3923" s="17"/>
      <c r="T3923" s="17"/>
      <c r="U3923" s="788"/>
      <c r="V3923" s="17"/>
      <c r="W3923" s="741"/>
      <c r="X3923" s="765"/>
      <c r="Y3923" s="766"/>
      <c r="Z3923" s="767"/>
      <c r="AA3923" s="767"/>
    </row>
    <row r="3924" spans="1:27" ht="13.8">
      <c r="A3924" s="84"/>
      <c r="B3924" s="84"/>
      <c r="C3924" s="84"/>
      <c r="D3924" s="84"/>
      <c r="E3924" s="711"/>
      <c r="F3924" s="711"/>
      <c r="G3924" s="741"/>
      <c r="H3924" s="696" t="str">
        <f t="shared" si="0"/>
        <v>--</v>
      </c>
      <c r="I3924" s="711"/>
      <c r="J3924" s="17"/>
      <c r="K3924" s="17"/>
      <c r="L3924" s="17"/>
      <c r="M3924" s="781"/>
      <c r="N3924" s="781"/>
      <c r="O3924" s="1035"/>
      <c r="P3924" s="1037"/>
      <c r="Q3924" s="17"/>
      <c r="R3924" s="17"/>
      <c r="S3924" s="17"/>
      <c r="T3924" s="17"/>
      <c r="U3924" s="790"/>
      <c r="V3924" s="17"/>
      <c r="W3924" s="748"/>
      <c r="X3924" s="761"/>
      <c r="Y3924" s="762"/>
      <c r="Z3924" s="763"/>
      <c r="AA3924" s="763"/>
    </row>
    <row r="3925" spans="1:27" ht="13.8">
      <c r="A3925" s="84"/>
      <c r="B3925" s="84"/>
      <c r="C3925" s="84"/>
      <c r="D3925" s="84"/>
      <c r="E3925" s="704"/>
      <c r="F3925" s="704"/>
      <c r="G3925" s="748"/>
      <c r="H3925" s="694" t="str">
        <f t="shared" si="0"/>
        <v>--</v>
      </c>
      <c r="I3925" s="704"/>
      <c r="J3925" s="17"/>
      <c r="K3925" s="17"/>
      <c r="L3925" s="17"/>
      <c r="M3925" s="779"/>
      <c r="N3925" s="779"/>
      <c r="O3925" s="1036"/>
      <c r="P3925" s="1037"/>
      <c r="Q3925" s="17"/>
      <c r="R3925" s="17"/>
      <c r="S3925" s="17"/>
      <c r="T3925" s="17"/>
      <c r="U3925" s="788"/>
      <c r="V3925" s="17"/>
      <c r="W3925" s="741"/>
      <c r="X3925" s="765"/>
      <c r="Y3925" s="766"/>
      <c r="Z3925" s="767"/>
      <c r="AA3925" s="767"/>
    </row>
    <row r="3926" spans="1:27" ht="13.8">
      <c r="A3926" s="84"/>
      <c r="B3926" s="84"/>
      <c r="C3926" s="84"/>
      <c r="D3926" s="84"/>
      <c r="E3926" s="711"/>
      <c r="F3926" s="711"/>
      <c r="G3926" s="741"/>
      <c r="H3926" s="696" t="str">
        <f t="shared" si="0"/>
        <v>--</v>
      </c>
      <c r="I3926" s="711"/>
      <c r="J3926" s="17"/>
      <c r="K3926" s="17"/>
      <c r="L3926" s="17"/>
      <c r="M3926" s="781"/>
      <c r="N3926" s="781"/>
      <c r="O3926" s="1035"/>
      <c r="P3926" s="1037"/>
      <c r="Q3926" s="17"/>
      <c r="R3926" s="17"/>
      <c r="S3926" s="17"/>
      <c r="T3926" s="17"/>
      <c r="U3926" s="790"/>
      <c r="V3926" s="17"/>
      <c r="W3926" s="748"/>
      <c r="X3926" s="761"/>
      <c r="Y3926" s="762"/>
      <c r="Z3926" s="763"/>
      <c r="AA3926" s="763"/>
    </row>
    <row r="3927" spans="1:27" ht="13.8">
      <c r="A3927" s="84"/>
      <c r="B3927" s="84"/>
      <c r="C3927" s="84"/>
      <c r="D3927" s="84"/>
      <c r="E3927" s="704"/>
      <c r="F3927" s="704"/>
      <c r="G3927" s="748"/>
      <c r="H3927" s="694" t="str">
        <f t="shared" si="0"/>
        <v>--</v>
      </c>
      <c r="I3927" s="704"/>
      <c r="J3927" s="17"/>
      <c r="K3927" s="17"/>
      <c r="L3927" s="17"/>
      <c r="M3927" s="779"/>
      <c r="N3927" s="779"/>
      <c r="O3927" s="1036"/>
      <c r="P3927" s="1037"/>
      <c r="Q3927" s="17"/>
      <c r="R3927" s="17"/>
      <c r="S3927" s="17"/>
      <c r="T3927" s="17"/>
      <c r="U3927" s="788"/>
      <c r="V3927" s="17"/>
      <c r="W3927" s="741"/>
      <c r="X3927" s="765"/>
      <c r="Y3927" s="766"/>
      <c r="Z3927" s="767"/>
      <c r="AA3927" s="767"/>
    </row>
    <row r="3928" spans="1:27" ht="13.8">
      <c r="A3928" s="84"/>
      <c r="B3928" s="84"/>
      <c r="C3928" s="84"/>
      <c r="D3928" s="84"/>
      <c r="E3928" s="711"/>
      <c r="F3928" s="711"/>
      <c r="G3928" s="741"/>
      <c r="H3928" s="696" t="str">
        <f t="shared" si="0"/>
        <v>--</v>
      </c>
      <c r="I3928" s="711"/>
      <c r="J3928" s="17"/>
      <c r="K3928" s="17"/>
      <c r="L3928" s="17"/>
      <c r="M3928" s="781"/>
      <c r="N3928" s="781"/>
      <c r="O3928" s="1035"/>
      <c r="P3928" s="1037"/>
      <c r="Q3928" s="17"/>
      <c r="R3928" s="17"/>
      <c r="S3928" s="17"/>
      <c r="T3928" s="17"/>
      <c r="U3928" s="790"/>
      <c r="V3928" s="17"/>
      <c r="W3928" s="748"/>
      <c r="X3928" s="761"/>
      <c r="Y3928" s="762"/>
      <c r="Z3928" s="763"/>
      <c r="AA3928" s="763"/>
    </row>
    <row r="3929" spans="1:27" ht="13.8">
      <c r="A3929" s="84"/>
      <c r="B3929" s="84"/>
      <c r="C3929" s="84"/>
      <c r="D3929" s="84"/>
      <c r="E3929" s="704"/>
      <c r="F3929" s="704"/>
      <c r="G3929" s="748"/>
      <c r="H3929" s="694" t="str">
        <f t="shared" si="0"/>
        <v>--</v>
      </c>
      <c r="I3929" s="704"/>
      <c r="J3929" s="17"/>
      <c r="K3929" s="17"/>
      <c r="L3929" s="17"/>
      <c r="M3929" s="779"/>
      <c r="N3929" s="779"/>
      <c r="O3929" s="1036"/>
      <c r="P3929" s="1037"/>
      <c r="Q3929" s="17"/>
      <c r="R3929" s="17"/>
      <c r="S3929" s="17"/>
      <c r="T3929" s="17"/>
      <c r="U3929" s="788"/>
      <c r="V3929" s="17"/>
      <c r="W3929" s="741"/>
      <c r="X3929" s="765"/>
      <c r="Y3929" s="766"/>
      <c r="Z3929" s="767"/>
      <c r="AA3929" s="767"/>
    </row>
    <row r="3930" spans="1:27" ht="13.8">
      <c r="A3930" s="84"/>
      <c r="B3930" s="84"/>
      <c r="C3930" s="84"/>
      <c r="D3930" s="84"/>
      <c r="E3930" s="711"/>
      <c r="F3930" s="711"/>
      <c r="G3930" s="741"/>
      <c r="H3930" s="696" t="str">
        <f t="shared" si="0"/>
        <v>--</v>
      </c>
      <c r="I3930" s="711"/>
      <c r="J3930" s="17"/>
      <c r="K3930" s="17"/>
      <c r="L3930" s="17"/>
      <c r="M3930" s="781"/>
      <c r="N3930" s="781"/>
      <c r="O3930" s="1035"/>
      <c r="P3930" s="1037"/>
      <c r="Q3930" s="17"/>
      <c r="R3930" s="17"/>
      <c r="S3930" s="17"/>
      <c r="T3930" s="17"/>
      <c r="U3930" s="790"/>
      <c r="V3930" s="17"/>
      <c r="W3930" s="748"/>
      <c r="X3930" s="761"/>
      <c r="Y3930" s="762"/>
      <c r="Z3930" s="763"/>
      <c r="AA3930" s="763"/>
    </row>
    <row r="3931" spans="1:27" ht="13.8">
      <c r="A3931" s="84"/>
      <c r="B3931" s="84"/>
      <c r="C3931" s="84"/>
      <c r="D3931" s="84"/>
      <c r="E3931" s="704"/>
      <c r="F3931" s="704"/>
      <c r="G3931" s="748"/>
      <c r="H3931" s="694" t="str">
        <f t="shared" si="0"/>
        <v>--</v>
      </c>
      <c r="I3931" s="704"/>
      <c r="J3931" s="17"/>
      <c r="K3931" s="17"/>
      <c r="L3931" s="17"/>
      <c r="M3931" s="779"/>
      <c r="N3931" s="779"/>
      <c r="O3931" s="1036"/>
      <c r="P3931" s="1037"/>
      <c r="Q3931" s="17"/>
      <c r="R3931" s="17"/>
      <c r="S3931" s="17"/>
      <c r="T3931" s="17"/>
      <c r="U3931" s="788"/>
      <c r="V3931" s="17"/>
      <c r="W3931" s="741"/>
      <c r="X3931" s="765"/>
      <c r="Y3931" s="766"/>
      <c r="Z3931" s="767"/>
      <c r="AA3931" s="767"/>
    </row>
    <row r="3932" spans="1:27" ht="13.8">
      <c r="A3932" s="84"/>
      <c r="B3932" s="84"/>
      <c r="C3932" s="84"/>
      <c r="D3932" s="84"/>
      <c r="E3932" s="711"/>
      <c r="F3932" s="711"/>
      <c r="G3932" s="741"/>
      <c r="H3932" s="696" t="str">
        <f t="shared" si="0"/>
        <v>--</v>
      </c>
      <c r="I3932" s="711"/>
      <c r="J3932" s="17"/>
      <c r="K3932" s="17"/>
      <c r="L3932" s="17"/>
      <c r="M3932" s="781"/>
      <c r="N3932" s="781"/>
      <c r="O3932" s="1035"/>
      <c r="P3932" s="1037"/>
      <c r="Q3932" s="17"/>
      <c r="R3932" s="17"/>
      <c r="S3932" s="17"/>
      <c r="T3932" s="17"/>
      <c r="U3932" s="790"/>
      <c r="V3932" s="17"/>
      <c r="W3932" s="748"/>
      <c r="X3932" s="761"/>
      <c r="Y3932" s="762"/>
      <c r="Z3932" s="763"/>
      <c r="AA3932" s="763"/>
    </row>
    <row r="3933" spans="1:27" ht="13.8">
      <c r="A3933" s="84"/>
      <c r="B3933" s="84"/>
      <c r="C3933" s="84"/>
      <c r="D3933" s="84"/>
      <c r="E3933" s="704"/>
      <c r="F3933" s="704"/>
      <c r="G3933" s="748"/>
      <c r="H3933" s="694" t="str">
        <f t="shared" si="0"/>
        <v>--</v>
      </c>
      <c r="I3933" s="704"/>
      <c r="J3933" s="17"/>
      <c r="K3933" s="17"/>
      <c r="L3933" s="17"/>
      <c r="M3933" s="779"/>
      <c r="N3933" s="779"/>
      <c r="O3933" s="1036"/>
      <c r="P3933" s="1037"/>
      <c r="Q3933" s="17"/>
      <c r="R3933" s="17"/>
      <c r="S3933" s="17"/>
      <c r="T3933" s="17"/>
      <c r="U3933" s="788"/>
      <c r="V3933" s="17"/>
      <c r="W3933" s="741"/>
      <c r="X3933" s="765"/>
      <c r="Y3933" s="766"/>
      <c r="Z3933" s="767"/>
      <c r="AA3933" s="767"/>
    </row>
    <row r="3934" spans="1:27" ht="13.8">
      <c r="A3934" s="84"/>
      <c r="B3934" s="84"/>
      <c r="C3934" s="84"/>
      <c r="D3934" s="84"/>
      <c r="E3934" s="711"/>
      <c r="F3934" s="711"/>
      <c r="G3934" s="741"/>
      <c r="H3934" s="696" t="str">
        <f t="shared" si="0"/>
        <v>--</v>
      </c>
      <c r="I3934" s="711"/>
      <c r="J3934" s="17"/>
      <c r="K3934" s="17"/>
      <c r="L3934" s="17"/>
      <c r="M3934" s="781"/>
      <c r="N3934" s="781"/>
      <c r="O3934" s="1035"/>
      <c r="P3934" s="1037"/>
      <c r="Q3934" s="17"/>
      <c r="R3934" s="17"/>
      <c r="S3934" s="17"/>
      <c r="T3934" s="17"/>
      <c r="U3934" s="790"/>
      <c r="V3934" s="17"/>
      <c r="W3934" s="748"/>
      <c r="X3934" s="761"/>
      <c r="Y3934" s="762"/>
      <c r="Z3934" s="763"/>
      <c r="AA3934" s="763"/>
    </row>
    <row r="3935" spans="1:27" ht="13.8">
      <c r="A3935" s="84"/>
      <c r="B3935" s="84"/>
      <c r="C3935" s="84"/>
      <c r="D3935" s="84"/>
      <c r="E3935" s="704"/>
      <c r="F3935" s="704"/>
      <c r="G3935" s="748"/>
      <c r="H3935" s="694" t="str">
        <f t="shared" si="0"/>
        <v>--</v>
      </c>
      <c r="I3935" s="704"/>
      <c r="J3935" s="17"/>
      <c r="K3935" s="17"/>
      <c r="L3935" s="17"/>
      <c r="M3935" s="779"/>
      <c r="N3935" s="779"/>
      <c r="O3935" s="1036"/>
      <c r="P3935" s="1037"/>
      <c r="Q3935" s="17"/>
      <c r="R3935" s="17"/>
      <c r="S3935" s="17"/>
      <c r="T3935" s="17"/>
      <c r="U3935" s="788"/>
      <c r="V3935" s="17"/>
      <c r="W3935" s="741"/>
      <c r="X3935" s="765"/>
      <c r="Y3935" s="766"/>
      <c r="Z3935" s="767"/>
      <c r="AA3935" s="767"/>
    </row>
    <row r="3936" spans="1:27" ht="13.8">
      <c r="A3936" s="84"/>
      <c r="B3936" s="84"/>
      <c r="C3936" s="84"/>
      <c r="D3936" s="84"/>
      <c r="E3936" s="711"/>
      <c r="F3936" s="711"/>
      <c r="G3936" s="741"/>
      <c r="H3936" s="696" t="str">
        <f t="shared" si="0"/>
        <v>--</v>
      </c>
      <c r="I3936" s="711"/>
      <c r="J3936" s="17"/>
      <c r="K3936" s="17"/>
      <c r="L3936" s="17"/>
      <c r="M3936" s="781"/>
      <c r="N3936" s="781"/>
      <c r="O3936" s="1035"/>
      <c r="P3936" s="1037"/>
      <c r="Q3936" s="17"/>
      <c r="R3936" s="17"/>
      <c r="S3936" s="17"/>
      <c r="T3936" s="17"/>
      <c r="U3936" s="790"/>
      <c r="V3936" s="17"/>
      <c r="W3936" s="748"/>
      <c r="X3936" s="761"/>
      <c r="Y3936" s="762"/>
      <c r="Z3936" s="763"/>
      <c r="AA3936" s="763"/>
    </row>
    <row r="3937" spans="1:27" ht="13.8">
      <c r="A3937" s="84"/>
      <c r="B3937" s="84"/>
      <c r="C3937" s="84"/>
      <c r="D3937" s="84"/>
      <c r="E3937" s="704"/>
      <c r="F3937" s="704"/>
      <c r="G3937" s="748"/>
      <c r="H3937" s="694" t="str">
        <f t="shared" si="0"/>
        <v>--</v>
      </c>
      <c r="I3937" s="704"/>
      <c r="J3937" s="17"/>
      <c r="K3937" s="17"/>
      <c r="L3937" s="17"/>
      <c r="M3937" s="779"/>
      <c r="N3937" s="779"/>
      <c r="O3937" s="1036"/>
      <c r="P3937" s="1037"/>
      <c r="Q3937" s="17"/>
      <c r="R3937" s="17"/>
      <c r="S3937" s="17"/>
      <c r="T3937" s="17"/>
      <c r="U3937" s="788"/>
      <c r="V3937" s="17"/>
      <c r="W3937" s="741"/>
      <c r="X3937" s="765"/>
      <c r="Y3937" s="766"/>
      <c r="Z3937" s="767"/>
      <c r="AA3937" s="767"/>
    </row>
    <row r="3938" spans="1:27" ht="13.8">
      <c r="A3938" s="84"/>
      <c r="B3938" s="84"/>
      <c r="C3938" s="84"/>
      <c r="D3938" s="84"/>
      <c r="E3938" s="711"/>
      <c r="F3938" s="711"/>
      <c r="G3938" s="741"/>
      <c r="H3938" s="696" t="str">
        <f t="shared" si="0"/>
        <v>--</v>
      </c>
      <c r="I3938" s="711"/>
      <c r="J3938" s="17"/>
      <c r="K3938" s="17"/>
      <c r="L3938" s="17"/>
      <c r="M3938" s="781"/>
      <c r="N3938" s="781"/>
      <c r="O3938" s="1035"/>
      <c r="P3938" s="1037"/>
      <c r="Q3938" s="17"/>
      <c r="R3938" s="17"/>
      <c r="S3938" s="17"/>
      <c r="T3938" s="17"/>
      <c r="U3938" s="790"/>
      <c r="V3938" s="17"/>
      <c r="W3938" s="748"/>
      <c r="X3938" s="761"/>
      <c r="Y3938" s="762"/>
      <c r="Z3938" s="763"/>
      <c r="AA3938" s="763"/>
    </row>
    <row r="3939" spans="1:27" ht="13.8">
      <c r="A3939" s="84"/>
      <c r="B3939" s="84"/>
      <c r="C3939" s="84"/>
      <c r="D3939" s="84"/>
      <c r="E3939" s="704"/>
      <c r="F3939" s="704"/>
      <c r="G3939" s="748"/>
      <c r="H3939" s="694" t="str">
        <f t="shared" si="0"/>
        <v>--</v>
      </c>
      <c r="I3939" s="704"/>
      <c r="J3939" s="17"/>
      <c r="K3939" s="17"/>
      <c r="L3939" s="17"/>
      <c r="M3939" s="779"/>
      <c r="N3939" s="779"/>
      <c r="O3939" s="1036"/>
      <c r="P3939" s="1037"/>
      <c r="Q3939" s="17"/>
      <c r="R3939" s="17"/>
      <c r="S3939" s="17"/>
      <c r="T3939" s="17"/>
      <c r="U3939" s="788"/>
      <c r="V3939" s="17"/>
      <c r="W3939" s="741"/>
      <c r="X3939" s="765"/>
      <c r="Y3939" s="766"/>
      <c r="Z3939" s="767"/>
      <c r="AA3939" s="767"/>
    </row>
    <row r="3940" spans="1:27" ht="13.8">
      <c r="A3940" s="84"/>
      <c r="B3940" s="84"/>
      <c r="C3940" s="84"/>
      <c r="D3940" s="84"/>
      <c r="E3940" s="711"/>
      <c r="F3940" s="711"/>
      <c r="G3940" s="741"/>
      <c r="H3940" s="696" t="str">
        <f t="shared" si="0"/>
        <v>--</v>
      </c>
      <c r="I3940" s="711"/>
      <c r="J3940" s="17"/>
      <c r="K3940" s="17"/>
      <c r="L3940" s="17"/>
      <c r="M3940" s="781"/>
      <c r="N3940" s="781"/>
      <c r="O3940" s="1035"/>
      <c r="P3940" s="1037"/>
      <c r="Q3940" s="17"/>
      <c r="R3940" s="17"/>
      <c r="S3940" s="17"/>
      <c r="T3940" s="17"/>
      <c r="U3940" s="790"/>
      <c r="V3940" s="17"/>
      <c r="W3940" s="748"/>
      <c r="X3940" s="761"/>
      <c r="Y3940" s="762"/>
      <c r="Z3940" s="763"/>
      <c r="AA3940" s="763"/>
    </row>
    <row r="3941" spans="1:27" ht="13.8">
      <c r="A3941" s="84"/>
      <c r="B3941" s="84"/>
      <c r="C3941" s="84"/>
      <c r="D3941" s="84"/>
      <c r="E3941" s="704"/>
      <c r="F3941" s="704"/>
      <c r="G3941" s="748"/>
      <c r="H3941" s="694" t="str">
        <f t="shared" si="0"/>
        <v>--</v>
      </c>
      <c r="I3941" s="704"/>
      <c r="J3941" s="17"/>
      <c r="K3941" s="17"/>
      <c r="L3941" s="17"/>
      <c r="M3941" s="779"/>
      <c r="N3941" s="779"/>
      <c r="O3941" s="1036"/>
      <c r="P3941" s="1037"/>
      <c r="Q3941" s="17"/>
      <c r="R3941" s="17"/>
      <c r="S3941" s="17"/>
      <c r="T3941" s="17"/>
      <c r="U3941" s="788"/>
      <c r="V3941" s="17"/>
      <c r="W3941" s="741"/>
      <c r="X3941" s="765"/>
      <c r="Y3941" s="766"/>
      <c r="Z3941" s="767"/>
      <c r="AA3941" s="767"/>
    </row>
    <row r="3942" spans="1:27" ht="13.8">
      <c r="A3942" s="84"/>
      <c r="B3942" s="84"/>
      <c r="C3942" s="84"/>
      <c r="D3942" s="84"/>
      <c r="E3942" s="711"/>
      <c r="F3942" s="711"/>
      <c r="G3942" s="741"/>
      <c r="H3942" s="696" t="str">
        <f t="shared" si="0"/>
        <v>--</v>
      </c>
      <c r="I3942" s="711"/>
      <c r="J3942" s="17"/>
      <c r="K3942" s="17"/>
      <c r="L3942" s="17"/>
      <c r="M3942" s="781"/>
      <c r="N3942" s="781"/>
      <c r="O3942" s="1035"/>
      <c r="P3942" s="1037"/>
      <c r="Q3942" s="17"/>
      <c r="R3942" s="17"/>
      <c r="S3942" s="17"/>
      <c r="T3942" s="17"/>
      <c r="U3942" s="790"/>
      <c r="V3942" s="17"/>
      <c r="W3942" s="748"/>
      <c r="X3942" s="761"/>
      <c r="Y3942" s="762"/>
      <c r="Z3942" s="763"/>
      <c r="AA3942" s="763"/>
    </row>
  </sheetData>
  <autoFilter ref="A1:AC3942" xr:uid="{00000000-0009-0000-0000-000000000000}"/>
  <customSheetViews>
    <customSheetView guid="{557C684D-12EC-451E-A108-7D7FF906BA56}" filter="1" showAutoFilter="1">
      <pageMargins left="0.7" right="0.7" top="0.75" bottom="0.75" header="0.3" footer="0.3"/>
      <autoFilter ref="B1:P602" xr:uid="{B7FA4B62-1866-4E6B-AE4F-D0326D1984B9}">
        <filterColumn colId="5">
          <filters blank="1">
            <filter val="AIRES"/>
            <filter val="ALMACÉN"/>
            <filter val="ALMACEN DE HILADOS"/>
            <filter val="ALMACEN MATERIA PRIMA"/>
            <filter val="APT"/>
            <filter val="ARCHIVO"/>
            <filter val="ÁREA LEGAL"/>
            <filter val="CASONA"/>
            <filter val="COMEDOR/COMPLEJO DEPORTIVO"/>
            <filter val="Coworking Acabado Telas"/>
            <filter val="Coworking Alpaca Plaza"/>
            <filter val="COWORKING CASONA"/>
            <filter val="COWORKING COMUNICACIÓN"/>
            <filter val="COWORKING CONTABILIDAD"/>
            <filter val="COWORKING STOCK SERVICE"/>
            <filter val="COWORKING VENTAS NACIONALES"/>
            <filter val="CREDITOS Y COBRANZAS"/>
            <filter val="CW CASONA"/>
            <filter val="CW COMPRAS"/>
            <filter val="CW GERENCIA EXPANSIÓN GLOBAL"/>
            <filter val="CW HILADOS"/>
            <filter val="CW IKUAL"/>
            <filter val="CW OPERACIONES"/>
            <filter val="CW PRODUCTO TERMINADO"/>
            <filter val="CW SELECCIÓN"/>
            <filter val="CW. EXPANSION GLOBAL"/>
            <filter val="CW. FACILITY MANAGEMENT"/>
            <filter val="CW. HILADOS"/>
            <filter val="CW. IKUAL"/>
            <filter val="CW. INFRAESTRUCTURA TIC"/>
            <filter val="CW. MARKETING RETAIL"/>
            <filter val="CW. PLANIFICACIÓN"/>
            <filter val="CW. TIENDAS"/>
            <filter val="CW. TIENDAS (TIC)"/>
            <filter val="CW. VENTAS Y DISEÑO TEJIDO PUNTO"/>
            <filter val="CW.IKUAL"/>
            <filter val="CW.TIENDAS"/>
            <filter val="DIRECTORIO"/>
            <filter val="EAPT"/>
            <filter val="EXPANSIÓN GLOBAL"/>
            <filter val="MARKETING-EXPANSIÓN GLOBAL"/>
            <filter val="MÓDULO DESPACHO URDIMBRES Y TRAMAS"/>
            <filter val="OF. JEFATURA"/>
            <filter val="ROSALIA NINAVILCA  ALVAREZ"/>
            <filter val="SS.HH. DAMAS"/>
            <filter val="SS.HH. VARONES"/>
          </filters>
        </filterColumn>
      </autoFilter>
    </customSheetView>
    <customSheetView guid="{604C88F3-6BDE-4D06-99A5-B126D7DB6970}" filter="1" showAutoFilter="1">
      <pageMargins left="0.7" right="0.7" top="0.75" bottom="0.75" header="0.3" footer="0.3"/>
      <autoFilter ref="A1:AA602" xr:uid="{A3935CDA-9064-45CA-99BA-037BF164B671}"/>
    </customSheetView>
  </customSheetViews>
  <mergeCells count="136">
    <mergeCell ref="U1602:V1602"/>
    <mergeCell ref="U1603:V1603"/>
    <mergeCell ref="U1604:V1604"/>
    <mergeCell ref="U1605:V1605"/>
    <mergeCell ref="U1606:V1606"/>
    <mergeCell ref="U1607:V1607"/>
    <mergeCell ref="U1608:V1608"/>
    <mergeCell ref="U1593:V1593"/>
    <mergeCell ref="U1594:V1594"/>
    <mergeCell ref="U1595:V1595"/>
    <mergeCell ref="U1596:V1596"/>
    <mergeCell ref="U1597:V1597"/>
    <mergeCell ref="U1598:V1598"/>
    <mergeCell ref="U1599:V1599"/>
    <mergeCell ref="U1600:V1600"/>
    <mergeCell ref="U1601:V1601"/>
    <mergeCell ref="U1339:V1339"/>
    <mergeCell ref="U1340:V1340"/>
    <mergeCell ref="U1341:V1341"/>
    <mergeCell ref="U1342:V1342"/>
    <mergeCell ref="U1447:V1447"/>
    <mergeCell ref="U1448:V1448"/>
    <mergeCell ref="U1491:V1491"/>
    <mergeCell ref="U1492:V1492"/>
    <mergeCell ref="U1592:V1592"/>
    <mergeCell ref="U1330:V1330"/>
    <mergeCell ref="U1331:V1331"/>
    <mergeCell ref="U1332:V1332"/>
    <mergeCell ref="U1333:V1333"/>
    <mergeCell ref="U1334:V1334"/>
    <mergeCell ref="U1335:V1335"/>
    <mergeCell ref="U1336:V1336"/>
    <mergeCell ref="U1337:V1337"/>
    <mergeCell ref="U1338:V1338"/>
    <mergeCell ref="U1747:V1747"/>
    <mergeCell ref="U1748:V1748"/>
    <mergeCell ref="U1749:V1749"/>
    <mergeCell ref="U1750:V1750"/>
    <mergeCell ref="U1751:V1751"/>
    <mergeCell ref="U1759:V1759"/>
    <mergeCell ref="U1760:V1760"/>
    <mergeCell ref="U1761:V1761"/>
    <mergeCell ref="U1752:V1752"/>
    <mergeCell ref="U1753:V1753"/>
    <mergeCell ref="U1754:V1754"/>
    <mergeCell ref="U1755:V1755"/>
    <mergeCell ref="U1756:V1756"/>
    <mergeCell ref="U1757:V1757"/>
    <mergeCell ref="U1758:V1758"/>
    <mergeCell ref="U1631:V1631"/>
    <mergeCell ref="U1632:V1632"/>
    <mergeCell ref="U1633:V1633"/>
    <mergeCell ref="U1634:V1634"/>
    <mergeCell ref="U1635:V1635"/>
    <mergeCell ref="U1636:V1636"/>
    <mergeCell ref="U1637:V1637"/>
    <mergeCell ref="U1638:V1638"/>
    <mergeCell ref="U1639:V1639"/>
    <mergeCell ref="U1622:V1622"/>
    <mergeCell ref="U1623:V1623"/>
    <mergeCell ref="U1624:V1624"/>
    <mergeCell ref="U1625:V1625"/>
    <mergeCell ref="U1626:V1626"/>
    <mergeCell ref="U1627:V1627"/>
    <mergeCell ref="U1628:V1628"/>
    <mergeCell ref="U1629:V1629"/>
    <mergeCell ref="U1630:V1630"/>
    <mergeCell ref="U1077:V1077"/>
    <mergeCell ref="U1078:V1078"/>
    <mergeCell ref="U1079:V1079"/>
    <mergeCell ref="U1080:V1080"/>
    <mergeCell ref="U1609:V1609"/>
    <mergeCell ref="U1610:V1610"/>
    <mergeCell ref="U1611:V1611"/>
    <mergeCell ref="U1620:V1620"/>
    <mergeCell ref="U1621:V1621"/>
    <mergeCell ref="U1081:V1081"/>
    <mergeCell ref="U1082:V1082"/>
    <mergeCell ref="U1083:V1083"/>
    <mergeCell ref="U1318:V1318"/>
    <mergeCell ref="U1319:V1319"/>
    <mergeCell ref="U1320:V1320"/>
    <mergeCell ref="U1321:V1321"/>
    <mergeCell ref="U1322:V1322"/>
    <mergeCell ref="U1323:V1323"/>
    <mergeCell ref="U1324:V1324"/>
    <mergeCell ref="U1325:V1325"/>
    <mergeCell ref="U1326:V1326"/>
    <mergeCell ref="U1327:V1327"/>
    <mergeCell ref="U1328:V1328"/>
    <mergeCell ref="U1329:V1329"/>
    <mergeCell ref="U1068:V1068"/>
    <mergeCell ref="U1069:V1069"/>
    <mergeCell ref="U1070:V1070"/>
    <mergeCell ref="U1071:V1071"/>
    <mergeCell ref="U1072:V1072"/>
    <mergeCell ref="U1073:V1073"/>
    <mergeCell ref="U1074:V1074"/>
    <mergeCell ref="U1075:V1075"/>
    <mergeCell ref="U1076:V1076"/>
    <mergeCell ref="U1059:V1059"/>
    <mergeCell ref="U1060:V1060"/>
    <mergeCell ref="U1061:V1061"/>
    <mergeCell ref="U1062:V1062"/>
    <mergeCell ref="U1063:V1063"/>
    <mergeCell ref="U1064:V1064"/>
    <mergeCell ref="U1065:V1065"/>
    <mergeCell ref="U1066:V1066"/>
    <mergeCell ref="U1067:V1067"/>
    <mergeCell ref="U977:V977"/>
    <mergeCell ref="U1051:V1051"/>
    <mergeCell ref="U1052:V1052"/>
    <mergeCell ref="U1053:V1053"/>
    <mergeCell ref="U1054:V1054"/>
    <mergeCell ref="U1055:V1055"/>
    <mergeCell ref="U1056:V1056"/>
    <mergeCell ref="U1057:V1057"/>
    <mergeCell ref="U1058:V1058"/>
    <mergeCell ref="U918:V918"/>
    <mergeCell ref="U919:V919"/>
    <mergeCell ref="U920:V920"/>
    <mergeCell ref="U921:V921"/>
    <mergeCell ref="U922:V922"/>
    <mergeCell ref="U923:V923"/>
    <mergeCell ref="U924:V924"/>
    <mergeCell ref="U925:V925"/>
    <mergeCell ref="U976:V976"/>
    <mergeCell ref="U627:V627"/>
    <mergeCell ref="U766:V766"/>
    <mergeCell ref="U911:V911"/>
    <mergeCell ref="U912:V912"/>
    <mergeCell ref="U913:V913"/>
    <mergeCell ref="U914:V914"/>
    <mergeCell ref="U915:V915"/>
    <mergeCell ref="U916:V916"/>
    <mergeCell ref="U917:V917"/>
  </mergeCells>
  <conditionalFormatting sqref="N2:N3489">
    <cfRule type="expression" dxfId="22" priority="1">
      <formula>"CONTAR.SI($N$2:$N$3487,N2)&gt;1"</formula>
    </cfRule>
  </conditionalFormatting>
  <conditionalFormatting sqref="A2:A3942">
    <cfRule type="expression" dxfId="21" priority="2">
      <formula>COUNTIF($A:$A, A2)&gt;1</formula>
    </cfRule>
  </conditionalFormatting>
  <conditionalFormatting sqref="N2:N3489">
    <cfRule type="expression" dxfId="20" priority="3">
      <formula>"CONTAR.SI($N$2:$N,$N3487)&gt;1"</formula>
    </cfRule>
  </conditionalFormatting>
  <conditionalFormatting sqref="N2:N3489">
    <cfRule type="expression" dxfId="19" priority="4">
      <formula>"CONTAR.SI($N$2:$N$3487,N2)"</formula>
    </cfRule>
  </conditionalFormatting>
  <conditionalFormatting sqref="N1">
    <cfRule type="notContainsBlanks" dxfId="18" priority="5">
      <formula>LEN(TRIM(N1))&gt;0</formula>
    </cfRule>
  </conditionalFormatting>
  <hyperlinks>
    <hyperlink ref="U74" r:id="rId1" xr:uid="{00000000-0004-0000-0000-000000000000}"/>
    <hyperlink ref="U75" r:id="rId2" xr:uid="{00000000-0004-0000-0000-000001000000}"/>
    <hyperlink ref="U80" r:id="rId3" xr:uid="{00000000-0004-0000-0000-000002000000}"/>
    <hyperlink ref="U82" r:id="rId4" xr:uid="{00000000-0004-0000-0000-000003000000}"/>
    <hyperlink ref="U83" r:id="rId5" xr:uid="{00000000-0004-0000-0000-000004000000}"/>
    <hyperlink ref="U84" r:id="rId6" xr:uid="{00000000-0004-0000-0000-000005000000}"/>
    <hyperlink ref="U85" r:id="rId7" xr:uid="{00000000-0004-0000-0000-000006000000}"/>
    <hyperlink ref="U87" r:id="rId8" xr:uid="{00000000-0004-0000-0000-000007000000}"/>
    <hyperlink ref="U88" r:id="rId9" xr:uid="{00000000-0004-0000-0000-000008000000}"/>
    <hyperlink ref="U89" r:id="rId10" xr:uid="{00000000-0004-0000-0000-000009000000}"/>
    <hyperlink ref="U90" r:id="rId11" xr:uid="{00000000-0004-0000-0000-00000A000000}"/>
    <hyperlink ref="U91" r:id="rId12" xr:uid="{00000000-0004-0000-0000-00000B000000}"/>
    <hyperlink ref="U92" r:id="rId13" xr:uid="{00000000-0004-0000-0000-00000C000000}"/>
    <hyperlink ref="U94" r:id="rId14" xr:uid="{00000000-0004-0000-0000-00000D000000}"/>
    <hyperlink ref="U95" r:id="rId15" xr:uid="{00000000-0004-0000-0000-00000E000000}"/>
    <hyperlink ref="U96" r:id="rId16" xr:uid="{00000000-0004-0000-0000-00000F000000}"/>
    <hyperlink ref="U97" r:id="rId17" xr:uid="{00000000-0004-0000-0000-000010000000}"/>
    <hyperlink ref="U98" r:id="rId18" xr:uid="{00000000-0004-0000-0000-000011000000}"/>
    <hyperlink ref="U99" r:id="rId19" xr:uid="{00000000-0004-0000-0000-000012000000}"/>
    <hyperlink ref="U100" r:id="rId20" xr:uid="{00000000-0004-0000-0000-000013000000}"/>
    <hyperlink ref="U101" r:id="rId21" xr:uid="{00000000-0004-0000-0000-000014000000}"/>
    <hyperlink ref="U102" r:id="rId22" xr:uid="{00000000-0004-0000-0000-000015000000}"/>
    <hyperlink ref="U108" r:id="rId23" xr:uid="{00000000-0004-0000-0000-000016000000}"/>
    <hyperlink ref="U109" r:id="rId24" xr:uid="{00000000-0004-0000-0000-000017000000}"/>
    <hyperlink ref="U110" r:id="rId25" xr:uid="{00000000-0004-0000-0000-000018000000}"/>
    <hyperlink ref="U111" r:id="rId26" xr:uid="{00000000-0004-0000-0000-000019000000}"/>
    <hyperlink ref="U112" r:id="rId27" xr:uid="{00000000-0004-0000-0000-00001A000000}"/>
    <hyperlink ref="U125" r:id="rId28" xr:uid="{00000000-0004-0000-0000-00001B000000}"/>
    <hyperlink ref="U168" r:id="rId29" xr:uid="{00000000-0004-0000-0000-00001C000000}"/>
    <hyperlink ref="U169" r:id="rId30" xr:uid="{00000000-0004-0000-0000-00001D000000}"/>
    <hyperlink ref="U170" r:id="rId31" xr:uid="{00000000-0004-0000-0000-00001E000000}"/>
    <hyperlink ref="U173" r:id="rId32" xr:uid="{00000000-0004-0000-0000-00001F000000}"/>
    <hyperlink ref="U174" r:id="rId33" xr:uid="{00000000-0004-0000-0000-000020000000}"/>
    <hyperlink ref="U175" r:id="rId34" xr:uid="{00000000-0004-0000-0000-000021000000}"/>
    <hyperlink ref="U176" r:id="rId35" xr:uid="{00000000-0004-0000-0000-000022000000}"/>
    <hyperlink ref="U177" r:id="rId36" xr:uid="{00000000-0004-0000-0000-000023000000}"/>
    <hyperlink ref="U178" r:id="rId37" xr:uid="{00000000-0004-0000-0000-000024000000}"/>
    <hyperlink ref="U182" r:id="rId38" xr:uid="{00000000-0004-0000-0000-000025000000}"/>
    <hyperlink ref="U183" r:id="rId39" xr:uid="{00000000-0004-0000-0000-000026000000}"/>
    <hyperlink ref="U184" r:id="rId40" xr:uid="{00000000-0004-0000-0000-000027000000}"/>
    <hyperlink ref="U185" r:id="rId41" xr:uid="{00000000-0004-0000-0000-000028000000}"/>
    <hyperlink ref="U186" r:id="rId42" xr:uid="{00000000-0004-0000-0000-000029000000}"/>
    <hyperlink ref="U187" r:id="rId43" xr:uid="{00000000-0004-0000-0000-00002A000000}"/>
    <hyperlink ref="U188" r:id="rId44" xr:uid="{00000000-0004-0000-0000-00002B000000}"/>
    <hyperlink ref="U189" r:id="rId45" xr:uid="{00000000-0004-0000-0000-00002C000000}"/>
    <hyperlink ref="U190" r:id="rId46" xr:uid="{00000000-0004-0000-0000-00002D000000}"/>
    <hyperlink ref="U191" r:id="rId47" xr:uid="{00000000-0004-0000-0000-00002E000000}"/>
    <hyperlink ref="U192" r:id="rId48" xr:uid="{00000000-0004-0000-0000-00002F000000}"/>
    <hyperlink ref="U193" r:id="rId49" xr:uid="{00000000-0004-0000-0000-000030000000}"/>
    <hyperlink ref="U195" r:id="rId50" xr:uid="{00000000-0004-0000-0000-000031000000}"/>
    <hyperlink ref="U196" r:id="rId51" xr:uid="{00000000-0004-0000-0000-000032000000}"/>
    <hyperlink ref="U197" r:id="rId52" xr:uid="{00000000-0004-0000-0000-000033000000}"/>
    <hyperlink ref="U198" r:id="rId53" xr:uid="{00000000-0004-0000-0000-000034000000}"/>
    <hyperlink ref="U199" r:id="rId54" xr:uid="{00000000-0004-0000-0000-000035000000}"/>
    <hyperlink ref="U200" r:id="rId55" xr:uid="{00000000-0004-0000-0000-000036000000}"/>
    <hyperlink ref="U201" r:id="rId56" xr:uid="{00000000-0004-0000-0000-000037000000}"/>
    <hyperlink ref="U202" r:id="rId57" xr:uid="{00000000-0004-0000-0000-000038000000}"/>
    <hyperlink ref="U203" r:id="rId58" xr:uid="{00000000-0004-0000-0000-000039000000}"/>
    <hyperlink ref="U204" r:id="rId59" xr:uid="{00000000-0004-0000-0000-00003A000000}"/>
    <hyperlink ref="U205" r:id="rId60" xr:uid="{00000000-0004-0000-0000-00003B000000}"/>
    <hyperlink ref="U206" r:id="rId61" xr:uid="{00000000-0004-0000-0000-00003C000000}"/>
    <hyperlink ref="U207" r:id="rId62" xr:uid="{00000000-0004-0000-0000-00003D000000}"/>
    <hyperlink ref="U208" r:id="rId63" xr:uid="{00000000-0004-0000-0000-00003E000000}"/>
    <hyperlink ref="U209" r:id="rId64" xr:uid="{00000000-0004-0000-0000-00003F000000}"/>
    <hyperlink ref="U210" r:id="rId65" xr:uid="{00000000-0004-0000-0000-000040000000}"/>
    <hyperlink ref="U211" r:id="rId66" xr:uid="{00000000-0004-0000-0000-000041000000}"/>
    <hyperlink ref="U212" r:id="rId67" xr:uid="{00000000-0004-0000-0000-000042000000}"/>
    <hyperlink ref="U213" r:id="rId68" xr:uid="{00000000-0004-0000-0000-000043000000}"/>
    <hyperlink ref="U214" r:id="rId69" xr:uid="{00000000-0004-0000-0000-000044000000}"/>
    <hyperlink ref="U218" r:id="rId70" xr:uid="{00000000-0004-0000-0000-000045000000}"/>
    <hyperlink ref="U219" r:id="rId71" xr:uid="{00000000-0004-0000-0000-000046000000}"/>
    <hyperlink ref="U220" r:id="rId72" xr:uid="{00000000-0004-0000-0000-000047000000}"/>
    <hyperlink ref="U221" r:id="rId73" xr:uid="{00000000-0004-0000-0000-000048000000}"/>
    <hyperlink ref="U222" r:id="rId74" xr:uid="{00000000-0004-0000-0000-000049000000}"/>
    <hyperlink ref="U223" r:id="rId75" xr:uid="{00000000-0004-0000-0000-00004A000000}"/>
    <hyperlink ref="U224" r:id="rId76" xr:uid="{00000000-0004-0000-0000-00004B000000}"/>
    <hyperlink ref="U225" r:id="rId77" xr:uid="{00000000-0004-0000-0000-00004C000000}"/>
    <hyperlink ref="U226" r:id="rId78" xr:uid="{00000000-0004-0000-0000-00004D000000}"/>
    <hyperlink ref="U228" r:id="rId79" xr:uid="{00000000-0004-0000-0000-00004E000000}"/>
    <hyperlink ref="U229" r:id="rId80" xr:uid="{00000000-0004-0000-0000-00004F000000}"/>
    <hyperlink ref="U230" r:id="rId81" xr:uid="{00000000-0004-0000-0000-000050000000}"/>
    <hyperlink ref="U231" r:id="rId82" xr:uid="{00000000-0004-0000-0000-000051000000}"/>
    <hyperlink ref="U232" r:id="rId83" xr:uid="{00000000-0004-0000-0000-000052000000}"/>
    <hyperlink ref="U233" r:id="rId84" xr:uid="{00000000-0004-0000-0000-000053000000}"/>
    <hyperlink ref="U234" r:id="rId85" xr:uid="{00000000-0004-0000-0000-000054000000}"/>
    <hyperlink ref="U235" r:id="rId86" xr:uid="{00000000-0004-0000-0000-000055000000}"/>
    <hyperlink ref="U236" r:id="rId87" xr:uid="{00000000-0004-0000-0000-000056000000}"/>
    <hyperlink ref="U237" r:id="rId88" xr:uid="{00000000-0004-0000-0000-000057000000}"/>
    <hyperlink ref="U238" r:id="rId89" xr:uid="{00000000-0004-0000-0000-000058000000}"/>
    <hyperlink ref="U239" r:id="rId90" xr:uid="{00000000-0004-0000-0000-000059000000}"/>
    <hyperlink ref="U240" r:id="rId91" xr:uid="{00000000-0004-0000-0000-00005A000000}"/>
    <hyperlink ref="U241" r:id="rId92" xr:uid="{00000000-0004-0000-0000-00005B000000}"/>
    <hyperlink ref="U242" r:id="rId93" xr:uid="{00000000-0004-0000-0000-00005C000000}"/>
    <hyperlink ref="U243" r:id="rId94" xr:uid="{00000000-0004-0000-0000-00005D000000}"/>
    <hyperlink ref="U244" r:id="rId95" xr:uid="{00000000-0004-0000-0000-00005E000000}"/>
    <hyperlink ref="U245" r:id="rId96" xr:uid="{00000000-0004-0000-0000-00005F000000}"/>
    <hyperlink ref="U246" r:id="rId97" xr:uid="{00000000-0004-0000-0000-000060000000}"/>
    <hyperlink ref="U247" r:id="rId98" xr:uid="{00000000-0004-0000-0000-000061000000}"/>
    <hyperlink ref="U248" r:id="rId99" xr:uid="{00000000-0004-0000-0000-000062000000}"/>
    <hyperlink ref="U249" r:id="rId100" xr:uid="{00000000-0004-0000-0000-000063000000}"/>
    <hyperlink ref="U250" r:id="rId101" xr:uid="{00000000-0004-0000-0000-000064000000}"/>
    <hyperlink ref="U251" r:id="rId102" xr:uid="{00000000-0004-0000-0000-000065000000}"/>
    <hyperlink ref="U252" r:id="rId103" xr:uid="{00000000-0004-0000-0000-000066000000}"/>
    <hyperlink ref="U253" r:id="rId104" xr:uid="{00000000-0004-0000-0000-000067000000}"/>
    <hyperlink ref="U254" r:id="rId105" xr:uid="{00000000-0004-0000-0000-000068000000}"/>
    <hyperlink ref="U255" r:id="rId106" xr:uid="{00000000-0004-0000-0000-000069000000}"/>
    <hyperlink ref="U256" r:id="rId107" xr:uid="{00000000-0004-0000-0000-00006A000000}"/>
    <hyperlink ref="U257" r:id="rId108" xr:uid="{00000000-0004-0000-0000-00006B000000}"/>
    <hyperlink ref="U258" r:id="rId109" xr:uid="{00000000-0004-0000-0000-00006C000000}"/>
    <hyperlink ref="U259" r:id="rId110" xr:uid="{00000000-0004-0000-0000-00006D000000}"/>
    <hyperlink ref="U260" r:id="rId111" xr:uid="{00000000-0004-0000-0000-00006E000000}"/>
    <hyperlink ref="U261" r:id="rId112" xr:uid="{00000000-0004-0000-0000-00006F000000}"/>
    <hyperlink ref="U262" r:id="rId113" xr:uid="{00000000-0004-0000-0000-000070000000}"/>
    <hyperlink ref="U263" r:id="rId114" xr:uid="{00000000-0004-0000-0000-000071000000}"/>
    <hyperlink ref="U264" r:id="rId115" xr:uid="{00000000-0004-0000-0000-000072000000}"/>
    <hyperlink ref="U265" r:id="rId116" xr:uid="{00000000-0004-0000-0000-000073000000}"/>
    <hyperlink ref="U266" r:id="rId117" xr:uid="{00000000-0004-0000-0000-000074000000}"/>
    <hyperlink ref="U267" r:id="rId118" xr:uid="{00000000-0004-0000-0000-000075000000}"/>
    <hyperlink ref="U268" r:id="rId119" xr:uid="{00000000-0004-0000-0000-000076000000}"/>
    <hyperlink ref="U269" r:id="rId120" xr:uid="{00000000-0004-0000-0000-000077000000}"/>
    <hyperlink ref="U270" r:id="rId121" xr:uid="{00000000-0004-0000-0000-000078000000}"/>
    <hyperlink ref="U271" r:id="rId122" xr:uid="{00000000-0004-0000-0000-000079000000}"/>
    <hyperlink ref="U272" r:id="rId123" xr:uid="{00000000-0004-0000-0000-00007A000000}"/>
    <hyperlink ref="U273" r:id="rId124" xr:uid="{00000000-0004-0000-0000-00007B000000}"/>
    <hyperlink ref="U274" r:id="rId125" xr:uid="{00000000-0004-0000-0000-00007C000000}"/>
    <hyperlink ref="U275" r:id="rId126" xr:uid="{00000000-0004-0000-0000-00007D000000}"/>
    <hyperlink ref="U276" r:id="rId127" xr:uid="{00000000-0004-0000-0000-00007E000000}"/>
    <hyperlink ref="U277" r:id="rId128" xr:uid="{00000000-0004-0000-0000-00007F000000}"/>
    <hyperlink ref="U278" r:id="rId129" xr:uid="{00000000-0004-0000-0000-000080000000}"/>
    <hyperlink ref="U279" r:id="rId130" xr:uid="{00000000-0004-0000-0000-000081000000}"/>
    <hyperlink ref="U280" r:id="rId131" xr:uid="{00000000-0004-0000-0000-000082000000}"/>
    <hyperlink ref="U281" r:id="rId132" xr:uid="{00000000-0004-0000-0000-000083000000}"/>
    <hyperlink ref="U282" r:id="rId133" xr:uid="{00000000-0004-0000-0000-000084000000}"/>
    <hyperlink ref="U283" r:id="rId134" xr:uid="{00000000-0004-0000-0000-000085000000}"/>
    <hyperlink ref="U284" r:id="rId135" xr:uid="{00000000-0004-0000-0000-000086000000}"/>
    <hyperlink ref="U285" r:id="rId136" xr:uid="{00000000-0004-0000-0000-000087000000}"/>
    <hyperlink ref="U286" r:id="rId137" xr:uid="{00000000-0004-0000-0000-000088000000}"/>
    <hyperlink ref="U287" r:id="rId138" xr:uid="{00000000-0004-0000-0000-000089000000}"/>
    <hyperlink ref="U288" r:id="rId139" xr:uid="{00000000-0004-0000-0000-00008A000000}"/>
    <hyperlink ref="U289" r:id="rId140" xr:uid="{00000000-0004-0000-0000-00008B000000}"/>
    <hyperlink ref="U290" r:id="rId141" xr:uid="{00000000-0004-0000-0000-00008C000000}"/>
    <hyperlink ref="U291" r:id="rId142" xr:uid="{00000000-0004-0000-0000-00008D000000}"/>
    <hyperlink ref="U292" r:id="rId143" xr:uid="{00000000-0004-0000-0000-00008E000000}"/>
    <hyperlink ref="U293" r:id="rId144" xr:uid="{00000000-0004-0000-0000-00008F000000}"/>
    <hyperlink ref="U294" r:id="rId145" xr:uid="{00000000-0004-0000-0000-000090000000}"/>
    <hyperlink ref="U295" r:id="rId146" xr:uid="{00000000-0004-0000-0000-000091000000}"/>
    <hyperlink ref="U296" r:id="rId147" xr:uid="{00000000-0004-0000-0000-000092000000}"/>
    <hyperlink ref="U297" r:id="rId148" xr:uid="{00000000-0004-0000-0000-000093000000}"/>
    <hyperlink ref="U298" r:id="rId149" xr:uid="{00000000-0004-0000-0000-000094000000}"/>
    <hyperlink ref="U299" r:id="rId150" xr:uid="{00000000-0004-0000-0000-000095000000}"/>
    <hyperlink ref="U300" r:id="rId151" xr:uid="{00000000-0004-0000-0000-000096000000}"/>
    <hyperlink ref="U301" r:id="rId152" xr:uid="{00000000-0004-0000-0000-000097000000}"/>
    <hyperlink ref="U302" r:id="rId153" xr:uid="{00000000-0004-0000-0000-000098000000}"/>
    <hyperlink ref="U303" r:id="rId154" xr:uid="{00000000-0004-0000-0000-000099000000}"/>
    <hyperlink ref="U304" r:id="rId155" xr:uid="{00000000-0004-0000-0000-00009A000000}"/>
    <hyperlink ref="U305" r:id="rId156" xr:uid="{00000000-0004-0000-0000-00009B000000}"/>
    <hyperlink ref="U306" r:id="rId157" xr:uid="{00000000-0004-0000-0000-00009C000000}"/>
    <hyperlink ref="U307" r:id="rId158" xr:uid="{00000000-0004-0000-0000-00009D000000}"/>
    <hyperlink ref="U308" r:id="rId159" xr:uid="{00000000-0004-0000-0000-00009E000000}"/>
    <hyperlink ref="U309" r:id="rId160" xr:uid="{00000000-0004-0000-0000-00009F000000}"/>
    <hyperlink ref="U310" r:id="rId161" xr:uid="{00000000-0004-0000-0000-0000A0000000}"/>
    <hyperlink ref="U311" r:id="rId162" xr:uid="{00000000-0004-0000-0000-0000A1000000}"/>
    <hyperlink ref="U312" r:id="rId163" xr:uid="{00000000-0004-0000-0000-0000A2000000}"/>
    <hyperlink ref="U313" r:id="rId164" xr:uid="{00000000-0004-0000-0000-0000A3000000}"/>
    <hyperlink ref="U314" r:id="rId165" xr:uid="{00000000-0004-0000-0000-0000A4000000}"/>
    <hyperlink ref="U315" r:id="rId166" xr:uid="{00000000-0004-0000-0000-0000A5000000}"/>
    <hyperlink ref="U316" r:id="rId167" xr:uid="{00000000-0004-0000-0000-0000A6000000}"/>
    <hyperlink ref="U317" r:id="rId168" xr:uid="{00000000-0004-0000-0000-0000A7000000}"/>
    <hyperlink ref="U318" r:id="rId169" xr:uid="{00000000-0004-0000-0000-0000A8000000}"/>
    <hyperlink ref="U342" r:id="rId170" xr:uid="{00000000-0004-0000-0000-0000A9000000}"/>
    <hyperlink ref="U343" r:id="rId171" xr:uid="{00000000-0004-0000-0000-0000AA000000}"/>
    <hyperlink ref="U366" r:id="rId172" xr:uid="{00000000-0004-0000-0000-0000AB000000}"/>
    <hyperlink ref="U367" r:id="rId173" xr:uid="{00000000-0004-0000-0000-0000AC000000}"/>
    <hyperlink ref="U368" r:id="rId174" xr:uid="{00000000-0004-0000-0000-0000AD000000}"/>
    <hyperlink ref="U369" r:id="rId175" xr:uid="{00000000-0004-0000-0000-0000AE000000}"/>
    <hyperlink ref="U370" r:id="rId176" xr:uid="{00000000-0004-0000-0000-0000AF000000}"/>
    <hyperlink ref="U371" r:id="rId177" xr:uid="{00000000-0004-0000-0000-0000B0000000}"/>
    <hyperlink ref="U372" r:id="rId178" xr:uid="{00000000-0004-0000-0000-0000B1000000}"/>
    <hyperlink ref="U373" r:id="rId179" xr:uid="{00000000-0004-0000-0000-0000B2000000}"/>
    <hyperlink ref="U374" r:id="rId180" xr:uid="{00000000-0004-0000-0000-0000B3000000}"/>
    <hyperlink ref="U375" r:id="rId181" xr:uid="{00000000-0004-0000-0000-0000B4000000}"/>
    <hyperlink ref="U376" r:id="rId182" xr:uid="{00000000-0004-0000-0000-0000B5000000}"/>
    <hyperlink ref="U377" r:id="rId183" xr:uid="{00000000-0004-0000-0000-0000B6000000}"/>
    <hyperlink ref="U378" r:id="rId184" xr:uid="{00000000-0004-0000-0000-0000B7000000}"/>
    <hyperlink ref="U379" r:id="rId185" xr:uid="{00000000-0004-0000-0000-0000B8000000}"/>
    <hyperlink ref="U380" r:id="rId186" xr:uid="{00000000-0004-0000-0000-0000B9000000}"/>
    <hyperlink ref="U381" r:id="rId187" xr:uid="{00000000-0004-0000-0000-0000BA000000}"/>
    <hyperlink ref="U382" r:id="rId188" xr:uid="{00000000-0004-0000-0000-0000BB000000}"/>
    <hyperlink ref="U385" r:id="rId189" xr:uid="{00000000-0004-0000-0000-0000BC000000}"/>
    <hyperlink ref="U386" r:id="rId190" xr:uid="{00000000-0004-0000-0000-0000BD000000}"/>
    <hyperlink ref="U470" r:id="rId191" xr:uid="{00000000-0004-0000-0000-0000BE000000}"/>
    <hyperlink ref="U471" r:id="rId192" xr:uid="{00000000-0004-0000-0000-0000BF000000}"/>
    <hyperlink ref="U472" r:id="rId193" xr:uid="{00000000-0004-0000-0000-0000C0000000}"/>
    <hyperlink ref="U473" r:id="rId194" xr:uid="{00000000-0004-0000-0000-0000C1000000}"/>
    <hyperlink ref="U474" r:id="rId195" xr:uid="{00000000-0004-0000-0000-0000C2000000}"/>
    <hyperlink ref="U475" r:id="rId196" xr:uid="{00000000-0004-0000-0000-0000C3000000}"/>
    <hyperlink ref="U476" r:id="rId197" xr:uid="{00000000-0004-0000-0000-0000C4000000}"/>
    <hyperlink ref="U478" r:id="rId198" xr:uid="{00000000-0004-0000-0000-0000C5000000}"/>
    <hyperlink ref="U479" r:id="rId199" xr:uid="{00000000-0004-0000-0000-0000C6000000}"/>
    <hyperlink ref="U480" r:id="rId200" xr:uid="{00000000-0004-0000-0000-0000C7000000}"/>
    <hyperlink ref="U481" r:id="rId201" xr:uid="{00000000-0004-0000-0000-0000C8000000}"/>
    <hyperlink ref="U482" r:id="rId202" xr:uid="{00000000-0004-0000-0000-0000C9000000}"/>
    <hyperlink ref="U483" r:id="rId203" xr:uid="{00000000-0004-0000-0000-0000CA000000}"/>
    <hyperlink ref="U484" r:id="rId204" xr:uid="{00000000-0004-0000-0000-0000CB000000}"/>
    <hyperlink ref="U485" r:id="rId205" xr:uid="{00000000-0004-0000-0000-0000CC000000}"/>
    <hyperlink ref="U486" r:id="rId206" xr:uid="{00000000-0004-0000-0000-0000CD000000}"/>
    <hyperlink ref="U487" r:id="rId207" xr:uid="{00000000-0004-0000-0000-0000CE000000}"/>
    <hyperlink ref="U488" r:id="rId208" xr:uid="{00000000-0004-0000-0000-0000CF000000}"/>
    <hyperlink ref="U489" r:id="rId209" xr:uid="{00000000-0004-0000-0000-0000D0000000}"/>
    <hyperlink ref="U490" r:id="rId210" xr:uid="{00000000-0004-0000-0000-0000D1000000}"/>
    <hyperlink ref="U491" r:id="rId211" xr:uid="{00000000-0004-0000-0000-0000D2000000}"/>
    <hyperlink ref="U492" r:id="rId212" xr:uid="{00000000-0004-0000-0000-0000D3000000}"/>
    <hyperlink ref="U493" r:id="rId213" xr:uid="{00000000-0004-0000-0000-0000D4000000}"/>
    <hyperlink ref="U494" r:id="rId214" xr:uid="{00000000-0004-0000-0000-0000D5000000}"/>
    <hyperlink ref="U495" r:id="rId215" xr:uid="{00000000-0004-0000-0000-0000D6000000}"/>
    <hyperlink ref="U496" r:id="rId216" xr:uid="{00000000-0004-0000-0000-0000D7000000}"/>
    <hyperlink ref="U497" r:id="rId217" xr:uid="{00000000-0004-0000-0000-0000D8000000}"/>
    <hyperlink ref="U498" r:id="rId218" xr:uid="{00000000-0004-0000-0000-0000D9000000}"/>
    <hyperlink ref="U499" r:id="rId219" xr:uid="{00000000-0004-0000-0000-0000DA000000}"/>
    <hyperlink ref="U500" r:id="rId220" xr:uid="{00000000-0004-0000-0000-0000DB000000}"/>
    <hyperlink ref="U501" r:id="rId221" xr:uid="{00000000-0004-0000-0000-0000DC000000}"/>
    <hyperlink ref="U502" r:id="rId222" xr:uid="{00000000-0004-0000-0000-0000DD000000}"/>
    <hyperlink ref="U503" r:id="rId223" xr:uid="{00000000-0004-0000-0000-0000DE000000}"/>
    <hyperlink ref="U504" r:id="rId224" xr:uid="{00000000-0004-0000-0000-0000DF000000}"/>
    <hyperlink ref="U636" r:id="rId225" xr:uid="{00000000-0004-0000-0000-0000E0000000}"/>
    <hyperlink ref="U637" r:id="rId226" xr:uid="{00000000-0004-0000-0000-0000E1000000}"/>
    <hyperlink ref="U638" r:id="rId227" xr:uid="{00000000-0004-0000-0000-0000E2000000}"/>
    <hyperlink ref="U639" r:id="rId228" xr:uid="{00000000-0004-0000-0000-0000E3000000}"/>
    <hyperlink ref="U640" r:id="rId229" xr:uid="{00000000-0004-0000-0000-0000E4000000}"/>
    <hyperlink ref="U641" r:id="rId230" xr:uid="{00000000-0004-0000-0000-0000E5000000}"/>
    <hyperlink ref="U642" r:id="rId231" xr:uid="{00000000-0004-0000-0000-0000E6000000}"/>
    <hyperlink ref="U643" r:id="rId232" xr:uid="{00000000-0004-0000-0000-0000E7000000}"/>
    <hyperlink ref="U644" r:id="rId233" xr:uid="{00000000-0004-0000-0000-0000E8000000}"/>
    <hyperlink ref="U645" r:id="rId234" xr:uid="{00000000-0004-0000-0000-0000E9000000}"/>
    <hyperlink ref="U646" r:id="rId235" xr:uid="{00000000-0004-0000-0000-0000EA000000}"/>
    <hyperlink ref="U647" r:id="rId236" xr:uid="{00000000-0004-0000-0000-0000EB000000}"/>
    <hyperlink ref="U648" r:id="rId237" xr:uid="{00000000-0004-0000-0000-0000EC000000}"/>
    <hyperlink ref="U649" r:id="rId238" xr:uid="{00000000-0004-0000-0000-0000ED000000}"/>
    <hyperlink ref="U650" r:id="rId239" xr:uid="{00000000-0004-0000-0000-0000EE000000}"/>
    <hyperlink ref="U651" r:id="rId240" xr:uid="{00000000-0004-0000-0000-0000EF000000}"/>
    <hyperlink ref="U652" r:id="rId241" xr:uid="{00000000-0004-0000-0000-0000F0000000}"/>
    <hyperlink ref="U653" r:id="rId242" xr:uid="{00000000-0004-0000-0000-0000F1000000}"/>
    <hyperlink ref="U654" r:id="rId243" xr:uid="{00000000-0004-0000-0000-0000F2000000}"/>
    <hyperlink ref="U655" r:id="rId244" xr:uid="{00000000-0004-0000-0000-0000F3000000}"/>
    <hyperlink ref="U656" r:id="rId245" xr:uid="{00000000-0004-0000-0000-0000F4000000}"/>
    <hyperlink ref="U657" r:id="rId246" xr:uid="{00000000-0004-0000-0000-0000F5000000}"/>
    <hyperlink ref="U658" r:id="rId247" xr:uid="{00000000-0004-0000-0000-0000F6000000}"/>
    <hyperlink ref="U659" r:id="rId248" xr:uid="{00000000-0004-0000-0000-0000F7000000}"/>
    <hyperlink ref="U663" r:id="rId249" xr:uid="{00000000-0004-0000-0000-0000F8000000}"/>
    <hyperlink ref="U664" r:id="rId250" xr:uid="{00000000-0004-0000-0000-0000F9000000}"/>
    <hyperlink ref="U665" r:id="rId251" xr:uid="{00000000-0004-0000-0000-0000FA000000}"/>
    <hyperlink ref="U666" r:id="rId252" xr:uid="{00000000-0004-0000-0000-0000FB000000}"/>
    <hyperlink ref="U667" r:id="rId253" xr:uid="{00000000-0004-0000-0000-0000FC000000}"/>
    <hyperlink ref="U668" r:id="rId254" xr:uid="{00000000-0004-0000-0000-0000FD000000}"/>
    <hyperlink ref="U669" r:id="rId255" xr:uid="{00000000-0004-0000-0000-0000FE000000}"/>
    <hyperlink ref="U670" r:id="rId256" xr:uid="{00000000-0004-0000-0000-0000FF000000}"/>
    <hyperlink ref="U671" r:id="rId257" xr:uid="{00000000-0004-0000-0000-000000010000}"/>
    <hyperlink ref="U672" r:id="rId258" xr:uid="{00000000-0004-0000-0000-000001010000}"/>
    <hyperlink ref="U673" r:id="rId259" xr:uid="{00000000-0004-0000-0000-000002010000}"/>
    <hyperlink ref="U674" r:id="rId260" xr:uid="{00000000-0004-0000-0000-000003010000}"/>
    <hyperlink ref="U675" r:id="rId261" xr:uid="{00000000-0004-0000-0000-000004010000}"/>
    <hyperlink ref="U676" r:id="rId262" xr:uid="{00000000-0004-0000-0000-000005010000}"/>
    <hyperlink ref="U677" r:id="rId263" xr:uid="{00000000-0004-0000-0000-000006010000}"/>
    <hyperlink ref="U678" r:id="rId264" xr:uid="{00000000-0004-0000-0000-000007010000}"/>
    <hyperlink ref="U679" r:id="rId265" xr:uid="{00000000-0004-0000-0000-000008010000}"/>
    <hyperlink ref="U680" r:id="rId266" xr:uid="{00000000-0004-0000-0000-000009010000}"/>
    <hyperlink ref="U681" r:id="rId267" xr:uid="{00000000-0004-0000-0000-00000A010000}"/>
    <hyperlink ref="U682" r:id="rId268" xr:uid="{00000000-0004-0000-0000-00000B010000}"/>
    <hyperlink ref="U689" r:id="rId269" xr:uid="{00000000-0004-0000-0000-00000C010000}"/>
    <hyperlink ref="U690" r:id="rId270" xr:uid="{00000000-0004-0000-0000-00000D010000}"/>
    <hyperlink ref="U691" r:id="rId271" xr:uid="{00000000-0004-0000-0000-00000E010000}"/>
    <hyperlink ref="U692" r:id="rId272" xr:uid="{00000000-0004-0000-0000-00000F010000}"/>
    <hyperlink ref="U693" r:id="rId273" xr:uid="{00000000-0004-0000-0000-000010010000}"/>
    <hyperlink ref="U694" r:id="rId274" xr:uid="{00000000-0004-0000-0000-000011010000}"/>
    <hyperlink ref="U695" r:id="rId275" xr:uid="{00000000-0004-0000-0000-000012010000}"/>
    <hyperlink ref="U696" r:id="rId276" xr:uid="{00000000-0004-0000-0000-000013010000}"/>
    <hyperlink ref="U697" r:id="rId277" xr:uid="{00000000-0004-0000-0000-000014010000}"/>
    <hyperlink ref="U698" r:id="rId278" xr:uid="{00000000-0004-0000-0000-000015010000}"/>
    <hyperlink ref="U699" r:id="rId279" xr:uid="{00000000-0004-0000-0000-000016010000}"/>
    <hyperlink ref="U700" r:id="rId280" xr:uid="{00000000-0004-0000-0000-000017010000}"/>
    <hyperlink ref="U701" r:id="rId281" xr:uid="{00000000-0004-0000-0000-000018010000}"/>
    <hyperlink ref="U702" r:id="rId282" xr:uid="{00000000-0004-0000-0000-000019010000}"/>
    <hyperlink ref="U703" r:id="rId283" xr:uid="{00000000-0004-0000-0000-00001A010000}"/>
    <hyperlink ref="U708" r:id="rId284" xr:uid="{00000000-0004-0000-0000-00001B010000}"/>
    <hyperlink ref="U709" r:id="rId285" xr:uid="{00000000-0004-0000-0000-00001C010000}"/>
    <hyperlink ref="U710" r:id="rId286" xr:uid="{00000000-0004-0000-0000-00001D010000}"/>
    <hyperlink ref="U711" r:id="rId287" xr:uid="{00000000-0004-0000-0000-00001E010000}"/>
    <hyperlink ref="U712" r:id="rId288" xr:uid="{00000000-0004-0000-0000-00001F010000}"/>
    <hyperlink ref="U713" r:id="rId289" xr:uid="{00000000-0004-0000-0000-000020010000}"/>
    <hyperlink ref="U714" r:id="rId290" xr:uid="{00000000-0004-0000-0000-000021010000}"/>
    <hyperlink ref="U715" r:id="rId291" xr:uid="{00000000-0004-0000-0000-000022010000}"/>
    <hyperlink ref="U716" r:id="rId292" xr:uid="{00000000-0004-0000-0000-000023010000}"/>
    <hyperlink ref="U717" r:id="rId293" xr:uid="{00000000-0004-0000-0000-000024010000}"/>
    <hyperlink ref="U718" r:id="rId294" xr:uid="{00000000-0004-0000-0000-000025010000}"/>
    <hyperlink ref="U719" r:id="rId295" xr:uid="{00000000-0004-0000-0000-000026010000}"/>
    <hyperlink ref="U720" r:id="rId296" xr:uid="{00000000-0004-0000-0000-000027010000}"/>
    <hyperlink ref="U721" r:id="rId297" xr:uid="{00000000-0004-0000-0000-000028010000}"/>
    <hyperlink ref="U722" r:id="rId298" xr:uid="{00000000-0004-0000-0000-000029010000}"/>
    <hyperlink ref="U723" r:id="rId299" xr:uid="{00000000-0004-0000-0000-00002A010000}"/>
    <hyperlink ref="U724" r:id="rId300" xr:uid="{00000000-0004-0000-0000-00002B010000}"/>
    <hyperlink ref="U725" r:id="rId301" xr:uid="{00000000-0004-0000-0000-00002C010000}"/>
    <hyperlink ref="U726" r:id="rId302" xr:uid="{00000000-0004-0000-0000-00002D010000}"/>
    <hyperlink ref="U727" r:id="rId303" xr:uid="{00000000-0004-0000-0000-00002E010000}"/>
    <hyperlink ref="U728" r:id="rId304" xr:uid="{00000000-0004-0000-0000-00002F010000}"/>
    <hyperlink ref="U729" r:id="rId305" xr:uid="{00000000-0004-0000-0000-000030010000}"/>
    <hyperlink ref="U730" r:id="rId306" xr:uid="{00000000-0004-0000-0000-000031010000}"/>
    <hyperlink ref="U733" r:id="rId307" xr:uid="{00000000-0004-0000-0000-000032010000}"/>
    <hyperlink ref="U734" r:id="rId308" xr:uid="{00000000-0004-0000-0000-000033010000}"/>
    <hyperlink ref="U735" r:id="rId309" xr:uid="{00000000-0004-0000-0000-000034010000}"/>
    <hyperlink ref="U736" r:id="rId310" xr:uid="{00000000-0004-0000-0000-000035010000}"/>
    <hyperlink ref="U737" r:id="rId311" xr:uid="{00000000-0004-0000-0000-000036010000}"/>
    <hyperlink ref="U738" r:id="rId312" xr:uid="{00000000-0004-0000-0000-000037010000}"/>
    <hyperlink ref="U739" r:id="rId313" xr:uid="{00000000-0004-0000-0000-000038010000}"/>
    <hyperlink ref="U740" r:id="rId314" xr:uid="{00000000-0004-0000-0000-000039010000}"/>
    <hyperlink ref="U741" r:id="rId315" xr:uid="{00000000-0004-0000-0000-00003A010000}"/>
    <hyperlink ref="U742" r:id="rId316" xr:uid="{00000000-0004-0000-0000-00003B010000}"/>
    <hyperlink ref="U743" r:id="rId317" xr:uid="{00000000-0004-0000-0000-00003C010000}"/>
    <hyperlink ref="U744" r:id="rId318" xr:uid="{00000000-0004-0000-0000-00003D010000}"/>
    <hyperlink ref="U745" r:id="rId319" xr:uid="{00000000-0004-0000-0000-00003E010000}"/>
    <hyperlink ref="U746" r:id="rId320" xr:uid="{00000000-0004-0000-0000-00003F010000}"/>
    <hyperlink ref="U747" r:id="rId321" xr:uid="{00000000-0004-0000-0000-000040010000}"/>
    <hyperlink ref="U748" r:id="rId322" xr:uid="{00000000-0004-0000-0000-000041010000}"/>
    <hyperlink ref="U749" r:id="rId323" xr:uid="{00000000-0004-0000-0000-000042010000}"/>
    <hyperlink ref="U750" r:id="rId324" xr:uid="{00000000-0004-0000-0000-000043010000}"/>
    <hyperlink ref="U751" r:id="rId325" xr:uid="{00000000-0004-0000-0000-000044010000}"/>
    <hyperlink ref="U752" r:id="rId326" xr:uid="{00000000-0004-0000-0000-000045010000}"/>
    <hyperlink ref="U753" r:id="rId327" xr:uid="{00000000-0004-0000-0000-000046010000}"/>
    <hyperlink ref="U754" r:id="rId328" xr:uid="{00000000-0004-0000-0000-000047010000}"/>
    <hyperlink ref="U755" r:id="rId329" xr:uid="{00000000-0004-0000-0000-000048010000}"/>
    <hyperlink ref="U756" r:id="rId330" xr:uid="{00000000-0004-0000-0000-000049010000}"/>
    <hyperlink ref="U757" r:id="rId331" xr:uid="{00000000-0004-0000-0000-00004A010000}"/>
    <hyperlink ref="U758" r:id="rId332" xr:uid="{00000000-0004-0000-0000-00004B010000}"/>
    <hyperlink ref="U759" r:id="rId333" xr:uid="{00000000-0004-0000-0000-00004C010000}"/>
    <hyperlink ref="U791" r:id="rId334" xr:uid="{00000000-0004-0000-0000-00004D010000}"/>
    <hyperlink ref="U792" r:id="rId335" xr:uid="{00000000-0004-0000-0000-00004E010000}"/>
    <hyperlink ref="U793" r:id="rId336" xr:uid="{00000000-0004-0000-0000-00004F010000}"/>
    <hyperlink ref="U794" r:id="rId337" xr:uid="{00000000-0004-0000-0000-000050010000}"/>
    <hyperlink ref="U795" r:id="rId338" xr:uid="{00000000-0004-0000-0000-000051010000}"/>
    <hyperlink ref="U796" r:id="rId339" xr:uid="{00000000-0004-0000-0000-000052010000}"/>
    <hyperlink ref="U797" r:id="rId340" xr:uid="{00000000-0004-0000-0000-000053010000}"/>
    <hyperlink ref="U798" r:id="rId341" xr:uid="{00000000-0004-0000-0000-000054010000}"/>
    <hyperlink ref="U799" r:id="rId342" xr:uid="{00000000-0004-0000-0000-000055010000}"/>
    <hyperlink ref="U800" r:id="rId343" xr:uid="{00000000-0004-0000-0000-000056010000}"/>
    <hyperlink ref="U801" r:id="rId344" xr:uid="{00000000-0004-0000-0000-000057010000}"/>
    <hyperlink ref="U802" r:id="rId345" xr:uid="{00000000-0004-0000-0000-000058010000}"/>
    <hyperlink ref="U803" r:id="rId346" xr:uid="{00000000-0004-0000-0000-000059010000}"/>
    <hyperlink ref="U804" r:id="rId347" xr:uid="{00000000-0004-0000-0000-00005A010000}"/>
    <hyperlink ref="U805" r:id="rId348" xr:uid="{00000000-0004-0000-0000-00005B010000}"/>
    <hyperlink ref="U806" r:id="rId349" xr:uid="{00000000-0004-0000-0000-00005C010000}"/>
    <hyperlink ref="U807" r:id="rId350" xr:uid="{00000000-0004-0000-0000-00005D010000}"/>
    <hyperlink ref="U808" r:id="rId351" xr:uid="{00000000-0004-0000-0000-00005E010000}"/>
    <hyperlink ref="U809" r:id="rId352" xr:uid="{00000000-0004-0000-0000-00005F010000}"/>
    <hyperlink ref="U810" r:id="rId353" xr:uid="{00000000-0004-0000-0000-000060010000}"/>
    <hyperlink ref="U811" r:id="rId354" xr:uid="{00000000-0004-0000-0000-000061010000}"/>
    <hyperlink ref="U812" r:id="rId355" xr:uid="{00000000-0004-0000-0000-000062010000}"/>
    <hyperlink ref="U813" r:id="rId356" xr:uid="{00000000-0004-0000-0000-000063010000}"/>
    <hyperlink ref="U814" r:id="rId357" xr:uid="{00000000-0004-0000-0000-000064010000}"/>
    <hyperlink ref="U815" r:id="rId358" xr:uid="{00000000-0004-0000-0000-000065010000}"/>
    <hyperlink ref="U816" r:id="rId359" xr:uid="{00000000-0004-0000-0000-000066010000}"/>
    <hyperlink ref="U817" r:id="rId360" xr:uid="{00000000-0004-0000-0000-000067010000}"/>
    <hyperlink ref="U818" r:id="rId361" xr:uid="{00000000-0004-0000-0000-000068010000}"/>
    <hyperlink ref="U819" r:id="rId362" xr:uid="{00000000-0004-0000-0000-000069010000}"/>
    <hyperlink ref="U820" r:id="rId363" xr:uid="{00000000-0004-0000-0000-00006A010000}"/>
    <hyperlink ref="U821" r:id="rId364" xr:uid="{00000000-0004-0000-0000-00006B010000}"/>
    <hyperlink ref="U822" r:id="rId365" xr:uid="{00000000-0004-0000-0000-00006C010000}"/>
    <hyperlink ref="U823" r:id="rId366" xr:uid="{00000000-0004-0000-0000-00006D010000}"/>
    <hyperlink ref="U824" r:id="rId367" xr:uid="{00000000-0004-0000-0000-00006E010000}"/>
    <hyperlink ref="U825" r:id="rId368" xr:uid="{00000000-0004-0000-0000-00006F010000}"/>
    <hyperlink ref="U826" r:id="rId369" xr:uid="{00000000-0004-0000-0000-000070010000}"/>
    <hyperlink ref="U827" r:id="rId370" xr:uid="{00000000-0004-0000-0000-000071010000}"/>
    <hyperlink ref="U828" r:id="rId371" xr:uid="{00000000-0004-0000-0000-000072010000}"/>
    <hyperlink ref="U829" r:id="rId372" xr:uid="{00000000-0004-0000-0000-000073010000}"/>
    <hyperlink ref="U830" r:id="rId373" xr:uid="{00000000-0004-0000-0000-000074010000}"/>
    <hyperlink ref="U831" r:id="rId374" xr:uid="{00000000-0004-0000-0000-000075010000}"/>
    <hyperlink ref="U832" r:id="rId375" xr:uid="{00000000-0004-0000-0000-000076010000}"/>
    <hyperlink ref="U833" r:id="rId376" xr:uid="{00000000-0004-0000-0000-000077010000}"/>
    <hyperlink ref="U834" r:id="rId377" xr:uid="{00000000-0004-0000-0000-000078010000}"/>
    <hyperlink ref="U835" r:id="rId378" xr:uid="{00000000-0004-0000-0000-000079010000}"/>
    <hyperlink ref="U836" r:id="rId379" xr:uid="{00000000-0004-0000-0000-00007A010000}"/>
    <hyperlink ref="U837" r:id="rId380" xr:uid="{00000000-0004-0000-0000-00007B010000}"/>
    <hyperlink ref="U838" r:id="rId381" xr:uid="{00000000-0004-0000-0000-00007C010000}"/>
    <hyperlink ref="U839" r:id="rId382" xr:uid="{00000000-0004-0000-0000-00007D010000}"/>
    <hyperlink ref="U840" r:id="rId383" xr:uid="{00000000-0004-0000-0000-00007E010000}"/>
    <hyperlink ref="U841" r:id="rId384" xr:uid="{00000000-0004-0000-0000-00007F010000}"/>
    <hyperlink ref="U842" r:id="rId385" xr:uid="{00000000-0004-0000-0000-000080010000}"/>
    <hyperlink ref="U843" r:id="rId386" xr:uid="{00000000-0004-0000-0000-000081010000}"/>
    <hyperlink ref="U844" r:id="rId387" xr:uid="{00000000-0004-0000-0000-000082010000}"/>
    <hyperlink ref="U845" r:id="rId388" xr:uid="{00000000-0004-0000-0000-000083010000}"/>
    <hyperlink ref="U855" r:id="rId389" xr:uid="{00000000-0004-0000-0000-000084010000}"/>
    <hyperlink ref="U856" r:id="rId390" xr:uid="{00000000-0004-0000-0000-000085010000}"/>
    <hyperlink ref="U857" r:id="rId391" xr:uid="{00000000-0004-0000-0000-000086010000}"/>
    <hyperlink ref="U861" r:id="rId392" xr:uid="{00000000-0004-0000-0000-000087010000}"/>
    <hyperlink ref="U862" r:id="rId393" xr:uid="{00000000-0004-0000-0000-000088010000}"/>
    <hyperlink ref="U863" r:id="rId394" xr:uid="{00000000-0004-0000-0000-000089010000}"/>
    <hyperlink ref="U864" r:id="rId395" xr:uid="{00000000-0004-0000-0000-00008A010000}"/>
    <hyperlink ref="U893" r:id="rId396" xr:uid="{00000000-0004-0000-0000-00008B010000}"/>
    <hyperlink ref="U904" r:id="rId397" xr:uid="{00000000-0004-0000-0000-00008C010000}"/>
    <hyperlink ref="U905" r:id="rId398" xr:uid="{00000000-0004-0000-0000-00008D010000}"/>
    <hyperlink ref="U906" r:id="rId399" xr:uid="{00000000-0004-0000-0000-00008E010000}"/>
    <hyperlink ref="U907" r:id="rId400" xr:uid="{00000000-0004-0000-0000-00008F010000}"/>
    <hyperlink ref="U908" r:id="rId401" xr:uid="{00000000-0004-0000-0000-000090010000}"/>
    <hyperlink ref="U909" r:id="rId402" xr:uid="{00000000-0004-0000-0000-000091010000}"/>
    <hyperlink ref="U910" r:id="rId403" xr:uid="{00000000-0004-0000-0000-000092010000}"/>
    <hyperlink ref="U911" r:id="rId404" xr:uid="{00000000-0004-0000-0000-000093010000}"/>
    <hyperlink ref="U912" r:id="rId405" xr:uid="{00000000-0004-0000-0000-000094010000}"/>
    <hyperlink ref="U913" r:id="rId406" xr:uid="{00000000-0004-0000-0000-000095010000}"/>
    <hyperlink ref="U914" r:id="rId407" xr:uid="{00000000-0004-0000-0000-000096010000}"/>
    <hyperlink ref="U915" r:id="rId408" xr:uid="{00000000-0004-0000-0000-000097010000}"/>
    <hyperlink ref="U916" r:id="rId409" xr:uid="{00000000-0004-0000-0000-000098010000}"/>
    <hyperlink ref="U917" r:id="rId410" xr:uid="{00000000-0004-0000-0000-000099010000}"/>
    <hyperlink ref="U918" r:id="rId411" xr:uid="{00000000-0004-0000-0000-00009A010000}"/>
    <hyperlink ref="U919" r:id="rId412" xr:uid="{00000000-0004-0000-0000-00009B010000}"/>
    <hyperlink ref="U920" r:id="rId413" xr:uid="{00000000-0004-0000-0000-00009C010000}"/>
    <hyperlink ref="U921" r:id="rId414" xr:uid="{00000000-0004-0000-0000-00009D010000}"/>
    <hyperlink ref="U922" r:id="rId415" xr:uid="{00000000-0004-0000-0000-00009E010000}"/>
    <hyperlink ref="U923" r:id="rId416" xr:uid="{00000000-0004-0000-0000-00009F010000}"/>
    <hyperlink ref="U924" r:id="rId417" xr:uid="{00000000-0004-0000-0000-0000A0010000}"/>
    <hyperlink ref="U925" r:id="rId418" xr:uid="{00000000-0004-0000-0000-0000A1010000}"/>
    <hyperlink ref="U926" r:id="rId419" xr:uid="{00000000-0004-0000-0000-0000A2010000}"/>
    <hyperlink ref="U943" r:id="rId420" xr:uid="{00000000-0004-0000-0000-0000A3010000}"/>
    <hyperlink ref="U944" r:id="rId421" xr:uid="{00000000-0004-0000-0000-0000A4010000}"/>
    <hyperlink ref="U945" r:id="rId422" xr:uid="{00000000-0004-0000-0000-0000A5010000}"/>
    <hyperlink ref="U946" r:id="rId423" xr:uid="{00000000-0004-0000-0000-0000A6010000}"/>
    <hyperlink ref="U947" r:id="rId424" xr:uid="{00000000-0004-0000-0000-0000A7010000}"/>
    <hyperlink ref="U948" r:id="rId425" xr:uid="{00000000-0004-0000-0000-0000A8010000}"/>
    <hyperlink ref="U949" r:id="rId426" xr:uid="{00000000-0004-0000-0000-0000A9010000}"/>
    <hyperlink ref="U950" r:id="rId427" xr:uid="{00000000-0004-0000-0000-0000AA010000}"/>
    <hyperlink ref="U951" r:id="rId428" xr:uid="{00000000-0004-0000-0000-0000AB010000}"/>
    <hyperlink ref="U952" r:id="rId429" xr:uid="{00000000-0004-0000-0000-0000AC010000}"/>
    <hyperlink ref="U953" r:id="rId430" xr:uid="{00000000-0004-0000-0000-0000AD010000}"/>
    <hyperlink ref="U954" r:id="rId431" xr:uid="{00000000-0004-0000-0000-0000AE010000}"/>
    <hyperlink ref="U955" r:id="rId432" xr:uid="{00000000-0004-0000-0000-0000AF010000}"/>
    <hyperlink ref="U956" r:id="rId433" xr:uid="{00000000-0004-0000-0000-0000B0010000}"/>
    <hyperlink ref="U957" r:id="rId434" xr:uid="{00000000-0004-0000-0000-0000B1010000}"/>
    <hyperlink ref="U979" r:id="rId435" xr:uid="{00000000-0004-0000-0000-0000B2010000}"/>
    <hyperlink ref="U980" r:id="rId436" xr:uid="{00000000-0004-0000-0000-0000B3010000}"/>
    <hyperlink ref="U981" r:id="rId437" xr:uid="{00000000-0004-0000-0000-0000B4010000}"/>
    <hyperlink ref="U982" r:id="rId438" xr:uid="{00000000-0004-0000-0000-0000B5010000}"/>
    <hyperlink ref="U983" r:id="rId439" xr:uid="{00000000-0004-0000-0000-0000B6010000}"/>
    <hyperlink ref="U984" r:id="rId440" xr:uid="{00000000-0004-0000-0000-0000B7010000}"/>
    <hyperlink ref="U985" r:id="rId441" xr:uid="{00000000-0004-0000-0000-0000B8010000}"/>
    <hyperlink ref="U986" r:id="rId442" xr:uid="{00000000-0004-0000-0000-0000B9010000}"/>
    <hyperlink ref="U987" r:id="rId443" xr:uid="{00000000-0004-0000-0000-0000BA010000}"/>
    <hyperlink ref="U988" r:id="rId444" xr:uid="{00000000-0004-0000-0000-0000BB010000}"/>
    <hyperlink ref="U989" r:id="rId445" xr:uid="{00000000-0004-0000-0000-0000BC010000}"/>
    <hyperlink ref="U990" r:id="rId446" xr:uid="{00000000-0004-0000-0000-0000BD010000}"/>
    <hyperlink ref="U991" r:id="rId447" xr:uid="{00000000-0004-0000-0000-0000BE010000}"/>
    <hyperlink ref="U992" r:id="rId448" xr:uid="{00000000-0004-0000-0000-0000BF010000}"/>
    <hyperlink ref="U993" r:id="rId449" xr:uid="{00000000-0004-0000-0000-0000C0010000}"/>
    <hyperlink ref="U994" r:id="rId450" xr:uid="{00000000-0004-0000-0000-0000C1010000}"/>
    <hyperlink ref="U995" r:id="rId451" xr:uid="{00000000-0004-0000-0000-0000C2010000}"/>
    <hyperlink ref="U996" r:id="rId452" xr:uid="{00000000-0004-0000-0000-0000C3010000}"/>
    <hyperlink ref="U997" r:id="rId453" xr:uid="{00000000-0004-0000-0000-0000C4010000}"/>
    <hyperlink ref="U998" r:id="rId454" xr:uid="{00000000-0004-0000-0000-0000C5010000}"/>
    <hyperlink ref="U999" r:id="rId455" xr:uid="{00000000-0004-0000-0000-0000C6010000}"/>
    <hyperlink ref="U1000" r:id="rId456" xr:uid="{00000000-0004-0000-0000-0000C7010000}"/>
    <hyperlink ref="U1001" r:id="rId457" xr:uid="{00000000-0004-0000-0000-0000C8010000}"/>
    <hyperlink ref="U1002" r:id="rId458" xr:uid="{00000000-0004-0000-0000-0000C9010000}"/>
    <hyperlink ref="U1003" r:id="rId459" xr:uid="{00000000-0004-0000-0000-0000CA010000}"/>
    <hyperlink ref="U1004" r:id="rId460" xr:uid="{00000000-0004-0000-0000-0000CB010000}"/>
    <hyperlink ref="U1005" r:id="rId461" xr:uid="{00000000-0004-0000-0000-0000CC010000}"/>
    <hyperlink ref="U1006" r:id="rId462" xr:uid="{00000000-0004-0000-0000-0000CD010000}"/>
    <hyperlink ref="U1007" r:id="rId463" xr:uid="{00000000-0004-0000-0000-0000CE010000}"/>
    <hyperlink ref="U1008" r:id="rId464" xr:uid="{00000000-0004-0000-0000-0000CF010000}"/>
    <hyperlink ref="U1009" r:id="rId465" xr:uid="{00000000-0004-0000-0000-0000D0010000}"/>
    <hyperlink ref="U1010" r:id="rId466" xr:uid="{00000000-0004-0000-0000-0000D1010000}"/>
    <hyperlink ref="U1011" r:id="rId467" xr:uid="{00000000-0004-0000-0000-0000D2010000}"/>
    <hyperlink ref="U1012" r:id="rId468" xr:uid="{00000000-0004-0000-0000-0000D3010000}"/>
    <hyperlink ref="U1013" r:id="rId469" xr:uid="{00000000-0004-0000-0000-0000D4010000}"/>
    <hyperlink ref="U1014" r:id="rId470" xr:uid="{00000000-0004-0000-0000-0000D5010000}"/>
    <hyperlink ref="U1015" r:id="rId471" xr:uid="{00000000-0004-0000-0000-0000D6010000}"/>
    <hyperlink ref="U1016" r:id="rId472" xr:uid="{00000000-0004-0000-0000-0000D7010000}"/>
    <hyperlink ref="U1017" r:id="rId473" xr:uid="{00000000-0004-0000-0000-0000D8010000}"/>
    <hyperlink ref="U1018" r:id="rId474" xr:uid="{00000000-0004-0000-0000-0000D9010000}"/>
    <hyperlink ref="U1019" r:id="rId475" xr:uid="{00000000-0004-0000-0000-0000DA010000}"/>
    <hyperlink ref="U1020" r:id="rId476" xr:uid="{00000000-0004-0000-0000-0000DB010000}"/>
    <hyperlink ref="U1021" r:id="rId477" xr:uid="{00000000-0004-0000-0000-0000DC010000}"/>
    <hyperlink ref="U1022" r:id="rId478" xr:uid="{00000000-0004-0000-0000-0000DD010000}"/>
    <hyperlink ref="U1023" r:id="rId479" xr:uid="{00000000-0004-0000-0000-0000DE010000}"/>
    <hyperlink ref="U1024" r:id="rId480" xr:uid="{00000000-0004-0000-0000-0000DF010000}"/>
    <hyperlink ref="U1025" r:id="rId481" xr:uid="{00000000-0004-0000-0000-0000E0010000}"/>
    <hyperlink ref="U1026" r:id="rId482" xr:uid="{00000000-0004-0000-0000-0000E1010000}"/>
    <hyperlink ref="U1027" r:id="rId483" xr:uid="{00000000-0004-0000-0000-0000E2010000}"/>
    <hyperlink ref="U1028" r:id="rId484" xr:uid="{00000000-0004-0000-0000-0000E3010000}"/>
    <hyperlink ref="U1029" r:id="rId485" xr:uid="{00000000-0004-0000-0000-0000E4010000}"/>
    <hyperlink ref="U1030" r:id="rId486" xr:uid="{00000000-0004-0000-0000-0000E5010000}"/>
    <hyperlink ref="U1031" r:id="rId487" xr:uid="{00000000-0004-0000-0000-0000E6010000}"/>
    <hyperlink ref="U1032" r:id="rId488" xr:uid="{00000000-0004-0000-0000-0000E7010000}"/>
    <hyperlink ref="U1033" r:id="rId489" xr:uid="{00000000-0004-0000-0000-0000E8010000}"/>
    <hyperlink ref="U1034" r:id="rId490" xr:uid="{00000000-0004-0000-0000-0000E9010000}"/>
    <hyperlink ref="U1035" r:id="rId491" xr:uid="{00000000-0004-0000-0000-0000EA010000}"/>
    <hyperlink ref="U1036" r:id="rId492" xr:uid="{00000000-0004-0000-0000-0000EB010000}"/>
    <hyperlink ref="U1037" r:id="rId493" xr:uid="{00000000-0004-0000-0000-0000EC010000}"/>
    <hyperlink ref="U1038" r:id="rId494" xr:uid="{00000000-0004-0000-0000-0000ED010000}"/>
    <hyperlink ref="U1039" r:id="rId495" xr:uid="{00000000-0004-0000-0000-0000EE010000}"/>
    <hyperlink ref="U1040" r:id="rId496" xr:uid="{00000000-0004-0000-0000-0000EF010000}"/>
    <hyperlink ref="U1041" r:id="rId497" xr:uid="{00000000-0004-0000-0000-0000F0010000}"/>
    <hyperlink ref="U1042" r:id="rId498" xr:uid="{00000000-0004-0000-0000-0000F1010000}"/>
    <hyperlink ref="U1043" r:id="rId499" xr:uid="{00000000-0004-0000-0000-0000F2010000}"/>
    <hyperlink ref="U1044" r:id="rId500" xr:uid="{00000000-0004-0000-0000-0000F3010000}"/>
    <hyperlink ref="U1045" r:id="rId501" xr:uid="{00000000-0004-0000-0000-0000F4010000}"/>
    <hyperlink ref="U1046" r:id="rId502" xr:uid="{00000000-0004-0000-0000-0000F5010000}"/>
    <hyperlink ref="U1047" r:id="rId503" xr:uid="{00000000-0004-0000-0000-0000F6010000}"/>
    <hyperlink ref="U1048" r:id="rId504" xr:uid="{00000000-0004-0000-0000-0000F7010000}"/>
    <hyperlink ref="U1049" r:id="rId505" xr:uid="{00000000-0004-0000-0000-0000F8010000}"/>
    <hyperlink ref="U1050" r:id="rId506" xr:uid="{00000000-0004-0000-0000-0000F9010000}"/>
    <hyperlink ref="U1051" r:id="rId507" xr:uid="{00000000-0004-0000-0000-0000FA010000}"/>
    <hyperlink ref="U1052" r:id="rId508" xr:uid="{00000000-0004-0000-0000-0000FB010000}"/>
    <hyperlink ref="U1053" r:id="rId509" xr:uid="{00000000-0004-0000-0000-0000FC010000}"/>
    <hyperlink ref="U1054" r:id="rId510" xr:uid="{00000000-0004-0000-0000-0000FD010000}"/>
    <hyperlink ref="U1055" r:id="rId511" xr:uid="{00000000-0004-0000-0000-0000FE010000}"/>
    <hyperlink ref="U1056" r:id="rId512" xr:uid="{00000000-0004-0000-0000-0000FF010000}"/>
    <hyperlink ref="U1057" r:id="rId513" xr:uid="{00000000-0004-0000-0000-000000020000}"/>
    <hyperlink ref="U1058" r:id="rId514" xr:uid="{00000000-0004-0000-0000-000001020000}"/>
    <hyperlink ref="U1059" r:id="rId515" xr:uid="{00000000-0004-0000-0000-000002020000}"/>
    <hyperlink ref="U1060" r:id="rId516" xr:uid="{00000000-0004-0000-0000-000003020000}"/>
    <hyperlink ref="U1061" r:id="rId517" xr:uid="{00000000-0004-0000-0000-000004020000}"/>
    <hyperlink ref="U1062" r:id="rId518" xr:uid="{00000000-0004-0000-0000-000005020000}"/>
    <hyperlink ref="U1063" r:id="rId519" xr:uid="{00000000-0004-0000-0000-000006020000}"/>
    <hyperlink ref="U1064" r:id="rId520" xr:uid="{00000000-0004-0000-0000-000007020000}"/>
    <hyperlink ref="U1065" r:id="rId521" xr:uid="{00000000-0004-0000-0000-000008020000}"/>
    <hyperlink ref="U1066" r:id="rId522" xr:uid="{00000000-0004-0000-0000-000009020000}"/>
    <hyperlink ref="U1067" r:id="rId523" xr:uid="{00000000-0004-0000-0000-00000A020000}"/>
    <hyperlink ref="U1068" r:id="rId524" xr:uid="{00000000-0004-0000-0000-00000B020000}"/>
    <hyperlink ref="U1069" r:id="rId525" xr:uid="{00000000-0004-0000-0000-00000C020000}"/>
    <hyperlink ref="U1070" r:id="rId526" xr:uid="{00000000-0004-0000-0000-00000D020000}"/>
    <hyperlink ref="U1071" r:id="rId527" xr:uid="{00000000-0004-0000-0000-00000E020000}"/>
    <hyperlink ref="U1072" r:id="rId528" xr:uid="{00000000-0004-0000-0000-00000F020000}"/>
    <hyperlink ref="U1073" r:id="rId529" xr:uid="{00000000-0004-0000-0000-000010020000}"/>
    <hyperlink ref="U1074" r:id="rId530" xr:uid="{00000000-0004-0000-0000-000011020000}"/>
    <hyperlink ref="U1075" r:id="rId531" xr:uid="{00000000-0004-0000-0000-000012020000}"/>
    <hyperlink ref="U1076" r:id="rId532" xr:uid="{00000000-0004-0000-0000-000013020000}"/>
    <hyperlink ref="U1077" r:id="rId533" xr:uid="{00000000-0004-0000-0000-000014020000}"/>
    <hyperlink ref="U1078" r:id="rId534" xr:uid="{00000000-0004-0000-0000-000015020000}"/>
    <hyperlink ref="U1079" r:id="rId535" xr:uid="{00000000-0004-0000-0000-000016020000}"/>
    <hyperlink ref="U1080" r:id="rId536" xr:uid="{00000000-0004-0000-0000-000017020000}"/>
    <hyperlink ref="U1081" r:id="rId537" xr:uid="{00000000-0004-0000-0000-000018020000}"/>
    <hyperlink ref="U1082" r:id="rId538" xr:uid="{00000000-0004-0000-0000-000019020000}"/>
    <hyperlink ref="U1083" r:id="rId539" xr:uid="{00000000-0004-0000-0000-00001A020000}"/>
    <hyperlink ref="U1084" r:id="rId540" xr:uid="{00000000-0004-0000-0000-00001B020000}"/>
    <hyperlink ref="U1085" r:id="rId541" xr:uid="{00000000-0004-0000-0000-00001C020000}"/>
    <hyperlink ref="U1086" r:id="rId542" xr:uid="{00000000-0004-0000-0000-00001D020000}"/>
    <hyperlink ref="U1087" r:id="rId543" xr:uid="{00000000-0004-0000-0000-00001E020000}"/>
    <hyperlink ref="U1106" r:id="rId544" xr:uid="{00000000-0004-0000-0000-00001F020000}"/>
    <hyperlink ref="U1107" r:id="rId545" xr:uid="{00000000-0004-0000-0000-000020020000}"/>
    <hyperlink ref="U1108" r:id="rId546" xr:uid="{00000000-0004-0000-0000-000021020000}"/>
    <hyperlink ref="U1109" r:id="rId547" xr:uid="{00000000-0004-0000-0000-000022020000}"/>
    <hyperlink ref="U1110" r:id="rId548" xr:uid="{00000000-0004-0000-0000-000023020000}"/>
    <hyperlink ref="U1111" r:id="rId549" xr:uid="{00000000-0004-0000-0000-000024020000}"/>
    <hyperlink ref="U1112" r:id="rId550" xr:uid="{00000000-0004-0000-0000-000025020000}"/>
    <hyperlink ref="U1113" r:id="rId551" xr:uid="{00000000-0004-0000-0000-000026020000}"/>
    <hyperlink ref="U1114" r:id="rId552" xr:uid="{00000000-0004-0000-0000-000027020000}"/>
    <hyperlink ref="U1115" r:id="rId553" xr:uid="{00000000-0004-0000-0000-000028020000}"/>
    <hyperlink ref="U1116" r:id="rId554" xr:uid="{00000000-0004-0000-0000-000029020000}"/>
    <hyperlink ref="U1117" r:id="rId555" xr:uid="{00000000-0004-0000-0000-00002A020000}"/>
    <hyperlink ref="U1118" r:id="rId556" xr:uid="{00000000-0004-0000-0000-00002B020000}"/>
    <hyperlink ref="U1119" r:id="rId557" xr:uid="{00000000-0004-0000-0000-00002C020000}"/>
    <hyperlink ref="U1292" r:id="rId558" xr:uid="{00000000-0004-0000-0000-00002D020000}"/>
    <hyperlink ref="U1293" r:id="rId559" xr:uid="{00000000-0004-0000-0000-00002E020000}"/>
    <hyperlink ref="U1294" r:id="rId560" xr:uid="{00000000-0004-0000-0000-00002F020000}"/>
    <hyperlink ref="U1295" r:id="rId561" xr:uid="{00000000-0004-0000-0000-000030020000}"/>
    <hyperlink ref="U1296" r:id="rId562" xr:uid="{00000000-0004-0000-0000-000031020000}"/>
    <hyperlink ref="U1297" r:id="rId563" xr:uid="{00000000-0004-0000-0000-000032020000}"/>
    <hyperlink ref="U1298" r:id="rId564" xr:uid="{00000000-0004-0000-0000-000033020000}"/>
    <hyperlink ref="U1299" r:id="rId565" xr:uid="{00000000-0004-0000-0000-000034020000}"/>
    <hyperlink ref="U1300" r:id="rId566" xr:uid="{00000000-0004-0000-0000-000035020000}"/>
    <hyperlink ref="U1301" r:id="rId567" xr:uid="{00000000-0004-0000-0000-000036020000}"/>
    <hyperlink ref="U1302" r:id="rId568" xr:uid="{00000000-0004-0000-0000-000037020000}"/>
    <hyperlink ref="U1303" r:id="rId569" xr:uid="{00000000-0004-0000-0000-000038020000}"/>
    <hyperlink ref="U1304" r:id="rId570" xr:uid="{00000000-0004-0000-0000-000039020000}"/>
    <hyperlink ref="U1305" r:id="rId571" xr:uid="{00000000-0004-0000-0000-00003A020000}"/>
    <hyperlink ref="U1306" r:id="rId572" xr:uid="{00000000-0004-0000-0000-00003B020000}"/>
    <hyperlink ref="U1307" r:id="rId573" xr:uid="{00000000-0004-0000-0000-00003C020000}"/>
    <hyperlink ref="U1308" r:id="rId574" xr:uid="{00000000-0004-0000-0000-00003D020000}"/>
    <hyperlink ref="U1309" r:id="rId575" xr:uid="{00000000-0004-0000-0000-00003E020000}"/>
    <hyperlink ref="U1310" r:id="rId576" xr:uid="{00000000-0004-0000-0000-00003F020000}"/>
    <hyperlink ref="U1311" r:id="rId577" xr:uid="{00000000-0004-0000-0000-000040020000}"/>
    <hyperlink ref="U1312" r:id="rId578" xr:uid="{00000000-0004-0000-0000-000041020000}"/>
    <hyperlink ref="U1313" r:id="rId579" xr:uid="{00000000-0004-0000-0000-000042020000}"/>
    <hyperlink ref="U1314" r:id="rId580" xr:uid="{00000000-0004-0000-0000-000043020000}"/>
    <hyperlink ref="U1315" r:id="rId581" xr:uid="{00000000-0004-0000-0000-000044020000}"/>
    <hyperlink ref="U1316" r:id="rId582" xr:uid="{00000000-0004-0000-0000-000045020000}"/>
    <hyperlink ref="U1318" r:id="rId583" xr:uid="{00000000-0004-0000-0000-000046020000}"/>
    <hyperlink ref="U1319" r:id="rId584" xr:uid="{00000000-0004-0000-0000-000047020000}"/>
    <hyperlink ref="U1320" r:id="rId585" xr:uid="{00000000-0004-0000-0000-000048020000}"/>
    <hyperlink ref="U1321" r:id="rId586" xr:uid="{00000000-0004-0000-0000-000049020000}"/>
    <hyperlink ref="U1322" r:id="rId587" xr:uid="{00000000-0004-0000-0000-00004A020000}"/>
    <hyperlink ref="U1323" r:id="rId588" xr:uid="{00000000-0004-0000-0000-00004B020000}"/>
    <hyperlink ref="U1324" r:id="rId589" xr:uid="{00000000-0004-0000-0000-00004C020000}"/>
    <hyperlink ref="U1325" r:id="rId590" xr:uid="{00000000-0004-0000-0000-00004D020000}"/>
    <hyperlink ref="U1326" r:id="rId591" xr:uid="{00000000-0004-0000-0000-00004E020000}"/>
    <hyperlink ref="U1327" r:id="rId592" xr:uid="{00000000-0004-0000-0000-00004F020000}"/>
    <hyperlink ref="U1328" r:id="rId593" xr:uid="{00000000-0004-0000-0000-000050020000}"/>
    <hyperlink ref="U1329" r:id="rId594" xr:uid="{00000000-0004-0000-0000-000051020000}"/>
    <hyperlink ref="U1330" r:id="rId595" xr:uid="{00000000-0004-0000-0000-000052020000}"/>
    <hyperlink ref="U1331" r:id="rId596" xr:uid="{00000000-0004-0000-0000-000053020000}"/>
    <hyperlink ref="U1332" r:id="rId597" xr:uid="{00000000-0004-0000-0000-000054020000}"/>
    <hyperlink ref="U1333" r:id="rId598" xr:uid="{00000000-0004-0000-0000-000055020000}"/>
    <hyperlink ref="U1334" r:id="rId599" xr:uid="{00000000-0004-0000-0000-000056020000}"/>
    <hyperlink ref="U1335" r:id="rId600" xr:uid="{00000000-0004-0000-0000-000057020000}"/>
    <hyperlink ref="U1336" r:id="rId601" xr:uid="{00000000-0004-0000-0000-000058020000}"/>
    <hyperlink ref="U1337" r:id="rId602" xr:uid="{00000000-0004-0000-0000-000059020000}"/>
    <hyperlink ref="U1338" r:id="rId603" xr:uid="{00000000-0004-0000-0000-00005A020000}"/>
    <hyperlink ref="U1339" r:id="rId604" xr:uid="{00000000-0004-0000-0000-00005B020000}"/>
    <hyperlink ref="U1340" r:id="rId605" xr:uid="{00000000-0004-0000-0000-00005C020000}"/>
    <hyperlink ref="U1341" r:id="rId606" xr:uid="{00000000-0004-0000-0000-00005D020000}"/>
    <hyperlink ref="U1342" r:id="rId607" xr:uid="{00000000-0004-0000-0000-00005E020000}"/>
    <hyperlink ref="U1343" r:id="rId608" xr:uid="{00000000-0004-0000-0000-00005F020000}"/>
    <hyperlink ref="U1344" r:id="rId609" xr:uid="{00000000-0004-0000-0000-000060020000}"/>
    <hyperlink ref="U1345" r:id="rId610" xr:uid="{00000000-0004-0000-0000-000061020000}"/>
    <hyperlink ref="U1365" r:id="rId611" xr:uid="{00000000-0004-0000-0000-000062020000}"/>
    <hyperlink ref="U1366" r:id="rId612" xr:uid="{00000000-0004-0000-0000-000063020000}"/>
    <hyperlink ref="U1367" r:id="rId613" xr:uid="{00000000-0004-0000-0000-000064020000}"/>
    <hyperlink ref="U1368" r:id="rId614" xr:uid="{00000000-0004-0000-0000-000065020000}"/>
    <hyperlink ref="U1369" r:id="rId615" xr:uid="{00000000-0004-0000-0000-000066020000}"/>
    <hyperlink ref="U1370" r:id="rId616" xr:uid="{00000000-0004-0000-0000-000067020000}"/>
    <hyperlink ref="U1371" r:id="rId617" xr:uid="{00000000-0004-0000-0000-000068020000}"/>
    <hyperlink ref="U1372" r:id="rId618" xr:uid="{00000000-0004-0000-0000-000069020000}"/>
    <hyperlink ref="U1373" r:id="rId619" xr:uid="{00000000-0004-0000-0000-00006A020000}"/>
    <hyperlink ref="U1374" r:id="rId620" xr:uid="{00000000-0004-0000-0000-00006B020000}"/>
    <hyperlink ref="U1375" r:id="rId621" xr:uid="{00000000-0004-0000-0000-00006C020000}"/>
    <hyperlink ref="U1376" r:id="rId622" xr:uid="{00000000-0004-0000-0000-00006D020000}"/>
    <hyperlink ref="U1377" r:id="rId623" xr:uid="{00000000-0004-0000-0000-00006E020000}"/>
    <hyperlink ref="U1378" r:id="rId624" xr:uid="{00000000-0004-0000-0000-00006F020000}"/>
    <hyperlink ref="U1379" r:id="rId625" xr:uid="{00000000-0004-0000-0000-000070020000}"/>
    <hyperlink ref="U1380" r:id="rId626" xr:uid="{00000000-0004-0000-0000-000071020000}"/>
    <hyperlink ref="U1381" r:id="rId627" xr:uid="{00000000-0004-0000-0000-000072020000}"/>
    <hyperlink ref="U1382" r:id="rId628" xr:uid="{00000000-0004-0000-0000-000073020000}"/>
    <hyperlink ref="U1383" r:id="rId629" xr:uid="{00000000-0004-0000-0000-000074020000}"/>
    <hyperlink ref="U1384" r:id="rId630" xr:uid="{00000000-0004-0000-0000-000075020000}"/>
    <hyperlink ref="U1385" r:id="rId631" xr:uid="{00000000-0004-0000-0000-000076020000}"/>
    <hyperlink ref="U1386" r:id="rId632" xr:uid="{00000000-0004-0000-0000-000077020000}"/>
    <hyperlink ref="U1387" r:id="rId633" xr:uid="{00000000-0004-0000-0000-000078020000}"/>
    <hyperlink ref="U1388" r:id="rId634" xr:uid="{00000000-0004-0000-0000-000079020000}"/>
    <hyperlink ref="U1389" r:id="rId635" xr:uid="{00000000-0004-0000-0000-00007A020000}"/>
    <hyperlink ref="U1390" r:id="rId636" xr:uid="{00000000-0004-0000-0000-00007B020000}"/>
    <hyperlink ref="U1391" r:id="rId637" xr:uid="{00000000-0004-0000-0000-00007C020000}"/>
    <hyperlink ref="U1392" r:id="rId638" xr:uid="{00000000-0004-0000-0000-00007D020000}"/>
    <hyperlink ref="U1394" r:id="rId639" xr:uid="{00000000-0004-0000-0000-00007E020000}"/>
    <hyperlink ref="U1395" r:id="rId640" xr:uid="{00000000-0004-0000-0000-00007F020000}"/>
    <hyperlink ref="U1396" r:id="rId641" xr:uid="{00000000-0004-0000-0000-000080020000}"/>
    <hyperlink ref="U1397" r:id="rId642" xr:uid="{00000000-0004-0000-0000-000081020000}"/>
    <hyperlink ref="U1398" r:id="rId643" xr:uid="{00000000-0004-0000-0000-000082020000}"/>
    <hyperlink ref="U1399" r:id="rId644" xr:uid="{00000000-0004-0000-0000-000083020000}"/>
    <hyperlink ref="U1400" r:id="rId645" xr:uid="{00000000-0004-0000-0000-000084020000}"/>
    <hyperlink ref="U1401" r:id="rId646" xr:uid="{00000000-0004-0000-0000-000085020000}"/>
    <hyperlink ref="U1402" r:id="rId647" xr:uid="{00000000-0004-0000-0000-000086020000}"/>
    <hyperlink ref="U1403" r:id="rId648" xr:uid="{00000000-0004-0000-0000-000087020000}"/>
    <hyperlink ref="U1404" r:id="rId649" xr:uid="{00000000-0004-0000-0000-000088020000}"/>
    <hyperlink ref="U1405" r:id="rId650" xr:uid="{00000000-0004-0000-0000-000089020000}"/>
    <hyperlink ref="U1406" r:id="rId651" xr:uid="{00000000-0004-0000-0000-00008A020000}"/>
    <hyperlink ref="U1407" r:id="rId652" xr:uid="{00000000-0004-0000-0000-00008B020000}"/>
    <hyperlink ref="U1408" r:id="rId653" xr:uid="{00000000-0004-0000-0000-00008C020000}"/>
    <hyperlink ref="U1409" r:id="rId654" xr:uid="{00000000-0004-0000-0000-00008D020000}"/>
    <hyperlink ref="U1410" r:id="rId655" xr:uid="{00000000-0004-0000-0000-00008E020000}"/>
    <hyperlink ref="U1411" r:id="rId656" xr:uid="{00000000-0004-0000-0000-00008F020000}"/>
    <hyperlink ref="U1412" r:id="rId657" xr:uid="{00000000-0004-0000-0000-000090020000}"/>
    <hyperlink ref="U1413" r:id="rId658" xr:uid="{00000000-0004-0000-0000-000091020000}"/>
    <hyperlink ref="U1414" r:id="rId659" xr:uid="{00000000-0004-0000-0000-000092020000}"/>
    <hyperlink ref="U1415" r:id="rId660" xr:uid="{00000000-0004-0000-0000-000093020000}"/>
    <hyperlink ref="U1416" r:id="rId661" xr:uid="{00000000-0004-0000-0000-000094020000}"/>
    <hyperlink ref="U1417" r:id="rId662" xr:uid="{00000000-0004-0000-0000-000095020000}"/>
    <hyperlink ref="U1418" r:id="rId663" xr:uid="{00000000-0004-0000-0000-000096020000}"/>
    <hyperlink ref="U1419" r:id="rId664" xr:uid="{00000000-0004-0000-0000-000097020000}"/>
    <hyperlink ref="U1420" r:id="rId665" xr:uid="{00000000-0004-0000-0000-000098020000}"/>
    <hyperlink ref="U1421" r:id="rId666" xr:uid="{00000000-0004-0000-0000-000099020000}"/>
    <hyperlink ref="U1422" r:id="rId667" xr:uid="{00000000-0004-0000-0000-00009A020000}"/>
    <hyperlink ref="U1423" r:id="rId668" xr:uid="{00000000-0004-0000-0000-00009B020000}"/>
    <hyperlink ref="U1424" r:id="rId669" xr:uid="{00000000-0004-0000-0000-00009C020000}"/>
    <hyperlink ref="U1425" r:id="rId670" xr:uid="{00000000-0004-0000-0000-00009D020000}"/>
    <hyperlink ref="U1426" r:id="rId671" xr:uid="{00000000-0004-0000-0000-00009E020000}"/>
    <hyperlink ref="U1427" r:id="rId672" xr:uid="{00000000-0004-0000-0000-00009F020000}"/>
    <hyperlink ref="U1437" r:id="rId673" xr:uid="{00000000-0004-0000-0000-0000A0020000}"/>
    <hyperlink ref="U1438" r:id="rId674" xr:uid="{00000000-0004-0000-0000-0000A1020000}"/>
    <hyperlink ref="U1447" r:id="rId675" xr:uid="{00000000-0004-0000-0000-0000A2020000}"/>
    <hyperlink ref="U1448" r:id="rId676" xr:uid="{00000000-0004-0000-0000-0000A3020000}"/>
    <hyperlink ref="U1449" r:id="rId677" xr:uid="{00000000-0004-0000-0000-0000A4020000}"/>
    <hyperlink ref="U1450" r:id="rId678" xr:uid="{00000000-0004-0000-0000-0000A5020000}"/>
    <hyperlink ref="U1451" r:id="rId679" xr:uid="{00000000-0004-0000-0000-0000A6020000}"/>
    <hyperlink ref="U1452" r:id="rId680" xr:uid="{00000000-0004-0000-0000-0000A7020000}"/>
    <hyperlink ref="U1453" r:id="rId681" xr:uid="{00000000-0004-0000-0000-0000A8020000}"/>
    <hyperlink ref="U1454" r:id="rId682" xr:uid="{00000000-0004-0000-0000-0000A9020000}"/>
    <hyperlink ref="U1455" r:id="rId683" xr:uid="{00000000-0004-0000-0000-0000AA020000}"/>
    <hyperlink ref="U1456" r:id="rId684" xr:uid="{00000000-0004-0000-0000-0000AB020000}"/>
    <hyperlink ref="U1457" r:id="rId685" xr:uid="{00000000-0004-0000-0000-0000AC020000}"/>
    <hyperlink ref="U1458" r:id="rId686" xr:uid="{00000000-0004-0000-0000-0000AD020000}"/>
    <hyperlink ref="U1459" r:id="rId687" xr:uid="{00000000-0004-0000-0000-0000AE020000}"/>
    <hyperlink ref="U1460" r:id="rId688" xr:uid="{00000000-0004-0000-0000-0000AF020000}"/>
    <hyperlink ref="U1461" r:id="rId689" xr:uid="{00000000-0004-0000-0000-0000B0020000}"/>
    <hyperlink ref="U1462" r:id="rId690" xr:uid="{00000000-0004-0000-0000-0000B1020000}"/>
    <hyperlink ref="U1463" r:id="rId691" xr:uid="{00000000-0004-0000-0000-0000B2020000}"/>
    <hyperlink ref="U1464" r:id="rId692" xr:uid="{00000000-0004-0000-0000-0000B3020000}"/>
    <hyperlink ref="U1465" r:id="rId693" xr:uid="{00000000-0004-0000-0000-0000B4020000}"/>
    <hyperlink ref="U1466" r:id="rId694" xr:uid="{00000000-0004-0000-0000-0000B5020000}"/>
    <hyperlink ref="U1467" r:id="rId695" xr:uid="{00000000-0004-0000-0000-0000B6020000}"/>
    <hyperlink ref="U1468" r:id="rId696" xr:uid="{00000000-0004-0000-0000-0000B7020000}"/>
    <hyperlink ref="U1470" r:id="rId697" xr:uid="{00000000-0004-0000-0000-0000B8020000}"/>
    <hyperlink ref="U1471" r:id="rId698" xr:uid="{00000000-0004-0000-0000-0000B9020000}"/>
    <hyperlink ref="U1472" r:id="rId699" xr:uid="{00000000-0004-0000-0000-0000BA020000}"/>
    <hyperlink ref="U1473" r:id="rId700" xr:uid="{00000000-0004-0000-0000-0000BB020000}"/>
    <hyperlink ref="U1474" r:id="rId701" xr:uid="{00000000-0004-0000-0000-0000BC020000}"/>
    <hyperlink ref="U1475" r:id="rId702" xr:uid="{00000000-0004-0000-0000-0000BD020000}"/>
    <hyperlink ref="U1476" r:id="rId703" xr:uid="{00000000-0004-0000-0000-0000BE020000}"/>
    <hyperlink ref="U1477" r:id="rId704" xr:uid="{00000000-0004-0000-0000-0000BF020000}"/>
    <hyperlink ref="U1478" r:id="rId705" xr:uid="{00000000-0004-0000-0000-0000C0020000}"/>
    <hyperlink ref="U1479" r:id="rId706" xr:uid="{00000000-0004-0000-0000-0000C1020000}"/>
    <hyperlink ref="U1480" r:id="rId707" xr:uid="{00000000-0004-0000-0000-0000C2020000}"/>
    <hyperlink ref="U1481" r:id="rId708" xr:uid="{00000000-0004-0000-0000-0000C3020000}"/>
    <hyperlink ref="U1482" r:id="rId709" xr:uid="{00000000-0004-0000-0000-0000C4020000}"/>
    <hyperlink ref="U1483" r:id="rId710" xr:uid="{00000000-0004-0000-0000-0000C5020000}"/>
    <hyperlink ref="U1484" r:id="rId711" xr:uid="{00000000-0004-0000-0000-0000C6020000}"/>
    <hyperlink ref="U1485" r:id="rId712" xr:uid="{00000000-0004-0000-0000-0000C7020000}"/>
    <hyperlink ref="U1486" r:id="rId713" xr:uid="{00000000-0004-0000-0000-0000C8020000}"/>
    <hyperlink ref="U1487" r:id="rId714" xr:uid="{00000000-0004-0000-0000-0000C9020000}"/>
    <hyperlink ref="U1488" r:id="rId715" xr:uid="{00000000-0004-0000-0000-0000CA020000}"/>
    <hyperlink ref="U1491" r:id="rId716" xr:uid="{00000000-0004-0000-0000-0000CB020000}"/>
    <hyperlink ref="U1492" r:id="rId717" xr:uid="{00000000-0004-0000-0000-0000CC020000}"/>
    <hyperlink ref="U1493" r:id="rId718" xr:uid="{00000000-0004-0000-0000-0000CD020000}"/>
    <hyperlink ref="U1494" r:id="rId719" xr:uid="{00000000-0004-0000-0000-0000CE020000}"/>
    <hyperlink ref="U1495" r:id="rId720" xr:uid="{00000000-0004-0000-0000-0000CF020000}"/>
    <hyperlink ref="U1496" r:id="rId721" xr:uid="{00000000-0004-0000-0000-0000D0020000}"/>
    <hyperlink ref="U1497" r:id="rId722" xr:uid="{00000000-0004-0000-0000-0000D1020000}"/>
    <hyperlink ref="U1498" r:id="rId723" xr:uid="{00000000-0004-0000-0000-0000D2020000}"/>
    <hyperlink ref="U1499" r:id="rId724" xr:uid="{00000000-0004-0000-0000-0000D3020000}"/>
    <hyperlink ref="U1500" r:id="rId725" xr:uid="{00000000-0004-0000-0000-0000D4020000}"/>
    <hyperlink ref="U1501" r:id="rId726" xr:uid="{00000000-0004-0000-0000-0000D5020000}"/>
    <hyperlink ref="U1502" r:id="rId727" xr:uid="{00000000-0004-0000-0000-0000D6020000}"/>
    <hyperlink ref="U1503" r:id="rId728" xr:uid="{00000000-0004-0000-0000-0000D7020000}"/>
    <hyperlink ref="U1504" r:id="rId729" xr:uid="{00000000-0004-0000-0000-0000D8020000}"/>
    <hyperlink ref="U1505" r:id="rId730" xr:uid="{00000000-0004-0000-0000-0000D9020000}"/>
    <hyperlink ref="U1506" r:id="rId731" xr:uid="{00000000-0004-0000-0000-0000DA020000}"/>
    <hyperlink ref="U1507" r:id="rId732" xr:uid="{00000000-0004-0000-0000-0000DB020000}"/>
    <hyperlink ref="U1508" r:id="rId733" xr:uid="{00000000-0004-0000-0000-0000DC020000}"/>
    <hyperlink ref="U1509" r:id="rId734" xr:uid="{00000000-0004-0000-0000-0000DD020000}"/>
    <hyperlink ref="U1510" r:id="rId735" xr:uid="{00000000-0004-0000-0000-0000DE020000}"/>
    <hyperlink ref="U1511" r:id="rId736" xr:uid="{00000000-0004-0000-0000-0000DF020000}"/>
    <hyperlink ref="U1526" r:id="rId737" xr:uid="{00000000-0004-0000-0000-0000E0020000}"/>
    <hyperlink ref="U1527" r:id="rId738" xr:uid="{00000000-0004-0000-0000-0000E1020000}"/>
    <hyperlink ref="U1528" r:id="rId739" xr:uid="{00000000-0004-0000-0000-0000E2020000}"/>
    <hyperlink ref="U1529" r:id="rId740" xr:uid="{00000000-0004-0000-0000-0000E3020000}"/>
    <hyperlink ref="U1530" r:id="rId741" xr:uid="{00000000-0004-0000-0000-0000E4020000}"/>
    <hyperlink ref="U1531" r:id="rId742" xr:uid="{00000000-0004-0000-0000-0000E5020000}"/>
    <hyperlink ref="U1532" r:id="rId743" xr:uid="{00000000-0004-0000-0000-0000E6020000}"/>
    <hyperlink ref="U1533" r:id="rId744" xr:uid="{00000000-0004-0000-0000-0000E7020000}"/>
    <hyperlink ref="U1536" r:id="rId745" xr:uid="{00000000-0004-0000-0000-0000E8020000}"/>
    <hyperlink ref="U1544" r:id="rId746" xr:uid="{00000000-0004-0000-0000-0000E9020000}"/>
    <hyperlink ref="U1545" r:id="rId747" xr:uid="{00000000-0004-0000-0000-0000EA020000}"/>
    <hyperlink ref="U1546" r:id="rId748" xr:uid="{00000000-0004-0000-0000-0000EB020000}"/>
    <hyperlink ref="U1547" r:id="rId749" xr:uid="{00000000-0004-0000-0000-0000EC020000}"/>
    <hyperlink ref="U1548" r:id="rId750" xr:uid="{00000000-0004-0000-0000-0000ED020000}"/>
    <hyperlink ref="U1549" r:id="rId751" xr:uid="{00000000-0004-0000-0000-0000EE020000}"/>
    <hyperlink ref="U1550" r:id="rId752" xr:uid="{00000000-0004-0000-0000-0000EF020000}"/>
    <hyperlink ref="U1551" r:id="rId753" xr:uid="{00000000-0004-0000-0000-0000F0020000}"/>
    <hyperlink ref="U1552" r:id="rId754" xr:uid="{00000000-0004-0000-0000-0000F1020000}"/>
    <hyperlink ref="U1553" r:id="rId755" xr:uid="{00000000-0004-0000-0000-0000F2020000}"/>
    <hyperlink ref="U1554" r:id="rId756" xr:uid="{00000000-0004-0000-0000-0000F3020000}"/>
    <hyperlink ref="U1555" r:id="rId757" xr:uid="{00000000-0004-0000-0000-0000F4020000}"/>
    <hyperlink ref="U1556" r:id="rId758" xr:uid="{00000000-0004-0000-0000-0000F5020000}"/>
    <hyperlink ref="U1557" r:id="rId759" xr:uid="{00000000-0004-0000-0000-0000F6020000}"/>
    <hyperlink ref="U1558" r:id="rId760" xr:uid="{00000000-0004-0000-0000-0000F7020000}"/>
    <hyperlink ref="U1559" r:id="rId761" xr:uid="{00000000-0004-0000-0000-0000F8020000}"/>
    <hyperlink ref="U1560" r:id="rId762" xr:uid="{00000000-0004-0000-0000-0000F9020000}"/>
    <hyperlink ref="U1561" r:id="rId763" xr:uid="{00000000-0004-0000-0000-0000FA020000}"/>
    <hyperlink ref="U1562" r:id="rId764" xr:uid="{00000000-0004-0000-0000-0000FB020000}"/>
    <hyperlink ref="U1563" r:id="rId765" xr:uid="{00000000-0004-0000-0000-0000FC020000}"/>
    <hyperlink ref="U1564" r:id="rId766" xr:uid="{00000000-0004-0000-0000-0000FD020000}"/>
    <hyperlink ref="U1565" r:id="rId767" xr:uid="{00000000-0004-0000-0000-0000FE020000}"/>
    <hyperlink ref="U1566" r:id="rId768" xr:uid="{00000000-0004-0000-0000-0000FF020000}"/>
    <hyperlink ref="U1567" r:id="rId769" xr:uid="{00000000-0004-0000-0000-000000030000}"/>
    <hyperlink ref="U1568" r:id="rId770" xr:uid="{00000000-0004-0000-0000-000001030000}"/>
    <hyperlink ref="U1569" r:id="rId771" xr:uid="{00000000-0004-0000-0000-000002030000}"/>
    <hyperlink ref="U1570" r:id="rId772" xr:uid="{00000000-0004-0000-0000-000003030000}"/>
    <hyperlink ref="U1571" r:id="rId773" xr:uid="{00000000-0004-0000-0000-000004030000}"/>
    <hyperlink ref="U1572" r:id="rId774" xr:uid="{00000000-0004-0000-0000-000005030000}"/>
    <hyperlink ref="U1573" r:id="rId775" xr:uid="{00000000-0004-0000-0000-000006030000}"/>
    <hyperlink ref="U1574" r:id="rId776" xr:uid="{00000000-0004-0000-0000-000007030000}"/>
    <hyperlink ref="U1575" r:id="rId777" xr:uid="{00000000-0004-0000-0000-000008030000}"/>
    <hyperlink ref="U1576" r:id="rId778" xr:uid="{00000000-0004-0000-0000-000009030000}"/>
    <hyperlink ref="U1577" r:id="rId779" xr:uid="{00000000-0004-0000-0000-00000A030000}"/>
    <hyperlink ref="U1578" r:id="rId780" xr:uid="{00000000-0004-0000-0000-00000B030000}"/>
    <hyperlink ref="U1579" r:id="rId781" xr:uid="{00000000-0004-0000-0000-00000C030000}"/>
    <hyperlink ref="U1580" r:id="rId782" xr:uid="{00000000-0004-0000-0000-00000D030000}"/>
    <hyperlink ref="U1581" r:id="rId783" xr:uid="{00000000-0004-0000-0000-00000E030000}"/>
    <hyperlink ref="U1582" r:id="rId784" xr:uid="{00000000-0004-0000-0000-00000F030000}"/>
    <hyperlink ref="U1583" r:id="rId785" xr:uid="{00000000-0004-0000-0000-000010030000}"/>
    <hyperlink ref="U1584" r:id="rId786" xr:uid="{00000000-0004-0000-0000-000011030000}"/>
    <hyperlink ref="U1585" r:id="rId787" xr:uid="{00000000-0004-0000-0000-000012030000}"/>
    <hyperlink ref="U1586" r:id="rId788" xr:uid="{00000000-0004-0000-0000-000013030000}"/>
    <hyperlink ref="U1587" r:id="rId789" xr:uid="{00000000-0004-0000-0000-000014030000}"/>
    <hyperlink ref="U1588" r:id="rId790" xr:uid="{00000000-0004-0000-0000-000015030000}"/>
    <hyperlink ref="U1589" r:id="rId791" xr:uid="{00000000-0004-0000-0000-000016030000}"/>
    <hyperlink ref="U1590" r:id="rId792" xr:uid="{00000000-0004-0000-0000-000017030000}"/>
    <hyperlink ref="U1591" r:id="rId793" xr:uid="{00000000-0004-0000-0000-000018030000}"/>
    <hyperlink ref="U1592" r:id="rId794" xr:uid="{00000000-0004-0000-0000-000019030000}"/>
    <hyperlink ref="U1593" r:id="rId795" xr:uid="{00000000-0004-0000-0000-00001A030000}"/>
    <hyperlink ref="U1594" r:id="rId796" xr:uid="{00000000-0004-0000-0000-00001B030000}"/>
    <hyperlink ref="U1595" r:id="rId797" xr:uid="{00000000-0004-0000-0000-00001C030000}"/>
    <hyperlink ref="U1596" r:id="rId798" xr:uid="{00000000-0004-0000-0000-00001D030000}"/>
    <hyperlink ref="U1597" r:id="rId799" xr:uid="{00000000-0004-0000-0000-00001E030000}"/>
    <hyperlink ref="U1598" r:id="rId800" xr:uid="{00000000-0004-0000-0000-00001F030000}"/>
    <hyperlink ref="U1599" r:id="rId801" xr:uid="{00000000-0004-0000-0000-000020030000}"/>
    <hyperlink ref="U1600" r:id="rId802" xr:uid="{00000000-0004-0000-0000-000021030000}"/>
    <hyperlink ref="U1601" r:id="rId803" xr:uid="{00000000-0004-0000-0000-000022030000}"/>
    <hyperlink ref="U1602" r:id="rId804" xr:uid="{00000000-0004-0000-0000-000023030000}"/>
    <hyperlink ref="U1603" r:id="rId805" xr:uid="{00000000-0004-0000-0000-000024030000}"/>
    <hyperlink ref="U1604" r:id="rId806" xr:uid="{00000000-0004-0000-0000-000025030000}"/>
    <hyperlink ref="U1605" r:id="rId807" xr:uid="{00000000-0004-0000-0000-000026030000}"/>
    <hyperlink ref="U1606" r:id="rId808" xr:uid="{00000000-0004-0000-0000-000027030000}"/>
    <hyperlink ref="U1607" r:id="rId809" xr:uid="{00000000-0004-0000-0000-000028030000}"/>
    <hyperlink ref="U1608" r:id="rId810" xr:uid="{00000000-0004-0000-0000-000029030000}"/>
    <hyperlink ref="U1609" r:id="rId811" xr:uid="{00000000-0004-0000-0000-00002A030000}"/>
    <hyperlink ref="U1610" r:id="rId812" xr:uid="{00000000-0004-0000-0000-00002B030000}"/>
    <hyperlink ref="U1611" r:id="rId813" xr:uid="{00000000-0004-0000-0000-00002C030000}"/>
    <hyperlink ref="U1612" r:id="rId814" xr:uid="{00000000-0004-0000-0000-00002D030000}"/>
    <hyperlink ref="U1613" r:id="rId815" xr:uid="{00000000-0004-0000-0000-00002E030000}"/>
    <hyperlink ref="U1614" r:id="rId816" xr:uid="{00000000-0004-0000-0000-00002F030000}"/>
    <hyperlink ref="U1615" r:id="rId817" xr:uid="{00000000-0004-0000-0000-000030030000}"/>
    <hyperlink ref="U1616" r:id="rId818" xr:uid="{00000000-0004-0000-0000-000031030000}"/>
    <hyperlink ref="U1617" r:id="rId819" xr:uid="{00000000-0004-0000-0000-000032030000}"/>
    <hyperlink ref="U1618" r:id="rId820" xr:uid="{00000000-0004-0000-0000-000033030000}"/>
    <hyperlink ref="U1619" r:id="rId821" xr:uid="{00000000-0004-0000-0000-000034030000}"/>
    <hyperlink ref="U1620" r:id="rId822" xr:uid="{00000000-0004-0000-0000-000035030000}"/>
    <hyperlink ref="U1621" r:id="rId823" xr:uid="{00000000-0004-0000-0000-000036030000}"/>
    <hyperlink ref="U1622" r:id="rId824" xr:uid="{00000000-0004-0000-0000-000037030000}"/>
    <hyperlink ref="U1623" r:id="rId825" xr:uid="{00000000-0004-0000-0000-000038030000}"/>
    <hyperlink ref="U1624" r:id="rId826" xr:uid="{00000000-0004-0000-0000-000039030000}"/>
    <hyperlink ref="U1625" r:id="rId827" xr:uid="{00000000-0004-0000-0000-00003A030000}"/>
    <hyperlink ref="U1626" r:id="rId828" xr:uid="{00000000-0004-0000-0000-00003B030000}"/>
    <hyperlink ref="U1627" r:id="rId829" xr:uid="{00000000-0004-0000-0000-00003C030000}"/>
    <hyperlink ref="U1628" r:id="rId830" xr:uid="{00000000-0004-0000-0000-00003D030000}"/>
    <hyperlink ref="U1629" r:id="rId831" xr:uid="{00000000-0004-0000-0000-00003E030000}"/>
    <hyperlink ref="U1630" r:id="rId832" xr:uid="{00000000-0004-0000-0000-00003F030000}"/>
    <hyperlink ref="U1631" r:id="rId833" xr:uid="{00000000-0004-0000-0000-000040030000}"/>
    <hyperlink ref="U1632" r:id="rId834" xr:uid="{00000000-0004-0000-0000-000041030000}"/>
    <hyperlink ref="U1633" r:id="rId835" xr:uid="{00000000-0004-0000-0000-000042030000}"/>
    <hyperlink ref="U1634" r:id="rId836" xr:uid="{00000000-0004-0000-0000-000043030000}"/>
    <hyperlink ref="U1635" r:id="rId837" xr:uid="{00000000-0004-0000-0000-000044030000}"/>
    <hyperlink ref="U1636" r:id="rId838" xr:uid="{00000000-0004-0000-0000-000045030000}"/>
    <hyperlink ref="U1637" r:id="rId839" xr:uid="{00000000-0004-0000-0000-000046030000}"/>
    <hyperlink ref="U1638" r:id="rId840" xr:uid="{00000000-0004-0000-0000-000047030000}"/>
    <hyperlink ref="U1639" r:id="rId841" xr:uid="{00000000-0004-0000-0000-000048030000}"/>
    <hyperlink ref="U1640" r:id="rId842" xr:uid="{00000000-0004-0000-0000-000049030000}"/>
    <hyperlink ref="U1641" r:id="rId843" xr:uid="{00000000-0004-0000-0000-00004A030000}"/>
    <hyperlink ref="U1642" r:id="rId844" xr:uid="{00000000-0004-0000-0000-00004B030000}"/>
    <hyperlink ref="U1643" r:id="rId845" xr:uid="{00000000-0004-0000-0000-00004C030000}"/>
    <hyperlink ref="U1644" r:id="rId846" xr:uid="{00000000-0004-0000-0000-00004D030000}"/>
    <hyperlink ref="U1645" r:id="rId847" xr:uid="{00000000-0004-0000-0000-00004E030000}"/>
    <hyperlink ref="U1646" r:id="rId848" xr:uid="{00000000-0004-0000-0000-00004F030000}"/>
    <hyperlink ref="U1647" r:id="rId849" xr:uid="{00000000-0004-0000-0000-000050030000}"/>
    <hyperlink ref="U1648" r:id="rId850" xr:uid="{00000000-0004-0000-0000-000051030000}"/>
    <hyperlink ref="U1649" r:id="rId851" xr:uid="{00000000-0004-0000-0000-000052030000}"/>
    <hyperlink ref="U1650" r:id="rId852" xr:uid="{00000000-0004-0000-0000-000053030000}"/>
    <hyperlink ref="U1651" r:id="rId853" xr:uid="{00000000-0004-0000-0000-000054030000}"/>
    <hyperlink ref="U1652" r:id="rId854" xr:uid="{00000000-0004-0000-0000-000055030000}"/>
    <hyperlink ref="U1653" r:id="rId855" xr:uid="{00000000-0004-0000-0000-000056030000}"/>
    <hyperlink ref="U1654" r:id="rId856" xr:uid="{00000000-0004-0000-0000-000057030000}"/>
    <hyperlink ref="U1655" r:id="rId857" xr:uid="{00000000-0004-0000-0000-000058030000}"/>
    <hyperlink ref="U1656" r:id="rId858" xr:uid="{00000000-0004-0000-0000-000059030000}"/>
    <hyperlink ref="U1657" r:id="rId859" xr:uid="{00000000-0004-0000-0000-00005A030000}"/>
    <hyperlink ref="U1658" r:id="rId860" xr:uid="{00000000-0004-0000-0000-00005B030000}"/>
    <hyperlink ref="U1659" r:id="rId861" xr:uid="{00000000-0004-0000-0000-00005C030000}"/>
    <hyperlink ref="U1660" r:id="rId862" xr:uid="{00000000-0004-0000-0000-00005D030000}"/>
    <hyperlink ref="U1661" r:id="rId863" xr:uid="{00000000-0004-0000-0000-00005E030000}"/>
    <hyperlink ref="U1662" r:id="rId864" xr:uid="{00000000-0004-0000-0000-00005F030000}"/>
    <hyperlink ref="U1663" r:id="rId865" xr:uid="{00000000-0004-0000-0000-000060030000}"/>
    <hyperlink ref="U1664" r:id="rId866" xr:uid="{00000000-0004-0000-0000-000061030000}"/>
    <hyperlink ref="U1665" r:id="rId867" xr:uid="{00000000-0004-0000-0000-000062030000}"/>
    <hyperlink ref="U1666" r:id="rId868" xr:uid="{00000000-0004-0000-0000-000063030000}"/>
    <hyperlink ref="U1667" r:id="rId869" xr:uid="{00000000-0004-0000-0000-000064030000}"/>
    <hyperlink ref="U1668" r:id="rId870" xr:uid="{00000000-0004-0000-0000-000065030000}"/>
    <hyperlink ref="U1669" r:id="rId871" xr:uid="{00000000-0004-0000-0000-000066030000}"/>
    <hyperlink ref="U1670" r:id="rId872" xr:uid="{00000000-0004-0000-0000-000067030000}"/>
    <hyperlink ref="U1671" r:id="rId873" xr:uid="{00000000-0004-0000-0000-000068030000}"/>
    <hyperlink ref="U1672" r:id="rId874" xr:uid="{00000000-0004-0000-0000-000069030000}"/>
    <hyperlink ref="U1673" r:id="rId875" xr:uid="{00000000-0004-0000-0000-00006A030000}"/>
    <hyperlink ref="U1674" r:id="rId876" xr:uid="{00000000-0004-0000-0000-00006B030000}"/>
    <hyperlink ref="U1675" r:id="rId877" xr:uid="{00000000-0004-0000-0000-00006C030000}"/>
    <hyperlink ref="U1676" r:id="rId878" xr:uid="{00000000-0004-0000-0000-00006D030000}"/>
    <hyperlink ref="U1677" r:id="rId879" xr:uid="{00000000-0004-0000-0000-00006E030000}"/>
    <hyperlink ref="U1678" r:id="rId880" xr:uid="{00000000-0004-0000-0000-00006F030000}"/>
    <hyperlink ref="U1679" r:id="rId881" xr:uid="{00000000-0004-0000-0000-000070030000}"/>
    <hyperlink ref="U1680" r:id="rId882" xr:uid="{00000000-0004-0000-0000-000071030000}"/>
    <hyperlink ref="U1681" r:id="rId883" xr:uid="{00000000-0004-0000-0000-000072030000}"/>
    <hyperlink ref="U1682" r:id="rId884" xr:uid="{00000000-0004-0000-0000-000073030000}"/>
    <hyperlink ref="U1683" r:id="rId885" xr:uid="{00000000-0004-0000-0000-000074030000}"/>
    <hyperlink ref="U1684" r:id="rId886" xr:uid="{00000000-0004-0000-0000-000075030000}"/>
    <hyperlink ref="U1685" r:id="rId887" xr:uid="{00000000-0004-0000-0000-000076030000}"/>
    <hyperlink ref="U1686" r:id="rId888" xr:uid="{00000000-0004-0000-0000-000077030000}"/>
    <hyperlink ref="U1687" r:id="rId889" xr:uid="{00000000-0004-0000-0000-000078030000}"/>
    <hyperlink ref="U1688" r:id="rId890" xr:uid="{00000000-0004-0000-0000-000079030000}"/>
    <hyperlink ref="U1689" r:id="rId891" xr:uid="{00000000-0004-0000-0000-00007A030000}"/>
    <hyperlink ref="U1690" r:id="rId892" xr:uid="{00000000-0004-0000-0000-00007B030000}"/>
    <hyperlink ref="U1691" r:id="rId893" xr:uid="{00000000-0004-0000-0000-00007C030000}"/>
    <hyperlink ref="U1692" r:id="rId894" xr:uid="{00000000-0004-0000-0000-00007D030000}"/>
    <hyperlink ref="U1693" r:id="rId895" xr:uid="{00000000-0004-0000-0000-00007E030000}"/>
    <hyperlink ref="U1694" r:id="rId896" xr:uid="{00000000-0004-0000-0000-00007F030000}"/>
    <hyperlink ref="U1695" r:id="rId897" xr:uid="{00000000-0004-0000-0000-000080030000}"/>
    <hyperlink ref="U1696" r:id="rId898" xr:uid="{00000000-0004-0000-0000-000081030000}"/>
    <hyperlink ref="U1697" r:id="rId899" xr:uid="{00000000-0004-0000-0000-000082030000}"/>
    <hyperlink ref="U1698" r:id="rId900" xr:uid="{00000000-0004-0000-0000-000083030000}"/>
    <hyperlink ref="U1699" r:id="rId901" xr:uid="{00000000-0004-0000-0000-000084030000}"/>
    <hyperlink ref="U1700" r:id="rId902" xr:uid="{00000000-0004-0000-0000-000085030000}"/>
    <hyperlink ref="U1701" r:id="rId903" xr:uid="{00000000-0004-0000-0000-000086030000}"/>
    <hyperlink ref="U1702" r:id="rId904" xr:uid="{00000000-0004-0000-0000-000087030000}"/>
    <hyperlink ref="U1703" r:id="rId905" xr:uid="{00000000-0004-0000-0000-000088030000}"/>
    <hyperlink ref="U1704" r:id="rId906" xr:uid="{00000000-0004-0000-0000-000089030000}"/>
    <hyperlink ref="U1705" r:id="rId907" xr:uid="{00000000-0004-0000-0000-00008A030000}"/>
    <hyperlink ref="U1706" r:id="rId908" xr:uid="{00000000-0004-0000-0000-00008B030000}"/>
    <hyperlink ref="U1707" r:id="rId909" xr:uid="{00000000-0004-0000-0000-00008C030000}"/>
    <hyperlink ref="U1708" r:id="rId910" xr:uid="{00000000-0004-0000-0000-00008D030000}"/>
    <hyperlink ref="U1709" r:id="rId911" xr:uid="{00000000-0004-0000-0000-00008E030000}"/>
    <hyperlink ref="U1710" r:id="rId912" xr:uid="{00000000-0004-0000-0000-00008F030000}"/>
    <hyperlink ref="U1711" r:id="rId913" xr:uid="{00000000-0004-0000-0000-000090030000}"/>
    <hyperlink ref="U1712" r:id="rId914" xr:uid="{00000000-0004-0000-0000-000091030000}"/>
    <hyperlink ref="U1713" r:id="rId915" xr:uid="{00000000-0004-0000-0000-000092030000}"/>
    <hyperlink ref="U1714" r:id="rId916" xr:uid="{00000000-0004-0000-0000-000093030000}"/>
    <hyperlink ref="U1715" r:id="rId917" xr:uid="{00000000-0004-0000-0000-000094030000}"/>
    <hyperlink ref="U1716" r:id="rId918" xr:uid="{00000000-0004-0000-0000-000095030000}"/>
    <hyperlink ref="U1717" r:id="rId919" xr:uid="{00000000-0004-0000-0000-000096030000}"/>
    <hyperlink ref="U1718" r:id="rId920" xr:uid="{00000000-0004-0000-0000-000097030000}"/>
    <hyperlink ref="U1719" r:id="rId921" xr:uid="{00000000-0004-0000-0000-000098030000}"/>
    <hyperlink ref="U1720" r:id="rId922" xr:uid="{00000000-0004-0000-0000-000099030000}"/>
    <hyperlink ref="U1721" r:id="rId923" xr:uid="{00000000-0004-0000-0000-00009A030000}"/>
    <hyperlink ref="U1722" r:id="rId924" xr:uid="{00000000-0004-0000-0000-00009B030000}"/>
    <hyperlink ref="U1723" r:id="rId925" xr:uid="{00000000-0004-0000-0000-00009C030000}"/>
    <hyperlink ref="U1724" r:id="rId926" xr:uid="{00000000-0004-0000-0000-00009D030000}"/>
    <hyperlink ref="U1725" r:id="rId927" xr:uid="{00000000-0004-0000-0000-00009E030000}"/>
    <hyperlink ref="U1726" r:id="rId928" xr:uid="{00000000-0004-0000-0000-00009F030000}"/>
    <hyperlink ref="U1727" r:id="rId929" xr:uid="{00000000-0004-0000-0000-0000A0030000}"/>
    <hyperlink ref="U1732" r:id="rId930" xr:uid="{00000000-0004-0000-0000-0000A1030000}"/>
    <hyperlink ref="U1747" r:id="rId931" xr:uid="{00000000-0004-0000-0000-0000A2030000}"/>
    <hyperlink ref="U1749" r:id="rId932" xr:uid="{00000000-0004-0000-0000-0000A3030000}"/>
    <hyperlink ref="U1750" r:id="rId933" xr:uid="{00000000-0004-0000-0000-0000A4030000}"/>
    <hyperlink ref="U1751" r:id="rId934" xr:uid="{00000000-0004-0000-0000-0000A5030000}"/>
    <hyperlink ref="U1752" r:id="rId935" xr:uid="{00000000-0004-0000-0000-0000A6030000}"/>
    <hyperlink ref="U1753" r:id="rId936" xr:uid="{00000000-0004-0000-0000-0000A7030000}"/>
    <hyperlink ref="U1755" r:id="rId937" xr:uid="{00000000-0004-0000-0000-0000A8030000}"/>
    <hyperlink ref="U1756" r:id="rId938" xr:uid="{00000000-0004-0000-0000-0000A9030000}"/>
    <hyperlink ref="U1757" r:id="rId939" xr:uid="{00000000-0004-0000-0000-0000AA030000}"/>
    <hyperlink ref="U1758" r:id="rId940" xr:uid="{00000000-0004-0000-0000-0000AB030000}"/>
    <hyperlink ref="U1759" r:id="rId941" xr:uid="{00000000-0004-0000-0000-0000AC030000}"/>
    <hyperlink ref="U1760" r:id="rId942" xr:uid="{00000000-0004-0000-0000-0000AD030000}"/>
    <hyperlink ref="U1761" r:id="rId943" xr:uid="{00000000-0004-0000-0000-0000AE030000}"/>
    <hyperlink ref="U1772" r:id="rId944" xr:uid="{00000000-0004-0000-0000-0000AF030000}"/>
    <hyperlink ref="U1827" r:id="rId945" xr:uid="{00000000-0004-0000-0000-0000B0030000}"/>
    <hyperlink ref="U1963" r:id="rId946" xr:uid="{00000000-0004-0000-0000-0000B1030000}"/>
    <hyperlink ref="U1964" r:id="rId947" xr:uid="{00000000-0004-0000-0000-0000B2030000}"/>
    <hyperlink ref="U1965" r:id="rId948" xr:uid="{00000000-0004-0000-0000-0000B3030000}"/>
    <hyperlink ref="U1966" r:id="rId949" xr:uid="{00000000-0004-0000-0000-0000B4030000}"/>
    <hyperlink ref="U1967" r:id="rId950" xr:uid="{00000000-0004-0000-0000-0000B5030000}"/>
    <hyperlink ref="U1968" r:id="rId951" xr:uid="{00000000-0004-0000-0000-0000B6030000}"/>
    <hyperlink ref="U1969" r:id="rId952" xr:uid="{00000000-0004-0000-0000-0000B7030000}"/>
    <hyperlink ref="U1970" r:id="rId953" xr:uid="{00000000-0004-0000-0000-0000B8030000}"/>
    <hyperlink ref="U1971" r:id="rId954" xr:uid="{00000000-0004-0000-0000-0000B9030000}"/>
    <hyperlink ref="U1972" r:id="rId955" xr:uid="{00000000-0004-0000-0000-0000BA030000}"/>
    <hyperlink ref="U1973" r:id="rId956" xr:uid="{00000000-0004-0000-0000-0000BB030000}"/>
    <hyperlink ref="U1974" r:id="rId957" xr:uid="{00000000-0004-0000-0000-0000BC030000}"/>
    <hyperlink ref="U1975" r:id="rId958" xr:uid="{00000000-0004-0000-0000-0000BD030000}"/>
    <hyperlink ref="U1976" r:id="rId959" xr:uid="{00000000-0004-0000-0000-0000BE030000}"/>
    <hyperlink ref="U1977" r:id="rId960" xr:uid="{00000000-0004-0000-0000-0000BF030000}"/>
    <hyperlink ref="U1978" r:id="rId961" xr:uid="{00000000-0004-0000-0000-0000C0030000}"/>
    <hyperlink ref="U1979" r:id="rId962" xr:uid="{00000000-0004-0000-0000-0000C1030000}"/>
    <hyperlink ref="U1980" r:id="rId963" xr:uid="{00000000-0004-0000-0000-0000C2030000}"/>
    <hyperlink ref="U1981" r:id="rId964" xr:uid="{00000000-0004-0000-0000-0000C3030000}"/>
    <hyperlink ref="U1982" r:id="rId965" xr:uid="{00000000-0004-0000-0000-0000C4030000}"/>
    <hyperlink ref="U1983" r:id="rId966" xr:uid="{00000000-0004-0000-0000-0000C5030000}"/>
    <hyperlink ref="U1984" r:id="rId967" xr:uid="{00000000-0004-0000-0000-0000C6030000}"/>
    <hyperlink ref="U1985" r:id="rId968" xr:uid="{00000000-0004-0000-0000-0000C7030000}"/>
    <hyperlink ref="U1986" r:id="rId969" xr:uid="{00000000-0004-0000-0000-0000C8030000}"/>
    <hyperlink ref="U1987" r:id="rId970" xr:uid="{00000000-0004-0000-0000-0000C9030000}"/>
    <hyperlink ref="U1988" r:id="rId971" xr:uid="{00000000-0004-0000-0000-0000CA030000}"/>
    <hyperlink ref="U1989" r:id="rId972" xr:uid="{00000000-0004-0000-0000-0000CB030000}"/>
    <hyperlink ref="U1990" r:id="rId973" xr:uid="{00000000-0004-0000-0000-0000CC030000}"/>
    <hyperlink ref="U1991" r:id="rId974" xr:uid="{00000000-0004-0000-0000-0000CD030000}"/>
    <hyperlink ref="U1992" r:id="rId975" xr:uid="{00000000-0004-0000-0000-0000CE030000}"/>
    <hyperlink ref="U1993" r:id="rId976" xr:uid="{00000000-0004-0000-0000-0000CF030000}"/>
    <hyperlink ref="U1994" r:id="rId977" xr:uid="{00000000-0004-0000-0000-0000D0030000}"/>
    <hyperlink ref="U1995" r:id="rId978" xr:uid="{00000000-0004-0000-0000-0000D1030000}"/>
    <hyperlink ref="U1996" r:id="rId979" xr:uid="{00000000-0004-0000-0000-0000D2030000}"/>
    <hyperlink ref="U1997" r:id="rId980" xr:uid="{00000000-0004-0000-0000-0000D3030000}"/>
    <hyperlink ref="U1998" r:id="rId981" xr:uid="{00000000-0004-0000-0000-0000D4030000}"/>
    <hyperlink ref="U1999" r:id="rId982" xr:uid="{00000000-0004-0000-0000-0000D5030000}"/>
    <hyperlink ref="U2000" r:id="rId983" xr:uid="{00000000-0004-0000-0000-0000D6030000}"/>
    <hyperlink ref="U2001" r:id="rId984" xr:uid="{00000000-0004-0000-0000-0000D7030000}"/>
    <hyperlink ref="U2002" r:id="rId985" xr:uid="{00000000-0004-0000-0000-0000D8030000}"/>
    <hyperlink ref="U2003" r:id="rId986" xr:uid="{00000000-0004-0000-0000-0000D9030000}"/>
    <hyperlink ref="U2004" r:id="rId987" xr:uid="{00000000-0004-0000-0000-0000DA030000}"/>
    <hyperlink ref="U2005" r:id="rId988" xr:uid="{00000000-0004-0000-0000-0000DB030000}"/>
    <hyperlink ref="U2006" r:id="rId989" xr:uid="{00000000-0004-0000-0000-0000DC030000}"/>
    <hyperlink ref="U2007" r:id="rId990" xr:uid="{00000000-0004-0000-0000-0000DD030000}"/>
    <hyperlink ref="U2008" r:id="rId991" xr:uid="{00000000-0004-0000-0000-0000DE030000}"/>
    <hyperlink ref="U2009" r:id="rId992" xr:uid="{00000000-0004-0000-0000-0000DF030000}"/>
    <hyperlink ref="U2010" r:id="rId993" xr:uid="{00000000-0004-0000-0000-0000E0030000}"/>
    <hyperlink ref="U2011" r:id="rId994" xr:uid="{00000000-0004-0000-0000-0000E1030000}"/>
    <hyperlink ref="U2012" r:id="rId995" xr:uid="{00000000-0004-0000-0000-0000E2030000}"/>
    <hyperlink ref="U2013" r:id="rId996" xr:uid="{00000000-0004-0000-0000-0000E3030000}"/>
    <hyperlink ref="U2014" r:id="rId997" xr:uid="{00000000-0004-0000-0000-0000E4030000}"/>
    <hyperlink ref="U2015" r:id="rId998" xr:uid="{00000000-0004-0000-0000-0000E5030000}"/>
    <hyperlink ref="U2016" r:id="rId999" xr:uid="{00000000-0004-0000-0000-0000E6030000}"/>
    <hyperlink ref="U2017" r:id="rId1000" xr:uid="{00000000-0004-0000-0000-0000E7030000}"/>
    <hyperlink ref="U2018" r:id="rId1001" xr:uid="{00000000-0004-0000-0000-0000E8030000}"/>
    <hyperlink ref="U2019" r:id="rId1002" xr:uid="{00000000-0004-0000-0000-0000E9030000}"/>
    <hyperlink ref="U2020" r:id="rId1003" xr:uid="{00000000-0004-0000-0000-0000EA030000}"/>
    <hyperlink ref="U2021" r:id="rId1004" xr:uid="{00000000-0004-0000-0000-0000EB030000}"/>
    <hyperlink ref="U2022" r:id="rId1005" xr:uid="{00000000-0004-0000-0000-0000EC030000}"/>
    <hyperlink ref="U2023" r:id="rId1006" xr:uid="{00000000-0004-0000-0000-0000ED030000}"/>
    <hyperlink ref="U2024" r:id="rId1007" xr:uid="{00000000-0004-0000-0000-0000EE030000}"/>
    <hyperlink ref="U2025" r:id="rId1008" xr:uid="{00000000-0004-0000-0000-0000EF030000}"/>
    <hyperlink ref="U2026" r:id="rId1009" xr:uid="{00000000-0004-0000-0000-0000F0030000}"/>
    <hyperlink ref="U2027" r:id="rId1010" xr:uid="{00000000-0004-0000-0000-0000F1030000}"/>
    <hyperlink ref="U2028" r:id="rId1011" xr:uid="{00000000-0004-0000-0000-0000F2030000}"/>
    <hyperlink ref="U2029" r:id="rId1012" xr:uid="{00000000-0004-0000-0000-0000F3030000}"/>
    <hyperlink ref="U2030" r:id="rId1013" xr:uid="{00000000-0004-0000-0000-0000F4030000}"/>
    <hyperlink ref="U2031" r:id="rId1014" xr:uid="{00000000-0004-0000-0000-0000F5030000}"/>
    <hyperlink ref="U2032" r:id="rId1015" xr:uid="{00000000-0004-0000-0000-0000F6030000}"/>
    <hyperlink ref="U2033" r:id="rId1016" xr:uid="{00000000-0004-0000-0000-0000F7030000}"/>
    <hyperlink ref="U2034" r:id="rId1017" xr:uid="{00000000-0004-0000-0000-0000F8030000}"/>
    <hyperlink ref="U2035" r:id="rId1018" xr:uid="{00000000-0004-0000-0000-0000F9030000}"/>
    <hyperlink ref="U2036" r:id="rId1019" xr:uid="{00000000-0004-0000-0000-0000FA030000}"/>
    <hyperlink ref="U2037" r:id="rId1020" xr:uid="{00000000-0004-0000-0000-0000FB030000}"/>
    <hyperlink ref="U2038" r:id="rId1021" xr:uid="{00000000-0004-0000-0000-0000FC030000}"/>
    <hyperlink ref="U2039" r:id="rId1022" xr:uid="{00000000-0004-0000-0000-0000FD030000}"/>
    <hyperlink ref="U2040" r:id="rId1023" xr:uid="{00000000-0004-0000-0000-0000FE030000}"/>
    <hyperlink ref="U2041" r:id="rId1024" xr:uid="{00000000-0004-0000-0000-0000FF030000}"/>
    <hyperlink ref="U2042" r:id="rId1025" xr:uid="{00000000-0004-0000-0000-000000040000}"/>
    <hyperlink ref="U2043" r:id="rId1026" xr:uid="{00000000-0004-0000-0000-000001040000}"/>
    <hyperlink ref="U2044" r:id="rId1027" xr:uid="{00000000-0004-0000-0000-000002040000}"/>
    <hyperlink ref="U2045" r:id="rId1028" xr:uid="{00000000-0004-0000-0000-000003040000}"/>
    <hyperlink ref="U2046" r:id="rId1029" xr:uid="{00000000-0004-0000-0000-000004040000}"/>
    <hyperlink ref="U2047" r:id="rId1030" xr:uid="{00000000-0004-0000-0000-000005040000}"/>
    <hyperlink ref="U2048" r:id="rId1031" xr:uid="{00000000-0004-0000-0000-000006040000}"/>
    <hyperlink ref="U2049" r:id="rId1032" xr:uid="{00000000-0004-0000-0000-000007040000}"/>
    <hyperlink ref="U2050" r:id="rId1033" xr:uid="{00000000-0004-0000-0000-000008040000}"/>
    <hyperlink ref="U2051" r:id="rId1034" xr:uid="{00000000-0004-0000-0000-000009040000}"/>
    <hyperlink ref="U2052" r:id="rId1035" xr:uid="{00000000-0004-0000-0000-00000A040000}"/>
    <hyperlink ref="U2053" r:id="rId1036" xr:uid="{00000000-0004-0000-0000-00000B040000}"/>
    <hyperlink ref="U2054" r:id="rId1037" xr:uid="{00000000-0004-0000-0000-00000C040000}"/>
    <hyperlink ref="U2055" r:id="rId1038" xr:uid="{00000000-0004-0000-0000-00000D040000}"/>
    <hyperlink ref="U2056" r:id="rId1039" xr:uid="{00000000-0004-0000-0000-00000E040000}"/>
    <hyperlink ref="U2057" r:id="rId1040" xr:uid="{00000000-0004-0000-0000-00000F040000}"/>
    <hyperlink ref="U2058" r:id="rId1041" xr:uid="{00000000-0004-0000-0000-000010040000}"/>
    <hyperlink ref="U2059" r:id="rId1042" xr:uid="{00000000-0004-0000-0000-000011040000}"/>
    <hyperlink ref="U2060" r:id="rId1043" xr:uid="{00000000-0004-0000-0000-000012040000}"/>
    <hyperlink ref="U2061" r:id="rId1044" xr:uid="{00000000-0004-0000-0000-000013040000}"/>
    <hyperlink ref="U2062" r:id="rId1045" xr:uid="{00000000-0004-0000-0000-000014040000}"/>
    <hyperlink ref="U2063" r:id="rId1046" xr:uid="{00000000-0004-0000-0000-000015040000}"/>
    <hyperlink ref="U2064" r:id="rId1047" xr:uid="{00000000-0004-0000-0000-000016040000}"/>
    <hyperlink ref="U2065" r:id="rId1048" xr:uid="{00000000-0004-0000-0000-000017040000}"/>
    <hyperlink ref="U2066" r:id="rId1049" xr:uid="{00000000-0004-0000-0000-000018040000}"/>
    <hyperlink ref="U2067" r:id="rId1050" xr:uid="{00000000-0004-0000-0000-000019040000}"/>
    <hyperlink ref="U2068" r:id="rId1051" xr:uid="{00000000-0004-0000-0000-00001A040000}"/>
    <hyperlink ref="U2069" r:id="rId1052" xr:uid="{00000000-0004-0000-0000-00001B040000}"/>
    <hyperlink ref="U2070" r:id="rId1053" xr:uid="{00000000-0004-0000-0000-00001C040000}"/>
    <hyperlink ref="U2071" r:id="rId1054" xr:uid="{00000000-0004-0000-0000-00001D040000}"/>
    <hyperlink ref="U2072" r:id="rId1055" xr:uid="{00000000-0004-0000-0000-00001E040000}"/>
    <hyperlink ref="U2073" r:id="rId1056" xr:uid="{00000000-0004-0000-0000-00001F040000}"/>
    <hyperlink ref="U2074" r:id="rId1057" xr:uid="{00000000-0004-0000-0000-000020040000}"/>
    <hyperlink ref="U2075" r:id="rId1058" xr:uid="{00000000-0004-0000-0000-000021040000}"/>
    <hyperlink ref="U2076" r:id="rId1059" xr:uid="{00000000-0004-0000-0000-000022040000}"/>
    <hyperlink ref="U2077" r:id="rId1060" xr:uid="{00000000-0004-0000-0000-000023040000}"/>
    <hyperlink ref="U2078" r:id="rId1061" xr:uid="{00000000-0004-0000-0000-000024040000}"/>
    <hyperlink ref="U2079" r:id="rId1062" xr:uid="{00000000-0004-0000-0000-000025040000}"/>
    <hyperlink ref="U2080" r:id="rId1063" xr:uid="{00000000-0004-0000-0000-000026040000}"/>
    <hyperlink ref="U2081" r:id="rId1064" xr:uid="{00000000-0004-0000-0000-000027040000}"/>
    <hyperlink ref="U2082" r:id="rId1065" xr:uid="{00000000-0004-0000-0000-000028040000}"/>
    <hyperlink ref="U2083" r:id="rId1066" xr:uid="{00000000-0004-0000-0000-000029040000}"/>
    <hyperlink ref="U2084" r:id="rId1067" xr:uid="{00000000-0004-0000-0000-00002A040000}"/>
    <hyperlink ref="U2085" r:id="rId1068" xr:uid="{00000000-0004-0000-0000-00002B040000}"/>
    <hyperlink ref="U2086" r:id="rId1069" xr:uid="{00000000-0004-0000-0000-00002C040000}"/>
    <hyperlink ref="U2087" r:id="rId1070" xr:uid="{00000000-0004-0000-0000-00002D040000}"/>
    <hyperlink ref="U2088" r:id="rId1071" xr:uid="{00000000-0004-0000-0000-00002E040000}"/>
    <hyperlink ref="U2089" r:id="rId1072" xr:uid="{00000000-0004-0000-0000-00002F040000}"/>
    <hyperlink ref="U2090" r:id="rId1073" xr:uid="{00000000-0004-0000-0000-000030040000}"/>
    <hyperlink ref="U2091" r:id="rId1074" xr:uid="{00000000-0004-0000-0000-000031040000}"/>
    <hyperlink ref="U2092" r:id="rId1075" xr:uid="{00000000-0004-0000-0000-000032040000}"/>
    <hyperlink ref="U2093" r:id="rId1076" xr:uid="{00000000-0004-0000-0000-000033040000}"/>
    <hyperlink ref="U2094" r:id="rId1077" xr:uid="{00000000-0004-0000-0000-000034040000}"/>
    <hyperlink ref="U2095" r:id="rId1078" xr:uid="{00000000-0004-0000-0000-000035040000}"/>
    <hyperlink ref="U2096" r:id="rId1079" xr:uid="{00000000-0004-0000-0000-000036040000}"/>
    <hyperlink ref="U2097" r:id="rId1080" xr:uid="{00000000-0004-0000-0000-000037040000}"/>
    <hyperlink ref="U2098" r:id="rId1081" xr:uid="{00000000-0004-0000-0000-000038040000}"/>
    <hyperlink ref="U2099" r:id="rId1082" xr:uid="{00000000-0004-0000-0000-000039040000}"/>
    <hyperlink ref="U2100" r:id="rId1083" xr:uid="{00000000-0004-0000-0000-00003A040000}"/>
    <hyperlink ref="U2101" r:id="rId1084" xr:uid="{00000000-0004-0000-0000-00003B040000}"/>
    <hyperlink ref="U2102" r:id="rId1085" xr:uid="{00000000-0004-0000-0000-00003C040000}"/>
    <hyperlink ref="U2103" r:id="rId1086" xr:uid="{00000000-0004-0000-0000-00003D040000}"/>
    <hyperlink ref="U2104" r:id="rId1087" xr:uid="{00000000-0004-0000-0000-00003E040000}"/>
    <hyperlink ref="U2105" r:id="rId1088" xr:uid="{00000000-0004-0000-0000-00003F040000}"/>
    <hyperlink ref="U2106" r:id="rId1089" xr:uid="{00000000-0004-0000-0000-000040040000}"/>
    <hyperlink ref="U2107" r:id="rId1090" xr:uid="{00000000-0004-0000-0000-000041040000}"/>
    <hyperlink ref="U2108" r:id="rId1091" xr:uid="{00000000-0004-0000-0000-000042040000}"/>
    <hyperlink ref="U2109" r:id="rId1092" xr:uid="{00000000-0004-0000-0000-000043040000}"/>
    <hyperlink ref="U2110" r:id="rId1093" xr:uid="{00000000-0004-0000-0000-000044040000}"/>
    <hyperlink ref="U2111" r:id="rId1094" xr:uid="{00000000-0004-0000-0000-000045040000}"/>
    <hyperlink ref="U2112" r:id="rId1095" xr:uid="{00000000-0004-0000-0000-000046040000}"/>
    <hyperlink ref="U2113" r:id="rId1096" xr:uid="{00000000-0004-0000-0000-000047040000}"/>
    <hyperlink ref="U2114" r:id="rId1097" xr:uid="{00000000-0004-0000-0000-000048040000}"/>
    <hyperlink ref="U2115" r:id="rId1098" xr:uid="{00000000-0004-0000-0000-000049040000}"/>
    <hyperlink ref="U2116" r:id="rId1099" xr:uid="{00000000-0004-0000-0000-00004A040000}"/>
    <hyperlink ref="U2117" r:id="rId1100" xr:uid="{00000000-0004-0000-0000-00004B040000}"/>
    <hyperlink ref="U2118" r:id="rId1101" xr:uid="{00000000-0004-0000-0000-00004C040000}"/>
    <hyperlink ref="U2119" r:id="rId1102" xr:uid="{00000000-0004-0000-0000-00004D040000}"/>
    <hyperlink ref="U2120" r:id="rId1103" xr:uid="{00000000-0004-0000-0000-00004E040000}"/>
    <hyperlink ref="U2121" r:id="rId1104" xr:uid="{00000000-0004-0000-0000-00004F040000}"/>
    <hyperlink ref="U2122" r:id="rId1105" xr:uid="{00000000-0004-0000-0000-000050040000}"/>
    <hyperlink ref="U2123" r:id="rId1106" xr:uid="{00000000-0004-0000-0000-000051040000}"/>
    <hyperlink ref="U2124" r:id="rId1107" xr:uid="{00000000-0004-0000-0000-000052040000}"/>
    <hyperlink ref="U2125" r:id="rId1108" xr:uid="{00000000-0004-0000-0000-000053040000}"/>
    <hyperlink ref="U2126" r:id="rId1109" xr:uid="{00000000-0004-0000-0000-000054040000}"/>
    <hyperlink ref="U2127" r:id="rId1110" xr:uid="{00000000-0004-0000-0000-000055040000}"/>
    <hyperlink ref="U2128" r:id="rId1111" xr:uid="{00000000-0004-0000-0000-000056040000}"/>
    <hyperlink ref="U2129" r:id="rId1112" xr:uid="{00000000-0004-0000-0000-000057040000}"/>
    <hyperlink ref="U2130" r:id="rId1113" xr:uid="{00000000-0004-0000-0000-000058040000}"/>
    <hyperlink ref="U2131" r:id="rId1114" xr:uid="{00000000-0004-0000-0000-000059040000}"/>
    <hyperlink ref="U2132" r:id="rId1115" xr:uid="{00000000-0004-0000-0000-00005A040000}"/>
    <hyperlink ref="U2133" r:id="rId1116" xr:uid="{00000000-0004-0000-0000-00005B040000}"/>
    <hyperlink ref="U2134" r:id="rId1117" xr:uid="{00000000-0004-0000-0000-00005C040000}"/>
    <hyperlink ref="U2135" r:id="rId1118" xr:uid="{00000000-0004-0000-0000-00005D040000}"/>
    <hyperlink ref="U2136" r:id="rId1119" xr:uid="{00000000-0004-0000-0000-00005E040000}"/>
    <hyperlink ref="U2137" r:id="rId1120" xr:uid="{00000000-0004-0000-0000-00005F040000}"/>
    <hyperlink ref="U2138" r:id="rId1121" xr:uid="{00000000-0004-0000-0000-000060040000}"/>
    <hyperlink ref="U2139" r:id="rId1122" xr:uid="{00000000-0004-0000-0000-000061040000}"/>
    <hyperlink ref="U2140" r:id="rId1123" xr:uid="{00000000-0004-0000-0000-000062040000}"/>
    <hyperlink ref="U2141" r:id="rId1124" xr:uid="{00000000-0004-0000-0000-000063040000}"/>
    <hyperlink ref="U2142" r:id="rId1125" xr:uid="{00000000-0004-0000-0000-000064040000}"/>
    <hyperlink ref="U2143" r:id="rId1126" xr:uid="{00000000-0004-0000-0000-000065040000}"/>
    <hyperlink ref="U2144" r:id="rId1127" xr:uid="{00000000-0004-0000-0000-000066040000}"/>
    <hyperlink ref="U2145" r:id="rId1128" xr:uid="{00000000-0004-0000-0000-000067040000}"/>
    <hyperlink ref="U2146" r:id="rId1129" xr:uid="{00000000-0004-0000-0000-000068040000}"/>
    <hyperlink ref="U2147" r:id="rId1130" xr:uid="{00000000-0004-0000-0000-000069040000}"/>
    <hyperlink ref="U2148" r:id="rId1131" xr:uid="{00000000-0004-0000-0000-00006A040000}"/>
    <hyperlink ref="U2149" r:id="rId1132" xr:uid="{00000000-0004-0000-0000-00006B040000}"/>
    <hyperlink ref="U2150" r:id="rId1133" xr:uid="{00000000-0004-0000-0000-00006C040000}"/>
    <hyperlink ref="U2151" r:id="rId1134" xr:uid="{00000000-0004-0000-0000-00006D040000}"/>
    <hyperlink ref="U2152" r:id="rId1135" xr:uid="{00000000-0004-0000-0000-00006E040000}"/>
    <hyperlink ref="U2153" r:id="rId1136" xr:uid="{00000000-0004-0000-0000-00006F040000}"/>
    <hyperlink ref="U2154" r:id="rId1137" xr:uid="{00000000-0004-0000-0000-000070040000}"/>
    <hyperlink ref="U2155" r:id="rId1138" xr:uid="{00000000-0004-0000-0000-000071040000}"/>
    <hyperlink ref="U2156" r:id="rId1139" xr:uid="{00000000-0004-0000-0000-000072040000}"/>
    <hyperlink ref="U2157" r:id="rId1140" xr:uid="{00000000-0004-0000-0000-000073040000}"/>
    <hyperlink ref="U2158" r:id="rId1141" xr:uid="{00000000-0004-0000-0000-000074040000}"/>
    <hyperlink ref="U2159" r:id="rId1142" xr:uid="{00000000-0004-0000-0000-000075040000}"/>
    <hyperlink ref="U2160" r:id="rId1143" xr:uid="{00000000-0004-0000-0000-000076040000}"/>
    <hyperlink ref="U2161" r:id="rId1144" xr:uid="{00000000-0004-0000-0000-000077040000}"/>
    <hyperlink ref="U2162" r:id="rId1145" xr:uid="{00000000-0004-0000-0000-000078040000}"/>
    <hyperlink ref="U2163" r:id="rId1146" xr:uid="{00000000-0004-0000-0000-000079040000}"/>
    <hyperlink ref="U2164" r:id="rId1147" xr:uid="{00000000-0004-0000-0000-00007A040000}"/>
    <hyperlink ref="U2165" r:id="rId1148" xr:uid="{00000000-0004-0000-0000-00007B040000}"/>
    <hyperlink ref="U2166" r:id="rId1149" xr:uid="{00000000-0004-0000-0000-00007C040000}"/>
    <hyperlink ref="U2167" r:id="rId1150" xr:uid="{00000000-0004-0000-0000-00007D040000}"/>
    <hyperlink ref="U2168" r:id="rId1151" xr:uid="{00000000-0004-0000-0000-00007E040000}"/>
    <hyperlink ref="U2169" r:id="rId1152" xr:uid="{00000000-0004-0000-0000-00007F040000}"/>
    <hyperlink ref="U2170" r:id="rId1153" xr:uid="{00000000-0004-0000-0000-000080040000}"/>
    <hyperlink ref="U2171" r:id="rId1154" xr:uid="{00000000-0004-0000-0000-000081040000}"/>
    <hyperlink ref="U2172" r:id="rId1155" xr:uid="{00000000-0004-0000-0000-000082040000}"/>
    <hyperlink ref="U2173" r:id="rId1156" xr:uid="{00000000-0004-0000-0000-000083040000}"/>
    <hyperlink ref="U2197" r:id="rId1157" xr:uid="{00000000-0004-0000-0000-000084040000}"/>
    <hyperlink ref="U2198" r:id="rId1158" xr:uid="{00000000-0004-0000-0000-000085040000}"/>
    <hyperlink ref="U2199" r:id="rId1159" xr:uid="{00000000-0004-0000-0000-000086040000}"/>
    <hyperlink ref="U2200" r:id="rId1160" xr:uid="{00000000-0004-0000-0000-000087040000}"/>
    <hyperlink ref="U2201" r:id="rId1161" xr:uid="{00000000-0004-0000-0000-000088040000}"/>
    <hyperlink ref="U2202" r:id="rId1162" xr:uid="{00000000-0004-0000-0000-000089040000}"/>
    <hyperlink ref="U2203" r:id="rId1163" xr:uid="{00000000-0004-0000-0000-00008A040000}"/>
    <hyperlink ref="U2204" r:id="rId1164" xr:uid="{00000000-0004-0000-0000-00008B040000}"/>
    <hyperlink ref="U2205" r:id="rId1165" xr:uid="{00000000-0004-0000-0000-00008C040000}"/>
    <hyperlink ref="U2206" r:id="rId1166" xr:uid="{00000000-0004-0000-0000-00008D040000}"/>
    <hyperlink ref="U2207" r:id="rId1167" xr:uid="{00000000-0004-0000-0000-00008E040000}"/>
    <hyperlink ref="U2208" r:id="rId1168" xr:uid="{00000000-0004-0000-0000-00008F040000}"/>
    <hyperlink ref="U2209" r:id="rId1169" xr:uid="{00000000-0004-0000-0000-000090040000}"/>
    <hyperlink ref="U2210" r:id="rId1170" xr:uid="{00000000-0004-0000-0000-000091040000}"/>
    <hyperlink ref="U2211" r:id="rId1171" xr:uid="{00000000-0004-0000-0000-000092040000}"/>
    <hyperlink ref="U2212" r:id="rId1172" xr:uid="{00000000-0004-0000-0000-000093040000}"/>
    <hyperlink ref="U2213" r:id="rId1173" xr:uid="{00000000-0004-0000-0000-000094040000}"/>
    <hyperlink ref="U2214" r:id="rId1174" xr:uid="{00000000-0004-0000-0000-000095040000}"/>
    <hyperlink ref="U2215" r:id="rId1175" xr:uid="{00000000-0004-0000-0000-000096040000}"/>
    <hyperlink ref="U2216" r:id="rId1176" xr:uid="{00000000-0004-0000-0000-000097040000}"/>
    <hyperlink ref="U2217" r:id="rId1177" xr:uid="{00000000-0004-0000-0000-000098040000}"/>
    <hyperlink ref="U2218" r:id="rId1178" xr:uid="{00000000-0004-0000-0000-000099040000}"/>
    <hyperlink ref="U2219" r:id="rId1179" xr:uid="{00000000-0004-0000-0000-00009A040000}"/>
    <hyperlink ref="U2220" r:id="rId1180" xr:uid="{00000000-0004-0000-0000-00009B040000}"/>
    <hyperlink ref="U2221" r:id="rId1181" xr:uid="{00000000-0004-0000-0000-00009C040000}"/>
    <hyperlink ref="U2222" r:id="rId1182" xr:uid="{00000000-0004-0000-0000-00009D040000}"/>
    <hyperlink ref="U2223" r:id="rId1183" xr:uid="{00000000-0004-0000-0000-00009E040000}"/>
    <hyperlink ref="U2224" r:id="rId1184" xr:uid="{00000000-0004-0000-0000-00009F040000}"/>
    <hyperlink ref="U2225" r:id="rId1185" xr:uid="{00000000-0004-0000-0000-0000A0040000}"/>
    <hyperlink ref="U2226" r:id="rId1186" xr:uid="{00000000-0004-0000-0000-0000A1040000}"/>
    <hyperlink ref="U2227" r:id="rId1187" xr:uid="{00000000-0004-0000-0000-0000A2040000}"/>
    <hyperlink ref="U2228" r:id="rId1188" xr:uid="{00000000-0004-0000-0000-0000A3040000}"/>
    <hyperlink ref="U2229" r:id="rId1189" xr:uid="{00000000-0004-0000-0000-0000A4040000}"/>
    <hyperlink ref="U2230" r:id="rId1190" xr:uid="{00000000-0004-0000-0000-0000A5040000}"/>
    <hyperlink ref="U2231" r:id="rId1191" xr:uid="{00000000-0004-0000-0000-0000A6040000}"/>
    <hyperlink ref="U2232" r:id="rId1192" xr:uid="{00000000-0004-0000-0000-0000A7040000}"/>
    <hyperlink ref="U2233" r:id="rId1193" xr:uid="{00000000-0004-0000-0000-0000A8040000}"/>
    <hyperlink ref="U2234" r:id="rId1194" xr:uid="{00000000-0004-0000-0000-0000A9040000}"/>
    <hyperlink ref="U2235" r:id="rId1195" xr:uid="{00000000-0004-0000-0000-0000AA040000}"/>
    <hyperlink ref="U2292" r:id="rId1196" xr:uid="{00000000-0004-0000-0000-0000AB040000}"/>
    <hyperlink ref="U2293" r:id="rId1197" xr:uid="{00000000-0004-0000-0000-0000AC040000}"/>
    <hyperlink ref="U2294" r:id="rId1198" xr:uid="{00000000-0004-0000-0000-0000AD040000}"/>
    <hyperlink ref="U2295" r:id="rId1199" xr:uid="{00000000-0004-0000-0000-0000AE040000}"/>
    <hyperlink ref="U2296" r:id="rId1200" xr:uid="{00000000-0004-0000-0000-0000AF040000}"/>
    <hyperlink ref="U2297" r:id="rId1201" xr:uid="{00000000-0004-0000-0000-0000B0040000}"/>
    <hyperlink ref="U2298" r:id="rId1202" xr:uid="{00000000-0004-0000-0000-0000B1040000}"/>
    <hyperlink ref="U2299" r:id="rId1203" xr:uid="{00000000-0004-0000-0000-0000B2040000}"/>
    <hyperlink ref="U2300" r:id="rId1204" xr:uid="{00000000-0004-0000-0000-0000B3040000}"/>
    <hyperlink ref="U2301" r:id="rId1205" xr:uid="{00000000-0004-0000-0000-0000B4040000}"/>
    <hyperlink ref="U2302" r:id="rId1206" xr:uid="{00000000-0004-0000-0000-0000B5040000}"/>
    <hyperlink ref="U2303" r:id="rId1207" xr:uid="{00000000-0004-0000-0000-0000B6040000}"/>
    <hyperlink ref="U2304" r:id="rId1208" xr:uid="{00000000-0004-0000-0000-0000B7040000}"/>
    <hyperlink ref="U2305" r:id="rId1209" xr:uid="{00000000-0004-0000-0000-0000B8040000}"/>
    <hyperlink ref="U2306" r:id="rId1210" xr:uid="{00000000-0004-0000-0000-0000B9040000}"/>
    <hyperlink ref="U2307" r:id="rId1211" xr:uid="{00000000-0004-0000-0000-0000BA040000}"/>
    <hyperlink ref="U2308" r:id="rId1212" xr:uid="{00000000-0004-0000-0000-0000BB040000}"/>
    <hyperlink ref="U2309" r:id="rId1213" xr:uid="{00000000-0004-0000-0000-0000BC040000}"/>
    <hyperlink ref="U2310" r:id="rId1214" xr:uid="{00000000-0004-0000-0000-0000BD040000}"/>
    <hyperlink ref="U2311" r:id="rId1215" xr:uid="{00000000-0004-0000-0000-0000BE040000}"/>
    <hyperlink ref="U2312" r:id="rId1216" xr:uid="{00000000-0004-0000-0000-0000BF040000}"/>
    <hyperlink ref="U2313" r:id="rId1217" xr:uid="{00000000-0004-0000-0000-0000C0040000}"/>
    <hyperlink ref="U2314" r:id="rId1218" xr:uid="{00000000-0004-0000-0000-0000C1040000}"/>
    <hyperlink ref="U2315" r:id="rId1219" xr:uid="{00000000-0004-0000-0000-0000C2040000}"/>
    <hyperlink ref="U2316" r:id="rId1220" xr:uid="{00000000-0004-0000-0000-0000C3040000}"/>
    <hyperlink ref="U2358" r:id="rId1221" xr:uid="{00000000-0004-0000-0000-0000C4040000}"/>
    <hyperlink ref="U2359" r:id="rId1222" xr:uid="{00000000-0004-0000-0000-0000C5040000}"/>
    <hyperlink ref="U2360" r:id="rId1223" xr:uid="{00000000-0004-0000-0000-0000C6040000}"/>
    <hyperlink ref="U2361" r:id="rId1224" xr:uid="{00000000-0004-0000-0000-0000C7040000}"/>
    <hyperlink ref="U2362" r:id="rId1225" xr:uid="{00000000-0004-0000-0000-0000C8040000}"/>
    <hyperlink ref="U2363" r:id="rId1226" xr:uid="{00000000-0004-0000-0000-0000C9040000}"/>
    <hyperlink ref="U2364" r:id="rId1227" xr:uid="{00000000-0004-0000-0000-0000CA040000}"/>
    <hyperlink ref="U2365" r:id="rId1228" xr:uid="{00000000-0004-0000-0000-0000CB040000}"/>
    <hyperlink ref="U2366" r:id="rId1229" xr:uid="{00000000-0004-0000-0000-0000CC040000}"/>
    <hyperlink ref="U2367" r:id="rId1230" xr:uid="{00000000-0004-0000-0000-0000CD040000}"/>
    <hyperlink ref="U2368" r:id="rId1231" xr:uid="{00000000-0004-0000-0000-0000CE040000}"/>
    <hyperlink ref="U2369" r:id="rId1232" xr:uid="{00000000-0004-0000-0000-0000CF040000}"/>
    <hyperlink ref="U2370" r:id="rId1233" xr:uid="{00000000-0004-0000-0000-0000D0040000}"/>
    <hyperlink ref="U2371" r:id="rId1234" xr:uid="{00000000-0004-0000-0000-0000D1040000}"/>
    <hyperlink ref="U2372" r:id="rId1235" xr:uid="{00000000-0004-0000-0000-0000D2040000}"/>
    <hyperlink ref="U2373" r:id="rId1236" xr:uid="{00000000-0004-0000-0000-0000D3040000}"/>
    <hyperlink ref="U2374" r:id="rId1237" xr:uid="{00000000-0004-0000-0000-0000D4040000}"/>
    <hyperlink ref="U2375" r:id="rId1238" xr:uid="{00000000-0004-0000-0000-0000D5040000}"/>
    <hyperlink ref="U2376" r:id="rId1239" xr:uid="{00000000-0004-0000-0000-0000D6040000}"/>
    <hyperlink ref="U2377" r:id="rId1240" xr:uid="{00000000-0004-0000-0000-0000D7040000}"/>
    <hyperlink ref="U2378" r:id="rId1241" xr:uid="{00000000-0004-0000-0000-0000D8040000}"/>
    <hyperlink ref="U2379" r:id="rId1242" xr:uid="{00000000-0004-0000-0000-0000D9040000}"/>
    <hyperlink ref="U2380" r:id="rId1243" xr:uid="{00000000-0004-0000-0000-0000DA040000}"/>
    <hyperlink ref="U2381" r:id="rId1244" xr:uid="{00000000-0004-0000-0000-0000DB040000}"/>
    <hyperlink ref="U2382" r:id="rId1245" xr:uid="{00000000-0004-0000-0000-0000DC040000}"/>
    <hyperlink ref="U2383" r:id="rId1246" xr:uid="{00000000-0004-0000-0000-0000DD040000}"/>
    <hyperlink ref="U2384" r:id="rId1247" xr:uid="{00000000-0004-0000-0000-0000DE040000}"/>
    <hyperlink ref="U2385" r:id="rId1248" xr:uid="{00000000-0004-0000-0000-0000DF040000}"/>
    <hyperlink ref="U2386" r:id="rId1249" xr:uid="{00000000-0004-0000-0000-0000E0040000}"/>
    <hyperlink ref="U2387" r:id="rId1250" xr:uid="{00000000-0004-0000-0000-0000E1040000}"/>
    <hyperlink ref="U2388" r:id="rId1251" xr:uid="{00000000-0004-0000-0000-0000E2040000}"/>
    <hyperlink ref="U2389" r:id="rId1252" xr:uid="{00000000-0004-0000-0000-0000E3040000}"/>
    <hyperlink ref="U2390" r:id="rId1253" xr:uid="{00000000-0004-0000-0000-0000E4040000}"/>
    <hyperlink ref="U2391" r:id="rId1254" xr:uid="{00000000-0004-0000-0000-0000E5040000}"/>
    <hyperlink ref="U2392" r:id="rId1255" xr:uid="{00000000-0004-0000-0000-0000E6040000}"/>
    <hyperlink ref="U2393" r:id="rId1256" xr:uid="{00000000-0004-0000-0000-0000E7040000}"/>
    <hyperlink ref="U2394" r:id="rId1257" xr:uid="{00000000-0004-0000-0000-0000E8040000}"/>
    <hyperlink ref="U2395" r:id="rId1258" xr:uid="{00000000-0004-0000-0000-0000E9040000}"/>
    <hyperlink ref="U2396" r:id="rId1259" xr:uid="{00000000-0004-0000-0000-0000EA040000}"/>
    <hyperlink ref="U2397" r:id="rId1260" xr:uid="{00000000-0004-0000-0000-0000EB040000}"/>
    <hyperlink ref="U2398" r:id="rId1261" xr:uid="{00000000-0004-0000-0000-0000EC040000}"/>
    <hyperlink ref="U2399" r:id="rId1262" xr:uid="{00000000-0004-0000-0000-0000ED040000}"/>
    <hyperlink ref="U2400" r:id="rId1263" xr:uid="{00000000-0004-0000-0000-0000EE040000}"/>
    <hyperlink ref="U2401" r:id="rId1264" xr:uid="{00000000-0004-0000-0000-0000EF040000}"/>
    <hyperlink ref="U2402" r:id="rId1265" xr:uid="{00000000-0004-0000-0000-0000F0040000}"/>
    <hyperlink ref="U2403" r:id="rId1266" xr:uid="{00000000-0004-0000-0000-0000F1040000}"/>
    <hyperlink ref="U2404" r:id="rId1267" xr:uid="{00000000-0004-0000-0000-0000F2040000}"/>
    <hyperlink ref="U2405" r:id="rId1268" xr:uid="{00000000-0004-0000-0000-0000F3040000}"/>
    <hyperlink ref="U2406" r:id="rId1269" xr:uid="{00000000-0004-0000-0000-0000F4040000}"/>
    <hyperlink ref="U2407" r:id="rId1270" xr:uid="{00000000-0004-0000-0000-0000F5040000}"/>
    <hyperlink ref="U2408" r:id="rId1271" xr:uid="{00000000-0004-0000-0000-0000F6040000}"/>
    <hyperlink ref="U2409" r:id="rId1272" xr:uid="{00000000-0004-0000-0000-0000F7040000}"/>
    <hyperlink ref="U2410" r:id="rId1273" xr:uid="{00000000-0004-0000-0000-0000F8040000}"/>
    <hyperlink ref="U2411" r:id="rId1274" xr:uid="{00000000-0004-0000-0000-0000F9040000}"/>
    <hyperlink ref="U2412" r:id="rId1275" xr:uid="{00000000-0004-0000-0000-0000FA040000}"/>
    <hyperlink ref="U2413" r:id="rId1276" xr:uid="{00000000-0004-0000-0000-0000FB040000}"/>
    <hyperlink ref="U2414" r:id="rId1277" xr:uid="{00000000-0004-0000-0000-0000FC040000}"/>
    <hyperlink ref="U2415" r:id="rId1278" xr:uid="{00000000-0004-0000-0000-0000FD040000}"/>
    <hyperlink ref="U2416" r:id="rId1279" xr:uid="{00000000-0004-0000-0000-0000FE040000}"/>
    <hyperlink ref="U2417" r:id="rId1280" xr:uid="{00000000-0004-0000-0000-0000FF040000}"/>
    <hyperlink ref="U2418" r:id="rId1281" xr:uid="{00000000-0004-0000-0000-000000050000}"/>
    <hyperlink ref="U2419" r:id="rId1282" xr:uid="{00000000-0004-0000-0000-000001050000}"/>
    <hyperlink ref="U2420" r:id="rId1283" xr:uid="{00000000-0004-0000-0000-000002050000}"/>
    <hyperlink ref="U2421" r:id="rId1284" xr:uid="{00000000-0004-0000-0000-000003050000}"/>
    <hyperlink ref="U2422" r:id="rId1285" xr:uid="{00000000-0004-0000-0000-000004050000}"/>
    <hyperlink ref="U2423" r:id="rId1286" xr:uid="{00000000-0004-0000-0000-000005050000}"/>
    <hyperlink ref="U2424" r:id="rId1287" xr:uid="{00000000-0004-0000-0000-000006050000}"/>
    <hyperlink ref="U2425" r:id="rId1288" xr:uid="{00000000-0004-0000-0000-000007050000}"/>
    <hyperlink ref="U2426" r:id="rId1289" xr:uid="{00000000-0004-0000-0000-000008050000}"/>
    <hyperlink ref="U2427" r:id="rId1290" xr:uid="{00000000-0004-0000-0000-000009050000}"/>
    <hyperlink ref="U2428" r:id="rId1291" xr:uid="{00000000-0004-0000-0000-00000A050000}"/>
    <hyperlink ref="U2429" r:id="rId1292" xr:uid="{00000000-0004-0000-0000-00000B050000}"/>
    <hyperlink ref="U2430" r:id="rId1293" xr:uid="{00000000-0004-0000-0000-00000C050000}"/>
    <hyperlink ref="U2431" r:id="rId1294" xr:uid="{00000000-0004-0000-0000-00000D050000}"/>
    <hyperlink ref="U2432" r:id="rId1295" xr:uid="{00000000-0004-0000-0000-00000E050000}"/>
    <hyperlink ref="U2433" r:id="rId1296" xr:uid="{00000000-0004-0000-0000-00000F050000}"/>
    <hyperlink ref="U2434" r:id="rId1297" xr:uid="{00000000-0004-0000-0000-000010050000}"/>
    <hyperlink ref="U2435" r:id="rId1298" xr:uid="{00000000-0004-0000-0000-000011050000}"/>
    <hyperlink ref="U2436" r:id="rId1299" xr:uid="{00000000-0004-0000-0000-000012050000}"/>
    <hyperlink ref="U2437" r:id="rId1300" xr:uid="{00000000-0004-0000-0000-000013050000}"/>
    <hyperlink ref="U2438" r:id="rId1301" xr:uid="{00000000-0004-0000-0000-000014050000}"/>
    <hyperlink ref="U2439" r:id="rId1302" xr:uid="{00000000-0004-0000-0000-000015050000}"/>
    <hyperlink ref="U2440" r:id="rId1303" xr:uid="{00000000-0004-0000-0000-000016050000}"/>
    <hyperlink ref="U2441" r:id="rId1304" xr:uid="{00000000-0004-0000-0000-000017050000}"/>
    <hyperlink ref="U2442" r:id="rId1305" xr:uid="{00000000-0004-0000-0000-000018050000}"/>
    <hyperlink ref="U2443" r:id="rId1306" xr:uid="{00000000-0004-0000-0000-000019050000}"/>
    <hyperlink ref="U2444" r:id="rId1307" xr:uid="{00000000-0004-0000-0000-00001A050000}"/>
    <hyperlink ref="U2445" r:id="rId1308" xr:uid="{00000000-0004-0000-0000-00001B050000}"/>
    <hyperlink ref="U2446" r:id="rId1309" xr:uid="{00000000-0004-0000-0000-00001C050000}"/>
    <hyperlink ref="U2447" r:id="rId1310" xr:uid="{00000000-0004-0000-0000-00001D050000}"/>
    <hyperlink ref="U2448" r:id="rId1311" xr:uid="{00000000-0004-0000-0000-00001E050000}"/>
    <hyperlink ref="U2449" r:id="rId1312" xr:uid="{00000000-0004-0000-0000-00001F050000}"/>
    <hyperlink ref="U2450" r:id="rId1313" xr:uid="{00000000-0004-0000-0000-000020050000}"/>
    <hyperlink ref="U2451" r:id="rId1314" xr:uid="{00000000-0004-0000-0000-000021050000}"/>
    <hyperlink ref="U2452" r:id="rId1315" xr:uid="{00000000-0004-0000-0000-000022050000}"/>
    <hyperlink ref="U2453" r:id="rId1316" xr:uid="{00000000-0004-0000-0000-000023050000}"/>
    <hyperlink ref="U2454" r:id="rId1317" xr:uid="{00000000-0004-0000-0000-000024050000}"/>
    <hyperlink ref="U2455" r:id="rId1318" xr:uid="{00000000-0004-0000-0000-000025050000}"/>
    <hyperlink ref="U2456" r:id="rId1319" xr:uid="{00000000-0004-0000-0000-000026050000}"/>
    <hyperlink ref="U2457" r:id="rId1320" xr:uid="{00000000-0004-0000-0000-000027050000}"/>
    <hyperlink ref="U2458" r:id="rId1321" xr:uid="{00000000-0004-0000-0000-000028050000}"/>
    <hyperlink ref="U2459" r:id="rId1322" xr:uid="{00000000-0004-0000-0000-000029050000}"/>
    <hyperlink ref="U2460" r:id="rId1323" xr:uid="{00000000-0004-0000-0000-00002A050000}"/>
    <hyperlink ref="U2461" r:id="rId1324" xr:uid="{00000000-0004-0000-0000-00002B050000}"/>
    <hyperlink ref="U2462" r:id="rId1325" xr:uid="{00000000-0004-0000-0000-00002C050000}"/>
    <hyperlink ref="U2463" r:id="rId1326" xr:uid="{00000000-0004-0000-0000-00002D050000}"/>
    <hyperlink ref="U2464" r:id="rId1327" xr:uid="{00000000-0004-0000-0000-00002E050000}"/>
    <hyperlink ref="U2465" r:id="rId1328" xr:uid="{00000000-0004-0000-0000-00002F050000}"/>
    <hyperlink ref="U2466" r:id="rId1329" xr:uid="{00000000-0004-0000-0000-000030050000}"/>
    <hyperlink ref="U2467" r:id="rId1330" xr:uid="{00000000-0004-0000-0000-000031050000}"/>
    <hyperlink ref="U2468" r:id="rId1331" xr:uid="{00000000-0004-0000-0000-000032050000}"/>
    <hyperlink ref="U2469" r:id="rId1332" xr:uid="{00000000-0004-0000-0000-000033050000}"/>
    <hyperlink ref="U2470" r:id="rId1333" xr:uid="{00000000-0004-0000-0000-000034050000}"/>
    <hyperlink ref="U2471" r:id="rId1334" xr:uid="{00000000-0004-0000-0000-000035050000}"/>
    <hyperlink ref="U2472" r:id="rId1335" xr:uid="{00000000-0004-0000-0000-000036050000}"/>
    <hyperlink ref="U2473" r:id="rId1336" xr:uid="{00000000-0004-0000-0000-000037050000}"/>
    <hyperlink ref="U2474" r:id="rId1337" xr:uid="{00000000-0004-0000-0000-000038050000}"/>
    <hyperlink ref="U2475" r:id="rId1338" xr:uid="{00000000-0004-0000-0000-000039050000}"/>
    <hyperlink ref="U2476" r:id="rId1339" xr:uid="{00000000-0004-0000-0000-00003A050000}"/>
    <hyperlink ref="U2477" r:id="rId1340" xr:uid="{00000000-0004-0000-0000-00003B050000}"/>
    <hyperlink ref="U2478" r:id="rId1341" xr:uid="{00000000-0004-0000-0000-00003C050000}"/>
    <hyperlink ref="U2479" r:id="rId1342" xr:uid="{00000000-0004-0000-0000-00003D050000}"/>
    <hyperlink ref="U2480" r:id="rId1343" xr:uid="{00000000-0004-0000-0000-00003E050000}"/>
    <hyperlink ref="U2481" r:id="rId1344" xr:uid="{00000000-0004-0000-0000-00003F050000}"/>
    <hyperlink ref="U2482" r:id="rId1345" xr:uid="{00000000-0004-0000-0000-000040050000}"/>
    <hyperlink ref="U2483" r:id="rId1346" xr:uid="{00000000-0004-0000-0000-000041050000}"/>
    <hyperlink ref="U2484" r:id="rId1347" xr:uid="{00000000-0004-0000-0000-000042050000}"/>
    <hyperlink ref="U2485" r:id="rId1348" xr:uid="{00000000-0004-0000-0000-000043050000}"/>
    <hyperlink ref="U2486" r:id="rId1349" xr:uid="{00000000-0004-0000-0000-000044050000}"/>
    <hyperlink ref="U2508" r:id="rId1350" xr:uid="{00000000-0004-0000-0000-000045050000}"/>
    <hyperlink ref="U2509" r:id="rId1351" xr:uid="{00000000-0004-0000-0000-000046050000}"/>
    <hyperlink ref="U2510" r:id="rId1352" xr:uid="{00000000-0004-0000-0000-000047050000}"/>
    <hyperlink ref="U2511" r:id="rId1353" xr:uid="{00000000-0004-0000-0000-000048050000}"/>
    <hyperlink ref="U2512" r:id="rId1354" xr:uid="{00000000-0004-0000-0000-000049050000}"/>
    <hyperlink ref="U2513" r:id="rId1355" xr:uid="{00000000-0004-0000-0000-00004A050000}"/>
    <hyperlink ref="U2514" r:id="rId1356" xr:uid="{00000000-0004-0000-0000-00004B050000}"/>
    <hyperlink ref="U2515" r:id="rId1357" xr:uid="{00000000-0004-0000-0000-00004C050000}"/>
    <hyperlink ref="U2516" r:id="rId1358" xr:uid="{00000000-0004-0000-0000-00004D050000}"/>
    <hyperlink ref="U2517" r:id="rId1359" xr:uid="{00000000-0004-0000-0000-00004E050000}"/>
    <hyperlink ref="U2518" r:id="rId1360" xr:uid="{00000000-0004-0000-0000-00004F050000}"/>
    <hyperlink ref="U2519" r:id="rId1361" xr:uid="{00000000-0004-0000-0000-000050050000}"/>
    <hyperlink ref="U2520" r:id="rId1362" xr:uid="{00000000-0004-0000-0000-000051050000}"/>
    <hyperlink ref="U2521" r:id="rId1363" xr:uid="{00000000-0004-0000-0000-000052050000}"/>
    <hyperlink ref="U2522" r:id="rId1364" xr:uid="{00000000-0004-0000-0000-000053050000}"/>
    <hyperlink ref="U2523" r:id="rId1365" xr:uid="{00000000-0004-0000-0000-000054050000}"/>
    <hyperlink ref="U2524" r:id="rId1366" xr:uid="{00000000-0004-0000-0000-000055050000}"/>
    <hyperlink ref="U2525" r:id="rId1367" xr:uid="{00000000-0004-0000-0000-000056050000}"/>
    <hyperlink ref="U2526" r:id="rId1368" xr:uid="{00000000-0004-0000-0000-000057050000}"/>
    <hyperlink ref="U2527" r:id="rId1369" xr:uid="{00000000-0004-0000-0000-000058050000}"/>
    <hyperlink ref="U2528" r:id="rId1370" xr:uid="{00000000-0004-0000-0000-000059050000}"/>
    <hyperlink ref="U2529" r:id="rId1371" xr:uid="{00000000-0004-0000-0000-00005A050000}"/>
    <hyperlink ref="U2530" r:id="rId1372" xr:uid="{00000000-0004-0000-0000-00005B050000}"/>
    <hyperlink ref="U2531" r:id="rId1373" xr:uid="{00000000-0004-0000-0000-00005C050000}"/>
    <hyperlink ref="U2532" r:id="rId1374" xr:uid="{00000000-0004-0000-0000-00005D050000}"/>
    <hyperlink ref="U2533" r:id="rId1375" xr:uid="{00000000-0004-0000-0000-00005E050000}"/>
    <hyperlink ref="U2534" r:id="rId1376" xr:uid="{00000000-0004-0000-0000-00005F050000}"/>
    <hyperlink ref="U2535" r:id="rId1377" xr:uid="{00000000-0004-0000-0000-000060050000}"/>
    <hyperlink ref="U2536" r:id="rId1378" xr:uid="{00000000-0004-0000-0000-000061050000}"/>
    <hyperlink ref="U2537" r:id="rId1379" xr:uid="{00000000-0004-0000-0000-000062050000}"/>
    <hyperlink ref="U2538" r:id="rId1380" xr:uid="{00000000-0004-0000-0000-000063050000}"/>
    <hyperlink ref="U2539" r:id="rId1381" xr:uid="{00000000-0004-0000-0000-000064050000}"/>
    <hyperlink ref="U2540" r:id="rId1382" xr:uid="{00000000-0004-0000-0000-000065050000}"/>
    <hyperlink ref="U2541" r:id="rId1383" xr:uid="{00000000-0004-0000-0000-000066050000}"/>
    <hyperlink ref="U2542" r:id="rId1384" xr:uid="{00000000-0004-0000-0000-000067050000}"/>
    <hyperlink ref="U2543" r:id="rId1385" xr:uid="{00000000-0004-0000-0000-000068050000}"/>
    <hyperlink ref="U2544" r:id="rId1386" xr:uid="{00000000-0004-0000-0000-000069050000}"/>
    <hyperlink ref="U2545" r:id="rId1387" xr:uid="{00000000-0004-0000-0000-00006A050000}"/>
    <hyperlink ref="U2546" r:id="rId1388" xr:uid="{00000000-0004-0000-0000-00006B050000}"/>
    <hyperlink ref="U2547" r:id="rId1389" xr:uid="{00000000-0004-0000-0000-00006C050000}"/>
    <hyperlink ref="U2548" r:id="rId1390" xr:uid="{00000000-0004-0000-0000-00006D050000}"/>
    <hyperlink ref="U2549" r:id="rId1391" xr:uid="{00000000-0004-0000-0000-00006E050000}"/>
    <hyperlink ref="U2550" r:id="rId1392" xr:uid="{00000000-0004-0000-0000-00006F050000}"/>
    <hyperlink ref="U2551" r:id="rId1393" xr:uid="{00000000-0004-0000-0000-000070050000}"/>
    <hyperlink ref="U2552" r:id="rId1394" xr:uid="{00000000-0004-0000-0000-000071050000}"/>
    <hyperlink ref="U2553" r:id="rId1395" xr:uid="{00000000-0004-0000-0000-000072050000}"/>
    <hyperlink ref="U2554" r:id="rId1396" xr:uid="{00000000-0004-0000-0000-000073050000}"/>
    <hyperlink ref="U2555" r:id="rId1397" xr:uid="{00000000-0004-0000-0000-000074050000}"/>
    <hyperlink ref="U2556" r:id="rId1398" xr:uid="{00000000-0004-0000-0000-000075050000}"/>
    <hyperlink ref="U2557" r:id="rId1399" xr:uid="{00000000-0004-0000-0000-000076050000}"/>
    <hyperlink ref="U2558" r:id="rId1400" xr:uid="{00000000-0004-0000-0000-000077050000}"/>
    <hyperlink ref="U2559" r:id="rId1401" xr:uid="{00000000-0004-0000-0000-000078050000}"/>
    <hyperlink ref="U2560" r:id="rId1402" xr:uid="{00000000-0004-0000-0000-000079050000}"/>
    <hyperlink ref="U2561" r:id="rId1403" xr:uid="{00000000-0004-0000-0000-00007A050000}"/>
    <hyperlink ref="U2562" r:id="rId1404" xr:uid="{00000000-0004-0000-0000-00007B050000}"/>
    <hyperlink ref="U2563" r:id="rId1405" xr:uid="{00000000-0004-0000-0000-00007C050000}"/>
    <hyperlink ref="U2564" r:id="rId1406" xr:uid="{00000000-0004-0000-0000-00007D050000}"/>
    <hyperlink ref="U2565" r:id="rId1407" xr:uid="{00000000-0004-0000-0000-00007E050000}"/>
    <hyperlink ref="U2566" r:id="rId1408" xr:uid="{00000000-0004-0000-0000-00007F050000}"/>
    <hyperlink ref="U2567" r:id="rId1409" xr:uid="{00000000-0004-0000-0000-000080050000}"/>
    <hyperlink ref="U2568" r:id="rId1410" xr:uid="{00000000-0004-0000-0000-000081050000}"/>
    <hyperlink ref="U2569" r:id="rId1411" xr:uid="{00000000-0004-0000-0000-000082050000}"/>
    <hyperlink ref="U2570" r:id="rId1412" xr:uid="{00000000-0004-0000-0000-000083050000}"/>
    <hyperlink ref="U2571" r:id="rId1413" xr:uid="{00000000-0004-0000-0000-000084050000}"/>
    <hyperlink ref="U2591" r:id="rId1414" xr:uid="{00000000-0004-0000-0000-000085050000}"/>
    <hyperlink ref="U2592" r:id="rId1415" xr:uid="{00000000-0004-0000-0000-000086050000}"/>
    <hyperlink ref="U2593" r:id="rId1416" xr:uid="{00000000-0004-0000-0000-000087050000}"/>
    <hyperlink ref="U2594" r:id="rId1417" xr:uid="{00000000-0004-0000-0000-000088050000}"/>
    <hyperlink ref="U2595" r:id="rId1418" xr:uid="{00000000-0004-0000-0000-000089050000}"/>
    <hyperlink ref="U2596" r:id="rId1419" xr:uid="{00000000-0004-0000-0000-00008A050000}"/>
    <hyperlink ref="U2597" r:id="rId1420" xr:uid="{00000000-0004-0000-0000-00008B050000}"/>
    <hyperlink ref="U2598" r:id="rId1421" xr:uid="{00000000-0004-0000-0000-00008C050000}"/>
    <hyperlink ref="U2599" r:id="rId1422" xr:uid="{00000000-0004-0000-0000-00008D050000}"/>
    <hyperlink ref="U2600" r:id="rId1423" xr:uid="{00000000-0004-0000-0000-00008E050000}"/>
    <hyperlink ref="U2601" r:id="rId1424" xr:uid="{00000000-0004-0000-0000-00008F050000}"/>
    <hyperlink ref="U2602" r:id="rId1425" xr:uid="{00000000-0004-0000-0000-000090050000}"/>
    <hyperlink ref="U2603" r:id="rId1426" xr:uid="{00000000-0004-0000-0000-000091050000}"/>
    <hyperlink ref="U2604" r:id="rId1427" xr:uid="{00000000-0004-0000-0000-000092050000}"/>
    <hyperlink ref="U2605" r:id="rId1428" xr:uid="{00000000-0004-0000-0000-000093050000}"/>
    <hyperlink ref="U2606" r:id="rId1429" xr:uid="{00000000-0004-0000-0000-000094050000}"/>
    <hyperlink ref="U2607" r:id="rId1430" xr:uid="{00000000-0004-0000-0000-000095050000}"/>
    <hyperlink ref="U2608" r:id="rId1431" xr:uid="{00000000-0004-0000-0000-000096050000}"/>
    <hyperlink ref="U2609" r:id="rId1432" xr:uid="{00000000-0004-0000-0000-000097050000}"/>
    <hyperlink ref="U2610" r:id="rId1433" xr:uid="{00000000-0004-0000-0000-000098050000}"/>
    <hyperlink ref="U2611" r:id="rId1434" xr:uid="{00000000-0004-0000-0000-000099050000}"/>
    <hyperlink ref="U2612" r:id="rId1435" xr:uid="{00000000-0004-0000-0000-00009A050000}"/>
    <hyperlink ref="U2613" r:id="rId1436" xr:uid="{00000000-0004-0000-0000-00009B050000}"/>
    <hyperlink ref="U2614" r:id="rId1437" xr:uid="{00000000-0004-0000-0000-00009C050000}"/>
    <hyperlink ref="U2615" r:id="rId1438" xr:uid="{00000000-0004-0000-0000-00009D050000}"/>
    <hyperlink ref="U2616" r:id="rId1439" xr:uid="{00000000-0004-0000-0000-00009E050000}"/>
    <hyperlink ref="U2617" r:id="rId1440" xr:uid="{00000000-0004-0000-0000-00009F050000}"/>
    <hyperlink ref="U2618" r:id="rId1441" xr:uid="{00000000-0004-0000-0000-0000A0050000}"/>
    <hyperlink ref="U2619" r:id="rId1442" xr:uid="{00000000-0004-0000-0000-0000A1050000}"/>
    <hyperlink ref="U2620" r:id="rId1443" xr:uid="{00000000-0004-0000-0000-0000A2050000}"/>
    <hyperlink ref="U2621" r:id="rId1444" xr:uid="{00000000-0004-0000-0000-0000A3050000}"/>
    <hyperlink ref="U2622" r:id="rId1445" xr:uid="{00000000-0004-0000-0000-0000A4050000}"/>
    <hyperlink ref="U2623" r:id="rId1446" xr:uid="{00000000-0004-0000-0000-0000A5050000}"/>
    <hyperlink ref="U2624" r:id="rId1447" xr:uid="{00000000-0004-0000-0000-0000A6050000}"/>
    <hyperlink ref="U2625" r:id="rId1448" xr:uid="{00000000-0004-0000-0000-0000A7050000}"/>
    <hyperlink ref="U2626" r:id="rId1449" xr:uid="{00000000-0004-0000-0000-0000A8050000}"/>
    <hyperlink ref="U2627" r:id="rId1450" xr:uid="{00000000-0004-0000-0000-0000A9050000}"/>
    <hyperlink ref="U2628" r:id="rId1451" xr:uid="{00000000-0004-0000-0000-0000AA050000}"/>
    <hyperlink ref="U2629" r:id="rId1452" xr:uid="{00000000-0004-0000-0000-0000AB050000}"/>
    <hyperlink ref="U2630" r:id="rId1453" xr:uid="{00000000-0004-0000-0000-0000AC050000}"/>
    <hyperlink ref="U2631" r:id="rId1454" xr:uid="{00000000-0004-0000-0000-0000AD050000}"/>
    <hyperlink ref="U2632" r:id="rId1455" xr:uid="{00000000-0004-0000-0000-0000AE050000}"/>
    <hyperlink ref="U2633" r:id="rId1456" xr:uid="{00000000-0004-0000-0000-0000AF050000}"/>
    <hyperlink ref="U2634" r:id="rId1457" xr:uid="{00000000-0004-0000-0000-0000B0050000}"/>
    <hyperlink ref="U2635" r:id="rId1458" xr:uid="{00000000-0004-0000-0000-0000B1050000}"/>
    <hyperlink ref="U2636" r:id="rId1459" xr:uid="{00000000-0004-0000-0000-0000B2050000}"/>
    <hyperlink ref="U2637" r:id="rId1460" xr:uid="{00000000-0004-0000-0000-0000B3050000}"/>
    <hyperlink ref="U2638" r:id="rId1461" xr:uid="{00000000-0004-0000-0000-0000B4050000}"/>
    <hyperlink ref="U2639" r:id="rId1462" xr:uid="{00000000-0004-0000-0000-0000B5050000}"/>
    <hyperlink ref="U2640" r:id="rId1463" xr:uid="{00000000-0004-0000-0000-0000B6050000}"/>
    <hyperlink ref="U2641" r:id="rId1464" xr:uid="{00000000-0004-0000-0000-0000B7050000}"/>
    <hyperlink ref="U2652" r:id="rId1465" xr:uid="{00000000-0004-0000-0000-0000B8050000}"/>
    <hyperlink ref="U2653" r:id="rId1466" xr:uid="{00000000-0004-0000-0000-0000B9050000}"/>
    <hyperlink ref="U2654" r:id="rId1467" xr:uid="{00000000-0004-0000-0000-0000BA050000}"/>
    <hyperlink ref="U2655" r:id="rId1468" xr:uid="{00000000-0004-0000-0000-0000BB050000}"/>
    <hyperlink ref="U2656" r:id="rId1469" xr:uid="{00000000-0004-0000-0000-0000BC050000}"/>
    <hyperlink ref="U2657" r:id="rId1470" xr:uid="{00000000-0004-0000-0000-0000BD050000}"/>
    <hyperlink ref="U2658" r:id="rId1471" xr:uid="{00000000-0004-0000-0000-0000BE050000}"/>
    <hyperlink ref="U2659" r:id="rId1472" xr:uid="{00000000-0004-0000-0000-0000BF050000}"/>
    <hyperlink ref="U2660" r:id="rId1473" xr:uid="{00000000-0004-0000-0000-0000C0050000}"/>
    <hyperlink ref="U2661" r:id="rId1474" xr:uid="{00000000-0004-0000-0000-0000C1050000}"/>
    <hyperlink ref="U2662" r:id="rId1475" xr:uid="{00000000-0004-0000-0000-0000C2050000}"/>
    <hyperlink ref="U2663" r:id="rId1476" xr:uid="{00000000-0004-0000-0000-0000C3050000}"/>
    <hyperlink ref="U2664" r:id="rId1477" xr:uid="{00000000-0004-0000-0000-0000C4050000}"/>
    <hyperlink ref="U2665" r:id="rId1478" xr:uid="{00000000-0004-0000-0000-0000C5050000}"/>
    <hyperlink ref="U2666" r:id="rId1479" xr:uid="{00000000-0004-0000-0000-0000C6050000}"/>
    <hyperlink ref="U2667" r:id="rId1480" xr:uid="{00000000-0004-0000-0000-0000C7050000}"/>
    <hyperlink ref="U2668" r:id="rId1481" xr:uid="{00000000-0004-0000-0000-0000C8050000}"/>
    <hyperlink ref="U2669" r:id="rId1482" xr:uid="{00000000-0004-0000-0000-0000C9050000}"/>
    <hyperlink ref="U2670" r:id="rId1483" xr:uid="{00000000-0004-0000-0000-0000CA050000}"/>
    <hyperlink ref="U2671" r:id="rId1484" xr:uid="{00000000-0004-0000-0000-0000CB050000}"/>
    <hyperlink ref="U2672" r:id="rId1485" xr:uid="{00000000-0004-0000-0000-0000CC050000}"/>
    <hyperlink ref="U2673" r:id="rId1486" xr:uid="{00000000-0004-0000-0000-0000CD050000}"/>
    <hyperlink ref="U2674" r:id="rId1487" xr:uid="{00000000-0004-0000-0000-0000CE050000}"/>
    <hyperlink ref="U2675" r:id="rId1488" xr:uid="{00000000-0004-0000-0000-0000CF050000}"/>
    <hyperlink ref="U2676" r:id="rId1489" xr:uid="{00000000-0004-0000-0000-0000D0050000}"/>
    <hyperlink ref="U2677" r:id="rId1490" xr:uid="{00000000-0004-0000-0000-0000D1050000}"/>
    <hyperlink ref="U2678" r:id="rId1491" xr:uid="{00000000-0004-0000-0000-0000D2050000}"/>
    <hyperlink ref="U2679" r:id="rId1492" xr:uid="{00000000-0004-0000-0000-0000D3050000}"/>
    <hyperlink ref="U2680" r:id="rId1493" xr:uid="{00000000-0004-0000-0000-0000D4050000}"/>
    <hyperlink ref="U2681" r:id="rId1494" xr:uid="{00000000-0004-0000-0000-0000D5050000}"/>
    <hyperlink ref="U2682" r:id="rId1495" xr:uid="{00000000-0004-0000-0000-0000D6050000}"/>
    <hyperlink ref="U2683" r:id="rId1496" xr:uid="{00000000-0004-0000-0000-0000D7050000}"/>
    <hyperlink ref="U2684" r:id="rId1497" xr:uid="{00000000-0004-0000-0000-0000D8050000}"/>
    <hyperlink ref="U2685" r:id="rId1498" xr:uid="{00000000-0004-0000-0000-0000D9050000}"/>
    <hyperlink ref="U2686" r:id="rId1499" xr:uid="{00000000-0004-0000-0000-0000DA050000}"/>
    <hyperlink ref="U2687" r:id="rId1500" xr:uid="{00000000-0004-0000-0000-0000DB050000}"/>
    <hyperlink ref="U2688" r:id="rId1501" xr:uid="{00000000-0004-0000-0000-0000DC050000}"/>
    <hyperlink ref="U2689" r:id="rId1502" xr:uid="{00000000-0004-0000-0000-0000DD050000}"/>
    <hyperlink ref="U2690" r:id="rId1503" xr:uid="{00000000-0004-0000-0000-0000DE050000}"/>
    <hyperlink ref="U2691" r:id="rId1504" xr:uid="{00000000-0004-0000-0000-0000DF050000}"/>
    <hyperlink ref="U2741" r:id="rId1505" xr:uid="{00000000-0004-0000-0000-0000E0050000}"/>
    <hyperlink ref="U2742" r:id="rId1506" xr:uid="{00000000-0004-0000-0000-0000E1050000}"/>
    <hyperlink ref="U2743" r:id="rId1507" xr:uid="{00000000-0004-0000-0000-0000E2050000}"/>
    <hyperlink ref="U2744" r:id="rId1508" xr:uid="{00000000-0004-0000-0000-0000E3050000}"/>
    <hyperlink ref="U2745" r:id="rId1509" xr:uid="{00000000-0004-0000-0000-0000E4050000}"/>
    <hyperlink ref="U2746" r:id="rId1510" xr:uid="{00000000-0004-0000-0000-0000E5050000}"/>
    <hyperlink ref="U2747" r:id="rId1511" xr:uid="{00000000-0004-0000-0000-0000E6050000}"/>
    <hyperlink ref="U2748" r:id="rId1512" xr:uid="{00000000-0004-0000-0000-0000E7050000}"/>
    <hyperlink ref="U2749" r:id="rId1513" xr:uid="{00000000-0004-0000-0000-0000E8050000}"/>
    <hyperlink ref="U2750" r:id="rId1514" xr:uid="{00000000-0004-0000-0000-0000E9050000}"/>
    <hyperlink ref="U2751" r:id="rId1515" xr:uid="{00000000-0004-0000-0000-0000EA050000}"/>
    <hyperlink ref="U2752" r:id="rId1516" xr:uid="{00000000-0004-0000-0000-0000EB050000}"/>
    <hyperlink ref="U2753" r:id="rId1517" xr:uid="{00000000-0004-0000-0000-0000EC050000}"/>
    <hyperlink ref="U2754" r:id="rId1518" xr:uid="{00000000-0004-0000-0000-0000ED050000}"/>
    <hyperlink ref="U2755" r:id="rId1519" xr:uid="{00000000-0004-0000-0000-0000EE050000}"/>
    <hyperlink ref="U2756" r:id="rId1520" xr:uid="{00000000-0004-0000-0000-0000EF050000}"/>
    <hyperlink ref="U2757" r:id="rId1521" xr:uid="{00000000-0004-0000-0000-0000F0050000}"/>
    <hyperlink ref="U2758" r:id="rId1522" xr:uid="{00000000-0004-0000-0000-0000F1050000}"/>
    <hyperlink ref="U2759" r:id="rId1523" xr:uid="{00000000-0004-0000-0000-0000F2050000}"/>
    <hyperlink ref="U2760" r:id="rId1524" xr:uid="{00000000-0004-0000-0000-0000F3050000}"/>
    <hyperlink ref="U2761" r:id="rId1525" xr:uid="{00000000-0004-0000-0000-0000F4050000}"/>
    <hyperlink ref="U2762" r:id="rId1526" xr:uid="{00000000-0004-0000-0000-0000F5050000}"/>
    <hyperlink ref="U2763" r:id="rId1527" xr:uid="{00000000-0004-0000-0000-0000F6050000}"/>
    <hyperlink ref="U2764" r:id="rId1528" xr:uid="{00000000-0004-0000-0000-0000F7050000}"/>
    <hyperlink ref="U2765" r:id="rId1529" xr:uid="{00000000-0004-0000-0000-0000F8050000}"/>
    <hyperlink ref="U2766" r:id="rId1530" xr:uid="{00000000-0004-0000-0000-0000F9050000}"/>
    <hyperlink ref="U2767" r:id="rId1531" xr:uid="{00000000-0004-0000-0000-0000FA050000}"/>
    <hyperlink ref="U2768" r:id="rId1532" xr:uid="{00000000-0004-0000-0000-0000FB050000}"/>
    <hyperlink ref="U2769" r:id="rId1533" xr:uid="{00000000-0004-0000-0000-0000FC050000}"/>
    <hyperlink ref="U2770" r:id="rId1534" xr:uid="{00000000-0004-0000-0000-0000FD050000}"/>
    <hyperlink ref="U2771" r:id="rId1535" xr:uid="{00000000-0004-0000-0000-0000FE050000}"/>
    <hyperlink ref="U2772" r:id="rId1536" xr:uid="{00000000-0004-0000-0000-0000FF050000}"/>
    <hyperlink ref="U2773" r:id="rId1537" xr:uid="{00000000-0004-0000-0000-000000060000}"/>
    <hyperlink ref="U2774" r:id="rId1538" xr:uid="{00000000-0004-0000-0000-000001060000}"/>
    <hyperlink ref="U2775" r:id="rId1539" xr:uid="{00000000-0004-0000-0000-000002060000}"/>
    <hyperlink ref="U2776" r:id="rId1540" xr:uid="{00000000-0004-0000-0000-000003060000}"/>
    <hyperlink ref="U2777" r:id="rId1541" xr:uid="{00000000-0004-0000-0000-000004060000}"/>
    <hyperlink ref="U2778" r:id="rId1542" xr:uid="{00000000-0004-0000-0000-000005060000}"/>
    <hyperlink ref="U2779" r:id="rId1543" xr:uid="{00000000-0004-0000-0000-000006060000}"/>
    <hyperlink ref="U2780" r:id="rId1544" xr:uid="{00000000-0004-0000-0000-000007060000}"/>
    <hyperlink ref="U2781" r:id="rId1545" xr:uid="{00000000-0004-0000-0000-000008060000}"/>
    <hyperlink ref="U2782" r:id="rId1546" xr:uid="{00000000-0004-0000-0000-000009060000}"/>
    <hyperlink ref="U2783" r:id="rId1547" xr:uid="{00000000-0004-0000-0000-00000A060000}"/>
    <hyperlink ref="U2784" r:id="rId1548" xr:uid="{00000000-0004-0000-0000-00000B060000}"/>
    <hyperlink ref="U2785" r:id="rId1549" xr:uid="{00000000-0004-0000-0000-00000C060000}"/>
    <hyperlink ref="U2786" r:id="rId1550" xr:uid="{00000000-0004-0000-0000-00000D060000}"/>
    <hyperlink ref="U2787" r:id="rId1551" xr:uid="{00000000-0004-0000-0000-00000E060000}"/>
    <hyperlink ref="U2788" r:id="rId1552" xr:uid="{00000000-0004-0000-0000-00000F060000}"/>
    <hyperlink ref="U2789" r:id="rId1553" xr:uid="{00000000-0004-0000-0000-000010060000}"/>
    <hyperlink ref="U2790" r:id="rId1554" xr:uid="{00000000-0004-0000-0000-000011060000}"/>
    <hyperlink ref="U2791" r:id="rId1555" xr:uid="{00000000-0004-0000-0000-000012060000}"/>
    <hyperlink ref="U2792" r:id="rId1556" xr:uid="{00000000-0004-0000-0000-000013060000}"/>
    <hyperlink ref="U2793" r:id="rId1557" xr:uid="{00000000-0004-0000-0000-000014060000}"/>
    <hyperlink ref="U2794" r:id="rId1558" xr:uid="{00000000-0004-0000-0000-000015060000}"/>
    <hyperlink ref="U2795" r:id="rId1559" xr:uid="{00000000-0004-0000-0000-000016060000}"/>
    <hyperlink ref="U2796" r:id="rId1560" xr:uid="{00000000-0004-0000-0000-000017060000}"/>
    <hyperlink ref="U2797" r:id="rId1561" xr:uid="{00000000-0004-0000-0000-000018060000}"/>
    <hyperlink ref="U2798" r:id="rId1562" xr:uid="{00000000-0004-0000-0000-000019060000}"/>
    <hyperlink ref="U2799" r:id="rId1563" xr:uid="{00000000-0004-0000-0000-00001A060000}"/>
    <hyperlink ref="U2800" r:id="rId1564" xr:uid="{00000000-0004-0000-0000-00001B060000}"/>
    <hyperlink ref="U2801" r:id="rId1565" xr:uid="{00000000-0004-0000-0000-00001C060000}"/>
    <hyperlink ref="U2802" r:id="rId1566" xr:uid="{00000000-0004-0000-0000-00001D060000}"/>
    <hyperlink ref="U2803" r:id="rId1567" xr:uid="{00000000-0004-0000-0000-00001E060000}"/>
    <hyperlink ref="U2804" r:id="rId1568" xr:uid="{00000000-0004-0000-0000-00001F060000}"/>
    <hyperlink ref="U2805" r:id="rId1569" xr:uid="{00000000-0004-0000-0000-000020060000}"/>
    <hyperlink ref="U2806" r:id="rId1570" xr:uid="{00000000-0004-0000-0000-000021060000}"/>
    <hyperlink ref="U2807" r:id="rId1571" xr:uid="{00000000-0004-0000-0000-000022060000}"/>
    <hyperlink ref="U2808" r:id="rId1572" xr:uid="{00000000-0004-0000-0000-000023060000}"/>
    <hyperlink ref="U2809" r:id="rId1573" xr:uid="{00000000-0004-0000-0000-000024060000}"/>
    <hyperlink ref="U2810" r:id="rId1574" xr:uid="{00000000-0004-0000-0000-000025060000}"/>
    <hyperlink ref="U2811" r:id="rId1575" xr:uid="{00000000-0004-0000-0000-000026060000}"/>
    <hyperlink ref="U2812" r:id="rId1576" xr:uid="{00000000-0004-0000-0000-000027060000}"/>
    <hyperlink ref="U2813" r:id="rId1577" xr:uid="{00000000-0004-0000-0000-000028060000}"/>
    <hyperlink ref="U2814" r:id="rId1578" xr:uid="{00000000-0004-0000-0000-000029060000}"/>
    <hyperlink ref="U2815" r:id="rId1579" xr:uid="{00000000-0004-0000-0000-00002A060000}"/>
    <hyperlink ref="U2816" r:id="rId1580" xr:uid="{00000000-0004-0000-0000-00002B060000}"/>
    <hyperlink ref="U2817" r:id="rId1581" xr:uid="{00000000-0004-0000-0000-00002C060000}"/>
    <hyperlink ref="U2818" r:id="rId1582" xr:uid="{00000000-0004-0000-0000-00002D060000}"/>
    <hyperlink ref="U2819" r:id="rId1583" xr:uid="{00000000-0004-0000-0000-00002E060000}"/>
    <hyperlink ref="U2820" r:id="rId1584" xr:uid="{00000000-0004-0000-0000-00002F060000}"/>
    <hyperlink ref="U2821" r:id="rId1585" xr:uid="{00000000-0004-0000-0000-000030060000}"/>
    <hyperlink ref="U2822" r:id="rId1586" xr:uid="{00000000-0004-0000-0000-000031060000}"/>
    <hyperlink ref="U2823" r:id="rId1587" xr:uid="{00000000-0004-0000-0000-000032060000}"/>
    <hyperlink ref="U2824" r:id="rId1588" xr:uid="{00000000-0004-0000-0000-000033060000}"/>
    <hyperlink ref="U2825" r:id="rId1589" xr:uid="{00000000-0004-0000-0000-000034060000}"/>
    <hyperlink ref="U2826" r:id="rId1590" xr:uid="{00000000-0004-0000-0000-000035060000}"/>
    <hyperlink ref="U2827" r:id="rId1591" xr:uid="{00000000-0004-0000-0000-000036060000}"/>
    <hyperlink ref="U2828" r:id="rId1592" xr:uid="{00000000-0004-0000-0000-000037060000}"/>
    <hyperlink ref="U2829" r:id="rId1593" xr:uid="{00000000-0004-0000-0000-000038060000}"/>
    <hyperlink ref="U2830" r:id="rId1594" xr:uid="{00000000-0004-0000-0000-000039060000}"/>
    <hyperlink ref="U2831" r:id="rId1595" xr:uid="{00000000-0004-0000-0000-00003A060000}"/>
    <hyperlink ref="U2832" r:id="rId1596" xr:uid="{00000000-0004-0000-0000-00003B060000}"/>
    <hyperlink ref="U2833" r:id="rId1597" xr:uid="{00000000-0004-0000-0000-00003C060000}"/>
    <hyperlink ref="U2834" r:id="rId1598" xr:uid="{00000000-0004-0000-0000-00003D060000}"/>
    <hyperlink ref="U2835" r:id="rId1599" xr:uid="{00000000-0004-0000-0000-00003E060000}"/>
    <hyperlink ref="U2836" r:id="rId1600" xr:uid="{00000000-0004-0000-0000-00003F060000}"/>
    <hyperlink ref="U2837" r:id="rId1601" xr:uid="{00000000-0004-0000-0000-000040060000}"/>
    <hyperlink ref="U2838" r:id="rId1602" xr:uid="{00000000-0004-0000-0000-000041060000}"/>
    <hyperlink ref="U2839" r:id="rId1603" xr:uid="{00000000-0004-0000-0000-000042060000}"/>
    <hyperlink ref="U2840" r:id="rId1604" xr:uid="{00000000-0004-0000-0000-000043060000}"/>
    <hyperlink ref="U2841" r:id="rId1605" xr:uid="{00000000-0004-0000-0000-000044060000}"/>
    <hyperlink ref="U2842" r:id="rId1606" xr:uid="{00000000-0004-0000-0000-000045060000}"/>
    <hyperlink ref="U2864" r:id="rId1607" xr:uid="{00000000-0004-0000-0000-000046060000}"/>
    <hyperlink ref="U2865" r:id="rId1608" xr:uid="{00000000-0004-0000-0000-000047060000}"/>
    <hyperlink ref="U2866" r:id="rId1609" xr:uid="{00000000-0004-0000-0000-000048060000}"/>
    <hyperlink ref="U2867" r:id="rId1610" xr:uid="{00000000-0004-0000-0000-000049060000}"/>
    <hyperlink ref="U2868" r:id="rId1611" xr:uid="{00000000-0004-0000-0000-00004A060000}"/>
    <hyperlink ref="U2869" r:id="rId1612" xr:uid="{00000000-0004-0000-0000-00004B060000}"/>
    <hyperlink ref="U2870" r:id="rId1613" xr:uid="{00000000-0004-0000-0000-00004C060000}"/>
    <hyperlink ref="U2871" r:id="rId1614" xr:uid="{00000000-0004-0000-0000-00004D060000}"/>
    <hyperlink ref="U2872" r:id="rId1615" xr:uid="{00000000-0004-0000-0000-00004E060000}"/>
    <hyperlink ref="U2873" r:id="rId1616" xr:uid="{00000000-0004-0000-0000-00004F060000}"/>
    <hyperlink ref="U2874" r:id="rId1617" xr:uid="{00000000-0004-0000-0000-000050060000}"/>
    <hyperlink ref="U2875" r:id="rId1618" xr:uid="{00000000-0004-0000-0000-000051060000}"/>
    <hyperlink ref="U2876" r:id="rId1619" xr:uid="{00000000-0004-0000-0000-000052060000}"/>
    <hyperlink ref="U2877" r:id="rId1620" xr:uid="{00000000-0004-0000-0000-000053060000}"/>
    <hyperlink ref="U2878" r:id="rId1621" xr:uid="{00000000-0004-0000-0000-000054060000}"/>
    <hyperlink ref="U2879" r:id="rId1622" xr:uid="{00000000-0004-0000-0000-000055060000}"/>
    <hyperlink ref="U2880" r:id="rId1623" xr:uid="{00000000-0004-0000-0000-000056060000}"/>
    <hyperlink ref="U2881" r:id="rId1624" xr:uid="{00000000-0004-0000-0000-000057060000}"/>
    <hyperlink ref="U2882" r:id="rId1625" xr:uid="{00000000-0004-0000-0000-000058060000}"/>
    <hyperlink ref="U2883" r:id="rId1626" xr:uid="{00000000-0004-0000-0000-000059060000}"/>
    <hyperlink ref="U2884" r:id="rId1627" xr:uid="{00000000-0004-0000-0000-00005A060000}"/>
    <hyperlink ref="U2885" r:id="rId1628" xr:uid="{00000000-0004-0000-0000-00005B060000}"/>
    <hyperlink ref="U2886" r:id="rId1629" xr:uid="{00000000-0004-0000-0000-00005C060000}"/>
    <hyperlink ref="U2887" r:id="rId1630" xr:uid="{00000000-0004-0000-0000-00005D060000}"/>
    <hyperlink ref="U2888" r:id="rId1631" xr:uid="{00000000-0004-0000-0000-00005E060000}"/>
    <hyperlink ref="U2889" r:id="rId1632" xr:uid="{00000000-0004-0000-0000-00005F060000}"/>
    <hyperlink ref="U2890" r:id="rId1633" xr:uid="{00000000-0004-0000-0000-000060060000}"/>
    <hyperlink ref="U2891" r:id="rId1634" xr:uid="{00000000-0004-0000-0000-000061060000}"/>
    <hyperlink ref="U2892" r:id="rId1635" xr:uid="{00000000-0004-0000-0000-000062060000}"/>
    <hyperlink ref="U2893" r:id="rId1636" xr:uid="{00000000-0004-0000-0000-000063060000}"/>
    <hyperlink ref="U2894" r:id="rId1637" xr:uid="{00000000-0004-0000-0000-000064060000}"/>
    <hyperlink ref="U2895" r:id="rId1638" xr:uid="{00000000-0004-0000-0000-000065060000}"/>
    <hyperlink ref="U2908" r:id="rId1639" xr:uid="{00000000-0004-0000-0000-000066060000}"/>
    <hyperlink ref="U2909" r:id="rId1640" xr:uid="{00000000-0004-0000-0000-000067060000}"/>
    <hyperlink ref="U2910" r:id="rId1641" xr:uid="{00000000-0004-0000-0000-000068060000}"/>
    <hyperlink ref="U2911" r:id="rId1642" xr:uid="{00000000-0004-0000-0000-000069060000}"/>
    <hyperlink ref="U2912" r:id="rId1643" xr:uid="{00000000-0004-0000-0000-00006A060000}"/>
    <hyperlink ref="U2913" r:id="rId1644" xr:uid="{00000000-0004-0000-0000-00006B060000}"/>
    <hyperlink ref="U2914" r:id="rId1645" xr:uid="{00000000-0004-0000-0000-00006C060000}"/>
    <hyperlink ref="U2915" r:id="rId1646" xr:uid="{00000000-0004-0000-0000-00006D060000}"/>
    <hyperlink ref="U2916" r:id="rId1647" xr:uid="{00000000-0004-0000-0000-00006E060000}"/>
    <hyperlink ref="U2917" r:id="rId1648" xr:uid="{00000000-0004-0000-0000-00006F060000}"/>
    <hyperlink ref="U2918" r:id="rId1649" xr:uid="{00000000-0004-0000-0000-000070060000}"/>
    <hyperlink ref="U2919" r:id="rId1650" xr:uid="{00000000-0004-0000-0000-000071060000}"/>
    <hyperlink ref="U2920" r:id="rId1651" xr:uid="{00000000-0004-0000-0000-000072060000}"/>
    <hyperlink ref="U2921" r:id="rId1652" xr:uid="{00000000-0004-0000-0000-000073060000}"/>
    <hyperlink ref="U2922" r:id="rId1653" xr:uid="{00000000-0004-0000-0000-000074060000}"/>
    <hyperlink ref="U2923" r:id="rId1654" xr:uid="{00000000-0004-0000-0000-000075060000}"/>
    <hyperlink ref="U2924" r:id="rId1655" xr:uid="{00000000-0004-0000-0000-000076060000}"/>
    <hyperlink ref="U2925" r:id="rId1656" xr:uid="{00000000-0004-0000-0000-000077060000}"/>
    <hyperlink ref="U2926" r:id="rId1657" xr:uid="{00000000-0004-0000-0000-000078060000}"/>
    <hyperlink ref="U2927" r:id="rId1658" xr:uid="{00000000-0004-0000-0000-000079060000}"/>
    <hyperlink ref="U2928" r:id="rId1659" xr:uid="{00000000-0004-0000-0000-00007A060000}"/>
    <hyperlink ref="U2929" r:id="rId1660" xr:uid="{00000000-0004-0000-0000-00007B060000}"/>
    <hyperlink ref="U2930" r:id="rId1661" xr:uid="{00000000-0004-0000-0000-00007C060000}"/>
    <hyperlink ref="U2931" r:id="rId1662" xr:uid="{00000000-0004-0000-0000-00007D060000}"/>
    <hyperlink ref="U2932" r:id="rId1663" xr:uid="{00000000-0004-0000-0000-00007E060000}"/>
    <hyperlink ref="U2933" r:id="rId1664" xr:uid="{00000000-0004-0000-0000-00007F060000}"/>
    <hyperlink ref="U2934" r:id="rId1665" xr:uid="{00000000-0004-0000-0000-000080060000}"/>
    <hyperlink ref="U2935" r:id="rId1666" xr:uid="{00000000-0004-0000-0000-000081060000}"/>
    <hyperlink ref="U2936" r:id="rId1667" xr:uid="{00000000-0004-0000-0000-000082060000}"/>
    <hyperlink ref="U2937" r:id="rId1668" xr:uid="{00000000-0004-0000-0000-000083060000}"/>
    <hyperlink ref="U2938" r:id="rId1669" xr:uid="{00000000-0004-0000-0000-000084060000}"/>
    <hyperlink ref="U2939" r:id="rId1670" xr:uid="{00000000-0004-0000-0000-000085060000}"/>
    <hyperlink ref="U2940" r:id="rId1671" xr:uid="{00000000-0004-0000-0000-000086060000}"/>
    <hyperlink ref="U2941" r:id="rId1672" xr:uid="{00000000-0004-0000-0000-000087060000}"/>
    <hyperlink ref="U2942" r:id="rId1673" xr:uid="{00000000-0004-0000-0000-000088060000}"/>
    <hyperlink ref="U2943" r:id="rId1674" xr:uid="{00000000-0004-0000-0000-000089060000}"/>
    <hyperlink ref="U2944" r:id="rId1675" xr:uid="{00000000-0004-0000-0000-00008A060000}"/>
    <hyperlink ref="U2945" r:id="rId1676" xr:uid="{00000000-0004-0000-0000-00008B060000}"/>
    <hyperlink ref="U2946" r:id="rId1677" xr:uid="{00000000-0004-0000-0000-00008C060000}"/>
    <hyperlink ref="U2947" r:id="rId1678" xr:uid="{00000000-0004-0000-0000-00008D060000}"/>
    <hyperlink ref="U2948" r:id="rId1679" xr:uid="{00000000-0004-0000-0000-00008E060000}"/>
    <hyperlink ref="U2949" r:id="rId1680" xr:uid="{00000000-0004-0000-0000-00008F060000}"/>
    <hyperlink ref="U2950" r:id="rId1681" xr:uid="{00000000-0004-0000-0000-000090060000}"/>
    <hyperlink ref="U2951" r:id="rId1682" xr:uid="{00000000-0004-0000-0000-000091060000}"/>
    <hyperlink ref="U2952" r:id="rId1683" xr:uid="{00000000-0004-0000-0000-000092060000}"/>
    <hyperlink ref="U2953" r:id="rId1684" xr:uid="{00000000-0004-0000-0000-000093060000}"/>
    <hyperlink ref="U2954" r:id="rId1685" xr:uid="{00000000-0004-0000-0000-000094060000}"/>
    <hyperlink ref="U2955" r:id="rId1686" xr:uid="{00000000-0004-0000-0000-000095060000}"/>
    <hyperlink ref="U2956" r:id="rId1687" xr:uid="{00000000-0004-0000-0000-000096060000}"/>
    <hyperlink ref="U2957" r:id="rId1688" xr:uid="{00000000-0004-0000-0000-000097060000}"/>
    <hyperlink ref="U2958" r:id="rId1689" xr:uid="{00000000-0004-0000-0000-000098060000}"/>
    <hyperlink ref="U2959" r:id="rId1690" xr:uid="{00000000-0004-0000-0000-000099060000}"/>
    <hyperlink ref="U2960" r:id="rId1691" xr:uid="{00000000-0004-0000-0000-00009A060000}"/>
    <hyperlink ref="U2961" r:id="rId1692" xr:uid="{00000000-0004-0000-0000-00009B060000}"/>
    <hyperlink ref="U2962" r:id="rId1693" xr:uid="{00000000-0004-0000-0000-00009C060000}"/>
    <hyperlink ref="U2963" r:id="rId1694" xr:uid="{00000000-0004-0000-0000-00009D060000}"/>
    <hyperlink ref="U2964" r:id="rId1695" xr:uid="{00000000-0004-0000-0000-00009E060000}"/>
    <hyperlink ref="U2965" r:id="rId1696" xr:uid="{00000000-0004-0000-0000-00009F060000}"/>
    <hyperlink ref="U2966" r:id="rId1697" xr:uid="{00000000-0004-0000-0000-0000A0060000}"/>
    <hyperlink ref="U2967" r:id="rId1698" xr:uid="{00000000-0004-0000-0000-0000A1060000}"/>
    <hyperlink ref="U2968" r:id="rId1699" xr:uid="{00000000-0004-0000-0000-0000A2060000}"/>
    <hyperlink ref="U2969" r:id="rId1700" xr:uid="{00000000-0004-0000-0000-0000A3060000}"/>
    <hyperlink ref="U2970" r:id="rId1701" xr:uid="{00000000-0004-0000-0000-0000A4060000}"/>
    <hyperlink ref="U2971" r:id="rId1702" xr:uid="{00000000-0004-0000-0000-0000A5060000}"/>
    <hyperlink ref="U2972" r:id="rId1703" xr:uid="{00000000-0004-0000-0000-0000A6060000}"/>
    <hyperlink ref="U2973" r:id="rId1704" xr:uid="{00000000-0004-0000-0000-0000A7060000}"/>
    <hyperlink ref="U2974" r:id="rId1705" xr:uid="{00000000-0004-0000-0000-0000A8060000}"/>
    <hyperlink ref="U2975" r:id="rId1706" xr:uid="{00000000-0004-0000-0000-0000A9060000}"/>
    <hyperlink ref="U2976" r:id="rId1707" xr:uid="{00000000-0004-0000-0000-0000AA060000}"/>
    <hyperlink ref="U2977" r:id="rId1708" xr:uid="{00000000-0004-0000-0000-0000AB060000}"/>
    <hyperlink ref="U2978" r:id="rId1709" xr:uid="{00000000-0004-0000-0000-0000AC060000}"/>
    <hyperlink ref="U2979" r:id="rId1710" xr:uid="{00000000-0004-0000-0000-0000AD060000}"/>
    <hyperlink ref="U2980" r:id="rId1711" xr:uid="{00000000-0004-0000-0000-0000AE060000}"/>
    <hyperlink ref="U2981" r:id="rId1712" xr:uid="{00000000-0004-0000-0000-0000AF060000}"/>
    <hyperlink ref="U2982" r:id="rId1713" xr:uid="{00000000-0004-0000-0000-0000B0060000}"/>
    <hyperlink ref="U2983" r:id="rId1714" xr:uid="{00000000-0004-0000-0000-0000B1060000}"/>
    <hyperlink ref="U2984" r:id="rId1715" xr:uid="{00000000-0004-0000-0000-0000B2060000}"/>
    <hyperlink ref="U2985" r:id="rId1716" xr:uid="{00000000-0004-0000-0000-0000B3060000}"/>
    <hyperlink ref="U2986" r:id="rId1717" xr:uid="{00000000-0004-0000-0000-0000B4060000}"/>
    <hyperlink ref="U2987" r:id="rId1718" xr:uid="{00000000-0004-0000-0000-0000B5060000}"/>
    <hyperlink ref="U2988" r:id="rId1719" xr:uid="{00000000-0004-0000-0000-0000B6060000}"/>
    <hyperlink ref="U2989" r:id="rId1720" xr:uid="{00000000-0004-0000-0000-0000B7060000}"/>
    <hyperlink ref="U2990" r:id="rId1721" xr:uid="{00000000-0004-0000-0000-0000B8060000}"/>
    <hyperlink ref="U2991" r:id="rId1722" xr:uid="{00000000-0004-0000-0000-0000B9060000}"/>
    <hyperlink ref="U2992" r:id="rId1723" xr:uid="{00000000-0004-0000-0000-0000BA060000}"/>
    <hyperlink ref="U2993" r:id="rId1724" xr:uid="{00000000-0004-0000-0000-0000BB060000}"/>
    <hyperlink ref="U2994" r:id="rId1725" xr:uid="{00000000-0004-0000-0000-0000BC060000}"/>
    <hyperlink ref="U2995" r:id="rId1726" xr:uid="{00000000-0004-0000-0000-0000BD060000}"/>
    <hyperlink ref="U2996" r:id="rId1727" xr:uid="{00000000-0004-0000-0000-0000BE060000}"/>
    <hyperlink ref="U2997" r:id="rId1728" xr:uid="{00000000-0004-0000-0000-0000BF060000}"/>
    <hyperlink ref="U2998" r:id="rId1729" xr:uid="{00000000-0004-0000-0000-0000C0060000}"/>
    <hyperlink ref="U2999" r:id="rId1730" xr:uid="{00000000-0004-0000-0000-0000C1060000}"/>
    <hyperlink ref="U3000" r:id="rId1731" xr:uid="{00000000-0004-0000-0000-0000C2060000}"/>
    <hyperlink ref="U3001" r:id="rId1732" xr:uid="{00000000-0004-0000-0000-0000C3060000}"/>
    <hyperlink ref="U3002" r:id="rId1733" xr:uid="{00000000-0004-0000-0000-0000C4060000}"/>
    <hyperlink ref="U3003" r:id="rId1734" xr:uid="{00000000-0004-0000-0000-0000C5060000}"/>
    <hyperlink ref="U3004" r:id="rId1735" xr:uid="{00000000-0004-0000-0000-0000C6060000}"/>
    <hyperlink ref="U3016" r:id="rId1736" xr:uid="{00000000-0004-0000-0000-0000C7060000}"/>
    <hyperlink ref="U3017" r:id="rId1737" xr:uid="{00000000-0004-0000-0000-0000C8060000}"/>
    <hyperlink ref="U3018" r:id="rId1738" xr:uid="{00000000-0004-0000-0000-0000C9060000}"/>
    <hyperlink ref="U3019" r:id="rId1739" xr:uid="{00000000-0004-0000-0000-0000CA060000}"/>
    <hyperlink ref="U3020" r:id="rId1740" xr:uid="{00000000-0004-0000-0000-0000CB060000}"/>
    <hyperlink ref="U3021" r:id="rId1741" xr:uid="{00000000-0004-0000-0000-0000CC060000}"/>
    <hyperlink ref="U3022" r:id="rId1742" xr:uid="{00000000-0004-0000-0000-0000CD060000}"/>
    <hyperlink ref="U3023" r:id="rId1743" xr:uid="{00000000-0004-0000-0000-0000CE060000}"/>
    <hyperlink ref="U3024" r:id="rId1744" xr:uid="{00000000-0004-0000-0000-0000CF060000}"/>
    <hyperlink ref="U3025" r:id="rId1745" xr:uid="{00000000-0004-0000-0000-0000D0060000}"/>
    <hyperlink ref="U3026" r:id="rId1746" xr:uid="{00000000-0004-0000-0000-0000D1060000}"/>
    <hyperlink ref="U3027" r:id="rId1747" xr:uid="{00000000-0004-0000-0000-0000D2060000}"/>
    <hyperlink ref="U3028" r:id="rId1748" xr:uid="{00000000-0004-0000-0000-0000D3060000}"/>
    <hyperlink ref="U3029" r:id="rId1749" xr:uid="{00000000-0004-0000-0000-0000D4060000}"/>
    <hyperlink ref="U3030" r:id="rId1750" xr:uid="{00000000-0004-0000-0000-0000D5060000}"/>
    <hyperlink ref="U3031" r:id="rId1751" xr:uid="{00000000-0004-0000-0000-0000D6060000}"/>
    <hyperlink ref="U3032" r:id="rId1752" xr:uid="{00000000-0004-0000-0000-0000D7060000}"/>
    <hyperlink ref="U3053" r:id="rId1753" xr:uid="{00000000-0004-0000-0000-0000D8060000}"/>
    <hyperlink ref="U3054" r:id="rId1754" xr:uid="{00000000-0004-0000-0000-0000D9060000}"/>
    <hyperlink ref="U3055" r:id="rId1755" xr:uid="{00000000-0004-0000-0000-0000DA060000}"/>
    <hyperlink ref="U3056" r:id="rId1756" xr:uid="{00000000-0004-0000-0000-0000DB060000}"/>
    <hyperlink ref="U3057" r:id="rId1757" xr:uid="{00000000-0004-0000-0000-0000DC060000}"/>
    <hyperlink ref="U3058" r:id="rId1758" xr:uid="{00000000-0004-0000-0000-0000DD060000}"/>
    <hyperlink ref="U3059" r:id="rId1759" xr:uid="{00000000-0004-0000-0000-0000DE060000}"/>
    <hyperlink ref="U3060" r:id="rId1760" xr:uid="{00000000-0004-0000-0000-0000DF060000}"/>
    <hyperlink ref="U3061" r:id="rId1761" xr:uid="{00000000-0004-0000-0000-0000E0060000}"/>
    <hyperlink ref="U3062" r:id="rId1762" xr:uid="{00000000-0004-0000-0000-0000E1060000}"/>
    <hyperlink ref="U3063" r:id="rId1763" xr:uid="{00000000-0004-0000-0000-0000E2060000}"/>
    <hyperlink ref="U3064" r:id="rId1764" xr:uid="{00000000-0004-0000-0000-0000E3060000}"/>
    <hyperlink ref="U3065" r:id="rId1765" xr:uid="{00000000-0004-0000-0000-0000E4060000}"/>
    <hyperlink ref="U3066" r:id="rId1766" xr:uid="{00000000-0004-0000-0000-0000E5060000}"/>
    <hyperlink ref="U3067" r:id="rId1767" xr:uid="{00000000-0004-0000-0000-0000E6060000}"/>
    <hyperlink ref="U3068" r:id="rId1768" xr:uid="{00000000-0004-0000-0000-0000E7060000}"/>
    <hyperlink ref="U3069" r:id="rId1769" xr:uid="{00000000-0004-0000-0000-0000E8060000}"/>
    <hyperlink ref="U3070" r:id="rId1770" xr:uid="{00000000-0004-0000-0000-0000E9060000}"/>
    <hyperlink ref="U3071" r:id="rId1771" xr:uid="{00000000-0004-0000-0000-0000EA060000}"/>
    <hyperlink ref="U3072" r:id="rId1772" xr:uid="{00000000-0004-0000-0000-0000EB060000}"/>
    <hyperlink ref="U3073" r:id="rId1773" xr:uid="{00000000-0004-0000-0000-0000EC060000}"/>
    <hyperlink ref="U3074" r:id="rId1774" xr:uid="{00000000-0004-0000-0000-0000ED060000}"/>
    <hyperlink ref="U3075" r:id="rId1775" xr:uid="{00000000-0004-0000-0000-0000EE060000}"/>
    <hyperlink ref="U3076" r:id="rId1776" xr:uid="{00000000-0004-0000-0000-0000EF060000}"/>
    <hyperlink ref="U3077" r:id="rId1777" xr:uid="{00000000-0004-0000-0000-0000F0060000}"/>
    <hyperlink ref="U3078" r:id="rId1778" xr:uid="{00000000-0004-0000-0000-0000F1060000}"/>
    <hyperlink ref="U3079" r:id="rId1779" xr:uid="{00000000-0004-0000-0000-0000F2060000}"/>
    <hyperlink ref="U3080" r:id="rId1780" xr:uid="{00000000-0004-0000-0000-0000F3060000}"/>
    <hyperlink ref="U3081" r:id="rId1781" xr:uid="{00000000-0004-0000-0000-0000F4060000}"/>
    <hyperlink ref="U3082" r:id="rId1782" xr:uid="{00000000-0004-0000-0000-0000F5060000}"/>
    <hyperlink ref="U3083" r:id="rId1783" xr:uid="{00000000-0004-0000-0000-0000F6060000}"/>
    <hyperlink ref="U3084" r:id="rId1784" xr:uid="{00000000-0004-0000-0000-0000F7060000}"/>
    <hyperlink ref="U3085" r:id="rId1785" xr:uid="{00000000-0004-0000-0000-0000F8060000}"/>
    <hyperlink ref="U3086" r:id="rId1786" xr:uid="{00000000-0004-0000-0000-0000F9060000}"/>
    <hyperlink ref="U3087" r:id="rId1787" xr:uid="{00000000-0004-0000-0000-0000FA060000}"/>
    <hyperlink ref="U3088" r:id="rId1788" xr:uid="{00000000-0004-0000-0000-0000FB060000}"/>
    <hyperlink ref="U3089" r:id="rId1789" xr:uid="{00000000-0004-0000-0000-0000FC060000}"/>
    <hyperlink ref="U3090" r:id="rId1790" xr:uid="{00000000-0004-0000-0000-0000FD060000}"/>
    <hyperlink ref="U3091" r:id="rId1791" xr:uid="{00000000-0004-0000-0000-0000FE060000}"/>
    <hyperlink ref="U3092" r:id="rId1792" xr:uid="{00000000-0004-0000-0000-0000FF060000}"/>
    <hyperlink ref="U3093" r:id="rId1793" xr:uid="{00000000-0004-0000-0000-000000070000}"/>
    <hyperlink ref="U3094" r:id="rId1794" xr:uid="{00000000-0004-0000-0000-000001070000}"/>
    <hyperlink ref="U3095" r:id="rId1795" xr:uid="{00000000-0004-0000-0000-000002070000}"/>
    <hyperlink ref="U3096" r:id="rId1796" xr:uid="{00000000-0004-0000-0000-000003070000}"/>
    <hyperlink ref="U3097" r:id="rId1797" xr:uid="{00000000-0004-0000-0000-000004070000}"/>
    <hyperlink ref="U3098" r:id="rId1798" xr:uid="{00000000-0004-0000-0000-000005070000}"/>
    <hyperlink ref="U3099" r:id="rId1799" xr:uid="{00000000-0004-0000-0000-000006070000}"/>
    <hyperlink ref="U3100" r:id="rId1800" xr:uid="{00000000-0004-0000-0000-000007070000}"/>
    <hyperlink ref="U3101" r:id="rId1801" xr:uid="{00000000-0004-0000-0000-000008070000}"/>
    <hyperlink ref="U3102" r:id="rId1802" xr:uid="{00000000-0004-0000-0000-000009070000}"/>
    <hyperlink ref="U3103" r:id="rId1803" xr:uid="{00000000-0004-0000-0000-00000A070000}"/>
    <hyperlink ref="U3104" r:id="rId1804" xr:uid="{00000000-0004-0000-0000-00000B070000}"/>
    <hyperlink ref="U3105" r:id="rId1805" xr:uid="{00000000-0004-0000-0000-00000C070000}"/>
    <hyperlink ref="U3106" r:id="rId1806" xr:uid="{00000000-0004-0000-0000-00000D070000}"/>
    <hyperlink ref="U3107" r:id="rId1807" xr:uid="{00000000-0004-0000-0000-00000E070000}"/>
    <hyperlink ref="U3108" r:id="rId1808" xr:uid="{00000000-0004-0000-0000-00000F070000}"/>
    <hyperlink ref="U3109" r:id="rId1809" xr:uid="{00000000-0004-0000-0000-000010070000}"/>
    <hyperlink ref="U3110" r:id="rId1810" xr:uid="{00000000-0004-0000-0000-000011070000}"/>
    <hyperlink ref="U3111" r:id="rId1811" xr:uid="{00000000-0004-0000-0000-000012070000}"/>
    <hyperlink ref="U3112" r:id="rId1812" xr:uid="{00000000-0004-0000-0000-000013070000}"/>
    <hyperlink ref="U3113" r:id="rId1813" xr:uid="{00000000-0004-0000-0000-000014070000}"/>
    <hyperlink ref="U3114" r:id="rId1814" xr:uid="{00000000-0004-0000-0000-000015070000}"/>
    <hyperlink ref="U3115" r:id="rId1815" xr:uid="{00000000-0004-0000-0000-000016070000}"/>
    <hyperlink ref="U3116" r:id="rId1816" xr:uid="{00000000-0004-0000-0000-000017070000}"/>
    <hyperlink ref="U3117" r:id="rId1817" xr:uid="{00000000-0004-0000-0000-000018070000}"/>
    <hyperlink ref="U3118" r:id="rId1818" xr:uid="{00000000-0004-0000-0000-000019070000}"/>
    <hyperlink ref="U3119" r:id="rId1819" xr:uid="{00000000-0004-0000-0000-00001A070000}"/>
    <hyperlink ref="U3120" r:id="rId1820" xr:uid="{00000000-0004-0000-0000-00001B070000}"/>
    <hyperlink ref="U3121" r:id="rId1821" xr:uid="{00000000-0004-0000-0000-00001C070000}"/>
    <hyperlink ref="U3122" r:id="rId1822" xr:uid="{00000000-0004-0000-0000-00001D070000}"/>
    <hyperlink ref="U3123" r:id="rId1823" xr:uid="{00000000-0004-0000-0000-00001E070000}"/>
    <hyperlink ref="U3124" r:id="rId1824" xr:uid="{00000000-0004-0000-0000-00001F070000}"/>
    <hyperlink ref="U3125" r:id="rId1825" xr:uid="{00000000-0004-0000-0000-000020070000}"/>
    <hyperlink ref="U3126" r:id="rId1826" xr:uid="{00000000-0004-0000-0000-000021070000}"/>
    <hyperlink ref="U3127" r:id="rId1827" xr:uid="{00000000-0004-0000-0000-000022070000}"/>
    <hyperlink ref="U3128" r:id="rId1828" xr:uid="{00000000-0004-0000-0000-000023070000}"/>
    <hyperlink ref="U3129" r:id="rId1829" xr:uid="{00000000-0004-0000-0000-000024070000}"/>
    <hyperlink ref="U3130" r:id="rId1830" xr:uid="{00000000-0004-0000-0000-000025070000}"/>
    <hyperlink ref="U3131" r:id="rId1831" xr:uid="{00000000-0004-0000-0000-000026070000}"/>
    <hyperlink ref="U3132" r:id="rId1832" xr:uid="{00000000-0004-0000-0000-000027070000}"/>
    <hyperlink ref="U3133" r:id="rId1833" xr:uid="{00000000-0004-0000-0000-000028070000}"/>
    <hyperlink ref="U3134" r:id="rId1834" xr:uid="{00000000-0004-0000-0000-000029070000}"/>
    <hyperlink ref="U3135" r:id="rId1835" xr:uid="{00000000-0004-0000-0000-00002A070000}"/>
    <hyperlink ref="U3136" r:id="rId1836" xr:uid="{00000000-0004-0000-0000-00002B070000}"/>
    <hyperlink ref="U3137" r:id="rId1837" xr:uid="{00000000-0004-0000-0000-00002C070000}"/>
    <hyperlink ref="U3138" r:id="rId1838" xr:uid="{00000000-0004-0000-0000-00002D070000}"/>
    <hyperlink ref="U3139" r:id="rId1839" xr:uid="{00000000-0004-0000-0000-00002E070000}"/>
    <hyperlink ref="U3140" r:id="rId1840" xr:uid="{00000000-0004-0000-0000-00002F070000}"/>
    <hyperlink ref="U3141" r:id="rId1841" xr:uid="{00000000-0004-0000-0000-000030070000}"/>
    <hyperlink ref="U3142" r:id="rId1842" xr:uid="{00000000-0004-0000-0000-000031070000}"/>
    <hyperlink ref="U3143" r:id="rId1843" xr:uid="{00000000-0004-0000-0000-000032070000}"/>
    <hyperlink ref="U3144" r:id="rId1844" xr:uid="{00000000-0004-0000-0000-000033070000}"/>
    <hyperlink ref="U3145" r:id="rId1845" xr:uid="{00000000-0004-0000-0000-000034070000}"/>
    <hyperlink ref="U3146" r:id="rId1846" xr:uid="{00000000-0004-0000-0000-000035070000}"/>
    <hyperlink ref="U3147" r:id="rId1847" xr:uid="{00000000-0004-0000-0000-000036070000}"/>
    <hyperlink ref="U3148" r:id="rId1848" xr:uid="{00000000-0004-0000-0000-000037070000}"/>
    <hyperlink ref="U3149" r:id="rId1849" xr:uid="{00000000-0004-0000-0000-000038070000}"/>
    <hyperlink ref="U3150" r:id="rId1850" xr:uid="{00000000-0004-0000-0000-000039070000}"/>
    <hyperlink ref="U3151" r:id="rId1851" xr:uid="{00000000-0004-0000-0000-00003A070000}"/>
    <hyperlink ref="U3152" r:id="rId1852" xr:uid="{00000000-0004-0000-0000-00003B070000}"/>
    <hyperlink ref="U3153" r:id="rId1853" xr:uid="{00000000-0004-0000-0000-00003C070000}"/>
    <hyperlink ref="U3154" r:id="rId1854" xr:uid="{00000000-0004-0000-0000-00003D070000}"/>
    <hyperlink ref="U3155" r:id="rId1855" xr:uid="{00000000-0004-0000-0000-00003E070000}"/>
    <hyperlink ref="U3156" r:id="rId1856" xr:uid="{00000000-0004-0000-0000-00003F070000}"/>
    <hyperlink ref="U3157" r:id="rId1857" xr:uid="{00000000-0004-0000-0000-000040070000}"/>
    <hyperlink ref="U3158" r:id="rId1858" xr:uid="{00000000-0004-0000-0000-000041070000}"/>
    <hyperlink ref="U3159" r:id="rId1859" xr:uid="{00000000-0004-0000-0000-000042070000}"/>
    <hyperlink ref="U3160" r:id="rId1860" xr:uid="{00000000-0004-0000-0000-000043070000}"/>
    <hyperlink ref="U3161" r:id="rId1861" xr:uid="{00000000-0004-0000-0000-000044070000}"/>
    <hyperlink ref="U3162" r:id="rId1862" xr:uid="{00000000-0004-0000-0000-000045070000}"/>
    <hyperlink ref="U3163" r:id="rId1863" xr:uid="{00000000-0004-0000-0000-000046070000}"/>
    <hyperlink ref="U3164" r:id="rId1864" xr:uid="{00000000-0004-0000-0000-000047070000}"/>
    <hyperlink ref="U3165" r:id="rId1865" xr:uid="{00000000-0004-0000-0000-000048070000}"/>
    <hyperlink ref="U3166" r:id="rId1866" xr:uid="{00000000-0004-0000-0000-000049070000}"/>
    <hyperlink ref="U3167" r:id="rId1867" xr:uid="{00000000-0004-0000-0000-00004A070000}"/>
    <hyperlink ref="U3168" r:id="rId1868" xr:uid="{00000000-0004-0000-0000-00004B070000}"/>
    <hyperlink ref="U3169" r:id="rId1869" xr:uid="{00000000-0004-0000-0000-00004C070000}"/>
    <hyperlink ref="U3170" r:id="rId1870" xr:uid="{00000000-0004-0000-0000-00004D070000}"/>
    <hyperlink ref="U3171" r:id="rId1871" xr:uid="{00000000-0004-0000-0000-00004E070000}"/>
    <hyperlink ref="U3172" r:id="rId1872" xr:uid="{00000000-0004-0000-0000-00004F070000}"/>
    <hyperlink ref="U3173" r:id="rId1873" xr:uid="{00000000-0004-0000-0000-000050070000}"/>
    <hyperlink ref="U3174" r:id="rId1874" xr:uid="{00000000-0004-0000-0000-000051070000}"/>
    <hyperlink ref="U3175" r:id="rId1875" xr:uid="{00000000-0004-0000-0000-000052070000}"/>
    <hyperlink ref="U3176" r:id="rId1876" xr:uid="{00000000-0004-0000-0000-000053070000}"/>
    <hyperlink ref="U3177" r:id="rId1877" xr:uid="{00000000-0004-0000-0000-000054070000}"/>
    <hyperlink ref="U3178" r:id="rId1878" xr:uid="{00000000-0004-0000-0000-000055070000}"/>
    <hyperlink ref="U3179" r:id="rId1879" xr:uid="{00000000-0004-0000-0000-000056070000}"/>
    <hyperlink ref="U3180" r:id="rId1880" xr:uid="{00000000-0004-0000-0000-000057070000}"/>
    <hyperlink ref="U3181" r:id="rId1881" xr:uid="{00000000-0004-0000-0000-000058070000}"/>
    <hyperlink ref="U3182" r:id="rId1882" xr:uid="{00000000-0004-0000-0000-000059070000}"/>
    <hyperlink ref="U3183" r:id="rId1883" xr:uid="{00000000-0004-0000-0000-00005A070000}"/>
    <hyperlink ref="U3184" r:id="rId1884" xr:uid="{00000000-0004-0000-0000-00005B070000}"/>
    <hyperlink ref="U3185" r:id="rId1885" xr:uid="{00000000-0004-0000-0000-00005C070000}"/>
    <hyperlink ref="U3186" r:id="rId1886" xr:uid="{00000000-0004-0000-0000-00005D070000}"/>
    <hyperlink ref="U3187" r:id="rId1887" xr:uid="{00000000-0004-0000-0000-00005E070000}"/>
    <hyperlink ref="U3188" r:id="rId1888" xr:uid="{00000000-0004-0000-0000-00005F070000}"/>
    <hyperlink ref="U3189" r:id="rId1889" xr:uid="{00000000-0004-0000-0000-000060070000}"/>
    <hyperlink ref="U3190" r:id="rId1890" xr:uid="{00000000-0004-0000-0000-000061070000}"/>
    <hyperlink ref="U3191" r:id="rId1891" xr:uid="{00000000-0004-0000-0000-000062070000}"/>
    <hyperlink ref="U3192" r:id="rId1892" xr:uid="{00000000-0004-0000-0000-000063070000}"/>
    <hyperlink ref="U3193" r:id="rId1893" xr:uid="{00000000-0004-0000-0000-000064070000}"/>
    <hyperlink ref="U3194" r:id="rId1894" xr:uid="{00000000-0004-0000-0000-000065070000}"/>
    <hyperlink ref="U3195" r:id="rId1895" xr:uid="{00000000-0004-0000-0000-000066070000}"/>
    <hyperlink ref="U3196" r:id="rId1896" xr:uid="{00000000-0004-0000-0000-000067070000}"/>
    <hyperlink ref="U3197" r:id="rId1897" xr:uid="{00000000-0004-0000-0000-000068070000}"/>
    <hyperlink ref="U3198" r:id="rId1898" xr:uid="{00000000-0004-0000-0000-000069070000}"/>
    <hyperlink ref="U3199" r:id="rId1899" xr:uid="{00000000-0004-0000-0000-00006A070000}"/>
    <hyperlink ref="U3200" r:id="rId1900" xr:uid="{00000000-0004-0000-0000-00006B070000}"/>
    <hyperlink ref="U3201" r:id="rId1901" xr:uid="{00000000-0004-0000-0000-00006C070000}"/>
    <hyperlink ref="U3202" r:id="rId1902" xr:uid="{00000000-0004-0000-0000-00006D070000}"/>
    <hyperlink ref="U3203" r:id="rId1903" xr:uid="{00000000-0004-0000-0000-00006E070000}"/>
    <hyperlink ref="U3204" r:id="rId1904" xr:uid="{00000000-0004-0000-0000-00006F070000}"/>
    <hyperlink ref="U3205" r:id="rId1905" xr:uid="{00000000-0004-0000-0000-000070070000}"/>
    <hyperlink ref="U3206" r:id="rId1906" xr:uid="{00000000-0004-0000-0000-000071070000}"/>
    <hyperlink ref="U3207" r:id="rId1907" xr:uid="{00000000-0004-0000-0000-000072070000}"/>
    <hyperlink ref="U3208" r:id="rId1908" xr:uid="{00000000-0004-0000-0000-000073070000}"/>
    <hyperlink ref="U3209" r:id="rId1909" xr:uid="{00000000-0004-0000-0000-000074070000}"/>
    <hyperlink ref="U3210" r:id="rId1910" xr:uid="{00000000-0004-0000-0000-000075070000}"/>
    <hyperlink ref="U3211" r:id="rId1911" xr:uid="{00000000-0004-0000-0000-000076070000}"/>
    <hyperlink ref="U3212" r:id="rId1912" xr:uid="{00000000-0004-0000-0000-000077070000}"/>
    <hyperlink ref="U3213" r:id="rId1913" xr:uid="{00000000-0004-0000-0000-000078070000}"/>
    <hyperlink ref="U3214" r:id="rId1914" xr:uid="{00000000-0004-0000-0000-000079070000}"/>
    <hyperlink ref="U3215" r:id="rId1915" xr:uid="{00000000-0004-0000-0000-00007A070000}"/>
    <hyperlink ref="U3216" r:id="rId1916" xr:uid="{00000000-0004-0000-0000-00007B070000}"/>
    <hyperlink ref="U3217" r:id="rId1917" xr:uid="{00000000-0004-0000-0000-00007C070000}"/>
    <hyperlink ref="U3218" r:id="rId1918" xr:uid="{00000000-0004-0000-0000-00007D070000}"/>
    <hyperlink ref="U3219" r:id="rId1919" xr:uid="{00000000-0004-0000-0000-00007E070000}"/>
    <hyperlink ref="U3220" r:id="rId1920" xr:uid="{00000000-0004-0000-0000-00007F070000}"/>
    <hyperlink ref="U3221" r:id="rId1921" xr:uid="{00000000-0004-0000-0000-000080070000}"/>
    <hyperlink ref="U3222" r:id="rId1922" xr:uid="{00000000-0004-0000-0000-000081070000}"/>
    <hyperlink ref="U3223" r:id="rId1923" xr:uid="{00000000-0004-0000-0000-000082070000}"/>
    <hyperlink ref="U3224" r:id="rId1924" xr:uid="{00000000-0004-0000-0000-000083070000}"/>
    <hyperlink ref="U3225" r:id="rId1925" xr:uid="{00000000-0004-0000-0000-000084070000}"/>
    <hyperlink ref="U3226" r:id="rId1926" xr:uid="{00000000-0004-0000-0000-000085070000}"/>
    <hyperlink ref="U3227" r:id="rId1927" xr:uid="{00000000-0004-0000-0000-000086070000}"/>
    <hyperlink ref="U3228" r:id="rId1928" xr:uid="{00000000-0004-0000-0000-000087070000}"/>
    <hyperlink ref="U3229" r:id="rId1929" xr:uid="{00000000-0004-0000-0000-000088070000}"/>
    <hyperlink ref="U3230" r:id="rId1930" xr:uid="{00000000-0004-0000-0000-000089070000}"/>
    <hyperlink ref="U3231" r:id="rId1931" xr:uid="{00000000-0004-0000-0000-00008A070000}"/>
    <hyperlink ref="U3232" r:id="rId1932" xr:uid="{00000000-0004-0000-0000-00008B070000}"/>
    <hyperlink ref="U3233" r:id="rId1933" xr:uid="{00000000-0004-0000-0000-00008C070000}"/>
    <hyperlink ref="U3234" r:id="rId1934" xr:uid="{00000000-0004-0000-0000-00008D070000}"/>
    <hyperlink ref="U3235" r:id="rId1935" xr:uid="{00000000-0004-0000-0000-00008E070000}"/>
    <hyperlink ref="U3236" r:id="rId1936" xr:uid="{00000000-0004-0000-0000-00008F070000}"/>
    <hyperlink ref="U3237" r:id="rId1937" xr:uid="{00000000-0004-0000-0000-000090070000}"/>
    <hyperlink ref="U3238" r:id="rId1938" xr:uid="{00000000-0004-0000-0000-000091070000}"/>
    <hyperlink ref="U3239" r:id="rId1939" xr:uid="{00000000-0004-0000-0000-000092070000}"/>
    <hyperlink ref="U3240" r:id="rId1940" xr:uid="{00000000-0004-0000-0000-000093070000}"/>
    <hyperlink ref="U3241" r:id="rId1941" xr:uid="{00000000-0004-0000-0000-000094070000}"/>
    <hyperlink ref="U3242" r:id="rId1942" xr:uid="{00000000-0004-0000-0000-000095070000}"/>
    <hyperlink ref="U3243" r:id="rId1943" xr:uid="{00000000-0004-0000-0000-000096070000}"/>
    <hyperlink ref="U3244" r:id="rId1944" xr:uid="{00000000-0004-0000-0000-000097070000}"/>
    <hyperlink ref="U3245" r:id="rId1945" xr:uid="{00000000-0004-0000-0000-000098070000}"/>
    <hyperlink ref="U3246" r:id="rId1946" xr:uid="{00000000-0004-0000-0000-000099070000}"/>
    <hyperlink ref="U3247" r:id="rId1947" xr:uid="{00000000-0004-0000-0000-00009A070000}"/>
    <hyperlink ref="U3248" r:id="rId1948" xr:uid="{00000000-0004-0000-0000-00009B070000}"/>
    <hyperlink ref="U3249" r:id="rId1949" xr:uid="{00000000-0004-0000-0000-00009C070000}"/>
    <hyperlink ref="U3250" r:id="rId1950" xr:uid="{00000000-0004-0000-0000-00009D070000}"/>
    <hyperlink ref="U3251" r:id="rId1951" xr:uid="{00000000-0004-0000-0000-00009E070000}"/>
    <hyperlink ref="U3252" r:id="rId1952" xr:uid="{00000000-0004-0000-0000-00009F070000}"/>
    <hyperlink ref="U3253" r:id="rId1953" xr:uid="{00000000-0004-0000-0000-0000A0070000}"/>
    <hyperlink ref="U3254" r:id="rId1954" xr:uid="{00000000-0004-0000-0000-0000A1070000}"/>
    <hyperlink ref="U3255" r:id="rId1955" xr:uid="{00000000-0004-0000-0000-0000A2070000}"/>
    <hyperlink ref="U3256" r:id="rId1956" xr:uid="{00000000-0004-0000-0000-0000A3070000}"/>
    <hyperlink ref="U3257" r:id="rId1957" xr:uid="{00000000-0004-0000-0000-0000A4070000}"/>
    <hyperlink ref="U3258" r:id="rId1958" xr:uid="{00000000-0004-0000-0000-0000A5070000}"/>
    <hyperlink ref="U3259" r:id="rId1959" xr:uid="{00000000-0004-0000-0000-0000A6070000}"/>
    <hyperlink ref="U3260" r:id="rId1960" xr:uid="{00000000-0004-0000-0000-0000A7070000}"/>
    <hyperlink ref="U3261" r:id="rId1961" xr:uid="{00000000-0004-0000-0000-0000A8070000}"/>
    <hyperlink ref="U3262" r:id="rId1962" xr:uid="{00000000-0004-0000-0000-0000A9070000}"/>
    <hyperlink ref="U3263" r:id="rId1963" xr:uid="{00000000-0004-0000-0000-0000AA070000}"/>
    <hyperlink ref="U3264" r:id="rId1964" xr:uid="{00000000-0004-0000-0000-0000AB070000}"/>
    <hyperlink ref="U3265" r:id="rId1965" xr:uid="{00000000-0004-0000-0000-0000AC070000}"/>
    <hyperlink ref="U3266" r:id="rId1966" xr:uid="{00000000-0004-0000-0000-0000AD070000}"/>
    <hyperlink ref="U3267" r:id="rId1967" xr:uid="{00000000-0004-0000-0000-0000AE070000}"/>
    <hyperlink ref="U3268" r:id="rId1968" xr:uid="{00000000-0004-0000-0000-0000AF070000}"/>
    <hyperlink ref="U3269" r:id="rId1969" xr:uid="{00000000-0004-0000-0000-0000B0070000}"/>
    <hyperlink ref="U3270" r:id="rId1970" xr:uid="{00000000-0004-0000-0000-0000B1070000}"/>
    <hyperlink ref="U3271" r:id="rId1971" xr:uid="{00000000-0004-0000-0000-0000B2070000}"/>
    <hyperlink ref="U3272" r:id="rId1972" xr:uid="{00000000-0004-0000-0000-0000B3070000}"/>
    <hyperlink ref="U3273" r:id="rId1973" xr:uid="{00000000-0004-0000-0000-0000B4070000}"/>
    <hyperlink ref="U3274" r:id="rId1974" xr:uid="{00000000-0004-0000-0000-0000B5070000}"/>
    <hyperlink ref="U3275" r:id="rId1975" xr:uid="{00000000-0004-0000-0000-0000B6070000}"/>
    <hyperlink ref="U3276" r:id="rId1976" xr:uid="{00000000-0004-0000-0000-0000B7070000}"/>
    <hyperlink ref="U3277" r:id="rId1977" xr:uid="{00000000-0004-0000-0000-0000B8070000}"/>
    <hyperlink ref="U3278" r:id="rId1978" xr:uid="{00000000-0004-0000-0000-0000B9070000}"/>
    <hyperlink ref="U3279" r:id="rId1979" xr:uid="{00000000-0004-0000-0000-0000BA070000}"/>
    <hyperlink ref="U3280" r:id="rId1980" xr:uid="{00000000-0004-0000-0000-0000BB070000}"/>
    <hyperlink ref="U3281" r:id="rId1981" xr:uid="{00000000-0004-0000-0000-0000BC070000}"/>
    <hyperlink ref="U3282" r:id="rId1982" xr:uid="{00000000-0004-0000-0000-0000BD070000}"/>
    <hyperlink ref="U3283" r:id="rId1983" xr:uid="{00000000-0004-0000-0000-0000BE070000}"/>
    <hyperlink ref="U3284" r:id="rId1984" xr:uid="{00000000-0004-0000-0000-0000BF070000}"/>
    <hyperlink ref="U3285" r:id="rId1985" xr:uid="{00000000-0004-0000-0000-0000C0070000}"/>
    <hyperlink ref="U3286" r:id="rId1986" xr:uid="{00000000-0004-0000-0000-0000C1070000}"/>
    <hyperlink ref="U3287" r:id="rId1987" xr:uid="{00000000-0004-0000-0000-0000C2070000}"/>
    <hyperlink ref="U3288" r:id="rId1988" xr:uid="{00000000-0004-0000-0000-0000C3070000}"/>
    <hyperlink ref="U3289" r:id="rId1989" xr:uid="{00000000-0004-0000-0000-0000C4070000}"/>
    <hyperlink ref="U3290" r:id="rId1990" xr:uid="{00000000-0004-0000-0000-0000C5070000}"/>
    <hyperlink ref="U3291" r:id="rId1991" xr:uid="{00000000-0004-0000-0000-0000C6070000}"/>
    <hyperlink ref="U3292" r:id="rId1992" xr:uid="{00000000-0004-0000-0000-0000C7070000}"/>
    <hyperlink ref="U3293" r:id="rId1993" xr:uid="{00000000-0004-0000-0000-0000C8070000}"/>
    <hyperlink ref="U3294" r:id="rId1994" xr:uid="{00000000-0004-0000-0000-0000C9070000}"/>
    <hyperlink ref="U3295" r:id="rId1995" xr:uid="{00000000-0004-0000-0000-0000CA070000}"/>
    <hyperlink ref="U3296" r:id="rId1996" xr:uid="{00000000-0004-0000-0000-0000CB070000}"/>
    <hyperlink ref="U3297" r:id="rId1997" xr:uid="{00000000-0004-0000-0000-0000CC070000}"/>
    <hyperlink ref="U3298" r:id="rId1998" xr:uid="{00000000-0004-0000-0000-0000CD070000}"/>
    <hyperlink ref="U3299" r:id="rId1999" xr:uid="{00000000-0004-0000-0000-0000CE070000}"/>
    <hyperlink ref="U3300" r:id="rId2000" xr:uid="{00000000-0004-0000-0000-0000CF070000}"/>
    <hyperlink ref="U3301" r:id="rId2001" xr:uid="{00000000-0004-0000-0000-0000D0070000}"/>
    <hyperlink ref="U3302" r:id="rId2002" xr:uid="{00000000-0004-0000-0000-0000D1070000}"/>
    <hyperlink ref="U3303" r:id="rId2003" xr:uid="{00000000-0004-0000-0000-0000D2070000}"/>
    <hyperlink ref="U3304" r:id="rId2004" xr:uid="{00000000-0004-0000-0000-0000D3070000}"/>
    <hyperlink ref="U3305" r:id="rId2005" xr:uid="{00000000-0004-0000-0000-0000D4070000}"/>
    <hyperlink ref="U3306" r:id="rId2006" xr:uid="{00000000-0004-0000-0000-0000D5070000}"/>
    <hyperlink ref="U3307" r:id="rId2007" xr:uid="{00000000-0004-0000-0000-0000D6070000}"/>
    <hyperlink ref="U3308" r:id="rId2008" xr:uid="{00000000-0004-0000-0000-0000D7070000}"/>
    <hyperlink ref="U3309" r:id="rId2009" xr:uid="{00000000-0004-0000-0000-0000D8070000}"/>
    <hyperlink ref="U3310" r:id="rId2010" xr:uid="{00000000-0004-0000-0000-0000D9070000}"/>
    <hyperlink ref="U3311" r:id="rId2011" xr:uid="{00000000-0004-0000-0000-0000DA070000}"/>
    <hyperlink ref="U3312" r:id="rId2012" xr:uid="{00000000-0004-0000-0000-0000DB070000}"/>
    <hyperlink ref="U3313" r:id="rId2013" xr:uid="{00000000-0004-0000-0000-0000DC070000}"/>
    <hyperlink ref="U3314" r:id="rId2014" xr:uid="{00000000-0004-0000-0000-0000DD070000}"/>
    <hyperlink ref="U3315" r:id="rId2015" xr:uid="{00000000-0004-0000-0000-0000DE070000}"/>
    <hyperlink ref="U3316" r:id="rId2016" xr:uid="{00000000-0004-0000-0000-0000DF070000}"/>
    <hyperlink ref="U3317" r:id="rId2017" xr:uid="{00000000-0004-0000-0000-0000E0070000}"/>
    <hyperlink ref="U3318" r:id="rId2018" xr:uid="{00000000-0004-0000-0000-0000E1070000}"/>
    <hyperlink ref="U3319" r:id="rId2019" xr:uid="{00000000-0004-0000-0000-0000E2070000}"/>
    <hyperlink ref="U3320" r:id="rId2020" xr:uid="{00000000-0004-0000-0000-0000E3070000}"/>
    <hyperlink ref="U3321" r:id="rId2021" xr:uid="{00000000-0004-0000-0000-0000E4070000}"/>
    <hyperlink ref="U3322" r:id="rId2022" xr:uid="{00000000-0004-0000-0000-0000E5070000}"/>
    <hyperlink ref="U3323" r:id="rId2023" xr:uid="{00000000-0004-0000-0000-0000E6070000}"/>
    <hyperlink ref="U3324" r:id="rId2024" xr:uid="{00000000-0004-0000-0000-0000E7070000}"/>
    <hyperlink ref="U3325" r:id="rId2025" xr:uid="{00000000-0004-0000-0000-0000E8070000}"/>
    <hyperlink ref="U3326" r:id="rId2026" xr:uid="{00000000-0004-0000-0000-0000E9070000}"/>
    <hyperlink ref="U3327" r:id="rId2027" xr:uid="{00000000-0004-0000-0000-0000EA070000}"/>
    <hyperlink ref="U3328" r:id="rId2028" xr:uid="{00000000-0004-0000-0000-0000EB070000}"/>
    <hyperlink ref="U3329" r:id="rId2029" xr:uid="{00000000-0004-0000-0000-0000EC070000}"/>
    <hyperlink ref="U3330" r:id="rId2030" xr:uid="{00000000-0004-0000-0000-0000ED070000}"/>
    <hyperlink ref="U3331" r:id="rId2031" xr:uid="{00000000-0004-0000-0000-0000EE070000}"/>
    <hyperlink ref="U3332" r:id="rId2032" xr:uid="{00000000-0004-0000-0000-0000EF070000}"/>
    <hyperlink ref="U3333" r:id="rId2033" xr:uid="{00000000-0004-0000-0000-0000F0070000}"/>
    <hyperlink ref="U3334" r:id="rId2034" xr:uid="{00000000-0004-0000-0000-0000F1070000}"/>
    <hyperlink ref="U3335" r:id="rId2035" xr:uid="{00000000-0004-0000-0000-0000F2070000}"/>
    <hyperlink ref="U3336" r:id="rId2036" xr:uid="{00000000-0004-0000-0000-0000F3070000}"/>
    <hyperlink ref="U3337" r:id="rId2037" xr:uid="{00000000-0004-0000-0000-0000F4070000}"/>
    <hyperlink ref="U3338" r:id="rId2038" xr:uid="{00000000-0004-0000-0000-0000F5070000}"/>
    <hyperlink ref="U3339" r:id="rId2039" xr:uid="{00000000-0004-0000-0000-0000F6070000}"/>
    <hyperlink ref="U3340" r:id="rId2040" xr:uid="{00000000-0004-0000-0000-0000F7070000}"/>
    <hyperlink ref="U3341" r:id="rId2041" xr:uid="{00000000-0004-0000-0000-0000F8070000}"/>
    <hyperlink ref="U3342" r:id="rId2042" xr:uid="{00000000-0004-0000-0000-0000F9070000}"/>
    <hyperlink ref="U3343" r:id="rId2043" xr:uid="{00000000-0004-0000-0000-0000FA070000}"/>
    <hyperlink ref="U3344" r:id="rId2044" xr:uid="{00000000-0004-0000-0000-0000FB070000}"/>
    <hyperlink ref="U3345" r:id="rId2045" xr:uid="{00000000-0004-0000-0000-0000FC070000}"/>
    <hyperlink ref="U3346" r:id="rId2046" xr:uid="{00000000-0004-0000-0000-0000FD070000}"/>
    <hyperlink ref="U3347" r:id="rId2047" xr:uid="{00000000-0004-0000-0000-0000FE070000}"/>
    <hyperlink ref="U3348" r:id="rId2048" xr:uid="{00000000-0004-0000-0000-0000FF070000}"/>
    <hyperlink ref="U3349" r:id="rId2049" xr:uid="{00000000-0004-0000-0000-000000080000}"/>
    <hyperlink ref="U3350" r:id="rId2050" xr:uid="{00000000-0004-0000-0000-000001080000}"/>
    <hyperlink ref="U3351" r:id="rId2051" xr:uid="{00000000-0004-0000-0000-000002080000}"/>
    <hyperlink ref="U3352" r:id="rId2052" xr:uid="{00000000-0004-0000-0000-000003080000}"/>
    <hyperlink ref="U3353" r:id="rId2053" xr:uid="{00000000-0004-0000-0000-000004080000}"/>
    <hyperlink ref="U3354" r:id="rId2054" xr:uid="{00000000-0004-0000-0000-000005080000}"/>
    <hyperlink ref="U3355" r:id="rId2055" xr:uid="{00000000-0004-0000-0000-000006080000}"/>
    <hyperlink ref="U3356" r:id="rId2056" xr:uid="{00000000-0004-0000-0000-000007080000}"/>
    <hyperlink ref="U3357" r:id="rId2057" xr:uid="{00000000-0004-0000-0000-000008080000}"/>
    <hyperlink ref="U3358" r:id="rId2058" xr:uid="{00000000-0004-0000-0000-000009080000}"/>
    <hyperlink ref="U3359" r:id="rId2059" xr:uid="{00000000-0004-0000-0000-00000A080000}"/>
    <hyperlink ref="U3360" r:id="rId2060" xr:uid="{00000000-0004-0000-0000-00000B080000}"/>
    <hyperlink ref="U3361" r:id="rId2061" xr:uid="{00000000-0004-0000-0000-00000C080000}"/>
    <hyperlink ref="U3362" r:id="rId2062" xr:uid="{00000000-0004-0000-0000-00000D080000}"/>
    <hyperlink ref="U3363" r:id="rId2063" xr:uid="{00000000-0004-0000-0000-00000E080000}"/>
    <hyperlink ref="U3364" r:id="rId2064" xr:uid="{00000000-0004-0000-0000-00000F080000}"/>
    <hyperlink ref="U3365" r:id="rId2065" xr:uid="{00000000-0004-0000-0000-000010080000}"/>
    <hyperlink ref="U3366" r:id="rId2066" xr:uid="{00000000-0004-0000-0000-000011080000}"/>
    <hyperlink ref="U3367" r:id="rId2067" xr:uid="{00000000-0004-0000-0000-000012080000}"/>
    <hyperlink ref="U3368" r:id="rId2068" xr:uid="{00000000-0004-0000-0000-000013080000}"/>
    <hyperlink ref="U3369" r:id="rId2069" xr:uid="{00000000-0004-0000-0000-000014080000}"/>
    <hyperlink ref="U3370" r:id="rId2070" xr:uid="{00000000-0004-0000-0000-000015080000}"/>
    <hyperlink ref="U3371" r:id="rId2071" xr:uid="{00000000-0004-0000-0000-000016080000}"/>
    <hyperlink ref="U3372" r:id="rId2072" xr:uid="{00000000-0004-0000-0000-000017080000}"/>
    <hyperlink ref="U3373" r:id="rId2073" xr:uid="{00000000-0004-0000-0000-000018080000}"/>
    <hyperlink ref="U3374" r:id="rId2074" xr:uid="{00000000-0004-0000-0000-000019080000}"/>
    <hyperlink ref="U3375" r:id="rId2075" xr:uid="{00000000-0004-0000-0000-00001A080000}"/>
    <hyperlink ref="U3376" r:id="rId2076" xr:uid="{00000000-0004-0000-0000-00001B080000}"/>
    <hyperlink ref="U3377" r:id="rId2077" xr:uid="{00000000-0004-0000-0000-00001C080000}"/>
    <hyperlink ref="U3378" r:id="rId2078" xr:uid="{00000000-0004-0000-0000-00001D080000}"/>
    <hyperlink ref="U3379" r:id="rId2079" xr:uid="{00000000-0004-0000-0000-00001E080000}"/>
    <hyperlink ref="U3380" r:id="rId2080" xr:uid="{00000000-0004-0000-0000-00001F080000}"/>
    <hyperlink ref="U3381" r:id="rId2081" xr:uid="{00000000-0004-0000-0000-000020080000}"/>
    <hyperlink ref="U3382" r:id="rId2082" xr:uid="{00000000-0004-0000-0000-000021080000}"/>
    <hyperlink ref="U3383" r:id="rId2083" xr:uid="{00000000-0004-0000-0000-000022080000}"/>
    <hyperlink ref="U3384" r:id="rId2084" xr:uid="{00000000-0004-0000-0000-000023080000}"/>
    <hyperlink ref="U3385" r:id="rId2085" xr:uid="{00000000-0004-0000-0000-000024080000}"/>
    <hyperlink ref="U3386" r:id="rId2086" xr:uid="{00000000-0004-0000-0000-000025080000}"/>
    <hyperlink ref="U3387" r:id="rId2087" xr:uid="{00000000-0004-0000-0000-000026080000}"/>
    <hyperlink ref="U3388" r:id="rId2088" xr:uid="{00000000-0004-0000-0000-000027080000}"/>
    <hyperlink ref="U3389" r:id="rId2089" xr:uid="{00000000-0004-0000-0000-000028080000}"/>
    <hyperlink ref="U3390" r:id="rId2090" xr:uid="{00000000-0004-0000-0000-000029080000}"/>
    <hyperlink ref="U3391" r:id="rId2091" xr:uid="{00000000-0004-0000-0000-00002A080000}"/>
    <hyperlink ref="U3399" r:id="rId2092" xr:uid="{00000000-0004-0000-0000-00002B080000}"/>
    <hyperlink ref="U3400" r:id="rId2093" xr:uid="{00000000-0004-0000-0000-00002C080000}"/>
    <hyperlink ref="U3401" r:id="rId2094" xr:uid="{00000000-0004-0000-0000-00002D080000}"/>
    <hyperlink ref="U3402" r:id="rId2095" xr:uid="{00000000-0004-0000-0000-00002E080000}"/>
    <hyperlink ref="U3403" r:id="rId2096" xr:uid="{00000000-0004-0000-0000-00002F080000}"/>
    <hyperlink ref="U3404" r:id="rId2097" xr:uid="{00000000-0004-0000-0000-000030080000}"/>
    <hyperlink ref="U3405" r:id="rId2098" xr:uid="{00000000-0004-0000-0000-000031080000}"/>
    <hyperlink ref="U3406" r:id="rId2099" xr:uid="{00000000-0004-0000-0000-000032080000}"/>
    <hyperlink ref="U3407" r:id="rId2100" xr:uid="{00000000-0004-0000-0000-000033080000}"/>
    <hyperlink ref="U3408" r:id="rId2101" xr:uid="{00000000-0004-0000-0000-000034080000}"/>
    <hyperlink ref="U3409" r:id="rId2102" xr:uid="{00000000-0004-0000-0000-000035080000}"/>
    <hyperlink ref="U3410" r:id="rId2103" xr:uid="{00000000-0004-0000-0000-000036080000}"/>
    <hyperlink ref="U3411" r:id="rId2104" xr:uid="{00000000-0004-0000-0000-000037080000}"/>
    <hyperlink ref="U3412" r:id="rId2105" xr:uid="{00000000-0004-0000-0000-000038080000}"/>
    <hyperlink ref="U3413" r:id="rId2106" xr:uid="{00000000-0004-0000-0000-000039080000}"/>
    <hyperlink ref="U3414" r:id="rId2107" xr:uid="{00000000-0004-0000-0000-00003A080000}"/>
    <hyperlink ref="U3415" r:id="rId2108" xr:uid="{00000000-0004-0000-0000-00003B080000}"/>
    <hyperlink ref="U3416" r:id="rId2109" xr:uid="{00000000-0004-0000-0000-00003C080000}"/>
    <hyperlink ref="U3417" r:id="rId2110" xr:uid="{00000000-0004-0000-0000-00003D080000}"/>
    <hyperlink ref="U3418" r:id="rId2111" xr:uid="{00000000-0004-0000-0000-00003E080000}"/>
    <hyperlink ref="U3419" r:id="rId2112" xr:uid="{00000000-0004-0000-0000-00003F080000}"/>
    <hyperlink ref="U3420" r:id="rId2113" xr:uid="{00000000-0004-0000-0000-000040080000}"/>
    <hyperlink ref="U3421" r:id="rId2114" xr:uid="{00000000-0004-0000-0000-000041080000}"/>
    <hyperlink ref="U3422" r:id="rId2115" xr:uid="{00000000-0004-0000-0000-000042080000}"/>
    <hyperlink ref="U3423" r:id="rId2116" xr:uid="{00000000-0004-0000-0000-000043080000}"/>
    <hyperlink ref="U3424" r:id="rId2117" xr:uid="{00000000-0004-0000-0000-000044080000}"/>
    <hyperlink ref="U3425" r:id="rId2118" xr:uid="{00000000-0004-0000-0000-000045080000}"/>
    <hyperlink ref="U3426" r:id="rId2119" xr:uid="{00000000-0004-0000-0000-000046080000}"/>
    <hyperlink ref="U3427" r:id="rId2120" xr:uid="{00000000-0004-0000-0000-000047080000}"/>
    <hyperlink ref="U3428" r:id="rId2121" xr:uid="{00000000-0004-0000-0000-000048080000}"/>
    <hyperlink ref="U3429" r:id="rId2122" xr:uid="{00000000-0004-0000-0000-000049080000}"/>
    <hyperlink ref="U3430" r:id="rId2123" xr:uid="{00000000-0004-0000-0000-00004A080000}"/>
    <hyperlink ref="U3431" r:id="rId2124" xr:uid="{00000000-0004-0000-0000-00004B080000}"/>
    <hyperlink ref="U3432" r:id="rId2125" xr:uid="{00000000-0004-0000-0000-00004C080000}"/>
    <hyperlink ref="U3433" r:id="rId2126" xr:uid="{00000000-0004-0000-0000-00004D080000}"/>
    <hyperlink ref="U3434" r:id="rId2127" xr:uid="{00000000-0004-0000-0000-00004E080000}"/>
    <hyperlink ref="U3435" r:id="rId2128" xr:uid="{00000000-0004-0000-0000-00004F080000}"/>
    <hyperlink ref="U3436" r:id="rId2129" xr:uid="{00000000-0004-0000-0000-000050080000}"/>
    <hyperlink ref="U3437" r:id="rId2130" xr:uid="{00000000-0004-0000-0000-000051080000}"/>
    <hyperlink ref="U3438" r:id="rId2131" xr:uid="{00000000-0004-0000-0000-000052080000}"/>
    <hyperlink ref="U3439" r:id="rId2132" xr:uid="{00000000-0004-0000-0000-000053080000}"/>
    <hyperlink ref="U3440" r:id="rId2133" xr:uid="{00000000-0004-0000-0000-000054080000}"/>
    <hyperlink ref="U3441" r:id="rId2134" xr:uid="{00000000-0004-0000-0000-000055080000}"/>
    <hyperlink ref="U3442" r:id="rId2135" xr:uid="{00000000-0004-0000-0000-000056080000}"/>
    <hyperlink ref="U3443" r:id="rId2136" xr:uid="{00000000-0004-0000-0000-000057080000}"/>
    <hyperlink ref="U3444" r:id="rId2137" xr:uid="{00000000-0004-0000-0000-000058080000}"/>
    <hyperlink ref="U3445" r:id="rId2138" xr:uid="{00000000-0004-0000-0000-000059080000}"/>
    <hyperlink ref="U3448" r:id="rId2139" xr:uid="{00000000-0004-0000-0000-00005A080000}"/>
    <hyperlink ref="U3449" r:id="rId2140" xr:uid="{00000000-0004-0000-0000-00005B080000}"/>
    <hyperlink ref="U3450" r:id="rId2141" xr:uid="{00000000-0004-0000-0000-00005C080000}"/>
    <hyperlink ref="U3451" r:id="rId2142" xr:uid="{00000000-0004-0000-0000-00005D080000}"/>
    <hyperlink ref="U3452" r:id="rId2143" xr:uid="{00000000-0004-0000-0000-00005E080000}"/>
    <hyperlink ref="U3453" r:id="rId2144" xr:uid="{00000000-0004-0000-0000-00005F080000}"/>
    <hyperlink ref="U3454" r:id="rId2145" xr:uid="{00000000-0004-0000-0000-000060080000}"/>
    <hyperlink ref="U3455" r:id="rId2146" xr:uid="{00000000-0004-0000-0000-000061080000}"/>
    <hyperlink ref="U3456" r:id="rId2147" xr:uid="{00000000-0004-0000-0000-000062080000}"/>
    <hyperlink ref="U3457" r:id="rId2148" xr:uid="{00000000-0004-0000-0000-000063080000}"/>
    <hyperlink ref="U3458" r:id="rId2149" xr:uid="{00000000-0004-0000-0000-000064080000}"/>
    <hyperlink ref="U3459" r:id="rId2150" xr:uid="{00000000-0004-0000-0000-000065080000}"/>
    <hyperlink ref="U3460" r:id="rId2151" xr:uid="{00000000-0004-0000-0000-000066080000}"/>
    <hyperlink ref="U3461" r:id="rId2152" xr:uid="{00000000-0004-0000-0000-000067080000}"/>
    <hyperlink ref="U3462" r:id="rId2153" xr:uid="{00000000-0004-0000-0000-000068080000}"/>
    <hyperlink ref="U3463" r:id="rId2154" xr:uid="{00000000-0004-0000-0000-000069080000}"/>
    <hyperlink ref="U3464" r:id="rId2155" xr:uid="{00000000-0004-0000-0000-00006A080000}"/>
    <hyperlink ref="U3465" r:id="rId2156" xr:uid="{00000000-0004-0000-0000-00006B080000}"/>
    <hyperlink ref="U3466" r:id="rId2157" xr:uid="{00000000-0004-0000-0000-00006C080000}"/>
    <hyperlink ref="U3467" r:id="rId2158" xr:uid="{00000000-0004-0000-0000-00006D080000}"/>
    <hyperlink ref="U3468" r:id="rId2159" xr:uid="{00000000-0004-0000-0000-00006E080000}"/>
    <hyperlink ref="U3469" r:id="rId2160" xr:uid="{00000000-0004-0000-0000-00006F080000}"/>
    <hyperlink ref="U3470" r:id="rId2161" xr:uid="{00000000-0004-0000-0000-000070080000}"/>
    <hyperlink ref="U3471" r:id="rId2162" xr:uid="{00000000-0004-0000-0000-000071080000}"/>
    <hyperlink ref="U3472" r:id="rId2163" xr:uid="{00000000-0004-0000-0000-000072080000}"/>
    <hyperlink ref="U3504" r:id="rId2164" xr:uid="{00000000-0004-0000-0000-000073080000}"/>
    <hyperlink ref="U3505" r:id="rId2165" xr:uid="{00000000-0004-0000-0000-000074080000}"/>
    <hyperlink ref="U3506" r:id="rId2166" xr:uid="{00000000-0004-0000-0000-000075080000}"/>
    <hyperlink ref="U3507" r:id="rId2167" xr:uid="{00000000-0004-0000-0000-000076080000}"/>
    <hyperlink ref="U3508" r:id="rId2168" xr:uid="{00000000-0004-0000-0000-000077080000}"/>
    <hyperlink ref="U3509" r:id="rId2169" xr:uid="{00000000-0004-0000-0000-000078080000}"/>
    <hyperlink ref="U3510" r:id="rId2170" xr:uid="{00000000-0004-0000-0000-000079080000}"/>
    <hyperlink ref="U3511" r:id="rId2171" xr:uid="{00000000-0004-0000-0000-00007A080000}"/>
    <hyperlink ref="U3512" r:id="rId2172" xr:uid="{00000000-0004-0000-0000-00007B080000}"/>
    <hyperlink ref="U3513" r:id="rId2173" xr:uid="{00000000-0004-0000-0000-00007C080000}"/>
  </hyperlinks>
  <printOptions horizontalCentered="1" gridLines="1"/>
  <pageMargins left="0.23622047244094488" right="0.23622047244094488" top="0.23622047244094488" bottom="0.23622047244094488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  <pageSetUpPr fitToPage="1"/>
  </sheetPr>
  <dimension ref="A1:AC3942"/>
  <sheetViews>
    <sheetView workbookViewId="0">
      <pane ySplit="1" topLeftCell="A169" activePane="bottomLeft" state="frozen"/>
      <selection pane="bottomLeft" activeCell="B1" sqref="B1"/>
    </sheetView>
  </sheetViews>
  <sheetFormatPr baseColWidth="10" defaultColWidth="12.6640625" defaultRowHeight="15.75" customHeight="1" outlineLevelCol="1"/>
  <cols>
    <col min="1" max="1" width="8" customWidth="1"/>
    <col min="2" max="2" width="27.6640625" customWidth="1" outlineLevel="1"/>
    <col min="3" max="3" width="7" customWidth="1"/>
    <col min="4" max="4" width="21" customWidth="1" outlineLevel="1"/>
    <col min="5" max="5" width="36.109375" customWidth="1"/>
    <col min="6" max="6" width="14.88671875" customWidth="1"/>
    <col min="7" max="7" width="43.109375" customWidth="1"/>
    <col min="8" max="8" width="18.21875" customWidth="1"/>
    <col min="9" max="9" width="18.109375" customWidth="1"/>
    <col min="10" max="11" width="30.88671875" hidden="1" customWidth="1"/>
    <col min="12" max="12" width="25.21875" hidden="1" customWidth="1"/>
    <col min="13" max="13" width="26.44140625" customWidth="1"/>
    <col min="14" max="14" width="17.77734375" customWidth="1" outlineLevel="1"/>
    <col min="15" max="15" width="28.88671875" customWidth="1" outlineLevel="1"/>
    <col min="16" max="16" width="29.77734375" customWidth="1" outlineLevel="1"/>
    <col min="17" max="21" width="39" hidden="1" customWidth="1"/>
    <col min="22" max="22" width="32.6640625" hidden="1" customWidth="1"/>
    <col min="23" max="23" width="39" customWidth="1"/>
    <col min="24" max="24" width="20.88671875" customWidth="1"/>
    <col min="26" max="26" width="17.33203125" customWidth="1"/>
    <col min="27" max="27" width="12" customWidth="1"/>
    <col min="28" max="28" width="8.88671875" customWidth="1"/>
    <col min="29" max="29" width="35.44140625" customWidth="1"/>
    <col min="30" max="30" width="25.77734375" customWidth="1"/>
  </cols>
  <sheetData>
    <row r="1" spans="1:29" ht="18.75" customHeight="1">
      <c r="A1" s="1" t="s">
        <v>26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 t="s">
        <v>20</v>
      </c>
      <c r="V1" s="5" t="s">
        <v>21</v>
      </c>
      <c r="W1" s="1" t="s">
        <v>22</v>
      </c>
      <c r="X1" s="1" t="s">
        <v>23</v>
      </c>
      <c r="Y1" s="1" t="s">
        <v>25</v>
      </c>
      <c r="Z1" s="1" t="s">
        <v>28</v>
      </c>
      <c r="AA1" s="1" t="s">
        <v>30</v>
      </c>
      <c r="AB1" s="8" t="s">
        <v>31</v>
      </c>
      <c r="AC1" s="8" t="s">
        <v>33</v>
      </c>
    </row>
    <row r="2" spans="1:29" ht="13.8" hidden="1">
      <c r="A2" s="9" t="s">
        <v>34</v>
      </c>
      <c r="B2" s="10" t="s">
        <v>38</v>
      </c>
      <c r="C2" s="18" t="s">
        <v>40</v>
      </c>
      <c r="D2" s="18" t="s">
        <v>41</v>
      </c>
      <c r="E2" s="18" t="s">
        <v>42</v>
      </c>
      <c r="F2" s="21" t="s">
        <v>40</v>
      </c>
      <c r="G2" s="21" t="s">
        <v>35</v>
      </c>
      <c r="H2" s="9" t="str">
        <f t="shared" ref="H2:H3942" si="0">CONCATENATE(A2,"-",C2,"-",F2)</f>
        <v>ALM-SUM-SUM</v>
      </c>
      <c r="I2" s="22"/>
      <c r="J2" s="13"/>
      <c r="K2" s="13"/>
      <c r="L2" s="13"/>
      <c r="M2" s="14" t="s">
        <v>36</v>
      </c>
      <c r="N2" s="14" t="s">
        <v>37</v>
      </c>
      <c r="O2" s="15"/>
      <c r="P2" s="13"/>
      <c r="Q2" s="13"/>
      <c r="R2" s="13"/>
      <c r="S2" s="13"/>
      <c r="T2" s="13"/>
      <c r="U2" s="16"/>
      <c r="V2" s="17"/>
      <c r="W2" s="12" t="s">
        <v>39</v>
      </c>
      <c r="X2" s="19">
        <v>30539</v>
      </c>
      <c r="Y2" s="20"/>
      <c r="Z2" s="13"/>
      <c r="AA2" s="13"/>
    </row>
    <row r="3" spans="1:29" ht="13.8" hidden="1">
      <c r="A3" s="9" t="s">
        <v>34</v>
      </c>
      <c r="B3" s="10" t="s">
        <v>38</v>
      </c>
      <c r="C3" s="18" t="s">
        <v>40</v>
      </c>
      <c r="D3" s="18" t="s">
        <v>41</v>
      </c>
      <c r="E3" s="18" t="s">
        <v>42</v>
      </c>
      <c r="F3" s="21" t="s">
        <v>40</v>
      </c>
      <c r="G3" s="21" t="s">
        <v>35</v>
      </c>
      <c r="H3" s="9" t="str">
        <f t="shared" si="0"/>
        <v>ALM-SUM-SUM</v>
      </c>
      <c r="I3" s="22"/>
      <c r="J3" s="13"/>
      <c r="K3" s="13"/>
      <c r="L3" s="13"/>
      <c r="M3" s="14" t="s">
        <v>49</v>
      </c>
      <c r="N3" s="14" t="s">
        <v>51</v>
      </c>
      <c r="O3" s="15"/>
      <c r="P3" s="13"/>
      <c r="Q3" s="13"/>
      <c r="R3" s="13"/>
      <c r="S3" s="13"/>
      <c r="T3" s="13"/>
      <c r="U3" s="16"/>
      <c r="V3" s="17"/>
      <c r="W3" s="12" t="s">
        <v>39</v>
      </c>
      <c r="X3" s="19">
        <v>30539</v>
      </c>
      <c r="Y3" s="20"/>
      <c r="Z3" s="13"/>
      <c r="AA3" s="13"/>
    </row>
    <row r="4" spans="1:29" ht="13.8" hidden="1">
      <c r="A4" s="18" t="s">
        <v>34</v>
      </c>
      <c r="B4" s="10" t="s">
        <v>38</v>
      </c>
      <c r="C4" s="18" t="s">
        <v>40</v>
      </c>
      <c r="D4" s="18" t="s">
        <v>41</v>
      </c>
      <c r="E4" s="18" t="s">
        <v>42</v>
      </c>
      <c r="F4" s="21" t="s">
        <v>40</v>
      </c>
      <c r="G4" s="21" t="s">
        <v>35</v>
      </c>
      <c r="H4" s="9" t="str">
        <f t="shared" si="0"/>
        <v>ALM-SUM-SUM</v>
      </c>
      <c r="I4" s="22"/>
      <c r="J4" s="23"/>
      <c r="K4" s="23"/>
      <c r="L4" s="23"/>
      <c r="M4" s="24" t="s">
        <v>36</v>
      </c>
      <c r="N4" s="24" t="s">
        <v>90</v>
      </c>
      <c r="O4" s="25">
        <v>1</v>
      </c>
      <c r="P4" s="21" t="s">
        <v>94</v>
      </c>
      <c r="Q4" s="21" t="s">
        <v>96</v>
      </c>
      <c r="R4" s="23"/>
      <c r="S4" s="23"/>
      <c r="T4" s="23"/>
      <c r="U4" s="26"/>
      <c r="V4" s="27"/>
      <c r="W4" s="21" t="s">
        <v>107</v>
      </c>
      <c r="X4" s="28">
        <v>35045</v>
      </c>
      <c r="Y4" s="29">
        <v>45966</v>
      </c>
      <c r="Z4" s="21" t="s">
        <v>113</v>
      </c>
      <c r="AA4" s="23"/>
      <c r="AB4" s="8" t="s">
        <v>117</v>
      </c>
    </row>
    <row r="5" spans="1:29" ht="13.8" hidden="1">
      <c r="A5" s="18" t="s">
        <v>34</v>
      </c>
      <c r="B5" s="10" t="s">
        <v>38</v>
      </c>
      <c r="C5" s="18" t="s">
        <v>40</v>
      </c>
      <c r="D5" s="18" t="s">
        <v>41</v>
      </c>
      <c r="E5" s="18" t="s">
        <v>42</v>
      </c>
      <c r="F5" s="21" t="s">
        <v>40</v>
      </c>
      <c r="G5" s="21" t="s">
        <v>35</v>
      </c>
      <c r="H5" s="9" t="str">
        <f t="shared" si="0"/>
        <v>ALM-SUM-SUM</v>
      </c>
      <c r="I5" s="22"/>
      <c r="J5" s="23"/>
      <c r="K5" s="23"/>
      <c r="L5" s="23"/>
      <c r="M5" s="24" t="s">
        <v>36</v>
      </c>
      <c r="N5" s="24" t="s">
        <v>140</v>
      </c>
      <c r="O5" s="25">
        <v>1</v>
      </c>
      <c r="P5" s="21" t="s">
        <v>94</v>
      </c>
      <c r="Q5" s="21" t="s">
        <v>96</v>
      </c>
      <c r="R5" s="23"/>
      <c r="S5" s="23"/>
      <c r="T5" s="23"/>
      <c r="U5" s="26"/>
      <c r="V5" s="27"/>
      <c r="W5" s="21" t="s">
        <v>149</v>
      </c>
      <c r="X5" s="28">
        <v>33781</v>
      </c>
      <c r="Y5" s="29">
        <v>45966</v>
      </c>
      <c r="Z5" s="21" t="s">
        <v>113</v>
      </c>
      <c r="AA5" s="23"/>
      <c r="AB5" s="8" t="s">
        <v>117</v>
      </c>
    </row>
    <row r="6" spans="1:29" ht="13.8" hidden="1">
      <c r="A6" s="18" t="s">
        <v>34</v>
      </c>
      <c r="B6" s="10" t="s">
        <v>38</v>
      </c>
      <c r="C6" s="18" t="s">
        <v>40</v>
      </c>
      <c r="D6" s="18" t="s">
        <v>41</v>
      </c>
      <c r="E6" s="18" t="s">
        <v>42</v>
      </c>
      <c r="F6" s="21" t="s">
        <v>40</v>
      </c>
      <c r="G6" s="21" t="s">
        <v>35</v>
      </c>
      <c r="H6" s="9" t="str">
        <f t="shared" si="0"/>
        <v>ALM-SUM-SUM</v>
      </c>
      <c r="I6" s="22"/>
      <c r="J6" s="23"/>
      <c r="K6" s="23"/>
      <c r="L6" s="23"/>
      <c r="M6" s="24" t="s">
        <v>36</v>
      </c>
      <c r="N6" s="24" t="s">
        <v>167</v>
      </c>
      <c r="O6" s="25">
        <v>1</v>
      </c>
      <c r="P6" s="21" t="s">
        <v>94</v>
      </c>
      <c r="Q6" s="21" t="s">
        <v>96</v>
      </c>
      <c r="R6" s="23"/>
      <c r="S6" s="23"/>
      <c r="T6" s="23"/>
      <c r="U6" s="26"/>
      <c r="V6" s="27"/>
      <c r="W6" s="21" t="s">
        <v>175</v>
      </c>
      <c r="X6" s="28">
        <v>34818</v>
      </c>
      <c r="Y6" s="29">
        <v>45966</v>
      </c>
      <c r="Z6" s="21" t="s">
        <v>113</v>
      </c>
      <c r="AA6" s="23"/>
      <c r="AB6" s="8" t="s">
        <v>117</v>
      </c>
    </row>
    <row r="7" spans="1:29" ht="13.8" hidden="1">
      <c r="A7" s="18" t="s">
        <v>34</v>
      </c>
      <c r="B7" s="10" t="s">
        <v>38</v>
      </c>
      <c r="C7" s="18" t="s">
        <v>40</v>
      </c>
      <c r="D7" s="18" t="s">
        <v>41</v>
      </c>
      <c r="E7" s="18" t="s">
        <v>42</v>
      </c>
      <c r="F7" s="21" t="s">
        <v>40</v>
      </c>
      <c r="G7" s="21" t="s">
        <v>35</v>
      </c>
      <c r="H7" s="9" t="str">
        <f t="shared" si="0"/>
        <v>ALM-SUM-SUM</v>
      </c>
      <c r="I7" s="22"/>
      <c r="J7" s="23"/>
      <c r="K7" s="23"/>
      <c r="L7" s="23"/>
      <c r="M7" s="24" t="s">
        <v>36</v>
      </c>
      <c r="N7" s="24" t="s">
        <v>193</v>
      </c>
      <c r="O7" s="25">
        <v>1</v>
      </c>
      <c r="P7" s="21" t="s">
        <v>94</v>
      </c>
      <c r="Q7" s="21" t="s">
        <v>96</v>
      </c>
      <c r="R7" s="23"/>
      <c r="S7" s="23"/>
      <c r="T7" s="23"/>
      <c r="U7" s="26"/>
      <c r="V7" s="27"/>
      <c r="W7" s="21" t="s">
        <v>203</v>
      </c>
      <c r="X7" s="28">
        <v>20024</v>
      </c>
      <c r="Y7" s="29">
        <v>45966</v>
      </c>
      <c r="Z7" s="21" t="s">
        <v>113</v>
      </c>
      <c r="AA7" s="23"/>
      <c r="AB7" s="8" t="s">
        <v>117</v>
      </c>
    </row>
    <row r="8" spans="1:29" ht="13.2" hidden="1">
      <c r="A8" s="8" t="s">
        <v>34</v>
      </c>
      <c r="B8" s="10" t="s">
        <v>38</v>
      </c>
      <c r="C8" s="10" t="s">
        <v>40</v>
      </c>
      <c r="D8" s="10" t="s">
        <v>41</v>
      </c>
      <c r="E8" s="18" t="s">
        <v>42</v>
      </c>
      <c r="F8" s="10" t="s">
        <v>263</v>
      </c>
      <c r="G8" s="10" t="s">
        <v>264</v>
      </c>
      <c r="H8" s="10" t="str">
        <f t="shared" si="0"/>
        <v>ALM-SUM-CAL</v>
      </c>
      <c r="I8" s="10" t="s">
        <v>268</v>
      </c>
      <c r="J8" s="51"/>
      <c r="K8" s="51"/>
      <c r="L8" s="51"/>
      <c r="M8" s="52" t="s">
        <v>49</v>
      </c>
      <c r="N8" s="52" t="s">
        <v>276</v>
      </c>
      <c r="O8" s="53"/>
      <c r="P8" s="51"/>
      <c r="Q8" s="10"/>
      <c r="R8" s="10"/>
      <c r="S8" s="10"/>
      <c r="T8" s="10"/>
      <c r="U8" s="54"/>
      <c r="V8" s="55"/>
      <c r="W8" s="10" t="s">
        <v>290</v>
      </c>
      <c r="X8" s="56">
        <v>21983</v>
      </c>
      <c r="Y8" s="57">
        <v>45667</v>
      </c>
      <c r="Z8" s="58"/>
      <c r="AA8" s="58"/>
      <c r="AB8" s="59"/>
      <c r="AC8" s="59"/>
    </row>
    <row r="9" spans="1:29" ht="13.2" hidden="1">
      <c r="A9" s="8" t="s">
        <v>34</v>
      </c>
      <c r="B9" s="10" t="s">
        <v>38</v>
      </c>
      <c r="C9" s="10" t="s">
        <v>40</v>
      </c>
      <c r="D9" s="10" t="s">
        <v>41</v>
      </c>
      <c r="E9" s="18" t="s">
        <v>42</v>
      </c>
      <c r="F9" s="10" t="s">
        <v>263</v>
      </c>
      <c r="G9" s="10" t="s">
        <v>264</v>
      </c>
      <c r="H9" s="10" t="str">
        <f t="shared" si="0"/>
        <v>ALM-SUM-CAL</v>
      </c>
      <c r="I9" s="10" t="s">
        <v>308</v>
      </c>
      <c r="J9" s="51"/>
      <c r="K9" s="51"/>
      <c r="L9" s="51"/>
      <c r="M9" s="52" t="s">
        <v>36</v>
      </c>
      <c r="N9" s="52" t="s">
        <v>315</v>
      </c>
      <c r="O9" s="53"/>
      <c r="P9" s="51"/>
      <c r="Q9" s="10"/>
      <c r="R9" s="10"/>
      <c r="S9" s="10"/>
      <c r="T9" s="10"/>
      <c r="U9" s="54"/>
      <c r="V9" s="55"/>
      <c r="W9" s="10" t="s">
        <v>290</v>
      </c>
      <c r="X9" s="56">
        <v>21983</v>
      </c>
      <c r="Y9" s="57">
        <v>45667</v>
      </c>
      <c r="Z9" s="58"/>
      <c r="AA9" s="58"/>
      <c r="AB9" s="59"/>
      <c r="AC9" s="59"/>
    </row>
    <row r="10" spans="1:29" ht="13.2" hidden="1">
      <c r="A10" s="8" t="s">
        <v>34</v>
      </c>
      <c r="B10" s="10" t="s">
        <v>38</v>
      </c>
      <c r="C10" s="9" t="s">
        <v>40</v>
      </c>
      <c r="D10" s="9" t="s">
        <v>41</v>
      </c>
      <c r="E10" s="18" t="s">
        <v>334</v>
      </c>
      <c r="F10" s="9" t="s">
        <v>336</v>
      </c>
      <c r="G10" s="9" t="s">
        <v>338</v>
      </c>
      <c r="H10" s="9" t="str">
        <f t="shared" si="0"/>
        <v>ALM-SUM-CCO</v>
      </c>
      <c r="I10" s="9"/>
      <c r="J10" s="60"/>
      <c r="K10" s="60"/>
      <c r="L10" s="60"/>
      <c r="M10" s="61" t="s">
        <v>347</v>
      </c>
      <c r="N10" s="61" t="s">
        <v>349</v>
      </c>
      <c r="O10" s="62">
        <v>1</v>
      </c>
      <c r="P10" s="60"/>
      <c r="Q10" s="9"/>
      <c r="R10" s="9"/>
      <c r="S10" s="9"/>
      <c r="T10" s="9"/>
      <c r="U10" s="63" t="s">
        <v>357</v>
      </c>
      <c r="V10" s="64"/>
      <c r="W10" s="9" t="s">
        <v>378</v>
      </c>
      <c r="X10" s="65">
        <v>20069</v>
      </c>
      <c r="Y10" s="66">
        <v>45524</v>
      </c>
      <c r="Z10" s="1"/>
      <c r="AA10" s="1"/>
      <c r="AB10" s="59"/>
      <c r="AC10" s="59"/>
    </row>
    <row r="11" spans="1:29" ht="13.2" hidden="1">
      <c r="A11" s="8" t="s">
        <v>34</v>
      </c>
      <c r="B11" s="10" t="s">
        <v>38</v>
      </c>
      <c r="C11" s="9" t="s">
        <v>40</v>
      </c>
      <c r="D11" s="9" t="s">
        <v>41</v>
      </c>
      <c r="E11" s="18" t="s">
        <v>334</v>
      </c>
      <c r="F11" s="9" t="s">
        <v>336</v>
      </c>
      <c r="G11" s="9" t="s">
        <v>338</v>
      </c>
      <c r="H11" s="9" t="str">
        <f t="shared" si="0"/>
        <v>ALM-SUM-CCO</v>
      </c>
      <c r="I11" s="9"/>
      <c r="J11" s="60"/>
      <c r="K11" s="60"/>
      <c r="L11" s="60"/>
      <c r="M11" s="61" t="s">
        <v>347</v>
      </c>
      <c r="N11" s="61" t="s">
        <v>394</v>
      </c>
      <c r="O11" s="62">
        <v>1</v>
      </c>
      <c r="P11" s="60"/>
      <c r="Q11" s="9"/>
      <c r="R11" s="9"/>
      <c r="S11" s="9"/>
      <c r="T11" s="9"/>
      <c r="U11" s="63" t="s">
        <v>399</v>
      </c>
      <c r="V11" s="64"/>
      <c r="W11" s="9" t="s">
        <v>378</v>
      </c>
      <c r="X11" s="65">
        <v>20069</v>
      </c>
      <c r="Y11" s="66">
        <v>45524</v>
      </c>
      <c r="Z11" s="1"/>
      <c r="AA11" s="1"/>
      <c r="AB11" s="59"/>
      <c r="AC11" s="59"/>
    </row>
    <row r="12" spans="1:29" ht="13.2" hidden="1">
      <c r="A12" s="8" t="s">
        <v>34</v>
      </c>
      <c r="B12" s="10" t="s">
        <v>38</v>
      </c>
      <c r="C12" s="9" t="s">
        <v>40</v>
      </c>
      <c r="D12" s="9" t="s">
        <v>41</v>
      </c>
      <c r="E12" s="18" t="s">
        <v>334</v>
      </c>
      <c r="F12" s="9" t="s">
        <v>336</v>
      </c>
      <c r="G12" s="9" t="s">
        <v>338</v>
      </c>
      <c r="H12" s="9" t="str">
        <f t="shared" si="0"/>
        <v>ALM-SUM-CCO</v>
      </c>
      <c r="I12" s="9"/>
      <c r="J12" s="60"/>
      <c r="K12" s="60"/>
      <c r="L12" s="60"/>
      <c r="M12" s="61" t="s">
        <v>347</v>
      </c>
      <c r="N12" s="61" t="s">
        <v>450</v>
      </c>
      <c r="O12" s="62">
        <v>1</v>
      </c>
      <c r="P12" s="60"/>
      <c r="Q12" s="9"/>
      <c r="R12" s="9"/>
      <c r="S12" s="9"/>
      <c r="T12" s="9"/>
      <c r="U12" s="67"/>
      <c r="V12" s="64"/>
      <c r="W12" s="9" t="s">
        <v>378</v>
      </c>
      <c r="X12" s="65">
        <v>20069</v>
      </c>
      <c r="Y12" s="66">
        <v>45524</v>
      </c>
      <c r="Z12" s="1"/>
      <c r="AA12" s="1"/>
      <c r="AB12" s="59"/>
      <c r="AC12" s="59"/>
    </row>
    <row r="13" spans="1:29" ht="13.2" hidden="1">
      <c r="A13" s="8" t="s">
        <v>34</v>
      </c>
      <c r="B13" s="10" t="s">
        <v>38</v>
      </c>
      <c r="C13" s="9" t="s">
        <v>40</v>
      </c>
      <c r="D13" s="9" t="s">
        <v>41</v>
      </c>
      <c r="E13" s="18" t="s">
        <v>334</v>
      </c>
      <c r="F13" s="9" t="s">
        <v>336</v>
      </c>
      <c r="G13" s="9" t="s">
        <v>338</v>
      </c>
      <c r="H13" s="9" t="str">
        <f t="shared" si="0"/>
        <v>ALM-SUM-CCO</v>
      </c>
      <c r="I13" s="9"/>
      <c r="J13" s="60"/>
      <c r="K13" s="60"/>
      <c r="L13" s="60"/>
      <c r="M13" s="61" t="s">
        <v>347</v>
      </c>
      <c r="N13" s="61" t="s">
        <v>476</v>
      </c>
      <c r="O13" s="62">
        <v>1</v>
      </c>
      <c r="P13" s="60"/>
      <c r="Q13" s="9"/>
      <c r="R13" s="9"/>
      <c r="S13" s="9"/>
      <c r="T13" s="9"/>
      <c r="U13" s="67"/>
      <c r="V13" s="64"/>
      <c r="W13" s="9" t="s">
        <v>378</v>
      </c>
      <c r="X13" s="65">
        <v>20069</v>
      </c>
      <c r="Y13" s="66">
        <v>45524</v>
      </c>
      <c r="Z13" s="1"/>
      <c r="AA13" s="1"/>
      <c r="AB13" s="59"/>
      <c r="AC13" s="59"/>
    </row>
    <row r="14" spans="1:29" ht="13.2" hidden="1">
      <c r="A14" s="8" t="s">
        <v>34</v>
      </c>
      <c r="B14" s="10" t="s">
        <v>38</v>
      </c>
      <c r="C14" s="9" t="s">
        <v>40</v>
      </c>
      <c r="D14" s="9" t="s">
        <v>41</v>
      </c>
      <c r="E14" s="18" t="s">
        <v>334</v>
      </c>
      <c r="F14" s="9" t="s">
        <v>336</v>
      </c>
      <c r="G14" s="9" t="s">
        <v>338</v>
      </c>
      <c r="H14" s="9" t="str">
        <f t="shared" si="0"/>
        <v>ALM-SUM-CCO</v>
      </c>
      <c r="I14" s="9"/>
      <c r="J14" s="60"/>
      <c r="K14" s="60"/>
      <c r="L14" s="60"/>
      <c r="M14" s="61" t="s">
        <v>347</v>
      </c>
      <c r="N14" s="61" t="s">
        <v>503</v>
      </c>
      <c r="O14" s="62">
        <v>1</v>
      </c>
      <c r="P14" s="60"/>
      <c r="Q14" s="9"/>
      <c r="R14" s="9"/>
      <c r="S14" s="9"/>
      <c r="T14" s="9"/>
      <c r="U14" s="67"/>
      <c r="V14" s="64"/>
      <c r="W14" s="9" t="s">
        <v>378</v>
      </c>
      <c r="X14" s="65">
        <v>20069</v>
      </c>
      <c r="Y14" s="66">
        <v>45524</v>
      </c>
      <c r="Z14" s="1"/>
      <c r="AA14" s="1"/>
      <c r="AB14" s="59"/>
      <c r="AC14" s="59"/>
    </row>
    <row r="15" spans="1:29" ht="13.2" hidden="1">
      <c r="A15" s="8" t="s">
        <v>34</v>
      </c>
      <c r="B15" s="10" t="s">
        <v>38</v>
      </c>
      <c r="C15" s="9" t="s">
        <v>40</v>
      </c>
      <c r="D15" s="9" t="s">
        <v>41</v>
      </c>
      <c r="E15" s="18" t="s">
        <v>334</v>
      </c>
      <c r="F15" s="9" t="s">
        <v>336</v>
      </c>
      <c r="G15" s="9" t="s">
        <v>338</v>
      </c>
      <c r="H15" s="9" t="str">
        <f t="shared" si="0"/>
        <v>ALM-SUM-CCO</v>
      </c>
      <c r="I15" s="9"/>
      <c r="J15" s="60"/>
      <c r="K15" s="60"/>
      <c r="L15" s="60"/>
      <c r="M15" s="61" t="s">
        <v>347</v>
      </c>
      <c r="N15" s="61" t="s">
        <v>526</v>
      </c>
      <c r="O15" s="62">
        <v>1</v>
      </c>
      <c r="P15" s="60"/>
      <c r="Q15" s="9"/>
      <c r="R15" s="9"/>
      <c r="S15" s="9"/>
      <c r="T15" s="9"/>
      <c r="U15" s="67"/>
      <c r="V15" s="64"/>
      <c r="W15" s="9" t="s">
        <v>378</v>
      </c>
      <c r="X15" s="65">
        <v>20069</v>
      </c>
      <c r="Y15" s="66">
        <v>45524</v>
      </c>
      <c r="Z15" s="1"/>
      <c r="AA15" s="1"/>
      <c r="AB15" s="59"/>
      <c r="AC15" s="59"/>
    </row>
    <row r="16" spans="1:29" ht="13.2" hidden="1">
      <c r="A16" s="8" t="s">
        <v>34</v>
      </c>
      <c r="B16" s="10" t="s">
        <v>38</v>
      </c>
      <c r="C16" s="9" t="s">
        <v>40</v>
      </c>
      <c r="D16" s="9" t="s">
        <v>41</v>
      </c>
      <c r="E16" s="18" t="s">
        <v>334</v>
      </c>
      <c r="F16" s="9" t="s">
        <v>336</v>
      </c>
      <c r="G16" s="9" t="s">
        <v>338</v>
      </c>
      <c r="H16" s="9" t="str">
        <f t="shared" si="0"/>
        <v>ALM-SUM-CCO</v>
      </c>
      <c r="I16" s="9"/>
      <c r="J16" s="60"/>
      <c r="K16" s="60"/>
      <c r="L16" s="60"/>
      <c r="M16" s="61" t="s">
        <v>551</v>
      </c>
      <c r="N16" s="61" t="s">
        <v>553</v>
      </c>
      <c r="O16" s="62">
        <v>1</v>
      </c>
      <c r="P16" s="60"/>
      <c r="Q16" s="9"/>
      <c r="R16" s="9"/>
      <c r="S16" s="9"/>
      <c r="T16" s="9"/>
      <c r="U16" s="63" t="s">
        <v>560</v>
      </c>
      <c r="V16" s="64"/>
      <c r="W16" s="9" t="s">
        <v>378</v>
      </c>
      <c r="X16" s="65">
        <v>20069</v>
      </c>
      <c r="Y16" s="66">
        <v>45524</v>
      </c>
      <c r="Z16" s="1"/>
      <c r="AA16" s="1"/>
      <c r="AB16" s="59"/>
      <c r="AC16" s="59"/>
    </row>
    <row r="17" spans="1:29" ht="13.2" hidden="1">
      <c r="A17" s="8" t="s">
        <v>34</v>
      </c>
      <c r="B17" s="10" t="s">
        <v>38</v>
      </c>
      <c r="C17" s="9" t="s">
        <v>40</v>
      </c>
      <c r="D17" s="9" t="s">
        <v>41</v>
      </c>
      <c r="E17" s="18" t="s">
        <v>334</v>
      </c>
      <c r="F17" s="9" t="s">
        <v>336</v>
      </c>
      <c r="G17" s="9" t="s">
        <v>338</v>
      </c>
      <c r="H17" s="9" t="str">
        <f t="shared" si="0"/>
        <v>ALM-SUM-CCO</v>
      </c>
      <c r="I17" s="9"/>
      <c r="J17" s="60"/>
      <c r="K17" s="60"/>
      <c r="L17" s="60"/>
      <c r="M17" s="61" t="s">
        <v>595</v>
      </c>
      <c r="N17" s="61" t="s">
        <v>599</v>
      </c>
      <c r="O17" s="62">
        <v>0.75</v>
      </c>
      <c r="P17" s="9" t="s">
        <v>602</v>
      </c>
      <c r="Q17" s="60"/>
      <c r="R17" s="60"/>
      <c r="S17" s="60"/>
      <c r="T17" s="60"/>
      <c r="U17" s="69"/>
      <c r="V17" s="64"/>
      <c r="W17" s="9" t="s">
        <v>378</v>
      </c>
      <c r="X17" s="65">
        <v>20069</v>
      </c>
      <c r="Y17" s="66">
        <v>45524</v>
      </c>
      <c r="Z17" s="1"/>
      <c r="AA17" s="1"/>
      <c r="AB17" s="59"/>
      <c r="AC17" s="59"/>
    </row>
    <row r="18" spans="1:29" ht="13.8" hidden="1">
      <c r="A18" s="8" t="s">
        <v>34</v>
      </c>
      <c r="B18" s="10" t="s">
        <v>38</v>
      </c>
      <c r="C18" s="9" t="s">
        <v>40</v>
      </c>
      <c r="D18" s="9" t="s">
        <v>41</v>
      </c>
      <c r="E18" s="18" t="s">
        <v>334</v>
      </c>
      <c r="F18" s="9" t="s">
        <v>336</v>
      </c>
      <c r="G18" s="9" t="s">
        <v>338</v>
      </c>
      <c r="H18" s="9" t="str">
        <f t="shared" si="0"/>
        <v>ALM-SUM-CCO</v>
      </c>
      <c r="I18" s="9"/>
      <c r="J18" s="60"/>
      <c r="K18" s="60"/>
      <c r="L18" s="60"/>
      <c r="M18" s="61" t="s">
        <v>595</v>
      </c>
      <c r="N18" s="61" t="s">
        <v>635</v>
      </c>
      <c r="O18" s="62">
        <v>1</v>
      </c>
      <c r="P18" s="60"/>
      <c r="Q18" s="70"/>
      <c r="R18" s="70"/>
      <c r="S18" s="70"/>
      <c r="T18" s="70"/>
      <c r="U18" s="72" t="s">
        <v>644</v>
      </c>
      <c r="V18" s="73"/>
      <c r="W18" s="74" t="s">
        <v>378</v>
      </c>
      <c r="X18" s="65">
        <v>20069</v>
      </c>
      <c r="Y18" s="66">
        <v>45524</v>
      </c>
      <c r="Z18" s="1"/>
      <c r="AA18" s="1"/>
      <c r="AB18" s="59"/>
      <c r="AC18" s="59"/>
    </row>
    <row r="19" spans="1:29" ht="13.8" hidden="1">
      <c r="A19" s="8" t="s">
        <v>34</v>
      </c>
      <c r="B19" s="10" t="s">
        <v>38</v>
      </c>
      <c r="C19" s="9" t="s">
        <v>40</v>
      </c>
      <c r="D19" s="9" t="s">
        <v>41</v>
      </c>
      <c r="E19" s="18" t="s">
        <v>334</v>
      </c>
      <c r="F19" s="9" t="s">
        <v>336</v>
      </c>
      <c r="G19" s="9" t="s">
        <v>338</v>
      </c>
      <c r="H19" s="9" t="str">
        <f t="shared" si="0"/>
        <v>ALM-SUM-CCO</v>
      </c>
      <c r="I19" s="9"/>
      <c r="J19" s="60"/>
      <c r="K19" s="60"/>
      <c r="L19" s="60"/>
      <c r="M19" s="61" t="s">
        <v>595</v>
      </c>
      <c r="N19" s="61" t="s">
        <v>680</v>
      </c>
      <c r="O19" s="62">
        <v>1</v>
      </c>
      <c r="P19" s="60"/>
      <c r="Q19" s="70"/>
      <c r="R19" s="70"/>
      <c r="S19" s="70"/>
      <c r="T19" s="70"/>
      <c r="U19" s="72" t="s">
        <v>644</v>
      </c>
      <c r="V19" s="73"/>
      <c r="W19" s="74" t="s">
        <v>378</v>
      </c>
      <c r="X19" s="65">
        <v>20069</v>
      </c>
      <c r="Y19" s="66">
        <v>45524</v>
      </c>
      <c r="Z19" s="1"/>
      <c r="AA19" s="1"/>
      <c r="AB19" s="59"/>
      <c r="AC19" s="59"/>
    </row>
    <row r="20" spans="1:29" ht="13.8" hidden="1">
      <c r="A20" s="8" t="s">
        <v>34</v>
      </c>
      <c r="B20" s="10" t="s">
        <v>38</v>
      </c>
      <c r="C20" s="9" t="s">
        <v>40</v>
      </c>
      <c r="D20" s="9" t="s">
        <v>41</v>
      </c>
      <c r="E20" s="18" t="s">
        <v>334</v>
      </c>
      <c r="F20" s="9" t="s">
        <v>336</v>
      </c>
      <c r="G20" s="9" t="s">
        <v>338</v>
      </c>
      <c r="H20" s="9" t="str">
        <f t="shared" si="0"/>
        <v>ALM-SUM-CCO</v>
      </c>
      <c r="I20" s="9" t="s">
        <v>705</v>
      </c>
      <c r="J20" s="60"/>
      <c r="K20" s="60"/>
      <c r="L20" s="60"/>
      <c r="M20" s="61" t="s">
        <v>49</v>
      </c>
      <c r="N20" s="61" t="s">
        <v>710</v>
      </c>
      <c r="O20" s="62">
        <v>0.8</v>
      </c>
      <c r="P20" s="9" t="s">
        <v>713</v>
      </c>
      <c r="Q20" s="9"/>
      <c r="R20" s="9"/>
      <c r="S20" s="9"/>
      <c r="T20" s="9"/>
      <c r="U20" s="76" t="s">
        <v>718</v>
      </c>
      <c r="V20" s="73"/>
      <c r="W20" s="74" t="s">
        <v>378</v>
      </c>
      <c r="X20" s="65">
        <v>20069</v>
      </c>
      <c r="Y20" s="66">
        <v>45524</v>
      </c>
      <c r="Z20" s="1"/>
      <c r="AA20" s="1"/>
      <c r="AB20" s="59"/>
      <c r="AC20" s="59"/>
    </row>
    <row r="21" spans="1:29" ht="13.8" hidden="1">
      <c r="A21" s="8" t="s">
        <v>34</v>
      </c>
      <c r="B21" s="10" t="s">
        <v>38</v>
      </c>
      <c r="C21" s="9" t="s">
        <v>40</v>
      </c>
      <c r="D21" s="9" t="s">
        <v>41</v>
      </c>
      <c r="E21" s="18" t="s">
        <v>334</v>
      </c>
      <c r="F21" s="9" t="s">
        <v>336</v>
      </c>
      <c r="G21" s="9" t="s">
        <v>338</v>
      </c>
      <c r="H21" s="9" t="str">
        <f t="shared" si="0"/>
        <v>ALM-SUM-CCO</v>
      </c>
      <c r="I21" s="9" t="s">
        <v>705</v>
      </c>
      <c r="J21" s="60"/>
      <c r="K21" s="60"/>
      <c r="L21" s="60"/>
      <c r="M21" s="61" t="s">
        <v>36</v>
      </c>
      <c r="N21" s="61" t="s">
        <v>748</v>
      </c>
      <c r="O21" s="77"/>
      <c r="P21" s="60"/>
      <c r="Q21" s="70"/>
      <c r="R21" s="70"/>
      <c r="S21" s="70"/>
      <c r="T21" s="70"/>
      <c r="U21" s="72" t="s">
        <v>757</v>
      </c>
      <c r="V21" s="73"/>
      <c r="W21" s="74" t="s">
        <v>378</v>
      </c>
      <c r="X21" s="65">
        <v>20069</v>
      </c>
      <c r="Y21" s="66">
        <v>45524</v>
      </c>
      <c r="Z21" s="1"/>
      <c r="AA21" s="1"/>
      <c r="AB21" s="59"/>
      <c r="AC21" s="59"/>
    </row>
    <row r="22" spans="1:29" ht="13.2" hidden="1">
      <c r="A22" s="8" t="s">
        <v>34</v>
      </c>
      <c r="B22" s="10" t="s">
        <v>38</v>
      </c>
      <c r="C22" s="9" t="s">
        <v>40</v>
      </c>
      <c r="D22" s="9" t="s">
        <v>41</v>
      </c>
      <c r="E22" s="18" t="s">
        <v>334</v>
      </c>
      <c r="F22" s="9" t="s">
        <v>336</v>
      </c>
      <c r="G22" s="9" t="s">
        <v>877</v>
      </c>
      <c r="H22" s="9" t="str">
        <f t="shared" si="0"/>
        <v>ALM-SUM-CCO</v>
      </c>
      <c r="I22" s="79" t="s">
        <v>881</v>
      </c>
      <c r="J22" s="60"/>
      <c r="K22" s="60"/>
      <c r="L22" s="60"/>
      <c r="M22" s="61" t="s">
        <v>49</v>
      </c>
      <c r="N22" s="61" t="s">
        <v>888</v>
      </c>
      <c r="O22" s="62">
        <v>0.9</v>
      </c>
      <c r="P22" s="9" t="s">
        <v>891</v>
      </c>
      <c r="Q22" s="9"/>
      <c r="R22" s="9"/>
      <c r="S22" s="9"/>
      <c r="T22" s="9"/>
      <c r="U22" s="67"/>
      <c r="V22" s="64"/>
      <c r="W22" s="9" t="s">
        <v>899</v>
      </c>
      <c r="X22" s="65">
        <v>21807</v>
      </c>
      <c r="Y22" s="66">
        <v>45524</v>
      </c>
      <c r="Z22" s="1"/>
      <c r="AA22" s="1"/>
      <c r="AB22" s="59"/>
      <c r="AC22" s="59"/>
    </row>
    <row r="23" spans="1:29" ht="13.2" hidden="1">
      <c r="A23" s="8" t="s">
        <v>34</v>
      </c>
      <c r="B23" s="10" t="s">
        <v>38</v>
      </c>
      <c r="C23" s="9" t="s">
        <v>40</v>
      </c>
      <c r="D23" s="9" t="s">
        <v>41</v>
      </c>
      <c r="E23" s="18" t="s">
        <v>334</v>
      </c>
      <c r="F23" s="9" t="s">
        <v>336</v>
      </c>
      <c r="G23" s="9" t="s">
        <v>877</v>
      </c>
      <c r="H23" s="9" t="str">
        <f t="shared" si="0"/>
        <v>ALM-SUM-CCO</v>
      </c>
      <c r="I23" s="9" t="s">
        <v>912</v>
      </c>
      <c r="J23" s="60"/>
      <c r="K23" s="60"/>
      <c r="L23" s="60"/>
      <c r="M23" s="61" t="s">
        <v>36</v>
      </c>
      <c r="N23" s="61" t="s">
        <v>916</v>
      </c>
      <c r="O23" s="62">
        <v>1</v>
      </c>
      <c r="P23" s="60"/>
      <c r="Q23" s="9"/>
      <c r="R23" s="9"/>
      <c r="S23" s="9"/>
      <c r="T23" s="9"/>
      <c r="U23" s="67"/>
      <c r="V23" s="64"/>
      <c r="W23" s="9" t="s">
        <v>899</v>
      </c>
      <c r="X23" s="65">
        <v>21807</v>
      </c>
      <c r="Y23" s="66">
        <v>45524</v>
      </c>
      <c r="Z23" s="1"/>
      <c r="AA23" s="1"/>
      <c r="AB23" s="59"/>
      <c r="AC23" s="59"/>
    </row>
    <row r="24" spans="1:29" ht="13.2" hidden="1">
      <c r="A24" s="8" t="s">
        <v>34</v>
      </c>
      <c r="B24" s="10" t="s">
        <v>38</v>
      </c>
      <c r="C24" s="9" t="s">
        <v>40</v>
      </c>
      <c r="D24" s="9" t="s">
        <v>41</v>
      </c>
      <c r="E24" s="18" t="s">
        <v>334</v>
      </c>
      <c r="F24" s="9" t="s">
        <v>336</v>
      </c>
      <c r="G24" s="9" t="s">
        <v>877</v>
      </c>
      <c r="H24" s="9" t="str">
        <f t="shared" si="0"/>
        <v>ALM-SUM-CCO</v>
      </c>
      <c r="I24" s="9" t="s">
        <v>912</v>
      </c>
      <c r="J24" s="60"/>
      <c r="K24" s="60"/>
      <c r="L24" s="60"/>
      <c r="M24" s="61" t="s">
        <v>938</v>
      </c>
      <c r="N24" s="61" t="s">
        <v>397</v>
      </c>
      <c r="O24" s="62">
        <v>1</v>
      </c>
      <c r="P24" s="60"/>
      <c r="Q24" s="9"/>
      <c r="R24" s="9"/>
      <c r="S24" s="9"/>
      <c r="T24" s="9"/>
      <c r="U24" s="67"/>
      <c r="V24" s="64"/>
      <c r="W24" s="9" t="s">
        <v>899</v>
      </c>
      <c r="X24" s="65">
        <v>21807</v>
      </c>
      <c r="Y24" s="66">
        <v>45524</v>
      </c>
      <c r="Z24" s="1"/>
      <c r="AA24" s="1"/>
      <c r="AB24" s="59"/>
      <c r="AC24" s="59"/>
    </row>
    <row r="25" spans="1:29" ht="13.2" hidden="1">
      <c r="A25" s="8" t="s">
        <v>34</v>
      </c>
      <c r="B25" s="10" t="s">
        <v>38</v>
      </c>
      <c r="C25" s="9" t="s">
        <v>40</v>
      </c>
      <c r="D25" s="9" t="s">
        <v>41</v>
      </c>
      <c r="E25" s="18" t="s">
        <v>334</v>
      </c>
      <c r="F25" s="9" t="s">
        <v>336</v>
      </c>
      <c r="G25" s="9" t="s">
        <v>877</v>
      </c>
      <c r="H25" s="9" t="str">
        <f t="shared" si="0"/>
        <v>ALM-SUM-CCO</v>
      </c>
      <c r="I25" s="9" t="s">
        <v>964</v>
      </c>
      <c r="J25" s="60"/>
      <c r="K25" s="60"/>
      <c r="L25" s="60"/>
      <c r="M25" s="61" t="s">
        <v>49</v>
      </c>
      <c r="N25" s="61" t="s">
        <v>969</v>
      </c>
      <c r="O25" s="62">
        <v>0.8</v>
      </c>
      <c r="P25" s="9" t="s">
        <v>973</v>
      </c>
      <c r="Q25" s="9"/>
      <c r="R25" s="9"/>
      <c r="S25" s="9"/>
      <c r="T25" s="9"/>
      <c r="U25" s="63" t="s">
        <v>976</v>
      </c>
      <c r="V25" s="64"/>
      <c r="W25" s="9" t="s">
        <v>989</v>
      </c>
      <c r="X25" s="65">
        <v>22011</v>
      </c>
      <c r="Y25" s="66">
        <v>45524</v>
      </c>
      <c r="Z25" s="1"/>
      <c r="AA25" s="1"/>
      <c r="AB25" s="59"/>
      <c r="AC25" s="59"/>
    </row>
    <row r="26" spans="1:29" ht="13.2" hidden="1">
      <c r="A26" s="8" t="s">
        <v>34</v>
      </c>
      <c r="B26" s="10" t="s">
        <v>38</v>
      </c>
      <c r="C26" s="9" t="s">
        <v>40</v>
      </c>
      <c r="D26" s="9" t="s">
        <v>41</v>
      </c>
      <c r="E26" s="18" t="s">
        <v>334</v>
      </c>
      <c r="F26" s="9" t="s">
        <v>336</v>
      </c>
      <c r="G26" s="9" t="s">
        <v>877</v>
      </c>
      <c r="H26" s="9" t="str">
        <f t="shared" si="0"/>
        <v>ALM-SUM-CCO</v>
      </c>
      <c r="I26" s="9" t="s">
        <v>964</v>
      </c>
      <c r="J26" s="60"/>
      <c r="K26" s="60"/>
      <c r="L26" s="60"/>
      <c r="M26" s="61" t="s">
        <v>36</v>
      </c>
      <c r="N26" s="61" t="s">
        <v>1006</v>
      </c>
      <c r="O26" s="62">
        <v>1</v>
      </c>
      <c r="P26" s="60"/>
      <c r="Q26" s="9"/>
      <c r="R26" s="9"/>
      <c r="S26" s="9"/>
      <c r="T26" s="9"/>
      <c r="U26" s="63" t="s">
        <v>1013</v>
      </c>
      <c r="V26" s="64"/>
      <c r="W26" s="9" t="s">
        <v>989</v>
      </c>
      <c r="X26" s="65">
        <v>22011</v>
      </c>
      <c r="Y26" s="66">
        <v>45524</v>
      </c>
      <c r="Z26" s="1"/>
      <c r="AA26" s="1"/>
      <c r="AB26" s="59"/>
      <c r="AC26" s="59"/>
    </row>
    <row r="27" spans="1:29" ht="13.2" hidden="1">
      <c r="A27" s="8" t="s">
        <v>34</v>
      </c>
      <c r="B27" s="10" t="s">
        <v>38</v>
      </c>
      <c r="C27" s="9" t="s">
        <v>40</v>
      </c>
      <c r="D27" s="9" t="s">
        <v>41</v>
      </c>
      <c r="E27" s="18" t="s">
        <v>334</v>
      </c>
      <c r="F27" s="9" t="s">
        <v>336</v>
      </c>
      <c r="G27" s="9" t="s">
        <v>877</v>
      </c>
      <c r="H27" s="9" t="str">
        <f t="shared" si="0"/>
        <v>ALM-SUM-CCO</v>
      </c>
      <c r="I27" s="9" t="s">
        <v>1040</v>
      </c>
      <c r="J27" s="60"/>
      <c r="K27" s="60"/>
      <c r="L27" s="60"/>
      <c r="M27" s="61" t="s">
        <v>49</v>
      </c>
      <c r="N27" s="61" t="s">
        <v>1047</v>
      </c>
      <c r="O27" s="62">
        <v>0.8</v>
      </c>
      <c r="P27" s="9" t="s">
        <v>1050</v>
      </c>
      <c r="Q27" s="70"/>
      <c r="R27" s="70"/>
      <c r="S27" s="70"/>
      <c r="T27" s="70"/>
      <c r="U27" s="81" t="s">
        <v>1055</v>
      </c>
      <c r="V27" s="64"/>
      <c r="W27" s="9" t="s">
        <v>1078</v>
      </c>
      <c r="X27" s="65">
        <v>21928</v>
      </c>
      <c r="Y27" s="66">
        <v>45524</v>
      </c>
      <c r="Z27" s="1"/>
      <c r="AA27" s="1"/>
      <c r="AB27" s="59"/>
      <c r="AC27" s="59"/>
    </row>
    <row r="28" spans="1:29" ht="13.2" hidden="1">
      <c r="A28" s="8" t="s">
        <v>34</v>
      </c>
      <c r="B28" s="10" t="s">
        <v>38</v>
      </c>
      <c r="C28" s="9" t="s">
        <v>40</v>
      </c>
      <c r="D28" s="9" t="s">
        <v>41</v>
      </c>
      <c r="E28" s="18" t="s">
        <v>334</v>
      </c>
      <c r="F28" s="9" t="s">
        <v>336</v>
      </c>
      <c r="G28" s="9" t="s">
        <v>877</v>
      </c>
      <c r="H28" s="9" t="str">
        <f t="shared" si="0"/>
        <v>ALM-SUM-CCO</v>
      </c>
      <c r="I28" s="9" t="s">
        <v>1040</v>
      </c>
      <c r="J28" s="60"/>
      <c r="K28" s="60"/>
      <c r="L28" s="60"/>
      <c r="M28" s="61" t="s">
        <v>36</v>
      </c>
      <c r="N28" s="61" t="s">
        <v>1098</v>
      </c>
      <c r="O28" s="62">
        <v>0.9</v>
      </c>
      <c r="P28" s="9" t="s">
        <v>1101</v>
      </c>
      <c r="Q28" s="9"/>
      <c r="R28" s="9"/>
      <c r="S28" s="9"/>
      <c r="T28" s="9"/>
      <c r="U28" s="63" t="s">
        <v>1109</v>
      </c>
      <c r="V28" s="64"/>
      <c r="W28" s="9" t="s">
        <v>1078</v>
      </c>
      <c r="X28" s="65">
        <v>21928</v>
      </c>
      <c r="Y28" s="66">
        <v>45524</v>
      </c>
      <c r="Z28" s="1"/>
      <c r="AA28" s="1"/>
      <c r="AB28" s="59"/>
      <c r="AC28" s="59"/>
    </row>
    <row r="29" spans="1:29" ht="13.2" hidden="1">
      <c r="A29" s="8" t="s">
        <v>34</v>
      </c>
      <c r="B29" s="10" t="s">
        <v>38</v>
      </c>
      <c r="C29" s="9" t="s">
        <v>40</v>
      </c>
      <c r="D29" s="9" t="s">
        <v>41</v>
      </c>
      <c r="E29" s="18" t="s">
        <v>334</v>
      </c>
      <c r="F29" s="9" t="s">
        <v>336</v>
      </c>
      <c r="G29" s="9" t="s">
        <v>877</v>
      </c>
      <c r="H29" s="9" t="str">
        <f t="shared" si="0"/>
        <v>ALM-SUM-CCO</v>
      </c>
      <c r="I29" s="9" t="s">
        <v>1040</v>
      </c>
      <c r="J29" s="60"/>
      <c r="K29" s="60"/>
      <c r="L29" s="60"/>
      <c r="M29" s="61" t="s">
        <v>938</v>
      </c>
      <c r="N29" s="61" t="s">
        <v>396</v>
      </c>
      <c r="O29" s="62">
        <v>1</v>
      </c>
      <c r="P29" s="60"/>
      <c r="Q29" s="70"/>
      <c r="R29" s="70"/>
      <c r="S29" s="70"/>
      <c r="T29" s="70"/>
      <c r="U29" s="81" t="s">
        <v>1055</v>
      </c>
      <c r="V29" s="64"/>
      <c r="W29" s="9" t="s">
        <v>1078</v>
      </c>
      <c r="X29" s="65">
        <v>21928</v>
      </c>
      <c r="Y29" s="66">
        <v>45524</v>
      </c>
      <c r="Z29" s="1"/>
      <c r="AA29" s="1"/>
      <c r="AB29" s="59"/>
      <c r="AC29" s="59"/>
    </row>
    <row r="30" spans="1:29" ht="13.8" hidden="1">
      <c r="A30" s="8" t="s">
        <v>34</v>
      </c>
      <c r="B30" s="10" t="s">
        <v>38</v>
      </c>
      <c r="C30" s="9" t="s">
        <v>40</v>
      </c>
      <c r="D30" s="9" t="s">
        <v>41</v>
      </c>
      <c r="E30" s="18" t="s">
        <v>334</v>
      </c>
      <c r="F30" s="9" t="s">
        <v>336</v>
      </c>
      <c r="G30" s="9" t="s">
        <v>877</v>
      </c>
      <c r="H30" s="9" t="str">
        <f t="shared" si="0"/>
        <v>ALM-SUM-CCO</v>
      </c>
      <c r="I30" s="9" t="s">
        <v>1157</v>
      </c>
      <c r="J30" s="60"/>
      <c r="K30" s="60"/>
      <c r="L30" s="60"/>
      <c r="M30" s="61" t="s">
        <v>49</v>
      </c>
      <c r="N30" s="61" t="s">
        <v>1110</v>
      </c>
      <c r="O30" s="77"/>
      <c r="P30" s="60"/>
      <c r="Q30" s="9"/>
      <c r="R30" s="9"/>
      <c r="S30" s="9"/>
      <c r="T30" s="9"/>
      <c r="U30" s="83"/>
      <c r="V30" s="73"/>
      <c r="W30" s="74" t="s">
        <v>1171</v>
      </c>
      <c r="X30" s="65">
        <v>21485</v>
      </c>
      <c r="Y30" s="66">
        <v>45524</v>
      </c>
      <c r="Z30" s="1"/>
      <c r="AA30" s="1"/>
      <c r="AB30" s="59"/>
      <c r="AC30" s="59"/>
    </row>
    <row r="31" spans="1:29" ht="13.8" hidden="1">
      <c r="A31" s="8" t="s">
        <v>34</v>
      </c>
      <c r="B31" s="10" t="s">
        <v>38</v>
      </c>
      <c r="C31" s="9" t="s">
        <v>40</v>
      </c>
      <c r="D31" s="9" t="s">
        <v>41</v>
      </c>
      <c r="E31" s="18" t="s">
        <v>334</v>
      </c>
      <c r="F31" s="9" t="s">
        <v>336</v>
      </c>
      <c r="G31" s="9" t="s">
        <v>877</v>
      </c>
      <c r="H31" s="9" t="str">
        <f t="shared" si="0"/>
        <v>ALM-SUM-CCO</v>
      </c>
      <c r="I31" s="9" t="s">
        <v>1157</v>
      </c>
      <c r="J31" s="60"/>
      <c r="K31" s="60"/>
      <c r="L31" s="60"/>
      <c r="M31" s="61" t="s">
        <v>36</v>
      </c>
      <c r="N31" s="61" t="s">
        <v>1190</v>
      </c>
      <c r="O31" s="77"/>
      <c r="P31" s="60"/>
      <c r="Q31" s="9"/>
      <c r="R31" s="9"/>
      <c r="S31" s="9"/>
      <c r="T31" s="9"/>
      <c r="U31" s="83"/>
      <c r="V31" s="73"/>
      <c r="W31" s="74" t="s">
        <v>1171</v>
      </c>
      <c r="X31" s="65">
        <v>21485</v>
      </c>
      <c r="Y31" s="66">
        <v>45524</v>
      </c>
      <c r="Z31" s="1"/>
      <c r="AA31" s="1"/>
      <c r="AB31" s="59"/>
      <c r="AC31" s="59"/>
    </row>
    <row r="32" spans="1:29" ht="13.8" hidden="1">
      <c r="A32" s="8" t="s">
        <v>34</v>
      </c>
      <c r="B32" s="10" t="s">
        <v>38</v>
      </c>
      <c r="C32" s="9" t="s">
        <v>40</v>
      </c>
      <c r="D32" s="9" t="s">
        <v>41</v>
      </c>
      <c r="E32" s="18" t="s">
        <v>334</v>
      </c>
      <c r="F32" s="9" t="s">
        <v>336</v>
      </c>
      <c r="G32" s="9" t="s">
        <v>877</v>
      </c>
      <c r="H32" s="9" t="str">
        <f t="shared" si="0"/>
        <v>ALM-SUM-CCO</v>
      </c>
      <c r="I32" s="9" t="s">
        <v>1157</v>
      </c>
      <c r="J32" s="60"/>
      <c r="K32" s="60"/>
      <c r="L32" s="60"/>
      <c r="M32" s="61" t="s">
        <v>938</v>
      </c>
      <c r="N32" s="61" t="s">
        <v>398</v>
      </c>
      <c r="O32" s="77"/>
      <c r="P32" s="60"/>
      <c r="Q32" s="9"/>
      <c r="R32" s="9"/>
      <c r="S32" s="9"/>
      <c r="T32" s="9"/>
      <c r="U32" s="83"/>
      <c r="V32" s="73"/>
      <c r="W32" s="74" t="s">
        <v>1171</v>
      </c>
      <c r="X32" s="65">
        <v>21485</v>
      </c>
      <c r="Y32" s="66">
        <v>45524</v>
      </c>
      <c r="Z32" s="1"/>
      <c r="AA32" s="1"/>
      <c r="AB32" s="59"/>
      <c r="AC32" s="59"/>
    </row>
    <row r="33" spans="1:27" ht="13.8" hidden="1">
      <c r="A33" s="84" t="s">
        <v>34</v>
      </c>
      <c r="B33" s="10" t="s">
        <v>38</v>
      </c>
      <c r="C33" s="11" t="s">
        <v>40</v>
      </c>
      <c r="D33" s="11" t="s">
        <v>41</v>
      </c>
      <c r="E33" s="18" t="s">
        <v>334</v>
      </c>
      <c r="F33" s="11" t="s">
        <v>336</v>
      </c>
      <c r="G33" s="11" t="s">
        <v>877</v>
      </c>
      <c r="H33" s="9" t="str">
        <f t="shared" si="0"/>
        <v>ALM-SUM-CCO</v>
      </c>
      <c r="I33" s="11" t="s">
        <v>1242</v>
      </c>
      <c r="J33" s="13"/>
      <c r="K33" s="13"/>
      <c r="L33" s="13"/>
      <c r="M33" s="85" t="s">
        <v>49</v>
      </c>
      <c r="N33" s="85" t="s">
        <v>1166</v>
      </c>
      <c r="O33" s="86">
        <v>0.9</v>
      </c>
      <c r="P33" s="11" t="s">
        <v>1256</v>
      </c>
      <c r="Q33" s="13"/>
      <c r="R33" s="13"/>
      <c r="S33" s="13"/>
      <c r="T33" s="13"/>
      <c r="U33" s="87"/>
      <c r="V33" s="13"/>
      <c r="W33" s="11" t="s">
        <v>1265</v>
      </c>
      <c r="X33" s="88">
        <v>2230</v>
      </c>
      <c r="Y33" s="20">
        <v>45716</v>
      </c>
      <c r="Z33" s="13"/>
      <c r="AA33" s="13"/>
    </row>
    <row r="34" spans="1:27" ht="13.8" hidden="1">
      <c r="A34" s="38" t="s">
        <v>34</v>
      </c>
      <c r="B34" s="10" t="s">
        <v>38</v>
      </c>
      <c r="C34" s="40" t="s">
        <v>214</v>
      </c>
      <c r="D34" s="40" t="s">
        <v>218</v>
      </c>
      <c r="E34" s="41" t="s">
        <v>220</v>
      </c>
      <c r="F34" s="41" t="s">
        <v>34</v>
      </c>
      <c r="G34" s="42" t="s">
        <v>38</v>
      </c>
      <c r="H34" s="9" t="str">
        <f t="shared" si="0"/>
        <v>ALM-HIL-ALM</v>
      </c>
      <c r="I34" s="43" t="s">
        <v>228</v>
      </c>
      <c r="J34" s="13"/>
      <c r="K34" s="13"/>
      <c r="L34" s="13"/>
      <c r="M34" s="44" t="s">
        <v>49</v>
      </c>
      <c r="N34" s="44" t="s">
        <v>235</v>
      </c>
      <c r="O34" s="45">
        <v>1</v>
      </c>
      <c r="P34" s="46" t="s">
        <v>238</v>
      </c>
      <c r="Q34" s="13"/>
      <c r="R34" s="13"/>
      <c r="S34" s="13"/>
      <c r="T34" s="13"/>
      <c r="U34" s="47"/>
      <c r="V34" s="17"/>
      <c r="W34" s="42" t="s">
        <v>250</v>
      </c>
      <c r="X34" s="48">
        <v>33036</v>
      </c>
      <c r="Y34" s="49">
        <v>46120</v>
      </c>
      <c r="Z34" s="48" t="s">
        <v>113</v>
      </c>
      <c r="AA34" s="50"/>
    </row>
    <row r="35" spans="1:27" ht="13.8" hidden="1">
      <c r="A35" s="38" t="s">
        <v>34</v>
      </c>
      <c r="B35" s="10" t="s">
        <v>38</v>
      </c>
      <c r="C35" s="40" t="s">
        <v>214</v>
      </c>
      <c r="D35" s="40" t="s">
        <v>218</v>
      </c>
      <c r="E35" s="41" t="s">
        <v>220</v>
      </c>
      <c r="F35" s="41" t="s">
        <v>34</v>
      </c>
      <c r="G35" s="42" t="s">
        <v>38</v>
      </c>
      <c r="H35" s="9" t="str">
        <f t="shared" si="0"/>
        <v>ALM-HIL-ALM</v>
      </c>
      <c r="I35" s="43" t="s">
        <v>266</v>
      </c>
      <c r="J35" s="13"/>
      <c r="K35" s="13"/>
      <c r="L35" s="13"/>
      <c r="M35" s="44" t="s">
        <v>49</v>
      </c>
      <c r="N35" s="44" t="s">
        <v>271</v>
      </c>
      <c r="O35" s="45">
        <v>1</v>
      </c>
      <c r="P35" s="46" t="s">
        <v>238</v>
      </c>
      <c r="Q35" s="13"/>
      <c r="R35" s="13"/>
      <c r="S35" s="13"/>
      <c r="T35" s="13"/>
      <c r="U35" s="47"/>
      <c r="V35" s="17"/>
      <c r="W35" s="42" t="s">
        <v>282</v>
      </c>
      <c r="X35" s="48">
        <v>20030</v>
      </c>
      <c r="Y35" s="49">
        <v>46120</v>
      </c>
      <c r="Z35" s="48" t="s">
        <v>287</v>
      </c>
      <c r="AA35" s="50"/>
    </row>
    <row r="36" spans="1:27" ht="13.8" hidden="1">
      <c r="A36" s="38" t="s">
        <v>34</v>
      </c>
      <c r="B36" s="10" t="s">
        <v>38</v>
      </c>
      <c r="C36" s="40" t="s">
        <v>214</v>
      </c>
      <c r="D36" s="40" t="s">
        <v>218</v>
      </c>
      <c r="E36" s="41" t="s">
        <v>220</v>
      </c>
      <c r="F36" s="41" t="s">
        <v>34</v>
      </c>
      <c r="G36" s="42" t="s">
        <v>38</v>
      </c>
      <c r="H36" s="9" t="str">
        <f t="shared" si="0"/>
        <v>ALM-HIL-ALM</v>
      </c>
      <c r="I36" s="43" t="s">
        <v>298</v>
      </c>
      <c r="J36" s="13"/>
      <c r="K36" s="13"/>
      <c r="L36" s="13"/>
      <c r="M36" s="44" t="s">
        <v>49</v>
      </c>
      <c r="N36" s="44" t="s">
        <v>301</v>
      </c>
      <c r="O36" s="45">
        <v>1</v>
      </c>
      <c r="P36" s="46" t="s">
        <v>238</v>
      </c>
      <c r="Q36" s="13"/>
      <c r="R36" s="13"/>
      <c r="S36" s="13"/>
      <c r="T36" s="13"/>
      <c r="U36" s="47"/>
      <c r="V36" s="17"/>
      <c r="W36" s="42" t="s">
        <v>282</v>
      </c>
      <c r="X36" s="48">
        <v>20030</v>
      </c>
      <c r="Y36" s="49">
        <v>46120</v>
      </c>
      <c r="Z36" s="48" t="s">
        <v>287</v>
      </c>
      <c r="AA36" s="50"/>
    </row>
    <row r="37" spans="1:27" ht="13.8" hidden="1">
      <c r="A37" s="38" t="s">
        <v>34</v>
      </c>
      <c r="B37" s="10" t="s">
        <v>38</v>
      </c>
      <c r="C37" s="40" t="s">
        <v>214</v>
      </c>
      <c r="D37" s="40" t="s">
        <v>218</v>
      </c>
      <c r="E37" s="41" t="s">
        <v>220</v>
      </c>
      <c r="F37" s="41" t="s">
        <v>34</v>
      </c>
      <c r="G37" s="42" t="s">
        <v>38</v>
      </c>
      <c r="H37" s="9" t="str">
        <f t="shared" si="0"/>
        <v>ALM-HIL-ALM</v>
      </c>
      <c r="I37" s="43" t="s">
        <v>326</v>
      </c>
      <c r="J37" s="13"/>
      <c r="K37" s="13"/>
      <c r="L37" s="13"/>
      <c r="M37" s="44" t="s">
        <v>49</v>
      </c>
      <c r="N37" s="44" t="s">
        <v>332</v>
      </c>
      <c r="O37" s="45">
        <v>1</v>
      </c>
      <c r="P37" s="46" t="s">
        <v>238</v>
      </c>
      <c r="Q37" s="13"/>
      <c r="R37" s="13"/>
      <c r="S37" s="13"/>
      <c r="T37" s="13"/>
      <c r="U37" s="47"/>
      <c r="V37" s="17"/>
      <c r="W37" s="42" t="s">
        <v>282</v>
      </c>
      <c r="X37" s="48">
        <v>20030</v>
      </c>
      <c r="Y37" s="49">
        <v>46120</v>
      </c>
      <c r="Z37" s="48" t="s">
        <v>287</v>
      </c>
      <c r="AA37" s="50"/>
    </row>
    <row r="38" spans="1:27" ht="13.8" hidden="1">
      <c r="A38" s="38" t="s">
        <v>34</v>
      </c>
      <c r="B38" s="10" t="s">
        <v>38</v>
      </c>
      <c r="C38" s="40" t="s">
        <v>214</v>
      </c>
      <c r="D38" s="40" t="s">
        <v>218</v>
      </c>
      <c r="E38" s="41" t="s">
        <v>220</v>
      </c>
      <c r="F38" s="41" t="s">
        <v>34</v>
      </c>
      <c r="G38" s="42" t="s">
        <v>38</v>
      </c>
      <c r="H38" s="9" t="str">
        <f t="shared" si="0"/>
        <v>ALM-HIL-ALM</v>
      </c>
      <c r="I38" s="43" t="s">
        <v>362</v>
      </c>
      <c r="J38" s="13"/>
      <c r="K38" s="13"/>
      <c r="L38" s="13"/>
      <c r="M38" s="44" t="s">
        <v>49</v>
      </c>
      <c r="N38" s="44" t="s">
        <v>367</v>
      </c>
      <c r="O38" s="45">
        <v>1</v>
      </c>
      <c r="P38" s="46" t="s">
        <v>238</v>
      </c>
      <c r="Q38" s="13"/>
      <c r="R38" s="13"/>
      <c r="S38" s="13"/>
      <c r="T38" s="13"/>
      <c r="U38" s="47"/>
      <c r="V38" s="17"/>
      <c r="W38" s="42" t="s">
        <v>411</v>
      </c>
      <c r="X38" s="48">
        <v>20008</v>
      </c>
      <c r="Y38" s="49">
        <v>46120</v>
      </c>
      <c r="Z38" s="48" t="s">
        <v>287</v>
      </c>
      <c r="AA38" s="50"/>
    </row>
    <row r="39" spans="1:27" ht="13.8" hidden="1">
      <c r="A39" s="38" t="s">
        <v>34</v>
      </c>
      <c r="B39" s="10" t="s">
        <v>38</v>
      </c>
      <c r="C39" s="40" t="s">
        <v>214</v>
      </c>
      <c r="D39" s="40" t="s">
        <v>218</v>
      </c>
      <c r="E39" s="41" t="s">
        <v>220</v>
      </c>
      <c r="F39" s="41" t="s">
        <v>34</v>
      </c>
      <c r="G39" s="42" t="s">
        <v>38</v>
      </c>
      <c r="H39" s="9" t="str">
        <f t="shared" si="0"/>
        <v>ALM-HIL-ALM</v>
      </c>
      <c r="I39" s="43" t="s">
        <v>428</v>
      </c>
      <c r="J39" s="13"/>
      <c r="K39" s="13"/>
      <c r="L39" s="13"/>
      <c r="M39" s="44" t="s">
        <v>49</v>
      </c>
      <c r="N39" s="44" t="s">
        <v>431</v>
      </c>
      <c r="O39" s="45">
        <v>1</v>
      </c>
      <c r="P39" s="46" t="s">
        <v>238</v>
      </c>
      <c r="Q39" s="13"/>
      <c r="R39" s="13"/>
      <c r="S39" s="13"/>
      <c r="T39" s="13"/>
      <c r="U39" s="47"/>
      <c r="V39" s="17"/>
      <c r="W39" s="42" t="s">
        <v>282</v>
      </c>
      <c r="X39" s="48">
        <v>20030</v>
      </c>
      <c r="Y39" s="49">
        <v>46120</v>
      </c>
      <c r="Z39" s="48" t="s">
        <v>287</v>
      </c>
      <c r="AA39" s="50"/>
    </row>
    <row r="40" spans="1:27" ht="13.8" hidden="1">
      <c r="A40" s="38" t="s">
        <v>34</v>
      </c>
      <c r="B40" s="10" t="s">
        <v>38</v>
      </c>
      <c r="C40" s="40" t="s">
        <v>214</v>
      </c>
      <c r="D40" s="40" t="s">
        <v>218</v>
      </c>
      <c r="E40" s="41" t="s">
        <v>220</v>
      </c>
      <c r="F40" s="41" t="s">
        <v>34</v>
      </c>
      <c r="G40" s="42" t="s">
        <v>38</v>
      </c>
      <c r="H40" s="9" t="str">
        <f t="shared" si="0"/>
        <v>ALM-HIL-ALM</v>
      </c>
      <c r="I40" s="43" t="s">
        <v>428</v>
      </c>
      <c r="J40" s="13"/>
      <c r="K40" s="13"/>
      <c r="L40" s="13"/>
      <c r="M40" s="44" t="s">
        <v>49</v>
      </c>
      <c r="N40" s="44" t="s">
        <v>458</v>
      </c>
      <c r="O40" s="45">
        <v>1</v>
      </c>
      <c r="P40" s="46" t="s">
        <v>238</v>
      </c>
      <c r="Q40" s="13"/>
      <c r="R40" s="13"/>
      <c r="S40" s="13"/>
      <c r="T40" s="13"/>
      <c r="U40" s="47"/>
      <c r="V40" s="17"/>
      <c r="W40" s="42" t="s">
        <v>282</v>
      </c>
      <c r="X40" s="48">
        <v>20030</v>
      </c>
      <c r="Y40" s="49">
        <v>46120</v>
      </c>
      <c r="Z40" s="48" t="s">
        <v>287</v>
      </c>
      <c r="AA40" s="50"/>
    </row>
    <row r="41" spans="1:27" ht="13.8" hidden="1">
      <c r="A41" s="38" t="s">
        <v>34</v>
      </c>
      <c r="B41" s="10" t="s">
        <v>38</v>
      </c>
      <c r="C41" s="40" t="s">
        <v>214</v>
      </c>
      <c r="D41" s="40" t="s">
        <v>218</v>
      </c>
      <c r="E41" s="41" t="s">
        <v>220</v>
      </c>
      <c r="F41" s="41" t="s">
        <v>34</v>
      </c>
      <c r="G41" s="42" t="s">
        <v>38</v>
      </c>
      <c r="H41" s="9" t="str">
        <f t="shared" si="0"/>
        <v>ALM-HIL-ALM</v>
      </c>
      <c r="I41" s="43" t="s">
        <v>479</v>
      </c>
      <c r="J41" s="13"/>
      <c r="K41" s="13"/>
      <c r="L41" s="13"/>
      <c r="M41" s="44" t="s">
        <v>49</v>
      </c>
      <c r="N41" s="44" t="s">
        <v>484</v>
      </c>
      <c r="O41" s="45">
        <v>1</v>
      </c>
      <c r="P41" s="46" t="s">
        <v>238</v>
      </c>
      <c r="Q41" s="13"/>
      <c r="R41" s="13"/>
      <c r="S41" s="13"/>
      <c r="T41" s="13"/>
      <c r="U41" s="47"/>
      <c r="V41" s="17"/>
      <c r="W41" s="42" t="s">
        <v>282</v>
      </c>
      <c r="X41" s="48">
        <v>20030</v>
      </c>
      <c r="Y41" s="49">
        <v>46120</v>
      </c>
      <c r="Z41" s="48" t="s">
        <v>287</v>
      </c>
      <c r="AA41" s="50"/>
    </row>
    <row r="42" spans="1:27" ht="13.8" hidden="1">
      <c r="A42" s="38" t="s">
        <v>34</v>
      </c>
      <c r="B42" s="10" t="s">
        <v>38</v>
      </c>
      <c r="C42" s="40" t="s">
        <v>214</v>
      </c>
      <c r="D42" s="40" t="s">
        <v>218</v>
      </c>
      <c r="E42" s="41" t="s">
        <v>220</v>
      </c>
      <c r="F42" s="41" t="s">
        <v>34</v>
      </c>
      <c r="G42" s="42" t="s">
        <v>38</v>
      </c>
      <c r="H42" s="9" t="str">
        <f t="shared" si="0"/>
        <v>ALM-HIL-ALM</v>
      </c>
      <c r="I42" s="43" t="s">
        <v>510</v>
      </c>
      <c r="J42" s="13"/>
      <c r="K42" s="13"/>
      <c r="L42" s="13"/>
      <c r="M42" s="44" t="s">
        <v>49</v>
      </c>
      <c r="N42" s="44" t="s">
        <v>514</v>
      </c>
      <c r="O42" s="45">
        <v>1</v>
      </c>
      <c r="P42" s="46" t="s">
        <v>238</v>
      </c>
      <c r="Q42" s="13"/>
      <c r="R42" s="13"/>
      <c r="S42" s="13"/>
      <c r="T42" s="13"/>
      <c r="U42" s="47"/>
      <c r="V42" s="17"/>
      <c r="W42" s="42" t="s">
        <v>523</v>
      </c>
      <c r="X42" s="48">
        <v>34819</v>
      </c>
      <c r="Y42" s="49">
        <v>46120</v>
      </c>
      <c r="Z42" s="48" t="s">
        <v>113</v>
      </c>
      <c r="AA42" s="50"/>
    </row>
    <row r="43" spans="1:27" ht="13.8" hidden="1">
      <c r="A43" s="38" t="s">
        <v>34</v>
      </c>
      <c r="B43" s="10" t="s">
        <v>38</v>
      </c>
      <c r="C43" s="40" t="s">
        <v>214</v>
      </c>
      <c r="D43" s="40" t="s">
        <v>218</v>
      </c>
      <c r="E43" s="41" t="s">
        <v>220</v>
      </c>
      <c r="F43" s="41" t="s">
        <v>34</v>
      </c>
      <c r="G43" s="42" t="s">
        <v>38</v>
      </c>
      <c r="H43" s="9" t="str">
        <f t="shared" si="0"/>
        <v>ALM-HIL-ALM</v>
      </c>
      <c r="I43" s="43" t="s">
        <v>545</v>
      </c>
      <c r="J43" s="13"/>
      <c r="K43" s="13"/>
      <c r="L43" s="13"/>
      <c r="M43" s="44" t="s">
        <v>49</v>
      </c>
      <c r="N43" s="44" t="s">
        <v>550</v>
      </c>
      <c r="O43" s="45">
        <v>1</v>
      </c>
      <c r="P43" s="46" t="s">
        <v>238</v>
      </c>
      <c r="Q43" s="13"/>
      <c r="R43" s="13"/>
      <c r="S43" s="13"/>
      <c r="T43" s="13"/>
      <c r="U43" s="47"/>
      <c r="V43" s="17"/>
      <c r="W43" s="42" t="s">
        <v>559</v>
      </c>
      <c r="X43" s="48">
        <v>34962</v>
      </c>
      <c r="Y43" s="49">
        <v>46120</v>
      </c>
      <c r="Z43" s="48" t="s">
        <v>113</v>
      </c>
      <c r="AA43" s="13"/>
    </row>
    <row r="44" spans="1:27" ht="13.8" hidden="1">
      <c r="A44" s="38" t="s">
        <v>34</v>
      </c>
      <c r="B44" s="10" t="s">
        <v>38</v>
      </c>
      <c r="C44" s="40" t="s">
        <v>214</v>
      </c>
      <c r="D44" s="40" t="s">
        <v>218</v>
      </c>
      <c r="E44" s="41" t="s">
        <v>220</v>
      </c>
      <c r="F44" s="41" t="s">
        <v>34</v>
      </c>
      <c r="G44" s="42" t="s">
        <v>38</v>
      </c>
      <c r="H44" s="9" t="str">
        <f t="shared" si="0"/>
        <v>ALM-HIL-ALM</v>
      </c>
      <c r="I44" s="43" t="s">
        <v>326</v>
      </c>
      <c r="J44" s="13"/>
      <c r="K44" s="13"/>
      <c r="L44" s="13"/>
      <c r="M44" s="44" t="s">
        <v>36</v>
      </c>
      <c r="N44" s="44" t="s">
        <v>584</v>
      </c>
      <c r="O44" s="45">
        <v>1</v>
      </c>
      <c r="P44" s="46" t="s">
        <v>587</v>
      </c>
      <c r="Q44" s="13"/>
      <c r="R44" s="13"/>
      <c r="S44" s="13"/>
      <c r="T44" s="13"/>
      <c r="U44" s="47"/>
      <c r="V44" s="17"/>
      <c r="W44" s="42" t="s">
        <v>282</v>
      </c>
      <c r="X44" s="48">
        <v>20030</v>
      </c>
      <c r="Y44" s="49">
        <v>46209</v>
      </c>
      <c r="Z44" s="48" t="s">
        <v>287</v>
      </c>
      <c r="AA44" s="50"/>
    </row>
    <row r="45" spans="1:27" ht="13.8" hidden="1">
      <c r="A45" s="38" t="s">
        <v>34</v>
      </c>
      <c r="B45" s="10" t="s">
        <v>38</v>
      </c>
      <c r="C45" s="40" t="s">
        <v>214</v>
      </c>
      <c r="D45" s="40" t="s">
        <v>218</v>
      </c>
      <c r="E45" s="41" t="s">
        <v>220</v>
      </c>
      <c r="F45" s="41" t="s">
        <v>34</v>
      </c>
      <c r="G45" s="42" t="s">
        <v>38</v>
      </c>
      <c r="H45" s="9" t="str">
        <f t="shared" si="0"/>
        <v>ALM-HIL-ALM</v>
      </c>
      <c r="I45" s="43" t="s">
        <v>228</v>
      </c>
      <c r="J45" s="13"/>
      <c r="K45" s="13"/>
      <c r="L45" s="13"/>
      <c r="M45" s="44" t="s">
        <v>36</v>
      </c>
      <c r="N45" s="44" t="s">
        <v>623</v>
      </c>
      <c r="O45" s="45">
        <v>1</v>
      </c>
      <c r="P45" s="46" t="s">
        <v>587</v>
      </c>
      <c r="Q45" s="17"/>
      <c r="R45" s="17"/>
      <c r="S45" s="17"/>
      <c r="T45" s="17"/>
      <c r="U45" s="47"/>
      <c r="V45" s="17"/>
      <c r="W45" s="42" t="s">
        <v>250</v>
      </c>
      <c r="X45" s="48">
        <v>33036</v>
      </c>
      <c r="Y45" s="49">
        <v>46209</v>
      </c>
      <c r="Z45" s="48" t="s">
        <v>287</v>
      </c>
      <c r="AA45" s="60"/>
    </row>
    <row r="46" spans="1:27" ht="13.8" hidden="1">
      <c r="A46" s="18" t="s">
        <v>34</v>
      </c>
      <c r="B46" s="10" t="s">
        <v>38</v>
      </c>
      <c r="C46" s="18" t="s">
        <v>639</v>
      </c>
      <c r="D46" s="18" t="s">
        <v>218</v>
      </c>
      <c r="E46" s="21" t="s">
        <v>220</v>
      </c>
      <c r="F46" s="22"/>
      <c r="G46" s="21" t="s">
        <v>220</v>
      </c>
      <c r="H46" s="9" t="str">
        <f t="shared" si="0"/>
        <v>ALM-PTE-</v>
      </c>
      <c r="I46" s="22"/>
      <c r="J46" s="23"/>
      <c r="K46" s="23"/>
      <c r="L46" s="23"/>
      <c r="M46" s="24" t="s">
        <v>49</v>
      </c>
      <c r="N46" s="24" t="s">
        <v>651</v>
      </c>
      <c r="O46" s="71"/>
      <c r="P46" s="23"/>
      <c r="Q46" s="23"/>
      <c r="R46" s="23"/>
      <c r="S46" s="23"/>
      <c r="T46" s="23"/>
      <c r="U46" s="26"/>
      <c r="V46" s="27"/>
      <c r="W46" s="21" t="s">
        <v>660</v>
      </c>
      <c r="X46" s="28">
        <v>20047</v>
      </c>
      <c r="Y46" s="29">
        <v>45625</v>
      </c>
      <c r="Z46" s="23"/>
      <c r="AA46" s="23"/>
    </row>
    <row r="47" spans="1:27" ht="13.8" hidden="1">
      <c r="A47" s="18" t="s">
        <v>34</v>
      </c>
      <c r="B47" s="10" t="s">
        <v>38</v>
      </c>
      <c r="C47" s="18" t="s">
        <v>639</v>
      </c>
      <c r="D47" s="18" t="s">
        <v>218</v>
      </c>
      <c r="E47" s="21" t="s">
        <v>220</v>
      </c>
      <c r="F47" s="22"/>
      <c r="G47" s="21" t="s">
        <v>220</v>
      </c>
      <c r="H47" s="9" t="str">
        <f t="shared" si="0"/>
        <v>ALM-PTE-</v>
      </c>
      <c r="I47" s="22"/>
      <c r="J47" s="23"/>
      <c r="K47" s="23"/>
      <c r="L47" s="23"/>
      <c r="M47" s="24" t="s">
        <v>49</v>
      </c>
      <c r="N47" s="24" t="s">
        <v>682</v>
      </c>
      <c r="O47" s="71"/>
      <c r="P47" s="23"/>
      <c r="Q47" s="23"/>
      <c r="R47" s="23"/>
      <c r="S47" s="23"/>
      <c r="T47" s="23"/>
      <c r="U47" s="26"/>
      <c r="V47" s="27"/>
      <c r="W47" s="21" t="s">
        <v>691</v>
      </c>
      <c r="X47" s="75"/>
      <c r="Y47" s="29">
        <v>45629</v>
      </c>
      <c r="Z47" s="23"/>
      <c r="AA47" s="23"/>
    </row>
    <row r="48" spans="1:27" ht="13.8" hidden="1">
      <c r="A48" s="18" t="s">
        <v>34</v>
      </c>
      <c r="B48" s="10" t="s">
        <v>38</v>
      </c>
      <c r="C48" s="18" t="s">
        <v>639</v>
      </c>
      <c r="D48" s="18" t="s">
        <v>218</v>
      </c>
      <c r="E48" s="21" t="s">
        <v>220</v>
      </c>
      <c r="F48" s="22"/>
      <c r="G48" s="21" t="s">
        <v>220</v>
      </c>
      <c r="H48" s="9" t="str">
        <f t="shared" si="0"/>
        <v>ALM-PTE-</v>
      </c>
      <c r="I48" s="22"/>
      <c r="J48" s="23"/>
      <c r="K48" s="23"/>
      <c r="L48" s="23"/>
      <c r="M48" s="24" t="s">
        <v>711</v>
      </c>
      <c r="N48" s="24" t="s">
        <v>293</v>
      </c>
      <c r="O48" s="71"/>
      <c r="P48" s="23"/>
      <c r="Q48" s="23"/>
      <c r="R48" s="23"/>
      <c r="S48" s="23"/>
      <c r="T48" s="23"/>
      <c r="U48" s="26"/>
      <c r="V48" s="27"/>
      <c r="W48" s="21" t="s">
        <v>691</v>
      </c>
      <c r="X48" s="75"/>
      <c r="Y48" s="29">
        <v>45629</v>
      </c>
      <c r="Z48" s="23"/>
      <c r="AA48" s="23"/>
    </row>
    <row r="49" spans="1:28" ht="13.8" hidden="1">
      <c r="A49" s="18" t="s">
        <v>34</v>
      </c>
      <c r="B49" s="10" t="s">
        <v>38</v>
      </c>
      <c r="C49" s="18" t="s">
        <v>639</v>
      </c>
      <c r="D49" s="18" t="s">
        <v>218</v>
      </c>
      <c r="E49" s="21" t="s">
        <v>220</v>
      </c>
      <c r="F49" s="22"/>
      <c r="G49" s="21" t="s">
        <v>220</v>
      </c>
      <c r="H49" s="9" t="str">
        <f t="shared" si="0"/>
        <v>ALM-PTE-</v>
      </c>
      <c r="I49" s="22"/>
      <c r="J49" s="23"/>
      <c r="K49" s="23"/>
      <c r="L49" s="23"/>
      <c r="M49" s="24" t="s">
        <v>711</v>
      </c>
      <c r="N49" s="24" t="s">
        <v>294</v>
      </c>
      <c r="O49" s="71"/>
      <c r="P49" s="23"/>
      <c r="Q49" s="23"/>
      <c r="R49" s="23"/>
      <c r="S49" s="23"/>
      <c r="T49" s="23"/>
      <c r="U49" s="26"/>
      <c r="V49" s="27"/>
      <c r="W49" s="21" t="s">
        <v>660</v>
      </c>
      <c r="X49" s="28">
        <v>20047</v>
      </c>
      <c r="Y49" s="29">
        <v>45629</v>
      </c>
      <c r="Z49" s="23"/>
      <c r="AA49" s="23"/>
    </row>
    <row r="50" spans="1:28" ht="13.8" hidden="1">
      <c r="A50" s="18" t="s">
        <v>34</v>
      </c>
      <c r="B50" s="10" t="s">
        <v>38</v>
      </c>
      <c r="C50" s="18" t="s">
        <v>639</v>
      </c>
      <c r="D50" s="18" t="s">
        <v>218</v>
      </c>
      <c r="E50" s="21" t="s">
        <v>220</v>
      </c>
      <c r="F50" s="22"/>
      <c r="G50" s="21" t="s">
        <v>220</v>
      </c>
      <c r="H50" s="9" t="str">
        <f t="shared" si="0"/>
        <v>ALM-PTE-</v>
      </c>
      <c r="I50" s="22"/>
      <c r="J50" s="23"/>
      <c r="K50" s="23"/>
      <c r="L50" s="23"/>
      <c r="M50" s="78" t="s">
        <v>436</v>
      </c>
      <c r="N50" s="24" t="s">
        <v>53</v>
      </c>
      <c r="O50" s="71"/>
      <c r="P50" s="23"/>
      <c r="Q50" s="23"/>
      <c r="R50" s="23"/>
      <c r="S50" s="23"/>
      <c r="T50" s="23"/>
      <c r="U50" s="26"/>
      <c r="V50" s="27"/>
      <c r="W50" s="21" t="s">
        <v>887</v>
      </c>
      <c r="X50" s="28">
        <v>21835</v>
      </c>
      <c r="Y50" s="29">
        <v>45297</v>
      </c>
      <c r="Z50" s="23"/>
      <c r="AA50" s="23"/>
    </row>
    <row r="51" spans="1:28" ht="13.8" hidden="1">
      <c r="A51" s="18" t="s">
        <v>34</v>
      </c>
      <c r="B51" s="10" t="s">
        <v>38</v>
      </c>
      <c r="C51" s="18" t="s">
        <v>639</v>
      </c>
      <c r="D51" s="18" t="s">
        <v>218</v>
      </c>
      <c r="E51" s="21" t="s">
        <v>220</v>
      </c>
      <c r="F51" s="22"/>
      <c r="G51" s="21" t="s">
        <v>220</v>
      </c>
      <c r="H51" s="9" t="str">
        <f t="shared" si="0"/>
        <v>ALM-PTE-</v>
      </c>
      <c r="I51" s="22"/>
      <c r="J51" s="23"/>
      <c r="K51" s="23"/>
      <c r="L51" s="23"/>
      <c r="M51" s="78" t="s">
        <v>436</v>
      </c>
      <c r="N51" s="24" t="s">
        <v>54</v>
      </c>
      <c r="O51" s="71"/>
      <c r="P51" s="23"/>
      <c r="Q51" s="23"/>
      <c r="R51" s="23"/>
      <c r="S51" s="23"/>
      <c r="T51" s="23"/>
      <c r="U51" s="26"/>
      <c r="V51" s="27"/>
      <c r="W51" s="21" t="s">
        <v>887</v>
      </c>
      <c r="X51" s="28">
        <v>21835</v>
      </c>
      <c r="Y51" s="29">
        <v>45297</v>
      </c>
      <c r="Z51" s="23"/>
      <c r="AA51" s="23"/>
    </row>
    <row r="52" spans="1:28" ht="13.8" hidden="1">
      <c r="A52" s="18" t="s">
        <v>34</v>
      </c>
      <c r="B52" s="10" t="s">
        <v>38</v>
      </c>
      <c r="C52" s="18" t="s">
        <v>639</v>
      </c>
      <c r="D52" s="18" t="s">
        <v>218</v>
      </c>
      <c r="E52" s="21" t="s">
        <v>220</v>
      </c>
      <c r="F52" s="22"/>
      <c r="G52" s="21" t="s">
        <v>220</v>
      </c>
      <c r="H52" s="9" t="str">
        <f t="shared" si="0"/>
        <v>ALM-PTE-</v>
      </c>
      <c r="I52" s="22"/>
      <c r="J52" s="23"/>
      <c r="K52" s="23"/>
      <c r="L52" s="23"/>
      <c r="M52" s="78" t="s">
        <v>436</v>
      </c>
      <c r="N52" s="24" t="s">
        <v>55</v>
      </c>
      <c r="O52" s="71"/>
      <c r="P52" s="23"/>
      <c r="Q52" s="23"/>
      <c r="R52" s="23"/>
      <c r="S52" s="23"/>
      <c r="T52" s="23"/>
      <c r="U52" s="26"/>
      <c r="V52" s="27"/>
      <c r="W52" s="21" t="s">
        <v>887</v>
      </c>
      <c r="X52" s="28">
        <v>21835</v>
      </c>
      <c r="Y52" s="29">
        <v>45297</v>
      </c>
      <c r="Z52" s="23"/>
      <c r="AA52" s="23"/>
    </row>
    <row r="53" spans="1:28" ht="13.8" hidden="1">
      <c r="A53" s="18" t="s">
        <v>34</v>
      </c>
      <c r="B53" s="10" t="s">
        <v>38</v>
      </c>
      <c r="C53" s="18" t="s">
        <v>639</v>
      </c>
      <c r="D53" s="18" t="s">
        <v>218</v>
      </c>
      <c r="E53" s="21" t="s">
        <v>220</v>
      </c>
      <c r="F53" s="22"/>
      <c r="G53" s="21" t="s">
        <v>220</v>
      </c>
      <c r="H53" s="9" t="str">
        <f t="shared" si="0"/>
        <v>ALM-PTE-</v>
      </c>
      <c r="I53" s="22"/>
      <c r="J53" s="23"/>
      <c r="K53" s="23"/>
      <c r="L53" s="23"/>
      <c r="M53" s="24" t="s">
        <v>938</v>
      </c>
      <c r="N53" s="24" t="s">
        <v>405</v>
      </c>
      <c r="O53" s="71"/>
      <c r="P53" s="23"/>
      <c r="Q53" s="23"/>
      <c r="R53" s="23"/>
      <c r="S53" s="23"/>
      <c r="T53" s="23"/>
      <c r="U53" s="26"/>
      <c r="V53" s="23"/>
      <c r="W53" s="21" t="s">
        <v>972</v>
      </c>
      <c r="X53" s="28">
        <v>73990757</v>
      </c>
      <c r="Y53" s="29">
        <v>45558</v>
      </c>
      <c r="Z53" s="23"/>
      <c r="AA53" s="23"/>
    </row>
    <row r="54" spans="1:28" ht="13.8" hidden="1">
      <c r="A54" s="9" t="s">
        <v>34</v>
      </c>
      <c r="B54" s="10" t="s">
        <v>38</v>
      </c>
      <c r="C54" s="9" t="s">
        <v>639</v>
      </c>
      <c r="D54" s="9" t="s">
        <v>218</v>
      </c>
      <c r="E54" s="12" t="s">
        <v>220</v>
      </c>
      <c r="F54" s="11"/>
      <c r="G54" s="12" t="s">
        <v>220</v>
      </c>
      <c r="H54" s="9" t="str">
        <f t="shared" si="0"/>
        <v>ALM-PTE-</v>
      </c>
      <c r="I54" s="11"/>
      <c r="J54" s="13"/>
      <c r="K54" s="13"/>
      <c r="L54" s="13"/>
      <c r="M54" s="14" t="s">
        <v>49</v>
      </c>
      <c r="N54" s="14" t="s">
        <v>988</v>
      </c>
      <c r="O54" s="15"/>
      <c r="P54" s="13"/>
      <c r="Q54" s="13"/>
      <c r="R54" s="13"/>
      <c r="S54" s="13"/>
      <c r="T54" s="13"/>
      <c r="U54" s="16"/>
      <c r="V54" s="17"/>
      <c r="W54" s="12" t="s">
        <v>972</v>
      </c>
      <c r="X54" s="19">
        <v>73990757</v>
      </c>
      <c r="Y54" s="80">
        <v>45668</v>
      </c>
      <c r="Z54" s="13"/>
      <c r="AA54" s="13"/>
    </row>
    <row r="55" spans="1:28" ht="13.8" hidden="1">
      <c r="A55" s="18" t="s">
        <v>34</v>
      </c>
      <c r="B55" s="10" t="s">
        <v>38</v>
      </c>
      <c r="C55" s="18" t="s">
        <v>639</v>
      </c>
      <c r="D55" s="18" t="s">
        <v>218</v>
      </c>
      <c r="E55" s="21" t="s">
        <v>220</v>
      </c>
      <c r="F55" s="22"/>
      <c r="G55" s="21" t="s">
        <v>220</v>
      </c>
      <c r="H55" s="9" t="str">
        <f t="shared" si="0"/>
        <v>ALM-PTE-</v>
      </c>
      <c r="I55" s="22"/>
      <c r="J55" s="23"/>
      <c r="K55" s="23"/>
      <c r="L55" s="23"/>
      <c r="M55" s="24" t="s">
        <v>711</v>
      </c>
      <c r="N55" s="24" t="s">
        <v>295</v>
      </c>
      <c r="O55" s="71"/>
      <c r="P55" s="23"/>
      <c r="Q55" s="23"/>
      <c r="R55" s="23"/>
      <c r="S55" s="23"/>
      <c r="T55" s="23"/>
      <c r="U55" s="26"/>
      <c r="V55" s="23"/>
      <c r="W55" s="21" t="s">
        <v>1024</v>
      </c>
      <c r="X55" s="28">
        <v>21335</v>
      </c>
      <c r="Y55" s="29">
        <v>45297</v>
      </c>
      <c r="Z55" s="23"/>
      <c r="AA55" s="23"/>
    </row>
    <row r="56" spans="1:28" ht="13.8" hidden="1">
      <c r="A56" s="18" t="s">
        <v>34</v>
      </c>
      <c r="B56" s="10" t="s">
        <v>38</v>
      </c>
      <c r="C56" s="18" t="s">
        <v>639</v>
      </c>
      <c r="D56" s="18" t="s">
        <v>218</v>
      </c>
      <c r="E56" s="21" t="s">
        <v>220</v>
      </c>
      <c r="F56" s="22"/>
      <c r="G56" s="21" t="s">
        <v>220</v>
      </c>
      <c r="H56" s="9" t="str">
        <f t="shared" si="0"/>
        <v>ALM-PTE-</v>
      </c>
      <c r="I56" s="22"/>
      <c r="J56" s="23"/>
      <c r="K56" s="23"/>
      <c r="L56" s="23"/>
      <c r="M56" s="24" t="s">
        <v>49</v>
      </c>
      <c r="N56" s="24" t="s">
        <v>1039</v>
      </c>
      <c r="O56" s="71"/>
      <c r="P56" s="23"/>
      <c r="Q56" s="23"/>
      <c r="R56" s="23"/>
      <c r="S56" s="23"/>
      <c r="T56" s="23"/>
      <c r="U56" s="26"/>
      <c r="V56" s="23"/>
      <c r="W56" s="21" t="s">
        <v>887</v>
      </c>
      <c r="X56" s="28">
        <v>21835</v>
      </c>
      <c r="Y56" s="29">
        <v>45297</v>
      </c>
      <c r="Z56" s="23"/>
      <c r="AA56" s="23"/>
    </row>
    <row r="57" spans="1:28" ht="13.8" hidden="1">
      <c r="A57" s="18" t="s">
        <v>34</v>
      </c>
      <c r="B57" s="10" t="s">
        <v>38</v>
      </c>
      <c r="C57" s="18" t="s">
        <v>639</v>
      </c>
      <c r="D57" s="18" t="s">
        <v>218</v>
      </c>
      <c r="E57" s="21" t="s">
        <v>220</v>
      </c>
      <c r="F57" s="22"/>
      <c r="G57" s="21" t="s">
        <v>220</v>
      </c>
      <c r="H57" s="9" t="str">
        <f t="shared" si="0"/>
        <v>ALM-PTE-</v>
      </c>
      <c r="I57" s="22"/>
      <c r="J57" s="23"/>
      <c r="K57" s="23"/>
      <c r="L57" s="23"/>
      <c r="M57" s="24" t="s">
        <v>551</v>
      </c>
      <c r="N57" s="24" t="s">
        <v>1068</v>
      </c>
      <c r="O57" s="71"/>
      <c r="P57" s="23"/>
      <c r="Q57" s="23"/>
      <c r="R57" s="23"/>
      <c r="S57" s="23"/>
      <c r="T57" s="23"/>
      <c r="U57" s="26"/>
      <c r="V57" s="23"/>
      <c r="W57" s="21" t="s">
        <v>887</v>
      </c>
      <c r="X57" s="28">
        <v>21835</v>
      </c>
      <c r="Y57" s="82"/>
      <c r="Z57" s="23"/>
      <c r="AA57" s="23"/>
    </row>
    <row r="58" spans="1:28" ht="13.8" hidden="1">
      <c r="A58" s="18" t="s">
        <v>34</v>
      </c>
      <c r="B58" s="10" t="s">
        <v>38</v>
      </c>
      <c r="C58" s="18" t="s">
        <v>639</v>
      </c>
      <c r="D58" s="18" t="s">
        <v>218</v>
      </c>
      <c r="E58" s="21" t="s">
        <v>220</v>
      </c>
      <c r="F58" s="22"/>
      <c r="G58" s="21" t="s">
        <v>220</v>
      </c>
      <c r="H58" s="9" t="str">
        <f t="shared" si="0"/>
        <v>ALM-PTE-</v>
      </c>
      <c r="I58" s="22"/>
      <c r="J58" s="23"/>
      <c r="K58" s="23"/>
      <c r="L58" s="23"/>
      <c r="M58" s="24" t="s">
        <v>36</v>
      </c>
      <c r="N58" s="24" t="s">
        <v>1102</v>
      </c>
      <c r="O58" s="71"/>
      <c r="P58" s="23"/>
      <c r="Q58" s="23"/>
      <c r="R58" s="23"/>
      <c r="S58" s="23"/>
      <c r="T58" s="23"/>
      <c r="U58" s="26"/>
      <c r="V58" s="23"/>
      <c r="W58" s="21" t="s">
        <v>691</v>
      </c>
      <c r="X58" s="75"/>
      <c r="Y58" s="29">
        <v>45481</v>
      </c>
      <c r="Z58" s="23"/>
      <c r="AA58" s="23"/>
    </row>
    <row r="59" spans="1:28" ht="13.8" hidden="1">
      <c r="A59" s="18" t="s">
        <v>34</v>
      </c>
      <c r="B59" s="10" t="s">
        <v>38</v>
      </c>
      <c r="C59" s="18" t="s">
        <v>639</v>
      </c>
      <c r="D59" s="18" t="s">
        <v>218</v>
      </c>
      <c r="E59" s="21" t="s">
        <v>220</v>
      </c>
      <c r="F59" s="22"/>
      <c r="G59" s="21" t="s">
        <v>220</v>
      </c>
      <c r="H59" s="9" t="str">
        <f t="shared" si="0"/>
        <v>ALM-PTE-</v>
      </c>
      <c r="I59" s="22"/>
      <c r="J59" s="23"/>
      <c r="K59" s="23"/>
      <c r="L59" s="23"/>
      <c r="M59" s="24" t="s">
        <v>36</v>
      </c>
      <c r="N59" s="24" t="s">
        <v>1128</v>
      </c>
      <c r="O59" s="71"/>
      <c r="P59" s="23"/>
      <c r="Q59" s="23"/>
      <c r="R59" s="23"/>
      <c r="S59" s="23"/>
      <c r="T59" s="23"/>
      <c r="U59" s="26"/>
      <c r="V59" s="23"/>
      <c r="W59" s="21" t="s">
        <v>972</v>
      </c>
      <c r="X59" s="28">
        <v>73990757</v>
      </c>
      <c r="Y59" s="29">
        <v>45558</v>
      </c>
      <c r="Z59" s="23"/>
      <c r="AA59" s="23"/>
    </row>
    <row r="60" spans="1:28" ht="13.8" hidden="1">
      <c r="A60" s="18" t="s">
        <v>34</v>
      </c>
      <c r="B60" s="10" t="s">
        <v>38</v>
      </c>
      <c r="C60" s="18" t="s">
        <v>639</v>
      </c>
      <c r="D60" s="18" t="s">
        <v>218</v>
      </c>
      <c r="E60" s="21" t="s">
        <v>220</v>
      </c>
      <c r="F60" s="22"/>
      <c r="G60" s="21" t="s">
        <v>220</v>
      </c>
      <c r="H60" s="9" t="str">
        <f t="shared" si="0"/>
        <v>ALM-PTE-</v>
      </c>
      <c r="I60" s="22"/>
      <c r="J60" s="23"/>
      <c r="K60" s="23"/>
      <c r="L60" s="23"/>
      <c r="M60" s="24" t="s">
        <v>1148</v>
      </c>
      <c r="N60" s="24" t="s">
        <v>1150</v>
      </c>
      <c r="O60" s="71"/>
      <c r="P60" s="23"/>
      <c r="Q60" s="23"/>
      <c r="R60" s="23"/>
      <c r="S60" s="23"/>
      <c r="T60" s="23"/>
      <c r="U60" s="26"/>
      <c r="V60" s="23"/>
      <c r="W60" s="21" t="s">
        <v>1155</v>
      </c>
      <c r="X60" s="28">
        <v>20767</v>
      </c>
      <c r="Y60" s="29">
        <v>45601</v>
      </c>
      <c r="Z60" s="23"/>
      <c r="AA60" s="23"/>
    </row>
    <row r="61" spans="1:28" ht="13.8" hidden="1">
      <c r="A61" s="18" t="s">
        <v>34</v>
      </c>
      <c r="B61" s="10" t="s">
        <v>38</v>
      </c>
      <c r="C61" s="18" t="s">
        <v>639</v>
      </c>
      <c r="D61" s="18" t="s">
        <v>218</v>
      </c>
      <c r="E61" s="21" t="s">
        <v>220</v>
      </c>
      <c r="F61" s="22"/>
      <c r="G61" s="21" t="s">
        <v>220</v>
      </c>
      <c r="H61" s="9" t="str">
        <f t="shared" si="0"/>
        <v>ALM-PTE-</v>
      </c>
      <c r="I61" s="22"/>
      <c r="J61" s="23"/>
      <c r="K61" s="23"/>
      <c r="L61" s="23"/>
      <c r="M61" s="24" t="s">
        <v>36</v>
      </c>
      <c r="N61" s="24" t="s">
        <v>1163</v>
      </c>
      <c r="O61" s="71"/>
      <c r="P61" s="23"/>
      <c r="Q61" s="23"/>
      <c r="R61" s="23"/>
      <c r="S61" s="23"/>
      <c r="T61" s="23"/>
      <c r="U61" s="26"/>
      <c r="V61" s="27"/>
      <c r="W61" s="21" t="s">
        <v>1170</v>
      </c>
      <c r="X61" s="28">
        <v>2188</v>
      </c>
      <c r="Y61" s="29">
        <v>45404</v>
      </c>
      <c r="Z61" s="23"/>
      <c r="AA61" s="23"/>
    </row>
    <row r="62" spans="1:28" ht="13.8" hidden="1">
      <c r="A62" s="18" t="s">
        <v>34</v>
      </c>
      <c r="B62" s="10" t="s">
        <v>38</v>
      </c>
      <c r="C62" s="18" t="s">
        <v>639</v>
      </c>
      <c r="D62" s="18" t="s">
        <v>218</v>
      </c>
      <c r="E62" s="21" t="s">
        <v>220</v>
      </c>
      <c r="F62" s="22"/>
      <c r="G62" s="21" t="s">
        <v>220</v>
      </c>
      <c r="H62" s="9" t="str">
        <f t="shared" si="0"/>
        <v>ALM-PTE-</v>
      </c>
      <c r="I62" s="22"/>
      <c r="J62" s="23"/>
      <c r="K62" s="23"/>
      <c r="L62" s="23"/>
      <c r="M62" s="24" t="s">
        <v>1148</v>
      </c>
      <c r="N62" s="24" t="s">
        <v>1186</v>
      </c>
      <c r="O62" s="71"/>
      <c r="P62" s="23"/>
      <c r="Q62" s="23"/>
      <c r="R62" s="23"/>
      <c r="S62" s="23"/>
      <c r="T62" s="23"/>
      <c r="U62" s="26"/>
      <c r="V62" s="27"/>
      <c r="W62" s="21" t="s">
        <v>1155</v>
      </c>
      <c r="X62" s="28">
        <v>20767</v>
      </c>
      <c r="Y62" s="29">
        <v>45601</v>
      </c>
      <c r="Z62" s="23"/>
      <c r="AA62" s="23"/>
    </row>
    <row r="63" spans="1:28" ht="13.8" hidden="1">
      <c r="A63" s="18" t="s">
        <v>34</v>
      </c>
      <c r="B63" s="10" t="s">
        <v>38</v>
      </c>
      <c r="C63" s="18" t="s">
        <v>639</v>
      </c>
      <c r="D63" s="18" t="s">
        <v>218</v>
      </c>
      <c r="E63" s="21" t="s">
        <v>220</v>
      </c>
      <c r="F63" s="22"/>
      <c r="G63" s="21" t="s">
        <v>220</v>
      </c>
      <c r="H63" s="9" t="str">
        <f t="shared" si="0"/>
        <v>ALM-PTE-</v>
      </c>
      <c r="I63" s="22"/>
      <c r="J63" s="23"/>
      <c r="K63" s="23"/>
      <c r="L63" s="23"/>
      <c r="M63" s="24" t="s">
        <v>36</v>
      </c>
      <c r="N63" s="24" t="s">
        <v>1210</v>
      </c>
      <c r="O63" s="71"/>
      <c r="P63" s="23"/>
      <c r="Q63" s="23"/>
      <c r="R63" s="23"/>
      <c r="S63" s="23"/>
      <c r="T63" s="23"/>
      <c r="U63" s="26"/>
      <c r="V63" s="23"/>
      <c r="W63" s="21" t="s">
        <v>1218</v>
      </c>
      <c r="X63" s="28">
        <v>31509</v>
      </c>
      <c r="Y63" s="29">
        <v>45546</v>
      </c>
      <c r="Z63" s="23"/>
      <c r="AA63" s="23"/>
    </row>
    <row r="64" spans="1:28" ht="13.8" hidden="1">
      <c r="A64" s="93" t="s">
        <v>34</v>
      </c>
      <c r="B64" s="10" t="s">
        <v>38</v>
      </c>
      <c r="C64" s="18" t="s">
        <v>214</v>
      </c>
      <c r="D64" s="18" t="s">
        <v>218</v>
      </c>
      <c r="E64" s="18" t="s">
        <v>220</v>
      </c>
      <c r="F64" s="21" t="s">
        <v>2040</v>
      </c>
      <c r="G64" s="21" t="s">
        <v>2042</v>
      </c>
      <c r="H64" s="9" t="str">
        <f t="shared" si="0"/>
        <v>ALM-HIL-CWH</v>
      </c>
      <c r="I64" s="22"/>
      <c r="J64" s="23"/>
      <c r="K64" s="23"/>
      <c r="L64" s="23"/>
      <c r="M64" s="24" t="s">
        <v>36</v>
      </c>
      <c r="N64" s="24" t="s">
        <v>1879</v>
      </c>
      <c r="O64" s="25">
        <v>1</v>
      </c>
      <c r="P64" s="21" t="s">
        <v>36</v>
      </c>
      <c r="Q64" s="21" t="s">
        <v>587</v>
      </c>
      <c r="R64" s="23"/>
      <c r="S64" s="23"/>
      <c r="T64" s="23"/>
      <c r="U64" s="26"/>
      <c r="V64" s="23"/>
      <c r="W64" s="21" t="s">
        <v>282</v>
      </c>
      <c r="X64" s="28">
        <v>20030</v>
      </c>
      <c r="Y64" s="29">
        <v>45960</v>
      </c>
      <c r="Z64" s="21" t="s">
        <v>113</v>
      </c>
      <c r="AA64" s="23"/>
      <c r="AB64" s="8" t="s">
        <v>117</v>
      </c>
    </row>
    <row r="65" spans="1:29" ht="13.8" hidden="1">
      <c r="A65" s="8" t="s">
        <v>34</v>
      </c>
      <c r="B65" s="10" t="s">
        <v>38</v>
      </c>
      <c r="C65" s="9" t="s">
        <v>214</v>
      </c>
      <c r="D65" s="9" t="s">
        <v>218</v>
      </c>
      <c r="E65" s="9" t="s">
        <v>220</v>
      </c>
      <c r="F65" s="9" t="s">
        <v>2073</v>
      </c>
      <c r="G65" s="9" t="s">
        <v>2075</v>
      </c>
      <c r="H65" s="9" t="str">
        <f t="shared" si="0"/>
        <v>ALM-HIL-CHI</v>
      </c>
      <c r="I65" s="11"/>
      <c r="J65" s="13"/>
      <c r="K65" s="13"/>
      <c r="L65" s="13"/>
      <c r="M65" s="14" t="s">
        <v>1148</v>
      </c>
      <c r="N65" s="14" t="s">
        <v>2001</v>
      </c>
      <c r="O65" s="15"/>
      <c r="P65" s="13"/>
      <c r="Q65" s="13"/>
      <c r="R65" s="13"/>
      <c r="S65" s="13"/>
      <c r="T65" s="13"/>
      <c r="U65" s="16"/>
      <c r="V65" s="13"/>
      <c r="W65" s="12" t="s">
        <v>2096</v>
      </c>
      <c r="X65" s="19">
        <v>21835</v>
      </c>
      <c r="Y65" s="80">
        <v>45297</v>
      </c>
      <c r="Z65" s="13"/>
      <c r="AA65" s="13"/>
    </row>
    <row r="66" spans="1:29" ht="13.8" hidden="1">
      <c r="A66" s="8" t="s">
        <v>34</v>
      </c>
      <c r="B66" s="10" t="s">
        <v>38</v>
      </c>
      <c r="C66" s="9" t="s">
        <v>214</v>
      </c>
      <c r="D66" s="9" t="s">
        <v>218</v>
      </c>
      <c r="E66" s="9" t="s">
        <v>220</v>
      </c>
      <c r="F66" s="9" t="s">
        <v>2073</v>
      </c>
      <c r="G66" s="9" t="s">
        <v>2075</v>
      </c>
      <c r="H66" s="9" t="str">
        <f t="shared" si="0"/>
        <v>ALM-HIL-CHI</v>
      </c>
      <c r="I66" s="11"/>
      <c r="J66" s="13"/>
      <c r="K66" s="13"/>
      <c r="L66" s="13"/>
      <c r="M66" s="14" t="s">
        <v>1148</v>
      </c>
      <c r="N66" s="14" t="s">
        <v>2002</v>
      </c>
      <c r="O66" s="15"/>
      <c r="P66" s="13"/>
      <c r="Q66" s="13"/>
      <c r="R66" s="13"/>
      <c r="S66" s="13"/>
      <c r="T66" s="13"/>
      <c r="U66" s="16"/>
      <c r="V66" s="13"/>
      <c r="W66" s="12" t="s">
        <v>2096</v>
      </c>
      <c r="X66" s="19">
        <v>21835</v>
      </c>
      <c r="Y66" s="80">
        <v>45297</v>
      </c>
      <c r="Z66" s="13"/>
      <c r="AA66" s="13"/>
    </row>
    <row r="67" spans="1:29" ht="13.8" hidden="1">
      <c r="A67" s="93" t="s">
        <v>34</v>
      </c>
      <c r="B67" s="10" t="s">
        <v>38</v>
      </c>
      <c r="C67" s="18" t="s">
        <v>214</v>
      </c>
      <c r="D67" s="18" t="s">
        <v>218</v>
      </c>
      <c r="E67" s="18" t="s">
        <v>220</v>
      </c>
      <c r="F67" s="21" t="s">
        <v>214</v>
      </c>
      <c r="G67" s="21" t="s">
        <v>2145</v>
      </c>
      <c r="H67" s="9" t="str">
        <f t="shared" si="0"/>
        <v>ALM-HIL-HIL</v>
      </c>
      <c r="I67" s="21" t="s">
        <v>2149</v>
      </c>
      <c r="J67" s="23"/>
      <c r="K67" s="23"/>
      <c r="L67" s="23"/>
      <c r="M67" s="24" t="s">
        <v>36</v>
      </c>
      <c r="N67" s="24" t="s">
        <v>2156</v>
      </c>
      <c r="O67" s="25">
        <v>1</v>
      </c>
      <c r="P67" s="21" t="s">
        <v>36</v>
      </c>
      <c r="Q67" s="21" t="s">
        <v>587</v>
      </c>
      <c r="R67" s="23"/>
      <c r="S67" s="23"/>
      <c r="T67" s="23"/>
      <c r="U67" s="26"/>
      <c r="V67" s="23"/>
      <c r="W67" s="21" t="s">
        <v>887</v>
      </c>
      <c r="X67" s="28">
        <v>21835</v>
      </c>
      <c r="Y67" s="29">
        <v>45971</v>
      </c>
      <c r="Z67" s="21" t="s">
        <v>113</v>
      </c>
      <c r="AA67" s="23"/>
      <c r="AB67" s="8" t="s">
        <v>117</v>
      </c>
    </row>
    <row r="68" spans="1:29" ht="13.8" hidden="1">
      <c r="A68" s="8" t="s">
        <v>34</v>
      </c>
      <c r="B68" s="10" t="s">
        <v>38</v>
      </c>
      <c r="C68" s="9" t="s">
        <v>639</v>
      </c>
      <c r="D68" s="9" t="s">
        <v>218</v>
      </c>
      <c r="E68" s="9"/>
      <c r="F68" s="9"/>
      <c r="G68" s="9" t="s">
        <v>2180</v>
      </c>
      <c r="H68" s="9" t="str">
        <f t="shared" si="0"/>
        <v>ALM-PTE-</v>
      </c>
      <c r="I68" s="9" t="s">
        <v>2183</v>
      </c>
      <c r="J68" s="60"/>
      <c r="K68" s="60"/>
      <c r="L68" s="60"/>
      <c r="M68" s="61" t="s">
        <v>36</v>
      </c>
      <c r="N68" s="61" t="s">
        <v>1948</v>
      </c>
      <c r="O68" s="62">
        <v>1</v>
      </c>
      <c r="P68" s="9"/>
      <c r="Q68" s="9"/>
      <c r="R68" s="9"/>
      <c r="S68" s="9"/>
      <c r="T68" s="9"/>
      <c r="U68" s="76" t="s">
        <v>2201</v>
      </c>
      <c r="V68" s="73"/>
      <c r="W68" s="74" t="s">
        <v>2221</v>
      </c>
      <c r="X68" s="65">
        <v>21835</v>
      </c>
      <c r="Y68" s="66">
        <v>45629</v>
      </c>
      <c r="Z68" s="60"/>
      <c r="AA68" s="60"/>
    </row>
    <row r="69" spans="1:29" ht="13.8" hidden="1">
      <c r="A69" s="11" t="s">
        <v>34</v>
      </c>
      <c r="B69" s="10" t="s">
        <v>38</v>
      </c>
      <c r="C69" s="11" t="s">
        <v>1415</v>
      </c>
      <c r="D69" s="11" t="s">
        <v>1416</v>
      </c>
      <c r="E69" s="11" t="s">
        <v>1417</v>
      </c>
      <c r="F69" s="13"/>
      <c r="G69" s="11" t="s">
        <v>1232</v>
      </c>
      <c r="H69" s="9" t="str">
        <f t="shared" si="0"/>
        <v>ALM-REM-</v>
      </c>
      <c r="I69" s="13"/>
      <c r="J69" s="13"/>
      <c r="K69" s="13"/>
      <c r="L69" s="13"/>
      <c r="M69" s="85" t="s">
        <v>1329</v>
      </c>
      <c r="N69" s="85" t="s">
        <v>1426</v>
      </c>
      <c r="O69" s="86">
        <v>1</v>
      </c>
      <c r="P69" s="13"/>
      <c r="Q69" s="13"/>
      <c r="R69" s="13"/>
      <c r="S69" s="13"/>
      <c r="T69" s="13"/>
      <c r="U69" s="87"/>
      <c r="V69" s="13"/>
      <c r="W69" s="11" t="s">
        <v>1434</v>
      </c>
      <c r="X69" s="88">
        <v>33483</v>
      </c>
      <c r="Y69" s="20">
        <v>45709</v>
      </c>
      <c r="Z69" s="13"/>
      <c r="AA69" s="13"/>
    </row>
    <row r="70" spans="1:29" ht="13.8" hidden="1">
      <c r="A70" s="9" t="s">
        <v>34</v>
      </c>
      <c r="B70" s="10" t="s">
        <v>38</v>
      </c>
      <c r="C70" s="9" t="s">
        <v>1441</v>
      </c>
      <c r="D70" s="9" t="s">
        <v>1443</v>
      </c>
      <c r="E70" s="9" t="s">
        <v>1445</v>
      </c>
      <c r="F70" s="12" t="s">
        <v>1446</v>
      </c>
      <c r="G70" s="12" t="s">
        <v>1445</v>
      </c>
      <c r="H70" s="9" t="str">
        <f t="shared" si="0"/>
        <v>ALM-MPR-AMP</v>
      </c>
      <c r="I70" s="11"/>
      <c r="J70" s="13"/>
      <c r="K70" s="13"/>
      <c r="L70" s="13"/>
      <c r="M70" s="14" t="s">
        <v>1148</v>
      </c>
      <c r="N70" s="14" t="s">
        <v>1455</v>
      </c>
      <c r="O70" s="15"/>
      <c r="P70" s="13"/>
      <c r="Q70" s="13"/>
      <c r="R70" s="13"/>
      <c r="S70" s="13"/>
      <c r="T70" s="13"/>
      <c r="U70" s="16"/>
      <c r="V70" s="13"/>
      <c r="W70" s="12" t="s">
        <v>1463</v>
      </c>
      <c r="X70" s="88"/>
      <c r="Y70" s="20">
        <f t="shared" ref="Y70:Y73" si="1">DATE(2025,7,7)</f>
        <v>45845</v>
      </c>
      <c r="Z70" s="13"/>
      <c r="AA70" s="89">
        <v>46057</v>
      </c>
      <c r="AB70" s="8" t="s">
        <v>1477</v>
      </c>
      <c r="AC70" s="8" t="s">
        <v>1479</v>
      </c>
    </row>
    <row r="71" spans="1:29" ht="13.8" hidden="1">
      <c r="A71" s="9" t="s">
        <v>34</v>
      </c>
      <c r="B71" s="10" t="s">
        <v>38</v>
      </c>
      <c r="C71" s="9" t="s">
        <v>1441</v>
      </c>
      <c r="D71" s="9" t="s">
        <v>1443</v>
      </c>
      <c r="E71" s="9" t="s">
        <v>1445</v>
      </c>
      <c r="F71" s="12" t="s">
        <v>1446</v>
      </c>
      <c r="G71" s="12" t="s">
        <v>1445</v>
      </c>
      <c r="H71" s="9" t="str">
        <f t="shared" si="0"/>
        <v>ALM-MPR-AMP</v>
      </c>
      <c r="I71" s="11"/>
      <c r="J71" s="13"/>
      <c r="K71" s="13"/>
      <c r="L71" s="13"/>
      <c r="M71" s="14" t="s">
        <v>1148</v>
      </c>
      <c r="N71" s="14" t="s">
        <v>1493</v>
      </c>
      <c r="O71" s="15"/>
      <c r="P71" s="13"/>
      <c r="Q71" s="13"/>
      <c r="R71" s="13"/>
      <c r="S71" s="13"/>
      <c r="T71" s="13"/>
      <c r="U71" s="16"/>
      <c r="V71" s="13"/>
      <c r="W71" s="91" t="s">
        <v>1505</v>
      </c>
      <c r="X71" s="88"/>
      <c r="Y71" s="20">
        <f t="shared" si="1"/>
        <v>45845</v>
      </c>
      <c r="Z71" s="13"/>
      <c r="AA71" s="89">
        <v>46057</v>
      </c>
      <c r="AB71" s="8" t="s">
        <v>1477</v>
      </c>
      <c r="AC71" s="8" t="s">
        <v>1479</v>
      </c>
    </row>
    <row r="72" spans="1:29" ht="13.8" hidden="1">
      <c r="A72" s="9" t="s">
        <v>34</v>
      </c>
      <c r="B72" s="10" t="s">
        <v>38</v>
      </c>
      <c r="C72" s="9" t="s">
        <v>1441</v>
      </c>
      <c r="D72" s="9" t="s">
        <v>1443</v>
      </c>
      <c r="E72" s="9" t="s">
        <v>1445</v>
      </c>
      <c r="F72" s="12" t="s">
        <v>1446</v>
      </c>
      <c r="G72" s="12" t="s">
        <v>1445</v>
      </c>
      <c r="H72" s="9" t="str">
        <f t="shared" si="0"/>
        <v>ALM-MPR-AMP</v>
      </c>
      <c r="I72" s="11"/>
      <c r="J72" s="13"/>
      <c r="K72" s="13"/>
      <c r="L72" s="13"/>
      <c r="M72" s="14" t="s">
        <v>1148</v>
      </c>
      <c r="N72" s="14" t="s">
        <v>1523</v>
      </c>
      <c r="O72" s="15"/>
      <c r="P72" s="13"/>
      <c r="Q72" s="13"/>
      <c r="R72" s="13"/>
      <c r="S72" s="13"/>
      <c r="T72" s="13"/>
      <c r="U72" s="16"/>
      <c r="V72" s="13"/>
      <c r="W72" s="91" t="s">
        <v>1544</v>
      </c>
      <c r="X72" s="88"/>
      <c r="Y72" s="20">
        <f t="shared" si="1"/>
        <v>45845</v>
      </c>
      <c r="Z72" s="13"/>
      <c r="AA72" s="89">
        <v>46057</v>
      </c>
      <c r="AB72" s="8" t="s">
        <v>1477</v>
      </c>
      <c r="AC72" s="8" t="s">
        <v>1479</v>
      </c>
    </row>
    <row r="73" spans="1:29" ht="13.8" hidden="1">
      <c r="A73" s="9" t="s">
        <v>34</v>
      </c>
      <c r="B73" s="10" t="s">
        <v>38</v>
      </c>
      <c r="C73" s="9" t="s">
        <v>1441</v>
      </c>
      <c r="D73" s="9" t="s">
        <v>1443</v>
      </c>
      <c r="E73" s="9" t="s">
        <v>1445</v>
      </c>
      <c r="F73" s="12" t="s">
        <v>1446</v>
      </c>
      <c r="G73" s="12" t="s">
        <v>1445</v>
      </c>
      <c r="H73" s="9" t="str">
        <f t="shared" si="0"/>
        <v>ALM-MPR-AMP</v>
      </c>
      <c r="I73" s="11"/>
      <c r="J73" s="13"/>
      <c r="K73" s="13"/>
      <c r="L73" s="13"/>
      <c r="M73" s="14" t="s">
        <v>1148</v>
      </c>
      <c r="N73" s="14" t="s">
        <v>1563</v>
      </c>
      <c r="O73" s="15"/>
      <c r="P73" s="13"/>
      <c r="Q73" s="13"/>
      <c r="R73" s="13"/>
      <c r="S73" s="13"/>
      <c r="T73" s="13"/>
      <c r="U73" s="16"/>
      <c r="V73" s="13"/>
      <c r="W73" s="91" t="s">
        <v>1570</v>
      </c>
      <c r="X73" s="88"/>
      <c r="Y73" s="20">
        <f t="shared" si="1"/>
        <v>45845</v>
      </c>
      <c r="Z73" s="13"/>
      <c r="AA73" s="89">
        <v>46057</v>
      </c>
      <c r="AB73" s="8" t="s">
        <v>1477</v>
      </c>
      <c r="AC73" s="8" t="s">
        <v>1479</v>
      </c>
    </row>
    <row r="74" spans="1:29" ht="13.8" hidden="1">
      <c r="A74" s="9" t="s">
        <v>34</v>
      </c>
      <c r="B74" s="10" t="s">
        <v>38</v>
      </c>
      <c r="C74" s="9" t="s">
        <v>1441</v>
      </c>
      <c r="D74" s="9" t="s">
        <v>1443</v>
      </c>
      <c r="E74" s="9" t="s">
        <v>1445</v>
      </c>
      <c r="F74" s="12" t="s">
        <v>1446</v>
      </c>
      <c r="G74" s="12" t="s">
        <v>1445</v>
      </c>
      <c r="H74" s="9" t="str">
        <f t="shared" si="0"/>
        <v>ALM-MPR-AMP</v>
      </c>
      <c r="I74" s="11"/>
      <c r="J74" s="13"/>
      <c r="K74" s="13"/>
      <c r="L74" s="13"/>
      <c r="M74" s="14" t="s">
        <v>1148</v>
      </c>
      <c r="N74" s="14" t="s">
        <v>1455</v>
      </c>
      <c r="O74" s="15"/>
      <c r="P74" s="13"/>
      <c r="Q74" s="13"/>
      <c r="R74" s="13"/>
      <c r="S74" s="13"/>
      <c r="T74" s="13"/>
      <c r="U74" s="16"/>
      <c r="V74" s="13"/>
      <c r="W74" s="92" t="s">
        <v>1589</v>
      </c>
      <c r="X74" s="88"/>
      <c r="Y74" s="80">
        <v>46057</v>
      </c>
      <c r="Z74" s="13"/>
      <c r="AA74" s="89"/>
      <c r="AB74" s="8" t="s">
        <v>117</v>
      </c>
    </row>
    <row r="75" spans="1:29" ht="13.8" hidden="1">
      <c r="A75" s="9" t="s">
        <v>34</v>
      </c>
      <c r="B75" s="10" t="s">
        <v>38</v>
      </c>
      <c r="C75" s="9" t="s">
        <v>1441</v>
      </c>
      <c r="D75" s="9" t="s">
        <v>1443</v>
      </c>
      <c r="E75" s="9" t="s">
        <v>1445</v>
      </c>
      <c r="F75" s="12" t="s">
        <v>1446</v>
      </c>
      <c r="G75" s="12" t="s">
        <v>1445</v>
      </c>
      <c r="H75" s="9" t="str">
        <f t="shared" si="0"/>
        <v>ALM-MPR-AMP</v>
      </c>
      <c r="I75" s="12"/>
      <c r="J75" s="13"/>
      <c r="K75" s="13"/>
      <c r="L75" s="13"/>
      <c r="M75" s="14" t="s">
        <v>1148</v>
      </c>
      <c r="N75" s="14" t="s">
        <v>1523</v>
      </c>
      <c r="O75" s="15"/>
      <c r="P75" s="13"/>
      <c r="Q75" s="13"/>
      <c r="R75" s="13"/>
      <c r="S75" s="13"/>
      <c r="T75" s="13"/>
      <c r="U75" s="16"/>
      <c r="V75" s="13"/>
      <c r="W75" s="92" t="s">
        <v>1589</v>
      </c>
      <c r="X75" s="88"/>
      <c r="Y75" s="80">
        <v>46057</v>
      </c>
      <c r="Z75" s="13"/>
      <c r="AA75" s="89"/>
      <c r="AB75" s="8" t="s">
        <v>117</v>
      </c>
    </row>
    <row r="76" spans="1:29" ht="13.8" hidden="1">
      <c r="A76" s="9" t="s">
        <v>34</v>
      </c>
      <c r="B76" s="10" t="s">
        <v>38</v>
      </c>
      <c r="C76" s="9" t="s">
        <v>1441</v>
      </c>
      <c r="D76" s="9" t="s">
        <v>1443</v>
      </c>
      <c r="E76" s="9" t="s">
        <v>1445</v>
      </c>
      <c r="F76" s="12" t="s">
        <v>1446</v>
      </c>
      <c r="G76" s="12" t="s">
        <v>1445</v>
      </c>
      <c r="H76" s="9" t="str">
        <f t="shared" si="0"/>
        <v>ALM-MPR-AMP</v>
      </c>
      <c r="I76" s="11"/>
      <c r="J76" s="13"/>
      <c r="K76" s="13"/>
      <c r="L76" s="13"/>
      <c r="M76" s="14" t="s">
        <v>1148</v>
      </c>
      <c r="N76" s="14" t="s">
        <v>1563</v>
      </c>
      <c r="O76" s="15"/>
      <c r="P76" s="13"/>
      <c r="Q76" s="13"/>
      <c r="R76" s="13"/>
      <c r="S76" s="13"/>
      <c r="T76" s="13"/>
      <c r="U76" s="16"/>
      <c r="V76" s="13"/>
      <c r="W76" s="92" t="s">
        <v>1633</v>
      </c>
      <c r="X76" s="19">
        <v>30651</v>
      </c>
      <c r="Y76" s="80">
        <v>46057</v>
      </c>
      <c r="Z76" s="13"/>
      <c r="AA76" s="89"/>
      <c r="AB76" s="8" t="s">
        <v>117</v>
      </c>
    </row>
    <row r="77" spans="1:29" ht="13.8" hidden="1">
      <c r="A77" s="84" t="s">
        <v>34</v>
      </c>
      <c r="B77" s="10" t="s">
        <v>38</v>
      </c>
      <c r="C77" s="11" t="s">
        <v>1441</v>
      </c>
      <c r="D77" s="11" t="s">
        <v>1443</v>
      </c>
      <c r="E77" s="11" t="s">
        <v>1445</v>
      </c>
      <c r="F77" s="11" t="s">
        <v>2411</v>
      </c>
      <c r="G77" s="11" t="s">
        <v>2413</v>
      </c>
      <c r="H77" s="9" t="str">
        <f t="shared" si="0"/>
        <v>ALM-MPR-OMP</v>
      </c>
      <c r="I77" s="13"/>
      <c r="J77" s="13"/>
      <c r="K77" s="13"/>
      <c r="L77" s="13"/>
      <c r="M77" s="85" t="s">
        <v>528</v>
      </c>
      <c r="N77" s="85" t="s">
        <v>2230</v>
      </c>
      <c r="O77" s="15"/>
      <c r="P77" s="13"/>
      <c r="Q77" s="13"/>
      <c r="R77" s="13"/>
      <c r="S77" s="13"/>
      <c r="T77" s="13"/>
      <c r="U77" s="87"/>
      <c r="V77" s="13"/>
      <c r="W77" s="11" t="s">
        <v>1589</v>
      </c>
      <c r="X77" s="13"/>
      <c r="Y77" s="20">
        <v>45762</v>
      </c>
      <c r="Z77" s="13"/>
      <c r="AA77" s="13"/>
      <c r="AB77" s="8" t="s">
        <v>117</v>
      </c>
    </row>
    <row r="78" spans="1:29" ht="13.8" hidden="1">
      <c r="A78" s="84" t="s">
        <v>34</v>
      </c>
      <c r="B78" s="10" t="s">
        <v>38</v>
      </c>
      <c r="C78" s="11" t="s">
        <v>1441</v>
      </c>
      <c r="D78" s="11" t="s">
        <v>1443</v>
      </c>
      <c r="E78" s="11" t="s">
        <v>1445</v>
      </c>
      <c r="F78" s="11" t="s">
        <v>2411</v>
      </c>
      <c r="G78" s="11" t="s">
        <v>2413</v>
      </c>
      <c r="H78" s="9" t="str">
        <f t="shared" si="0"/>
        <v>ALM-MPR-OMP</v>
      </c>
      <c r="I78" s="13"/>
      <c r="J78" s="13"/>
      <c r="K78" s="13"/>
      <c r="L78" s="13"/>
      <c r="M78" s="85" t="s">
        <v>528</v>
      </c>
      <c r="N78" s="85" t="s">
        <v>2231</v>
      </c>
      <c r="O78" s="15"/>
      <c r="P78" s="13"/>
      <c r="Q78" s="13"/>
      <c r="R78" s="13"/>
      <c r="S78" s="13"/>
      <c r="T78" s="13"/>
      <c r="U78" s="87"/>
      <c r="V78" s="13"/>
      <c r="W78" s="11" t="s">
        <v>1589</v>
      </c>
      <c r="X78" s="13"/>
      <c r="Y78" s="20">
        <v>45762</v>
      </c>
      <c r="Z78" s="13"/>
      <c r="AA78" s="13"/>
      <c r="AB78" s="8" t="s">
        <v>117</v>
      </c>
    </row>
    <row r="79" spans="1:29" ht="13.8" hidden="1">
      <c r="A79" s="8" t="s">
        <v>34</v>
      </c>
      <c r="B79" s="10" t="s">
        <v>38</v>
      </c>
      <c r="C79" s="9" t="s">
        <v>1441</v>
      </c>
      <c r="D79" s="9" t="s">
        <v>1443</v>
      </c>
      <c r="E79" s="9" t="s">
        <v>1445</v>
      </c>
      <c r="F79" s="9"/>
      <c r="G79" s="79" t="s">
        <v>2455</v>
      </c>
      <c r="H79" s="9" t="str">
        <f t="shared" si="0"/>
        <v>ALM-MPR-</v>
      </c>
      <c r="I79" s="9"/>
      <c r="J79" s="60"/>
      <c r="K79" s="60"/>
      <c r="L79" s="60"/>
      <c r="M79" s="61" t="s">
        <v>2462</v>
      </c>
      <c r="N79" s="61" t="s">
        <v>1756</v>
      </c>
      <c r="O79" s="62">
        <v>1</v>
      </c>
      <c r="P79" s="60"/>
      <c r="Q79" s="60"/>
      <c r="R79" s="60"/>
      <c r="S79" s="60"/>
      <c r="T79" s="60"/>
      <c r="U79" s="94"/>
      <c r="V79" s="95"/>
      <c r="W79" s="96"/>
      <c r="X79" s="97"/>
      <c r="Y79" s="60"/>
      <c r="Z79" s="60"/>
      <c r="AA79" s="60"/>
    </row>
    <row r="80" spans="1:29" ht="13.8" hidden="1">
      <c r="A80" s="8" t="s">
        <v>34</v>
      </c>
      <c r="B80" s="10" t="s">
        <v>38</v>
      </c>
      <c r="C80" s="9" t="s">
        <v>1441</v>
      </c>
      <c r="D80" s="9" t="s">
        <v>1443</v>
      </c>
      <c r="E80" s="9" t="s">
        <v>1445</v>
      </c>
      <c r="F80" s="9" t="s">
        <v>2485</v>
      </c>
      <c r="G80" s="9" t="s">
        <v>2487</v>
      </c>
      <c r="H80" s="9" t="str">
        <f t="shared" si="0"/>
        <v>ALM-MPR-SHD</v>
      </c>
      <c r="I80" s="9"/>
      <c r="J80" s="60"/>
      <c r="K80" s="60"/>
      <c r="L80" s="60"/>
      <c r="M80" s="61" t="s">
        <v>2494</v>
      </c>
      <c r="N80" s="61" t="s">
        <v>543</v>
      </c>
      <c r="O80" s="62">
        <v>1</v>
      </c>
      <c r="P80" s="60"/>
      <c r="Q80" s="60"/>
      <c r="R80" s="60"/>
      <c r="S80" s="60"/>
      <c r="T80" s="60"/>
      <c r="U80" s="94"/>
      <c r="V80" s="95"/>
      <c r="W80" s="96"/>
      <c r="X80" s="97"/>
      <c r="Y80" s="60"/>
      <c r="Z80" s="60"/>
      <c r="AA80" s="60"/>
      <c r="AB80" s="8" t="s">
        <v>117</v>
      </c>
    </row>
    <row r="81" spans="1:28" ht="13.8" hidden="1">
      <c r="A81" s="8" t="s">
        <v>34</v>
      </c>
      <c r="B81" s="10" t="s">
        <v>38</v>
      </c>
      <c r="C81" s="9" t="s">
        <v>1441</v>
      </c>
      <c r="D81" s="9" t="s">
        <v>1443</v>
      </c>
      <c r="E81" s="9" t="s">
        <v>1445</v>
      </c>
      <c r="F81" s="9"/>
      <c r="G81" s="9" t="s">
        <v>2487</v>
      </c>
      <c r="H81" s="9" t="str">
        <f t="shared" si="0"/>
        <v>ALM-MPR-</v>
      </c>
      <c r="I81" s="9"/>
      <c r="J81" s="60"/>
      <c r="K81" s="60"/>
      <c r="L81" s="60"/>
      <c r="M81" s="61" t="s">
        <v>2462</v>
      </c>
      <c r="N81" s="61" t="s">
        <v>1755</v>
      </c>
      <c r="O81" s="62">
        <v>1</v>
      </c>
      <c r="P81" s="60"/>
      <c r="Q81" s="60"/>
      <c r="R81" s="60"/>
      <c r="S81" s="60"/>
      <c r="T81" s="60"/>
      <c r="U81" s="94"/>
      <c r="V81" s="95"/>
      <c r="W81" s="96"/>
      <c r="X81" s="97"/>
      <c r="Y81" s="60"/>
      <c r="Z81" s="60"/>
      <c r="AA81" s="60"/>
    </row>
    <row r="82" spans="1:28" ht="13.8" hidden="1">
      <c r="A82" s="8" t="s">
        <v>34</v>
      </c>
      <c r="B82" s="10" t="s">
        <v>38</v>
      </c>
      <c r="C82" s="9" t="s">
        <v>1441</v>
      </c>
      <c r="D82" s="9" t="s">
        <v>1443</v>
      </c>
      <c r="E82" s="9" t="s">
        <v>1445</v>
      </c>
      <c r="F82" s="9"/>
      <c r="G82" s="9" t="s">
        <v>2487</v>
      </c>
      <c r="H82" s="9" t="str">
        <f t="shared" si="0"/>
        <v>ALM-MPR-</v>
      </c>
      <c r="I82" s="9"/>
      <c r="J82" s="60"/>
      <c r="K82" s="60"/>
      <c r="L82" s="60"/>
      <c r="M82" s="61" t="s">
        <v>2546</v>
      </c>
      <c r="N82" s="61" t="s">
        <v>617</v>
      </c>
      <c r="O82" s="62">
        <v>1</v>
      </c>
      <c r="P82" s="60"/>
      <c r="Q82" s="60"/>
      <c r="R82" s="60"/>
      <c r="S82" s="60"/>
      <c r="T82" s="60"/>
      <c r="U82" s="94"/>
      <c r="V82" s="95"/>
      <c r="W82" s="96"/>
      <c r="X82" s="97"/>
      <c r="Y82" s="60"/>
      <c r="Z82" s="60"/>
      <c r="AA82" s="60"/>
    </row>
    <row r="83" spans="1:28" ht="13.8" hidden="1">
      <c r="A83" s="8" t="s">
        <v>34</v>
      </c>
      <c r="B83" s="10" t="s">
        <v>38</v>
      </c>
      <c r="C83" s="9" t="s">
        <v>1441</v>
      </c>
      <c r="D83" s="9" t="s">
        <v>1443</v>
      </c>
      <c r="E83" s="9" t="s">
        <v>1445</v>
      </c>
      <c r="F83" s="9"/>
      <c r="G83" s="9" t="s">
        <v>2487</v>
      </c>
      <c r="H83" s="9" t="str">
        <f t="shared" si="0"/>
        <v>ALM-MPR-</v>
      </c>
      <c r="I83" s="9"/>
      <c r="J83" s="60"/>
      <c r="K83" s="60"/>
      <c r="L83" s="60"/>
      <c r="M83" s="61" t="s">
        <v>2573</v>
      </c>
      <c r="N83" s="61" t="s">
        <v>721</v>
      </c>
      <c r="O83" s="62">
        <v>1</v>
      </c>
      <c r="P83" s="60"/>
      <c r="Q83" s="60"/>
      <c r="R83" s="60"/>
      <c r="S83" s="60"/>
      <c r="T83" s="60"/>
      <c r="U83" s="94"/>
      <c r="V83" s="95"/>
      <c r="W83" s="96"/>
      <c r="X83" s="97"/>
      <c r="Y83" s="60"/>
      <c r="Z83" s="60"/>
      <c r="AA83" s="60"/>
      <c r="AB83" s="8" t="s">
        <v>117</v>
      </c>
    </row>
    <row r="84" spans="1:28" ht="13.8" hidden="1">
      <c r="A84" s="8" t="s">
        <v>34</v>
      </c>
      <c r="B84" s="10" t="s">
        <v>38</v>
      </c>
      <c r="C84" s="9" t="s">
        <v>1441</v>
      </c>
      <c r="D84" s="9" t="s">
        <v>1443</v>
      </c>
      <c r="E84" s="9" t="s">
        <v>1445</v>
      </c>
      <c r="F84" s="9"/>
      <c r="G84" s="9" t="s">
        <v>2487</v>
      </c>
      <c r="H84" s="9" t="str">
        <f t="shared" si="0"/>
        <v>ALM-MPR-</v>
      </c>
      <c r="I84" s="9"/>
      <c r="J84" s="60"/>
      <c r="K84" s="60"/>
      <c r="L84" s="60"/>
      <c r="M84" s="61" t="s">
        <v>2573</v>
      </c>
      <c r="N84" s="61" t="s">
        <v>722</v>
      </c>
      <c r="O84" s="62">
        <v>1</v>
      </c>
      <c r="P84" s="60"/>
      <c r="Q84" s="60"/>
      <c r="R84" s="60"/>
      <c r="S84" s="60"/>
      <c r="T84" s="60"/>
      <c r="U84" s="94"/>
      <c r="V84" s="95"/>
      <c r="W84" s="96"/>
      <c r="X84" s="97"/>
      <c r="Y84" s="60"/>
      <c r="Z84" s="60"/>
      <c r="AA84" s="60"/>
      <c r="AB84" s="8" t="s">
        <v>117</v>
      </c>
    </row>
    <row r="85" spans="1:28" ht="13.8" hidden="1">
      <c r="A85" s="8" t="s">
        <v>34</v>
      </c>
      <c r="B85" s="10" t="s">
        <v>38</v>
      </c>
      <c r="C85" s="9" t="s">
        <v>1441</v>
      </c>
      <c r="D85" s="9" t="s">
        <v>1443</v>
      </c>
      <c r="E85" s="9" t="s">
        <v>1445</v>
      </c>
      <c r="F85" s="9" t="s">
        <v>2612</v>
      </c>
      <c r="G85" s="9" t="s">
        <v>2613</v>
      </c>
      <c r="H85" s="9" t="str">
        <f t="shared" si="0"/>
        <v>ALM-MPR-SHV</v>
      </c>
      <c r="I85" s="9"/>
      <c r="J85" s="60"/>
      <c r="K85" s="60"/>
      <c r="L85" s="60"/>
      <c r="M85" s="61" t="s">
        <v>2494</v>
      </c>
      <c r="N85" s="61" t="s">
        <v>544</v>
      </c>
      <c r="O85" s="62">
        <v>1</v>
      </c>
      <c r="P85" s="60"/>
      <c r="Q85" s="60"/>
      <c r="R85" s="60"/>
      <c r="S85" s="60"/>
      <c r="T85" s="60"/>
      <c r="U85" s="94"/>
      <c r="V85" s="95"/>
      <c r="W85" s="96"/>
      <c r="X85" s="97"/>
      <c r="Y85" s="60"/>
      <c r="Z85" s="60"/>
      <c r="AA85" s="60"/>
      <c r="AB85" s="8" t="s">
        <v>117</v>
      </c>
    </row>
    <row r="86" spans="1:28" ht="13.8" hidden="1">
      <c r="A86" s="8" t="s">
        <v>34</v>
      </c>
      <c r="B86" s="10" t="s">
        <v>38</v>
      </c>
      <c r="C86" s="9" t="s">
        <v>1441</v>
      </c>
      <c r="D86" s="9" t="s">
        <v>1443</v>
      </c>
      <c r="E86" s="9" t="s">
        <v>1445</v>
      </c>
      <c r="F86" s="9" t="s">
        <v>2612</v>
      </c>
      <c r="G86" s="9" t="s">
        <v>2613</v>
      </c>
      <c r="H86" s="9" t="str">
        <f t="shared" si="0"/>
        <v>ALM-MPR-SHV</v>
      </c>
      <c r="I86" s="9"/>
      <c r="J86" s="60"/>
      <c r="K86" s="60"/>
      <c r="L86" s="60"/>
      <c r="M86" s="61" t="s">
        <v>2494</v>
      </c>
      <c r="N86" s="61" t="s">
        <v>546</v>
      </c>
      <c r="O86" s="62">
        <v>1</v>
      </c>
      <c r="P86" s="60"/>
      <c r="Q86" s="60"/>
      <c r="R86" s="60"/>
      <c r="S86" s="60"/>
      <c r="T86" s="60"/>
      <c r="U86" s="94"/>
      <c r="V86" s="95"/>
      <c r="W86" s="96"/>
      <c r="X86" s="97"/>
      <c r="Y86" s="60"/>
      <c r="Z86" s="60"/>
      <c r="AA86" s="60"/>
      <c r="AB86" s="8" t="s">
        <v>117</v>
      </c>
    </row>
    <row r="87" spans="1:28" ht="13.8" hidden="1">
      <c r="A87" s="8" t="s">
        <v>34</v>
      </c>
      <c r="B87" s="10" t="s">
        <v>38</v>
      </c>
      <c r="C87" s="9" t="s">
        <v>1441</v>
      </c>
      <c r="D87" s="9" t="s">
        <v>1443</v>
      </c>
      <c r="E87" s="9" t="s">
        <v>1445</v>
      </c>
      <c r="F87" s="9"/>
      <c r="G87" s="9" t="s">
        <v>2613</v>
      </c>
      <c r="H87" s="9" t="str">
        <f t="shared" si="0"/>
        <v>ALM-MPR-</v>
      </c>
      <c r="I87" s="9"/>
      <c r="J87" s="60"/>
      <c r="K87" s="60"/>
      <c r="L87" s="60"/>
      <c r="M87" s="61" t="s">
        <v>2628</v>
      </c>
      <c r="N87" s="61" t="s">
        <v>2562</v>
      </c>
      <c r="O87" s="62">
        <v>1</v>
      </c>
      <c r="P87" s="60"/>
      <c r="Q87" s="60"/>
      <c r="R87" s="60"/>
      <c r="S87" s="60"/>
      <c r="T87" s="60"/>
      <c r="U87" s="94"/>
      <c r="V87" s="95"/>
      <c r="W87" s="96"/>
      <c r="X87" s="97"/>
      <c r="Y87" s="60"/>
      <c r="Z87" s="60"/>
      <c r="AA87" s="60"/>
      <c r="AB87" s="8" t="s">
        <v>117</v>
      </c>
    </row>
    <row r="88" spans="1:28" ht="13.8" hidden="1">
      <c r="A88" s="8" t="s">
        <v>34</v>
      </c>
      <c r="B88" s="10" t="s">
        <v>38</v>
      </c>
      <c r="C88" s="9" t="s">
        <v>1441</v>
      </c>
      <c r="D88" s="9" t="s">
        <v>1443</v>
      </c>
      <c r="E88" s="9" t="s">
        <v>1445</v>
      </c>
      <c r="F88" s="9"/>
      <c r="G88" s="9" t="s">
        <v>2613</v>
      </c>
      <c r="H88" s="9" t="str">
        <f t="shared" si="0"/>
        <v>ALM-MPR-</v>
      </c>
      <c r="I88" s="9"/>
      <c r="J88" s="60"/>
      <c r="K88" s="60"/>
      <c r="L88" s="60"/>
      <c r="M88" s="61" t="s">
        <v>2628</v>
      </c>
      <c r="N88" s="61" t="s">
        <v>2563</v>
      </c>
      <c r="O88" s="62">
        <v>1</v>
      </c>
      <c r="P88" s="60"/>
      <c r="Q88" s="60"/>
      <c r="R88" s="60"/>
      <c r="S88" s="60"/>
      <c r="T88" s="60"/>
      <c r="U88" s="94"/>
      <c r="V88" s="95"/>
      <c r="W88" s="96"/>
      <c r="X88" s="97"/>
      <c r="Y88" s="60"/>
      <c r="Z88" s="60"/>
      <c r="AA88" s="60"/>
      <c r="AB88" s="8" t="s">
        <v>117</v>
      </c>
    </row>
    <row r="89" spans="1:28" ht="13.8" hidden="1">
      <c r="A89" s="8" t="s">
        <v>34</v>
      </c>
      <c r="B89" s="10" t="s">
        <v>38</v>
      </c>
      <c r="C89" s="9" t="s">
        <v>1441</v>
      </c>
      <c r="D89" s="9" t="s">
        <v>1443</v>
      </c>
      <c r="E89" s="9" t="s">
        <v>1445</v>
      </c>
      <c r="F89" s="9"/>
      <c r="G89" s="9" t="s">
        <v>2613</v>
      </c>
      <c r="H89" s="9" t="str">
        <f t="shared" si="0"/>
        <v>ALM-MPR-</v>
      </c>
      <c r="I89" s="9"/>
      <c r="J89" s="60"/>
      <c r="K89" s="60"/>
      <c r="L89" s="60"/>
      <c r="M89" s="61" t="s">
        <v>2546</v>
      </c>
      <c r="N89" s="61" t="s">
        <v>618</v>
      </c>
      <c r="O89" s="62">
        <v>1</v>
      </c>
      <c r="P89" s="60"/>
      <c r="Q89" s="60"/>
      <c r="R89" s="60"/>
      <c r="S89" s="60"/>
      <c r="T89" s="60"/>
      <c r="U89" s="94"/>
      <c r="V89" s="95"/>
      <c r="W89" s="96"/>
      <c r="X89" s="97"/>
      <c r="Y89" s="60"/>
      <c r="Z89" s="60"/>
      <c r="AA89" s="60"/>
    </row>
    <row r="90" spans="1:28" ht="13.8" hidden="1">
      <c r="A90" s="8" t="s">
        <v>34</v>
      </c>
      <c r="B90" s="10" t="s">
        <v>38</v>
      </c>
      <c r="C90" s="9" t="s">
        <v>1441</v>
      </c>
      <c r="D90" s="9" t="s">
        <v>1443</v>
      </c>
      <c r="E90" s="9" t="s">
        <v>1445</v>
      </c>
      <c r="F90" s="9"/>
      <c r="G90" s="9" t="s">
        <v>2613</v>
      </c>
      <c r="H90" s="9" t="str">
        <f t="shared" si="0"/>
        <v>ALM-MPR-</v>
      </c>
      <c r="I90" s="9"/>
      <c r="J90" s="60"/>
      <c r="K90" s="60"/>
      <c r="L90" s="60"/>
      <c r="M90" s="61" t="s">
        <v>2573</v>
      </c>
      <c r="N90" s="61" t="s">
        <v>723</v>
      </c>
      <c r="O90" s="62">
        <v>1</v>
      </c>
      <c r="P90" s="60"/>
      <c r="Q90" s="60"/>
      <c r="R90" s="60"/>
      <c r="S90" s="60"/>
      <c r="T90" s="60"/>
      <c r="U90" s="94"/>
      <c r="V90" s="95"/>
      <c r="W90" s="96"/>
      <c r="X90" s="97"/>
      <c r="Y90" s="60"/>
      <c r="Z90" s="60"/>
      <c r="AA90" s="60"/>
      <c r="AB90" s="8" t="s">
        <v>117</v>
      </c>
    </row>
    <row r="91" spans="1:28" ht="13.8" hidden="1">
      <c r="A91" s="8" t="s">
        <v>34</v>
      </c>
      <c r="B91" s="10" t="s">
        <v>38</v>
      </c>
      <c r="C91" s="9" t="s">
        <v>1441</v>
      </c>
      <c r="D91" s="9" t="s">
        <v>1443</v>
      </c>
      <c r="E91" s="9" t="s">
        <v>1445</v>
      </c>
      <c r="F91" s="9"/>
      <c r="G91" s="9" t="s">
        <v>2613</v>
      </c>
      <c r="H91" s="9" t="str">
        <f t="shared" si="0"/>
        <v>ALM-MPR-</v>
      </c>
      <c r="I91" s="9"/>
      <c r="J91" s="60"/>
      <c r="K91" s="60"/>
      <c r="L91" s="60"/>
      <c r="M91" s="61" t="s">
        <v>2573</v>
      </c>
      <c r="N91" s="61" t="s">
        <v>724</v>
      </c>
      <c r="O91" s="62">
        <v>1</v>
      </c>
      <c r="P91" s="60"/>
      <c r="Q91" s="60"/>
      <c r="R91" s="60"/>
      <c r="S91" s="60"/>
      <c r="T91" s="60"/>
      <c r="U91" s="94"/>
      <c r="V91" s="95"/>
      <c r="W91" s="96"/>
      <c r="X91" s="97"/>
      <c r="Y91" s="60"/>
      <c r="Z91" s="60"/>
      <c r="AA91" s="60"/>
      <c r="AB91" s="8" t="s">
        <v>117</v>
      </c>
    </row>
    <row r="92" spans="1:28" ht="13.8" hidden="1">
      <c r="A92" s="98" t="s">
        <v>34</v>
      </c>
      <c r="B92" s="10" t="s">
        <v>38</v>
      </c>
      <c r="C92" s="22" t="s">
        <v>1441</v>
      </c>
      <c r="D92" s="22" t="s">
        <v>1443</v>
      </c>
      <c r="E92" s="22" t="s">
        <v>1445</v>
      </c>
      <c r="F92" s="22"/>
      <c r="G92" s="22"/>
      <c r="H92" s="9" t="str">
        <f t="shared" si="0"/>
        <v>ALM-MPR-</v>
      </c>
      <c r="I92" s="22"/>
      <c r="J92" s="23"/>
      <c r="K92" s="23"/>
      <c r="L92" s="23"/>
      <c r="M92" s="24" t="s">
        <v>36</v>
      </c>
      <c r="N92" s="24" t="s">
        <v>1867</v>
      </c>
      <c r="O92" s="71"/>
      <c r="P92" s="23"/>
      <c r="Q92" s="23"/>
      <c r="R92" s="23"/>
      <c r="S92" s="23"/>
      <c r="T92" s="23"/>
      <c r="U92" s="26"/>
      <c r="V92" s="23"/>
      <c r="W92" s="21" t="s">
        <v>2646</v>
      </c>
      <c r="X92" s="28">
        <v>34299</v>
      </c>
      <c r="Y92" s="29">
        <v>45478</v>
      </c>
      <c r="Z92" s="23"/>
      <c r="AA92" s="23"/>
      <c r="AB92" s="8" t="s">
        <v>117</v>
      </c>
    </row>
    <row r="93" spans="1:28" ht="13.8" hidden="1">
      <c r="A93" s="98" t="s">
        <v>34</v>
      </c>
      <c r="B93" s="10" t="s">
        <v>38</v>
      </c>
      <c r="C93" s="22" t="s">
        <v>1441</v>
      </c>
      <c r="D93" s="22" t="s">
        <v>1443</v>
      </c>
      <c r="E93" s="22" t="s">
        <v>1445</v>
      </c>
      <c r="F93" s="22"/>
      <c r="G93" s="22"/>
      <c r="H93" s="9" t="str">
        <f t="shared" si="0"/>
        <v>ALM-MPR-</v>
      </c>
      <c r="I93" s="22"/>
      <c r="J93" s="23"/>
      <c r="K93" s="23"/>
      <c r="L93" s="23"/>
      <c r="M93" s="99" t="s">
        <v>36</v>
      </c>
      <c r="N93" s="24" t="s">
        <v>1868</v>
      </c>
      <c r="O93" s="71"/>
      <c r="P93" s="23"/>
      <c r="Q93" s="23"/>
      <c r="R93" s="23"/>
      <c r="S93" s="23"/>
      <c r="T93" s="23"/>
      <c r="U93" s="26"/>
      <c r="V93" s="23"/>
      <c r="W93" s="21" t="s">
        <v>2648</v>
      </c>
      <c r="X93" s="28">
        <v>30318</v>
      </c>
      <c r="Y93" s="29">
        <v>45478</v>
      </c>
      <c r="Z93" s="23"/>
      <c r="AA93" s="23"/>
      <c r="AB93" s="8" t="s">
        <v>117</v>
      </c>
    </row>
    <row r="94" spans="1:28" ht="13.8" hidden="1">
      <c r="A94" s="93" t="s">
        <v>34</v>
      </c>
      <c r="B94" s="10" t="s">
        <v>38</v>
      </c>
      <c r="C94" s="18" t="s">
        <v>1441</v>
      </c>
      <c r="D94" s="18" t="s">
        <v>1443</v>
      </c>
      <c r="E94" s="18" t="s">
        <v>1445</v>
      </c>
      <c r="F94" s="22"/>
      <c r="G94" s="22"/>
      <c r="H94" s="9" t="str">
        <f t="shared" si="0"/>
        <v>ALM-MPR-</v>
      </c>
      <c r="I94" s="22"/>
      <c r="J94" s="23"/>
      <c r="K94" s="23"/>
      <c r="L94" s="23"/>
      <c r="M94" s="24" t="s">
        <v>36</v>
      </c>
      <c r="N94" s="24" t="s">
        <v>1976</v>
      </c>
      <c r="O94" s="71"/>
      <c r="P94" s="23"/>
      <c r="Q94" s="23"/>
      <c r="R94" s="23"/>
      <c r="S94" s="23"/>
      <c r="T94" s="23"/>
      <c r="U94" s="26"/>
      <c r="V94" s="27"/>
      <c r="W94" s="21" t="s">
        <v>2655</v>
      </c>
      <c r="X94" s="28">
        <v>33440</v>
      </c>
      <c r="Y94" s="29">
        <v>45558</v>
      </c>
      <c r="Z94" s="23"/>
      <c r="AA94" s="23"/>
      <c r="AB94" s="8" t="s">
        <v>117</v>
      </c>
    </row>
    <row r="95" spans="1:28" ht="13.8" hidden="1">
      <c r="A95" s="93" t="s">
        <v>34</v>
      </c>
      <c r="B95" s="10" t="s">
        <v>38</v>
      </c>
      <c r="C95" s="18" t="s">
        <v>1441</v>
      </c>
      <c r="D95" s="18" t="s">
        <v>1443</v>
      </c>
      <c r="E95" s="18" t="s">
        <v>1445</v>
      </c>
      <c r="F95" s="22"/>
      <c r="G95" s="22"/>
      <c r="H95" s="9" t="str">
        <f t="shared" si="0"/>
        <v>ALM-MPR-</v>
      </c>
      <c r="I95" s="22"/>
      <c r="J95" s="23"/>
      <c r="K95" s="23"/>
      <c r="L95" s="23"/>
      <c r="M95" s="24" t="s">
        <v>36</v>
      </c>
      <c r="N95" s="24" t="s">
        <v>1973</v>
      </c>
      <c r="O95" s="71"/>
      <c r="P95" s="23"/>
      <c r="Q95" s="23"/>
      <c r="R95" s="23"/>
      <c r="S95" s="23"/>
      <c r="T95" s="23"/>
      <c r="U95" s="26"/>
      <c r="V95" s="27"/>
      <c r="W95" s="21" t="s">
        <v>2658</v>
      </c>
      <c r="X95" s="28">
        <v>33552</v>
      </c>
      <c r="Y95" s="29">
        <v>45558</v>
      </c>
      <c r="Z95" s="23"/>
      <c r="AA95" s="23"/>
      <c r="AB95" s="8" t="s">
        <v>117</v>
      </c>
    </row>
    <row r="96" spans="1:28" ht="13.8" hidden="1">
      <c r="A96" s="93" t="s">
        <v>34</v>
      </c>
      <c r="B96" s="10" t="s">
        <v>38</v>
      </c>
      <c r="C96" s="18" t="s">
        <v>1441</v>
      </c>
      <c r="D96" s="18" t="s">
        <v>1443</v>
      </c>
      <c r="E96" s="18" t="s">
        <v>1445</v>
      </c>
      <c r="F96" s="22"/>
      <c r="G96" s="22"/>
      <c r="H96" s="9" t="str">
        <f t="shared" si="0"/>
        <v>ALM-MPR-</v>
      </c>
      <c r="I96" s="22"/>
      <c r="J96" s="23"/>
      <c r="K96" s="23"/>
      <c r="L96" s="23"/>
      <c r="M96" s="24" t="s">
        <v>49</v>
      </c>
      <c r="N96" s="24" t="s">
        <v>1146</v>
      </c>
      <c r="O96" s="71"/>
      <c r="P96" s="23"/>
      <c r="Q96" s="23"/>
      <c r="R96" s="23"/>
      <c r="S96" s="23"/>
      <c r="T96" s="23"/>
      <c r="U96" s="26"/>
      <c r="V96" s="27"/>
      <c r="W96" s="21" t="s">
        <v>2658</v>
      </c>
      <c r="X96" s="28">
        <v>33552</v>
      </c>
      <c r="Y96" s="29">
        <v>45558</v>
      </c>
      <c r="Z96" s="23"/>
      <c r="AA96" s="23"/>
    </row>
    <row r="97" spans="1:28" ht="13.8" hidden="1">
      <c r="A97" s="93" t="s">
        <v>34</v>
      </c>
      <c r="B97" s="10" t="s">
        <v>38</v>
      </c>
      <c r="C97" s="18" t="s">
        <v>1441</v>
      </c>
      <c r="D97" s="18" t="s">
        <v>1443</v>
      </c>
      <c r="E97" s="18" t="s">
        <v>1445</v>
      </c>
      <c r="F97" s="22"/>
      <c r="G97" s="22"/>
      <c r="H97" s="9" t="str">
        <f t="shared" si="0"/>
        <v>ALM-MPR-</v>
      </c>
      <c r="I97" s="22"/>
      <c r="J97" s="23"/>
      <c r="K97" s="23"/>
      <c r="L97" s="23"/>
      <c r="M97" s="24" t="s">
        <v>551</v>
      </c>
      <c r="N97" s="24" t="s">
        <v>1465</v>
      </c>
      <c r="O97" s="71"/>
      <c r="P97" s="23"/>
      <c r="Q97" s="23"/>
      <c r="R97" s="23"/>
      <c r="S97" s="23"/>
      <c r="T97" s="23"/>
      <c r="U97" s="26"/>
      <c r="V97" s="27"/>
      <c r="W97" s="21" t="s">
        <v>2658</v>
      </c>
      <c r="X97" s="28">
        <v>33552</v>
      </c>
      <c r="Y97" s="29">
        <v>45558</v>
      </c>
      <c r="Z97" s="23"/>
      <c r="AA97" s="23"/>
    </row>
    <row r="98" spans="1:28" ht="13.8" hidden="1">
      <c r="A98" s="93" t="s">
        <v>34</v>
      </c>
      <c r="B98" s="10" t="s">
        <v>38</v>
      </c>
      <c r="C98" s="18" t="s">
        <v>1441</v>
      </c>
      <c r="D98" s="18" t="s">
        <v>1443</v>
      </c>
      <c r="E98" s="18" t="s">
        <v>1445</v>
      </c>
      <c r="F98" s="22"/>
      <c r="G98" s="22"/>
      <c r="H98" s="9" t="str">
        <f t="shared" si="0"/>
        <v>ALM-MPR-</v>
      </c>
      <c r="I98" s="22"/>
      <c r="J98" s="23"/>
      <c r="K98" s="23"/>
      <c r="L98" s="23"/>
      <c r="M98" s="24" t="s">
        <v>36</v>
      </c>
      <c r="N98" s="24" t="s">
        <v>1974</v>
      </c>
      <c r="O98" s="71"/>
      <c r="P98" s="23"/>
      <c r="Q98" s="23"/>
      <c r="R98" s="23"/>
      <c r="S98" s="23"/>
      <c r="T98" s="23"/>
      <c r="U98" s="26"/>
      <c r="V98" s="27"/>
      <c r="W98" s="21" t="s">
        <v>290</v>
      </c>
      <c r="X98" s="28">
        <v>21983</v>
      </c>
      <c r="Y98" s="29">
        <v>45558</v>
      </c>
      <c r="Z98" s="23"/>
      <c r="AA98" s="23"/>
      <c r="AB98" s="8" t="s">
        <v>117</v>
      </c>
    </row>
    <row r="99" spans="1:28" ht="13.8" hidden="1">
      <c r="A99" s="93" t="s">
        <v>34</v>
      </c>
      <c r="B99" s="10" t="s">
        <v>38</v>
      </c>
      <c r="C99" s="18" t="s">
        <v>1441</v>
      </c>
      <c r="D99" s="18" t="s">
        <v>1443</v>
      </c>
      <c r="E99" s="18" t="s">
        <v>1445</v>
      </c>
      <c r="F99" s="22"/>
      <c r="G99" s="22"/>
      <c r="H99" s="9" t="str">
        <f t="shared" si="0"/>
        <v>ALM-MPR-</v>
      </c>
      <c r="I99" s="22"/>
      <c r="J99" s="23"/>
      <c r="K99" s="23"/>
      <c r="L99" s="23"/>
      <c r="M99" s="24" t="s">
        <v>49</v>
      </c>
      <c r="N99" s="24" t="s">
        <v>1149</v>
      </c>
      <c r="O99" s="71"/>
      <c r="P99" s="23"/>
      <c r="Q99" s="23"/>
      <c r="R99" s="23"/>
      <c r="S99" s="23"/>
      <c r="T99" s="23"/>
      <c r="U99" s="26"/>
      <c r="V99" s="27"/>
      <c r="W99" s="21" t="s">
        <v>290</v>
      </c>
      <c r="X99" s="28">
        <v>21983</v>
      </c>
      <c r="Y99" s="29">
        <v>45558</v>
      </c>
      <c r="Z99" s="23"/>
      <c r="AA99" s="23"/>
    </row>
    <row r="100" spans="1:28" ht="13.8" hidden="1">
      <c r="A100" s="93" t="s">
        <v>34</v>
      </c>
      <c r="B100" s="10" t="s">
        <v>38</v>
      </c>
      <c r="C100" s="18" t="s">
        <v>1441</v>
      </c>
      <c r="D100" s="18" t="s">
        <v>1443</v>
      </c>
      <c r="E100" s="18" t="s">
        <v>1445</v>
      </c>
      <c r="F100" s="22"/>
      <c r="G100" s="22"/>
      <c r="H100" s="9" t="str">
        <f t="shared" si="0"/>
        <v>ALM-MPR-</v>
      </c>
      <c r="I100" s="22"/>
      <c r="J100" s="23"/>
      <c r="K100" s="23"/>
      <c r="L100" s="23"/>
      <c r="M100" s="24" t="s">
        <v>49</v>
      </c>
      <c r="N100" s="24" t="s">
        <v>1151</v>
      </c>
      <c r="O100" s="71"/>
      <c r="P100" s="23"/>
      <c r="Q100" s="23"/>
      <c r="R100" s="23"/>
      <c r="S100" s="23"/>
      <c r="T100" s="23"/>
      <c r="U100" s="26"/>
      <c r="V100" s="27"/>
      <c r="W100" s="21" t="s">
        <v>2676</v>
      </c>
      <c r="X100" s="28">
        <v>33462</v>
      </c>
      <c r="Y100" s="29">
        <v>45558</v>
      </c>
      <c r="Z100" s="23"/>
      <c r="AA100" s="23"/>
    </row>
    <row r="101" spans="1:28" ht="13.8" hidden="1">
      <c r="A101" s="93" t="s">
        <v>34</v>
      </c>
      <c r="B101" s="10" t="s">
        <v>38</v>
      </c>
      <c r="C101" s="18" t="s">
        <v>1441</v>
      </c>
      <c r="D101" s="18" t="s">
        <v>1443</v>
      </c>
      <c r="E101" s="18" t="s">
        <v>1445</v>
      </c>
      <c r="F101" s="22"/>
      <c r="G101" s="22"/>
      <c r="H101" s="9" t="str">
        <f t="shared" si="0"/>
        <v>ALM-MPR-</v>
      </c>
      <c r="I101" s="22"/>
      <c r="J101" s="23"/>
      <c r="K101" s="23"/>
      <c r="L101" s="23"/>
      <c r="M101" s="24" t="s">
        <v>36</v>
      </c>
      <c r="N101" s="24" t="s">
        <v>1975</v>
      </c>
      <c r="O101" s="71"/>
      <c r="P101" s="23"/>
      <c r="Q101" s="23"/>
      <c r="R101" s="23"/>
      <c r="S101" s="23"/>
      <c r="T101" s="23"/>
      <c r="U101" s="26"/>
      <c r="V101" s="27"/>
      <c r="W101" s="21" t="s">
        <v>2676</v>
      </c>
      <c r="X101" s="28">
        <v>33462</v>
      </c>
      <c r="Y101" s="29">
        <v>45558</v>
      </c>
      <c r="Z101" s="23"/>
      <c r="AA101" s="23"/>
      <c r="AB101" s="8" t="s">
        <v>117</v>
      </c>
    </row>
    <row r="102" spans="1:28" ht="13.8" hidden="1">
      <c r="A102" s="93" t="s">
        <v>34</v>
      </c>
      <c r="B102" s="10" t="s">
        <v>38</v>
      </c>
      <c r="C102" s="18" t="s">
        <v>1441</v>
      </c>
      <c r="D102" s="18" t="s">
        <v>1443</v>
      </c>
      <c r="E102" s="18" t="s">
        <v>1445</v>
      </c>
      <c r="F102" s="22"/>
      <c r="G102" s="22"/>
      <c r="H102" s="9" t="str">
        <f t="shared" si="0"/>
        <v>ALM-MPR-</v>
      </c>
      <c r="I102" s="22"/>
      <c r="J102" s="23"/>
      <c r="K102" s="23"/>
      <c r="L102" s="23"/>
      <c r="M102" s="24" t="s">
        <v>49</v>
      </c>
      <c r="N102" s="24" t="s">
        <v>1152</v>
      </c>
      <c r="O102" s="71"/>
      <c r="P102" s="23"/>
      <c r="Q102" s="23"/>
      <c r="R102" s="23"/>
      <c r="S102" s="23"/>
      <c r="T102" s="23"/>
      <c r="U102" s="26"/>
      <c r="V102" s="27"/>
      <c r="W102" s="21" t="s">
        <v>2716</v>
      </c>
      <c r="X102" s="28">
        <v>33440</v>
      </c>
      <c r="Y102" s="29">
        <v>45558</v>
      </c>
      <c r="Z102" s="23"/>
      <c r="AA102" s="23"/>
    </row>
    <row r="103" spans="1:28" ht="13.8" hidden="1">
      <c r="A103" s="9" t="s">
        <v>34</v>
      </c>
      <c r="B103" s="10" t="s">
        <v>38</v>
      </c>
      <c r="C103" s="9" t="s">
        <v>639</v>
      </c>
      <c r="D103" s="9" t="s">
        <v>1228</v>
      </c>
      <c r="E103" s="9" t="s">
        <v>1229</v>
      </c>
      <c r="F103" s="9"/>
      <c r="G103" s="9" t="s">
        <v>1232</v>
      </c>
      <c r="H103" s="9" t="str">
        <f t="shared" si="0"/>
        <v>ALM-PTE-</v>
      </c>
      <c r="I103" s="9"/>
      <c r="J103" s="60"/>
      <c r="K103" s="60"/>
      <c r="L103" s="60"/>
      <c r="M103" s="61" t="s">
        <v>1238</v>
      </c>
      <c r="N103" s="61" t="s">
        <v>1240</v>
      </c>
      <c r="O103" s="62">
        <v>1</v>
      </c>
      <c r="P103" s="9" t="s">
        <v>1244</v>
      </c>
      <c r="Q103" s="9"/>
      <c r="R103" s="9"/>
      <c r="S103" s="9"/>
      <c r="T103" s="9"/>
      <c r="U103" s="83"/>
      <c r="V103" s="73"/>
      <c r="W103" s="74" t="s">
        <v>1253</v>
      </c>
      <c r="X103" s="65">
        <v>21984</v>
      </c>
      <c r="Y103" s="66">
        <v>45310</v>
      </c>
      <c r="Z103" s="60"/>
      <c r="AA103" s="60"/>
    </row>
    <row r="104" spans="1:28" ht="13.8" hidden="1">
      <c r="A104" s="9" t="s">
        <v>34</v>
      </c>
      <c r="B104" s="10" t="s">
        <v>38</v>
      </c>
      <c r="C104" s="9" t="s">
        <v>639</v>
      </c>
      <c r="D104" s="9" t="s">
        <v>1228</v>
      </c>
      <c r="E104" s="9" t="s">
        <v>1229</v>
      </c>
      <c r="F104" s="9"/>
      <c r="G104" s="9" t="s">
        <v>1232</v>
      </c>
      <c r="H104" s="9" t="str">
        <f t="shared" si="0"/>
        <v>ALM-PTE-</v>
      </c>
      <c r="I104" s="9"/>
      <c r="J104" s="60"/>
      <c r="K104" s="60"/>
      <c r="L104" s="60"/>
      <c r="M104" s="61" t="s">
        <v>1238</v>
      </c>
      <c r="N104" s="61" t="s">
        <v>1275</v>
      </c>
      <c r="O104" s="62">
        <v>1</v>
      </c>
      <c r="P104" s="9" t="s">
        <v>1244</v>
      </c>
      <c r="Q104" s="9"/>
      <c r="R104" s="9"/>
      <c r="S104" s="9"/>
      <c r="T104" s="9"/>
      <c r="U104" s="83"/>
      <c r="V104" s="73"/>
      <c r="W104" s="74" t="s">
        <v>1253</v>
      </c>
      <c r="X104" s="65">
        <v>21984</v>
      </c>
      <c r="Y104" s="66">
        <v>45310</v>
      </c>
      <c r="Z104" s="60"/>
      <c r="AA104" s="60"/>
    </row>
    <row r="105" spans="1:28" ht="13.8" hidden="1">
      <c r="A105" s="9" t="s">
        <v>34</v>
      </c>
      <c r="B105" s="10" t="s">
        <v>38</v>
      </c>
      <c r="C105" s="9" t="s">
        <v>639</v>
      </c>
      <c r="D105" s="9" t="s">
        <v>1228</v>
      </c>
      <c r="E105" s="9" t="s">
        <v>1229</v>
      </c>
      <c r="F105" s="9"/>
      <c r="G105" s="9" t="s">
        <v>1232</v>
      </c>
      <c r="H105" s="9" t="str">
        <f t="shared" si="0"/>
        <v>ALM-PTE-</v>
      </c>
      <c r="I105" s="9"/>
      <c r="J105" s="60"/>
      <c r="K105" s="60"/>
      <c r="L105" s="60"/>
      <c r="M105" s="61" t="s">
        <v>1238</v>
      </c>
      <c r="N105" s="61" t="s">
        <v>1304</v>
      </c>
      <c r="O105" s="62">
        <v>1</v>
      </c>
      <c r="P105" s="9" t="s">
        <v>1244</v>
      </c>
      <c r="Q105" s="9"/>
      <c r="R105" s="9"/>
      <c r="S105" s="9"/>
      <c r="T105" s="9"/>
      <c r="U105" s="83"/>
      <c r="V105" s="73"/>
      <c r="W105" s="74" t="s">
        <v>1253</v>
      </c>
      <c r="X105" s="65">
        <v>21984</v>
      </c>
      <c r="Y105" s="66">
        <v>45310</v>
      </c>
      <c r="Z105" s="60"/>
      <c r="AA105" s="60"/>
    </row>
    <row r="106" spans="1:28" ht="13.8" hidden="1">
      <c r="A106" s="9" t="s">
        <v>34</v>
      </c>
      <c r="B106" s="10" t="s">
        <v>38</v>
      </c>
      <c r="C106" s="9" t="s">
        <v>639</v>
      </c>
      <c r="D106" s="9" t="s">
        <v>1228</v>
      </c>
      <c r="E106" s="9" t="s">
        <v>1229</v>
      </c>
      <c r="F106" s="9"/>
      <c r="G106" s="9" t="s">
        <v>1232</v>
      </c>
      <c r="H106" s="9" t="str">
        <f t="shared" si="0"/>
        <v>ALM-PTE-</v>
      </c>
      <c r="I106" s="9"/>
      <c r="J106" s="60"/>
      <c r="K106" s="60"/>
      <c r="L106" s="60"/>
      <c r="M106" s="61" t="s">
        <v>1329</v>
      </c>
      <c r="N106" s="61" t="s">
        <v>1331</v>
      </c>
      <c r="O106" s="62">
        <v>1</v>
      </c>
      <c r="P106" s="9"/>
      <c r="Q106" s="9"/>
      <c r="R106" s="9"/>
      <c r="S106" s="9"/>
      <c r="T106" s="9"/>
      <c r="U106" s="83"/>
      <c r="V106" s="73"/>
      <c r="W106" s="74" t="s">
        <v>1253</v>
      </c>
      <c r="X106" s="65">
        <v>21984</v>
      </c>
      <c r="Y106" s="66">
        <v>45365</v>
      </c>
      <c r="Z106" s="60"/>
      <c r="AA106" s="60"/>
    </row>
    <row r="107" spans="1:28" ht="13.8" hidden="1">
      <c r="A107" s="9" t="s">
        <v>34</v>
      </c>
      <c r="B107" s="10" t="s">
        <v>38</v>
      </c>
      <c r="C107" s="9" t="s">
        <v>639</v>
      </c>
      <c r="D107" s="9" t="s">
        <v>1228</v>
      </c>
      <c r="E107" s="9" t="s">
        <v>1229</v>
      </c>
      <c r="F107" s="9"/>
      <c r="G107" s="9" t="s">
        <v>1232</v>
      </c>
      <c r="H107" s="9" t="str">
        <f t="shared" si="0"/>
        <v>ALM-PTE-</v>
      </c>
      <c r="I107" s="9"/>
      <c r="J107" s="60"/>
      <c r="K107" s="60"/>
      <c r="L107" s="60"/>
      <c r="M107" s="61" t="s">
        <v>1329</v>
      </c>
      <c r="N107" s="61" t="s">
        <v>1352</v>
      </c>
      <c r="O107" s="62">
        <v>1</v>
      </c>
      <c r="P107" s="9"/>
      <c r="Q107" s="9"/>
      <c r="R107" s="9"/>
      <c r="S107" s="9"/>
      <c r="T107" s="9"/>
      <c r="U107" s="83"/>
      <c r="V107" s="73"/>
      <c r="W107" s="74" t="s">
        <v>1253</v>
      </c>
      <c r="X107" s="65">
        <v>21984</v>
      </c>
      <c r="Y107" s="66">
        <v>45365</v>
      </c>
      <c r="Z107" s="60"/>
      <c r="AA107" s="60"/>
    </row>
    <row r="108" spans="1:28" ht="13.8" hidden="1">
      <c r="A108" s="9" t="s">
        <v>34</v>
      </c>
      <c r="B108" s="10" t="s">
        <v>38</v>
      </c>
      <c r="C108" s="9" t="s">
        <v>639</v>
      </c>
      <c r="D108" s="9" t="s">
        <v>1228</v>
      </c>
      <c r="E108" s="9" t="s">
        <v>1229</v>
      </c>
      <c r="F108" s="9"/>
      <c r="G108" s="9" t="s">
        <v>1232</v>
      </c>
      <c r="H108" s="9" t="str">
        <f t="shared" si="0"/>
        <v>ALM-PTE-</v>
      </c>
      <c r="I108" s="9"/>
      <c r="J108" s="60"/>
      <c r="K108" s="60"/>
      <c r="L108" s="60"/>
      <c r="M108" s="61" t="s">
        <v>1329</v>
      </c>
      <c r="N108" s="61" t="s">
        <v>1370</v>
      </c>
      <c r="O108" s="62">
        <v>1</v>
      </c>
      <c r="P108" s="9"/>
      <c r="Q108" s="9"/>
      <c r="R108" s="9"/>
      <c r="S108" s="9"/>
      <c r="T108" s="9"/>
      <c r="U108" s="83"/>
      <c r="V108" s="73"/>
      <c r="W108" s="74" t="s">
        <v>1253</v>
      </c>
      <c r="X108" s="65">
        <v>21984</v>
      </c>
      <c r="Y108" s="66">
        <v>45365</v>
      </c>
      <c r="Z108" s="60"/>
      <c r="AA108" s="60"/>
    </row>
    <row r="109" spans="1:28" ht="13.8" hidden="1">
      <c r="A109" s="9" t="s">
        <v>34</v>
      </c>
      <c r="B109" s="10" t="s">
        <v>38</v>
      </c>
      <c r="C109" s="9" t="s">
        <v>639</v>
      </c>
      <c r="D109" s="9" t="s">
        <v>1228</v>
      </c>
      <c r="E109" s="9" t="s">
        <v>1229</v>
      </c>
      <c r="F109" s="9"/>
      <c r="G109" s="9" t="s">
        <v>1232</v>
      </c>
      <c r="H109" s="9" t="str">
        <f t="shared" si="0"/>
        <v>ALM-PTE-</v>
      </c>
      <c r="I109" s="9"/>
      <c r="J109" s="60"/>
      <c r="K109" s="60"/>
      <c r="L109" s="60"/>
      <c r="M109" s="61" t="s">
        <v>1329</v>
      </c>
      <c r="N109" s="61" t="s">
        <v>1391</v>
      </c>
      <c r="O109" s="62">
        <v>1</v>
      </c>
      <c r="P109" s="9"/>
      <c r="Q109" s="9"/>
      <c r="R109" s="9"/>
      <c r="S109" s="9"/>
      <c r="T109" s="9"/>
      <c r="U109" s="83"/>
      <c r="V109" s="73"/>
      <c r="W109" s="74" t="s">
        <v>1253</v>
      </c>
      <c r="X109" s="65">
        <v>21984</v>
      </c>
      <c r="Y109" s="66">
        <v>45365</v>
      </c>
      <c r="Z109" s="60"/>
      <c r="AA109" s="60"/>
    </row>
    <row r="110" spans="1:28" ht="13.8" hidden="1">
      <c r="A110" s="9" t="s">
        <v>34</v>
      </c>
      <c r="B110" s="10" t="s">
        <v>38</v>
      </c>
      <c r="C110" s="9" t="s">
        <v>639</v>
      </c>
      <c r="D110" s="9" t="s">
        <v>1228</v>
      </c>
      <c r="E110" s="9" t="s">
        <v>1229</v>
      </c>
      <c r="F110" s="9"/>
      <c r="G110" s="9" t="s">
        <v>1232</v>
      </c>
      <c r="H110" s="9" t="str">
        <f t="shared" si="0"/>
        <v>ALM-PTE-</v>
      </c>
      <c r="I110" s="9"/>
      <c r="J110" s="60"/>
      <c r="K110" s="60"/>
      <c r="L110" s="60"/>
      <c r="M110" s="61" t="s">
        <v>1329</v>
      </c>
      <c r="N110" s="61" t="s">
        <v>1404</v>
      </c>
      <c r="O110" s="62">
        <v>1</v>
      </c>
      <c r="P110" s="9"/>
      <c r="Q110" s="9"/>
      <c r="R110" s="9"/>
      <c r="S110" s="9"/>
      <c r="T110" s="9"/>
      <c r="U110" s="83"/>
      <c r="V110" s="73"/>
      <c r="W110" s="74" t="s">
        <v>1253</v>
      </c>
      <c r="X110" s="65">
        <v>21984</v>
      </c>
      <c r="Y110" s="66">
        <v>45365</v>
      </c>
      <c r="Z110" s="60"/>
      <c r="AA110" s="60"/>
    </row>
    <row r="111" spans="1:28" ht="13.8" hidden="1">
      <c r="A111" s="18" t="s">
        <v>34</v>
      </c>
      <c r="B111" s="10" t="s">
        <v>38</v>
      </c>
      <c r="C111" s="18" t="s">
        <v>639</v>
      </c>
      <c r="D111" s="18" t="s">
        <v>1228</v>
      </c>
      <c r="E111" s="18" t="s">
        <v>1229</v>
      </c>
      <c r="F111" s="22"/>
      <c r="G111" s="21" t="s">
        <v>1645</v>
      </c>
      <c r="H111" s="9" t="str">
        <f t="shared" si="0"/>
        <v>ALM-PTE-</v>
      </c>
      <c r="I111" s="22"/>
      <c r="J111" s="23"/>
      <c r="K111" s="23"/>
      <c r="L111" s="23"/>
      <c r="M111" s="24" t="s">
        <v>36</v>
      </c>
      <c r="N111" s="24" t="s">
        <v>1651</v>
      </c>
      <c r="O111" s="71"/>
      <c r="P111" s="23"/>
      <c r="Q111" s="23"/>
      <c r="R111" s="23"/>
      <c r="S111" s="23"/>
      <c r="T111" s="23"/>
      <c r="U111" s="26"/>
      <c r="V111" s="23"/>
      <c r="W111" s="21" t="s">
        <v>1658</v>
      </c>
      <c r="X111" s="28">
        <v>20781</v>
      </c>
      <c r="Y111" s="29">
        <v>45482</v>
      </c>
      <c r="Z111" s="23"/>
      <c r="AA111" s="23"/>
    </row>
    <row r="112" spans="1:28" ht="13.8" hidden="1">
      <c r="A112" s="18" t="s">
        <v>34</v>
      </c>
      <c r="B112" s="10" t="s">
        <v>38</v>
      </c>
      <c r="C112" s="18" t="s">
        <v>639</v>
      </c>
      <c r="D112" s="18" t="s">
        <v>1228</v>
      </c>
      <c r="E112" s="18" t="s">
        <v>1229</v>
      </c>
      <c r="F112" s="22"/>
      <c r="G112" s="21" t="s">
        <v>1645</v>
      </c>
      <c r="H112" s="9" t="str">
        <f t="shared" si="0"/>
        <v>ALM-PTE-</v>
      </c>
      <c r="I112" s="22"/>
      <c r="J112" s="23"/>
      <c r="K112" s="23"/>
      <c r="L112" s="23"/>
      <c r="M112" s="24" t="s">
        <v>1329</v>
      </c>
      <c r="N112" s="24" t="s">
        <v>1590</v>
      </c>
      <c r="O112" s="71"/>
      <c r="P112" s="23"/>
      <c r="Q112" s="23"/>
      <c r="R112" s="23"/>
      <c r="S112" s="23"/>
      <c r="T112" s="23"/>
      <c r="U112" s="26"/>
      <c r="V112" s="23"/>
      <c r="W112" s="21" t="s">
        <v>1681</v>
      </c>
      <c r="X112" s="28">
        <v>20920</v>
      </c>
      <c r="Y112" s="29">
        <v>45558</v>
      </c>
      <c r="Z112" s="23"/>
      <c r="AA112" s="23"/>
    </row>
    <row r="113" spans="1:27" ht="13.8" hidden="1">
      <c r="A113" s="18" t="s">
        <v>34</v>
      </c>
      <c r="B113" s="10" t="s">
        <v>38</v>
      </c>
      <c r="C113" s="18" t="s">
        <v>639</v>
      </c>
      <c r="D113" s="18" t="s">
        <v>1228</v>
      </c>
      <c r="E113" s="18" t="s">
        <v>1229</v>
      </c>
      <c r="F113" s="22"/>
      <c r="G113" s="21" t="s">
        <v>1645</v>
      </c>
      <c r="H113" s="9" t="str">
        <f t="shared" si="0"/>
        <v>ALM-PTE-</v>
      </c>
      <c r="I113" s="22"/>
      <c r="J113" s="23"/>
      <c r="K113" s="23"/>
      <c r="L113" s="23"/>
      <c r="M113" s="24" t="s">
        <v>49</v>
      </c>
      <c r="N113" s="24" t="s">
        <v>1136</v>
      </c>
      <c r="O113" s="71"/>
      <c r="P113" s="23"/>
      <c r="Q113" s="23"/>
      <c r="R113" s="23"/>
      <c r="S113" s="23"/>
      <c r="T113" s="23"/>
      <c r="U113" s="26"/>
      <c r="V113" s="27"/>
      <c r="W113" s="21" t="s">
        <v>1708</v>
      </c>
      <c r="X113" s="28">
        <v>20784</v>
      </c>
      <c r="Y113" s="29">
        <v>45552</v>
      </c>
      <c r="Z113" s="23"/>
      <c r="AA113" s="23"/>
    </row>
    <row r="114" spans="1:27" ht="13.8" hidden="1">
      <c r="A114" s="18" t="s">
        <v>34</v>
      </c>
      <c r="B114" s="10" t="s">
        <v>38</v>
      </c>
      <c r="C114" s="18" t="s">
        <v>639</v>
      </c>
      <c r="D114" s="18" t="s">
        <v>1228</v>
      </c>
      <c r="E114" s="18" t="s">
        <v>1229</v>
      </c>
      <c r="F114" s="22"/>
      <c r="G114" s="21" t="s">
        <v>1645</v>
      </c>
      <c r="H114" s="9" t="str">
        <f t="shared" si="0"/>
        <v>ALM-PTE-</v>
      </c>
      <c r="I114" s="22"/>
      <c r="J114" s="23"/>
      <c r="K114" s="23"/>
      <c r="L114" s="23"/>
      <c r="M114" s="24" t="s">
        <v>1730</v>
      </c>
      <c r="N114" s="24" t="s">
        <v>1732</v>
      </c>
      <c r="O114" s="71"/>
      <c r="P114" s="23"/>
      <c r="Q114" s="23"/>
      <c r="R114" s="23"/>
      <c r="S114" s="23"/>
      <c r="T114" s="23"/>
      <c r="U114" s="26"/>
      <c r="V114" s="23"/>
      <c r="W114" s="21" t="s">
        <v>1708</v>
      </c>
      <c r="X114" s="28">
        <v>20784</v>
      </c>
      <c r="Y114" s="29">
        <v>45552</v>
      </c>
      <c r="Z114" s="23"/>
      <c r="AA114" s="23"/>
    </row>
    <row r="115" spans="1:27" ht="13.8" hidden="1">
      <c r="A115" s="18" t="s">
        <v>34</v>
      </c>
      <c r="B115" s="10" t="s">
        <v>38</v>
      </c>
      <c r="C115" s="18" t="s">
        <v>639</v>
      </c>
      <c r="D115" s="18" t="s">
        <v>1228</v>
      </c>
      <c r="E115" s="18" t="s">
        <v>1229</v>
      </c>
      <c r="F115" s="22"/>
      <c r="G115" s="21" t="s">
        <v>1645</v>
      </c>
      <c r="H115" s="9" t="str">
        <f t="shared" si="0"/>
        <v>ALM-PTE-</v>
      </c>
      <c r="I115" s="22"/>
      <c r="J115" s="23"/>
      <c r="K115" s="23"/>
      <c r="L115" s="23"/>
      <c r="M115" s="24" t="s">
        <v>1329</v>
      </c>
      <c r="N115" s="24" t="s">
        <v>1585</v>
      </c>
      <c r="O115" s="71"/>
      <c r="P115" s="23"/>
      <c r="Q115" s="23"/>
      <c r="R115" s="23"/>
      <c r="S115" s="23"/>
      <c r="T115" s="23"/>
      <c r="U115" s="26"/>
      <c r="V115" s="23"/>
      <c r="W115" s="21" t="s">
        <v>1708</v>
      </c>
      <c r="X115" s="28">
        <v>20784</v>
      </c>
      <c r="Y115" s="29">
        <v>45558</v>
      </c>
      <c r="Z115" s="23"/>
      <c r="AA115" s="23"/>
    </row>
    <row r="116" spans="1:27" ht="13.8" hidden="1">
      <c r="A116" s="18" t="s">
        <v>34</v>
      </c>
      <c r="B116" s="10" t="s">
        <v>38</v>
      </c>
      <c r="C116" s="18" t="s">
        <v>639</v>
      </c>
      <c r="D116" s="18" t="s">
        <v>1228</v>
      </c>
      <c r="E116" s="18" t="s">
        <v>1229</v>
      </c>
      <c r="F116" s="22"/>
      <c r="G116" s="21" t="s">
        <v>1645</v>
      </c>
      <c r="H116" s="9" t="str">
        <f t="shared" si="0"/>
        <v>ALM-PTE-</v>
      </c>
      <c r="I116" s="22"/>
      <c r="J116" s="23"/>
      <c r="K116" s="23"/>
      <c r="L116" s="23"/>
      <c r="M116" s="24" t="s">
        <v>1329</v>
      </c>
      <c r="N116" s="24" t="s">
        <v>1586</v>
      </c>
      <c r="O116" s="71"/>
      <c r="P116" s="23"/>
      <c r="Q116" s="23"/>
      <c r="R116" s="23"/>
      <c r="S116" s="23"/>
      <c r="T116" s="23"/>
      <c r="U116" s="26"/>
      <c r="V116" s="23"/>
      <c r="W116" s="21" t="s">
        <v>1708</v>
      </c>
      <c r="X116" s="28">
        <v>20784</v>
      </c>
      <c r="Y116" s="29">
        <v>45558</v>
      </c>
      <c r="Z116" s="23"/>
      <c r="AA116" s="23"/>
    </row>
    <row r="117" spans="1:27" ht="13.8" hidden="1">
      <c r="A117" s="18" t="s">
        <v>34</v>
      </c>
      <c r="B117" s="10" t="s">
        <v>38</v>
      </c>
      <c r="C117" s="18" t="s">
        <v>639</v>
      </c>
      <c r="D117" s="18" t="s">
        <v>1228</v>
      </c>
      <c r="E117" s="18" t="s">
        <v>1229</v>
      </c>
      <c r="F117" s="22"/>
      <c r="G117" s="21" t="s">
        <v>1645</v>
      </c>
      <c r="H117" s="9" t="str">
        <f t="shared" si="0"/>
        <v>ALM-PTE-</v>
      </c>
      <c r="I117" s="22"/>
      <c r="J117" s="23"/>
      <c r="K117" s="23"/>
      <c r="L117" s="23"/>
      <c r="M117" s="24" t="s">
        <v>49</v>
      </c>
      <c r="N117" s="24" t="s">
        <v>1138</v>
      </c>
      <c r="O117" s="71"/>
      <c r="P117" s="23"/>
      <c r="Q117" s="23"/>
      <c r="R117" s="23"/>
      <c r="S117" s="23"/>
      <c r="T117" s="23"/>
      <c r="U117" s="26"/>
      <c r="V117" s="23"/>
      <c r="W117" s="21" t="s">
        <v>1823</v>
      </c>
      <c r="X117" s="28">
        <v>32847</v>
      </c>
      <c r="Y117" s="29">
        <v>45558</v>
      </c>
      <c r="Z117" s="23"/>
      <c r="AA117" s="23"/>
    </row>
    <row r="118" spans="1:27" ht="13.8" hidden="1">
      <c r="A118" s="18" t="s">
        <v>34</v>
      </c>
      <c r="B118" s="10" t="s">
        <v>38</v>
      </c>
      <c r="C118" s="18" t="s">
        <v>639</v>
      </c>
      <c r="D118" s="18" t="s">
        <v>1228</v>
      </c>
      <c r="E118" s="18" t="s">
        <v>1229</v>
      </c>
      <c r="F118" s="22"/>
      <c r="G118" s="21" t="s">
        <v>1645</v>
      </c>
      <c r="H118" s="9" t="str">
        <f t="shared" si="0"/>
        <v>ALM-PTE-</v>
      </c>
      <c r="I118" s="22"/>
      <c r="J118" s="23"/>
      <c r="K118" s="23"/>
      <c r="L118" s="23"/>
      <c r="M118" s="24" t="s">
        <v>36</v>
      </c>
      <c r="N118" s="24" t="s">
        <v>1840</v>
      </c>
      <c r="O118" s="71"/>
      <c r="P118" s="23"/>
      <c r="Q118" s="23"/>
      <c r="R118" s="23"/>
      <c r="S118" s="23"/>
      <c r="T118" s="23"/>
      <c r="U118" s="26"/>
      <c r="V118" s="23"/>
      <c r="W118" s="21" t="s">
        <v>1823</v>
      </c>
      <c r="X118" s="28">
        <v>32847</v>
      </c>
      <c r="Y118" s="29">
        <v>45552</v>
      </c>
      <c r="Z118" s="23"/>
      <c r="AA118" s="23"/>
    </row>
    <row r="119" spans="1:27" ht="13.8" hidden="1">
      <c r="A119" s="18" t="s">
        <v>34</v>
      </c>
      <c r="B119" s="10" t="s">
        <v>38</v>
      </c>
      <c r="C119" s="18" t="s">
        <v>639</v>
      </c>
      <c r="D119" s="18" t="s">
        <v>1228</v>
      </c>
      <c r="E119" s="18" t="s">
        <v>1229</v>
      </c>
      <c r="F119" s="22"/>
      <c r="G119" s="21" t="s">
        <v>1645</v>
      </c>
      <c r="H119" s="9" t="str">
        <f t="shared" si="0"/>
        <v>ALM-PTE-</v>
      </c>
      <c r="I119" s="22"/>
      <c r="J119" s="23"/>
      <c r="K119" s="23"/>
      <c r="L119" s="23"/>
      <c r="M119" s="24" t="s">
        <v>1329</v>
      </c>
      <c r="N119" s="24" t="s">
        <v>1587</v>
      </c>
      <c r="O119" s="71"/>
      <c r="P119" s="23"/>
      <c r="Q119" s="23"/>
      <c r="R119" s="23"/>
      <c r="S119" s="23"/>
      <c r="T119" s="23"/>
      <c r="U119" s="26"/>
      <c r="V119" s="23"/>
      <c r="W119" s="21" t="s">
        <v>1823</v>
      </c>
      <c r="X119" s="28">
        <v>32847</v>
      </c>
      <c r="Y119" s="29">
        <v>45558</v>
      </c>
      <c r="Z119" s="23"/>
      <c r="AA119" s="23"/>
    </row>
    <row r="120" spans="1:27" ht="13.8" hidden="1">
      <c r="A120" s="18" t="s">
        <v>34</v>
      </c>
      <c r="B120" s="10" t="s">
        <v>38</v>
      </c>
      <c r="C120" s="18" t="s">
        <v>639</v>
      </c>
      <c r="D120" s="18" t="s">
        <v>1228</v>
      </c>
      <c r="E120" s="18" t="s">
        <v>1229</v>
      </c>
      <c r="F120" s="22"/>
      <c r="G120" s="21" t="s">
        <v>1645</v>
      </c>
      <c r="H120" s="9" t="str">
        <f t="shared" si="0"/>
        <v>ALM-PTE-</v>
      </c>
      <c r="I120" s="22"/>
      <c r="J120" s="23"/>
      <c r="K120" s="23"/>
      <c r="L120" s="23"/>
      <c r="M120" s="24" t="s">
        <v>49</v>
      </c>
      <c r="N120" s="24" t="s">
        <v>1139</v>
      </c>
      <c r="O120" s="71"/>
      <c r="P120" s="23"/>
      <c r="Q120" s="23"/>
      <c r="R120" s="23"/>
      <c r="S120" s="23"/>
      <c r="T120" s="23"/>
      <c r="U120" s="26"/>
      <c r="V120" s="23"/>
      <c r="W120" s="21" t="s">
        <v>1658</v>
      </c>
      <c r="X120" s="28">
        <v>20781</v>
      </c>
      <c r="Y120" s="29">
        <v>45558</v>
      </c>
      <c r="Z120" s="23"/>
      <c r="AA120" s="23"/>
    </row>
    <row r="121" spans="1:27" ht="13.8" hidden="1">
      <c r="A121" s="18" t="s">
        <v>34</v>
      </c>
      <c r="B121" s="10" t="s">
        <v>38</v>
      </c>
      <c r="C121" s="18" t="s">
        <v>639</v>
      </c>
      <c r="D121" s="18" t="s">
        <v>1228</v>
      </c>
      <c r="E121" s="18" t="s">
        <v>1229</v>
      </c>
      <c r="F121" s="22"/>
      <c r="G121" s="21" t="s">
        <v>1645</v>
      </c>
      <c r="H121" s="9" t="str">
        <f t="shared" si="0"/>
        <v>ALM-PTE-</v>
      </c>
      <c r="I121" s="22"/>
      <c r="J121" s="23"/>
      <c r="K121" s="23"/>
      <c r="L121" s="23"/>
      <c r="M121" s="24" t="s">
        <v>1329</v>
      </c>
      <c r="N121" s="24" t="s">
        <v>1588</v>
      </c>
      <c r="O121" s="71"/>
      <c r="P121" s="23"/>
      <c r="Q121" s="23"/>
      <c r="R121" s="23"/>
      <c r="S121" s="23"/>
      <c r="T121" s="23"/>
      <c r="U121" s="26"/>
      <c r="V121" s="23"/>
      <c r="W121" s="21" t="s">
        <v>1658</v>
      </c>
      <c r="X121" s="28">
        <v>20781</v>
      </c>
      <c r="Y121" s="29">
        <v>45558</v>
      </c>
      <c r="Z121" s="23"/>
      <c r="AA121" s="23"/>
    </row>
    <row r="122" spans="1:27" ht="13.8" hidden="1">
      <c r="A122" s="93" t="s">
        <v>34</v>
      </c>
      <c r="B122" s="10" t="s">
        <v>38</v>
      </c>
      <c r="C122" s="18" t="s">
        <v>639</v>
      </c>
      <c r="D122" s="18" t="s">
        <v>1228</v>
      </c>
      <c r="E122" s="18" t="s">
        <v>1229</v>
      </c>
      <c r="F122" s="22"/>
      <c r="G122" s="21" t="s">
        <v>1645</v>
      </c>
      <c r="H122" s="9" t="str">
        <f t="shared" si="0"/>
        <v>ALM-PTE-</v>
      </c>
      <c r="I122" s="22"/>
      <c r="J122" s="23"/>
      <c r="K122" s="23"/>
      <c r="L122" s="23"/>
      <c r="M122" s="24" t="s">
        <v>49</v>
      </c>
      <c r="N122" s="24" t="s">
        <v>1140</v>
      </c>
      <c r="O122" s="71"/>
      <c r="P122" s="23"/>
      <c r="Q122" s="23"/>
      <c r="R122" s="23"/>
      <c r="S122" s="23"/>
      <c r="T122" s="23"/>
      <c r="U122" s="26"/>
      <c r="V122" s="23"/>
      <c r="W122" s="21" t="s">
        <v>1681</v>
      </c>
      <c r="X122" s="28">
        <v>20920</v>
      </c>
      <c r="Y122" s="29">
        <v>45552</v>
      </c>
      <c r="Z122" s="23"/>
      <c r="AA122" s="23"/>
    </row>
    <row r="123" spans="1:27" ht="13.8" hidden="1">
      <c r="A123" s="93" t="s">
        <v>34</v>
      </c>
      <c r="B123" s="10" t="s">
        <v>38</v>
      </c>
      <c r="C123" s="18" t="s">
        <v>639</v>
      </c>
      <c r="D123" s="18" t="s">
        <v>1228</v>
      </c>
      <c r="E123" s="18" t="s">
        <v>1229</v>
      </c>
      <c r="F123" s="22"/>
      <c r="G123" s="21" t="s">
        <v>1645</v>
      </c>
      <c r="H123" s="9" t="str">
        <f t="shared" si="0"/>
        <v>ALM-PTE-</v>
      </c>
      <c r="I123" s="22"/>
      <c r="J123" s="23"/>
      <c r="K123" s="23"/>
      <c r="L123" s="23"/>
      <c r="M123" s="24" t="s">
        <v>36</v>
      </c>
      <c r="N123" s="24" t="s">
        <v>1953</v>
      </c>
      <c r="O123" s="71"/>
      <c r="P123" s="23"/>
      <c r="Q123" s="23"/>
      <c r="R123" s="23"/>
      <c r="S123" s="23"/>
      <c r="T123" s="23"/>
      <c r="U123" s="26"/>
      <c r="V123" s="23"/>
      <c r="W123" s="21" t="s">
        <v>1681</v>
      </c>
      <c r="X123" s="28">
        <v>20920</v>
      </c>
      <c r="Y123" s="29">
        <v>45552</v>
      </c>
      <c r="Z123" s="23"/>
      <c r="AA123" s="23"/>
    </row>
    <row r="124" spans="1:27" ht="13.8" hidden="1">
      <c r="A124" s="93" t="s">
        <v>34</v>
      </c>
      <c r="B124" s="10" t="s">
        <v>38</v>
      </c>
      <c r="C124" s="18" t="s">
        <v>639</v>
      </c>
      <c r="D124" s="18" t="s">
        <v>1228</v>
      </c>
      <c r="E124" s="18" t="s">
        <v>1229</v>
      </c>
      <c r="F124" s="22"/>
      <c r="G124" s="21" t="s">
        <v>1645</v>
      </c>
      <c r="H124" s="9" t="str">
        <f t="shared" si="0"/>
        <v>ALM-PTE-</v>
      </c>
      <c r="I124" s="22"/>
      <c r="J124" s="23"/>
      <c r="K124" s="23"/>
      <c r="L124" s="23"/>
      <c r="M124" s="24" t="s">
        <v>551</v>
      </c>
      <c r="N124" s="24" t="s">
        <v>1464</v>
      </c>
      <c r="O124" s="71"/>
      <c r="P124" s="23"/>
      <c r="Q124" s="23"/>
      <c r="R124" s="23"/>
      <c r="S124" s="23"/>
      <c r="T124" s="23"/>
      <c r="U124" s="26"/>
      <c r="V124" s="23"/>
      <c r="W124" s="21" t="s">
        <v>1218</v>
      </c>
      <c r="X124" s="28">
        <v>31509</v>
      </c>
      <c r="Y124" s="29">
        <v>45558</v>
      </c>
      <c r="Z124" s="23"/>
      <c r="AA124" s="23"/>
    </row>
    <row r="125" spans="1:27" ht="13.8" hidden="1">
      <c r="A125" s="93" t="s">
        <v>34</v>
      </c>
      <c r="B125" s="10" t="s">
        <v>38</v>
      </c>
      <c r="C125" s="18" t="s">
        <v>639</v>
      </c>
      <c r="D125" s="18" t="s">
        <v>1228</v>
      </c>
      <c r="E125" s="18" t="s">
        <v>1229</v>
      </c>
      <c r="F125" s="22"/>
      <c r="G125" s="21" t="s">
        <v>1645</v>
      </c>
      <c r="H125" s="9" t="str">
        <f t="shared" si="0"/>
        <v>ALM-PTE-</v>
      </c>
      <c r="I125" s="22"/>
      <c r="J125" s="23"/>
      <c r="K125" s="23"/>
      <c r="L125" s="23"/>
      <c r="M125" s="24" t="s">
        <v>1329</v>
      </c>
      <c r="N125" s="24" t="s">
        <v>1584</v>
      </c>
      <c r="O125" s="71"/>
      <c r="P125" s="23"/>
      <c r="Q125" s="23"/>
      <c r="R125" s="23"/>
      <c r="S125" s="23"/>
      <c r="T125" s="23"/>
      <c r="U125" s="26"/>
      <c r="V125" s="23"/>
      <c r="W125" s="21" t="s">
        <v>1218</v>
      </c>
      <c r="X125" s="28">
        <v>31509</v>
      </c>
      <c r="Y125" s="29">
        <v>45558</v>
      </c>
      <c r="Z125" s="23"/>
      <c r="AA125" s="23"/>
    </row>
    <row r="126" spans="1:27" ht="13.8" hidden="1">
      <c r="A126" s="93" t="s">
        <v>34</v>
      </c>
      <c r="B126" s="10" t="s">
        <v>38</v>
      </c>
      <c r="C126" s="18" t="s">
        <v>639</v>
      </c>
      <c r="D126" s="18" t="s">
        <v>1228</v>
      </c>
      <c r="E126" s="18" t="s">
        <v>1229</v>
      </c>
      <c r="F126" s="22"/>
      <c r="G126" s="21" t="s">
        <v>1645</v>
      </c>
      <c r="H126" s="9" t="str">
        <f t="shared" si="0"/>
        <v>ALM-PTE-</v>
      </c>
      <c r="I126" s="22"/>
      <c r="J126" s="23"/>
      <c r="K126" s="23"/>
      <c r="L126" s="23"/>
      <c r="M126" s="24" t="s">
        <v>49</v>
      </c>
      <c r="N126" s="24" t="s">
        <v>1135</v>
      </c>
      <c r="O126" s="71"/>
      <c r="P126" s="23"/>
      <c r="Q126" s="23"/>
      <c r="R126" s="23"/>
      <c r="S126" s="23"/>
      <c r="T126" s="23"/>
      <c r="U126" s="26"/>
      <c r="V126" s="23"/>
      <c r="W126" s="21" t="s">
        <v>1218</v>
      </c>
      <c r="X126" s="28">
        <v>31509</v>
      </c>
      <c r="Y126" s="29">
        <v>45552</v>
      </c>
      <c r="Z126" s="23"/>
      <c r="AA126" s="23"/>
    </row>
    <row r="127" spans="1:27" ht="13.8" hidden="1">
      <c r="A127" s="93" t="s">
        <v>34</v>
      </c>
      <c r="B127" s="10" t="s">
        <v>38</v>
      </c>
      <c r="C127" s="18" t="s">
        <v>639</v>
      </c>
      <c r="D127" s="18" t="s">
        <v>1228</v>
      </c>
      <c r="E127" s="18" t="s">
        <v>1229</v>
      </c>
      <c r="F127" s="22"/>
      <c r="G127" s="21" t="s">
        <v>1645</v>
      </c>
      <c r="H127" s="9" t="str">
        <f t="shared" si="0"/>
        <v>ALM-PTE-</v>
      </c>
      <c r="I127" s="22"/>
      <c r="J127" s="23"/>
      <c r="K127" s="23"/>
      <c r="L127" s="23"/>
      <c r="M127" s="24" t="s">
        <v>36</v>
      </c>
      <c r="N127" s="24" t="s">
        <v>1958</v>
      </c>
      <c r="O127" s="71"/>
      <c r="P127" s="23"/>
      <c r="Q127" s="23"/>
      <c r="R127" s="23"/>
      <c r="S127" s="23"/>
      <c r="T127" s="23"/>
      <c r="U127" s="26"/>
      <c r="V127" s="23"/>
      <c r="W127" s="21" t="s">
        <v>2079</v>
      </c>
      <c r="X127" s="28">
        <v>33360</v>
      </c>
      <c r="Y127" s="29">
        <v>45552</v>
      </c>
      <c r="Z127" s="23"/>
      <c r="AA127" s="23"/>
    </row>
    <row r="128" spans="1:27" ht="13.8" hidden="1">
      <c r="A128" s="93" t="s">
        <v>34</v>
      </c>
      <c r="B128" s="10" t="s">
        <v>38</v>
      </c>
      <c r="C128" s="18" t="s">
        <v>639</v>
      </c>
      <c r="D128" s="18" t="s">
        <v>1228</v>
      </c>
      <c r="E128" s="18" t="s">
        <v>1229</v>
      </c>
      <c r="F128" s="22"/>
      <c r="G128" s="21" t="s">
        <v>1645</v>
      </c>
      <c r="H128" s="9" t="str">
        <f t="shared" si="0"/>
        <v>ALM-PTE-</v>
      </c>
      <c r="I128" s="22"/>
      <c r="J128" s="23"/>
      <c r="K128" s="23"/>
      <c r="L128" s="23"/>
      <c r="M128" s="24" t="s">
        <v>49</v>
      </c>
      <c r="N128" s="24" t="s">
        <v>1134</v>
      </c>
      <c r="O128" s="71"/>
      <c r="P128" s="23"/>
      <c r="Q128" s="23"/>
      <c r="R128" s="23"/>
      <c r="S128" s="23"/>
      <c r="T128" s="23"/>
      <c r="U128" s="26"/>
      <c r="V128" s="23"/>
      <c r="W128" s="21" t="s">
        <v>2079</v>
      </c>
      <c r="X128" s="28">
        <v>33360</v>
      </c>
      <c r="Y128" s="29">
        <v>45552</v>
      </c>
      <c r="Z128" s="23"/>
      <c r="AA128" s="23"/>
    </row>
    <row r="129" spans="1:27" ht="13.8" hidden="1">
      <c r="A129" s="93" t="s">
        <v>34</v>
      </c>
      <c r="B129" s="10" t="s">
        <v>38</v>
      </c>
      <c r="C129" s="18" t="s">
        <v>639</v>
      </c>
      <c r="D129" s="18" t="s">
        <v>1228</v>
      </c>
      <c r="E129" s="18" t="s">
        <v>1229</v>
      </c>
      <c r="F129" s="22"/>
      <c r="G129" s="21" t="s">
        <v>1645</v>
      </c>
      <c r="H129" s="9" t="str">
        <f t="shared" si="0"/>
        <v>ALM-PTE-</v>
      </c>
      <c r="I129" s="22"/>
      <c r="J129" s="23"/>
      <c r="K129" s="23"/>
      <c r="L129" s="23"/>
      <c r="M129" s="24" t="s">
        <v>1329</v>
      </c>
      <c r="N129" s="24" t="s">
        <v>1583</v>
      </c>
      <c r="O129" s="71"/>
      <c r="P129" s="23"/>
      <c r="Q129" s="23"/>
      <c r="R129" s="23"/>
      <c r="S129" s="23"/>
      <c r="T129" s="23"/>
      <c r="U129" s="26"/>
      <c r="V129" s="23"/>
      <c r="W129" s="21" t="s">
        <v>2079</v>
      </c>
      <c r="X129" s="28">
        <v>33360</v>
      </c>
      <c r="Y129" s="29">
        <v>45558</v>
      </c>
      <c r="Z129" s="23"/>
      <c r="AA129" s="23"/>
    </row>
    <row r="130" spans="1:27" ht="13.8" hidden="1">
      <c r="A130" s="93" t="s">
        <v>34</v>
      </c>
      <c r="B130" s="10" t="s">
        <v>38</v>
      </c>
      <c r="C130" s="18" t="s">
        <v>639</v>
      </c>
      <c r="D130" s="18" t="s">
        <v>1228</v>
      </c>
      <c r="E130" s="18" t="s">
        <v>1229</v>
      </c>
      <c r="F130" s="22"/>
      <c r="G130" s="12" t="s">
        <v>1645</v>
      </c>
      <c r="H130" s="9" t="str">
        <f t="shared" si="0"/>
        <v>ALM-PTE-</v>
      </c>
      <c r="I130" s="22"/>
      <c r="J130" s="23"/>
      <c r="K130" s="23"/>
      <c r="L130" s="23"/>
      <c r="M130" s="24" t="s">
        <v>551</v>
      </c>
      <c r="N130" s="24" t="s">
        <v>1462</v>
      </c>
      <c r="O130" s="71"/>
      <c r="P130" s="23"/>
      <c r="Q130" s="23"/>
      <c r="R130" s="23"/>
      <c r="S130" s="23"/>
      <c r="T130" s="23"/>
      <c r="U130" s="26"/>
      <c r="V130" s="23"/>
      <c r="W130" s="21" t="s">
        <v>2079</v>
      </c>
      <c r="X130" s="28">
        <v>33360</v>
      </c>
      <c r="Y130" s="29">
        <v>45558</v>
      </c>
      <c r="Z130" s="23"/>
      <c r="AA130" s="23"/>
    </row>
    <row r="131" spans="1:27" ht="13.8" hidden="1">
      <c r="A131" s="8" t="s">
        <v>34</v>
      </c>
      <c r="B131" s="10" t="s">
        <v>38</v>
      </c>
      <c r="C131" s="9" t="s">
        <v>639</v>
      </c>
      <c r="D131" s="9" t="s">
        <v>1228</v>
      </c>
      <c r="E131" s="9"/>
      <c r="F131" s="9"/>
      <c r="G131" s="9" t="s">
        <v>2603</v>
      </c>
      <c r="H131" s="9" t="str">
        <f t="shared" si="0"/>
        <v>ALM-PTE-</v>
      </c>
      <c r="I131" s="9" t="s">
        <v>2608</v>
      </c>
      <c r="J131" s="60"/>
      <c r="K131" s="60"/>
      <c r="L131" s="60"/>
      <c r="M131" s="61" t="s">
        <v>49</v>
      </c>
      <c r="N131" s="61" t="s">
        <v>1113</v>
      </c>
      <c r="O131" s="62">
        <v>0.9</v>
      </c>
      <c r="P131" s="9" t="s">
        <v>2617</v>
      </c>
      <c r="Q131" s="9"/>
      <c r="R131" s="9"/>
      <c r="S131" s="9"/>
      <c r="T131" s="9"/>
      <c r="U131" s="76" t="s">
        <v>2620</v>
      </c>
      <c r="V131" s="73"/>
      <c r="W131" s="74" t="s">
        <v>2623</v>
      </c>
      <c r="X131" s="65">
        <v>34061</v>
      </c>
      <c r="Y131" s="66">
        <v>45552</v>
      </c>
      <c r="Z131" s="60"/>
      <c r="AA131" s="60"/>
    </row>
    <row r="132" spans="1:27" ht="13.8" hidden="1">
      <c r="A132" s="8" t="s">
        <v>34</v>
      </c>
      <c r="B132" s="10" t="s">
        <v>38</v>
      </c>
      <c r="C132" s="9" t="s">
        <v>639</v>
      </c>
      <c r="D132" s="9" t="s">
        <v>1228</v>
      </c>
      <c r="E132" s="9"/>
      <c r="F132" s="9"/>
      <c r="G132" s="9" t="s">
        <v>2603</v>
      </c>
      <c r="H132" s="9" t="str">
        <f t="shared" si="0"/>
        <v>ALM-PTE-</v>
      </c>
      <c r="I132" s="9" t="s">
        <v>2608</v>
      </c>
      <c r="J132" s="60"/>
      <c r="K132" s="60"/>
      <c r="L132" s="60"/>
      <c r="M132" s="61" t="s">
        <v>36</v>
      </c>
      <c r="N132" s="61" t="s">
        <v>1947</v>
      </c>
      <c r="O132" s="62">
        <v>1</v>
      </c>
      <c r="P132" s="9"/>
      <c r="Q132" s="9"/>
      <c r="R132" s="9"/>
      <c r="S132" s="9"/>
      <c r="T132" s="9"/>
      <c r="U132" s="76" t="s">
        <v>2627</v>
      </c>
      <c r="V132" s="73"/>
      <c r="W132" s="74" t="s">
        <v>2623</v>
      </c>
      <c r="X132" s="65">
        <v>34061</v>
      </c>
      <c r="Y132" s="66">
        <v>45552</v>
      </c>
      <c r="Z132" s="60"/>
      <c r="AA132" s="60"/>
    </row>
    <row r="133" spans="1:27" ht="13.8" hidden="1">
      <c r="A133" s="8" t="s">
        <v>34</v>
      </c>
      <c r="B133" s="10" t="s">
        <v>38</v>
      </c>
      <c r="C133" s="9" t="s">
        <v>639</v>
      </c>
      <c r="D133" s="9" t="s">
        <v>1228</v>
      </c>
      <c r="E133" s="9"/>
      <c r="F133" s="9"/>
      <c r="G133" s="9" t="s">
        <v>2603</v>
      </c>
      <c r="H133" s="9" t="str">
        <f t="shared" si="0"/>
        <v>ALM-PTE-</v>
      </c>
      <c r="I133" s="9" t="s">
        <v>2608</v>
      </c>
      <c r="J133" s="60"/>
      <c r="K133" s="60"/>
      <c r="L133" s="60"/>
      <c r="M133" s="61" t="s">
        <v>938</v>
      </c>
      <c r="N133" s="61" t="s">
        <v>400</v>
      </c>
      <c r="O133" s="62">
        <v>1</v>
      </c>
      <c r="P133" s="9"/>
      <c r="Q133" s="9"/>
      <c r="R133" s="9"/>
      <c r="S133" s="9"/>
      <c r="T133" s="9"/>
      <c r="U133" s="76" t="s">
        <v>2620</v>
      </c>
      <c r="V133" s="73"/>
      <c r="W133" s="74" t="s">
        <v>2623</v>
      </c>
      <c r="X133" s="65">
        <v>34061</v>
      </c>
      <c r="Y133" s="66">
        <v>45552</v>
      </c>
      <c r="Z133" s="60"/>
      <c r="AA133" s="60"/>
    </row>
    <row r="134" spans="1:27" ht="13.8" hidden="1">
      <c r="A134" s="8" t="s">
        <v>34</v>
      </c>
      <c r="B134" s="10" t="s">
        <v>38</v>
      </c>
      <c r="C134" s="9" t="s">
        <v>639</v>
      </c>
      <c r="D134" s="9" t="s">
        <v>1228</v>
      </c>
      <c r="E134" s="9"/>
      <c r="F134" s="9"/>
      <c r="G134" s="9" t="s">
        <v>2603</v>
      </c>
      <c r="H134" s="9" t="str">
        <f t="shared" si="0"/>
        <v>ALM-PTE-</v>
      </c>
      <c r="I134" s="9" t="s">
        <v>2631</v>
      </c>
      <c r="J134" s="60"/>
      <c r="K134" s="60"/>
      <c r="L134" s="60"/>
      <c r="M134" s="61" t="s">
        <v>49</v>
      </c>
      <c r="N134" s="61" t="s">
        <v>1114</v>
      </c>
      <c r="O134" s="62">
        <v>1</v>
      </c>
      <c r="P134" s="9"/>
      <c r="Q134" s="9"/>
      <c r="R134" s="9"/>
      <c r="S134" s="9"/>
      <c r="T134" s="9"/>
      <c r="U134" s="76" t="s">
        <v>2634</v>
      </c>
      <c r="V134" s="73"/>
      <c r="W134" s="74" t="s">
        <v>2221</v>
      </c>
      <c r="X134" s="65">
        <v>21835</v>
      </c>
      <c r="Y134" s="66">
        <v>45553</v>
      </c>
      <c r="Z134" s="60"/>
      <c r="AA134" s="60"/>
    </row>
    <row r="135" spans="1:27" ht="13.8" hidden="1">
      <c r="A135" s="8" t="s">
        <v>34</v>
      </c>
      <c r="B135" s="10" t="s">
        <v>38</v>
      </c>
      <c r="C135" s="9" t="s">
        <v>639</v>
      </c>
      <c r="D135" s="9" t="s">
        <v>1228</v>
      </c>
      <c r="E135" s="9"/>
      <c r="F135" s="9"/>
      <c r="G135" s="9" t="s">
        <v>2603</v>
      </c>
      <c r="H135" s="9" t="str">
        <f t="shared" si="0"/>
        <v>ALM-PTE-</v>
      </c>
      <c r="I135" s="9" t="s">
        <v>2636</v>
      </c>
      <c r="J135" s="60"/>
      <c r="K135" s="60"/>
      <c r="L135" s="60"/>
      <c r="M135" s="61" t="s">
        <v>49</v>
      </c>
      <c r="N135" s="61" t="s">
        <v>1115</v>
      </c>
      <c r="O135" s="62">
        <v>0.8</v>
      </c>
      <c r="P135" s="9" t="s">
        <v>2637</v>
      </c>
      <c r="Q135" s="9"/>
      <c r="R135" s="9"/>
      <c r="S135" s="9"/>
      <c r="T135" s="9"/>
      <c r="U135" s="76" t="s">
        <v>2638</v>
      </c>
      <c r="V135" s="73"/>
      <c r="W135" s="74" t="s">
        <v>1253</v>
      </c>
      <c r="X135" s="65">
        <v>21984</v>
      </c>
      <c r="Y135" s="66">
        <v>45310</v>
      </c>
      <c r="Z135" s="60"/>
      <c r="AA135" s="60"/>
    </row>
    <row r="136" spans="1:27" ht="13.8" hidden="1">
      <c r="A136" s="8" t="s">
        <v>34</v>
      </c>
      <c r="B136" s="10" t="s">
        <v>38</v>
      </c>
      <c r="C136" s="9" t="s">
        <v>639</v>
      </c>
      <c r="D136" s="9" t="s">
        <v>1228</v>
      </c>
      <c r="E136" s="9"/>
      <c r="F136" s="9"/>
      <c r="G136" s="9" t="s">
        <v>2603</v>
      </c>
      <c r="H136" s="9" t="str">
        <f t="shared" si="0"/>
        <v>ALM-PTE-</v>
      </c>
      <c r="I136" s="9" t="s">
        <v>2636</v>
      </c>
      <c r="J136" s="60"/>
      <c r="K136" s="60"/>
      <c r="L136" s="60"/>
      <c r="M136" s="61" t="s">
        <v>36</v>
      </c>
      <c r="N136" s="61" t="s">
        <v>1949</v>
      </c>
      <c r="O136" s="62">
        <v>0.9</v>
      </c>
      <c r="P136" s="9" t="s">
        <v>2644</v>
      </c>
      <c r="Q136" s="9"/>
      <c r="R136" s="9"/>
      <c r="S136" s="9"/>
      <c r="T136" s="9"/>
      <c r="U136" s="76" t="s">
        <v>2645</v>
      </c>
      <c r="V136" s="73"/>
      <c r="W136" s="74" t="s">
        <v>1253</v>
      </c>
      <c r="X136" s="65">
        <v>21984</v>
      </c>
      <c r="Y136" s="66">
        <v>45310</v>
      </c>
      <c r="Z136" s="60"/>
      <c r="AA136" s="60"/>
    </row>
    <row r="137" spans="1:27" ht="13.8" hidden="1">
      <c r="A137" s="8" t="s">
        <v>34</v>
      </c>
      <c r="B137" s="10" t="s">
        <v>38</v>
      </c>
      <c r="C137" s="9" t="s">
        <v>639</v>
      </c>
      <c r="D137" s="9" t="s">
        <v>1228</v>
      </c>
      <c r="E137" s="9"/>
      <c r="F137" s="9"/>
      <c r="G137" s="9" t="s">
        <v>2603</v>
      </c>
      <c r="H137" s="9" t="str">
        <f t="shared" si="0"/>
        <v>ALM-PTE-</v>
      </c>
      <c r="I137" s="9" t="s">
        <v>2636</v>
      </c>
      <c r="J137" s="60"/>
      <c r="K137" s="60"/>
      <c r="L137" s="60"/>
      <c r="M137" s="61" t="s">
        <v>36</v>
      </c>
      <c r="N137" s="61" t="s">
        <v>2367</v>
      </c>
      <c r="O137" s="62"/>
      <c r="P137" s="9"/>
      <c r="Q137" s="9"/>
      <c r="R137" s="9"/>
      <c r="S137" s="9"/>
      <c r="T137" s="9"/>
      <c r="U137" s="83"/>
      <c r="V137" s="73"/>
      <c r="W137" s="74" t="s">
        <v>1253</v>
      </c>
      <c r="X137" s="65">
        <v>21984</v>
      </c>
      <c r="Y137" s="9">
        <v>20625</v>
      </c>
      <c r="Z137" s="60"/>
      <c r="AA137" s="60"/>
    </row>
    <row r="138" spans="1:27" ht="13.8" hidden="1">
      <c r="A138" s="8" t="s">
        <v>34</v>
      </c>
      <c r="B138" s="10" t="s">
        <v>38</v>
      </c>
      <c r="C138" s="9" t="s">
        <v>639</v>
      </c>
      <c r="D138" s="9" t="s">
        <v>1228</v>
      </c>
      <c r="E138" s="9"/>
      <c r="F138" s="9"/>
      <c r="G138" s="9" t="s">
        <v>2603</v>
      </c>
      <c r="H138" s="9" t="str">
        <f t="shared" si="0"/>
        <v>ALM-PTE-</v>
      </c>
      <c r="I138" s="9" t="s">
        <v>2651</v>
      </c>
      <c r="J138" s="60"/>
      <c r="K138" s="60"/>
      <c r="L138" s="60"/>
      <c r="M138" s="61" t="s">
        <v>49</v>
      </c>
      <c r="N138" s="61" t="s">
        <v>1116</v>
      </c>
      <c r="O138" s="62">
        <v>1</v>
      </c>
      <c r="P138" s="9"/>
      <c r="Q138" s="9"/>
      <c r="R138" s="9"/>
      <c r="S138" s="9"/>
      <c r="T138" s="9"/>
      <c r="U138" s="76" t="s">
        <v>2653</v>
      </c>
      <c r="V138" s="73"/>
      <c r="W138" s="74" t="s">
        <v>2656</v>
      </c>
      <c r="X138" s="65">
        <v>20023</v>
      </c>
      <c r="Y138" s="66">
        <v>45552</v>
      </c>
      <c r="Z138" s="60"/>
      <c r="AA138" s="60"/>
    </row>
    <row r="139" spans="1:27" ht="13.8" hidden="1">
      <c r="A139" s="8" t="s">
        <v>34</v>
      </c>
      <c r="B139" s="10" t="s">
        <v>38</v>
      </c>
      <c r="C139" s="9" t="s">
        <v>639</v>
      </c>
      <c r="D139" s="9" t="s">
        <v>1228</v>
      </c>
      <c r="E139" s="9"/>
      <c r="F139" s="9"/>
      <c r="G139" s="9" t="s">
        <v>2603</v>
      </c>
      <c r="H139" s="9" t="str">
        <f t="shared" si="0"/>
        <v>ALM-PTE-</v>
      </c>
      <c r="I139" s="9" t="s">
        <v>2651</v>
      </c>
      <c r="J139" s="60"/>
      <c r="K139" s="60"/>
      <c r="L139" s="60"/>
      <c r="M139" s="61" t="s">
        <v>36</v>
      </c>
      <c r="N139" s="61" t="s">
        <v>1952</v>
      </c>
      <c r="O139" s="62">
        <v>0.9</v>
      </c>
      <c r="P139" s="9" t="s">
        <v>2644</v>
      </c>
      <c r="Q139" s="9"/>
      <c r="R139" s="9"/>
      <c r="S139" s="9"/>
      <c r="T139" s="9"/>
      <c r="U139" s="76" t="s">
        <v>2659</v>
      </c>
      <c r="V139" s="73"/>
      <c r="W139" s="74" t="s">
        <v>2656</v>
      </c>
      <c r="X139" s="65">
        <v>20023</v>
      </c>
      <c r="Y139" s="66">
        <v>45552</v>
      </c>
      <c r="Z139" s="60"/>
      <c r="AA139" s="60"/>
    </row>
    <row r="140" spans="1:27" ht="13.8" hidden="1">
      <c r="A140" s="8" t="s">
        <v>34</v>
      </c>
      <c r="B140" s="10" t="s">
        <v>38</v>
      </c>
      <c r="C140" s="9" t="s">
        <v>639</v>
      </c>
      <c r="D140" s="9" t="s">
        <v>1228</v>
      </c>
      <c r="E140" s="9"/>
      <c r="F140" s="9"/>
      <c r="G140" s="9" t="s">
        <v>2603</v>
      </c>
      <c r="H140" s="9" t="str">
        <f t="shared" si="0"/>
        <v>ALM-PTE-</v>
      </c>
      <c r="I140" s="9" t="s">
        <v>2651</v>
      </c>
      <c r="J140" s="60"/>
      <c r="K140" s="60"/>
      <c r="L140" s="60"/>
      <c r="M140" s="61" t="s">
        <v>938</v>
      </c>
      <c r="N140" s="61" t="s">
        <v>401</v>
      </c>
      <c r="O140" s="62">
        <v>1</v>
      </c>
      <c r="P140" s="9"/>
      <c r="Q140" s="9"/>
      <c r="R140" s="9"/>
      <c r="S140" s="9"/>
      <c r="T140" s="9"/>
      <c r="U140" s="76" t="s">
        <v>2661</v>
      </c>
      <c r="V140" s="73"/>
      <c r="W140" s="74" t="s">
        <v>2656</v>
      </c>
      <c r="X140" s="65">
        <v>20023</v>
      </c>
      <c r="Y140" s="66">
        <v>45552</v>
      </c>
      <c r="Z140" s="60"/>
      <c r="AA140" s="60"/>
    </row>
    <row r="141" spans="1:27" ht="13.8" hidden="1">
      <c r="A141" s="8" t="s">
        <v>34</v>
      </c>
      <c r="B141" s="10" t="s">
        <v>38</v>
      </c>
      <c r="C141" s="9" t="s">
        <v>639</v>
      </c>
      <c r="D141" s="9" t="s">
        <v>1228</v>
      </c>
      <c r="E141" s="9"/>
      <c r="F141" s="9"/>
      <c r="G141" s="9" t="s">
        <v>2603</v>
      </c>
      <c r="H141" s="9" t="str">
        <f t="shared" si="0"/>
        <v>ALM-PTE-</v>
      </c>
      <c r="I141" s="9"/>
      <c r="J141" s="60"/>
      <c r="K141" s="60"/>
      <c r="L141" s="60"/>
      <c r="M141" s="61" t="s">
        <v>2665</v>
      </c>
      <c r="N141" s="61" t="s">
        <v>806</v>
      </c>
      <c r="O141" s="62">
        <v>1</v>
      </c>
      <c r="P141" s="60"/>
      <c r="Q141" s="9"/>
      <c r="R141" s="9"/>
      <c r="S141" s="9"/>
      <c r="T141" s="9"/>
      <c r="U141" s="76" t="s">
        <v>2666</v>
      </c>
      <c r="V141" s="73"/>
      <c r="W141" s="74" t="s">
        <v>2221</v>
      </c>
      <c r="X141" s="65">
        <v>21835</v>
      </c>
      <c r="Y141" s="66">
        <v>45553</v>
      </c>
      <c r="Z141" s="60"/>
      <c r="AA141" s="60"/>
    </row>
    <row r="142" spans="1:27" ht="13.8" hidden="1">
      <c r="A142" s="8" t="s">
        <v>34</v>
      </c>
      <c r="B142" s="10" t="s">
        <v>38</v>
      </c>
      <c r="C142" s="9" t="s">
        <v>639</v>
      </c>
      <c r="D142" s="9" t="s">
        <v>1228</v>
      </c>
      <c r="E142" s="9"/>
      <c r="F142" s="9"/>
      <c r="G142" s="9" t="s">
        <v>2603</v>
      </c>
      <c r="H142" s="9" t="str">
        <f t="shared" si="0"/>
        <v>ALM-PTE-</v>
      </c>
      <c r="I142" s="9"/>
      <c r="J142" s="60"/>
      <c r="K142" s="60"/>
      <c r="L142" s="60"/>
      <c r="M142" s="61" t="s">
        <v>347</v>
      </c>
      <c r="N142" s="61" t="s">
        <v>823</v>
      </c>
      <c r="O142" s="62">
        <v>1</v>
      </c>
      <c r="P142" s="60"/>
      <c r="Q142" s="9"/>
      <c r="R142" s="9"/>
      <c r="S142" s="9"/>
      <c r="T142" s="9"/>
      <c r="U142" s="76" t="s">
        <v>2670</v>
      </c>
      <c r="V142" s="73"/>
      <c r="W142" s="74" t="s">
        <v>2221</v>
      </c>
      <c r="X142" s="65">
        <v>21835</v>
      </c>
      <c r="Y142" s="66">
        <v>45553</v>
      </c>
      <c r="Z142" s="60"/>
      <c r="AA142" s="60"/>
    </row>
    <row r="143" spans="1:27" ht="13.8" hidden="1">
      <c r="A143" s="8" t="s">
        <v>34</v>
      </c>
      <c r="B143" s="10" t="s">
        <v>38</v>
      </c>
      <c r="C143" s="9" t="s">
        <v>639</v>
      </c>
      <c r="D143" s="9" t="s">
        <v>1228</v>
      </c>
      <c r="E143" s="9"/>
      <c r="F143" s="9"/>
      <c r="G143" s="9" t="s">
        <v>2603</v>
      </c>
      <c r="H143" s="9" t="str">
        <f t="shared" si="0"/>
        <v>ALM-PTE-</v>
      </c>
      <c r="I143" s="9"/>
      <c r="J143" s="60"/>
      <c r="K143" s="60"/>
      <c r="L143" s="60"/>
      <c r="M143" s="61" t="s">
        <v>347</v>
      </c>
      <c r="N143" s="61" t="s">
        <v>824</v>
      </c>
      <c r="O143" s="62">
        <v>1</v>
      </c>
      <c r="P143" s="9"/>
      <c r="Q143" s="9"/>
      <c r="R143" s="9"/>
      <c r="S143" s="9"/>
      <c r="T143" s="9"/>
      <c r="U143" s="76" t="s">
        <v>2688</v>
      </c>
      <c r="V143" s="73"/>
      <c r="W143" s="74" t="s">
        <v>2221</v>
      </c>
      <c r="X143" s="65">
        <v>21835</v>
      </c>
      <c r="Y143" s="66">
        <v>45553</v>
      </c>
      <c r="Z143" s="60"/>
      <c r="AA143" s="60"/>
    </row>
    <row r="144" spans="1:27" ht="13.8" hidden="1">
      <c r="A144" s="8" t="s">
        <v>34</v>
      </c>
      <c r="B144" s="10" t="s">
        <v>38</v>
      </c>
      <c r="C144" s="9" t="s">
        <v>639</v>
      </c>
      <c r="D144" s="9" t="s">
        <v>1228</v>
      </c>
      <c r="E144" s="9"/>
      <c r="F144" s="9"/>
      <c r="G144" s="9" t="s">
        <v>2603</v>
      </c>
      <c r="H144" s="9" t="str">
        <f t="shared" si="0"/>
        <v>ALM-PTE-</v>
      </c>
      <c r="I144" s="9"/>
      <c r="J144" s="60"/>
      <c r="K144" s="60"/>
      <c r="L144" s="60"/>
      <c r="M144" s="61" t="s">
        <v>551</v>
      </c>
      <c r="N144" s="61" t="s">
        <v>1460</v>
      </c>
      <c r="O144" s="62">
        <v>0.95</v>
      </c>
      <c r="P144" s="9" t="s">
        <v>2711</v>
      </c>
      <c r="Q144" s="9"/>
      <c r="R144" s="9"/>
      <c r="S144" s="9"/>
      <c r="T144" s="9"/>
      <c r="U144" s="76" t="s">
        <v>2717</v>
      </c>
      <c r="V144" s="73"/>
      <c r="W144" s="74" t="s">
        <v>2221</v>
      </c>
      <c r="X144" s="65">
        <v>21835</v>
      </c>
      <c r="Y144" s="66">
        <v>45553</v>
      </c>
      <c r="Z144" s="60"/>
      <c r="AA144" s="60"/>
    </row>
    <row r="145" spans="1:28" ht="13.8" hidden="1">
      <c r="A145" s="8" t="s">
        <v>34</v>
      </c>
      <c r="B145" s="10" t="s">
        <v>38</v>
      </c>
      <c r="C145" s="9" t="s">
        <v>639</v>
      </c>
      <c r="D145" s="9" t="s">
        <v>1228</v>
      </c>
      <c r="E145" s="9"/>
      <c r="F145" s="9"/>
      <c r="G145" s="9" t="s">
        <v>2603</v>
      </c>
      <c r="H145" s="9" t="str">
        <f t="shared" si="0"/>
        <v>ALM-PTE-</v>
      </c>
      <c r="I145" s="9"/>
      <c r="J145" s="60"/>
      <c r="K145" s="60"/>
      <c r="L145" s="60"/>
      <c r="M145" s="61" t="s">
        <v>36</v>
      </c>
      <c r="N145" s="61" t="s">
        <v>1954</v>
      </c>
      <c r="O145" s="62">
        <v>0.05</v>
      </c>
      <c r="P145" s="9" t="s">
        <v>2735</v>
      </c>
      <c r="Q145" s="9"/>
      <c r="R145" s="9"/>
      <c r="S145" s="9"/>
      <c r="T145" s="9"/>
      <c r="U145" s="76" t="s">
        <v>2736</v>
      </c>
      <c r="V145" s="73"/>
      <c r="W145" s="74" t="s">
        <v>2221</v>
      </c>
      <c r="X145" s="65">
        <v>21835</v>
      </c>
      <c r="Y145" s="66">
        <v>45553</v>
      </c>
      <c r="Z145" s="60"/>
      <c r="AA145" s="60"/>
    </row>
    <row r="146" spans="1:28" ht="13.8" hidden="1">
      <c r="A146" s="8" t="s">
        <v>34</v>
      </c>
      <c r="B146" s="10" t="s">
        <v>38</v>
      </c>
      <c r="C146" s="9" t="s">
        <v>639</v>
      </c>
      <c r="D146" s="9" t="s">
        <v>1228</v>
      </c>
      <c r="E146" s="9"/>
      <c r="F146" s="9"/>
      <c r="G146" s="9" t="s">
        <v>2603</v>
      </c>
      <c r="H146" s="9" t="str">
        <f t="shared" si="0"/>
        <v>ALM-PTE-</v>
      </c>
      <c r="I146" s="9"/>
      <c r="J146" s="60"/>
      <c r="K146" s="60"/>
      <c r="L146" s="60"/>
      <c r="M146" s="61" t="s">
        <v>36</v>
      </c>
      <c r="N146" s="61" t="s">
        <v>1955</v>
      </c>
      <c r="O146" s="62">
        <v>0.05</v>
      </c>
      <c r="P146" s="9" t="s">
        <v>2740</v>
      </c>
      <c r="Q146" s="9"/>
      <c r="R146" s="9"/>
      <c r="S146" s="9"/>
      <c r="T146" s="9"/>
      <c r="U146" s="76" t="s">
        <v>2742</v>
      </c>
      <c r="V146" s="73"/>
      <c r="W146" s="74" t="s">
        <v>2221</v>
      </c>
      <c r="X146" s="65">
        <v>21835</v>
      </c>
      <c r="Y146" s="66">
        <v>45553</v>
      </c>
      <c r="Z146" s="60"/>
      <c r="AA146" s="60"/>
    </row>
    <row r="147" spans="1:28" ht="13.8" hidden="1">
      <c r="A147" s="93" t="s">
        <v>34</v>
      </c>
      <c r="B147" s="10" t="s">
        <v>38</v>
      </c>
      <c r="C147" s="18" t="s">
        <v>639</v>
      </c>
      <c r="D147" s="18" t="s">
        <v>1228</v>
      </c>
      <c r="E147" s="18" t="s">
        <v>1229</v>
      </c>
      <c r="F147" s="18"/>
      <c r="G147" s="18" t="s">
        <v>2773</v>
      </c>
      <c r="H147" s="9" t="str">
        <f t="shared" si="0"/>
        <v>ALM-PTE-</v>
      </c>
      <c r="I147" s="22"/>
      <c r="J147" s="23"/>
      <c r="K147" s="23"/>
      <c r="L147" s="23"/>
      <c r="M147" s="24" t="s">
        <v>347</v>
      </c>
      <c r="N147" s="24" t="s">
        <v>830</v>
      </c>
      <c r="O147" s="71"/>
      <c r="P147" s="21" t="s">
        <v>2775</v>
      </c>
      <c r="Q147" s="23"/>
      <c r="R147" s="23"/>
      <c r="S147" s="23"/>
      <c r="T147" s="23"/>
      <c r="U147" s="26"/>
      <c r="V147" s="23"/>
      <c r="W147" s="21" t="s">
        <v>1681</v>
      </c>
      <c r="X147" s="28">
        <v>20920</v>
      </c>
      <c r="Y147" s="29">
        <v>45558</v>
      </c>
      <c r="Z147" s="23"/>
      <c r="AA147" s="23"/>
    </row>
    <row r="148" spans="1:28" ht="13.8" hidden="1">
      <c r="A148" s="8" t="s">
        <v>34</v>
      </c>
      <c r="B148" s="10" t="s">
        <v>38</v>
      </c>
      <c r="C148" s="9" t="s">
        <v>639</v>
      </c>
      <c r="D148" s="9" t="s">
        <v>1228</v>
      </c>
      <c r="E148" s="9" t="s">
        <v>1229</v>
      </c>
      <c r="F148" s="9"/>
      <c r="G148" s="9" t="s">
        <v>2573</v>
      </c>
      <c r="H148" s="9" t="str">
        <f t="shared" si="0"/>
        <v>ALM-PTE-</v>
      </c>
      <c r="I148" s="9"/>
      <c r="J148" s="60"/>
      <c r="K148" s="60"/>
      <c r="L148" s="60"/>
      <c r="M148" s="61" t="s">
        <v>2546</v>
      </c>
      <c r="N148" s="61" t="s">
        <v>632</v>
      </c>
      <c r="O148" s="62">
        <v>1</v>
      </c>
      <c r="P148" s="9"/>
      <c r="Q148" s="60"/>
      <c r="R148" s="60"/>
      <c r="S148" s="60"/>
      <c r="T148" s="60"/>
      <c r="U148" s="94"/>
      <c r="V148" s="95"/>
      <c r="W148" s="96"/>
      <c r="X148" s="97"/>
      <c r="Y148" s="60"/>
      <c r="Z148" s="60"/>
      <c r="AA148" s="60"/>
    </row>
    <row r="149" spans="1:28" ht="13.8" hidden="1">
      <c r="A149" s="8" t="s">
        <v>34</v>
      </c>
      <c r="B149" s="10" t="s">
        <v>38</v>
      </c>
      <c r="C149" s="9" t="s">
        <v>639</v>
      </c>
      <c r="D149" s="9" t="s">
        <v>1228</v>
      </c>
      <c r="E149" s="9" t="s">
        <v>1229</v>
      </c>
      <c r="F149" s="9"/>
      <c r="G149" s="9" t="s">
        <v>2573</v>
      </c>
      <c r="H149" s="9" t="str">
        <f t="shared" si="0"/>
        <v>ALM-PTE-</v>
      </c>
      <c r="I149" s="9"/>
      <c r="J149" s="60"/>
      <c r="K149" s="60"/>
      <c r="L149" s="60"/>
      <c r="M149" s="61" t="s">
        <v>2573</v>
      </c>
      <c r="N149" s="61" t="s">
        <v>756</v>
      </c>
      <c r="O149" s="62">
        <v>1</v>
      </c>
      <c r="P149" s="60"/>
      <c r="Q149" s="60"/>
      <c r="R149" s="60"/>
      <c r="S149" s="60"/>
      <c r="T149" s="60"/>
      <c r="U149" s="94"/>
      <c r="V149" s="95"/>
      <c r="W149" s="96"/>
      <c r="X149" s="97"/>
      <c r="Y149" s="60"/>
      <c r="Z149" s="60"/>
      <c r="AA149" s="60"/>
      <c r="AB149" s="8" t="s">
        <v>117</v>
      </c>
    </row>
    <row r="150" spans="1:28" ht="13.8" hidden="1">
      <c r="A150" s="93" t="s">
        <v>34</v>
      </c>
      <c r="B150" s="10" t="s">
        <v>38</v>
      </c>
      <c r="C150" s="22"/>
      <c r="D150" s="22"/>
      <c r="E150" s="22"/>
      <c r="F150" s="22"/>
      <c r="G150" s="22"/>
      <c r="H150" s="9" t="str">
        <f t="shared" si="0"/>
        <v>ALM--</v>
      </c>
      <c r="I150" s="22"/>
      <c r="J150" s="23"/>
      <c r="K150" s="23"/>
      <c r="L150" s="23"/>
      <c r="M150" s="24" t="s">
        <v>938</v>
      </c>
      <c r="N150" s="24" t="s">
        <v>406</v>
      </c>
      <c r="O150" s="71"/>
      <c r="P150" s="23"/>
      <c r="Q150" s="23"/>
      <c r="R150" s="23"/>
      <c r="S150" s="23"/>
      <c r="T150" s="23"/>
      <c r="U150" s="26"/>
      <c r="V150" s="23"/>
      <c r="W150" s="21" t="s">
        <v>2856</v>
      </c>
      <c r="X150" s="28">
        <v>32709</v>
      </c>
      <c r="Y150" s="29">
        <v>45563</v>
      </c>
      <c r="Z150" s="23"/>
      <c r="AA150" s="23"/>
    </row>
    <row r="151" spans="1:28" ht="13.8" hidden="1">
      <c r="A151" s="93" t="s">
        <v>34</v>
      </c>
      <c r="B151" s="10" t="s">
        <v>38</v>
      </c>
      <c r="C151" s="22"/>
      <c r="D151" s="22"/>
      <c r="E151" s="22"/>
      <c r="F151" s="22"/>
      <c r="G151" s="22"/>
      <c r="H151" s="9" t="str">
        <f t="shared" si="0"/>
        <v>ALM--</v>
      </c>
      <c r="I151" s="22"/>
      <c r="J151" s="23"/>
      <c r="K151" s="23"/>
      <c r="L151" s="23"/>
      <c r="M151" s="24" t="s">
        <v>49</v>
      </c>
      <c r="N151" s="24" t="s">
        <v>1156</v>
      </c>
      <c r="O151" s="71"/>
      <c r="P151" s="23"/>
      <c r="Q151" s="23"/>
      <c r="R151" s="23"/>
      <c r="S151" s="23"/>
      <c r="T151" s="23"/>
      <c r="U151" s="26"/>
      <c r="V151" s="27"/>
      <c r="W151" s="21" t="s">
        <v>2856</v>
      </c>
      <c r="X151" s="28">
        <v>32709</v>
      </c>
      <c r="Y151" s="29">
        <v>45563</v>
      </c>
      <c r="Z151" s="23"/>
      <c r="AA151" s="23"/>
    </row>
    <row r="152" spans="1:28" ht="13.8" hidden="1">
      <c r="A152" s="93" t="s">
        <v>34</v>
      </c>
      <c r="B152" s="10" t="s">
        <v>38</v>
      </c>
      <c r="C152" s="22"/>
      <c r="D152" s="22"/>
      <c r="E152" s="22"/>
      <c r="F152" s="22"/>
      <c r="G152" s="22"/>
      <c r="H152" s="9" t="str">
        <f t="shared" si="0"/>
        <v>ALM--</v>
      </c>
      <c r="I152" s="22"/>
      <c r="J152" s="23"/>
      <c r="K152" s="23"/>
      <c r="L152" s="23"/>
      <c r="M152" s="24" t="s">
        <v>36</v>
      </c>
      <c r="N152" s="24" t="s">
        <v>1978</v>
      </c>
      <c r="O152" s="71"/>
      <c r="P152" s="23"/>
      <c r="Q152" s="23"/>
      <c r="R152" s="23"/>
      <c r="S152" s="23"/>
      <c r="T152" s="23"/>
      <c r="U152" s="26"/>
      <c r="V152" s="27"/>
      <c r="W152" s="21" t="s">
        <v>2856</v>
      </c>
      <c r="X152" s="28">
        <v>32709</v>
      </c>
      <c r="Y152" s="29">
        <v>45558</v>
      </c>
      <c r="Z152" s="23"/>
      <c r="AA152" s="23"/>
    </row>
    <row r="153" spans="1:28" ht="13.8" hidden="1">
      <c r="A153" s="93" t="s">
        <v>34</v>
      </c>
      <c r="B153" s="10" t="s">
        <v>38</v>
      </c>
      <c r="C153" s="22"/>
      <c r="D153" s="22"/>
      <c r="E153" s="22"/>
      <c r="F153" s="22"/>
      <c r="G153" s="22"/>
      <c r="H153" s="9" t="str">
        <f t="shared" si="0"/>
        <v>ALM--</v>
      </c>
      <c r="I153" s="22"/>
      <c r="J153" s="23"/>
      <c r="K153" s="23"/>
      <c r="L153" s="23"/>
      <c r="M153" s="24" t="s">
        <v>938</v>
      </c>
      <c r="N153" s="24" t="s">
        <v>403</v>
      </c>
      <c r="O153" s="71"/>
      <c r="P153" s="23"/>
      <c r="Q153" s="23"/>
      <c r="R153" s="23"/>
      <c r="S153" s="23"/>
      <c r="T153" s="23"/>
      <c r="U153" s="26"/>
      <c r="V153" s="27"/>
      <c r="W153" s="21" t="s">
        <v>2867</v>
      </c>
      <c r="X153" s="28">
        <v>30539</v>
      </c>
      <c r="Y153" s="29">
        <v>45558</v>
      </c>
      <c r="Z153" s="23"/>
      <c r="AA153" s="23"/>
    </row>
    <row r="154" spans="1:28" ht="13.8" hidden="1">
      <c r="A154" s="8" t="s">
        <v>34</v>
      </c>
      <c r="B154" s="10" t="s">
        <v>38</v>
      </c>
      <c r="C154" s="11"/>
      <c r="D154" s="11"/>
      <c r="E154" s="11"/>
      <c r="F154" s="11"/>
      <c r="G154" s="11"/>
      <c r="H154" s="9" t="str">
        <f t="shared" si="0"/>
        <v>ALM--</v>
      </c>
      <c r="I154" s="11"/>
      <c r="J154" s="13"/>
      <c r="K154" s="13"/>
      <c r="L154" s="13"/>
      <c r="M154" s="14" t="s">
        <v>938</v>
      </c>
      <c r="N154" s="14" t="s">
        <v>404</v>
      </c>
      <c r="O154" s="15"/>
      <c r="P154" s="13"/>
      <c r="Q154" s="13"/>
      <c r="R154" s="13"/>
      <c r="S154" s="13"/>
      <c r="T154" s="13"/>
      <c r="U154" s="16"/>
      <c r="V154" s="17"/>
      <c r="W154" s="12" t="s">
        <v>203</v>
      </c>
      <c r="X154" s="19">
        <v>20024</v>
      </c>
      <c r="Y154" s="20"/>
      <c r="Z154" s="13"/>
      <c r="AA154" s="13"/>
    </row>
    <row r="155" spans="1:28" ht="13.8" hidden="1">
      <c r="A155" s="8" t="s">
        <v>34</v>
      </c>
      <c r="B155" s="10" t="s">
        <v>38</v>
      </c>
      <c r="C155" s="11"/>
      <c r="D155" s="11"/>
      <c r="E155" s="11"/>
      <c r="F155" s="11"/>
      <c r="G155" s="11"/>
      <c r="H155" s="9" t="str">
        <f t="shared" si="0"/>
        <v>ALM--</v>
      </c>
      <c r="I155" s="11"/>
      <c r="J155" s="13"/>
      <c r="K155" s="13"/>
      <c r="L155" s="13"/>
      <c r="M155" s="14" t="s">
        <v>49</v>
      </c>
      <c r="N155" s="14" t="s">
        <v>1154</v>
      </c>
      <c r="O155" s="15"/>
      <c r="P155" s="13"/>
      <c r="Q155" s="13"/>
      <c r="R155" s="13"/>
      <c r="S155" s="13"/>
      <c r="T155" s="13"/>
      <c r="U155" s="16"/>
      <c r="V155" s="17"/>
      <c r="W155" s="12" t="s">
        <v>203</v>
      </c>
      <c r="X155" s="19">
        <v>20024</v>
      </c>
      <c r="Y155" s="20"/>
      <c r="Z155" s="13"/>
      <c r="AA155" s="13"/>
    </row>
    <row r="156" spans="1:28" ht="13.8" hidden="1">
      <c r="A156" s="8" t="s">
        <v>34</v>
      </c>
      <c r="B156" s="10" t="s">
        <v>38</v>
      </c>
      <c r="C156" s="11"/>
      <c r="D156" s="11"/>
      <c r="E156" s="11"/>
      <c r="F156" s="11"/>
      <c r="G156" s="11"/>
      <c r="H156" s="9" t="str">
        <f t="shared" si="0"/>
        <v>ALM--</v>
      </c>
      <c r="I156" s="11"/>
      <c r="J156" s="13"/>
      <c r="K156" s="13"/>
      <c r="L156" s="13"/>
      <c r="M156" s="14" t="s">
        <v>36</v>
      </c>
      <c r="N156" s="14" t="s">
        <v>1977</v>
      </c>
      <c r="O156" s="15"/>
      <c r="P156" s="13"/>
      <c r="Q156" s="13"/>
      <c r="R156" s="13"/>
      <c r="S156" s="13"/>
      <c r="T156" s="13"/>
      <c r="U156" s="16"/>
      <c r="V156" s="17"/>
      <c r="W156" s="12" t="s">
        <v>203</v>
      </c>
      <c r="X156" s="19">
        <v>20024</v>
      </c>
      <c r="Y156" s="20"/>
      <c r="Z156" s="13"/>
      <c r="AA156" s="13"/>
    </row>
    <row r="157" spans="1:28" ht="13.8" hidden="1">
      <c r="A157" s="8" t="s">
        <v>34</v>
      </c>
      <c r="B157" s="10" t="s">
        <v>38</v>
      </c>
      <c r="C157" s="11"/>
      <c r="D157" s="11"/>
      <c r="E157" s="11"/>
      <c r="F157" s="11"/>
      <c r="G157" s="11"/>
      <c r="H157" s="9" t="str">
        <f t="shared" si="0"/>
        <v>ALM--</v>
      </c>
      <c r="I157" s="11"/>
      <c r="J157" s="13"/>
      <c r="K157" s="13"/>
      <c r="L157" s="13"/>
      <c r="M157" s="14" t="s">
        <v>347</v>
      </c>
      <c r="N157" s="14" t="s">
        <v>831</v>
      </c>
      <c r="O157" s="15"/>
      <c r="P157" s="13"/>
      <c r="Q157" s="13"/>
      <c r="R157" s="13"/>
      <c r="S157" s="13"/>
      <c r="T157" s="13"/>
      <c r="U157" s="16"/>
      <c r="V157" s="17"/>
      <c r="W157" s="12" t="s">
        <v>2878</v>
      </c>
      <c r="X157" s="88"/>
      <c r="Y157" s="20"/>
      <c r="Z157" s="13"/>
      <c r="AA157" s="13"/>
    </row>
    <row r="158" spans="1:28" ht="13.8">
      <c r="A158" s="145" t="s">
        <v>2902</v>
      </c>
      <c r="B158" s="12" t="s">
        <v>27</v>
      </c>
      <c r="C158" s="12" t="s">
        <v>2924</v>
      </c>
      <c r="D158" s="12" t="s">
        <v>2925</v>
      </c>
      <c r="E158" s="12" t="s">
        <v>2926</v>
      </c>
      <c r="F158" s="12" t="s">
        <v>2927</v>
      </c>
      <c r="G158" s="12" t="s">
        <v>2928</v>
      </c>
      <c r="H158" s="9" t="str">
        <f t="shared" si="0"/>
        <v>EAD-ADM-CWP</v>
      </c>
      <c r="I158" s="11"/>
      <c r="J158" s="13"/>
      <c r="K158" s="13"/>
      <c r="L158" s="13"/>
      <c r="M158" s="78" t="s">
        <v>273</v>
      </c>
      <c r="N158" s="78" t="s">
        <v>1339</v>
      </c>
      <c r="O158" s="15"/>
      <c r="P158" s="13"/>
      <c r="Q158" s="13"/>
      <c r="R158" s="13"/>
      <c r="S158" s="13"/>
      <c r="T158" s="13"/>
      <c r="U158" s="151" t="s">
        <v>2931</v>
      </c>
      <c r="V158" s="17"/>
      <c r="W158" s="152" t="s">
        <v>2933</v>
      </c>
      <c r="X158" s="88"/>
      <c r="Y158" s="20"/>
      <c r="Z158" s="13"/>
      <c r="AA158" s="13"/>
    </row>
    <row r="159" spans="1:28" ht="13.8">
      <c r="A159" s="145" t="s">
        <v>2902</v>
      </c>
      <c r="B159" s="12" t="s">
        <v>27</v>
      </c>
      <c r="C159" s="12" t="s">
        <v>2924</v>
      </c>
      <c r="D159" s="12" t="s">
        <v>2925</v>
      </c>
      <c r="E159" s="12" t="s">
        <v>2926</v>
      </c>
      <c r="F159" s="12" t="s">
        <v>2927</v>
      </c>
      <c r="G159" s="12" t="s">
        <v>2928</v>
      </c>
      <c r="H159" s="9" t="str">
        <f t="shared" si="0"/>
        <v>EAD-ADM-CWP</v>
      </c>
      <c r="I159" s="11"/>
      <c r="J159" s="13"/>
      <c r="K159" s="13"/>
      <c r="L159" s="13"/>
      <c r="M159" s="78" t="s">
        <v>436</v>
      </c>
      <c r="N159" s="78" t="s">
        <v>156</v>
      </c>
      <c r="O159" s="15"/>
      <c r="P159" s="13"/>
      <c r="Q159" s="13"/>
      <c r="R159" s="13"/>
      <c r="S159" s="13"/>
      <c r="T159" s="13"/>
      <c r="U159" s="151" t="s">
        <v>2937</v>
      </c>
      <c r="V159" s="17"/>
      <c r="W159" s="152" t="s">
        <v>2933</v>
      </c>
      <c r="X159" s="88"/>
      <c r="Y159" s="20"/>
      <c r="Z159" s="13"/>
      <c r="AA159" s="13"/>
    </row>
    <row r="160" spans="1:28" ht="13.8">
      <c r="A160" s="145" t="s">
        <v>2902</v>
      </c>
      <c r="B160" s="12" t="s">
        <v>27</v>
      </c>
      <c r="C160" s="12" t="s">
        <v>2924</v>
      </c>
      <c r="D160" s="12" t="s">
        <v>2925</v>
      </c>
      <c r="E160" s="12" t="s">
        <v>2926</v>
      </c>
      <c r="F160" s="12" t="s">
        <v>2927</v>
      </c>
      <c r="G160" s="12" t="s">
        <v>2928</v>
      </c>
      <c r="H160" s="9" t="str">
        <f t="shared" si="0"/>
        <v>EAD-ADM-CWP</v>
      </c>
      <c r="I160" s="11"/>
      <c r="J160" s="13"/>
      <c r="K160" s="13"/>
      <c r="L160" s="13"/>
      <c r="M160" s="78" t="s">
        <v>2720</v>
      </c>
      <c r="N160" s="78" t="s">
        <v>1790</v>
      </c>
      <c r="O160" s="15"/>
      <c r="P160" s="13"/>
      <c r="Q160" s="13"/>
      <c r="R160" s="13"/>
      <c r="S160" s="13"/>
      <c r="T160" s="13"/>
      <c r="U160" s="151" t="s">
        <v>2943</v>
      </c>
      <c r="V160" s="17"/>
      <c r="W160" s="152" t="s">
        <v>2933</v>
      </c>
      <c r="X160" s="88"/>
      <c r="Y160" s="20"/>
      <c r="Z160" s="13"/>
      <c r="AA160" s="13"/>
    </row>
    <row r="161" spans="1:27" ht="13.8">
      <c r="A161" s="145" t="s">
        <v>2902</v>
      </c>
      <c r="B161" s="12" t="s">
        <v>27</v>
      </c>
      <c r="C161" s="12" t="s">
        <v>2924</v>
      </c>
      <c r="D161" s="12" t="s">
        <v>2925</v>
      </c>
      <c r="E161" s="12" t="s">
        <v>2926</v>
      </c>
      <c r="F161" s="12" t="s">
        <v>2927</v>
      </c>
      <c r="G161" s="12" t="s">
        <v>2928</v>
      </c>
      <c r="H161" s="9" t="str">
        <f t="shared" si="0"/>
        <v>EAD-ADM-CWP</v>
      </c>
      <c r="I161" s="11"/>
      <c r="J161" s="13"/>
      <c r="K161" s="13"/>
      <c r="L161" s="13"/>
      <c r="M161" s="78" t="s">
        <v>273</v>
      </c>
      <c r="N161" s="78" t="s">
        <v>1334</v>
      </c>
      <c r="O161" s="15"/>
      <c r="P161" s="13"/>
      <c r="Q161" s="13"/>
      <c r="R161" s="13"/>
      <c r="S161" s="13"/>
      <c r="T161" s="13"/>
      <c r="U161" s="151" t="s">
        <v>2952</v>
      </c>
      <c r="V161" s="17"/>
      <c r="W161" s="152" t="s">
        <v>2954</v>
      </c>
      <c r="X161" s="88"/>
      <c r="Y161" s="20"/>
      <c r="Z161" s="13"/>
      <c r="AA161" s="13"/>
    </row>
    <row r="162" spans="1:27" ht="13.8">
      <c r="A162" s="145" t="s">
        <v>2902</v>
      </c>
      <c r="B162" s="12" t="s">
        <v>27</v>
      </c>
      <c r="C162" s="12" t="s">
        <v>2924</v>
      </c>
      <c r="D162" s="12" t="s">
        <v>2925</v>
      </c>
      <c r="E162" s="12" t="s">
        <v>2926</v>
      </c>
      <c r="F162" s="12" t="s">
        <v>2927</v>
      </c>
      <c r="G162" s="12" t="s">
        <v>2928</v>
      </c>
      <c r="H162" s="9" t="str">
        <f t="shared" si="0"/>
        <v>EAD-ADM-CWP</v>
      </c>
      <c r="I162" s="11"/>
      <c r="J162" s="13"/>
      <c r="K162" s="13"/>
      <c r="L162" s="13"/>
      <c r="M162" s="78" t="s">
        <v>241</v>
      </c>
      <c r="N162" s="78" t="s">
        <v>2345</v>
      </c>
      <c r="O162" s="15"/>
      <c r="P162" s="13"/>
      <c r="Q162" s="13"/>
      <c r="R162" s="13"/>
      <c r="S162" s="13"/>
      <c r="T162" s="13"/>
      <c r="U162" s="151" t="s">
        <v>2964</v>
      </c>
      <c r="V162" s="17"/>
      <c r="W162" s="152" t="s">
        <v>2954</v>
      </c>
      <c r="X162" s="88"/>
      <c r="Y162" s="20"/>
      <c r="Z162" s="13"/>
      <c r="AA162" s="13"/>
    </row>
    <row r="163" spans="1:27" ht="13.8">
      <c r="A163" s="145" t="s">
        <v>2902</v>
      </c>
      <c r="B163" s="12" t="s">
        <v>27</v>
      </c>
      <c r="C163" s="12" t="s">
        <v>2924</v>
      </c>
      <c r="D163" s="12" t="s">
        <v>2925</v>
      </c>
      <c r="E163" s="12" t="s">
        <v>2926</v>
      </c>
      <c r="F163" s="12" t="s">
        <v>2927</v>
      </c>
      <c r="G163" s="12" t="s">
        <v>2928</v>
      </c>
      <c r="H163" s="9" t="str">
        <f t="shared" si="0"/>
        <v>EAD-ADM-CWP</v>
      </c>
      <c r="I163" s="11"/>
      <c r="J163" s="13"/>
      <c r="K163" s="13"/>
      <c r="L163" s="13"/>
      <c r="M163" s="78" t="s">
        <v>195</v>
      </c>
      <c r="N163" s="78" t="s">
        <v>953</v>
      </c>
      <c r="O163" s="15"/>
      <c r="P163" s="13"/>
      <c r="Q163" s="13"/>
      <c r="R163" s="13"/>
      <c r="S163" s="13"/>
      <c r="T163" s="13"/>
      <c r="U163" s="151" t="s">
        <v>2970</v>
      </c>
      <c r="V163" s="17"/>
      <c r="W163" s="152" t="s">
        <v>2972</v>
      </c>
      <c r="X163" s="88"/>
      <c r="Y163" s="20"/>
      <c r="Z163" s="13"/>
      <c r="AA163" s="13"/>
    </row>
    <row r="164" spans="1:27" ht="13.8">
      <c r="A164" s="145" t="s">
        <v>2902</v>
      </c>
      <c r="B164" s="12" t="s">
        <v>27</v>
      </c>
      <c r="C164" s="12" t="s">
        <v>2924</v>
      </c>
      <c r="D164" s="12" t="s">
        <v>2925</v>
      </c>
      <c r="E164" s="12" t="s">
        <v>2926</v>
      </c>
      <c r="F164" s="12" t="s">
        <v>2927</v>
      </c>
      <c r="G164" s="12" t="s">
        <v>2928</v>
      </c>
      <c r="H164" s="9" t="str">
        <f t="shared" si="0"/>
        <v>EAD-ADM-CWP</v>
      </c>
      <c r="I164" s="11"/>
      <c r="J164" s="13"/>
      <c r="K164" s="13"/>
      <c r="L164" s="13"/>
      <c r="M164" s="78" t="s">
        <v>494</v>
      </c>
      <c r="N164" s="78" t="s">
        <v>1541</v>
      </c>
      <c r="O164" s="15"/>
      <c r="P164" s="13"/>
      <c r="Q164" s="13"/>
      <c r="R164" s="13"/>
      <c r="S164" s="13"/>
      <c r="T164" s="13"/>
      <c r="U164" s="151" t="s">
        <v>2977</v>
      </c>
      <c r="V164" s="13"/>
      <c r="W164" s="152" t="s">
        <v>2972</v>
      </c>
      <c r="X164" s="88"/>
      <c r="Y164" s="20"/>
      <c r="Z164" s="13"/>
      <c r="AA164" s="13"/>
    </row>
    <row r="165" spans="1:27" ht="13.8">
      <c r="A165" s="145" t="s">
        <v>2902</v>
      </c>
      <c r="B165" s="12" t="s">
        <v>27</v>
      </c>
      <c r="C165" s="12" t="s">
        <v>2924</v>
      </c>
      <c r="D165" s="12" t="s">
        <v>2925</v>
      </c>
      <c r="E165" s="12" t="s">
        <v>2926</v>
      </c>
      <c r="F165" s="12" t="s">
        <v>2927</v>
      </c>
      <c r="G165" s="12" t="s">
        <v>2928</v>
      </c>
      <c r="H165" s="9" t="str">
        <f t="shared" si="0"/>
        <v>EAD-ADM-CWP</v>
      </c>
      <c r="I165" s="11"/>
      <c r="J165" s="13"/>
      <c r="K165" s="13"/>
      <c r="L165" s="13"/>
      <c r="M165" s="78" t="s">
        <v>2720</v>
      </c>
      <c r="N165" s="78" t="s">
        <v>1789</v>
      </c>
      <c r="O165" s="15"/>
      <c r="P165" s="13"/>
      <c r="Q165" s="13"/>
      <c r="R165" s="13"/>
      <c r="S165" s="13"/>
      <c r="T165" s="13"/>
      <c r="U165" s="161"/>
      <c r="V165" s="13"/>
      <c r="W165" s="152" t="s">
        <v>2972</v>
      </c>
      <c r="X165" s="88"/>
      <c r="Y165" s="20"/>
      <c r="Z165" s="13"/>
      <c r="AA165" s="13"/>
    </row>
    <row r="166" spans="1:27" ht="13.8">
      <c r="A166" s="145" t="s">
        <v>2902</v>
      </c>
      <c r="B166" s="12" t="s">
        <v>27</v>
      </c>
      <c r="C166" s="12" t="s">
        <v>2924</v>
      </c>
      <c r="D166" s="12" t="s">
        <v>2925</v>
      </c>
      <c r="E166" s="12" t="s">
        <v>2926</v>
      </c>
      <c r="F166" s="12" t="s">
        <v>2927</v>
      </c>
      <c r="G166" s="12" t="s">
        <v>2928</v>
      </c>
      <c r="H166" s="9" t="str">
        <f t="shared" si="0"/>
        <v>EAD-ADM-CWP</v>
      </c>
      <c r="I166" s="11"/>
      <c r="J166" s="13"/>
      <c r="K166" s="13"/>
      <c r="L166" s="13"/>
      <c r="M166" s="78" t="s">
        <v>2709</v>
      </c>
      <c r="N166" s="78" t="s">
        <v>1335</v>
      </c>
      <c r="O166" s="15"/>
      <c r="P166" s="13"/>
      <c r="Q166" s="13"/>
      <c r="R166" s="13"/>
      <c r="S166" s="13"/>
      <c r="T166" s="13"/>
      <c r="U166" s="151" t="s">
        <v>2983</v>
      </c>
      <c r="V166" s="13"/>
      <c r="W166" s="152" t="s">
        <v>2987</v>
      </c>
      <c r="X166" s="88"/>
      <c r="Y166" s="20"/>
      <c r="Z166" s="13"/>
      <c r="AA166" s="13"/>
    </row>
    <row r="167" spans="1:27" ht="13.8">
      <c r="A167" s="145" t="s">
        <v>2902</v>
      </c>
      <c r="B167" s="12" t="s">
        <v>27</v>
      </c>
      <c r="C167" s="12" t="s">
        <v>2924</v>
      </c>
      <c r="D167" s="12" t="s">
        <v>2925</v>
      </c>
      <c r="E167" s="12" t="s">
        <v>2926</v>
      </c>
      <c r="F167" s="12" t="s">
        <v>2927</v>
      </c>
      <c r="G167" s="12" t="s">
        <v>2928</v>
      </c>
      <c r="H167" s="9" t="str">
        <f t="shared" si="0"/>
        <v>EAD-ADM-CWP</v>
      </c>
      <c r="I167" s="11"/>
      <c r="J167" s="13"/>
      <c r="K167" s="13"/>
      <c r="L167" s="13"/>
      <c r="M167" s="78" t="s">
        <v>241</v>
      </c>
      <c r="N167" s="78" t="s">
        <v>2348</v>
      </c>
      <c r="O167" s="15"/>
      <c r="P167" s="13"/>
      <c r="Q167" s="13"/>
      <c r="R167" s="13"/>
      <c r="S167" s="13"/>
      <c r="T167" s="13"/>
      <c r="U167" s="151" t="s">
        <v>2991</v>
      </c>
      <c r="V167" s="13"/>
      <c r="W167" s="152" t="s">
        <v>2987</v>
      </c>
      <c r="X167" s="88"/>
      <c r="Y167" s="20"/>
      <c r="Z167" s="13"/>
      <c r="AA167" s="13"/>
    </row>
    <row r="168" spans="1:27" ht="13.8">
      <c r="A168" s="145" t="s">
        <v>2902</v>
      </c>
      <c r="B168" s="12" t="s">
        <v>27</v>
      </c>
      <c r="C168" s="12" t="s">
        <v>2924</v>
      </c>
      <c r="D168" s="12" t="s">
        <v>2925</v>
      </c>
      <c r="E168" s="12" t="s">
        <v>2926</v>
      </c>
      <c r="F168" s="12" t="s">
        <v>2927</v>
      </c>
      <c r="G168" s="12" t="s">
        <v>2928</v>
      </c>
      <c r="H168" s="9" t="str">
        <f t="shared" si="0"/>
        <v>EAD-ADM-CWP</v>
      </c>
      <c r="I168" s="11"/>
      <c r="J168" s="13"/>
      <c r="K168" s="13"/>
      <c r="L168" s="13"/>
      <c r="M168" s="78" t="s">
        <v>273</v>
      </c>
      <c r="N168" s="78" t="s">
        <v>1336</v>
      </c>
      <c r="O168" s="15"/>
      <c r="P168" s="13"/>
      <c r="Q168" s="13"/>
      <c r="R168" s="13"/>
      <c r="S168" s="13"/>
      <c r="T168" s="13"/>
      <c r="U168" s="151" t="s">
        <v>2998</v>
      </c>
      <c r="V168" s="13"/>
      <c r="W168" s="152" t="s">
        <v>3001</v>
      </c>
      <c r="X168" s="88"/>
      <c r="Y168" s="20"/>
      <c r="Z168" s="13"/>
      <c r="AA168" s="13"/>
    </row>
    <row r="169" spans="1:27" ht="13.8">
      <c r="A169" s="145" t="s">
        <v>2902</v>
      </c>
      <c r="B169" s="12" t="s">
        <v>27</v>
      </c>
      <c r="C169" s="12" t="s">
        <v>2924</v>
      </c>
      <c r="D169" s="12" t="s">
        <v>2925</v>
      </c>
      <c r="E169" s="12" t="s">
        <v>2926</v>
      </c>
      <c r="F169" s="12" t="s">
        <v>2927</v>
      </c>
      <c r="G169" s="12" t="s">
        <v>2928</v>
      </c>
      <c r="H169" s="9" t="str">
        <f t="shared" si="0"/>
        <v>EAD-ADM-CWP</v>
      </c>
      <c r="I169" s="11"/>
      <c r="J169" s="13"/>
      <c r="K169" s="13"/>
      <c r="L169" s="13"/>
      <c r="M169" s="78" t="s">
        <v>528</v>
      </c>
      <c r="N169" s="78" t="s">
        <v>2351</v>
      </c>
      <c r="O169" s="15"/>
      <c r="P169" s="13"/>
      <c r="Q169" s="13"/>
      <c r="R169" s="13"/>
      <c r="S169" s="13"/>
      <c r="T169" s="13"/>
      <c r="U169" s="151" t="s">
        <v>3005</v>
      </c>
      <c r="V169" s="13"/>
      <c r="W169" s="152" t="s">
        <v>3001</v>
      </c>
      <c r="X169" s="88"/>
      <c r="Y169" s="20"/>
      <c r="Z169" s="13"/>
      <c r="AA169" s="13"/>
    </row>
    <row r="170" spans="1:27" ht="13.8">
      <c r="A170" s="145" t="s">
        <v>2902</v>
      </c>
      <c r="B170" s="12" t="s">
        <v>27</v>
      </c>
      <c r="C170" s="12" t="s">
        <v>2924</v>
      </c>
      <c r="D170" s="12" t="s">
        <v>2925</v>
      </c>
      <c r="E170" s="12" t="s">
        <v>2926</v>
      </c>
      <c r="F170" s="12" t="s">
        <v>2927</v>
      </c>
      <c r="G170" s="12" t="s">
        <v>2928</v>
      </c>
      <c r="H170" s="9" t="str">
        <f t="shared" si="0"/>
        <v>EAD-ADM-CWP</v>
      </c>
      <c r="I170" s="11"/>
      <c r="J170" s="13"/>
      <c r="K170" s="13"/>
      <c r="L170" s="13"/>
      <c r="M170" s="78" t="s">
        <v>273</v>
      </c>
      <c r="N170" s="61" t="s">
        <v>1337</v>
      </c>
      <c r="O170" s="15"/>
      <c r="P170" s="13"/>
      <c r="Q170" s="13"/>
      <c r="R170" s="13"/>
      <c r="S170" s="13"/>
      <c r="T170" s="13"/>
      <c r="U170" s="151" t="s">
        <v>3011</v>
      </c>
      <c r="V170" s="13"/>
      <c r="W170" s="152" t="s">
        <v>3013</v>
      </c>
      <c r="X170" s="88"/>
      <c r="Y170" s="20"/>
      <c r="Z170" s="13"/>
      <c r="AA170" s="13"/>
    </row>
    <row r="171" spans="1:27" ht="13.8">
      <c r="A171" s="145" t="s">
        <v>2902</v>
      </c>
      <c r="B171" s="12" t="s">
        <v>27</v>
      </c>
      <c r="C171" s="12" t="s">
        <v>2924</v>
      </c>
      <c r="D171" s="12" t="s">
        <v>2925</v>
      </c>
      <c r="E171" s="12" t="s">
        <v>2926</v>
      </c>
      <c r="F171" s="12" t="s">
        <v>2927</v>
      </c>
      <c r="G171" s="12" t="s">
        <v>2928</v>
      </c>
      <c r="H171" s="9" t="str">
        <f t="shared" si="0"/>
        <v>EAD-ADM-CWP</v>
      </c>
      <c r="I171" s="11"/>
      <c r="J171" s="13"/>
      <c r="K171" s="13"/>
      <c r="L171" s="13"/>
      <c r="M171" s="78" t="s">
        <v>528</v>
      </c>
      <c r="N171" s="78" t="s">
        <v>1877</v>
      </c>
      <c r="O171" s="15"/>
      <c r="P171" s="13"/>
      <c r="Q171" s="13"/>
      <c r="R171" s="13"/>
      <c r="S171" s="13"/>
      <c r="T171" s="13"/>
      <c r="U171" s="151" t="s">
        <v>3017</v>
      </c>
      <c r="V171" s="13"/>
      <c r="W171" s="152" t="s">
        <v>3013</v>
      </c>
      <c r="X171" s="19">
        <v>21067</v>
      </c>
      <c r="Y171" s="20">
        <f>DATE(2024,8,9)</f>
        <v>45513</v>
      </c>
      <c r="Z171" s="13"/>
      <c r="AA171" s="13"/>
    </row>
    <row r="172" spans="1:27" ht="13.8">
      <c r="A172" s="145" t="s">
        <v>2902</v>
      </c>
      <c r="B172" s="12" t="s">
        <v>27</v>
      </c>
      <c r="C172" s="12" t="s">
        <v>2924</v>
      </c>
      <c r="D172" s="12" t="s">
        <v>2925</v>
      </c>
      <c r="E172" s="12" t="s">
        <v>2926</v>
      </c>
      <c r="F172" s="12" t="s">
        <v>2927</v>
      </c>
      <c r="G172" s="12" t="s">
        <v>2928</v>
      </c>
      <c r="H172" s="9" t="str">
        <f t="shared" si="0"/>
        <v>EAD-ADM-CWP</v>
      </c>
      <c r="I172" s="11"/>
      <c r="J172" s="13"/>
      <c r="K172" s="13"/>
      <c r="L172" s="13"/>
      <c r="M172" s="78" t="s">
        <v>436</v>
      </c>
      <c r="N172" s="78" t="s">
        <v>158</v>
      </c>
      <c r="O172" s="15"/>
      <c r="P172" s="13"/>
      <c r="Q172" s="13"/>
      <c r="R172" s="13"/>
      <c r="S172" s="13"/>
      <c r="T172" s="13"/>
      <c r="U172" s="151" t="s">
        <v>3025</v>
      </c>
      <c r="V172" s="13"/>
      <c r="W172" s="152" t="s">
        <v>3013</v>
      </c>
      <c r="X172" s="88"/>
      <c r="Y172" s="20"/>
      <c r="Z172" s="13"/>
      <c r="AA172" s="13"/>
    </row>
    <row r="173" spans="1:27" ht="13.8">
      <c r="A173" s="145" t="s">
        <v>2902</v>
      </c>
      <c r="B173" s="12" t="s">
        <v>27</v>
      </c>
      <c r="C173" s="12" t="s">
        <v>2924</v>
      </c>
      <c r="D173" s="12" t="s">
        <v>2925</v>
      </c>
      <c r="E173" s="12" t="s">
        <v>2926</v>
      </c>
      <c r="F173" s="12" t="s">
        <v>2927</v>
      </c>
      <c r="G173" s="12" t="s">
        <v>2928</v>
      </c>
      <c r="H173" s="9" t="str">
        <f t="shared" si="0"/>
        <v>EAD-ADM-CWP</v>
      </c>
      <c r="I173" s="11"/>
      <c r="J173" s="13"/>
      <c r="K173" s="13"/>
      <c r="L173" s="13"/>
      <c r="M173" s="78" t="s">
        <v>630</v>
      </c>
      <c r="N173" s="78" t="s">
        <v>1656</v>
      </c>
      <c r="O173" s="15"/>
      <c r="P173" s="13"/>
      <c r="Q173" s="13"/>
      <c r="R173" s="13"/>
      <c r="S173" s="13"/>
      <c r="T173" s="13"/>
      <c r="U173" s="151" t="s">
        <v>3031</v>
      </c>
      <c r="V173" s="13"/>
      <c r="W173" s="152" t="s">
        <v>2972</v>
      </c>
      <c r="X173" s="88"/>
      <c r="Y173" s="20"/>
      <c r="Z173" s="13"/>
      <c r="AA173" s="13"/>
    </row>
    <row r="174" spans="1:27" ht="13.8">
      <c r="A174" s="145" t="s">
        <v>2902</v>
      </c>
      <c r="B174" s="12" t="s">
        <v>27</v>
      </c>
      <c r="C174" s="12" t="s">
        <v>2924</v>
      </c>
      <c r="D174" s="12" t="s">
        <v>2925</v>
      </c>
      <c r="E174" s="12" t="s">
        <v>2926</v>
      </c>
      <c r="F174" s="12" t="s">
        <v>2927</v>
      </c>
      <c r="G174" s="12" t="s">
        <v>2928</v>
      </c>
      <c r="H174" s="9" t="str">
        <f t="shared" si="0"/>
        <v>EAD-ADM-CWP</v>
      </c>
      <c r="I174" s="11"/>
      <c r="J174" s="13"/>
      <c r="K174" s="13"/>
      <c r="L174" s="13"/>
      <c r="M174" s="78" t="s">
        <v>528</v>
      </c>
      <c r="N174" s="78" t="s">
        <v>2374</v>
      </c>
      <c r="O174" s="15"/>
      <c r="P174" s="13"/>
      <c r="Q174" s="13"/>
      <c r="R174" s="13"/>
      <c r="S174" s="13"/>
      <c r="T174" s="13"/>
      <c r="U174" s="151" t="s">
        <v>3039</v>
      </c>
      <c r="V174" s="13"/>
      <c r="W174" s="152" t="s">
        <v>2972</v>
      </c>
      <c r="X174" s="88"/>
      <c r="Y174" s="20"/>
      <c r="Z174" s="13"/>
      <c r="AA174" s="13"/>
    </row>
    <row r="175" spans="1:27" ht="13.8">
      <c r="A175" s="145" t="s">
        <v>2902</v>
      </c>
      <c r="B175" s="12" t="s">
        <v>27</v>
      </c>
      <c r="C175" s="12" t="s">
        <v>2924</v>
      </c>
      <c r="D175" s="12" t="s">
        <v>2925</v>
      </c>
      <c r="E175" s="12" t="s">
        <v>2926</v>
      </c>
      <c r="F175" s="12" t="s">
        <v>2927</v>
      </c>
      <c r="G175" s="12" t="s">
        <v>2928</v>
      </c>
      <c r="H175" s="9" t="str">
        <f t="shared" si="0"/>
        <v>EAD-ADM-CWP</v>
      </c>
      <c r="I175" s="11"/>
      <c r="J175" s="13"/>
      <c r="K175" s="13"/>
      <c r="L175" s="13"/>
      <c r="M175" s="78" t="s">
        <v>528</v>
      </c>
      <c r="N175" s="78" t="s">
        <v>2392</v>
      </c>
      <c r="O175" s="15"/>
      <c r="P175" s="13"/>
      <c r="Q175" s="13"/>
      <c r="R175" s="13"/>
      <c r="S175" s="13"/>
      <c r="T175" s="13"/>
      <c r="U175" s="151" t="s">
        <v>3045</v>
      </c>
      <c r="V175" s="13"/>
      <c r="W175" s="152" t="s">
        <v>2972</v>
      </c>
      <c r="X175" s="88"/>
      <c r="Y175" s="20"/>
      <c r="Z175" s="13"/>
      <c r="AA175" s="13"/>
    </row>
    <row r="176" spans="1:27" ht="13.8">
      <c r="A176" s="145" t="s">
        <v>2902</v>
      </c>
      <c r="B176" s="12" t="s">
        <v>27</v>
      </c>
      <c r="C176" s="12" t="s">
        <v>2924</v>
      </c>
      <c r="D176" s="12" t="s">
        <v>2925</v>
      </c>
      <c r="E176" s="12" t="s">
        <v>2926</v>
      </c>
      <c r="F176" s="12" t="s">
        <v>2927</v>
      </c>
      <c r="G176" s="12" t="s">
        <v>2928</v>
      </c>
      <c r="H176" s="9" t="str">
        <f t="shared" si="0"/>
        <v>EAD-ADM-CWP</v>
      </c>
      <c r="I176" s="11"/>
      <c r="J176" s="13"/>
      <c r="K176" s="13"/>
      <c r="L176" s="13"/>
      <c r="M176" s="78" t="s">
        <v>436</v>
      </c>
      <c r="N176" s="78" t="s">
        <v>168</v>
      </c>
      <c r="O176" s="15"/>
      <c r="P176" s="13"/>
      <c r="Q176" s="13"/>
      <c r="R176" s="13"/>
      <c r="S176" s="13"/>
      <c r="T176" s="13"/>
      <c r="U176" s="151" t="s">
        <v>3054</v>
      </c>
      <c r="V176" s="13"/>
      <c r="W176" s="152" t="s">
        <v>2972</v>
      </c>
      <c r="X176" s="88"/>
      <c r="Y176" s="20"/>
      <c r="Z176" s="13"/>
      <c r="AA176" s="13"/>
    </row>
    <row r="177" spans="1:27" ht="13.8">
      <c r="A177" s="145" t="s">
        <v>2902</v>
      </c>
      <c r="B177" s="12" t="s">
        <v>27</v>
      </c>
      <c r="C177" s="12" t="s">
        <v>2924</v>
      </c>
      <c r="D177" s="12" t="s">
        <v>2925</v>
      </c>
      <c r="E177" s="12" t="s">
        <v>2926</v>
      </c>
      <c r="F177" s="12" t="s">
        <v>2927</v>
      </c>
      <c r="G177" s="12" t="s">
        <v>2928</v>
      </c>
      <c r="H177" s="9" t="str">
        <f t="shared" si="0"/>
        <v>EAD-ADM-CWP</v>
      </c>
      <c r="I177" s="11"/>
      <c r="J177" s="13"/>
      <c r="K177" s="13"/>
      <c r="L177" s="13"/>
      <c r="M177" s="78" t="s">
        <v>273</v>
      </c>
      <c r="N177" s="78" t="s">
        <v>1338</v>
      </c>
      <c r="O177" s="15"/>
      <c r="P177" s="13"/>
      <c r="Q177" s="13"/>
      <c r="R177" s="13"/>
      <c r="S177" s="13"/>
      <c r="T177" s="13"/>
      <c r="U177" s="151" t="s">
        <v>3060</v>
      </c>
      <c r="V177" s="13"/>
      <c r="W177" s="152" t="s">
        <v>3064</v>
      </c>
      <c r="X177" s="88"/>
      <c r="Y177" s="20"/>
      <c r="Z177" s="13"/>
      <c r="AA177" s="13"/>
    </row>
    <row r="178" spans="1:27" ht="13.8">
      <c r="A178" s="145" t="s">
        <v>2902</v>
      </c>
      <c r="B178" s="12" t="s">
        <v>27</v>
      </c>
      <c r="C178" s="12" t="s">
        <v>2924</v>
      </c>
      <c r="D178" s="12" t="s">
        <v>2925</v>
      </c>
      <c r="E178" s="12" t="s">
        <v>2926</v>
      </c>
      <c r="F178" s="12" t="s">
        <v>2927</v>
      </c>
      <c r="G178" s="12" t="s">
        <v>2928</v>
      </c>
      <c r="H178" s="9" t="str">
        <f t="shared" si="0"/>
        <v>EAD-ADM-CWP</v>
      </c>
      <c r="I178" s="11"/>
      <c r="J178" s="13"/>
      <c r="K178" s="13"/>
      <c r="L178" s="13"/>
      <c r="M178" s="78" t="s">
        <v>273</v>
      </c>
      <c r="N178" s="78" t="s">
        <v>1342</v>
      </c>
      <c r="O178" s="15"/>
      <c r="P178" s="13"/>
      <c r="Q178" s="13"/>
      <c r="R178" s="13"/>
      <c r="S178" s="13"/>
      <c r="T178" s="13"/>
      <c r="U178" s="151" t="s">
        <v>3065</v>
      </c>
      <c r="V178" s="13"/>
      <c r="W178" s="152" t="s">
        <v>2972</v>
      </c>
      <c r="X178" s="88"/>
      <c r="Y178" s="20"/>
      <c r="Z178" s="13"/>
      <c r="AA178" s="13"/>
    </row>
    <row r="179" spans="1:27" ht="13.8">
      <c r="A179" s="145" t="s">
        <v>2902</v>
      </c>
      <c r="B179" s="12" t="s">
        <v>27</v>
      </c>
      <c r="C179" s="12" t="s">
        <v>2924</v>
      </c>
      <c r="D179" s="12" t="s">
        <v>2925</v>
      </c>
      <c r="E179" s="12" t="s">
        <v>2926</v>
      </c>
      <c r="F179" s="12" t="s">
        <v>2927</v>
      </c>
      <c r="G179" s="12" t="s">
        <v>2928</v>
      </c>
      <c r="H179" s="9" t="str">
        <f t="shared" si="0"/>
        <v>EAD-ADM-CWP</v>
      </c>
      <c r="I179" s="11"/>
      <c r="J179" s="13"/>
      <c r="K179" s="13"/>
      <c r="L179" s="13"/>
      <c r="M179" s="78" t="s">
        <v>528</v>
      </c>
      <c r="N179" s="78" t="s">
        <v>2353</v>
      </c>
      <c r="O179" s="15"/>
      <c r="P179" s="13"/>
      <c r="Q179" s="13"/>
      <c r="R179" s="13"/>
      <c r="S179" s="13"/>
      <c r="T179" s="13"/>
      <c r="U179" s="151" t="s">
        <v>3070</v>
      </c>
      <c r="V179" s="13"/>
      <c r="W179" s="152" t="s">
        <v>2972</v>
      </c>
      <c r="X179" s="88"/>
      <c r="Y179" s="20"/>
      <c r="Z179" s="13"/>
      <c r="AA179" s="13"/>
    </row>
    <row r="180" spans="1:27" ht="13.8">
      <c r="A180" s="145" t="s">
        <v>2902</v>
      </c>
      <c r="B180" s="12" t="s">
        <v>27</v>
      </c>
      <c r="C180" s="12" t="s">
        <v>2924</v>
      </c>
      <c r="D180" s="12" t="s">
        <v>2925</v>
      </c>
      <c r="E180" s="12" t="s">
        <v>2926</v>
      </c>
      <c r="F180" s="12" t="s">
        <v>2927</v>
      </c>
      <c r="G180" s="12" t="s">
        <v>2928</v>
      </c>
      <c r="H180" s="9" t="str">
        <f t="shared" si="0"/>
        <v>EAD-ADM-CWP</v>
      </c>
      <c r="I180" s="11"/>
      <c r="J180" s="13"/>
      <c r="K180" s="13"/>
      <c r="L180" s="13"/>
      <c r="M180" s="78" t="s">
        <v>1457</v>
      </c>
      <c r="N180" s="78" t="s">
        <v>1735</v>
      </c>
      <c r="O180" s="15"/>
      <c r="P180" s="13"/>
      <c r="Q180" s="13"/>
      <c r="R180" s="13"/>
      <c r="S180" s="13"/>
      <c r="T180" s="13"/>
      <c r="U180" s="151" t="s">
        <v>3074</v>
      </c>
      <c r="V180" s="13"/>
      <c r="W180" s="152" t="s">
        <v>2972</v>
      </c>
      <c r="X180" s="88"/>
      <c r="Y180" s="20"/>
      <c r="Z180" s="13"/>
      <c r="AA180" s="13"/>
    </row>
    <row r="181" spans="1:27" ht="13.8">
      <c r="A181" s="145" t="s">
        <v>2902</v>
      </c>
      <c r="B181" s="12" t="s">
        <v>27</v>
      </c>
      <c r="C181" s="12" t="s">
        <v>2924</v>
      </c>
      <c r="D181" s="12" t="s">
        <v>2925</v>
      </c>
      <c r="E181" s="12" t="s">
        <v>2926</v>
      </c>
      <c r="F181" s="12" t="s">
        <v>2927</v>
      </c>
      <c r="G181" s="12" t="s">
        <v>2928</v>
      </c>
      <c r="H181" s="9" t="str">
        <f t="shared" si="0"/>
        <v>EAD-ADM-CWP</v>
      </c>
      <c r="I181" s="11"/>
      <c r="J181" s="13"/>
      <c r="K181" s="13"/>
      <c r="L181" s="13"/>
      <c r="M181" s="78" t="s">
        <v>954</v>
      </c>
      <c r="N181" s="78" t="s">
        <v>310</v>
      </c>
      <c r="O181" s="15"/>
      <c r="P181" s="13"/>
      <c r="Q181" s="13"/>
      <c r="R181" s="13"/>
      <c r="S181" s="13"/>
      <c r="T181" s="13"/>
      <c r="U181" s="151" t="s">
        <v>3079</v>
      </c>
      <c r="V181" s="13"/>
      <c r="W181" s="152" t="s">
        <v>2972</v>
      </c>
      <c r="X181" s="88"/>
      <c r="Y181" s="20"/>
      <c r="Z181" s="13"/>
      <c r="AA181" s="13"/>
    </row>
    <row r="182" spans="1:27" ht="13.8">
      <c r="A182" s="145" t="s">
        <v>2902</v>
      </c>
      <c r="B182" s="12" t="s">
        <v>27</v>
      </c>
      <c r="C182" s="12" t="s">
        <v>2924</v>
      </c>
      <c r="D182" s="12" t="s">
        <v>2925</v>
      </c>
      <c r="E182" s="12" t="s">
        <v>2926</v>
      </c>
      <c r="F182" s="12" t="s">
        <v>2927</v>
      </c>
      <c r="G182" s="12" t="s">
        <v>2928</v>
      </c>
      <c r="H182" s="9" t="str">
        <f t="shared" si="0"/>
        <v>EAD-ADM-CWP</v>
      </c>
      <c r="I182" s="11"/>
      <c r="J182" s="13"/>
      <c r="K182" s="13"/>
      <c r="L182" s="13"/>
      <c r="M182" s="78" t="s">
        <v>436</v>
      </c>
      <c r="N182" s="78" t="s">
        <v>155</v>
      </c>
      <c r="O182" s="15"/>
      <c r="P182" s="13"/>
      <c r="Q182" s="13"/>
      <c r="R182" s="13"/>
      <c r="S182" s="13"/>
      <c r="T182" s="13"/>
      <c r="U182" s="151" t="s">
        <v>3084</v>
      </c>
      <c r="V182" s="13"/>
      <c r="W182" s="152" t="s">
        <v>2972</v>
      </c>
      <c r="X182" s="88"/>
      <c r="Y182" s="20"/>
      <c r="Z182" s="13"/>
      <c r="AA182" s="13"/>
    </row>
    <row r="183" spans="1:27" ht="13.8">
      <c r="A183" s="145" t="s">
        <v>2902</v>
      </c>
      <c r="B183" s="12" t="s">
        <v>27</v>
      </c>
      <c r="C183" s="12" t="s">
        <v>2924</v>
      </c>
      <c r="D183" s="12" t="s">
        <v>2925</v>
      </c>
      <c r="E183" s="12" t="s">
        <v>2926</v>
      </c>
      <c r="F183" s="12" t="s">
        <v>2927</v>
      </c>
      <c r="G183" s="12" t="s">
        <v>2928</v>
      </c>
      <c r="H183" s="9" t="str">
        <f t="shared" si="0"/>
        <v>EAD-ADM-CWP</v>
      </c>
      <c r="I183" s="11"/>
      <c r="J183" s="13"/>
      <c r="K183" s="13"/>
      <c r="L183" s="13"/>
      <c r="M183" s="78" t="s">
        <v>273</v>
      </c>
      <c r="N183" s="78" t="s">
        <v>1340</v>
      </c>
      <c r="O183" s="15"/>
      <c r="P183" s="12" t="s">
        <v>3088</v>
      </c>
      <c r="Q183" s="13"/>
      <c r="R183" s="13"/>
      <c r="S183" s="13"/>
      <c r="T183" s="13"/>
      <c r="U183" s="151" t="s">
        <v>3089</v>
      </c>
      <c r="V183" s="13"/>
      <c r="W183" s="152" t="s">
        <v>2972</v>
      </c>
      <c r="X183" s="88"/>
      <c r="Y183" s="20"/>
      <c r="Z183" s="13"/>
      <c r="AA183" s="13"/>
    </row>
    <row r="184" spans="1:27" ht="13.8">
      <c r="A184" s="145" t="s">
        <v>2902</v>
      </c>
      <c r="B184" s="12" t="s">
        <v>27</v>
      </c>
      <c r="C184" s="12" t="s">
        <v>2924</v>
      </c>
      <c r="D184" s="12" t="s">
        <v>2925</v>
      </c>
      <c r="E184" s="12" t="s">
        <v>2926</v>
      </c>
      <c r="F184" s="12" t="s">
        <v>2927</v>
      </c>
      <c r="G184" s="12" t="s">
        <v>2928</v>
      </c>
      <c r="H184" s="9" t="str">
        <f t="shared" si="0"/>
        <v>EAD-ADM-CWP</v>
      </c>
      <c r="I184" s="11"/>
      <c r="J184" s="13"/>
      <c r="K184" s="13"/>
      <c r="L184" s="13"/>
      <c r="M184" s="78" t="s">
        <v>273</v>
      </c>
      <c r="N184" s="78" t="s">
        <v>1341</v>
      </c>
      <c r="O184" s="15"/>
      <c r="P184" s="12" t="s">
        <v>3097</v>
      </c>
      <c r="Q184" s="13"/>
      <c r="R184" s="13"/>
      <c r="S184" s="13"/>
      <c r="T184" s="13"/>
      <c r="U184" s="151" t="s">
        <v>3098</v>
      </c>
      <c r="V184" s="13"/>
      <c r="W184" s="152" t="s">
        <v>2972</v>
      </c>
      <c r="X184" s="88"/>
      <c r="Y184" s="20"/>
      <c r="Z184" s="13"/>
      <c r="AA184" s="13"/>
    </row>
    <row r="185" spans="1:27" ht="13.8">
      <c r="A185" s="145" t="s">
        <v>2902</v>
      </c>
      <c r="B185" s="12" t="s">
        <v>27</v>
      </c>
      <c r="C185" s="12" t="s">
        <v>2924</v>
      </c>
      <c r="D185" s="12" t="s">
        <v>2925</v>
      </c>
      <c r="E185" s="12" t="s">
        <v>2926</v>
      </c>
      <c r="F185" s="12" t="s">
        <v>2927</v>
      </c>
      <c r="G185" s="12" t="s">
        <v>2928</v>
      </c>
      <c r="H185" s="9" t="str">
        <f t="shared" si="0"/>
        <v>EAD-ADM-CWP</v>
      </c>
      <c r="I185" s="11"/>
      <c r="J185" s="13"/>
      <c r="K185" s="13"/>
      <c r="L185" s="13"/>
      <c r="M185" s="78" t="s">
        <v>528</v>
      </c>
      <c r="N185" s="78" t="s">
        <v>2352</v>
      </c>
      <c r="O185" s="15"/>
      <c r="P185" s="13"/>
      <c r="Q185" s="13"/>
      <c r="R185" s="13"/>
      <c r="S185" s="13"/>
      <c r="T185" s="13"/>
      <c r="U185" s="151" t="s">
        <v>3105</v>
      </c>
      <c r="V185" s="13"/>
      <c r="W185" s="152" t="s">
        <v>2972</v>
      </c>
      <c r="X185" s="88"/>
      <c r="Y185" s="20"/>
      <c r="Z185" s="13"/>
      <c r="AA185" s="13"/>
    </row>
    <row r="186" spans="1:27" ht="13.8">
      <c r="A186" s="145" t="s">
        <v>2902</v>
      </c>
      <c r="B186" s="12" t="s">
        <v>27</v>
      </c>
      <c r="C186" s="12" t="s">
        <v>2924</v>
      </c>
      <c r="D186" s="12" t="s">
        <v>2925</v>
      </c>
      <c r="E186" s="12" t="s">
        <v>2926</v>
      </c>
      <c r="F186" s="12" t="s">
        <v>2927</v>
      </c>
      <c r="G186" s="12" t="s">
        <v>2928</v>
      </c>
      <c r="H186" s="9" t="str">
        <f t="shared" si="0"/>
        <v>EAD-ADM-CWP</v>
      </c>
      <c r="I186" s="11"/>
      <c r="J186" s="13"/>
      <c r="K186" s="13"/>
      <c r="L186" s="13"/>
      <c r="M186" s="78" t="s">
        <v>630</v>
      </c>
      <c r="N186" s="78" t="s">
        <v>1644</v>
      </c>
      <c r="O186" s="15"/>
      <c r="P186" s="13"/>
      <c r="Q186" s="13"/>
      <c r="R186" s="13"/>
      <c r="S186" s="13"/>
      <c r="T186" s="13"/>
      <c r="U186" s="151" t="s">
        <v>3108</v>
      </c>
      <c r="V186" s="13"/>
      <c r="W186" s="152" t="s">
        <v>2972</v>
      </c>
      <c r="X186" s="88"/>
      <c r="Y186" s="20"/>
      <c r="Z186" s="13"/>
      <c r="AA186" s="13"/>
    </row>
    <row r="187" spans="1:27" ht="13.8">
      <c r="A187" s="145" t="s">
        <v>2902</v>
      </c>
      <c r="B187" s="12" t="s">
        <v>27</v>
      </c>
      <c r="C187" s="12" t="s">
        <v>2924</v>
      </c>
      <c r="D187" s="12" t="s">
        <v>2925</v>
      </c>
      <c r="E187" s="12" t="s">
        <v>2926</v>
      </c>
      <c r="F187" s="12" t="s">
        <v>2927</v>
      </c>
      <c r="G187" s="12" t="s">
        <v>2928</v>
      </c>
      <c r="H187" s="9" t="str">
        <f t="shared" si="0"/>
        <v>EAD-ADM-CWP</v>
      </c>
      <c r="I187" s="11"/>
      <c r="J187" s="13"/>
      <c r="K187" s="13"/>
      <c r="L187" s="13"/>
      <c r="M187" s="78" t="s">
        <v>2696</v>
      </c>
      <c r="N187" s="78" t="s">
        <v>1409</v>
      </c>
      <c r="O187" s="15"/>
      <c r="P187" s="13"/>
      <c r="Q187" s="13"/>
      <c r="R187" s="13"/>
      <c r="S187" s="13"/>
      <c r="T187" s="13"/>
      <c r="U187" s="151" t="s">
        <v>3114</v>
      </c>
      <c r="V187" s="13"/>
      <c r="W187" s="152" t="s">
        <v>2972</v>
      </c>
      <c r="X187" s="88"/>
      <c r="Y187" s="20"/>
      <c r="Z187" s="13"/>
      <c r="AA187" s="13"/>
    </row>
    <row r="188" spans="1:27" ht="13.8">
      <c r="A188" s="145" t="s">
        <v>2902</v>
      </c>
      <c r="B188" s="12" t="s">
        <v>27</v>
      </c>
      <c r="C188" s="12" t="s">
        <v>2924</v>
      </c>
      <c r="D188" s="12" t="s">
        <v>2925</v>
      </c>
      <c r="E188" s="12" t="s">
        <v>2926</v>
      </c>
      <c r="F188" s="12" t="s">
        <v>2927</v>
      </c>
      <c r="G188" s="12" t="s">
        <v>2928</v>
      </c>
      <c r="H188" s="9" t="str">
        <f t="shared" si="0"/>
        <v>EAD-ADM-CWP</v>
      </c>
      <c r="I188" s="11"/>
      <c r="J188" s="13"/>
      <c r="K188" s="13"/>
      <c r="L188" s="13"/>
      <c r="M188" s="78" t="s">
        <v>528</v>
      </c>
      <c r="N188" s="78" t="s">
        <v>2388</v>
      </c>
      <c r="O188" s="15"/>
      <c r="P188" s="13"/>
      <c r="Q188" s="13"/>
      <c r="R188" s="13"/>
      <c r="S188" s="13"/>
      <c r="T188" s="13"/>
      <c r="U188" s="151" t="s">
        <v>3119</v>
      </c>
      <c r="V188" s="13"/>
      <c r="W188" s="152" t="s">
        <v>2972</v>
      </c>
      <c r="X188" s="88"/>
      <c r="Y188" s="20"/>
      <c r="Z188" s="13"/>
      <c r="AA188" s="13"/>
    </row>
    <row r="189" spans="1:27" ht="13.8">
      <c r="A189" s="145" t="s">
        <v>2902</v>
      </c>
      <c r="B189" s="12" t="s">
        <v>27</v>
      </c>
      <c r="C189" s="12" t="s">
        <v>2924</v>
      </c>
      <c r="D189" s="12" t="s">
        <v>2925</v>
      </c>
      <c r="E189" s="12" t="s">
        <v>2926</v>
      </c>
      <c r="F189" s="12" t="s">
        <v>2927</v>
      </c>
      <c r="G189" s="12" t="s">
        <v>2928</v>
      </c>
      <c r="H189" s="9" t="str">
        <f t="shared" si="0"/>
        <v>EAD-ADM-CWP</v>
      </c>
      <c r="I189" s="11"/>
      <c r="J189" s="13"/>
      <c r="K189" s="13"/>
      <c r="L189" s="13"/>
      <c r="M189" s="78" t="s">
        <v>2691</v>
      </c>
      <c r="N189" s="78" t="s">
        <v>440</v>
      </c>
      <c r="O189" s="15"/>
      <c r="P189" s="13"/>
      <c r="Q189" s="13"/>
      <c r="R189" s="13"/>
      <c r="S189" s="13"/>
      <c r="T189" s="13"/>
      <c r="U189" s="151" t="s">
        <v>3125</v>
      </c>
      <c r="V189" s="13"/>
      <c r="W189" s="152" t="s">
        <v>2972</v>
      </c>
      <c r="X189" s="88"/>
      <c r="Y189" s="20"/>
      <c r="Z189" s="13"/>
      <c r="AA189" s="13"/>
    </row>
    <row r="190" spans="1:27" ht="13.8">
      <c r="A190" s="145" t="s">
        <v>2902</v>
      </c>
      <c r="B190" s="12" t="s">
        <v>27</v>
      </c>
      <c r="C190" s="12" t="s">
        <v>2924</v>
      </c>
      <c r="D190" s="12" t="s">
        <v>2925</v>
      </c>
      <c r="E190" s="12" t="s">
        <v>2926</v>
      </c>
      <c r="F190" s="12" t="s">
        <v>2927</v>
      </c>
      <c r="G190" s="12" t="s">
        <v>2928</v>
      </c>
      <c r="H190" s="9" t="str">
        <f t="shared" si="0"/>
        <v>EAD-ADM-CWP</v>
      </c>
      <c r="I190" s="11"/>
      <c r="J190" s="13"/>
      <c r="K190" s="13"/>
      <c r="L190" s="13"/>
      <c r="M190" s="78" t="s">
        <v>528</v>
      </c>
      <c r="N190" s="78" t="s">
        <v>2375</v>
      </c>
      <c r="O190" s="15"/>
      <c r="P190" s="13"/>
      <c r="Q190" s="13"/>
      <c r="R190" s="13"/>
      <c r="S190" s="13"/>
      <c r="T190" s="13"/>
      <c r="U190" s="151" t="s">
        <v>3128</v>
      </c>
      <c r="V190" s="13"/>
      <c r="W190" s="152" t="s">
        <v>2972</v>
      </c>
      <c r="X190" s="88"/>
      <c r="Y190" s="20"/>
      <c r="Z190" s="13"/>
      <c r="AA190" s="13"/>
    </row>
    <row r="191" spans="1:27" ht="13.8">
      <c r="A191" s="145" t="s">
        <v>2902</v>
      </c>
      <c r="B191" s="12" t="s">
        <v>27</v>
      </c>
      <c r="C191" s="12" t="s">
        <v>2924</v>
      </c>
      <c r="D191" s="12" t="s">
        <v>2925</v>
      </c>
      <c r="E191" s="12" t="s">
        <v>2926</v>
      </c>
      <c r="F191" s="12" t="s">
        <v>2927</v>
      </c>
      <c r="G191" s="12" t="s">
        <v>2928</v>
      </c>
      <c r="H191" s="9" t="str">
        <f t="shared" si="0"/>
        <v>EAD-ADM-CWP</v>
      </c>
      <c r="I191" s="11"/>
      <c r="J191" s="13"/>
      <c r="K191" s="13"/>
      <c r="L191" s="13"/>
      <c r="M191" s="78" t="s">
        <v>436</v>
      </c>
      <c r="N191" s="78" t="s">
        <v>170</v>
      </c>
      <c r="O191" s="15"/>
      <c r="P191" s="13"/>
      <c r="Q191" s="13"/>
      <c r="R191" s="13"/>
      <c r="S191" s="13"/>
      <c r="T191" s="13"/>
      <c r="U191" s="151" t="s">
        <v>3131</v>
      </c>
      <c r="V191" s="13"/>
      <c r="W191" s="152" t="s">
        <v>2972</v>
      </c>
      <c r="X191" s="88"/>
      <c r="Y191" s="20"/>
      <c r="Z191" s="13"/>
      <c r="AA191" s="13"/>
    </row>
    <row r="192" spans="1:27" ht="13.8">
      <c r="A192" s="145" t="s">
        <v>2902</v>
      </c>
      <c r="B192" s="12" t="s">
        <v>27</v>
      </c>
      <c r="C192" s="12" t="s">
        <v>2924</v>
      </c>
      <c r="D192" s="12" t="s">
        <v>2925</v>
      </c>
      <c r="E192" s="12" t="s">
        <v>2926</v>
      </c>
      <c r="F192" s="12" t="s">
        <v>2927</v>
      </c>
      <c r="G192" s="12" t="s">
        <v>2928</v>
      </c>
      <c r="H192" s="9" t="str">
        <f t="shared" si="0"/>
        <v>EAD-ADM-CWP</v>
      </c>
      <c r="I192" s="11"/>
      <c r="J192" s="13"/>
      <c r="K192" s="13"/>
      <c r="L192" s="13"/>
      <c r="M192" s="78" t="s">
        <v>436</v>
      </c>
      <c r="N192" s="78" t="s">
        <v>169</v>
      </c>
      <c r="O192" s="15"/>
      <c r="P192" s="13"/>
      <c r="Q192" s="13"/>
      <c r="R192" s="13"/>
      <c r="S192" s="13"/>
      <c r="T192" s="13"/>
      <c r="U192" s="151" t="s">
        <v>3135</v>
      </c>
      <c r="V192" s="13"/>
      <c r="W192" s="152" t="s">
        <v>2972</v>
      </c>
      <c r="X192" s="88"/>
      <c r="Y192" s="20"/>
      <c r="Z192" s="13"/>
      <c r="AA192" s="13"/>
    </row>
    <row r="193" spans="1:27" ht="13.8">
      <c r="A193" s="145" t="s">
        <v>2902</v>
      </c>
      <c r="B193" s="12" t="s">
        <v>27</v>
      </c>
      <c r="C193" s="12" t="s">
        <v>2924</v>
      </c>
      <c r="D193" s="12" t="s">
        <v>2925</v>
      </c>
      <c r="E193" s="9" t="s">
        <v>2926</v>
      </c>
      <c r="F193" s="12" t="s">
        <v>3143</v>
      </c>
      <c r="G193" s="12" t="s">
        <v>3144</v>
      </c>
      <c r="H193" s="9" t="str">
        <f t="shared" si="0"/>
        <v>EAD-ADM-GDV</v>
      </c>
      <c r="I193" s="11"/>
      <c r="J193" s="13"/>
      <c r="K193" s="13"/>
      <c r="L193" s="13"/>
      <c r="M193" s="14" t="s">
        <v>241</v>
      </c>
      <c r="N193" s="14" t="s">
        <v>2192</v>
      </c>
      <c r="O193" s="15"/>
      <c r="P193" s="13"/>
      <c r="Q193" s="13"/>
      <c r="R193" s="13"/>
      <c r="S193" s="13"/>
      <c r="T193" s="13"/>
      <c r="U193" s="175" t="s">
        <v>3147</v>
      </c>
      <c r="V193" s="13"/>
      <c r="W193" s="176" t="s">
        <v>3150</v>
      </c>
      <c r="X193" s="88"/>
      <c r="Y193" s="20"/>
      <c r="Z193" s="13"/>
      <c r="AA193" s="13"/>
    </row>
    <row r="194" spans="1:27" ht="13.8">
      <c r="A194" s="145" t="s">
        <v>2902</v>
      </c>
      <c r="B194" s="12" t="s">
        <v>27</v>
      </c>
      <c r="C194" s="12" t="s">
        <v>2924</v>
      </c>
      <c r="D194" s="12" t="s">
        <v>2925</v>
      </c>
      <c r="E194" s="9" t="s">
        <v>2926</v>
      </c>
      <c r="F194" s="12" t="s">
        <v>3143</v>
      </c>
      <c r="G194" s="12" t="s">
        <v>3144</v>
      </c>
      <c r="H194" s="9" t="str">
        <f t="shared" si="0"/>
        <v>EAD-ADM-GDV</v>
      </c>
      <c r="I194" s="11"/>
      <c r="J194" s="13"/>
      <c r="K194" s="13"/>
      <c r="L194" s="13"/>
      <c r="M194" s="14" t="s">
        <v>273</v>
      </c>
      <c r="N194" s="14" t="s">
        <v>1264</v>
      </c>
      <c r="O194" s="15"/>
      <c r="P194" s="13"/>
      <c r="Q194" s="13"/>
      <c r="R194" s="13"/>
      <c r="S194" s="13"/>
      <c r="T194" s="13"/>
      <c r="U194" s="175" t="s">
        <v>3153</v>
      </c>
      <c r="V194" s="13"/>
      <c r="W194" s="176" t="s">
        <v>3150</v>
      </c>
      <c r="X194" s="88"/>
      <c r="Y194" s="20"/>
      <c r="Z194" s="13"/>
      <c r="AA194" s="13"/>
    </row>
    <row r="195" spans="1:27" ht="13.8">
      <c r="A195" s="145" t="s">
        <v>2902</v>
      </c>
      <c r="B195" s="12" t="s">
        <v>27</v>
      </c>
      <c r="C195" s="12" t="s">
        <v>2924</v>
      </c>
      <c r="D195" s="12" t="s">
        <v>2925</v>
      </c>
      <c r="E195" s="9" t="s">
        <v>2926</v>
      </c>
      <c r="F195" s="12" t="s">
        <v>3143</v>
      </c>
      <c r="G195" s="12" t="s">
        <v>3144</v>
      </c>
      <c r="H195" s="9" t="str">
        <f t="shared" si="0"/>
        <v>EAD-ADM-GDV</v>
      </c>
      <c r="I195" s="11"/>
      <c r="J195" s="13"/>
      <c r="K195" s="13"/>
      <c r="L195" s="13"/>
      <c r="M195" s="14" t="s">
        <v>528</v>
      </c>
      <c r="N195" s="14" t="s">
        <v>2193</v>
      </c>
      <c r="O195" s="15"/>
      <c r="P195" s="13"/>
      <c r="Q195" s="13"/>
      <c r="R195" s="13"/>
      <c r="S195" s="13"/>
      <c r="T195" s="13"/>
      <c r="U195" s="175" t="s">
        <v>3159</v>
      </c>
      <c r="V195" s="13"/>
      <c r="W195" s="176" t="s">
        <v>3150</v>
      </c>
      <c r="X195" s="88"/>
      <c r="Y195" s="20"/>
      <c r="Z195" s="13"/>
      <c r="AA195" s="13"/>
    </row>
    <row r="196" spans="1:27" ht="13.8">
      <c r="A196" s="145" t="s">
        <v>2902</v>
      </c>
      <c r="B196" s="12" t="s">
        <v>27</v>
      </c>
      <c r="C196" s="12" t="s">
        <v>2924</v>
      </c>
      <c r="D196" s="12" t="s">
        <v>2925</v>
      </c>
      <c r="E196" s="9" t="s">
        <v>2926</v>
      </c>
      <c r="F196" s="12" t="s">
        <v>3143</v>
      </c>
      <c r="G196" s="12" t="s">
        <v>3144</v>
      </c>
      <c r="H196" s="9" t="str">
        <f t="shared" si="0"/>
        <v>EAD-ADM-GDV</v>
      </c>
      <c r="I196" s="11"/>
      <c r="J196" s="13"/>
      <c r="K196" s="13"/>
      <c r="L196" s="13"/>
      <c r="M196" s="14" t="s">
        <v>528</v>
      </c>
      <c r="N196" s="14" t="s">
        <v>2194</v>
      </c>
      <c r="O196" s="15"/>
      <c r="P196" s="13"/>
      <c r="Q196" s="13"/>
      <c r="R196" s="13"/>
      <c r="S196" s="13"/>
      <c r="T196" s="13"/>
      <c r="U196" s="175" t="s">
        <v>3163</v>
      </c>
      <c r="V196" s="13"/>
      <c r="W196" s="176" t="s">
        <v>3150</v>
      </c>
      <c r="X196" s="88"/>
      <c r="Y196" s="20"/>
      <c r="Z196" s="13"/>
      <c r="AA196" s="13"/>
    </row>
    <row r="197" spans="1:27" ht="13.8">
      <c r="A197" s="145" t="s">
        <v>2902</v>
      </c>
      <c r="B197" s="12" t="s">
        <v>27</v>
      </c>
      <c r="C197" s="12" t="s">
        <v>2924</v>
      </c>
      <c r="D197" s="12" t="s">
        <v>2925</v>
      </c>
      <c r="E197" s="9" t="s">
        <v>2926</v>
      </c>
      <c r="F197" s="12" t="s">
        <v>3143</v>
      </c>
      <c r="G197" s="12" t="s">
        <v>3144</v>
      </c>
      <c r="H197" s="9" t="str">
        <f t="shared" si="0"/>
        <v>EAD-ADM-GDV</v>
      </c>
      <c r="I197" s="11"/>
      <c r="J197" s="13"/>
      <c r="K197" s="13"/>
      <c r="L197" s="13"/>
      <c r="M197" s="14" t="s">
        <v>2691</v>
      </c>
      <c r="N197" s="14" t="s">
        <v>435</v>
      </c>
      <c r="O197" s="15"/>
      <c r="P197" s="13"/>
      <c r="Q197" s="13"/>
      <c r="R197" s="13"/>
      <c r="S197" s="13"/>
      <c r="T197" s="13"/>
      <c r="U197" s="175" t="s">
        <v>3167</v>
      </c>
      <c r="V197" s="13"/>
      <c r="W197" s="176" t="s">
        <v>3150</v>
      </c>
      <c r="X197" s="88"/>
      <c r="Y197" s="20"/>
      <c r="Z197" s="13"/>
      <c r="AA197" s="13"/>
    </row>
    <row r="198" spans="1:27" ht="13.8">
      <c r="A198" s="145" t="s">
        <v>2902</v>
      </c>
      <c r="B198" s="12" t="s">
        <v>27</v>
      </c>
      <c r="C198" s="12" t="s">
        <v>2924</v>
      </c>
      <c r="D198" s="12" t="s">
        <v>2925</v>
      </c>
      <c r="E198" s="9" t="s">
        <v>2926</v>
      </c>
      <c r="F198" s="12" t="s">
        <v>3143</v>
      </c>
      <c r="G198" s="12" t="s">
        <v>3144</v>
      </c>
      <c r="H198" s="9" t="str">
        <f t="shared" si="0"/>
        <v>EAD-ADM-GDV</v>
      </c>
      <c r="I198" s="11"/>
      <c r="J198" s="13"/>
      <c r="K198" s="13"/>
      <c r="L198" s="13"/>
      <c r="M198" s="14" t="s">
        <v>494</v>
      </c>
      <c r="N198" s="14" t="s">
        <v>1543</v>
      </c>
      <c r="O198" s="15"/>
      <c r="P198" s="13"/>
      <c r="Q198" s="13"/>
      <c r="R198" s="13"/>
      <c r="S198" s="13"/>
      <c r="T198" s="13"/>
      <c r="U198" s="175" t="s">
        <v>3172</v>
      </c>
      <c r="V198" s="13"/>
      <c r="W198" s="176" t="s">
        <v>3150</v>
      </c>
      <c r="X198" s="88"/>
      <c r="Y198" s="20"/>
      <c r="Z198" s="13"/>
      <c r="AA198" s="13"/>
    </row>
    <row r="199" spans="1:27" ht="13.8">
      <c r="A199" s="145" t="s">
        <v>2902</v>
      </c>
      <c r="B199" s="12" t="s">
        <v>27</v>
      </c>
      <c r="C199" s="12" t="s">
        <v>2924</v>
      </c>
      <c r="D199" s="12" t="s">
        <v>2925</v>
      </c>
      <c r="E199" s="9" t="s">
        <v>2926</v>
      </c>
      <c r="F199" s="12" t="s">
        <v>3143</v>
      </c>
      <c r="G199" s="12" t="s">
        <v>3144</v>
      </c>
      <c r="H199" s="9" t="str">
        <f t="shared" si="0"/>
        <v>EAD-ADM-GDV</v>
      </c>
      <c r="I199" s="11"/>
      <c r="J199" s="13"/>
      <c r="K199" s="13"/>
      <c r="L199" s="13"/>
      <c r="M199" s="78" t="s">
        <v>436</v>
      </c>
      <c r="N199" s="14" t="s">
        <v>95</v>
      </c>
      <c r="O199" s="15"/>
      <c r="P199" s="13"/>
      <c r="Q199" s="13"/>
      <c r="R199" s="13"/>
      <c r="S199" s="13"/>
      <c r="T199" s="13"/>
      <c r="U199" s="175" t="s">
        <v>3176</v>
      </c>
      <c r="V199" s="13"/>
      <c r="W199" s="176" t="s">
        <v>3150</v>
      </c>
      <c r="X199" s="88"/>
      <c r="Y199" s="20"/>
      <c r="Z199" s="13"/>
      <c r="AA199" s="13"/>
    </row>
    <row r="200" spans="1:27" ht="13.8">
      <c r="A200" s="8" t="s">
        <v>2902</v>
      </c>
      <c r="B200" s="9" t="s">
        <v>27</v>
      </c>
      <c r="C200" s="9" t="s">
        <v>2924</v>
      </c>
      <c r="D200" s="9" t="s">
        <v>2925</v>
      </c>
      <c r="E200" s="9" t="s">
        <v>3178</v>
      </c>
      <c r="F200" s="9"/>
      <c r="G200" s="9" t="s">
        <v>3179</v>
      </c>
      <c r="H200" s="9" t="str">
        <f t="shared" si="0"/>
        <v>EAD-ADM-</v>
      </c>
      <c r="I200" s="9"/>
      <c r="J200" s="60"/>
      <c r="K200" s="60"/>
      <c r="L200" s="60"/>
      <c r="M200" s="61" t="s">
        <v>36</v>
      </c>
      <c r="N200" s="61" t="s">
        <v>1833</v>
      </c>
      <c r="O200" s="62">
        <v>1</v>
      </c>
      <c r="P200" s="60"/>
      <c r="Q200" s="9"/>
      <c r="R200" s="9"/>
      <c r="S200" s="9"/>
      <c r="T200" s="9"/>
      <c r="U200" s="83"/>
      <c r="V200" s="73"/>
      <c r="W200" s="74" t="s">
        <v>3182</v>
      </c>
      <c r="X200" s="65">
        <v>2178</v>
      </c>
      <c r="Y200" s="66">
        <v>45362</v>
      </c>
      <c r="Z200" s="60"/>
      <c r="AA200" s="60"/>
    </row>
    <row r="201" spans="1:27" ht="13.8">
      <c r="A201" s="8" t="s">
        <v>2902</v>
      </c>
      <c r="B201" s="9" t="s">
        <v>27</v>
      </c>
      <c r="C201" s="9" t="s">
        <v>2924</v>
      </c>
      <c r="D201" s="9" t="s">
        <v>2925</v>
      </c>
      <c r="E201" s="9" t="s">
        <v>3178</v>
      </c>
      <c r="F201" s="9"/>
      <c r="G201" s="9" t="s">
        <v>3179</v>
      </c>
      <c r="H201" s="9" t="str">
        <f t="shared" si="0"/>
        <v>EAD-ADM-</v>
      </c>
      <c r="I201" s="9"/>
      <c r="J201" s="60"/>
      <c r="K201" s="60"/>
      <c r="L201" s="60"/>
      <c r="M201" s="61" t="s">
        <v>36</v>
      </c>
      <c r="N201" s="61" t="s">
        <v>1831</v>
      </c>
      <c r="O201" s="62">
        <v>1</v>
      </c>
      <c r="P201" s="60"/>
      <c r="Q201" s="9"/>
      <c r="R201" s="9"/>
      <c r="S201" s="9"/>
      <c r="T201" s="9"/>
      <c r="U201" s="83"/>
      <c r="V201" s="73"/>
      <c r="W201" s="74" t="s">
        <v>3184</v>
      </c>
      <c r="X201" s="65">
        <v>20145</v>
      </c>
      <c r="Y201" s="66">
        <v>45362</v>
      </c>
      <c r="Z201" s="60"/>
      <c r="AA201" s="60"/>
    </row>
    <row r="202" spans="1:27" ht="13.8">
      <c r="A202" s="8" t="s">
        <v>2902</v>
      </c>
      <c r="B202" s="9" t="s">
        <v>27</v>
      </c>
      <c r="C202" s="9" t="s">
        <v>2924</v>
      </c>
      <c r="D202" s="9" t="s">
        <v>2925</v>
      </c>
      <c r="E202" s="9" t="s">
        <v>3178</v>
      </c>
      <c r="F202" s="9"/>
      <c r="G202" s="9" t="s">
        <v>3188</v>
      </c>
      <c r="H202" s="9" t="str">
        <f t="shared" si="0"/>
        <v>EAD-ADM-</v>
      </c>
      <c r="I202" s="9"/>
      <c r="J202" s="60"/>
      <c r="K202" s="60"/>
      <c r="L202" s="60"/>
      <c r="M202" s="61" t="s">
        <v>36</v>
      </c>
      <c r="N202" s="187"/>
      <c r="O202" s="77"/>
      <c r="P202" s="60"/>
      <c r="Q202" s="60"/>
      <c r="R202" s="60"/>
      <c r="S202" s="60"/>
      <c r="T202" s="60"/>
      <c r="U202" s="94"/>
      <c r="V202" s="95"/>
      <c r="W202" s="96"/>
      <c r="X202" s="97"/>
      <c r="Y202" s="60"/>
      <c r="Z202" s="60"/>
      <c r="AA202" s="60"/>
    </row>
    <row r="203" spans="1:27" ht="13.8">
      <c r="A203" s="84" t="s">
        <v>2902</v>
      </c>
      <c r="B203" s="11" t="s">
        <v>27</v>
      </c>
      <c r="C203" s="11" t="s">
        <v>2924</v>
      </c>
      <c r="D203" s="11" t="s">
        <v>2925</v>
      </c>
      <c r="E203" s="11" t="s">
        <v>3178</v>
      </c>
      <c r="F203" s="12" t="s">
        <v>3191</v>
      </c>
      <c r="G203" s="12" t="s">
        <v>3192</v>
      </c>
      <c r="H203" s="9" t="str">
        <f t="shared" si="0"/>
        <v>EAD-ADM-OHD</v>
      </c>
      <c r="I203" s="13"/>
      <c r="J203" s="13"/>
      <c r="K203" s="13"/>
      <c r="L203" s="13"/>
      <c r="M203" s="85" t="s">
        <v>3195</v>
      </c>
      <c r="N203" s="14" t="s">
        <v>1822</v>
      </c>
      <c r="O203" s="15"/>
      <c r="P203" s="13"/>
      <c r="Q203" s="13"/>
      <c r="R203" s="13"/>
      <c r="S203" s="13"/>
      <c r="T203" s="13"/>
      <c r="U203" s="156" t="s">
        <v>3198</v>
      </c>
      <c r="V203" s="13"/>
      <c r="W203" s="11" t="s">
        <v>3199</v>
      </c>
      <c r="X203" s="13"/>
      <c r="Y203" s="20">
        <v>45747</v>
      </c>
      <c r="Z203" s="13"/>
      <c r="AA203" s="13"/>
    </row>
    <row r="204" spans="1:27" ht="13.8">
      <c r="A204" s="84" t="s">
        <v>2902</v>
      </c>
      <c r="B204" s="11" t="s">
        <v>27</v>
      </c>
      <c r="C204" s="11" t="s">
        <v>2924</v>
      </c>
      <c r="D204" s="11" t="s">
        <v>2925</v>
      </c>
      <c r="E204" s="11" t="s">
        <v>3178</v>
      </c>
      <c r="F204" s="12" t="s">
        <v>3191</v>
      </c>
      <c r="G204" s="12" t="s">
        <v>3192</v>
      </c>
      <c r="H204" s="9" t="str">
        <f t="shared" si="0"/>
        <v>EAD-ADM-OHD</v>
      </c>
      <c r="I204" s="13"/>
      <c r="J204" s="13"/>
      <c r="K204" s="13"/>
      <c r="L204" s="13"/>
      <c r="M204" s="85" t="s">
        <v>1700</v>
      </c>
      <c r="N204" s="14" t="s">
        <v>2321</v>
      </c>
      <c r="O204" s="15"/>
      <c r="P204" s="13"/>
      <c r="Q204" s="13"/>
      <c r="R204" s="13"/>
      <c r="S204" s="13"/>
      <c r="T204" s="13"/>
      <c r="U204" s="156" t="s">
        <v>3205</v>
      </c>
      <c r="V204" s="13"/>
      <c r="W204" s="11" t="s">
        <v>3199</v>
      </c>
      <c r="X204" s="13"/>
      <c r="Y204" s="20">
        <v>45747</v>
      </c>
      <c r="Z204" s="13"/>
      <c r="AA204" s="13"/>
    </row>
    <row r="205" spans="1:27" ht="13.8">
      <c r="A205" s="84" t="s">
        <v>2902</v>
      </c>
      <c r="B205" s="11" t="s">
        <v>27</v>
      </c>
      <c r="C205" s="11" t="s">
        <v>2924</v>
      </c>
      <c r="D205" s="11" t="s">
        <v>2925</v>
      </c>
      <c r="E205" s="11" t="s">
        <v>3178</v>
      </c>
      <c r="F205" s="12" t="s">
        <v>3191</v>
      </c>
      <c r="G205" s="12" t="s">
        <v>3192</v>
      </c>
      <c r="H205" s="9" t="str">
        <f t="shared" si="0"/>
        <v>EAD-ADM-OHD</v>
      </c>
      <c r="I205" s="13"/>
      <c r="J205" s="13"/>
      <c r="K205" s="13"/>
      <c r="L205" s="13"/>
      <c r="M205" s="85" t="s">
        <v>1700</v>
      </c>
      <c r="N205" s="14" t="s">
        <v>1844</v>
      </c>
      <c r="O205" s="15"/>
      <c r="P205" s="13"/>
      <c r="Q205" s="13"/>
      <c r="R205" s="13"/>
      <c r="S205" s="13"/>
      <c r="T205" s="13"/>
      <c r="U205" s="156" t="s">
        <v>3212</v>
      </c>
      <c r="V205" s="13"/>
      <c r="W205" s="11" t="s">
        <v>3199</v>
      </c>
      <c r="X205" s="13"/>
      <c r="Y205" s="20">
        <v>45747</v>
      </c>
      <c r="Z205" s="13"/>
      <c r="AA205" s="13"/>
    </row>
    <row r="206" spans="1:27" ht="13.8">
      <c r="A206" s="84" t="s">
        <v>2902</v>
      </c>
      <c r="B206" s="11" t="s">
        <v>27</v>
      </c>
      <c r="C206" s="11" t="s">
        <v>2924</v>
      </c>
      <c r="D206" s="11" t="s">
        <v>2925</v>
      </c>
      <c r="E206" s="11" t="s">
        <v>3178</v>
      </c>
      <c r="F206" s="12" t="s">
        <v>3191</v>
      </c>
      <c r="G206" s="12" t="s">
        <v>3192</v>
      </c>
      <c r="H206" s="9" t="str">
        <f t="shared" si="0"/>
        <v>EAD-ADM-OHD</v>
      </c>
      <c r="I206" s="13"/>
      <c r="J206" s="13"/>
      <c r="K206" s="13"/>
      <c r="L206" s="13"/>
      <c r="M206" s="85" t="s">
        <v>1700</v>
      </c>
      <c r="N206" s="14" t="s">
        <v>2317</v>
      </c>
      <c r="O206" s="15"/>
      <c r="P206" s="13"/>
      <c r="Q206" s="13"/>
      <c r="R206" s="13"/>
      <c r="S206" s="13"/>
      <c r="T206" s="13"/>
      <c r="U206" s="175" t="s">
        <v>3222</v>
      </c>
      <c r="V206" s="13"/>
      <c r="W206" s="11" t="s">
        <v>3199</v>
      </c>
      <c r="X206" s="13"/>
      <c r="Y206" s="20">
        <v>45747</v>
      </c>
      <c r="Z206" s="13"/>
      <c r="AA206" s="13"/>
    </row>
    <row r="207" spans="1:27" ht="13.8">
      <c r="A207" s="84" t="s">
        <v>2902</v>
      </c>
      <c r="B207" s="11" t="s">
        <v>27</v>
      </c>
      <c r="C207" s="11" t="s">
        <v>2924</v>
      </c>
      <c r="D207" s="11" t="s">
        <v>2925</v>
      </c>
      <c r="E207" s="11" t="s">
        <v>3178</v>
      </c>
      <c r="F207" s="12" t="s">
        <v>3191</v>
      </c>
      <c r="G207" s="12" t="s">
        <v>3192</v>
      </c>
      <c r="H207" s="9" t="str">
        <f t="shared" si="0"/>
        <v>EAD-ADM-OHD</v>
      </c>
      <c r="I207" s="13"/>
      <c r="J207" s="13"/>
      <c r="K207" s="13"/>
      <c r="L207" s="13"/>
      <c r="M207" s="85" t="s">
        <v>154</v>
      </c>
      <c r="N207" s="14" t="s">
        <v>1710</v>
      </c>
      <c r="O207" s="15"/>
      <c r="P207" s="13"/>
      <c r="Q207" s="11" t="s">
        <v>3227</v>
      </c>
      <c r="R207" s="88">
        <v>120</v>
      </c>
      <c r="S207" s="88">
        <v>482</v>
      </c>
      <c r="T207" s="13"/>
      <c r="U207" s="156" t="s">
        <v>3230</v>
      </c>
      <c r="V207" s="13"/>
      <c r="W207" s="11" t="s">
        <v>3199</v>
      </c>
      <c r="X207" s="13"/>
      <c r="Y207" s="20">
        <v>45747</v>
      </c>
      <c r="Z207" s="13"/>
      <c r="AA207" s="13"/>
    </row>
    <row r="208" spans="1:27" ht="13.8">
      <c r="A208" s="84" t="s">
        <v>2902</v>
      </c>
      <c r="B208" s="11" t="s">
        <v>27</v>
      </c>
      <c r="C208" s="11" t="s">
        <v>2924</v>
      </c>
      <c r="D208" s="11" t="s">
        <v>2925</v>
      </c>
      <c r="E208" s="11" t="s">
        <v>3178</v>
      </c>
      <c r="F208" s="12" t="s">
        <v>3191</v>
      </c>
      <c r="G208" s="12" t="s">
        <v>3192</v>
      </c>
      <c r="H208" s="9" t="str">
        <f t="shared" si="0"/>
        <v>EAD-ADM-OHD</v>
      </c>
      <c r="I208" s="13"/>
      <c r="J208" s="13"/>
      <c r="K208" s="13"/>
      <c r="L208" s="13"/>
      <c r="M208" s="85" t="s">
        <v>494</v>
      </c>
      <c r="N208" s="14" t="s">
        <v>1535</v>
      </c>
      <c r="O208" s="15"/>
      <c r="P208" s="13"/>
      <c r="Q208" s="13"/>
      <c r="R208" s="88">
        <v>225</v>
      </c>
      <c r="S208" s="88" t="s">
        <v>3237</v>
      </c>
      <c r="T208" s="13"/>
      <c r="U208" s="156" t="s">
        <v>3238</v>
      </c>
      <c r="V208" s="13"/>
      <c r="W208" s="11" t="s">
        <v>3199</v>
      </c>
      <c r="X208" s="13"/>
      <c r="Y208" s="20">
        <v>45747</v>
      </c>
      <c r="Z208" s="13"/>
      <c r="AA208" s="13"/>
    </row>
    <row r="209" spans="1:28" ht="13.8">
      <c r="A209" s="84" t="s">
        <v>2902</v>
      </c>
      <c r="B209" s="11" t="s">
        <v>27</v>
      </c>
      <c r="C209" s="11" t="s">
        <v>2924</v>
      </c>
      <c r="D209" s="11" t="s">
        <v>2925</v>
      </c>
      <c r="E209" s="11" t="s">
        <v>3178</v>
      </c>
      <c r="F209" s="12" t="s">
        <v>3191</v>
      </c>
      <c r="G209" s="12" t="s">
        <v>3192</v>
      </c>
      <c r="H209" s="9" t="str">
        <f t="shared" si="0"/>
        <v>EAD-ADM-OHD</v>
      </c>
      <c r="I209" s="13"/>
      <c r="J209" s="13"/>
      <c r="K209" s="13"/>
      <c r="L209" s="13"/>
      <c r="M209" s="85" t="s">
        <v>494</v>
      </c>
      <c r="N209" s="14" t="s">
        <v>1486</v>
      </c>
      <c r="O209" s="15"/>
      <c r="P209" s="13"/>
      <c r="Q209" s="13"/>
      <c r="R209" s="88">
        <v>225</v>
      </c>
      <c r="S209" s="88">
        <v>52</v>
      </c>
      <c r="T209" s="13"/>
      <c r="U209" s="156" t="s">
        <v>3244</v>
      </c>
      <c r="V209" s="13"/>
      <c r="W209" s="11" t="s">
        <v>3199</v>
      </c>
      <c r="X209" s="13"/>
      <c r="Y209" s="20">
        <v>45747</v>
      </c>
      <c r="Z209" s="13"/>
      <c r="AA209" s="13"/>
    </row>
    <row r="210" spans="1:28" ht="13.8">
      <c r="A210" s="84" t="s">
        <v>2902</v>
      </c>
      <c r="B210" s="11" t="s">
        <v>27</v>
      </c>
      <c r="C210" s="11" t="s">
        <v>2924</v>
      </c>
      <c r="D210" s="11" t="s">
        <v>2925</v>
      </c>
      <c r="E210" s="11" t="s">
        <v>3178</v>
      </c>
      <c r="F210" s="12" t="s">
        <v>3191</v>
      </c>
      <c r="G210" s="12" t="s">
        <v>3192</v>
      </c>
      <c r="H210" s="9" t="str">
        <f t="shared" si="0"/>
        <v>EAD-ADM-OHD</v>
      </c>
      <c r="I210" s="13"/>
      <c r="J210" s="13"/>
      <c r="K210" s="13"/>
      <c r="L210" s="13"/>
      <c r="M210" s="85" t="s">
        <v>494</v>
      </c>
      <c r="N210" s="85" t="s">
        <v>1448</v>
      </c>
      <c r="O210" s="15"/>
      <c r="P210" s="13"/>
      <c r="Q210" s="13"/>
      <c r="R210" s="88">
        <v>225</v>
      </c>
      <c r="S210" s="88" t="s">
        <v>3237</v>
      </c>
      <c r="T210" s="13"/>
      <c r="U210" s="156" t="s">
        <v>3252</v>
      </c>
      <c r="V210" s="13"/>
      <c r="W210" s="11" t="s">
        <v>3199</v>
      </c>
      <c r="X210" s="13"/>
      <c r="Y210" s="20">
        <v>45747</v>
      </c>
      <c r="Z210" s="13"/>
      <c r="AA210" s="13"/>
    </row>
    <row r="211" spans="1:28" ht="13.8">
      <c r="A211" s="84" t="s">
        <v>2902</v>
      </c>
      <c r="B211" s="11" t="s">
        <v>27</v>
      </c>
      <c r="C211" s="11" t="s">
        <v>2924</v>
      </c>
      <c r="D211" s="11" t="s">
        <v>2925</v>
      </c>
      <c r="E211" s="11" t="s">
        <v>3178</v>
      </c>
      <c r="F211" s="12" t="s">
        <v>3191</v>
      </c>
      <c r="G211" s="12" t="s">
        <v>3192</v>
      </c>
      <c r="H211" s="9" t="str">
        <f t="shared" si="0"/>
        <v>EAD-ADM-OHD</v>
      </c>
      <c r="I211" s="13"/>
      <c r="J211" s="13"/>
      <c r="K211" s="13"/>
      <c r="L211" s="13"/>
      <c r="M211" s="85" t="s">
        <v>195</v>
      </c>
      <c r="N211" s="14" t="s">
        <v>1020</v>
      </c>
      <c r="O211" s="15"/>
      <c r="P211" s="13"/>
      <c r="Q211" s="13"/>
      <c r="R211" s="88" t="s">
        <v>3256</v>
      </c>
      <c r="S211" s="88">
        <v>250</v>
      </c>
      <c r="T211" s="88">
        <v>50</v>
      </c>
      <c r="U211" s="156" t="s">
        <v>3258</v>
      </c>
      <c r="V211" s="13"/>
      <c r="W211" s="11" t="s">
        <v>3199</v>
      </c>
      <c r="X211" s="13"/>
      <c r="Y211" s="20">
        <v>45747</v>
      </c>
      <c r="Z211" s="13"/>
      <c r="AA211" s="13"/>
    </row>
    <row r="212" spans="1:28" ht="13.8">
      <c r="A212" s="84" t="s">
        <v>2902</v>
      </c>
      <c r="B212" s="11" t="s">
        <v>27</v>
      </c>
      <c r="C212" s="11" t="s">
        <v>2924</v>
      </c>
      <c r="D212" s="11" t="s">
        <v>2925</v>
      </c>
      <c r="E212" s="11" t="s">
        <v>3178</v>
      </c>
      <c r="F212" s="12" t="s">
        <v>3191</v>
      </c>
      <c r="G212" s="12" t="s">
        <v>3192</v>
      </c>
      <c r="H212" s="9" t="str">
        <f t="shared" si="0"/>
        <v>EAD-ADM-OHD</v>
      </c>
      <c r="I212" s="13"/>
      <c r="J212" s="13"/>
      <c r="K212" s="13"/>
      <c r="L212" s="13"/>
      <c r="M212" s="85" t="s">
        <v>273</v>
      </c>
      <c r="N212" s="14" t="s">
        <v>1311</v>
      </c>
      <c r="O212" s="15"/>
      <c r="P212" s="13"/>
      <c r="Q212" s="13"/>
      <c r="R212" s="88" t="s">
        <v>3266</v>
      </c>
      <c r="S212" s="88" t="s">
        <v>3267</v>
      </c>
      <c r="T212" s="88">
        <v>91</v>
      </c>
      <c r="U212" s="156" t="s">
        <v>3268</v>
      </c>
      <c r="V212" s="13"/>
      <c r="W212" s="11" t="s">
        <v>3199</v>
      </c>
      <c r="X212" s="13"/>
      <c r="Y212" s="20">
        <v>45747</v>
      </c>
      <c r="Z212" s="13"/>
      <c r="AA212" s="13"/>
    </row>
    <row r="213" spans="1:28" ht="13.8">
      <c r="A213" s="84" t="s">
        <v>2902</v>
      </c>
      <c r="B213" s="11" t="s">
        <v>27</v>
      </c>
      <c r="C213" s="11" t="s">
        <v>2924</v>
      </c>
      <c r="D213" s="11" t="s">
        <v>2925</v>
      </c>
      <c r="E213" s="11" t="s">
        <v>3178</v>
      </c>
      <c r="F213" s="12" t="s">
        <v>3191</v>
      </c>
      <c r="G213" s="12" t="s">
        <v>3192</v>
      </c>
      <c r="H213" s="9" t="str">
        <f t="shared" si="0"/>
        <v>EAD-ADM-OHD</v>
      </c>
      <c r="I213" s="13"/>
      <c r="J213" s="13"/>
      <c r="K213" s="13"/>
      <c r="L213" s="13"/>
      <c r="M213" s="85" t="s">
        <v>273</v>
      </c>
      <c r="N213" s="14" t="s">
        <v>1313</v>
      </c>
      <c r="O213" s="15"/>
      <c r="P213" s="13"/>
      <c r="Q213" s="13"/>
      <c r="R213" s="88">
        <v>68</v>
      </c>
      <c r="S213" s="88">
        <v>130</v>
      </c>
      <c r="T213" s="88">
        <v>41</v>
      </c>
      <c r="U213" s="156" t="s">
        <v>3275</v>
      </c>
      <c r="V213" s="13"/>
      <c r="W213" s="11" t="s">
        <v>3199</v>
      </c>
      <c r="X213" s="13"/>
      <c r="Y213" s="20">
        <v>45747</v>
      </c>
      <c r="Z213" s="13"/>
      <c r="AA213" s="13"/>
    </row>
    <row r="214" spans="1:28" ht="13.8">
      <c r="A214" s="84" t="s">
        <v>2902</v>
      </c>
      <c r="B214" s="11" t="s">
        <v>27</v>
      </c>
      <c r="C214" s="11" t="s">
        <v>2924</v>
      </c>
      <c r="D214" s="11" t="s">
        <v>2925</v>
      </c>
      <c r="E214" s="11" t="s">
        <v>3178</v>
      </c>
      <c r="F214" s="12" t="s">
        <v>3191</v>
      </c>
      <c r="G214" s="12" t="s">
        <v>3192</v>
      </c>
      <c r="H214" s="9" t="str">
        <f t="shared" si="0"/>
        <v>EAD-ADM-OHD</v>
      </c>
      <c r="I214" s="13"/>
      <c r="J214" s="13"/>
      <c r="K214" s="13"/>
      <c r="L214" s="13"/>
      <c r="M214" s="85" t="s">
        <v>195</v>
      </c>
      <c r="N214" s="14" t="s">
        <v>1002</v>
      </c>
      <c r="O214" s="15"/>
      <c r="P214" s="13"/>
      <c r="Q214" s="13"/>
      <c r="R214" s="88">
        <v>44</v>
      </c>
      <c r="S214" s="13"/>
      <c r="T214" s="13"/>
      <c r="U214" s="156" t="s">
        <v>3280</v>
      </c>
      <c r="V214" s="13"/>
      <c r="W214" s="11" t="s">
        <v>3199</v>
      </c>
      <c r="X214" s="13"/>
      <c r="Y214" s="20">
        <v>45747</v>
      </c>
      <c r="Z214" s="13"/>
      <c r="AA214" s="13"/>
    </row>
    <row r="215" spans="1:28" ht="13.8">
      <c r="A215" s="84" t="s">
        <v>2902</v>
      </c>
      <c r="B215" s="11" t="s">
        <v>27</v>
      </c>
      <c r="C215" s="11" t="s">
        <v>2924</v>
      </c>
      <c r="D215" s="11" t="s">
        <v>2925</v>
      </c>
      <c r="E215" s="11" t="s">
        <v>3178</v>
      </c>
      <c r="F215" s="12" t="s">
        <v>3191</v>
      </c>
      <c r="G215" s="12" t="s">
        <v>3192</v>
      </c>
      <c r="H215" s="9" t="str">
        <f t="shared" si="0"/>
        <v>EAD-ADM-OHD</v>
      </c>
      <c r="I215" s="13"/>
      <c r="J215" s="13"/>
      <c r="K215" s="13"/>
      <c r="L215" s="13"/>
      <c r="M215" s="85" t="s">
        <v>630</v>
      </c>
      <c r="N215" s="14" t="s">
        <v>1652</v>
      </c>
      <c r="O215" s="15"/>
      <c r="P215" s="13"/>
      <c r="Q215" s="13"/>
      <c r="R215" s="88">
        <v>76</v>
      </c>
      <c r="S215" s="88">
        <v>230</v>
      </c>
      <c r="T215" s="88">
        <v>151</v>
      </c>
      <c r="U215" s="156" t="s">
        <v>3288</v>
      </c>
      <c r="V215" s="13"/>
      <c r="W215" s="11" t="s">
        <v>3199</v>
      </c>
      <c r="X215" s="13"/>
      <c r="Y215" s="20">
        <v>45747</v>
      </c>
      <c r="Z215" s="13"/>
      <c r="AA215" s="13"/>
    </row>
    <row r="216" spans="1:28" ht="13.8">
      <c r="A216" s="84" t="s">
        <v>2902</v>
      </c>
      <c r="B216" s="11" t="s">
        <v>27</v>
      </c>
      <c r="C216" s="11" t="s">
        <v>2924</v>
      </c>
      <c r="D216" s="11" t="s">
        <v>2925</v>
      </c>
      <c r="E216" s="11" t="s">
        <v>3178</v>
      </c>
      <c r="F216" s="12" t="s">
        <v>3191</v>
      </c>
      <c r="G216" s="12" t="s">
        <v>3192</v>
      </c>
      <c r="H216" s="9" t="str">
        <f t="shared" si="0"/>
        <v>EAD-ADM-OHD</v>
      </c>
      <c r="I216" s="13"/>
      <c r="J216" s="13"/>
      <c r="K216" s="13"/>
      <c r="L216" s="13"/>
      <c r="M216" s="85" t="s">
        <v>2691</v>
      </c>
      <c r="N216" s="14" t="s">
        <v>439</v>
      </c>
      <c r="O216" s="15"/>
      <c r="P216" s="13"/>
      <c r="Q216" s="13"/>
      <c r="R216" s="88">
        <v>239</v>
      </c>
      <c r="S216" s="88">
        <v>109</v>
      </c>
      <c r="T216" s="13"/>
      <c r="U216" s="156" t="s">
        <v>3293</v>
      </c>
      <c r="V216" s="13"/>
      <c r="W216" s="11" t="s">
        <v>3199</v>
      </c>
      <c r="X216" s="13"/>
      <c r="Y216" s="20">
        <v>45747</v>
      </c>
      <c r="Z216" s="13"/>
      <c r="AA216" s="13"/>
    </row>
    <row r="217" spans="1:28" ht="13.8">
      <c r="A217" s="84" t="s">
        <v>2902</v>
      </c>
      <c r="B217" s="11" t="s">
        <v>27</v>
      </c>
      <c r="C217" s="11" t="s">
        <v>2924</v>
      </c>
      <c r="D217" s="11" t="s">
        <v>2925</v>
      </c>
      <c r="E217" s="11" t="s">
        <v>3178</v>
      </c>
      <c r="F217" s="12" t="s">
        <v>3191</v>
      </c>
      <c r="G217" s="12" t="s">
        <v>3192</v>
      </c>
      <c r="H217" s="9" t="str">
        <f t="shared" si="0"/>
        <v>EAD-ADM-OHD</v>
      </c>
      <c r="I217" s="13"/>
      <c r="J217" s="13"/>
      <c r="K217" s="13"/>
      <c r="L217" s="13"/>
      <c r="M217" s="78" t="s">
        <v>436</v>
      </c>
      <c r="N217" s="14" t="s">
        <v>141</v>
      </c>
      <c r="O217" s="15"/>
      <c r="P217" s="13"/>
      <c r="Q217" s="13"/>
      <c r="R217" s="13"/>
      <c r="S217" s="13"/>
      <c r="T217" s="13"/>
      <c r="U217" s="156" t="s">
        <v>3299</v>
      </c>
      <c r="V217" s="13"/>
      <c r="W217" s="11" t="s">
        <v>3199</v>
      </c>
      <c r="X217" s="13"/>
      <c r="Y217" s="20">
        <v>45747</v>
      </c>
      <c r="Z217" s="13"/>
      <c r="AA217" s="13"/>
    </row>
    <row r="218" spans="1:28" ht="13.8">
      <c r="A218" s="84" t="s">
        <v>2902</v>
      </c>
      <c r="B218" s="11" t="s">
        <v>27</v>
      </c>
      <c r="C218" s="11" t="s">
        <v>2924</v>
      </c>
      <c r="D218" s="11" t="s">
        <v>2925</v>
      </c>
      <c r="E218" s="11" t="s">
        <v>3178</v>
      </c>
      <c r="F218" s="12" t="s">
        <v>3191</v>
      </c>
      <c r="G218" s="12" t="s">
        <v>3192</v>
      </c>
      <c r="H218" s="9" t="str">
        <f t="shared" si="0"/>
        <v>EAD-ADM-OHD</v>
      </c>
      <c r="I218" s="13"/>
      <c r="J218" s="13"/>
      <c r="K218" s="13"/>
      <c r="L218" s="13"/>
      <c r="M218" s="14" t="s">
        <v>2675</v>
      </c>
      <c r="N218" s="14" t="s">
        <v>45</v>
      </c>
      <c r="O218" s="15"/>
      <c r="P218" s="13"/>
      <c r="Q218" s="13"/>
      <c r="R218" s="13"/>
      <c r="S218" s="13"/>
      <c r="T218" s="13"/>
      <c r="U218" s="16"/>
      <c r="V218" s="13"/>
      <c r="W218" s="11" t="s">
        <v>3199</v>
      </c>
      <c r="X218" s="13"/>
      <c r="Y218" s="20"/>
      <c r="Z218" s="13"/>
      <c r="AA218" s="13"/>
    </row>
    <row r="219" spans="1:28" ht="13.8">
      <c r="A219" s="8" t="s">
        <v>2902</v>
      </c>
      <c r="B219" s="9" t="s">
        <v>27</v>
      </c>
      <c r="C219" s="9" t="s">
        <v>2924</v>
      </c>
      <c r="D219" s="9" t="s">
        <v>2925</v>
      </c>
      <c r="E219" s="9" t="s">
        <v>3178</v>
      </c>
      <c r="F219" s="9"/>
      <c r="G219" s="9" t="s">
        <v>3306</v>
      </c>
      <c r="H219" s="9" t="str">
        <f t="shared" si="0"/>
        <v>EAD-ADM-</v>
      </c>
      <c r="I219" s="9"/>
      <c r="J219" s="60"/>
      <c r="K219" s="60"/>
      <c r="L219" s="60"/>
      <c r="M219" s="61" t="s">
        <v>36</v>
      </c>
      <c r="N219" s="61" t="s">
        <v>1832</v>
      </c>
      <c r="O219" s="62">
        <v>1</v>
      </c>
      <c r="P219" s="60"/>
      <c r="Q219" s="9"/>
      <c r="R219" s="9"/>
      <c r="S219" s="9"/>
      <c r="T219" s="9"/>
      <c r="U219" s="83"/>
      <c r="V219" s="73"/>
      <c r="W219" s="74" t="s">
        <v>3310</v>
      </c>
      <c r="X219" s="65">
        <v>2167</v>
      </c>
      <c r="Y219" s="66">
        <v>45362</v>
      </c>
      <c r="Z219" s="60"/>
      <c r="AA219" s="60"/>
    </row>
    <row r="220" spans="1:28" ht="13.8">
      <c r="A220" s="8" t="s">
        <v>2902</v>
      </c>
      <c r="B220" s="9" t="s">
        <v>27</v>
      </c>
      <c r="C220" s="9" t="s">
        <v>2924</v>
      </c>
      <c r="D220" s="9" t="s">
        <v>2925</v>
      </c>
      <c r="E220" s="9" t="s">
        <v>3178</v>
      </c>
      <c r="F220" s="9" t="s">
        <v>2485</v>
      </c>
      <c r="G220" s="9" t="s">
        <v>3312</v>
      </c>
      <c r="H220" s="9" t="str">
        <f t="shared" si="0"/>
        <v>EAD-ADM-SHD</v>
      </c>
      <c r="I220" s="9"/>
      <c r="J220" s="60"/>
      <c r="K220" s="60"/>
      <c r="L220" s="60"/>
      <c r="M220" s="61" t="s">
        <v>2494</v>
      </c>
      <c r="N220" s="61" t="s">
        <v>577</v>
      </c>
      <c r="O220" s="62">
        <v>0.9</v>
      </c>
      <c r="P220" s="60"/>
      <c r="Q220" s="60"/>
      <c r="R220" s="60"/>
      <c r="S220" s="60"/>
      <c r="T220" s="60"/>
      <c r="U220" s="94"/>
      <c r="V220" s="95"/>
      <c r="W220" s="96"/>
      <c r="X220" s="97"/>
      <c r="Y220" s="60"/>
      <c r="Z220" s="60"/>
      <c r="AA220" s="60"/>
      <c r="AB220" s="8" t="s">
        <v>1477</v>
      </c>
    </row>
    <row r="221" spans="1:28" ht="13.8">
      <c r="A221" s="8" t="s">
        <v>2902</v>
      </c>
      <c r="B221" s="9" t="s">
        <v>27</v>
      </c>
      <c r="C221" s="9" t="s">
        <v>2924</v>
      </c>
      <c r="D221" s="9" t="s">
        <v>2925</v>
      </c>
      <c r="E221" s="9" t="s">
        <v>3178</v>
      </c>
      <c r="F221" s="9"/>
      <c r="G221" s="9" t="s">
        <v>3312</v>
      </c>
      <c r="H221" s="9" t="str">
        <f t="shared" si="0"/>
        <v>EAD-ADM-</v>
      </c>
      <c r="I221" s="9"/>
      <c r="J221" s="60"/>
      <c r="K221" s="60"/>
      <c r="L221" s="60"/>
      <c r="M221" s="61" t="s">
        <v>2685</v>
      </c>
      <c r="N221" s="61" t="s">
        <v>1665</v>
      </c>
      <c r="O221" s="62">
        <v>1</v>
      </c>
      <c r="P221" s="60"/>
      <c r="Q221" s="60"/>
      <c r="R221" s="60"/>
      <c r="S221" s="60"/>
      <c r="T221" s="60"/>
      <c r="U221" s="94"/>
      <c r="V221" s="95"/>
      <c r="W221" s="96"/>
      <c r="X221" s="97"/>
      <c r="Y221" s="60"/>
      <c r="Z221" s="60"/>
      <c r="AA221" s="60"/>
    </row>
    <row r="222" spans="1:28" ht="13.8">
      <c r="A222" s="8" t="s">
        <v>2902</v>
      </c>
      <c r="B222" s="9" t="s">
        <v>27</v>
      </c>
      <c r="C222" s="9" t="s">
        <v>2924</v>
      </c>
      <c r="D222" s="9" t="s">
        <v>2925</v>
      </c>
      <c r="E222" s="9" t="s">
        <v>3178</v>
      </c>
      <c r="F222" s="9"/>
      <c r="G222" s="9" t="s">
        <v>3312</v>
      </c>
      <c r="H222" s="9" t="str">
        <f t="shared" si="0"/>
        <v>EAD-ADM-</v>
      </c>
      <c r="I222" s="9"/>
      <c r="J222" s="60"/>
      <c r="K222" s="60"/>
      <c r="L222" s="60"/>
      <c r="M222" s="61" t="s">
        <v>2686</v>
      </c>
      <c r="N222" s="61" t="s">
        <v>2529</v>
      </c>
      <c r="O222" s="62"/>
      <c r="P222" s="60"/>
      <c r="Q222" s="60"/>
      <c r="R222" s="60"/>
      <c r="S222" s="60"/>
      <c r="T222" s="60"/>
      <c r="U222" s="94"/>
      <c r="V222" s="95"/>
      <c r="W222" s="96"/>
      <c r="X222" s="97"/>
      <c r="Y222" s="60"/>
      <c r="Z222" s="60"/>
      <c r="AA222" s="60"/>
    </row>
    <row r="223" spans="1:28" ht="13.8">
      <c r="A223" s="8" t="s">
        <v>2902</v>
      </c>
      <c r="B223" s="9" t="s">
        <v>27</v>
      </c>
      <c r="C223" s="9" t="s">
        <v>2924</v>
      </c>
      <c r="D223" s="9" t="s">
        <v>2925</v>
      </c>
      <c r="E223" s="9" t="s">
        <v>3178</v>
      </c>
      <c r="F223" s="9"/>
      <c r="G223" s="9" t="s">
        <v>3312</v>
      </c>
      <c r="H223" s="9" t="str">
        <f t="shared" si="0"/>
        <v>EAD-ADM-</v>
      </c>
      <c r="I223" s="9"/>
      <c r="J223" s="60"/>
      <c r="K223" s="60"/>
      <c r="L223" s="60"/>
      <c r="M223" s="61" t="s">
        <v>2546</v>
      </c>
      <c r="N223" s="61" t="s">
        <v>629</v>
      </c>
      <c r="O223" s="62">
        <v>1</v>
      </c>
      <c r="P223" s="60"/>
      <c r="Q223" s="60"/>
      <c r="R223" s="60"/>
      <c r="S223" s="60"/>
      <c r="T223" s="60"/>
      <c r="U223" s="94"/>
      <c r="V223" s="95"/>
      <c r="W223" s="96"/>
      <c r="X223" s="97"/>
      <c r="Y223" s="60"/>
      <c r="Z223" s="60"/>
      <c r="AA223" s="60"/>
    </row>
    <row r="224" spans="1:28" ht="13.8">
      <c r="A224" s="8" t="s">
        <v>2902</v>
      </c>
      <c r="B224" s="9" t="s">
        <v>27</v>
      </c>
      <c r="C224" s="9" t="s">
        <v>2924</v>
      </c>
      <c r="D224" s="9" t="s">
        <v>2925</v>
      </c>
      <c r="E224" s="1" t="s">
        <v>3178</v>
      </c>
      <c r="F224" s="9"/>
      <c r="G224" s="9" t="s">
        <v>3312</v>
      </c>
      <c r="H224" s="9" t="str">
        <f t="shared" si="0"/>
        <v>EAD-ADM-</v>
      </c>
      <c r="I224" s="9"/>
      <c r="J224" s="60"/>
      <c r="K224" s="60"/>
      <c r="L224" s="60"/>
      <c r="M224" s="61" t="s">
        <v>2573</v>
      </c>
      <c r="N224" s="61" t="s">
        <v>753</v>
      </c>
      <c r="O224" s="62">
        <v>1</v>
      </c>
      <c r="P224" s="60"/>
      <c r="Q224" s="60"/>
      <c r="R224" s="60"/>
      <c r="S224" s="60"/>
      <c r="T224" s="60"/>
      <c r="U224" s="94"/>
      <c r="V224" s="95"/>
      <c r="W224" s="96"/>
      <c r="X224" s="97"/>
      <c r="Y224" s="60"/>
      <c r="Z224" s="60"/>
      <c r="AA224" s="60"/>
      <c r="AB224" s="8" t="s">
        <v>1477</v>
      </c>
    </row>
    <row r="225" spans="1:27" ht="13.8">
      <c r="A225" s="8" t="s">
        <v>2902</v>
      </c>
      <c r="B225" s="9" t="s">
        <v>27</v>
      </c>
      <c r="C225" s="9" t="s">
        <v>2924</v>
      </c>
      <c r="D225" s="9" t="s">
        <v>2925</v>
      </c>
      <c r="E225" s="9" t="s">
        <v>3329</v>
      </c>
      <c r="F225" s="9"/>
      <c r="G225" s="9" t="s">
        <v>3330</v>
      </c>
      <c r="H225" s="9" t="str">
        <f t="shared" si="0"/>
        <v>EAD-ADM-</v>
      </c>
      <c r="I225" s="9"/>
      <c r="J225" s="60"/>
      <c r="K225" s="60"/>
      <c r="L225" s="60"/>
      <c r="M225" s="61" t="s">
        <v>1238</v>
      </c>
      <c r="N225" s="61" t="s">
        <v>2583</v>
      </c>
      <c r="O225" s="62">
        <v>1</v>
      </c>
      <c r="P225" s="9" t="s">
        <v>1244</v>
      </c>
      <c r="Q225" s="9"/>
      <c r="R225" s="9"/>
      <c r="S225" s="9"/>
      <c r="T225" s="9"/>
      <c r="U225" s="83"/>
      <c r="V225" s="73"/>
      <c r="W225" s="74" t="s">
        <v>3334</v>
      </c>
      <c r="X225" s="65">
        <v>10068</v>
      </c>
      <c r="Y225" s="66">
        <v>45310</v>
      </c>
      <c r="Z225" s="60"/>
      <c r="AA225" s="60"/>
    </row>
    <row r="226" spans="1:27" ht="13.8">
      <c r="A226" s="84" t="s">
        <v>2902</v>
      </c>
      <c r="B226" s="11" t="s">
        <v>27</v>
      </c>
      <c r="C226" s="11" t="s">
        <v>2924</v>
      </c>
      <c r="D226" s="11" t="s">
        <v>2925</v>
      </c>
      <c r="E226" s="11" t="s">
        <v>3329</v>
      </c>
      <c r="F226" s="11" t="s">
        <v>3337</v>
      </c>
      <c r="G226" s="11" t="s">
        <v>3330</v>
      </c>
      <c r="H226" s="9" t="str">
        <f t="shared" si="0"/>
        <v>EAD-ADM-CWGI</v>
      </c>
      <c r="I226" s="13"/>
      <c r="J226" s="13"/>
      <c r="K226" s="13"/>
      <c r="L226" s="13"/>
      <c r="M226" s="85" t="s">
        <v>954</v>
      </c>
      <c r="N226" s="85" t="s">
        <v>305</v>
      </c>
      <c r="O226" s="15"/>
      <c r="P226" s="13"/>
      <c r="Q226" s="13"/>
      <c r="R226" s="13"/>
      <c r="S226" s="13"/>
      <c r="T226" s="13"/>
      <c r="U226" s="87"/>
      <c r="V226" s="13"/>
      <c r="W226" s="11" t="s">
        <v>3340</v>
      </c>
      <c r="X226" s="88">
        <v>22102</v>
      </c>
      <c r="Y226" s="20">
        <v>45749</v>
      </c>
      <c r="Z226" s="13"/>
      <c r="AA226" s="13"/>
    </row>
    <row r="227" spans="1:27" ht="13.8">
      <c r="A227" s="84" t="s">
        <v>2902</v>
      </c>
      <c r="B227" s="11" t="s">
        <v>27</v>
      </c>
      <c r="C227" s="11" t="s">
        <v>2924</v>
      </c>
      <c r="D227" s="11" t="s">
        <v>2925</v>
      </c>
      <c r="E227" s="11" t="s">
        <v>3329</v>
      </c>
      <c r="F227" s="11" t="s">
        <v>3337</v>
      </c>
      <c r="G227" s="11" t="s">
        <v>3330</v>
      </c>
      <c r="H227" s="9" t="str">
        <f t="shared" si="0"/>
        <v>EAD-ADM-CWGI</v>
      </c>
      <c r="I227" s="13"/>
      <c r="J227" s="13"/>
      <c r="K227" s="13"/>
      <c r="L227" s="13"/>
      <c r="M227" s="85" t="s">
        <v>273</v>
      </c>
      <c r="N227" s="85" t="s">
        <v>1203</v>
      </c>
      <c r="O227" s="15"/>
      <c r="P227" s="13"/>
      <c r="Q227" s="13"/>
      <c r="R227" s="13"/>
      <c r="S227" s="13"/>
      <c r="T227" s="13"/>
      <c r="U227" s="87"/>
      <c r="V227" s="13"/>
      <c r="W227" s="11" t="s">
        <v>3340</v>
      </c>
      <c r="X227" s="88">
        <v>22102</v>
      </c>
      <c r="Y227" s="20">
        <v>45749</v>
      </c>
      <c r="Z227" s="13"/>
      <c r="AA227" s="13"/>
    </row>
    <row r="228" spans="1:27" ht="13.8">
      <c r="A228" s="84" t="s">
        <v>2902</v>
      </c>
      <c r="B228" s="11" t="s">
        <v>27</v>
      </c>
      <c r="C228" s="11" t="s">
        <v>2924</v>
      </c>
      <c r="D228" s="11" t="s">
        <v>2925</v>
      </c>
      <c r="E228" s="11" t="s">
        <v>3329</v>
      </c>
      <c r="F228" s="11" t="s">
        <v>3337</v>
      </c>
      <c r="G228" s="11" t="s">
        <v>3330</v>
      </c>
      <c r="H228" s="9" t="str">
        <f t="shared" si="0"/>
        <v>EAD-ADM-CWGI</v>
      </c>
      <c r="I228" s="13"/>
      <c r="J228" s="13"/>
      <c r="K228" s="13"/>
      <c r="L228" s="13"/>
      <c r="M228" s="85" t="s">
        <v>241</v>
      </c>
      <c r="N228" s="85" t="s">
        <v>2056</v>
      </c>
      <c r="O228" s="15"/>
      <c r="P228" s="13"/>
      <c r="Q228" s="13"/>
      <c r="R228" s="13"/>
      <c r="S228" s="13"/>
      <c r="T228" s="13"/>
      <c r="U228" s="87"/>
      <c r="V228" s="13"/>
      <c r="W228" s="11" t="s">
        <v>3340</v>
      </c>
      <c r="X228" s="88">
        <v>22102</v>
      </c>
      <c r="Y228" s="20">
        <v>45749</v>
      </c>
      <c r="Z228" s="13"/>
      <c r="AA228" s="13"/>
    </row>
    <row r="229" spans="1:27" ht="13.8">
      <c r="A229" s="84" t="s">
        <v>2902</v>
      </c>
      <c r="B229" s="9" t="s">
        <v>27</v>
      </c>
      <c r="C229" s="9" t="s">
        <v>2924</v>
      </c>
      <c r="D229" s="9" t="s">
        <v>2925</v>
      </c>
      <c r="E229" s="9" t="s">
        <v>3329</v>
      </c>
      <c r="F229" s="9"/>
      <c r="G229" s="9" t="s">
        <v>2928</v>
      </c>
      <c r="H229" s="9" t="str">
        <f t="shared" si="0"/>
        <v>EAD-ADM-</v>
      </c>
      <c r="I229" s="11"/>
      <c r="J229" s="13"/>
      <c r="K229" s="13"/>
      <c r="L229" s="13"/>
      <c r="M229" s="14" t="s">
        <v>49</v>
      </c>
      <c r="N229" s="14" t="s">
        <v>1111</v>
      </c>
      <c r="O229" s="15"/>
      <c r="P229" s="13"/>
      <c r="Q229" s="13"/>
      <c r="R229" s="13"/>
      <c r="S229" s="13"/>
      <c r="T229" s="13"/>
      <c r="U229" s="16"/>
      <c r="V229" s="13"/>
      <c r="W229" s="12" t="s">
        <v>3352</v>
      </c>
      <c r="X229" s="19">
        <v>46158879</v>
      </c>
      <c r="Y229" s="80">
        <v>45537</v>
      </c>
      <c r="Z229" s="13"/>
      <c r="AA229" s="13"/>
    </row>
    <row r="230" spans="1:27" ht="13.8">
      <c r="A230" s="8" t="s">
        <v>2902</v>
      </c>
      <c r="B230" s="9" t="s">
        <v>27</v>
      </c>
      <c r="C230" s="9" t="s">
        <v>2924</v>
      </c>
      <c r="D230" s="9" t="s">
        <v>2925</v>
      </c>
      <c r="E230" s="9" t="s">
        <v>3329</v>
      </c>
      <c r="F230" s="9"/>
      <c r="G230" s="9" t="s">
        <v>3356</v>
      </c>
      <c r="H230" s="9" t="str">
        <f t="shared" si="0"/>
        <v>EAD-ADM-</v>
      </c>
      <c r="I230" s="9"/>
      <c r="J230" s="60"/>
      <c r="K230" s="60"/>
      <c r="L230" s="60"/>
      <c r="M230" s="61" t="s">
        <v>1238</v>
      </c>
      <c r="N230" s="61" t="s">
        <v>2582</v>
      </c>
      <c r="O230" s="62">
        <v>1</v>
      </c>
      <c r="P230" s="9" t="s">
        <v>1244</v>
      </c>
      <c r="Q230" s="9"/>
      <c r="R230" s="9"/>
      <c r="S230" s="9"/>
      <c r="T230" s="9"/>
      <c r="U230" s="83"/>
      <c r="V230" s="73"/>
      <c r="W230" s="74" t="s">
        <v>3359</v>
      </c>
      <c r="X230" s="65">
        <v>10073</v>
      </c>
      <c r="Y230" s="66">
        <v>44948</v>
      </c>
      <c r="Z230" s="60"/>
      <c r="AA230" s="60"/>
    </row>
    <row r="231" spans="1:27" ht="13.8">
      <c r="A231" s="8" t="s">
        <v>2902</v>
      </c>
      <c r="B231" s="9" t="s">
        <v>27</v>
      </c>
      <c r="C231" s="9" t="s">
        <v>2924</v>
      </c>
      <c r="D231" s="9" t="s">
        <v>2925</v>
      </c>
      <c r="E231" s="9" t="s">
        <v>3329</v>
      </c>
      <c r="F231" s="9"/>
      <c r="G231" s="9" t="s">
        <v>3356</v>
      </c>
      <c r="H231" s="9" t="str">
        <f t="shared" si="0"/>
        <v>EAD-ADM-</v>
      </c>
      <c r="I231" s="11"/>
      <c r="J231" s="13"/>
      <c r="K231" s="13"/>
      <c r="L231" s="13"/>
      <c r="M231" s="198" t="s">
        <v>711</v>
      </c>
      <c r="N231" s="14" t="s">
        <v>242</v>
      </c>
      <c r="O231" s="15"/>
      <c r="P231" s="13"/>
      <c r="Q231" s="13"/>
      <c r="R231" s="13"/>
      <c r="S231" s="13"/>
      <c r="T231" s="13"/>
      <c r="U231" s="16"/>
      <c r="V231" s="13"/>
      <c r="W231" s="12" t="s">
        <v>3365</v>
      </c>
      <c r="X231" s="19">
        <v>20909</v>
      </c>
      <c r="Y231" s="80">
        <v>45548</v>
      </c>
      <c r="Z231" s="13"/>
      <c r="AA231" s="13"/>
    </row>
    <row r="232" spans="1:27" ht="13.8">
      <c r="A232" s="8" t="s">
        <v>2902</v>
      </c>
      <c r="B232" s="9" t="s">
        <v>27</v>
      </c>
      <c r="C232" s="9" t="s">
        <v>2924</v>
      </c>
      <c r="D232" s="9" t="s">
        <v>2925</v>
      </c>
      <c r="E232" s="9" t="s">
        <v>3329</v>
      </c>
      <c r="F232" s="9"/>
      <c r="G232" s="9" t="s">
        <v>3356</v>
      </c>
      <c r="H232" s="9" t="str">
        <f t="shared" si="0"/>
        <v>EAD-ADM-</v>
      </c>
      <c r="I232" s="11"/>
      <c r="J232" s="13"/>
      <c r="K232" s="13"/>
      <c r="L232" s="13"/>
      <c r="M232" s="14" t="s">
        <v>36</v>
      </c>
      <c r="N232" s="14" t="s">
        <v>1901</v>
      </c>
      <c r="O232" s="15"/>
      <c r="P232" s="13"/>
      <c r="Q232" s="13"/>
      <c r="R232" s="13"/>
      <c r="S232" s="13"/>
      <c r="T232" s="13"/>
      <c r="U232" s="16"/>
      <c r="V232" s="13"/>
      <c r="W232" s="11"/>
      <c r="X232" s="88"/>
      <c r="Y232" s="80">
        <v>45505</v>
      </c>
      <c r="Z232" s="13"/>
      <c r="AA232" s="13"/>
    </row>
    <row r="233" spans="1:27" ht="13.8">
      <c r="A233" s="8" t="s">
        <v>2902</v>
      </c>
      <c r="B233" s="9" t="s">
        <v>27</v>
      </c>
      <c r="C233" s="9" t="s">
        <v>2924</v>
      </c>
      <c r="D233" s="9" t="s">
        <v>2925</v>
      </c>
      <c r="E233" s="9" t="s">
        <v>3329</v>
      </c>
      <c r="F233" s="9"/>
      <c r="G233" s="9" t="s">
        <v>3356</v>
      </c>
      <c r="H233" s="9" t="str">
        <f t="shared" si="0"/>
        <v>EAD-ADM-</v>
      </c>
      <c r="I233" s="11"/>
      <c r="J233" s="13"/>
      <c r="K233" s="13"/>
      <c r="L233" s="13"/>
      <c r="M233" s="14" t="s">
        <v>49</v>
      </c>
      <c r="N233" s="14" t="s">
        <v>1081</v>
      </c>
      <c r="O233" s="15"/>
      <c r="P233" s="13"/>
      <c r="Q233" s="13"/>
      <c r="R233" s="13"/>
      <c r="S233" s="13"/>
      <c r="T233" s="13"/>
      <c r="U233" s="16"/>
      <c r="V233" s="13"/>
      <c r="W233" s="11"/>
      <c r="X233" s="88"/>
      <c r="Y233" s="80">
        <v>45352</v>
      </c>
      <c r="Z233" s="13"/>
      <c r="AA233" s="13"/>
    </row>
    <row r="234" spans="1:27" ht="13.8">
      <c r="A234" s="8" t="s">
        <v>2902</v>
      </c>
      <c r="B234" s="9" t="s">
        <v>27</v>
      </c>
      <c r="C234" s="9" t="s">
        <v>2924</v>
      </c>
      <c r="D234" s="9" t="s">
        <v>2925</v>
      </c>
      <c r="E234" s="9" t="s">
        <v>3329</v>
      </c>
      <c r="F234" s="9"/>
      <c r="G234" s="9" t="s">
        <v>3356</v>
      </c>
      <c r="H234" s="9" t="str">
        <f t="shared" si="0"/>
        <v>EAD-ADM-</v>
      </c>
      <c r="I234" s="11"/>
      <c r="J234" s="13"/>
      <c r="K234" s="13"/>
      <c r="L234" s="13"/>
      <c r="M234" s="14" t="s">
        <v>36</v>
      </c>
      <c r="N234" s="14" t="s">
        <v>1894</v>
      </c>
      <c r="O234" s="15"/>
      <c r="P234" s="13"/>
      <c r="Q234" s="13"/>
      <c r="R234" s="13"/>
      <c r="S234" s="13"/>
      <c r="T234" s="13"/>
      <c r="U234" s="16"/>
      <c r="V234" s="13"/>
      <c r="W234" s="12" t="s">
        <v>3365</v>
      </c>
      <c r="X234" s="19">
        <v>20909</v>
      </c>
      <c r="Y234" s="80">
        <v>45505</v>
      </c>
      <c r="Z234" s="13"/>
      <c r="AA234" s="13"/>
    </row>
    <row r="235" spans="1:27" ht="13.8">
      <c r="A235" s="8" t="s">
        <v>2902</v>
      </c>
      <c r="B235" s="9" t="s">
        <v>27</v>
      </c>
      <c r="C235" s="9" t="s">
        <v>2924</v>
      </c>
      <c r="D235" s="9" t="s">
        <v>2925</v>
      </c>
      <c r="E235" s="9" t="s">
        <v>3329</v>
      </c>
      <c r="F235" s="9"/>
      <c r="G235" s="9" t="s">
        <v>3356</v>
      </c>
      <c r="H235" s="9" t="str">
        <f t="shared" si="0"/>
        <v>EAD-ADM-</v>
      </c>
      <c r="I235" s="11"/>
      <c r="J235" s="13"/>
      <c r="K235" s="13"/>
      <c r="L235" s="13"/>
      <c r="M235" s="14" t="s">
        <v>49</v>
      </c>
      <c r="N235" s="14" t="s">
        <v>1079</v>
      </c>
      <c r="O235" s="15"/>
      <c r="P235" s="13"/>
      <c r="Q235" s="13"/>
      <c r="R235" s="13"/>
      <c r="S235" s="13"/>
      <c r="T235" s="13"/>
      <c r="U235" s="16"/>
      <c r="V235" s="13"/>
      <c r="W235" s="12" t="s">
        <v>3365</v>
      </c>
      <c r="X235" s="19">
        <v>20909</v>
      </c>
      <c r="Y235" s="80">
        <v>45505</v>
      </c>
      <c r="Z235" s="13"/>
      <c r="AA235" s="13"/>
    </row>
    <row r="236" spans="1:27" ht="13.8">
      <c r="A236" s="8" t="s">
        <v>2902</v>
      </c>
      <c r="B236" s="9" t="s">
        <v>27</v>
      </c>
      <c r="C236" s="9" t="s">
        <v>2924</v>
      </c>
      <c r="D236" s="9" t="s">
        <v>2925</v>
      </c>
      <c r="E236" s="9" t="s">
        <v>3329</v>
      </c>
      <c r="F236" s="9"/>
      <c r="G236" s="9" t="s">
        <v>3356</v>
      </c>
      <c r="H236" s="9" t="str">
        <f t="shared" si="0"/>
        <v>EAD-ADM-</v>
      </c>
      <c r="I236" s="11"/>
      <c r="J236" s="13"/>
      <c r="K236" s="13"/>
      <c r="L236" s="13"/>
      <c r="M236" s="14" t="s">
        <v>711</v>
      </c>
      <c r="N236" s="14" t="s">
        <v>251</v>
      </c>
      <c r="O236" s="15"/>
      <c r="P236" s="13"/>
      <c r="Q236" s="13"/>
      <c r="R236" s="13"/>
      <c r="S236" s="13"/>
      <c r="T236" s="13"/>
      <c r="U236" s="16"/>
      <c r="V236" s="13"/>
      <c r="W236" s="12" t="s">
        <v>3381</v>
      </c>
      <c r="X236" s="19">
        <v>21173</v>
      </c>
      <c r="Y236" s="80">
        <v>45352</v>
      </c>
      <c r="Z236" s="13"/>
      <c r="AA236" s="13"/>
    </row>
    <row r="237" spans="1:27" ht="13.8">
      <c r="A237" s="8" t="s">
        <v>2902</v>
      </c>
      <c r="B237" s="9" t="s">
        <v>27</v>
      </c>
      <c r="C237" s="9" t="s">
        <v>2924</v>
      </c>
      <c r="D237" s="9" t="s">
        <v>2925</v>
      </c>
      <c r="E237" s="9" t="s">
        <v>3329</v>
      </c>
      <c r="F237" s="9"/>
      <c r="G237" s="9" t="s">
        <v>3356</v>
      </c>
      <c r="H237" s="9" t="str">
        <f t="shared" si="0"/>
        <v>EAD-ADM-</v>
      </c>
      <c r="I237" s="11"/>
      <c r="J237" s="13"/>
      <c r="K237" s="13"/>
      <c r="L237" s="13"/>
      <c r="M237" s="14" t="s">
        <v>49</v>
      </c>
      <c r="N237" s="14" t="s">
        <v>1085</v>
      </c>
      <c r="O237" s="15"/>
      <c r="P237" s="13"/>
      <c r="Q237" s="13"/>
      <c r="R237" s="13"/>
      <c r="S237" s="13"/>
      <c r="T237" s="13"/>
      <c r="U237" s="16"/>
      <c r="V237" s="13"/>
      <c r="W237" s="12" t="s">
        <v>3381</v>
      </c>
      <c r="X237" s="19">
        <v>21173</v>
      </c>
      <c r="Y237" s="80">
        <v>45352</v>
      </c>
      <c r="Z237" s="13"/>
      <c r="AA237" s="13"/>
    </row>
    <row r="238" spans="1:27" ht="13.8">
      <c r="A238" s="8" t="s">
        <v>2902</v>
      </c>
      <c r="B238" s="9" t="s">
        <v>27</v>
      </c>
      <c r="C238" s="9" t="s">
        <v>2924</v>
      </c>
      <c r="D238" s="9" t="s">
        <v>2925</v>
      </c>
      <c r="E238" s="9" t="s">
        <v>3329</v>
      </c>
      <c r="F238" s="9"/>
      <c r="G238" s="9" t="s">
        <v>3356</v>
      </c>
      <c r="H238" s="9" t="str">
        <f t="shared" si="0"/>
        <v>EAD-ADM-</v>
      </c>
      <c r="I238" s="11"/>
      <c r="J238" s="13"/>
      <c r="K238" s="13"/>
      <c r="L238" s="13"/>
      <c r="M238" s="14" t="s">
        <v>49</v>
      </c>
      <c r="N238" s="14" t="s">
        <v>1073</v>
      </c>
      <c r="O238" s="15"/>
      <c r="P238" s="13"/>
      <c r="Q238" s="13"/>
      <c r="R238" s="13"/>
      <c r="S238" s="13"/>
      <c r="T238" s="13"/>
      <c r="U238" s="16"/>
      <c r="V238" s="13"/>
      <c r="W238" s="12" t="s">
        <v>3389</v>
      </c>
      <c r="X238" s="19">
        <v>43382704</v>
      </c>
      <c r="Y238" s="80">
        <v>45505</v>
      </c>
      <c r="Z238" s="13"/>
      <c r="AA238" s="13"/>
    </row>
    <row r="239" spans="1:27" ht="13.8">
      <c r="A239" s="8" t="s">
        <v>2902</v>
      </c>
      <c r="B239" s="9" t="s">
        <v>27</v>
      </c>
      <c r="C239" s="9" t="s">
        <v>2924</v>
      </c>
      <c r="D239" s="9" t="s">
        <v>2925</v>
      </c>
      <c r="E239" s="9" t="s">
        <v>3329</v>
      </c>
      <c r="F239" s="9"/>
      <c r="G239" s="9" t="s">
        <v>3356</v>
      </c>
      <c r="H239" s="9" t="str">
        <f t="shared" si="0"/>
        <v>EAD-ADM-</v>
      </c>
      <c r="I239" s="11"/>
      <c r="J239" s="13"/>
      <c r="K239" s="13"/>
      <c r="L239" s="13"/>
      <c r="M239" s="14" t="s">
        <v>36</v>
      </c>
      <c r="N239" s="14" t="s">
        <v>1889</v>
      </c>
      <c r="O239" s="15"/>
      <c r="P239" s="13"/>
      <c r="Q239" s="13"/>
      <c r="R239" s="13"/>
      <c r="S239" s="13"/>
      <c r="T239" s="13"/>
      <c r="U239" s="16"/>
      <c r="V239" s="13"/>
      <c r="W239" s="12" t="s">
        <v>3389</v>
      </c>
      <c r="X239" s="19">
        <v>43382704</v>
      </c>
      <c r="Y239" s="80">
        <v>45505</v>
      </c>
      <c r="Z239" s="13"/>
      <c r="AA239" s="13"/>
    </row>
    <row r="240" spans="1:27" ht="13.8">
      <c r="A240" s="8" t="s">
        <v>2902</v>
      </c>
      <c r="B240" s="9" t="s">
        <v>27</v>
      </c>
      <c r="C240" s="9" t="s">
        <v>2924</v>
      </c>
      <c r="D240" s="9" t="s">
        <v>2925</v>
      </c>
      <c r="E240" s="9" t="s">
        <v>3329</v>
      </c>
      <c r="F240" s="9"/>
      <c r="G240" s="9" t="s">
        <v>3356</v>
      </c>
      <c r="H240" s="9" t="str">
        <f t="shared" si="0"/>
        <v>EAD-ADM-</v>
      </c>
      <c r="I240" s="11"/>
      <c r="J240" s="13"/>
      <c r="K240" s="13"/>
      <c r="L240" s="13"/>
      <c r="M240" s="14" t="s">
        <v>711</v>
      </c>
      <c r="N240" s="14" t="s">
        <v>234</v>
      </c>
      <c r="O240" s="15"/>
      <c r="P240" s="13"/>
      <c r="Q240" s="13"/>
      <c r="R240" s="13"/>
      <c r="S240" s="13"/>
      <c r="T240" s="13"/>
      <c r="U240" s="16"/>
      <c r="V240" s="13"/>
      <c r="W240" s="12" t="s">
        <v>3389</v>
      </c>
      <c r="X240" s="19">
        <v>43382704</v>
      </c>
      <c r="Y240" s="80">
        <v>45505</v>
      </c>
      <c r="Z240" s="13"/>
      <c r="AA240" s="13"/>
    </row>
    <row r="241" spans="1:27" ht="13.8">
      <c r="A241" s="8" t="s">
        <v>2902</v>
      </c>
      <c r="B241" s="9" t="s">
        <v>27</v>
      </c>
      <c r="C241" s="9" t="s">
        <v>2924</v>
      </c>
      <c r="D241" s="9" t="s">
        <v>2925</v>
      </c>
      <c r="E241" s="9" t="s">
        <v>3329</v>
      </c>
      <c r="F241" s="9"/>
      <c r="G241" s="9" t="s">
        <v>3356</v>
      </c>
      <c r="H241" s="9" t="str">
        <f t="shared" si="0"/>
        <v>EAD-ADM-</v>
      </c>
      <c r="I241" s="11"/>
      <c r="J241" s="13"/>
      <c r="K241" s="13"/>
      <c r="L241" s="13"/>
      <c r="M241" s="14" t="s">
        <v>49</v>
      </c>
      <c r="N241" s="14" t="s">
        <v>1074</v>
      </c>
      <c r="O241" s="15"/>
      <c r="P241" s="13"/>
      <c r="Q241" s="13"/>
      <c r="R241" s="13"/>
      <c r="S241" s="13"/>
      <c r="T241" s="13"/>
      <c r="U241" s="16"/>
      <c r="V241" s="13"/>
      <c r="W241" s="12" t="s">
        <v>3399</v>
      </c>
      <c r="X241" s="19">
        <v>202861</v>
      </c>
      <c r="Y241" s="80">
        <v>45505</v>
      </c>
      <c r="Z241" s="13"/>
      <c r="AA241" s="13"/>
    </row>
    <row r="242" spans="1:27" ht="13.8">
      <c r="A242" s="8" t="s">
        <v>2902</v>
      </c>
      <c r="B242" s="9" t="s">
        <v>27</v>
      </c>
      <c r="C242" s="9" t="s">
        <v>2924</v>
      </c>
      <c r="D242" s="9" t="s">
        <v>2925</v>
      </c>
      <c r="E242" s="9" t="s">
        <v>3329</v>
      </c>
      <c r="F242" s="9"/>
      <c r="G242" s="9" t="s">
        <v>3356</v>
      </c>
      <c r="H242" s="9" t="str">
        <f t="shared" si="0"/>
        <v>EAD-ADM-</v>
      </c>
      <c r="I242" s="11"/>
      <c r="J242" s="13"/>
      <c r="K242" s="13"/>
      <c r="L242" s="13"/>
      <c r="M242" s="14" t="s">
        <v>1730</v>
      </c>
      <c r="N242" s="14" t="s">
        <v>1890</v>
      </c>
      <c r="O242" s="15"/>
      <c r="P242" s="13"/>
      <c r="Q242" s="13"/>
      <c r="R242" s="13"/>
      <c r="S242" s="13"/>
      <c r="T242" s="13"/>
      <c r="U242" s="16"/>
      <c r="V242" s="13"/>
      <c r="W242" s="12" t="s">
        <v>3399</v>
      </c>
      <c r="X242" s="19">
        <v>202861</v>
      </c>
      <c r="Y242" s="80">
        <v>45505</v>
      </c>
      <c r="Z242" s="13"/>
      <c r="AA242" s="13"/>
    </row>
    <row r="243" spans="1:27" ht="13.8">
      <c r="A243" s="8" t="s">
        <v>2902</v>
      </c>
      <c r="B243" s="9" t="s">
        <v>27</v>
      </c>
      <c r="C243" s="9" t="s">
        <v>2924</v>
      </c>
      <c r="D243" s="9" t="s">
        <v>2925</v>
      </c>
      <c r="E243" s="9" t="s">
        <v>3329</v>
      </c>
      <c r="F243" s="9"/>
      <c r="G243" s="9" t="s">
        <v>3356</v>
      </c>
      <c r="H243" s="9" t="str">
        <f t="shared" si="0"/>
        <v>EAD-ADM-</v>
      </c>
      <c r="I243" s="11"/>
      <c r="J243" s="13"/>
      <c r="K243" s="13"/>
      <c r="L243" s="13"/>
      <c r="M243" s="14" t="s">
        <v>711</v>
      </c>
      <c r="N243" s="14" t="s">
        <v>236</v>
      </c>
      <c r="O243" s="15"/>
      <c r="P243" s="13"/>
      <c r="Q243" s="13"/>
      <c r="R243" s="13"/>
      <c r="S243" s="13"/>
      <c r="T243" s="13"/>
      <c r="U243" s="16"/>
      <c r="V243" s="13"/>
      <c r="W243" s="12" t="s">
        <v>3399</v>
      </c>
      <c r="X243" s="19">
        <v>202861</v>
      </c>
      <c r="Y243" s="80">
        <v>45505</v>
      </c>
      <c r="Z243" s="13"/>
      <c r="AA243" s="13"/>
    </row>
    <row r="244" spans="1:27" ht="13.8">
      <c r="A244" s="8" t="s">
        <v>2902</v>
      </c>
      <c r="B244" s="9" t="s">
        <v>27</v>
      </c>
      <c r="C244" s="9" t="s">
        <v>2924</v>
      </c>
      <c r="D244" s="9" t="s">
        <v>2925</v>
      </c>
      <c r="E244" s="9" t="s">
        <v>3329</v>
      </c>
      <c r="F244" s="9"/>
      <c r="G244" s="9" t="s">
        <v>3356</v>
      </c>
      <c r="H244" s="9" t="str">
        <f t="shared" si="0"/>
        <v>EAD-ADM-</v>
      </c>
      <c r="I244" s="11"/>
      <c r="J244" s="13"/>
      <c r="K244" s="13"/>
      <c r="L244" s="13"/>
      <c r="M244" s="14" t="s">
        <v>49</v>
      </c>
      <c r="N244" s="14" t="s">
        <v>1476</v>
      </c>
      <c r="O244" s="15"/>
      <c r="P244" s="13"/>
      <c r="Q244" s="13"/>
      <c r="R244" s="13"/>
      <c r="S244" s="13"/>
      <c r="T244" s="13"/>
      <c r="U244" s="16"/>
      <c r="V244" s="13"/>
      <c r="W244" s="12" t="s">
        <v>3409</v>
      </c>
      <c r="X244" s="19">
        <v>21616</v>
      </c>
      <c r="Y244" s="80">
        <v>45505</v>
      </c>
      <c r="Z244" s="13"/>
      <c r="AA244" s="13"/>
    </row>
    <row r="245" spans="1:27" ht="13.8">
      <c r="A245" s="8" t="s">
        <v>2902</v>
      </c>
      <c r="B245" s="9" t="s">
        <v>27</v>
      </c>
      <c r="C245" s="9" t="s">
        <v>2924</v>
      </c>
      <c r="D245" s="9" t="s">
        <v>2925</v>
      </c>
      <c r="E245" s="9" t="s">
        <v>3329</v>
      </c>
      <c r="F245" s="9"/>
      <c r="G245" s="9" t="s">
        <v>3356</v>
      </c>
      <c r="H245" s="9" t="str">
        <f t="shared" si="0"/>
        <v>EAD-ADM-</v>
      </c>
      <c r="I245" s="11"/>
      <c r="J245" s="13"/>
      <c r="K245" s="13"/>
      <c r="L245" s="13"/>
      <c r="M245" s="14" t="s">
        <v>711</v>
      </c>
      <c r="N245" s="14" t="s">
        <v>237</v>
      </c>
      <c r="O245" s="15"/>
      <c r="P245" s="13"/>
      <c r="Q245" s="13"/>
      <c r="R245" s="13"/>
      <c r="S245" s="13"/>
      <c r="T245" s="13"/>
      <c r="U245" s="16"/>
      <c r="V245" s="13"/>
      <c r="W245" s="12" t="s">
        <v>3409</v>
      </c>
      <c r="X245" s="19">
        <v>21616</v>
      </c>
      <c r="Y245" s="80">
        <v>45505</v>
      </c>
      <c r="Z245" s="13"/>
      <c r="AA245" s="13"/>
    </row>
    <row r="246" spans="1:27" ht="13.8">
      <c r="A246" s="8" t="s">
        <v>2902</v>
      </c>
      <c r="B246" s="9" t="s">
        <v>27</v>
      </c>
      <c r="C246" s="9" t="s">
        <v>2924</v>
      </c>
      <c r="D246" s="9" t="s">
        <v>2925</v>
      </c>
      <c r="E246" s="9" t="s">
        <v>3329</v>
      </c>
      <c r="F246" s="9"/>
      <c r="G246" s="9" t="s">
        <v>3356</v>
      </c>
      <c r="H246" s="9" t="str">
        <f t="shared" si="0"/>
        <v>EAD-ADM-</v>
      </c>
      <c r="I246" s="11"/>
      <c r="J246" s="13"/>
      <c r="K246" s="13"/>
      <c r="L246" s="13"/>
      <c r="M246" s="14" t="s">
        <v>36</v>
      </c>
      <c r="N246" s="14" t="s">
        <v>1891</v>
      </c>
      <c r="O246" s="15"/>
      <c r="P246" s="13"/>
      <c r="Q246" s="13"/>
      <c r="R246" s="13"/>
      <c r="S246" s="13"/>
      <c r="T246" s="13"/>
      <c r="U246" s="16"/>
      <c r="V246" s="13"/>
      <c r="W246" s="12" t="s">
        <v>3409</v>
      </c>
      <c r="X246" s="19">
        <v>21616</v>
      </c>
      <c r="Y246" s="80">
        <v>45505</v>
      </c>
      <c r="Z246" s="13"/>
      <c r="AA246" s="13"/>
    </row>
    <row r="247" spans="1:27" ht="13.8">
      <c r="A247" s="8" t="s">
        <v>2902</v>
      </c>
      <c r="B247" s="9" t="s">
        <v>27</v>
      </c>
      <c r="C247" s="9" t="s">
        <v>2924</v>
      </c>
      <c r="D247" s="9" t="s">
        <v>2925</v>
      </c>
      <c r="E247" s="9" t="s">
        <v>3329</v>
      </c>
      <c r="F247" s="9"/>
      <c r="G247" s="9" t="s">
        <v>3356</v>
      </c>
      <c r="H247" s="9" t="str">
        <f t="shared" si="0"/>
        <v>EAD-ADM-</v>
      </c>
      <c r="I247" s="11"/>
      <c r="J247" s="13"/>
      <c r="K247" s="13"/>
      <c r="L247" s="13"/>
      <c r="M247" s="14" t="s">
        <v>36</v>
      </c>
      <c r="N247" s="14" t="s">
        <v>1888</v>
      </c>
      <c r="O247" s="15"/>
      <c r="P247" s="13"/>
      <c r="Q247" s="13"/>
      <c r="R247" s="13"/>
      <c r="S247" s="13"/>
      <c r="T247" s="13"/>
      <c r="U247" s="16"/>
      <c r="V247" s="13"/>
      <c r="W247" s="12" t="s">
        <v>3381</v>
      </c>
      <c r="X247" s="19">
        <v>21173</v>
      </c>
      <c r="Y247" s="80">
        <v>45505</v>
      </c>
      <c r="Z247" s="13"/>
      <c r="AA247" s="13"/>
    </row>
    <row r="248" spans="1:27" ht="13.8">
      <c r="A248" s="8" t="s">
        <v>2902</v>
      </c>
      <c r="B248" s="9" t="s">
        <v>27</v>
      </c>
      <c r="C248" s="9" t="s">
        <v>2924</v>
      </c>
      <c r="D248" s="9" t="s">
        <v>2925</v>
      </c>
      <c r="E248" s="9" t="s">
        <v>3329</v>
      </c>
      <c r="F248" s="9"/>
      <c r="G248" s="9" t="s">
        <v>3356</v>
      </c>
      <c r="H248" s="9" t="str">
        <f t="shared" si="0"/>
        <v>EAD-ADM-</v>
      </c>
      <c r="I248" s="11"/>
      <c r="J248" s="13"/>
      <c r="K248" s="13"/>
      <c r="L248" s="13"/>
      <c r="M248" s="14" t="s">
        <v>36</v>
      </c>
      <c r="N248" s="14" t="s">
        <v>1824</v>
      </c>
      <c r="O248" s="15"/>
      <c r="P248" s="13"/>
      <c r="Q248" s="13"/>
      <c r="R248" s="13"/>
      <c r="S248" s="13"/>
      <c r="T248" s="13"/>
      <c r="U248" s="16"/>
      <c r="V248" s="13"/>
      <c r="W248" s="12" t="s">
        <v>3421</v>
      </c>
      <c r="X248" s="19">
        <v>20968</v>
      </c>
      <c r="Y248" s="80">
        <v>45352</v>
      </c>
      <c r="Z248" s="13"/>
      <c r="AA248" s="13"/>
    </row>
    <row r="249" spans="1:27" ht="13.8">
      <c r="A249" s="8" t="s">
        <v>2902</v>
      </c>
      <c r="B249" s="9" t="s">
        <v>27</v>
      </c>
      <c r="C249" s="9" t="s">
        <v>2924</v>
      </c>
      <c r="D249" s="9" t="s">
        <v>2925</v>
      </c>
      <c r="E249" s="9" t="s">
        <v>3329</v>
      </c>
      <c r="F249" s="9"/>
      <c r="G249" s="9" t="s">
        <v>3356</v>
      </c>
      <c r="H249" s="9" t="str">
        <f t="shared" si="0"/>
        <v>EAD-ADM-</v>
      </c>
      <c r="I249" s="11"/>
      <c r="J249" s="13"/>
      <c r="K249" s="13"/>
      <c r="L249" s="13"/>
      <c r="M249" s="14" t="s">
        <v>711</v>
      </c>
      <c r="N249" s="14" t="s">
        <v>246</v>
      </c>
      <c r="O249" s="15"/>
      <c r="P249" s="13"/>
      <c r="Q249" s="13"/>
      <c r="R249" s="13"/>
      <c r="S249" s="13"/>
      <c r="T249" s="13"/>
      <c r="U249" s="16"/>
      <c r="V249" s="13"/>
      <c r="W249" s="12" t="s">
        <v>3421</v>
      </c>
      <c r="X249" s="19">
        <v>20968</v>
      </c>
      <c r="Y249" s="80">
        <v>45352</v>
      </c>
      <c r="Z249" s="13"/>
      <c r="AA249" s="13"/>
    </row>
    <row r="250" spans="1:27" ht="13.8">
      <c r="A250" s="200" t="s">
        <v>2902</v>
      </c>
      <c r="B250" s="74" t="s">
        <v>27</v>
      </c>
      <c r="C250" s="74" t="s">
        <v>2924</v>
      </c>
      <c r="D250" s="74" t="s">
        <v>2925</v>
      </c>
      <c r="E250" s="74" t="s">
        <v>3329</v>
      </c>
      <c r="F250" s="11"/>
      <c r="G250" s="12" t="s">
        <v>3426</v>
      </c>
      <c r="H250" s="9" t="str">
        <f t="shared" si="0"/>
        <v>EAD-ADM-</v>
      </c>
      <c r="I250" s="11"/>
      <c r="J250" s="13"/>
      <c r="K250" s="13"/>
      <c r="L250" s="13"/>
      <c r="M250" s="14" t="s">
        <v>528</v>
      </c>
      <c r="N250" s="14" t="s">
        <v>2274</v>
      </c>
      <c r="O250" s="15"/>
      <c r="P250" s="13"/>
      <c r="Q250" s="13"/>
      <c r="R250" s="13"/>
      <c r="S250" s="13"/>
      <c r="T250" s="13"/>
      <c r="U250" s="16"/>
      <c r="V250" s="13"/>
      <c r="W250" s="12" t="s">
        <v>3429</v>
      </c>
      <c r="X250" s="19">
        <v>2206</v>
      </c>
      <c r="Y250" s="80">
        <v>45793</v>
      </c>
      <c r="Z250" s="13"/>
      <c r="AA250" s="13"/>
    </row>
    <row r="251" spans="1:27" ht="13.8">
      <c r="A251" s="8" t="s">
        <v>2902</v>
      </c>
      <c r="B251" s="9" t="s">
        <v>27</v>
      </c>
      <c r="C251" s="9" t="s">
        <v>2924</v>
      </c>
      <c r="D251" s="9" t="s">
        <v>2925</v>
      </c>
      <c r="E251" s="9" t="s">
        <v>3329</v>
      </c>
      <c r="F251" s="9" t="s">
        <v>2927</v>
      </c>
      <c r="G251" s="9" t="s">
        <v>3430</v>
      </c>
      <c r="H251" s="9" t="str">
        <f t="shared" si="0"/>
        <v>EAD-ADM-CWP</v>
      </c>
      <c r="I251" s="9"/>
      <c r="J251" s="60"/>
      <c r="K251" s="60"/>
      <c r="L251" s="60"/>
      <c r="M251" s="61" t="s">
        <v>49</v>
      </c>
      <c r="N251" s="61" t="s">
        <v>1309</v>
      </c>
      <c r="O251" s="77"/>
      <c r="P251" s="60"/>
      <c r="Q251" s="60"/>
      <c r="R251" s="60"/>
      <c r="S251" s="60"/>
      <c r="T251" s="60"/>
      <c r="U251" s="94"/>
      <c r="V251" s="95"/>
      <c r="W251" s="74" t="s">
        <v>3434</v>
      </c>
      <c r="X251" s="97"/>
      <c r="Y251" s="60"/>
      <c r="Z251" s="60"/>
      <c r="AA251" s="60"/>
    </row>
    <row r="252" spans="1:27" ht="13.8">
      <c r="A252" s="8" t="s">
        <v>2902</v>
      </c>
      <c r="B252" s="9" t="s">
        <v>27</v>
      </c>
      <c r="C252" s="9" t="s">
        <v>2924</v>
      </c>
      <c r="D252" s="9" t="s">
        <v>2925</v>
      </c>
      <c r="E252" s="9" t="s">
        <v>3329</v>
      </c>
      <c r="F252" s="9" t="s">
        <v>2927</v>
      </c>
      <c r="G252" s="9" t="s">
        <v>3430</v>
      </c>
      <c r="H252" s="9" t="str">
        <f t="shared" si="0"/>
        <v>EAD-ADM-CWP</v>
      </c>
      <c r="I252" s="9"/>
      <c r="J252" s="60"/>
      <c r="K252" s="60"/>
      <c r="L252" s="60"/>
      <c r="M252" s="61" t="s">
        <v>36</v>
      </c>
      <c r="N252" s="61" t="s">
        <v>2322</v>
      </c>
      <c r="O252" s="77"/>
      <c r="P252" s="60"/>
      <c r="Q252" s="60"/>
      <c r="R252" s="60"/>
      <c r="S252" s="60"/>
      <c r="T252" s="60"/>
      <c r="U252" s="94"/>
      <c r="V252" s="95"/>
      <c r="W252" s="74" t="s">
        <v>3434</v>
      </c>
      <c r="X252" s="97"/>
      <c r="Y252" s="60"/>
      <c r="Z252" s="60"/>
      <c r="AA252" s="60"/>
    </row>
    <row r="253" spans="1:27" ht="13.8">
      <c r="A253" s="8" t="s">
        <v>2902</v>
      </c>
      <c r="B253" s="9" t="s">
        <v>27</v>
      </c>
      <c r="C253" s="9" t="s">
        <v>2924</v>
      </c>
      <c r="D253" s="9" t="s">
        <v>2925</v>
      </c>
      <c r="E253" s="9" t="s">
        <v>3329</v>
      </c>
      <c r="F253" s="9" t="s">
        <v>2927</v>
      </c>
      <c r="G253" s="9" t="s">
        <v>3430</v>
      </c>
      <c r="H253" s="9" t="str">
        <f t="shared" si="0"/>
        <v>EAD-ADM-CWP</v>
      </c>
      <c r="I253" s="9"/>
      <c r="J253" s="60"/>
      <c r="K253" s="60"/>
      <c r="L253" s="60"/>
      <c r="M253" s="61" t="s">
        <v>49</v>
      </c>
      <c r="N253" s="61" t="s">
        <v>1308</v>
      </c>
      <c r="O253" s="77"/>
      <c r="P253" s="60"/>
      <c r="Q253" s="60"/>
      <c r="R253" s="60"/>
      <c r="S253" s="60"/>
      <c r="T253" s="60"/>
      <c r="U253" s="94"/>
      <c r="V253" s="95"/>
      <c r="W253" s="74" t="s">
        <v>3441</v>
      </c>
      <c r="X253" s="97"/>
      <c r="Y253" s="60"/>
      <c r="Z253" s="60"/>
      <c r="AA253" s="60"/>
    </row>
    <row r="254" spans="1:27" ht="13.8">
      <c r="A254" s="8" t="s">
        <v>2902</v>
      </c>
      <c r="B254" s="9" t="s">
        <v>27</v>
      </c>
      <c r="C254" s="9" t="s">
        <v>2924</v>
      </c>
      <c r="D254" s="9" t="s">
        <v>2925</v>
      </c>
      <c r="E254" s="9" t="s">
        <v>3329</v>
      </c>
      <c r="F254" s="9" t="s">
        <v>2927</v>
      </c>
      <c r="G254" s="9" t="s">
        <v>3430</v>
      </c>
      <c r="H254" s="9" t="str">
        <f t="shared" si="0"/>
        <v>EAD-ADM-CWP</v>
      </c>
      <c r="I254" s="9"/>
      <c r="J254" s="60"/>
      <c r="K254" s="60"/>
      <c r="L254" s="60"/>
      <c r="M254" s="61" t="s">
        <v>36</v>
      </c>
      <c r="N254" s="61" t="s">
        <v>2315</v>
      </c>
      <c r="O254" s="77"/>
      <c r="P254" s="60"/>
      <c r="Q254" s="60"/>
      <c r="R254" s="60"/>
      <c r="S254" s="60"/>
      <c r="T254" s="60"/>
      <c r="U254" s="94"/>
      <c r="V254" s="95"/>
      <c r="W254" s="74" t="s">
        <v>3441</v>
      </c>
      <c r="X254" s="97"/>
      <c r="Y254" s="60"/>
      <c r="Z254" s="60"/>
      <c r="AA254" s="60"/>
    </row>
    <row r="255" spans="1:27" ht="13.8">
      <c r="A255" s="8" t="s">
        <v>2902</v>
      </c>
      <c r="B255" s="9" t="s">
        <v>27</v>
      </c>
      <c r="C255" s="9" t="s">
        <v>2924</v>
      </c>
      <c r="D255" s="9" t="s">
        <v>2925</v>
      </c>
      <c r="E255" s="9" t="s">
        <v>3329</v>
      </c>
      <c r="F255" s="9" t="s">
        <v>2927</v>
      </c>
      <c r="G255" s="9" t="s">
        <v>3430</v>
      </c>
      <c r="H255" s="9" t="str">
        <f t="shared" si="0"/>
        <v>EAD-ADM-CWP</v>
      </c>
      <c r="I255" s="9"/>
      <c r="J255" s="60"/>
      <c r="K255" s="60"/>
      <c r="L255" s="60"/>
      <c r="M255" s="61" t="s">
        <v>49</v>
      </c>
      <c r="N255" s="61" t="s">
        <v>1305</v>
      </c>
      <c r="O255" s="77"/>
      <c r="P255" s="60"/>
      <c r="Q255" s="60"/>
      <c r="R255" s="60"/>
      <c r="S255" s="60"/>
      <c r="T255" s="60"/>
      <c r="U255" s="94"/>
      <c r="V255" s="95"/>
      <c r="W255" s="74" t="s">
        <v>3448</v>
      </c>
      <c r="X255" s="97"/>
      <c r="Y255" s="60"/>
      <c r="Z255" s="60"/>
      <c r="AA255" s="60"/>
    </row>
    <row r="256" spans="1:27" ht="13.8">
      <c r="A256" s="8" t="s">
        <v>2902</v>
      </c>
      <c r="B256" s="9" t="s">
        <v>27</v>
      </c>
      <c r="C256" s="9" t="s">
        <v>2924</v>
      </c>
      <c r="D256" s="9" t="s">
        <v>2925</v>
      </c>
      <c r="E256" s="9" t="s">
        <v>3329</v>
      </c>
      <c r="F256" s="9" t="s">
        <v>2927</v>
      </c>
      <c r="G256" s="9" t="s">
        <v>3430</v>
      </c>
      <c r="H256" s="9" t="str">
        <f t="shared" si="0"/>
        <v>EAD-ADM-CWP</v>
      </c>
      <c r="I256" s="9"/>
      <c r="J256" s="60"/>
      <c r="K256" s="60"/>
      <c r="L256" s="60"/>
      <c r="M256" s="61" t="s">
        <v>36</v>
      </c>
      <c r="N256" s="61" t="s">
        <v>2313</v>
      </c>
      <c r="O256" s="77"/>
      <c r="P256" s="60"/>
      <c r="Q256" s="60"/>
      <c r="R256" s="60"/>
      <c r="S256" s="60"/>
      <c r="T256" s="60"/>
      <c r="U256" s="94"/>
      <c r="V256" s="95"/>
      <c r="W256" s="74" t="s">
        <v>3448</v>
      </c>
      <c r="X256" s="97"/>
      <c r="Y256" s="60"/>
      <c r="Z256" s="60"/>
      <c r="AA256" s="60"/>
    </row>
    <row r="257" spans="1:27" ht="13.8">
      <c r="A257" s="8" t="s">
        <v>2902</v>
      </c>
      <c r="B257" s="9" t="s">
        <v>27</v>
      </c>
      <c r="C257" s="9" t="s">
        <v>2924</v>
      </c>
      <c r="D257" s="9" t="s">
        <v>2925</v>
      </c>
      <c r="E257" s="9" t="s">
        <v>3329</v>
      </c>
      <c r="F257" s="9" t="s">
        <v>2927</v>
      </c>
      <c r="G257" s="9" t="s">
        <v>3430</v>
      </c>
      <c r="H257" s="9" t="str">
        <f t="shared" si="0"/>
        <v>EAD-ADM-CWP</v>
      </c>
      <c r="I257" s="9"/>
      <c r="J257" s="60"/>
      <c r="K257" s="60"/>
      <c r="L257" s="60"/>
      <c r="M257" s="61" t="s">
        <v>49</v>
      </c>
      <c r="N257" s="61" t="s">
        <v>1301</v>
      </c>
      <c r="O257" s="77"/>
      <c r="P257" s="60"/>
      <c r="Q257" s="60"/>
      <c r="R257" s="60"/>
      <c r="S257" s="60"/>
      <c r="T257" s="60"/>
      <c r="U257" s="94"/>
      <c r="V257" s="95"/>
      <c r="W257" s="74" t="s">
        <v>3458</v>
      </c>
      <c r="X257" s="97"/>
      <c r="Y257" s="60"/>
      <c r="Z257" s="60"/>
      <c r="AA257" s="60"/>
    </row>
    <row r="258" spans="1:27" ht="13.8">
      <c r="A258" s="8" t="s">
        <v>2902</v>
      </c>
      <c r="B258" s="9" t="s">
        <v>27</v>
      </c>
      <c r="C258" s="9" t="s">
        <v>2924</v>
      </c>
      <c r="D258" s="9" t="s">
        <v>2925</v>
      </c>
      <c r="E258" s="9" t="s">
        <v>3329</v>
      </c>
      <c r="F258" s="9" t="s">
        <v>2927</v>
      </c>
      <c r="G258" s="9" t="s">
        <v>3430</v>
      </c>
      <c r="H258" s="9" t="str">
        <f t="shared" si="0"/>
        <v>EAD-ADM-CWP</v>
      </c>
      <c r="I258" s="9"/>
      <c r="J258" s="60"/>
      <c r="K258" s="60"/>
      <c r="L258" s="60"/>
      <c r="M258" s="61" t="s">
        <v>36</v>
      </c>
      <c r="N258" s="61" t="s">
        <v>2320</v>
      </c>
      <c r="O258" s="77"/>
      <c r="P258" s="60"/>
      <c r="Q258" s="60"/>
      <c r="R258" s="60"/>
      <c r="S258" s="60"/>
      <c r="T258" s="60"/>
      <c r="U258" s="94"/>
      <c r="V258" s="95"/>
      <c r="W258" s="74" t="s">
        <v>3458</v>
      </c>
      <c r="X258" s="97"/>
      <c r="Y258" s="60"/>
      <c r="Z258" s="60"/>
      <c r="AA258" s="60"/>
    </row>
    <row r="259" spans="1:27" ht="13.8">
      <c r="A259" s="8" t="s">
        <v>2902</v>
      </c>
      <c r="B259" s="9" t="s">
        <v>27</v>
      </c>
      <c r="C259" s="9" t="s">
        <v>2924</v>
      </c>
      <c r="D259" s="9" t="s">
        <v>2925</v>
      </c>
      <c r="E259" s="9" t="s">
        <v>3329</v>
      </c>
      <c r="F259" s="9" t="s">
        <v>2927</v>
      </c>
      <c r="G259" s="9" t="s">
        <v>3430</v>
      </c>
      <c r="H259" s="9" t="str">
        <f t="shared" si="0"/>
        <v>EAD-ADM-CWP</v>
      </c>
      <c r="I259" s="9"/>
      <c r="J259" s="60"/>
      <c r="K259" s="60"/>
      <c r="L259" s="60"/>
      <c r="M259" s="61" t="s">
        <v>49</v>
      </c>
      <c r="N259" s="61" t="s">
        <v>1302</v>
      </c>
      <c r="O259" s="77"/>
      <c r="P259" s="60"/>
      <c r="Q259" s="60"/>
      <c r="R259" s="60"/>
      <c r="S259" s="60"/>
      <c r="T259" s="60"/>
      <c r="U259" s="94"/>
      <c r="V259" s="95"/>
      <c r="W259" s="74" t="s">
        <v>3466</v>
      </c>
      <c r="X259" s="97"/>
      <c r="Y259" s="60"/>
      <c r="Z259" s="60"/>
      <c r="AA259" s="60"/>
    </row>
    <row r="260" spans="1:27" ht="13.8">
      <c r="A260" s="8" t="s">
        <v>2902</v>
      </c>
      <c r="B260" s="9" t="s">
        <v>27</v>
      </c>
      <c r="C260" s="9" t="s">
        <v>2924</v>
      </c>
      <c r="D260" s="9" t="s">
        <v>2925</v>
      </c>
      <c r="E260" s="9" t="s">
        <v>3329</v>
      </c>
      <c r="F260" s="9" t="s">
        <v>2927</v>
      </c>
      <c r="G260" s="9" t="s">
        <v>3430</v>
      </c>
      <c r="H260" s="9" t="str">
        <f t="shared" si="0"/>
        <v>EAD-ADM-CWP</v>
      </c>
      <c r="I260" s="9"/>
      <c r="J260" s="60"/>
      <c r="K260" s="60"/>
      <c r="L260" s="60"/>
      <c r="M260" s="61" t="s">
        <v>36</v>
      </c>
      <c r="N260" s="61" t="s">
        <v>2213</v>
      </c>
      <c r="O260" s="77"/>
      <c r="P260" s="60"/>
      <c r="Q260" s="60"/>
      <c r="R260" s="60"/>
      <c r="S260" s="60"/>
      <c r="T260" s="60"/>
      <c r="U260" s="94"/>
      <c r="V260" s="95"/>
      <c r="W260" s="74" t="s">
        <v>3466</v>
      </c>
      <c r="X260" s="97"/>
      <c r="Y260" s="60"/>
      <c r="Z260" s="60"/>
      <c r="AA260" s="60"/>
    </row>
    <row r="261" spans="1:27" ht="13.8">
      <c r="A261" s="8" t="s">
        <v>2902</v>
      </c>
      <c r="B261" s="9" t="s">
        <v>27</v>
      </c>
      <c r="C261" s="9" t="s">
        <v>2924</v>
      </c>
      <c r="D261" s="9" t="s">
        <v>2925</v>
      </c>
      <c r="E261" s="9" t="s">
        <v>3329</v>
      </c>
      <c r="F261" s="9" t="s">
        <v>2927</v>
      </c>
      <c r="G261" s="9" t="s">
        <v>3430</v>
      </c>
      <c r="H261" s="9" t="str">
        <f t="shared" si="0"/>
        <v>EAD-ADM-CWP</v>
      </c>
      <c r="I261" s="9"/>
      <c r="J261" s="60"/>
      <c r="K261" s="60"/>
      <c r="L261" s="60"/>
      <c r="M261" s="61" t="s">
        <v>49</v>
      </c>
      <c r="N261" s="61" t="s">
        <v>1303</v>
      </c>
      <c r="O261" s="77"/>
      <c r="P261" s="60"/>
      <c r="Q261" s="60"/>
      <c r="R261" s="60"/>
      <c r="S261" s="60"/>
      <c r="T261" s="60"/>
      <c r="U261" s="94"/>
      <c r="V261" s="95"/>
      <c r="W261" s="74" t="s">
        <v>3466</v>
      </c>
      <c r="X261" s="97"/>
      <c r="Y261" s="60"/>
      <c r="Z261" s="60"/>
      <c r="AA261" s="60"/>
    </row>
    <row r="262" spans="1:27" ht="13.8">
      <c r="A262" s="8" t="s">
        <v>2902</v>
      </c>
      <c r="B262" s="9" t="s">
        <v>27</v>
      </c>
      <c r="C262" s="9" t="s">
        <v>2924</v>
      </c>
      <c r="D262" s="9" t="s">
        <v>2925</v>
      </c>
      <c r="E262" s="9" t="s">
        <v>3329</v>
      </c>
      <c r="F262" s="9" t="s">
        <v>2927</v>
      </c>
      <c r="G262" s="9" t="s">
        <v>3430</v>
      </c>
      <c r="H262" s="9" t="str">
        <f t="shared" si="0"/>
        <v>EAD-ADM-CWP</v>
      </c>
      <c r="I262" s="9"/>
      <c r="J262" s="60"/>
      <c r="K262" s="60"/>
      <c r="L262" s="60"/>
      <c r="M262" s="61" t="s">
        <v>49</v>
      </c>
      <c r="N262" s="61" t="s">
        <v>1300</v>
      </c>
      <c r="O262" s="77"/>
      <c r="P262" s="60"/>
      <c r="Q262" s="60"/>
      <c r="R262" s="60"/>
      <c r="S262" s="60"/>
      <c r="T262" s="60"/>
      <c r="U262" s="94"/>
      <c r="V262" s="95"/>
      <c r="W262" s="74" t="s">
        <v>3476</v>
      </c>
      <c r="X262" s="97"/>
      <c r="Y262" s="60"/>
      <c r="Z262" s="60"/>
      <c r="AA262" s="60"/>
    </row>
    <row r="263" spans="1:27" ht="13.8">
      <c r="A263" s="8" t="s">
        <v>2902</v>
      </c>
      <c r="B263" s="9" t="s">
        <v>27</v>
      </c>
      <c r="C263" s="9" t="s">
        <v>2924</v>
      </c>
      <c r="D263" s="9" t="s">
        <v>2925</v>
      </c>
      <c r="E263" s="9" t="s">
        <v>3329</v>
      </c>
      <c r="F263" s="9" t="s">
        <v>2927</v>
      </c>
      <c r="G263" s="9" t="s">
        <v>3430</v>
      </c>
      <c r="H263" s="9" t="str">
        <f t="shared" si="0"/>
        <v>EAD-ADM-CWP</v>
      </c>
      <c r="I263" s="9"/>
      <c r="J263" s="60"/>
      <c r="K263" s="60"/>
      <c r="L263" s="60"/>
      <c r="M263" s="61" t="s">
        <v>36</v>
      </c>
      <c r="N263" s="61" t="s">
        <v>1826</v>
      </c>
      <c r="O263" s="77"/>
      <c r="P263" s="60"/>
      <c r="Q263" s="60"/>
      <c r="R263" s="60"/>
      <c r="S263" s="60"/>
      <c r="T263" s="60"/>
      <c r="U263" s="94"/>
      <c r="V263" s="95"/>
      <c r="W263" s="74" t="s">
        <v>3476</v>
      </c>
      <c r="X263" s="97"/>
      <c r="Y263" s="60"/>
      <c r="Z263" s="60"/>
      <c r="AA263" s="60"/>
    </row>
    <row r="264" spans="1:27" ht="13.8">
      <c r="A264" s="8" t="s">
        <v>2902</v>
      </c>
      <c r="B264" s="9" t="s">
        <v>27</v>
      </c>
      <c r="C264" s="9" t="s">
        <v>2924</v>
      </c>
      <c r="D264" s="9" t="s">
        <v>2925</v>
      </c>
      <c r="E264" s="9" t="s">
        <v>3329</v>
      </c>
      <c r="F264" s="9" t="s">
        <v>2927</v>
      </c>
      <c r="G264" s="9" t="s">
        <v>3430</v>
      </c>
      <c r="H264" s="9" t="str">
        <f t="shared" si="0"/>
        <v>EAD-ADM-CWP</v>
      </c>
      <c r="I264" s="9"/>
      <c r="J264" s="60"/>
      <c r="K264" s="60"/>
      <c r="L264" s="60"/>
      <c r="M264" s="61" t="s">
        <v>49</v>
      </c>
      <c r="N264" s="61" t="s">
        <v>1299</v>
      </c>
      <c r="O264" s="77"/>
      <c r="P264" s="60"/>
      <c r="Q264" s="60"/>
      <c r="R264" s="60"/>
      <c r="S264" s="60"/>
      <c r="T264" s="60"/>
      <c r="U264" s="94"/>
      <c r="V264" s="95"/>
      <c r="W264" s="74" t="s">
        <v>3485</v>
      </c>
      <c r="X264" s="97"/>
      <c r="Y264" s="60"/>
      <c r="Z264" s="60"/>
      <c r="AA264" s="60"/>
    </row>
    <row r="265" spans="1:27" ht="13.8">
      <c r="A265" s="8" t="s">
        <v>2902</v>
      </c>
      <c r="B265" s="9" t="s">
        <v>27</v>
      </c>
      <c r="C265" s="9" t="s">
        <v>2924</v>
      </c>
      <c r="D265" s="9" t="s">
        <v>2925</v>
      </c>
      <c r="E265" s="9" t="s">
        <v>3329</v>
      </c>
      <c r="F265" s="9" t="s">
        <v>2927</v>
      </c>
      <c r="G265" s="9" t="s">
        <v>3430</v>
      </c>
      <c r="H265" s="9" t="str">
        <f t="shared" si="0"/>
        <v>EAD-ADM-CWP</v>
      </c>
      <c r="I265" s="9"/>
      <c r="J265" s="60"/>
      <c r="K265" s="60"/>
      <c r="L265" s="60"/>
      <c r="M265" s="61" t="s">
        <v>36</v>
      </c>
      <c r="N265" s="61" t="s">
        <v>1831</v>
      </c>
      <c r="O265" s="77"/>
      <c r="P265" s="60"/>
      <c r="Q265" s="60"/>
      <c r="R265" s="60"/>
      <c r="S265" s="60"/>
      <c r="T265" s="60"/>
      <c r="U265" s="94"/>
      <c r="V265" s="95"/>
      <c r="W265" s="74" t="s">
        <v>3485</v>
      </c>
      <c r="X265" s="97"/>
      <c r="Y265" s="60"/>
      <c r="Z265" s="60"/>
      <c r="AA265" s="60"/>
    </row>
    <row r="266" spans="1:27" ht="13.8">
      <c r="A266" s="8" t="s">
        <v>2902</v>
      </c>
      <c r="B266" s="9" t="s">
        <v>27</v>
      </c>
      <c r="C266" s="9" t="s">
        <v>2924</v>
      </c>
      <c r="D266" s="9" t="s">
        <v>2925</v>
      </c>
      <c r="E266" s="9" t="s">
        <v>3329</v>
      </c>
      <c r="F266" s="9" t="s">
        <v>2927</v>
      </c>
      <c r="G266" s="9" t="s">
        <v>3430</v>
      </c>
      <c r="H266" s="9" t="str">
        <f t="shared" si="0"/>
        <v>EAD-ADM-CWP</v>
      </c>
      <c r="I266" s="9"/>
      <c r="J266" s="60"/>
      <c r="K266" s="60"/>
      <c r="L266" s="60"/>
      <c r="M266" s="201" t="s">
        <v>49</v>
      </c>
      <c r="N266" s="201" t="s">
        <v>1298</v>
      </c>
      <c r="O266" s="77"/>
      <c r="P266" s="60"/>
      <c r="Q266" s="60"/>
      <c r="R266" s="60"/>
      <c r="S266" s="60"/>
      <c r="T266" s="60"/>
      <c r="U266" s="94"/>
      <c r="V266" s="95"/>
      <c r="W266" s="74" t="s">
        <v>3493</v>
      </c>
      <c r="X266" s="97"/>
      <c r="Y266" s="60"/>
      <c r="Z266" s="60"/>
      <c r="AA266" s="60"/>
    </row>
    <row r="267" spans="1:27" ht="13.8">
      <c r="A267" s="8" t="s">
        <v>2902</v>
      </c>
      <c r="B267" s="9" t="s">
        <v>27</v>
      </c>
      <c r="C267" s="9" t="s">
        <v>2924</v>
      </c>
      <c r="D267" s="9" t="s">
        <v>2925</v>
      </c>
      <c r="E267" s="9" t="s">
        <v>3329</v>
      </c>
      <c r="F267" s="9" t="s">
        <v>2927</v>
      </c>
      <c r="G267" s="9" t="s">
        <v>3430</v>
      </c>
      <c r="H267" s="9" t="str">
        <f t="shared" si="0"/>
        <v>EAD-ADM-CWP</v>
      </c>
      <c r="I267" s="9"/>
      <c r="J267" s="60"/>
      <c r="K267" s="60"/>
      <c r="L267" s="60"/>
      <c r="M267" s="201" t="s">
        <v>49</v>
      </c>
      <c r="N267" s="201" t="s">
        <v>1297</v>
      </c>
      <c r="O267" s="77"/>
      <c r="P267" s="60"/>
      <c r="Q267" s="60"/>
      <c r="R267" s="60"/>
      <c r="S267" s="60"/>
      <c r="T267" s="60"/>
      <c r="U267" s="94"/>
      <c r="V267" s="95"/>
      <c r="W267" s="74" t="s">
        <v>3496</v>
      </c>
      <c r="X267" s="97"/>
      <c r="Y267" s="60"/>
      <c r="Z267" s="60"/>
      <c r="AA267" s="60"/>
    </row>
    <row r="268" spans="1:27" ht="13.8">
      <c r="A268" s="8" t="s">
        <v>2902</v>
      </c>
      <c r="B268" s="9" t="s">
        <v>27</v>
      </c>
      <c r="C268" s="9" t="s">
        <v>2924</v>
      </c>
      <c r="D268" s="9" t="s">
        <v>2925</v>
      </c>
      <c r="E268" s="9" t="s">
        <v>3329</v>
      </c>
      <c r="F268" s="9" t="s">
        <v>2927</v>
      </c>
      <c r="G268" s="9" t="s">
        <v>3430</v>
      </c>
      <c r="H268" s="9" t="str">
        <f t="shared" si="0"/>
        <v>EAD-ADM-CWP</v>
      </c>
      <c r="I268" s="9"/>
      <c r="J268" s="60"/>
      <c r="K268" s="60"/>
      <c r="L268" s="60"/>
      <c r="M268" s="201" t="s">
        <v>36</v>
      </c>
      <c r="N268" s="201" t="s">
        <v>2312</v>
      </c>
      <c r="O268" s="77"/>
      <c r="P268" s="60"/>
      <c r="Q268" s="60"/>
      <c r="R268" s="60"/>
      <c r="S268" s="60"/>
      <c r="T268" s="60"/>
      <c r="U268" s="94"/>
      <c r="V268" s="95"/>
      <c r="W268" s="74" t="s">
        <v>3496</v>
      </c>
      <c r="X268" s="97"/>
      <c r="Y268" s="60"/>
      <c r="Z268" s="60"/>
      <c r="AA268" s="60"/>
    </row>
    <row r="269" spans="1:27" ht="13.8">
      <c r="A269" s="8" t="s">
        <v>2902</v>
      </c>
      <c r="B269" s="9" t="s">
        <v>27</v>
      </c>
      <c r="C269" s="9" t="s">
        <v>2924</v>
      </c>
      <c r="D269" s="9" t="s">
        <v>2925</v>
      </c>
      <c r="E269" s="9" t="s">
        <v>3329</v>
      </c>
      <c r="F269" s="9" t="s">
        <v>2927</v>
      </c>
      <c r="G269" s="9" t="s">
        <v>3430</v>
      </c>
      <c r="H269" s="9" t="str">
        <f t="shared" si="0"/>
        <v>EAD-ADM-CWP</v>
      </c>
      <c r="I269" s="9"/>
      <c r="J269" s="60"/>
      <c r="K269" s="60"/>
      <c r="L269" s="60"/>
      <c r="M269" s="201" t="s">
        <v>49</v>
      </c>
      <c r="N269" s="201" t="s">
        <v>1296</v>
      </c>
      <c r="O269" s="77"/>
      <c r="P269" s="60"/>
      <c r="Q269" s="60"/>
      <c r="R269" s="60"/>
      <c r="S269" s="60"/>
      <c r="T269" s="60"/>
      <c r="U269" s="94"/>
      <c r="V269" s="95"/>
      <c r="W269" s="74" t="s">
        <v>3503</v>
      </c>
      <c r="X269" s="97"/>
      <c r="Y269" s="60"/>
      <c r="Z269" s="60"/>
      <c r="AA269" s="60"/>
    </row>
    <row r="270" spans="1:27" ht="13.8">
      <c r="A270" s="8" t="s">
        <v>2902</v>
      </c>
      <c r="B270" s="9" t="s">
        <v>27</v>
      </c>
      <c r="C270" s="9" t="s">
        <v>2924</v>
      </c>
      <c r="D270" s="9" t="s">
        <v>2925</v>
      </c>
      <c r="E270" s="9" t="s">
        <v>3329</v>
      </c>
      <c r="F270" s="9" t="s">
        <v>2927</v>
      </c>
      <c r="G270" s="9" t="s">
        <v>3430</v>
      </c>
      <c r="H270" s="9" t="str">
        <f t="shared" si="0"/>
        <v>EAD-ADM-CWP</v>
      </c>
      <c r="I270" s="9"/>
      <c r="J270" s="60"/>
      <c r="K270" s="60"/>
      <c r="L270" s="60"/>
      <c r="M270" s="201" t="s">
        <v>36</v>
      </c>
      <c r="N270" s="201" t="s">
        <v>2311</v>
      </c>
      <c r="O270" s="77"/>
      <c r="P270" s="60"/>
      <c r="Q270" s="60"/>
      <c r="R270" s="60"/>
      <c r="S270" s="60"/>
      <c r="T270" s="60"/>
      <c r="U270" s="94"/>
      <c r="V270" s="95"/>
      <c r="W270" s="74" t="s">
        <v>3503</v>
      </c>
      <c r="X270" s="97"/>
      <c r="Y270" s="60"/>
      <c r="Z270" s="60"/>
      <c r="AA270" s="60"/>
    </row>
    <row r="271" spans="1:27" ht="13.8">
      <c r="A271" s="8" t="s">
        <v>2902</v>
      </c>
      <c r="B271" s="9" t="s">
        <v>27</v>
      </c>
      <c r="C271" s="9" t="s">
        <v>2924</v>
      </c>
      <c r="D271" s="9" t="s">
        <v>2925</v>
      </c>
      <c r="E271" s="9" t="s">
        <v>3329</v>
      </c>
      <c r="F271" s="9" t="s">
        <v>2927</v>
      </c>
      <c r="G271" s="9" t="s">
        <v>3430</v>
      </c>
      <c r="H271" s="9" t="str">
        <f t="shared" si="0"/>
        <v>EAD-ADM-CWP</v>
      </c>
      <c r="I271" s="9"/>
      <c r="J271" s="60"/>
      <c r="K271" s="60"/>
      <c r="L271" s="60"/>
      <c r="M271" s="201" t="s">
        <v>49</v>
      </c>
      <c r="N271" s="201" t="s">
        <v>1295</v>
      </c>
      <c r="O271" s="77"/>
      <c r="P271" s="60"/>
      <c r="Q271" s="60"/>
      <c r="R271" s="60"/>
      <c r="S271" s="60"/>
      <c r="T271" s="60"/>
      <c r="U271" s="94"/>
      <c r="V271" s="95"/>
      <c r="W271" s="96"/>
      <c r="X271" s="97"/>
      <c r="Y271" s="60"/>
      <c r="Z271" s="60"/>
      <c r="AA271" s="60"/>
    </row>
    <row r="272" spans="1:27" ht="13.8">
      <c r="A272" s="8" t="s">
        <v>2902</v>
      </c>
      <c r="B272" s="9" t="s">
        <v>27</v>
      </c>
      <c r="C272" s="9" t="s">
        <v>2924</v>
      </c>
      <c r="D272" s="9" t="s">
        <v>2925</v>
      </c>
      <c r="E272" s="9" t="s">
        <v>3329</v>
      </c>
      <c r="F272" s="9" t="s">
        <v>2927</v>
      </c>
      <c r="G272" s="9" t="s">
        <v>3430</v>
      </c>
      <c r="H272" s="9" t="str">
        <f t="shared" si="0"/>
        <v>EAD-ADM-CWP</v>
      </c>
      <c r="I272" s="9"/>
      <c r="J272" s="60"/>
      <c r="K272" s="60"/>
      <c r="L272" s="60"/>
      <c r="M272" s="201" t="s">
        <v>36</v>
      </c>
      <c r="N272" s="201" t="s">
        <v>2310</v>
      </c>
      <c r="O272" s="77"/>
      <c r="P272" s="60"/>
      <c r="Q272" s="60"/>
      <c r="R272" s="60"/>
      <c r="S272" s="60"/>
      <c r="T272" s="60"/>
      <c r="U272" s="94"/>
      <c r="V272" s="95"/>
      <c r="W272" s="96"/>
      <c r="X272" s="97"/>
      <c r="Y272" s="60"/>
      <c r="Z272" s="60"/>
      <c r="AA272" s="60"/>
    </row>
    <row r="273" spans="1:27" ht="13.8">
      <c r="A273" s="8" t="s">
        <v>2902</v>
      </c>
      <c r="B273" s="9" t="s">
        <v>27</v>
      </c>
      <c r="C273" s="9" t="s">
        <v>2924</v>
      </c>
      <c r="D273" s="9" t="s">
        <v>2925</v>
      </c>
      <c r="E273" s="9" t="s">
        <v>3329</v>
      </c>
      <c r="F273" s="9" t="s">
        <v>2927</v>
      </c>
      <c r="G273" s="9" t="s">
        <v>3430</v>
      </c>
      <c r="H273" s="9" t="str">
        <f t="shared" si="0"/>
        <v>EAD-ADM-CWP</v>
      </c>
      <c r="I273" s="9"/>
      <c r="J273" s="60"/>
      <c r="K273" s="60"/>
      <c r="L273" s="60"/>
      <c r="M273" s="78" t="s">
        <v>436</v>
      </c>
      <c r="N273" s="61" t="s">
        <v>134</v>
      </c>
      <c r="O273" s="77"/>
      <c r="P273" s="60"/>
      <c r="Q273" s="60"/>
      <c r="R273" s="60"/>
      <c r="S273" s="60"/>
      <c r="T273" s="60"/>
      <c r="U273" s="94"/>
      <c r="V273" s="95"/>
      <c r="W273" s="74" t="s">
        <v>3493</v>
      </c>
      <c r="X273" s="97"/>
      <c r="Y273" s="60"/>
      <c r="Z273" s="60"/>
      <c r="AA273" s="60"/>
    </row>
    <row r="274" spans="1:27" ht="13.8">
      <c r="A274" s="8" t="s">
        <v>2902</v>
      </c>
      <c r="B274" s="9" t="s">
        <v>27</v>
      </c>
      <c r="C274" s="9" t="s">
        <v>2924</v>
      </c>
      <c r="D274" s="9" t="s">
        <v>2925</v>
      </c>
      <c r="E274" s="9" t="s">
        <v>3329</v>
      </c>
      <c r="F274" s="9" t="s">
        <v>2927</v>
      </c>
      <c r="G274" s="9" t="s">
        <v>3430</v>
      </c>
      <c r="H274" s="9" t="str">
        <f t="shared" si="0"/>
        <v>EAD-ADM-CWP</v>
      </c>
      <c r="I274" s="9"/>
      <c r="J274" s="60"/>
      <c r="K274" s="60"/>
      <c r="L274" s="60"/>
      <c r="M274" s="61" t="s">
        <v>347</v>
      </c>
      <c r="N274" s="61" t="s">
        <v>985</v>
      </c>
      <c r="O274" s="77"/>
      <c r="P274" s="60"/>
      <c r="Q274" s="60"/>
      <c r="R274" s="60"/>
      <c r="S274" s="60"/>
      <c r="T274" s="60"/>
      <c r="U274" s="94"/>
      <c r="V274" s="95"/>
      <c r="W274" s="96"/>
      <c r="X274" s="97"/>
      <c r="Y274" s="60"/>
      <c r="Z274" s="60"/>
      <c r="AA274" s="60"/>
    </row>
    <row r="275" spans="1:27" ht="13.8">
      <c r="A275" s="8" t="s">
        <v>2902</v>
      </c>
      <c r="B275" s="9" t="s">
        <v>27</v>
      </c>
      <c r="C275" s="9" t="s">
        <v>2924</v>
      </c>
      <c r="D275" s="9" t="s">
        <v>2925</v>
      </c>
      <c r="E275" s="9" t="s">
        <v>3329</v>
      </c>
      <c r="F275" s="9" t="s">
        <v>2927</v>
      </c>
      <c r="G275" s="9" t="s">
        <v>3430</v>
      </c>
      <c r="H275" s="9" t="str">
        <f t="shared" si="0"/>
        <v>EAD-ADM-CWP</v>
      </c>
      <c r="I275" s="9"/>
      <c r="J275" s="60"/>
      <c r="K275" s="60"/>
      <c r="L275" s="60"/>
      <c r="M275" s="61" t="s">
        <v>347</v>
      </c>
      <c r="N275" s="61" t="s">
        <v>993</v>
      </c>
      <c r="O275" s="77"/>
      <c r="P275" s="60"/>
      <c r="Q275" s="60"/>
      <c r="R275" s="60"/>
      <c r="S275" s="60"/>
      <c r="T275" s="60"/>
      <c r="U275" s="94"/>
      <c r="V275" s="95"/>
      <c r="W275" s="96"/>
      <c r="X275" s="97"/>
      <c r="Y275" s="60"/>
      <c r="Z275" s="60"/>
      <c r="AA275" s="60"/>
    </row>
    <row r="276" spans="1:27" ht="13.8">
      <c r="A276" s="8" t="s">
        <v>2902</v>
      </c>
      <c r="B276" s="9" t="s">
        <v>27</v>
      </c>
      <c r="C276" s="9" t="s">
        <v>2924</v>
      </c>
      <c r="D276" s="9" t="s">
        <v>2925</v>
      </c>
      <c r="E276" s="9" t="s">
        <v>3329</v>
      </c>
      <c r="F276" s="9" t="s">
        <v>2927</v>
      </c>
      <c r="G276" s="9" t="s">
        <v>3430</v>
      </c>
      <c r="H276" s="9" t="str">
        <f t="shared" si="0"/>
        <v>EAD-ADM-CWP</v>
      </c>
      <c r="I276" s="9"/>
      <c r="J276" s="60"/>
      <c r="K276" s="60"/>
      <c r="L276" s="60"/>
      <c r="M276" s="61" t="s">
        <v>347</v>
      </c>
      <c r="N276" s="61" t="s">
        <v>994</v>
      </c>
      <c r="O276" s="77"/>
      <c r="P276" s="60"/>
      <c r="Q276" s="60"/>
      <c r="R276" s="60"/>
      <c r="S276" s="60"/>
      <c r="T276" s="60"/>
      <c r="U276" s="94"/>
      <c r="V276" s="95"/>
      <c r="W276" s="96"/>
      <c r="X276" s="97"/>
      <c r="Y276" s="60"/>
      <c r="Z276" s="60"/>
      <c r="AA276" s="60"/>
    </row>
    <row r="277" spans="1:27" ht="13.8">
      <c r="A277" s="8" t="s">
        <v>2902</v>
      </c>
      <c r="B277" s="9" t="s">
        <v>27</v>
      </c>
      <c r="C277" s="9" t="s">
        <v>2924</v>
      </c>
      <c r="D277" s="9" t="s">
        <v>2925</v>
      </c>
      <c r="E277" s="9" t="s">
        <v>3329</v>
      </c>
      <c r="F277" s="9" t="s">
        <v>2927</v>
      </c>
      <c r="G277" s="9" t="s">
        <v>3430</v>
      </c>
      <c r="H277" s="9" t="str">
        <f t="shared" si="0"/>
        <v>EAD-ADM-CWP</v>
      </c>
      <c r="I277" s="9"/>
      <c r="J277" s="60"/>
      <c r="K277" s="60"/>
      <c r="L277" s="60"/>
      <c r="M277" s="61" t="s">
        <v>347</v>
      </c>
      <c r="N277" s="61" t="s">
        <v>995</v>
      </c>
      <c r="O277" s="77"/>
      <c r="P277" s="60"/>
      <c r="Q277" s="60"/>
      <c r="R277" s="60"/>
      <c r="S277" s="60"/>
      <c r="T277" s="60"/>
      <c r="U277" s="94"/>
      <c r="V277" s="95"/>
      <c r="W277" s="96"/>
      <c r="X277" s="97"/>
      <c r="Y277" s="60"/>
      <c r="Z277" s="60"/>
      <c r="AA277" s="60"/>
    </row>
    <row r="278" spans="1:27" ht="13.8">
      <c r="A278" s="8" t="s">
        <v>2902</v>
      </c>
      <c r="B278" s="9" t="s">
        <v>27</v>
      </c>
      <c r="C278" s="9" t="s">
        <v>2924</v>
      </c>
      <c r="D278" s="9" t="s">
        <v>2925</v>
      </c>
      <c r="E278" s="9" t="s">
        <v>3329</v>
      </c>
      <c r="F278" s="9" t="s">
        <v>2927</v>
      </c>
      <c r="G278" s="9" t="s">
        <v>3430</v>
      </c>
      <c r="H278" s="9" t="str">
        <f t="shared" si="0"/>
        <v>EAD-ADM-CWP</v>
      </c>
      <c r="I278" s="9"/>
      <c r="J278" s="60"/>
      <c r="K278" s="60"/>
      <c r="L278" s="60"/>
      <c r="M278" s="61" t="s">
        <v>347</v>
      </c>
      <c r="N278" s="61" t="s">
        <v>925</v>
      </c>
      <c r="O278" s="77"/>
      <c r="P278" s="60"/>
      <c r="Q278" s="60"/>
      <c r="R278" s="60"/>
      <c r="S278" s="60"/>
      <c r="T278" s="60"/>
      <c r="U278" s="94"/>
      <c r="V278" s="95"/>
      <c r="W278" s="96"/>
      <c r="X278" s="97"/>
      <c r="Y278" s="60"/>
      <c r="Z278" s="60"/>
      <c r="AA278" s="60"/>
    </row>
    <row r="279" spans="1:27" ht="13.8">
      <c r="A279" s="8" t="s">
        <v>2902</v>
      </c>
      <c r="B279" s="9" t="s">
        <v>27</v>
      </c>
      <c r="C279" s="9" t="s">
        <v>2924</v>
      </c>
      <c r="D279" s="9" t="s">
        <v>2925</v>
      </c>
      <c r="E279" s="9" t="s">
        <v>3329</v>
      </c>
      <c r="F279" s="9" t="s">
        <v>2927</v>
      </c>
      <c r="G279" s="9" t="s">
        <v>3430</v>
      </c>
      <c r="H279" s="9" t="str">
        <f t="shared" si="0"/>
        <v>EAD-ADM-CWP</v>
      </c>
      <c r="I279" s="9"/>
      <c r="J279" s="60"/>
      <c r="K279" s="60"/>
      <c r="L279" s="60"/>
      <c r="M279" s="61" t="s">
        <v>347</v>
      </c>
      <c r="N279" s="61" t="s">
        <v>996</v>
      </c>
      <c r="O279" s="77"/>
      <c r="P279" s="60"/>
      <c r="Q279" s="60"/>
      <c r="R279" s="60"/>
      <c r="S279" s="60"/>
      <c r="T279" s="60"/>
      <c r="U279" s="94"/>
      <c r="V279" s="95"/>
      <c r="W279" s="96"/>
      <c r="X279" s="97"/>
      <c r="Y279" s="60"/>
      <c r="Z279" s="60"/>
      <c r="AA279" s="60"/>
    </row>
    <row r="280" spans="1:27" ht="13.8">
      <c r="A280" s="8" t="s">
        <v>2902</v>
      </c>
      <c r="B280" s="9" t="s">
        <v>27</v>
      </c>
      <c r="C280" s="9" t="s">
        <v>2924</v>
      </c>
      <c r="D280" s="9" t="s">
        <v>2925</v>
      </c>
      <c r="E280" s="9" t="s">
        <v>3329</v>
      </c>
      <c r="F280" s="9" t="s">
        <v>2927</v>
      </c>
      <c r="G280" s="9" t="s">
        <v>3430</v>
      </c>
      <c r="H280" s="9" t="str">
        <f t="shared" si="0"/>
        <v>EAD-ADM-CWP</v>
      </c>
      <c r="I280" s="9"/>
      <c r="J280" s="60"/>
      <c r="K280" s="60"/>
      <c r="L280" s="60"/>
      <c r="M280" s="61" t="s">
        <v>347</v>
      </c>
      <c r="N280" s="61" t="s">
        <v>997</v>
      </c>
      <c r="O280" s="77"/>
      <c r="P280" s="60"/>
      <c r="Q280" s="60"/>
      <c r="R280" s="60"/>
      <c r="S280" s="60"/>
      <c r="T280" s="60"/>
      <c r="U280" s="94"/>
      <c r="V280" s="95"/>
      <c r="W280" s="96"/>
      <c r="X280" s="97"/>
      <c r="Y280" s="60"/>
      <c r="Z280" s="60"/>
      <c r="AA280" s="60"/>
    </row>
    <row r="281" spans="1:27" ht="13.8">
      <c r="A281" s="8" t="s">
        <v>2902</v>
      </c>
      <c r="B281" s="9" t="s">
        <v>27</v>
      </c>
      <c r="C281" s="9" t="s">
        <v>2924</v>
      </c>
      <c r="D281" s="9" t="s">
        <v>2925</v>
      </c>
      <c r="E281" s="9" t="s">
        <v>3329</v>
      </c>
      <c r="F281" s="9" t="s">
        <v>2927</v>
      </c>
      <c r="G281" s="9" t="s">
        <v>3430</v>
      </c>
      <c r="H281" s="9" t="str">
        <f t="shared" si="0"/>
        <v>EAD-ADM-CWP</v>
      </c>
      <c r="I281" s="9"/>
      <c r="J281" s="60"/>
      <c r="K281" s="60"/>
      <c r="L281" s="60"/>
      <c r="M281" s="61" t="s">
        <v>347</v>
      </c>
      <c r="N281" s="61" t="s">
        <v>998</v>
      </c>
      <c r="O281" s="77"/>
      <c r="P281" s="60"/>
      <c r="Q281" s="60"/>
      <c r="R281" s="60"/>
      <c r="S281" s="60"/>
      <c r="T281" s="60"/>
      <c r="U281" s="94"/>
      <c r="V281" s="95"/>
      <c r="W281" s="96"/>
      <c r="X281" s="97"/>
      <c r="Y281" s="60"/>
      <c r="Z281" s="60"/>
      <c r="AA281" s="60"/>
    </row>
    <row r="282" spans="1:27" ht="13.8">
      <c r="A282" s="8" t="s">
        <v>2902</v>
      </c>
      <c r="B282" s="9" t="s">
        <v>27</v>
      </c>
      <c r="C282" s="9" t="s">
        <v>2924</v>
      </c>
      <c r="D282" s="9" t="s">
        <v>2925</v>
      </c>
      <c r="E282" s="9" t="s">
        <v>3329</v>
      </c>
      <c r="F282" s="9" t="s">
        <v>2927</v>
      </c>
      <c r="G282" s="9" t="s">
        <v>3430</v>
      </c>
      <c r="H282" s="9" t="str">
        <f t="shared" si="0"/>
        <v>EAD-ADM-CWP</v>
      </c>
      <c r="I282" s="9"/>
      <c r="J282" s="60"/>
      <c r="K282" s="60"/>
      <c r="L282" s="60"/>
      <c r="M282" s="61" t="s">
        <v>347</v>
      </c>
      <c r="N282" s="61" t="s">
        <v>999</v>
      </c>
      <c r="O282" s="77"/>
      <c r="P282" s="60"/>
      <c r="Q282" s="60"/>
      <c r="R282" s="60"/>
      <c r="S282" s="60"/>
      <c r="T282" s="60"/>
      <c r="U282" s="94"/>
      <c r="V282" s="95"/>
      <c r="W282" s="96"/>
      <c r="X282" s="97"/>
      <c r="Y282" s="60"/>
      <c r="Z282" s="60"/>
      <c r="AA282" s="60"/>
    </row>
    <row r="283" spans="1:27" ht="13.8">
      <c r="A283" s="8" t="s">
        <v>2902</v>
      </c>
      <c r="B283" s="9" t="s">
        <v>27</v>
      </c>
      <c r="C283" s="9" t="s">
        <v>2924</v>
      </c>
      <c r="D283" s="9" t="s">
        <v>2925</v>
      </c>
      <c r="E283" s="9" t="s">
        <v>3329</v>
      </c>
      <c r="F283" s="9" t="s">
        <v>2927</v>
      </c>
      <c r="G283" s="9" t="s">
        <v>3430</v>
      </c>
      <c r="H283" s="9" t="str">
        <f t="shared" si="0"/>
        <v>EAD-ADM-CWP</v>
      </c>
      <c r="I283" s="9"/>
      <c r="J283" s="60"/>
      <c r="K283" s="60"/>
      <c r="L283" s="60"/>
      <c r="M283" s="61" t="s">
        <v>347</v>
      </c>
      <c r="N283" s="61" t="s">
        <v>1000</v>
      </c>
      <c r="O283" s="77"/>
      <c r="P283" s="60"/>
      <c r="Q283" s="60"/>
      <c r="R283" s="60"/>
      <c r="S283" s="60"/>
      <c r="T283" s="60"/>
      <c r="U283" s="94"/>
      <c r="V283" s="95"/>
      <c r="W283" s="96"/>
      <c r="X283" s="97"/>
      <c r="Y283" s="60"/>
      <c r="Z283" s="60"/>
      <c r="AA283" s="60"/>
    </row>
    <row r="284" spans="1:27" ht="13.8">
      <c r="A284" s="8" t="s">
        <v>2902</v>
      </c>
      <c r="B284" s="9" t="s">
        <v>27</v>
      </c>
      <c r="C284" s="9" t="s">
        <v>2924</v>
      </c>
      <c r="D284" s="9" t="s">
        <v>2925</v>
      </c>
      <c r="E284" s="9" t="s">
        <v>3329</v>
      </c>
      <c r="F284" s="9" t="s">
        <v>2927</v>
      </c>
      <c r="G284" s="9" t="s">
        <v>3430</v>
      </c>
      <c r="H284" s="9" t="str">
        <f t="shared" si="0"/>
        <v>EAD-ADM-CWP</v>
      </c>
      <c r="I284" s="9"/>
      <c r="J284" s="60"/>
      <c r="K284" s="60"/>
      <c r="L284" s="60"/>
      <c r="M284" s="61" t="s">
        <v>347</v>
      </c>
      <c r="N284" s="61" t="s">
        <v>830</v>
      </c>
      <c r="O284" s="77"/>
      <c r="P284" s="60"/>
      <c r="Q284" s="60"/>
      <c r="R284" s="60"/>
      <c r="S284" s="60"/>
      <c r="T284" s="60"/>
      <c r="U284" s="94"/>
      <c r="V284" s="95"/>
      <c r="W284" s="96"/>
      <c r="X284" s="97"/>
      <c r="Y284" s="60"/>
      <c r="Z284" s="60"/>
      <c r="AA284" s="60"/>
    </row>
    <row r="285" spans="1:27" ht="13.8">
      <c r="A285" s="8" t="s">
        <v>2902</v>
      </c>
      <c r="B285" s="9" t="s">
        <v>27</v>
      </c>
      <c r="C285" s="9" t="s">
        <v>2924</v>
      </c>
      <c r="D285" s="9" t="s">
        <v>2925</v>
      </c>
      <c r="E285" s="9" t="s">
        <v>3329</v>
      </c>
      <c r="F285" s="9" t="s">
        <v>2927</v>
      </c>
      <c r="G285" s="9" t="s">
        <v>3430</v>
      </c>
      <c r="H285" s="9" t="str">
        <f t="shared" si="0"/>
        <v>EAD-ADM-CWP</v>
      </c>
      <c r="I285" s="9"/>
      <c r="J285" s="60"/>
      <c r="K285" s="60"/>
      <c r="L285" s="60"/>
      <c r="M285" s="61" t="s">
        <v>347</v>
      </c>
      <c r="N285" s="61" t="s">
        <v>830</v>
      </c>
      <c r="O285" s="77"/>
      <c r="P285" s="60"/>
      <c r="Q285" s="60"/>
      <c r="R285" s="60"/>
      <c r="S285" s="60"/>
      <c r="T285" s="60"/>
      <c r="U285" s="94"/>
      <c r="V285" s="95"/>
      <c r="W285" s="96"/>
      <c r="X285" s="97"/>
      <c r="Y285" s="60"/>
      <c r="Z285" s="60"/>
      <c r="AA285" s="60"/>
    </row>
    <row r="286" spans="1:27" ht="13.8">
      <c r="A286" s="93" t="s">
        <v>2902</v>
      </c>
      <c r="B286" s="18" t="s">
        <v>27</v>
      </c>
      <c r="C286" s="22"/>
      <c r="D286" s="21" t="s">
        <v>2925</v>
      </c>
      <c r="E286" s="18" t="s">
        <v>3329</v>
      </c>
      <c r="F286" s="22"/>
      <c r="G286" s="21" t="s">
        <v>3562</v>
      </c>
      <c r="H286" s="9" t="str">
        <f t="shared" si="0"/>
        <v>EAD--</v>
      </c>
      <c r="I286" s="22"/>
      <c r="J286" s="23"/>
      <c r="K286" s="23"/>
      <c r="L286" s="23"/>
      <c r="M286" s="24" t="s">
        <v>1730</v>
      </c>
      <c r="N286" s="24" t="s">
        <v>1981</v>
      </c>
      <c r="O286" s="71"/>
      <c r="P286" s="23"/>
      <c r="Q286" s="23"/>
      <c r="R286" s="23"/>
      <c r="S286" s="23"/>
      <c r="T286" s="23"/>
      <c r="U286" s="26"/>
      <c r="V286" s="23"/>
      <c r="W286" s="21" t="s">
        <v>3568</v>
      </c>
      <c r="X286" s="75"/>
      <c r="Y286" s="82">
        <f t="shared" ref="Y286:Y287" si="2">DATE(2024,8,1)</f>
        <v>45505</v>
      </c>
      <c r="Z286" s="23"/>
      <c r="AA286" s="23"/>
    </row>
    <row r="287" spans="1:27" ht="13.8">
      <c r="A287" s="93" t="s">
        <v>2902</v>
      </c>
      <c r="B287" s="18" t="s">
        <v>27</v>
      </c>
      <c r="C287" s="22"/>
      <c r="D287" s="21" t="s">
        <v>2925</v>
      </c>
      <c r="E287" s="18" t="s">
        <v>3329</v>
      </c>
      <c r="F287" s="22"/>
      <c r="G287" s="21" t="s">
        <v>3562</v>
      </c>
      <c r="H287" s="9" t="str">
        <f t="shared" si="0"/>
        <v>EAD--</v>
      </c>
      <c r="I287" s="22"/>
      <c r="J287" s="23"/>
      <c r="K287" s="23"/>
      <c r="L287" s="23"/>
      <c r="M287" s="24" t="s">
        <v>49</v>
      </c>
      <c r="N287" s="24" t="s">
        <v>1067</v>
      </c>
      <c r="O287" s="71"/>
      <c r="P287" s="23"/>
      <c r="Q287" s="23"/>
      <c r="R287" s="23"/>
      <c r="S287" s="23"/>
      <c r="T287" s="23"/>
      <c r="U287" s="26"/>
      <c r="V287" s="23"/>
      <c r="W287" s="21" t="s">
        <v>3568</v>
      </c>
      <c r="X287" s="75"/>
      <c r="Y287" s="82">
        <f t="shared" si="2"/>
        <v>45505</v>
      </c>
      <c r="Z287" s="23"/>
      <c r="AA287" s="23"/>
    </row>
    <row r="288" spans="1:27" ht="13.8">
      <c r="A288" s="8" t="s">
        <v>2902</v>
      </c>
      <c r="B288" s="9" t="s">
        <v>27</v>
      </c>
      <c r="C288" s="9" t="s">
        <v>2924</v>
      </c>
      <c r="D288" s="9" t="s">
        <v>2925</v>
      </c>
      <c r="E288" s="9" t="s">
        <v>3329</v>
      </c>
      <c r="F288" s="11"/>
      <c r="G288" s="12" t="s">
        <v>3576</v>
      </c>
      <c r="H288" s="9" t="str">
        <f t="shared" si="0"/>
        <v>EAD-ADM-</v>
      </c>
      <c r="I288" s="11"/>
      <c r="J288" s="13"/>
      <c r="K288" s="13"/>
      <c r="L288" s="13"/>
      <c r="M288" s="14" t="s">
        <v>711</v>
      </c>
      <c r="N288" s="14" t="s">
        <v>289</v>
      </c>
      <c r="O288" s="15"/>
      <c r="P288" s="13"/>
      <c r="Q288" s="13"/>
      <c r="R288" s="13"/>
      <c r="S288" s="13"/>
      <c r="T288" s="13"/>
      <c r="U288" s="16"/>
      <c r="V288" s="13"/>
      <c r="W288" s="12" t="s">
        <v>3334</v>
      </c>
      <c r="X288" s="19">
        <v>10068</v>
      </c>
      <c r="Y288" s="80">
        <v>45555</v>
      </c>
      <c r="Z288" s="13"/>
      <c r="AA288" s="13"/>
    </row>
    <row r="289" spans="1:27" ht="13.8">
      <c r="A289" s="8" t="s">
        <v>2902</v>
      </c>
      <c r="B289" s="9" t="s">
        <v>27</v>
      </c>
      <c r="C289" s="9" t="s">
        <v>2924</v>
      </c>
      <c r="D289" s="9" t="s">
        <v>2925</v>
      </c>
      <c r="E289" s="9" t="s">
        <v>3329</v>
      </c>
      <c r="F289" s="11"/>
      <c r="G289" s="12" t="s">
        <v>3576</v>
      </c>
      <c r="H289" s="9" t="str">
        <f t="shared" si="0"/>
        <v>EAD-ADM-</v>
      </c>
      <c r="I289" s="11"/>
      <c r="J289" s="13"/>
      <c r="K289" s="13"/>
      <c r="L289" s="13"/>
      <c r="M289" s="14" t="s">
        <v>551</v>
      </c>
      <c r="N289" s="14" t="s">
        <v>1450</v>
      </c>
      <c r="O289" s="15"/>
      <c r="P289" s="13"/>
      <c r="Q289" s="13"/>
      <c r="R289" s="13"/>
      <c r="S289" s="13"/>
      <c r="T289" s="13"/>
      <c r="U289" s="16"/>
      <c r="V289" s="13"/>
      <c r="W289" s="12" t="s">
        <v>3334</v>
      </c>
      <c r="X289" s="19">
        <v>10068</v>
      </c>
      <c r="Y289" s="80">
        <v>45489</v>
      </c>
      <c r="Z289" s="13"/>
      <c r="AA289" s="13"/>
    </row>
    <row r="290" spans="1:27" ht="13.8">
      <c r="A290" s="8" t="s">
        <v>2902</v>
      </c>
      <c r="B290" s="9" t="s">
        <v>27</v>
      </c>
      <c r="C290" s="9" t="s">
        <v>2924</v>
      </c>
      <c r="D290" s="9" t="s">
        <v>2925</v>
      </c>
      <c r="E290" s="9" t="s">
        <v>3329</v>
      </c>
      <c r="F290" s="11"/>
      <c r="G290" s="12" t="s">
        <v>3576</v>
      </c>
      <c r="H290" s="9" t="str">
        <f t="shared" si="0"/>
        <v>EAD-ADM-</v>
      </c>
      <c r="I290" s="11"/>
      <c r="J290" s="13"/>
      <c r="K290" s="13"/>
      <c r="L290" s="13"/>
      <c r="M290" s="14" t="s">
        <v>551</v>
      </c>
      <c r="N290" s="14" t="s">
        <v>1451</v>
      </c>
      <c r="O290" s="15"/>
      <c r="P290" s="13"/>
      <c r="Q290" s="13"/>
      <c r="R290" s="13"/>
      <c r="S290" s="13"/>
      <c r="T290" s="13"/>
      <c r="U290" s="16"/>
      <c r="V290" s="13"/>
      <c r="W290" s="12" t="s">
        <v>3334</v>
      </c>
      <c r="X290" s="19">
        <v>10068</v>
      </c>
      <c r="Y290" s="80">
        <v>45490</v>
      </c>
      <c r="Z290" s="13"/>
      <c r="AA290" s="13"/>
    </row>
    <row r="291" spans="1:27" ht="13.8">
      <c r="A291" s="8" t="s">
        <v>2902</v>
      </c>
      <c r="B291" s="9" t="s">
        <v>27</v>
      </c>
      <c r="C291" s="9" t="s">
        <v>2924</v>
      </c>
      <c r="D291" s="9" t="s">
        <v>2925</v>
      </c>
      <c r="E291" s="9" t="s">
        <v>3329</v>
      </c>
      <c r="F291" s="11"/>
      <c r="G291" s="12" t="s">
        <v>3576</v>
      </c>
      <c r="H291" s="9" t="str">
        <f t="shared" si="0"/>
        <v>EAD-ADM-</v>
      </c>
      <c r="I291" s="11"/>
      <c r="J291" s="13"/>
      <c r="K291" s="13"/>
      <c r="L291" s="13"/>
      <c r="M291" s="14" t="s">
        <v>551</v>
      </c>
      <c r="N291" s="14" t="s">
        <v>1452</v>
      </c>
      <c r="O291" s="15"/>
      <c r="P291" s="13"/>
      <c r="Q291" s="13"/>
      <c r="R291" s="13"/>
      <c r="S291" s="13"/>
      <c r="T291" s="13"/>
      <c r="U291" s="16"/>
      <c r="V291" s="13"/>
      <c r="W291" s="12" t="s">
        <v>3334</v>
      </c>
      <c r="X291" s="19">
        <v>10068</v>
      </c>
      <c r="Y291" s="80">
        <v>45491</v>
      </c>
      <c r="Z291" s="13"/>
      <c r="AA291" s="13"/>
    </row>
    <row r="292" spans="1:27" ht="13.8">
      <c r="A292" s="8" t="s">
        <v>2902</v>
      </c>
      <c r="B292" s="9" t="s">
        <v>27</v>
      </c>
      <c r="C292" s="9" t="s">
        <v>2924</v>
      </c>
      <c r="D292" s="9" t="s">
        <v>2925</v>
      </c>
      <c r="E292" s="9" t="s">
        <v>3329</v>
      </c>
      <c r="F292" s="11"/>
      <c r="G292" s="12" t="s">
        <v>3576</v>
      </c>
      <c r="H292" s="9" t="str">
        <f t="shared" si="0"/>
        <v>EAD-ADM-</v>
      </c>
      <c r="I292" s="11"/>
      <c r="J292" s="13"/>
      <c r="K292" s="13"/>
      <c r="L292" s="13"/>
      <c r="M292" s="14" t="s">
        <v>347</v>
      </c>
      <c r="N292" s="14" t="s">
        <v>829</v>
      </c>
      <c r="O292" s="15"/>
      <c r="P292" s="13"/>
      <c r="Q292" s="13"/>
      <c r="R292" s="13"/>
      <c r="S292" s="13"/>
      <c r="T292" s="13"/>
      <c r="U292" s="16"/>
      <c r="V292" s="13"/>
      <c r="W292" s="12" t="s">
        <v>3334</v>
      </c>
      <c r="X292" s="19">
        <v>10068</v>
      </c>
      <c r="Y292" s="80">
        <v>45491</v>
      </c>
      <c r="Z292" s="13"/>
      <c r="AA292" s="13"/>
    </row>
    <row r="293" spans="1:27" ht="13.8">
      <c r="A293" s="84" t="s">
        <v>2902</v>
      </c>
      <c r="B293" s="11" t="s">
        <v>27</v>
      </c>
      <c r="C293" s="9" t="s">
        <v>2924</v>
      </c>
      <c r="D293" s="9" t="s">
        <v>2925</v>
      </c>
      <c r="E293" s="9" t="s">
        <v>3329</v>
      </c>
      <c r="F293" s="12" t="s">
        <v>3593</v>
      </c>
      <c r="G293" s="12" t="s">
        <v>3594</v>
      </c>
      <c r="H293" s="9" t="str">
        <f t="shared" si="0"/>
        <v>EAD-ADM-JVC</v>
      </c>
      <c r="I293" s="11"/>
      <c r="J293" s="13"/>
      <c r="K293" s="13"/>
      <c r="L293" s="13"/>
      <c r="M293" s="78" t="s">
        <v>36</v>
      </c>
      <c r="N293" s="78" t="s">
        <v>1895</v>
      </c>
      <c r="O293" s="15"/>
      <c r="P293" s="13"/>
      <c r="Q293" s="13"/>
      <c r="R293" s="13"/>
      <c r="S293" s="13"/>
      <c r="T293" s="13"/>
      <c r="U293" s="151" t="s">
        <v>3596</v>
      </c>
      <c r="V293" s="13"/>
      <c r="W293" s="12" t="s">
        <v>3600</v>
      </c>
      <c r="X293" s="88"/>
      <c r="Y293" s="20"/>
      <c r="Z293" s="13"/>
      <c r="AA293" s="13"/>
    </row>
    <row r="294" spans="1:27" ht="13.8">
      <c r="A294" s="84" t="s">
        <v>2902</v>
      </c>
      <c r="B294" s="11" t="s">
        <v>27</v>
      </c>
      <c r="C294" s="9" t="s">
        <v>2924</v>
      </c>
      <c r="D294" s="9" t="s">
        <v>2925</v>
      </c>
      <c r="E294" s="9" t="s">
        <v>3329</v>
      </c>
      <c r="F294" s="12" t="s">
        <v>3593</v>
      </c>
      <c r="G294" s="12" t="s">
        <v>3594</v>
      </c>
      <c r="H294" s="9" t="str">
        <f t="shared" si="0"/>
        <v>EAD-ADM-JVC</v>
      </c>
      <c r="I294" s="11"/>
      <c r="J294" s="13"/>
      <c r="K294" s="13"/>
      <c r="L294" s="13"/>
      <c r="M294" s="78" t="s">
        <v>49</v>
      </c>
      <c r="N294" s="78" t="s">
        <v>1310</v>
      </c>
      <c r="O294" s="15"/>
      <c r="P294" s="13"/>
      <c r="Q294" s="13"/>
      <c r="R294" s="13"/>
      <c r="S294" s="13"/>
      <c r="T294" s="13"/>
      <c r="U294" s="151" t="s">
        <v>3607</v>
      </c>
      <c r="V294" s="13"/>
      <c r="W294" s="12" t="s">
        <v>3600</v>
      </c>
      <c r="X294" s="88"/>
      <c r="Y294" s="20"/>
      <c r="Z294" s="13"/>
      <c r="AA294" s="13"/>
    </row>
    <row r="295" spans="1:27" ht="13.8">
      <c r="A295" s="84" t="s">
        <v>2902</v>
      </c>
      <c r="B295" s="11" t="s">
        <v>27</v>
      </c>
      <c r="C295" s="9" t="s">
        <v>2924</v>
      </c>
      <c r="D295" s="9" t="s">
        <v>2925</v>
      </c>
      <c r="E295" s="9" t="s">
        <v>3329</v>
      </c>
      <c r="F295" s="12" t="s">
        <v>3593</v>
      </c>
      <c r="G295" s="12" t="s">
        <v>3594</v>
      </c>
      <c r="H295" s="9" t="str">
        <f t="shared" si="0"/>
        <v>EAD-ADM-JVC</v>
      </c>
      <c r="I295" s="11"/>
      <c r="J295" s="13"/>
      <c r="K295" s="13"/>
      <c r="L295" s="13"/>
      <c r="M295" s="78" t="s">
        <v>1730</v>
      </c>
      <c r="N295" s="78" t="s">
        <v>2344</v>
      </c>
      <c r="O295" s="15"/>
      <c r="P295" s="13"/>
      <c r="Q295" s="13"/>
      <c r="R295" s="13"/>
      <c r="S295" s="13"/>
      <c r="T295" s="13"/>
      <c r="U295" s="151" t="s">
        <v>3612</v>
      </c>
      <c r="V295" s="13"/>
      <c r="W295" s="12" t="s">
        <v>3600</v>
      </c>
      <c r="X295" s="88"/>
      <c r="Y295" s="20"/>
      <c r="Z295" s="13"/>
      <c r="AA295" s="13"/>
    </row>
    <row r="296" spans="1:27" ht="13.8">
      <c r="A296" s="84" t="s">
        <v>2902</v>
      </c>
      <c r="B296" s="11" t="s">
        <v>27</v>
      </c>
      <c r="C296" s="9" t="s">
        <v>2924</v>
      </c>
      <c r="D296" s="9" t="s">
        <v>2925</v>
      </c>
      <c r="E296" s="9" t="s">
        <v>3329</v>
      </c>
      <c r="F296" s="12" t="s">
        <v>3593</v>
      </c>
      <c r="G296" s="12" t="s">
        <v>3594</v>
      </c>
      <c r="H296" s="9" t="str">
        <f t="shared" si="0"/>
        <v>EAD-ADM-JVC</v>
      </c>
      <c r="I296" s="11"/>
      <c r="J296" s="13"/>
      <c r="K296" s="13"/>
      <c r="L296" s="13"/>
      <c r="M296" s="78" t="s">
        <v>1730</v>
      </c>
      <c r="N296" s="78" t="s">
        <v>2342</v>
      </c>
      <c r="O296" s="15"/>
      <c r="P296" s="13"/>
      <c r="Q296" s="13"/>
      <c r="R296" s="13"/>
      <c r="S296" s="13"/>
      <c r="T296" s="13"/>
      <c r="U296" s="151" t="s">
        <v>3617</v>
      </c>
      <c r="V296" s="13"/>
      <c r="W296" s="12" t="s">
        <v>3600</v>
      </c>
      <c r="X296" s="88"/>
      <c r="Y296" s="20"/>
      <c r="Z296" s="13"/>
      <c r="AA296" s="13"/>
    </row>
    <row r="297" spans="1:27" ht="13.8">
      <c r="A297" s="84" t="s">
        <v>2902</v>
      </c>
      <c r="B297" s="11" t="s">
        <v>27</v>
      </c>
      <c r="C297" s="9" t="s">
        <v>2924</v>
      </c>
      <c r="D297" s="9" t="s">
        <v>2925</v>
      </c>
      <c r="E297" s="9" t="s">
        <v>3329</v>
      </c>
      <c r="F297" s="12" t="s">
        <v>3593</v>
      </c>
      <c r="G297" s="12" t="s">
        <v>3594</v>
      </c>
      <c r="H297" s="9" t="str">
        <f t="shared" si="0"/>
        <v>EAD-ADM-JVC</v>
      </c>
      <c r="I297" s="11"/>
      <c r="J297" s="13"/>
      <c r="K297" s="13"/>
      <c r="L297" s="13"/>
      <c r="M297" s="78" t="s">
        <v>436</v>
      </c>
      <c r="N297" s="78" t="s">
        <v>153</v>
      </c>
      <c r="O297" s="15"/>
      <c r="P297" s="13"/>
      <c r="Q297" s="13"/>
      <c r="R297" s="13"/>
      <c r="S297" s="13"/>
      <c r="T297" s="13"/>
      <c r="U297" s="151" t="s">
        <v>3621</v>
      </c>
      <c r="V297" s="13"/>
      <c r="W297" s="12" t="s">
        <v>3600</v>
      </c>
      <c r="X297" s="88"/>
      <c r="Y297" s="20"/>
      <c r="Z297" s="13"/>
      <c r="AA297" s="13"/>
    </row>
    <row r="298" spans="1:27" ht="13.8">
      <c r="A298" s="84" t="s">
        <v>2902</v>
      </c>
      <c r="B298" s="11" t="s">
        <v>27</v>
      </c>
      <c r="C298" s="9" t="s">
        <v>2924</v>
      </c>
      <c r="D298" s="9" t="s">
        <v>2925</v>
      </c>
      <c r="E298" s="9" t="s">
        <v>3329</v>
      </c>
      <c r="F298" s="12" t="s">
        <v>3593</v>
      </c>
      <c r="G298" s="12" t="s">
        <v>3594</v>
      </c>
      <c r="H298" s="9" t="str">
        <f t="shared" si="0"/>
        <v>EAD-ADM-JVC</v>
      </c>
      <c r="I298" s="11"/>
      <c r="J298" s="13"/>
      <c r="K298" s="13"/>
      <c r="L298" s="13"/>
      <c r="M298" s="78" t="s">
        <v>551</v>
      </c>
      <c r="N298" s="78" t="s">
        <v>1540</v>
      </c>
      <c r="O298" s="15"/>
      <c r="P298" s="13"/>
      <c r="Q298" s="13"/>
      <c r="R298" s="13"/>
      <c r="S298" s="13"/>
      <c r="T298" s="13"/>
      <c r="U298" s="151" t="s">
        <v>3624</v>
      </c>
      <c r="V298" s="13"/>
      <c r="W298" s="12" t="s">
        <v>3600</v>
      </c>
      <c r="X298" s="88"/>
      <c r="Y298" s="20"/>
      <c r="Z298" s="13"/>
      <c r="AA298" s="13"/>
    </row>
    <row r="299" spans="1:27" ht="13.8">
      <c r="A299" s="84" t="s">
        <v>2902</v>
      </c>
      <c r="B299" s="11" t="s">
        <v>27</v>
      </c>
      <c r="C299" s="9" t="s">
        <v>2924</v>
      </c>
      <c r="D299" s="9" t="s">
        <v>2925</v>
      </c>
      <c r="E299" s="9" t="s">
        <v>3329</v>
      </c>
      <c r="F299" s="12" t="s">
        <v>3593</v>
      </c>
      <c r="G299" s="12" t="s">
        <v>3594</v>
      </c>
      <c r="H299" s="9" t="str">
        <f t="shared" si="0"/>
        <v>EAD-ADM-JVC</v>
      </c>
      <c r="I299" s="11"/>
      <c r="J299" s="13"/>
      <c r="K299" s="13"/>
      <c r="L299" s="13"/>
      <c r="M299" s="78" t="s">
        <v>3629</v>
      </c>
      <c r="N299" s="78" t="s">
        <v>1791</v>
      </c>
      <c r="O299" s="15"/>
      <c r="P299" s="13"/>
      <c r="Q299" s="13"/>
      <c r="R299" s="13"/>
      <c r="S299" s="13"/>
      <c r="T299" s="13"/>
      <c r="U299" s="151" t="s">
        <v>3632</v>
      </c>
      <c r="V299" s="13"/>
      <c r="W299" s="12" t="s">
        <v>3600</v>
      </c>
      <c r="X299" s="88"/>
      <c r="Y299" s="20"/>
      <c r="Z299" s="13"/>
      <c r="AA299" s="13"/>
    </row>
    <row r="300" spans="1:27" ht="13.8">
      <c r="A300" s="212" t="s">
        <v>2902</v>
      </c>
      <c r="B300" s="21" t="s">
        <v>27</v>
      </c>
      <c r="C300" s="22"/>
      <c r="D300" s="21" t="s">
        <v>2925</v>
      </c>
      <c r="E300" s="21" t="s">
        <v>3329</v>
      </c>
      <c r="F300" s="22"/>
      <c r="G300" s="21" t="s">
        <v>3635</v>
      </c>
      <c r="H300" s="9" t="str">
        <f t="shared" si="0"/>
        <v>EAD--</v>
      </c>
      <c r="I300" s="22"/>
      <c r="J300" s="23"/>
      <c r="K300" s="23"/>
      <c r="L300" s="23"/>
      <c r="M300" s="24" t="s">
        <v>3347</v>
      </c>
      <c r="N300" s="24" t="s">
        <v>2593</v>
      </c>
      <c r="O300" s="71"/>
      <c r="P300" s="23"/>
      <c r="Q300" s="23"/>
      <c r="R300" s="23"/>
      <c r="S300" s="23"/>
      <c r="T300" s="23"/>
      <c r="U300" s="1049"/>
      <c r="V300" s="1043"/>
      <c r="W300" s="21" t="s">
        <v>3639</v>
      </c>
      <c r="X300" s="28">
        <v>21952</v>
      </c>
      <c r="Y300" s="29">
        <v>45576</v>
      </c>
      <c r="Z300" s="23"/>
      <c r="AA300" s="23"/>
    </row>
    <row r="301" spans="1:27" ht="13.8">
      <c r="A301" s="8" t="s">
        <v>2902</v>
      </c>
      <c r="B301" s="9" t="s">
        <v>27</v>
      </c>
      <c r="C301" s="9" t="s">
        <v>2924</v>
      </c>
      <c r="D301" s="9" t="s">
        <v>2925</v>
      </c>
      <c r="E301" s="9" t="s">
        <v>3329</v>
      </c>
      <c r="F301" s="9" t="s">
        <v>3641</v>
      </c>
      <c r="G301" s="9" t="s">
        <v>3642</v>
      </c>
      <c r="H301" s="9" t="str">
        <f t="shared" si="0"/>
        <v>EAD-ADM-ODP</v>
      </c>
      <c r="I301" s="9"/>
      <c r="J301" s="60"/>
      <c r="K301" s="60"/>
      <c r="L301" s="60"/>
      <c r="M301" s="61" t="s">
        <v>347</v>
      </c>
      <c r="N301" s="61" t="s">
        <v>1000</v>
      </c>
      <c r="O301" s="77"/>
      <c r="P301" s="60"/>
      <c r="Q301" s="60"/>
      <c r="R301" s="60"/>
      <c r="S301" s="60"/>
      <c r="T301" s="60"/>
      <c r="U301" s="94"/>
      <c r="V301" s="95"/>
      <c r="W301" s="96"/>
      <c r="X301" s="97"/>
      <c r="Y301" s="60"/>
      <c r="Z301" s="60"/>
      <c r="AA301" s="60"/>
    </row>
    <row r="302" spans="1:27" ht="13.8">
      <c r="A302" s="8" t="s">
        <v>2902</v>
      </c>
      <c r="B302" s="9" t="s">
        <v>27</v>
      </c>
      <c r="C302" s="9" t="s">
        <v>2924</v>
      </c>
      <c r="D302" s="9" t="s">
        <v>2925</v>
      </c>
      <c r="E302" s="9" t="s">
        <v>3329</v>
      </c>
      <c r="F302" s="9" t="s">
        <v>3641</v>
      </c>
      <c r="G302" s="9" t="s">
        <v>3642</v>
      </c>
      <c r="H302" s="9" t="str">
        <f t="shared" si="0"/>
        <v>EAD-ADM-ODP</v>
      </c>
      <c r="I302" s="9"/>
      <c r="J302" s="60"/>
      <c r="K302" s="60"/>
      <c r="L302" s="60"/>
      <c r="M302" s="61" t="s">
        <v>347</v>
      </c>
      <c r="N302" s="61" t="s">
        <v>868</v>
      </c>
      <c r="O302" s="77"/>
      <c r="P302" s="60"/>
      <c r="Q302" s="60"/>
      <c r="R302" s="60"/>
      <c r="S302" s="60"/>
      <c r="T302" s="60"/>
      <c r="U302" s="94"/>
      <c r="V302" s="95"/>
      <c r="W302" s="96"/>
      <c r="X302" s="97"/>
      <c r="Y302" s="60"/>
      <c r="Z302" s="60"/>
      <c r="AA302" s="60"/>
    </row>
    <row r="303" spans="1:27" ht="13.8">
      <c r="A303" s="8" t="s">
        <v>2902</v>
      </c>
      <c r="B303" s="9" t="s">
        <v>27</v>
      </c>
      <c r="C303" s="9" t="s">
        <v>2924</v>
      </c>
      <c r="D303" s="9" t="s">
        <v>2925</v>
      </c>
      <c r="E303" s="9" t="s">
        <v>3329</v>
      </c>
      <c r="F303" s="9" t="s">
        <v>3641</v>
      </c>
      <c r="G303" s="9" t="s">
        <v>3642</v>
      </c>
      <c r="H303" s="9" t="str">
        <f t="shared" si="0"/>
        <v>EAD-ADM-ODP</v>
      </c>
      <c r="I303" s="9"/>
      <c r="J303" s="60"/>
      <c r="K303" s="60"/>
      <c r="L303" s="60"/>
      <c r="M303" s="61" t="s">
        <v>3629</v>
      </c>
      <c r="N303" s="61" t="s">
        <v>1784</v>
      </c>
      <c r="O303" s="77"/>
      <c r="P303" s="60"/>
      <c r="Q303" s="60"/>
      <c r="R303" s="60"/>
      <c r="S303" s="60"/>
      <c r="T303" s="60"/>
      <c r="U303" s="94"/>
      <c r="V303" s="95"/>
      <c r="W303" s="96"/>
      <c r="X303" s="97"/>
      <c r="Y303" s="60"/>
      <c r="Z303" s="60"/>
      <c r="AA303" s="60"/>
    </row>
    <row r="304" spans="1:27" ht="13.8">
      <c r="A304" s="8" t="s">
        <v>2902</v>
      </c>
      <c r="B304" s="9" t="s">
        <v>27</v>
      </c>
      <c r="C304" s="9" t="s">
        <v>2924</v>
      </c>
      <c r="D304" s="9" t="s">
        <v>2925</v>
      </c>
      <c r="E304" s="9" t="s">
        <v>3329</v>
      </c>
      <c r="F304" s="9" t="s">
        <v>3641</v>
      </c>
      <c r="G304" s="9" t="s">
        <v>3642</v>
      </c>
      <c r="H304" s="9" t="str">
        <f t="shared" si="0"/>
        <v>EAD-ADM-ODP</v>
      </c>
      <c r="I304" s="9"/>
      <c r="J304" s="60"/>
      <c r="K304" s="60"/>
      <c r="L304" s="60"/>
      <c r="M304" s="61" t="s">
        <v>2721</v>
      </c>
      <c r="N304" s="61" t="s">
        <v>1786</v>
      </c>
      <c r="O304" s="77"/>
      <c r="P304" s="60"/>
      <c r="Q304" s="60"/>
      <c r="R304" s="60"/>
      <c r="S304" s="60"/>
      <c r="T304" s="60"/>
      <c r="U304" s="94"/>
      <c r="V304" s="95"/>
      <c r="W304" s="96"/>
      <c r="X304" s="97"/>
      <c r="Y304" s="60"/>
      <c r="Z304" s="60"/>
      <c r="AA304" s="60"/>
    </row>
    <row r="305" spans="1:27" ht="13.8">
      <c r="A305" s="212" t="s">
        <v>2902</v>
      </c>
      <c r="B305" s="21" t="s">
        <v>27</v>
      </c>
      <c r="C305" s="22"/>
      <c r="D305" s="21" t="s">
        <v>2925</v>
      </c>
      <c r="E305" s="21" t="s">
        <v>3329</v>
      </c>
      <c r="F305" s="22"/>
      <c r="G305" s="21" t="s">
        <v>3658</v>
      </c>
      <c r="H305" s="9" t="str">
        <f t="shared" si="0"/>
        <v>EAD--</v>
      </c>
      <c r="I305" s="22"/>
      <c r="J305" s="23"/>
      <c r="K305" s="23"/>
      <c r="L305" s="23"/>
      <c r="M305" s="24" t="s">
        <v>1730</v>
      </c>
      <c r="N305" s="24" t="s">
        <v>1916</v>
      </c>
      <c r="O305" s="71"/>
      <c r="P305" s="23"/>
      <c r="Q305" s="23"/>
      <c r="R305" s="23"/>
      <c r="S305" s="23"/>
      <c r="T305" s="23"/>
      <c r="U305" s="26"/>
      <c r="V305" s="23"/>
      <c r="W305" s="21" t="s">
        <v>3660</v>
      </c>
      <c r="X305" s="28">
        <v>20447</v>
      </c>
      <c r="Y305" s="82">
        <f>DATE(2020,8,14)</f>
        <v>44057</v>
      </c>
      <c r="Z305" s="23"/>
      <c r="AA305" s="23"/>
    </row>
    <row r="306" spans="1:27" ht="13.8">
      <c r="A306" s="212" t="s">
        <v>2902</v>
      </c>
      <c r="B306" s="21" t="s">
        <v>27</v>
      </c>
      <c r="C306" s="22"/>
      <c r="D306" s="21" t="s">
        <v>2925</v>
      </c>
      <c r="E306" s="21" t="s">
        <v>3329</v>
      </c>
      <c r="F306" s="22"/>
      <c r="G306" s="21" t="s">
        <v>3658</v>
      </c>
      <c r="H306" s="9" t="str">
        <f t="shared" si="0"/>
        <v>EAD--</v>
      </c>
      <c r="I306" s="22"/>
      <c r="J306" s="23"/>
      <c r="K306" s="23"/>
      <c r="L306" s="23"/>
      <c r="M306" s="24" t="s">
        <v>711</v>
      </c>
      <c r="N306" s="24" t="s">
        <v>231</v>
      </c>
      <c r="O306" s="71"/>
      <c r="P306" s="23"/>
      <c r="Q306" s="23"/>
      <c r="R306" s="23"/>
      <c r="S306" s="23"/>
      <c r="T306" s="23"/>
      <c r="U306" s="26"/>
      <c r="V306" s="23"/>
      <c r="W306" s="21" t="s">
        <v>3666</v>
      </c>
      <c r="X306" s="28">
        <v>10048</v>
      </c>
      <c r="Y306" s="82">
        <f>DATE(2024,7,21)</f>
        <v>45494</v>
      </c>
      <c r="Z306" s="23"/>
      <c r="AA306" s="23"/>
    </row>
    <row r="307" spans="1:27" ht="13.8">
      <c r="A307" s="212" t="s">
        <v>2902</v>
      </c>
      <c r="B307" s="21" t="s">
        <v>27</v>
      </c>
      <c r="C307" s="22"/>
      <c r="D307" s="21" t="s">
        <v>2925</v>
      </c>
      <c r="E307" s="21" t="s">
        <v>3329</v>
      </c>
      <c r="F307" s="22"/>
      <c r="G307" s="21" t="s">
        <v>3658</v>
      </c>
      <c r="H307" s="9" t="str">
        <f t="shared" si="0"/>
        <v>EAD--</v>
      </c>
      <c r="I307" s="22"/>
      <c r="J307" s="23"/>
      <c r="K307" s="23"/>
      <c r="L307" s="23"/>
      <c r="M307" s="24" t="s">
        <v>1730</v>
      </c>
      <c r="N307" s="24" t="s">
        <v>1876</v>
      </c>
      <c r="O307" s="71"/>
      <c r="P307" s="23"/>
      <c r="Q307" s="23"/>
      <c r="R307" s="23"/>
      <c r="S307" s="23"/>
      <c r="T307" s="23"/>
      <c r="U307" s="26"/>
      <c r="V307" s="23"/>
      <c r="W307" s="21" t="s">
        <v>3671</v>
      </c>
      <c r="X307" s="28">
        <v>20374</v>
      </c>
      <c r="Y307" s="82">
        <f>DATE(2024,8,9)</f>
        <v>45513</v>
      </c>
      <c r="Z307" s="23"/>
      <c r="AA307" s="23"/>
    </row>
    <row r="308" spans="1:27" ht="13.8">
      <c r="A308" s="93" t="s">
        <v>2902</v>
      </c>
      <c r="B308" s="18" t="s">
        <v>27</v>
      </c>
      <c r="C308" s="22"/>
      <c r="D308" s="21" t="s">
        <v>2925</v>
      </c>
      <c r="E308" s="18" t="s">
        <v>3329</v>
      </c>
      <c r="F308" s="22"/>
      <c r="G308" s="21" t="s">
        <v>3674</v>
      </c>
      <c r="H308" s="9" t="str">
        <f t="shared" si="0"/>
        <v>EAD--</v>
      </c>
      <c r="I308" s="22"/>
      <c r="J308" s="23"/>
      <c r="K308" s="23"/>
      <c r="L308" s="23"/>
      <c r="M308" s="24" t="s">
        <v>2697</v>
      </c>
      <c r="N308" s="24" t="s">
        <v>1082</v>
      </c>
      <c r="O308" s="71"/>
      <c r="P308" s="23"/>
      <c r="Q308" s="23"/>
      <c r="R308" s="23"/>
      <c r="S308" s="23"/>
      <c r="T308" s="23"/>
      <c r="U308" s="26"/>
      <c r="V308" s="23"/>
      <c r="W308" s="21" t="s">
        <v>3678</v>
      </c>
      <c r="X308" s="28">
        <v>20968</v>
      </c>
      <c r="Y308" s="82">
        <f t="shared" ref="Y308:Y320" si="3">DATE(2024,8,1)</f>
        <v>45505</v>
      </c>
      <c r="Z308" s="23"/>
      <c r="AA308" s="23"/>
    </row>
    <row r="309" spans="1:27" ht="13.8">
      <c r="A309" s="93" t="s">
        <v>2902</v>
      </c>
      <c r="B309" s="18" t="s">
        <v>27</v>
      </c>
      <c r="C309" s="22"/>
      <c r="D309" s="21" t="s">
        <v>2925</v>
      </c>
      <c r="E309" s="18" t="s">
        <v>3329</v>
      </c>
      <c r="F309" s="22"/>
      <c r="G309" s="21" t="s">
        <v>3674</v>
      </c>
      <c r="H309" s="9" t="str">
        <f t="shared" si="0"/>
        <v>EAD--</v>
      </c>
      <c r="I309" s="22"/>
      <c r="J309" s="23"/>
      <c r="K309" s="23"/>
      <c r="L309" s="23"/>
      <c r="M309" s="24" t="s">
        <v>36</v>
      </c>
      <c r="N309" s="24" t="s">
        <v>1898</v>
      </c>
      <c r="O309" s="71"/>
      <c r="P309" s="23"/>
      <c r="Q309" s="23"/>
      <c r="R309" s="23"/>
      <c r="S309" s="23"/>
      <c r="T309" s="23"/>
      <c r="U309" s="26"/>
      <c r="V309" s="23"/>
      <c r="W309" s="21" t="s">
        <v>3683</v>
      </c>
      <c r="X309" s="28">
        <v>21151</v>
      </c>
      <c r="Y309" s="82">
        <f t="shared" si="3"/>
        <v>45505</v>
      </c>
      <c r="Z309" s="23"/>
      <c r="AA309" s="23"/>
    </row>
    <row r="310" spans="1:27" ht="13.8">
      <c r="A310" s="212" t="s">
        <v>2902</v>
      </c>
      <c r="B310" s="21" t="s">
        <v>27</v>
      </c>
      <c r="C310" s="22"/>
      <c r="D310" s="21" t="s">
        <v>2925</v>
      </c>
      <c r="E310" s="21" t="s">
        <v>3329</v>
      </c>
      <c r="F310" s="22"/>
      <c r="G310" s="21" t="s">
        <v>3674</v>
      </c>
      <c r="H310" s="9" t="str">
        <f t="shared" si="0"/>
        <v>EAD--</v>
      </c>
      <c r="I310" s="22"/>
      <c r="J310" s="23"/>
      <c r="K310" s="23"/>
      <c r="L310" s="23"/>
      <c r="M310" s="24" t="s">
        <v>49</v>
      </c>
      <c r="N310" s="24" t="s">
        <v>1083</v>
      </c>
      <c r="O310" s="71"/>
      <c r="P310" s="23"/>
      <c r="Q310" s="23"/>
      <c r="R310" s="23"/>
      <c r="S310" s="23"/>
      <c r="T310" s="23"/>
      <c r="U310" s="26"/>
      <c r="V310" s="23"/>
      <c r="W310" s="21" t="s">
        <v>3683</v>
      </c>
      <c r="X310" s="28">
        <v>21151</v>
      </c>
      <c r="Y310" s="82">
        <f t="shared" si="3"/>
        <v>45505</v>
      </c>
      <c r="Z310" s="23"/>
      <c r="AA310" s="23"/>
    </row>
    <row r="311" spans="1:27" ht="13.8">
      <c r="A311" s="212" t="s">
        <v>2902</v>
      </c>
      <c r="B311" s="21" t="s">
        <v>27</v>
      </c>
      <c r="C311" s="22"/>
      <c r="D311" s="21" t="s">
        <v>2925</v>
      </c>
      <c r="E311" s="21" t="s">
        <v>3329</v>
      </c>
      <c r="F311" s="22"/>
      <c r="G311" s="21" t="s">
        <v>3674</v>
      </c>
      <c r="H311" s="9" t="str">
        <f t="shared" si="0"/>
        <v>EAD--</v>
      </c>
      <c r="I311" s="22"/>
      <c r="J311" s="23"/>
      <c r="K311" s="23"/>
      <c r="L311" s="23"/>
      <c r="M311" s="24" t="s">
        <v>711</v>
      </c>
      <c r="N311" s="24" t="s">
        <v>247</v>
      </c>
      <c r="O311" s="71"/>
      <c r="P311" s="23"/>
      <c r="Q311" s="23"/>
      <c r="R311" s="23"/>
      <c r="S311" s="23"/>
      <c r="T311" s="23"/>
      <c r="U311" s="26"/>
      <c r="V311" s="23"/>
      <c r="W311" s="21" t="s">
        <v>3683</v>
      </c>
      <c r="X311" s="28">
        <v>21151</v>
      </c>
      <c r="Y311" s="82">
        <f t="shared" si="3"/>
        <v>45505</v>
      </c>
      <c r="Z311" s="23"/>
      <c r="AA311" s="23"/>
    </row>
    <row r="312" spans="1:27" ht="13.8">
      <c r="A312" s="212" t="s">
        <v>2902</v>
      </c>
      <c r="B312" s="21" t="s">
        <v>27</v>
      </c>
      <c r="C312" s="22"/>
      <c r="D312" s="21" t="s">
        <v>2925</v>
      </c>
      <c r="E312" s="21" t="s">
        <v>3329</v>
      </c>
      <c r="F312" s="22"/>
      <c r="G312" s="21" t="s">
        <v>3674</v>
      </c>
      <c r="H312" s="9" t="str">
        <f t="shared" si="0"/>
        <v>EAD--</v>
      </c>
      <c r="I312" s="22"/>
      <c r="J312" s="23"/>
      <c r="K312" s="23"/>
      <c r="L312" s="23"/>
      <c r="M312" s="24" t="s">
        <v>49</v>
      </c>
      <c r="N312" s="24" t="s">
        <v>1084</v>
      </c>
      <c r="O312" s="71"/>
      <c r="P312" s="23"/>
      <c r="Q312" s="23"/>
      <c r="R312" s="23"/>
      <c r="S312" s="23"/>
      <c r="T312" s="23"/>
      <c r="U312" s="26"/>
      <c r="V312" s="23"/>
      <c r="W312" s="21" t="s">
        <v>3689</v>
      </c>
      <c r="X312" s="28">
        <v>20053</v>
      </c>
      <c r="Y312" s="82">
        <f t="shared" si="3"/>
        <v>45505</v>
      </c>
      <c r="Z312" s="23"/>
      <c r="AA312" s="23"/>
    </row>
    <row r="313" spans="1:27" ht="13.8">
      <c r="A313" s="212" t="s">
        <v>2902</v>
      </c>
      <c r="B313" s="21" t="s">
        <v>27</v>
      </c>
      <c r="C313" s="22"/>
      <c r="D313" s="21" t="s">
        <v>2925</v>
      </c>
      <c r="E313" s="21" t="s">
        <v>3329</v>
      </c>
      <c r="F313" s="22"/>
      <c r="G313" s="21" t="s">
        <v>3674</v>
      </c>
      <c r="H313" s="9" t="str">
        <f t="shared" si="0"/>
        <v>EAD--</v>
      </c>
      <c r="I313" s="22"/>
      <c r="J313" s="23"/>
      <c r="K313" s="23"/>
      <c r="L313" s="23"/>
      <c r="M313" s="24" t="s">
        <v>711</v>
      </c>
      <c r="N313" s="24" t="s">
        <v>245</v>
      </c>
      <c r="O313" s="71"/>
      <c r="P313" s="23"/>
      <c r="Q313" s="23"/>
      <c r="R313" s="23"/>
      <c r="S313" s="23"/>
      <c r="T313" s="23"/>
      <c r="U313" s="26"/>
      <c r="V313" s="23"/>
      <c r="W313" s="21" t="s">
        <v>3689</v>
      </c>
      <c r="X313" s="28">
        <v>20053</v>
      </c>
      <c r="Y313" s="82">
        <f t="shared" si="3"/>
        <v>45505</v>
      </c>
      <c r="Z313" s="23"/>
      <c r="AA313" s="23"/>
    </row>
    <row r="314" spans="1:27" ht="13.8">
      <c r="A314" s="212" t="s">
        <v>2902</v>
      </c>
      <c r="B314" s="21" t="s">
        <v>27</v>
      </c>
      <c r="C314" s="22"/>
      <c r="D314" s="21" t="s">
        <v>2925</v>
      </c>
      <c r="E314" s="21" t="s">
        <v>3329</v>
      </c>
      <c r="F314" s="22"/>
      <c r="G314" s="21" t="s">
        <v>3674</v>
      </c>
      <c r="H314" s="9" t="str">
        <f t="shared" si="0"/>
        <v>EAD--</v>
      </c>
      <c r="I314" s="22"/>
      <c r="J314" s="23"/>
      <c r="K314" s="23"/>
      <c r="L314" s="23"/>
      <c r="M314" s="24" t="s">
        <v>36</v>
      </c>
      <c r="N314" s="24" t="s">
        <v>1900</v>
      </c>
      <c r="O314" s="71"/>
      <c r="P314" s="23"/>
      <c r="Q314" s="23"/>
      <c r="R314" s="23"/>
      <c r="S314" s="23"/>
      <c r="T314" s="23"/>
      <c r="U314" s="26"/>
      <c r="V314" s="23"/>
      <c r="W314" s="21" t="s">
        <v>3689</v>
      </c>
      <c r="X314" s="28">
        <v>20053</v>
      </c>
      <c r="Y314" s="82">
        <f t="shared" si="3"/>
        <v>45505</v>
      </c>
      <c r="Z314" s="23"/>
      <c r="AA314" s="23"/>
    </row>
    <row r="315" spans="1:27" ht="13.8">
      <c r="A315" s="212" t="s">
        <v>2902</v>
      </c>
      <c r="B315" s="21" t="s">
        <v>27</v>
      </c>
      <c r="C315" s="22"/>
      <c r="D315" s="21" t="s">
        <v>2925</v>
      </c>
      <c r="E315" s="21" t="s">
        <v>3329</v>
      </c>
      <c r="F315" s="22"/>
      <c r="G315" s="21" t="s">
        <v>3674</v>
      </c>
      <c r="H315" s="9" t="str">
        <f t="shared" si="0"/>
        <v>EAD--</v>
      </c>
      <c r="I315" s="22"/>
      <c r="J315" s="23"/>
      <c r="K315" s="23"/>
      <c r="L315" s="23"/>
      <c r="M315" s="24" t="s">
        <v>49</v>
      </c>
      <c r="N315" s="24" t="s">
        <v>1075</v>
      </c>
      <c r="O315" s="71"/>
      <c r="P315" s="23"/>
      <c r="Q315" s="23"/>
      <c r="R315" s="23"/>
      <c r="S315" s="23"/>
      <c r="T315" s="23"/>
      <c r="U315" s="26"/>
      <c r="V315" s="23"/>
      <c r="W315" s="21" t="s">
        <v>3699</v>
      </c>
      <c r="X315" s="28">
        <v>20759</v>
      </c>
      <c r="Y315" s="82">
        <f t="shared" si="3"/>
        <v>45505</v>
      </c>
      <c r="Z315" s="23"/>
      <c r="AA315" s="23"/>
    </row>
    <row r="316" spans="1:27" ht="13.8">
      <c r="A316" s="212" t="s">
        <v>2902</v>
      </c>
      <c r="B316" s="21" t="s">
        <v>27</v>
      </c>
      <c r="C316" s="22"/>
      <c r="D316" s="21" t="s">
        <v>2925</v>
      </c>
      <c r="E316" s="21" t="s">
        <v>3329</v>
      </c>
      <c r="F316" s="22"/>
      <c r="G316" s="21" t="s">
        <v>3674</v>
      </c>
      <c r="H316" s="9" t="str">
        <f t="shared" si="0"/>
        <v>EAD--</v>
      </c>
      <c r="I316" s="22"/>
      <c r="J316" s="23"/>
      <c r="K316" s="23"/>
      <c r="L316" s="23"/>
      <c r="M316" s="24" t="s">
        <v>711</v>
      </c>
      <c r="N316" s="24" t="s">
        <v>239</v>
      </c>
      <c r="O316" s="71"/>
      <c r="P316" s="23"/>
      <c r="Q316" s="23"/>
      <c r="R316" s="23"/>
      <c r="S316" s="23"/>
      <c r="T316" s="23"/>
      <c r="U316" s="26"/>
      <c r="V316" s="23"/>
      <c r="W316" s="21" t="s">
        <v>3699</v>
      </c>
      <c r="X316" s="28">
        <v>20759</v>
      </c>
      <c r="Y316" s="82">
        <f t="shared" si="3"/>
        <v>45505</v>
      </c>
      <c r="Z316" s="23"/>
      <c r="AA316" s="23"/>
    </row>
    <row r="317" spans="1:27" ht="13.8">
      <c r="A317" s="212" t="s">
        <v>2902</v>
      </c>
      <c r="B317" s="21" t="s">
        <v>27</v>
      </c>
      <c r="C317" s="22"/>
      <c r="D317" s="21" t="s">
        <v>2925</v>
      </c>
      <c r="E317" s="21" t="s">
        <v>3329</v>
      </c>
      <c r="F317" s="22"/>
      <c r="G317" s="21" t="s">
        <v>3674</v>
      </c>
      <c r="H317" s="9" t="str">
        <f t="shared" si="0"/>
        <v>EAD--</v>
      </c>
      <c r="I317" s="22"/>
      <c r="J317" s="23"/>
      <c r="K317" s="23"/>
      <c r="L317" s="23"/>
      <c r="M317" s="24" t="s">
        <v>36</v>
      </c>
      <c r="N317" s="24" t="s">
        <v>1892</v>
      </c>
      <c r="O317" s="71"/>
      <c r="P317" s="23"/>
      <c r="Q317" s="23"/>
      <c r="R317" s="23"/>
      <c r="S317" s="23"/>
      <c r="T317" s="23"/>
      <c r="U317" s="26"/>
      <c r="V317" s="23"/>
      <c r="W317" s="21" t="s">
        <v>3699</v>
      </c>
      <c r="X317" s="28">
        <v>20759</v>
      </c>
      <c r="Y317" s="82">
        <f t="shared" si="3"/>
        <v>45505</v>
      </c>
      <c r="Z317" s="23"/>
      <c r="AA317" s="23"/>
    </row>
    <row r="318" spans="1:27" ht="13.8">
      <c r="A318" s="212" t="s">
        <v>2902</v>
      </c>
      <c r="B318" s="21" t="s">
        <v>27</v>
      </c>
      <c r="C318" s="22"/>
      <c r="D318" s="21" t="s">
        <v>2925</v>
      </c>
      <c r="E318" s="21" t="s">
        <v>3329</v>
      </c>
      <c r="F318" s="22"/>
      <c r="G318" s="21" t="s">
        <v>3674</v>
      </c>
      <c r="H318" s="9" t="str">
        <f t="shared" si="0"/>
        <v>EAD--</v>
      </c>
      <c r="I318" s="22"/>
      <c r="J318" s="23"/>
      <c r="K318" s="23"/>
      <c r="L318" s="23"/>
      <c r="M318" s="24" t="s">
        <v>49</v>
      </c>
      <c r="N318" s="24" t="s">
        <v>1077</v>
      </c>
      <c r="O318" s="71"/>
      <c r="P318" s="23"/>
      <c r="Q318" s="23"/>
      <c r="R318" s="23"/>
      <c r="S318" s="23"/>
      <c r="T318" s="23"/>
      <c r="U318" s="26"/>
      <c r="V318" s="23"/>
      <c r="W318" s="21" t="s">
        <v>3709</v>
      </c>
      <c r="X318" s="28">
        <v>21915</v>
      </c>
      <c r="Y318" s="82">
        <f t="shared" si="3"/>
        <v>45505</v>
      </c>
      <c r="Z318" s="23"/>
      <c r="AA318" s="23"/>
    </row>
    <row r="319" spans="1:27" ht="13.8">
      <c r="A319" s="212" t="s">
        <v>2902</v>
      </c>
      <c r="B319" s="21" t="s">
        <v>27</v>
      </c>
      <c r="C319" s="22"/>
      <c r="D319" s="21" t="s">
        <v>2925</v>
      </c>
      <c r="E319" s="21" t="s">
        <v>3329</v>
      </c>
      <c r="F319" s="22"/>
      <c r="G319" s="21" t="s">
        <v>3674</v>
      </c>
      <c r="H319" s="9" t="str">
        <f t="shared" si="0"/>
        <v>EAD--</v>
      </c>
      <c r="I319" s="22"/>
      <c r="J319" s="23"/>
      <c r="K319" s="23"/>
      <c r="L319" s="23"/>
      <c r="M319" s="24" t="s">
        <v>711</v>
      </c>
      <c r="N319" s="24" t="s">
        <v>240</v>
      </c>
      <c r="O319" s="71"/>
      <c r="P319" s="23"/>
      <c r="Q319" s="23"/>
      <c r="R319" s="23"/>
      <c r="S319" s="23"/>
      <c r="T319" s="23"/>
      <c r="U319" s="26"/>
      <c r="V319" s="23"/>
      <c r="W319" s="21" t="s">
        <v>3709</v>
      </c>
      <c r="X319" s="28">
        <v>21915</v>
      </c>
      <c r="Y319" s="82">
        <f t="shared" si="3"/>
        <v>45505</v>
      </c>
      <c r="Z319" s="23"/>
      <c r="AA319" s="23"/>
    </row>
    <row r="320" spans="1:27" ht="13.8">
      <c r="A320" s="212" t="s">
        <v>2902</v>
      </c>
      <c r="B320" s="21" t="s">
        <v>27</v>
      </c>
      <c r="C320" s="22"/>
      <c r="D320" s="21" t="s">
        <v>2925</v>
      </c>
      <c r="E320" s="21" t="s">
        <v>3329</v>
      </c>
      <c r="F320" s="22"/>
      <c r="G320" s="21" t="s">
        <v>3674</v>
      </c>
      <c r="H320" s="9" t="str">
        <f t="shared" si="0"/>
        <v>EAD--</v>
      </c>
      <c r="I320" s="22"/>
      <c r="J320" s="23"/>
      <c r="K320" s="23"/>
      <c r="L320" s="23"/>
      <c r="M320" s="24" t="s">
        <v>1730</v>
      </c>
      <c r="N320" s="24" t="s">
        <v>1893</v>
      </c>
      <c r="O320" s="71"/>
      <c r="P320" s="23"/>
      <c r="Q320" s="23"/>
      <c r="R320" s="23"/>
      <c r="S320" s="23"/>
      <c r="T320" s="23"/>
      <c r="U320" s="26"/>
      <c r="V320" s="23"/>
      <c r="W320" s="21" t="s">
        <v>3709</v>
      </c>
      <c r="X320" s="28">
        <v>21915</v>
      </c>
      <c r="Y320" s="82">
        <f t="shared" si="3"/>
        <v>45505</v>
      </c>
      <c r="Z320" s="23"/>
      <c r="AA320" s="23"/>
    </row>
    <row r="321" spans="1:27" ht="13.8">
      <c r="A321" s="8" t="s">
        <v>2902</v>
      </c>
      <c r="B321" s="9" t="s">
        <v>27</v>
      </c>
      <c r="C321" s="9" t="s">
        <v>2924</v>
      </c>
      <c r="D321" s="9" t="s">
        <v>2925</v>
      </c>
      <c r="E321" s="9" t="s">
        <v>3329</v>
      </c>
      <c r="F321" s="11"/>
      <c r="G321" s="12" t="s">
        <v>3719</v>
      </c>
      <c r="H321" s="9" t="str">
        <f t="shared" si="0"/>
        <v>EAD-ADM-</v>
      </c>
      <c r="I321" s="11"/>
      <c r="J321" s="13"/>
      <c r="K321" s="13"/>
      <c r="L321" s="13"/>
      <c r="M321" s="14" t="s">
        <v>49</v>
      </c>
      <c r="N321" s="14" t="s">
        <v>1159</v>
      </c>
      <c r="O321" s="15"/>
      <c r="P321" s="13"/>
      <c r="Q321" s="13"/>
      <c r="R321" s="13"/>
      <c r="S321" s="13"/>
      <c r="T321" s="13"/>
      <c r="U321" s="16"/>
      <c r="V321" s="13"/>
      <c r="W321" s="12" t="s">
        <v>3722</v>
      </c>
      <c r="X321" s="88"/>
      <c r="Y321" s="80">
        <v>45574</v>
      </c>
      <c r="Z321" s="13"/>
      <c r="AA321" s="13"/>
    </row>
    <row r="322" spans="1:27" ht="13.8">
      <c r="A322" s="8" t="s">
        <v>2902</v>
      </c>
      <c r="B322" s="9" t="s">
        <v>27</v>
      </c>
      <c r="C322" s="9" t="s">
        <v>2924</v>
      </c>
      <c r="D322" s="9" t="s">
        <v>2925</v>
      </c>
      <c r="E322" s="9" t="s">
        <v>3329</v>
      </c>
      <c r="F322" s="11"/>
      <c r="G322" s="12" t="s">
        <v>3719</v>
      </c>
      <c r="H322" s="9" t="str">
        <f t="shared" si="0"/>
        <v>EAD-ADM-</v>
      </c>
      <c r="I322" s="11"/>
      <c r="J322" s="13"/>
      <c r="K322" s="13"/>
      <c r="L322" s="13"/>
      <c r="M322" s="14" t="s">
        <v>36</v>
      </c>
      <c r="N322" s="14" t="s">
        <v>1983</v>
      </c>
      <c r="O322" s="15"/>
      <c r="P322" s="13"/>
      <c r="Q322" s="13"/>
      <c r="R322" s="13"/>
      <c r="S322" s="13"/>
      <c r="T322" s="13"/>
      <c r="U322" s="16"/>
      <c r="V322" s="13"/>
      <c r="W322" s="12" t="s">
        <v>3722</v>
      </c>
      <c r="X322" s="88"/>
      <c r="Y322" s="80">
        <v>45574</v>
      </c>
      <c r="Z322" s="13"/>
      <c r="AA322" s="13"/>
    </row>
    <row r="323" spans="1:27" ht="13.8">
      <c r="A323" s="8" t="s">
        <v>2902</v>
      </c>
      <c r="B323" s="9" t="s">
        <v>27</v>
      </c>
      <c r="C323" s="9" t="s">
        <v>2924</v>
      </c>
      <c r="D323" s="9" t="s">
        <v>2925</v>
      </c>
      <c r="E323" s="9" t="s">
        <v>3329</v>
      </c>
      <c r="F323" s="11"/>
      <c r="G323" s="12" t="s">
        <v>3719</v>
      </c>
      <c r="H323" s="9" t="str">
        <f t="shared" si="0"/>
        <v>EAD-ADM-</v>
      </c>
      <c r="I323" s="11"/>
      <c r="J323" s="13"/>
      <c r="K323" s="13"/>
      <c r="L323" s="13"/>
      <c r="M323" s="14" t="s">
        <v>36</v>
      </c>
      <c r="N323" s="14" t="s">
        <v>1841</v>
      </c>
      <c r="O323" s="15"/>
      <c r="P323" s="13"/>
      <c r="Q323" s="13"/>
      <c r="R323" s="13"/>
      <c r="S323" s="13"/>
      <c r="T323" s="13"/>
      <c r="U323" s="16"/>
      <c r="V323" s="13"/>
      <c r="W323" s="12" t="s">
        <v>3728</v>
      </c>
      <c r="X323" s="88"/>
      <c r="Y323" s="80">
        <v>45373</v>
      </c>
      <c r="Z323" s="13"/>
      <c r="AA323" s="13"/>
    </row>
    <row r="324" spans="1:27" ht="13.8">
      <c r="A324" s="212" t="s">
        <v>2902</v>
      </c>
      <c r="B324" s="21" t="s">
        <v>27</v>
      </c>
      <c r="C324" s="22"/>
      <c r="D324" s="21" t="s">
        <v>2925</v>
      </c>
      <c r="E324" s="21" t="s">
        <v>3329</v>
      </c>
      <c r="F324" s="22"/>
      <c r="G324" s="21" t="s">
        <v>3732</v>
      </c>
      <c r="H324" s="9" t="str">
        <f t="shared" si="0"/>
        <v>EAD--</v>
      </c>
      <c r="I324" s="22"/>
      <c r="J324" s="23"/>
      <c r="K324" s="23"/>
      <c r="L324" s="23"/>
      <c r="M324" s="24" t="s">
        <v>1730</v>
      </c>
      <c r="N324" s="24" t="s">
        <v>1937</v>
      </c>
      <c r="O324" s="71"/>
      <c r="P324" s="23"/>
      <c r="Q324" s="23"/>
      <c r="R324" s="23"/>
      <c r="S324" s="23"/>
      <c r="T324" s="23"/>
      <c r="U324" s="26"/>
      <c r="V324" s="23"/>
      <c r="W324" s="21" t="s">
        <v>3733</v>
      </c>
      <c r="X324" s="28">
        <v>34789</v>
      </c>
      <c r="Y324" s="82">
        <f t="shared" ref="Y324:Y329" si="4">DATE(2024,8,29)</f>
        <v>45533</v>
      </c>
      <c r="Z324" s="23"/>
      <c r="AA324" s="23"/>
    </row>
    <row r="325" spans="1:27" ht="13.8">
      <c r="A325" s="212" t="s">
        <v>2902</v>
      </c>
      <c r="B325" s="21" t="s">
        <v>27</v>
      </c>
      <c r="C325" s="22"/>
      <c r="D325" s="21" t="s">
        <v>2925</v>
      </c>
      <c r="E325" s="21" t="s">
        <v>3329</v>
      </c>
      <c r="F325" s="22"/>
      <c r="G325" s="21" t="s">
        <v>3732</v>
      </c>
      <c r="H325" s="9" t="str">
        <f t="shared" si="0"/>
        <v>EAD--</v>
      </c>
      <c r="I325" s="22"/>
      <c r="J325" s="23"/>
      <c r="K325" s="23"/>
      <c r="L325" s="23"/>
      <c r="M325" s="61" t="s">
        <v>938</v>
      </c>
      <c r="N325" s="24" t="s">
        <v>395</v>
      </c>
      <c r="O325" s="71"/>
      <c r="P325" s="23"/>
      <c r="Q325" s="23"/>
      <c r="R325" s="23"/>
      <c r="S325" s="23"/>
      <c r="T325" s="23"/>
      <c r="U325" s="26"/>
      <c r="V325" s="23"/>
      <c r="W325" s="21" t="s">
        <v>3739</v>
      </c>
      <c r="X325" s="28">
        <v>344790</v>
      </c>
      <c r="Y325" s="82">
        <f t="shared" si="4"/>
        <v>45533</v>
      </c>
      <c r="Z325" s="23"/>
      <c r="AA325" s="23"/>
    </row>
    <row r="326" spans="1:27" ht="13.8">
      <c r="A326" s="212" t="s">
        <v>2902</v>
      </c>
      <c r="B326" s="21" t="s">
        <v>27</v>
      </c>
      <c r="C326" s="22"/>
      <c r="D326" s="21" t="s">
        <v>2925</v>
      </c>
      <c r="E326" s="21" t="s">
        <v>3329</v>
      </c>
      <c r="F326" s="22"/>
      <c r="G326" s="21" t="s">
        <v>3732</v>
      </c>
      <c r="H326" s="9" t="str">
        <f t="shared" si="0"/>
        <v>EAD--</v>
      </c>
      <c r="I326" s="22"/>
      <c r="J326" s="23"/>
      <c r="K326" s="23"/>
      <c r="L326" s="23"/>
      <c r="M326" s="24" t="s">
        <v>1730</v>
      </c>
      <c r="N326" s="24" t="s">
        <v>1939</v>
      </c>
      <c r="O326" s="71"/>
      <c r="P326" s="23"/>
      <c r="Q326" s="23"/>
      <c r="R326" s="23"/>
      <c r="S326" s="23"/>
      <c r="T326" s="23"/>
      <c r="U326" s="26"/>
      <c r="V326" s="23"/>
      <c r="W326" s="21" t="s">
        <v>3741</v>
      </c>
      <c r="X326" s="75"/>
      <c r="Y326" s="82">
        <f t="shared" si="4"/>
        <v>45533</v>
      </c>
      <c r="Z326" s="23"/>
      <c r="AA326" s="23"/>
    </row>
    <row r="327" spans="1:27" ht="13.8">
      <c r="A327" s="212" t="s">
        <v>2902</v>
      </c>
      <c r="B327" s="21" t="s">
        <v>27</v>
      </c>
      <c r="C327" s="22"/>
      <c r="D327" s="21" t="s">
        <v>2925</v>
      </c>
      <c r="E327" s="21" t="s">
        <v>3329</v>
      </c>
      <c r="F327" s="22"/>
      <c r="G327" s="21" t="s">
        <v>3732</v>
      </c>
      <c r="H327" s="9" t="str">
        <f t="shared" si="0"/>
        <v>EAD--</v>
      </c>
      <c r="I327" s="22"/>
      <c r="J327" s="23"/>
      <c r="K327" s="23"/>
      <c r="L327" s="23"/>
      <c r="M327" s="24" t="s">
        <v>1730</v>
      </c>
      <c r="N327" s="24" t="s">
        <v>1938</v>
      </c>
      <c r="O327" s="71"/>
      <c r="P327" s="23"/>
      <c r="Q327" s="23"/>
      <c r="R327" s="23"/>
      <c r="S327" s="23"/>
      <c r="T327" s="23"/>
      <c r="U327" s="26"/>
      <c r="V327" s="225"/>
      <c r="W327" s="21" t="s">
        <v>3743</v>
      </c>
      <c r="X327" s="75"/>
      <c r="Y327" s="82">
        <f t="shared" si="4"/>
        <v>45533</v>
      </c>
      <c r="Z327" s="23"/>
      <c r="AA327" s="23"/>
    </row>
    <row r="328" spans="1:27" ht="13.8">
      <c r="A328" s="212" t="s">
        <v>2902</v>
      </c>
      <c r="B328" s="21" t="s">
        <v>27</v>
      </c>
      <c r="C328" s="22"/>
      <c r="D328" s="21" t="s">
        <v>2925</v>
      </c>
      <c r="E328" s="21" t="s">
        <v>3329</v>
      </c>
      <c r="F328" s="22"/>
      <c r="G328" s="21" t="s">
        <v>3732</v>
      </c>
      <c r="H328" s="9" t="str">
        <f t="shared" si="0"/>
        <v>EAD--</v>
      </c>
      <c r="I328" s="22"/>
      <c r="J328" s="23"/>
      <c r="K328" s="23"/>
      <c r="L328" s="23"/>
      <c r="M328" s="61" t="s">
        <v>938</v>
      </c>
      <c r="N328" s="24" t="s">
        <v>392</v>
      </c>
      <c r="O328" s="71"/>
      <c r="P328" s="23"/>
      <c r="Q328" s="23"/>
      <c r="R328" s="23"/>
      <c r="S328" s="23"/>
      <c r="T328" s="23"/>
      <c r="U328" s="1049"/>
      <c r="V328" s="1043"/>
      <c r="W328" s="21" t="s">
        <v>3746</v>
      </c>
      <c r="X328" s="75"/>
      <c r="Y328" s="82">
        <f t="shared" si="4"/>
        <v>45533</v>
      </c>
      <c r="Z328" s="23"/>
      <c r="AA328" s="23"/>
    </row>
    <row r="329" spans="1:27" ht="13.8">
      <c r="A329" s="212" t="s">
        <v>2902</v>
      </c>
      <c r="B329" s="21" t="s">
        <v>27</v>
      </c>
      <c r="C329" s="22"/>
      <c r="D329" s="21" t="s">
        <v>2925</v>
      </c>
      <c r="E329" s="21" t="s">
        <v>3329</v>
      </c>
      <c r="F329" s="22"/>
      <c r="G329" s="21" t="s">
        <v>3732</v>
      </c>
      <c r="H329" s="9" t="str">
        <f t="shared" si="0"/>
        <v>EAD--</v>
      </c>
      <c r="I329" s="22"/>
      <c r="J329" s="23"/>
      <c r="K329" s="23"/>
      <c r="L329" s="23"/>
      <c r="M329" s="24" t="s">
        <v>1148</v>
      </c>
      <c r="N329" s="24" t="s">
        <v>1990</v>
      </c>
      <c r="O329" s="71"/>
      <c r="P329" s="23"/>
      <c r="Q329" s="23"/>
      <c r="R329" s="23"/>
      <c r="S329" s="23"/>
      <c r="T329" s="23"/>
      <c r="U329" s="1049"/>
      <c r="V329" s="1043"/>
      <c r="W329" s="21" t="s">
        <v>3749</v>
      </c>
      <c r="X329" s="75"/>
      <c r="Y329" s="82">
        <f t="shared" si="4"/>
        <v>45533</v>
      </c>
      <c r="Z329" s="23"/>
      <c r="AA329" s="23"/>
    </row>
    <row r="330" spans="1:27" ht="13.8">
      <c r="A330" s="84" t="s">
        <v>2902</v>
      </c>
      <c r="B330" s="11" t="s">
        <v>27</v>
      </c>
      <c r="C330" s="9" t="s">
        <v>2924</v>
      </c>
      <c r="D330" s="9" t="s">
        <v>2925</v>
      </c>
      <c r="E330" s="9" t="s">
        <v>3329</v>
      </c>
      <c r="F330" s="12" t="s">
        <v>3752</v>
      </c>
      <c r="G330" s="12" t="s">
        <v>3753</v>
      </c>
      <c r="H330" s="9" t="str">
        <f t="shared" si="0"/>
        <v>EAD-ADM-SDP</v>
      </c>
      <c r="I330" s="11"/>
      <c r="J330" s="13"/>
      <c r="K330" s="13"/>
      <c r="L330" s="13"/>
      <c r="M330" s="14" t="s">
        <v>3347</v>
      </c>
      <c r="N330" s="14" t="s">
        <v>2616</v>
      </c>
      <c r="O330" s="15"/>
      <c r="P330" s="13"/>
      <c r="Q330" s="13"/>
      <c r="R330" s="13"/>
      <c r="S330" s="13"/>
      <c r="T330" s="13"/>
      <c r="U330" s="16"/>
      <c r="V330" s="13"/>
      <c r="W330" s="12" t="s">
        <v>2972</v>
      </c>
      <c r="X330" s="88"/>
      <c r="Y330" s="20"/>
      <c r="Z330" s="13"/>
      <c r="AA330" s="13"/>
    </row>
    <row r="331" spans="1:27" ht="13.8">
      <c r="A331" s="84" t="s">
        <v>2902</v>
      </c>
      <c r="B331" s="11" t="s">
        <v>27</v>
      </c>
      <c r="C331" s="9" t="s">
        <v>2924</v>
      </c>
      <c r="D331" s="9" t="s">
        <v>2925</v>
      </c>
      <c r="E331" s="9" t="s">
        <v>3329</v>
      </c>
      <c r="F331" s="12" t="s">
        <v>3752</v>
      </c>
      <c r="G331" s="12" t="s">
        <v>3753</v>
      </c>
      <c r="H331" s="9" t="str">
        <f t="shared" si="0"/>
        <v>EAD-ADM-SDP</v>
      </c>
      <c r="I331" s="11"/>
      <c r="J331" s="13"/>
      <c r="K331" s="13"/>
      <c r="L331" s="13"/>
      <c r="M331" s="14" t="s">
        <v>347</v>
      </c>
      <c r="N331" s="14" t="s">
        <v>957</v>
      </c>
      <c r="O331" s="15"/>
      <c r="P331" s="13"/>
      <c r="Q331" s="13"/>
      <c r="R331" s="13"/>
      <c r="S331" s="13"/>
      <c r="T331" s="13"/>
      <c r="U331" s="16"/>
      <c r="V331" s="13"/>
      <c r="W331" s="12" t="s">
        <v>2972</v>
      </c>
      <c r="X331" s="88"/>
      <c r="Y331" s="20"/>
      <c r="Z331" s="13"/>
      <c r="AA331" s="13"/>
    </row>
    <row r="332" spans="1:27" ht="13.8">
      <c r="A332" s="84" t="s">
        <v>2902</v>
      </c>
      <c r="B332" s="11" t="s">
        <v>27</v>
      </c>
      <c r="C332" s="9" t="s">
        <v>2924</v>
      </c>
      <c r="D332" s="9" t="s">
        <v>2925</v>
      </c>
      <c r="E332" s="9" t="s">
        <v>3329</v>
      </c>
      <c r="F332" s="12" t="s">
        <v>3752</v>
      </c>
      <c r="G332" s="12" t="s">
        <v>3753</v>
      </c>
      <c r="H332" s="9" t="str">
        <f t="shared" si="0"/>
        <v>EAD-ADM-SDP</v>
      </c>
      <c r="I332" s="11"/>
      <c r="J332" s="13"/>
      <c r="K332" s="13"/>
      <c r="L332" s="13"/>
      <c r="M332" s="14" t="s">
        <v>2692</v>
      </c>
      <c r="N332" s="14" t="s">
        <v>451</v>
      </c>
      <c r="O332" s="15"/>
      <c r="P332" s="13"/>
      <c r="Q332" s="13"/>
      <c r="R332" s="13"/>
      <c r="S332" s="13"/>
      <c r="T332" s="13"/>
      <c r="U332" s="16"/>
      <c r="V332" s="13"/>
      <c r="W332" s="12" t="s">
        <v>2972</v>
      </c>
      <c r="X332" s="88"/>
      <c r="Y332" s="20"/>
      <c r="Z332" s="13"/>
      <c r="AA332" s="13"/>
    </row>
    <row r="333" spans="1:27" ht="13.8">
      <c r="A333" s="84" t="s">
        <v>2902</v>
      </c>
      <c r="B333" s="11" t="s">
        <v>27</v>
      </c>
      <c r="C333" s="9" t="s">
        <v>2924</v>
      </c>
      <c r="D333" s="9" t="s">
        <v>2925</v>
      </c>
      <c r="E333" s="9" t="s">
        <v>3329</v>
      </c>
      <c r="F333" s="12" t="s">
        <v>3752</v>
      </c>
      <c r="G333" s="12" t="s">
        <v>3753</v>
      </c>
      <c r="H333" s="9" t="str">
        <f t="shared" si="0"/>
        <v>EAD-ADM-SDP</v>
      </c>
      <c r="I333" s="11"/>
      <c r="J333" s="13"/>
      <c r="K333" s="13"/>
      <c r="L333" s="13"/>
      <c r="M333" s="78" t="s">
        <v>436</v>
      </c>
      <c r="N333" s="14" t="s">
        <v>213</v>
      </c>
      <c r="O333" s="15"/>
      <c r="P333" s="13"/>
      <c r="Q333" s="13"/>
      <c r="R333" s="13"/>
      <c r="S333" s="13"/>
      <c r="T333" s="13"/>
      <c r="U333" s="16"/>
      <c r="V333" s="13"/>
      <c r="W333" s="12" t="s">
        <v>2972</v>
      </c>
      <c r="X333" s="88"/>
      <c r="Y333" s="20"/>
      <c r="Z333" s="13"/>
      <c r="AA333" s="13"/>
    </row>
    <row r="334" spans="1:27" ht="13.8">
      <c r="A334" s="84" t="s">
        <v>2902</v>
      </c>
      <c r="B334" s="11" t="s">
        <v>27</v>
      </c>
      <c r="C334" s="9" t="s">
        <v>2924</v>
      </c>
      <c r="D334" s="9" t="s">
        <v>2925</v>
      </c>
      <c r="E334" s="9" t="s">
        <v>3329</v>
      </c>
      <c r="F334" s="12" t="s">
        <v>3752</v>
      </c>
      <c r="G334" s="12" t="s">
        <v>3753</v>
      </c>
      <c r="H334" s="9" t="str">
        <f t="shared" si="0"/>
        <v>EAD-ADM-SDP</v>
      </c>
      <c r="I334" s="11"/>
      <c r="J334" s="13"/>
      <c r="K334" s="13"/>
      <c r="L334" s="13"/>
      <c r="M334" s="14" t="s">
        <v>2718</v>
      </c>
      <c r="N334" s="14" t="s">
        <v>1729</v>
      </c>
      <c r="O334" s="15"/>
      <c r="P334" s="13"/>
      <c r="Q334" s="13"/>
      <c r="R334" s="13"/>
      <c r="S334" s="13"/>
      <c r="T334" s="13"/>
      <c r="U334" s="16"/>
      <c r="V334" s="13"/>
      <c r="W334" s="12" t="s">
        <v>2972</v>
      </c>
      <c r="X334" s="88"/>
      <c r="Y334" s="20"/>
      <c r="Z334" s="13"/>
      <c r="AA334" s="13"/>
    </row>
    <row r="335" spans="1:27" ht="13.8">
      <c r="A335" s="84" t="s">
        <v>2902</v>
      </c>
      <c r="B335" s="11" t="s">
        <v>27</v>
      </c>
      <c r="C335" s="9" t="s">
        <v>2924</v>
      </c>
      <c r="D335" s="9" t="s">
        <v>2925</v>
      </c>
      <c r="E335" s="9" t="s">
        <v>3329</v>
      </c>
      <c r="F335" s="12" t="s">
        <v>3752</v>
      </c>
      <c r="G335" s="12" t="s">
        <v>3753</v>
      </c>
      <c r="H335" s="9" t="str">
        <f t="shared" si="0"/>
        <v>EAD-ADM-SDP</v>
      </c>
      <c r="I335" s="11"/>
      <c r="J335" s="13"/>
      <c r="K335" s="13"/>
      <c r="L335" s="13"/>
      <c r="M335" s="14" t="s">
        <v>2718</v>
      </c>
      <c r="N335" s="14" t="s">
        <v>1731</v>
      </c>
      <c r="O335" s="15"/>
      <c r="P335" s="13"/>
      <c r="Q335" s="13"/>
      <c r="R335" s="13"/>
      <c r="S335" s="13"/>
      <c r="T335" s="13"/>
      <c r="U335" s="16"/>
      <c r="V335" s="13"/>
      <c r="W335" s="12" t="s">
        <v>2972</v>
      </c>
      <c r="X335" s="88"/>
      <c r="Y335" s="20"/>
      <c r="Z335" s="13"/>
      <c r="AA335" s="13"/>
    </row>
    <row r="336" spans="1:27" ht="13.8">
      <c r="A336" s="84" t="s">
        <v>2902</v>
      </c>
      <c r="B336" s="11" t="s">
        <v>27</v>
      </c>
      <c r="C336" s="9" t="s">
        <v>2924</v>
      </c>
      <c r="D336" s="9" t="s">
        <v>2925</v>
      </c>
      <c r="E336" s="9" t="s">
        <v>3329</v>
      </c>
      <c r="F336" s="12" t="s">
        <v>3752</v>
      </c>
      <c r="G336" s="12" t="s">
        <v>3753</v>
      </c>
      <c r="H336" s="9" t="str">
        <f t="shared" si="0"/>
        <v>EAD-ADM-SDP</v>
      </c>
      <c r="I336" s="11"/>
      <c r="J336" s="13"/>
      <c r="K336" s="13"/>
      <c r="L336" s="13"/>
      <c r="M336" s="14" t="s">
        <v>2713</v>
      </c>
      <c r="N336" s="85"/>
      <c r="O336" s="15"/>
      <c r="P336" s="13"/>
      <c r="Q336" s="13"/>
      <c r="R336" s="13"/>
      <c r="S336" s="13"/>
      <c r="T336" s="13"/>
      <c r="U336" s="16"/>
      <c r="V336" s="13"/>
      <c r="W336" s="12" t="s">
        <v>2972</v>
      </c>
      <c r="X336" s="88"/>
      <c r="Y336" s="20"/>
      <c r="Z336" s="13"/>
      <c r="AA336" s="13"/>
    </row>
    <row r="337" spans="1:28" ht="13.8">
      <c r="A337" s="8" t="s">
        <v>2902</v>
      </c>
      <c r="B337" s="9" t="s">
        <v>27</v>
      </c>
      <c r="C337" s="9" t="s">
        <v>2924</v>
      </c>
      <c r="D337" s="9" t="s">
        <v>2925</v>
      </c>
      <c r="E337" s="9" t="s">
        <v>3329</v>
      </c>
      <c r="F337" s="9"/>
      <c r="G337" s="9" t="s">
        <v>3773</v>
      </c>
      <c r="H337" s="9" t="str">
        <f t="shared" si="0"/>
        <v>EAD-ADM-</v>
      </c>
      <c r="I337" s="9" t="s">
        <v>3774</v>
      </c>
      <c r="J337" s="60"/>
      <c r="K337" s="60"/>
      <c r="L337" s="60"/>
      <c r="M337" s="61" t="s">
        <v>630</v>
      </c>
      <c r="N337" s="61" t="s">
        <v>1649</v>
      </c>
      <c r="O337" s="77"/>
      <c r="P337" s="60"/>
      <c r="Q337" s="60"/>
      <c r="R337" s="60"/>
      <c r="S337" s="60"/>
      <c r="T337" s="60"/>
      <c r="U337" s="94"/>
      <c r="V337" s="95"/>
      <c r="W337" s="74" t="s">
        <v>3493</v>
      </c>
      <c r="X337" s="97"/>
      <c r="Y337" s="60"/>
      <c r="Z337" s="60"/>
      <c r="AA337" s="60"/>
    </row>
    <row r="338" spans="1:28" ht="13.8">
      <c r="A338" s="8" t="s">
        <v>2902</v>
      </c>
      <c r="B338" s="9" t="s">
        <v>27</v>
      </c>
      <c r="C338" s="9" t="s">
        <v>2924</v>
      </c>
      <c r="D338" s="9" t="s">
        <v>2925</v>
      </c>
      <c r="E338" s="9" t="s">
        <v>3329</v>
      </c>
      <c r="F338" s="9" t="s">
        <v>2485</v>
      </c>
      <c r="G338" s="9" t="s">
        <v>2487</v>
      </c>
      <c r="H338" s="9" t="str">
        <f t="shared" si="0"/>
        <v>EAD-ADM-SHD</v>
      </c>
      <c r="I338" s="9"/>
      <c r="J338" s="60"/>
      <c r="K338" s="60"/>
      <c r="L338" s="60"/>
      <c r="M338" s="61" t="s">
        <v>2494</v>
      </c>
      <c r="N338" s="61" t="s">
        <v>572</v>
      </c>
      <c r="O338" s="62">
        <v>1</v>
      </c>
      <c r="P338" s="60"/>
      <c r="Q338" s="60"/>
      <c r="R338" s="60"/>
      <c r="S338" s="60"/>
      <c r="T338" s="60"/>
      <c r="U338" s="94"/>
      <c r="V338" s="95"/>
      <c r="W338" s="96"/>
      <c r="X338" s="97"/>
      <c r="Y338" s="60"/>
      <c r="Z338" s="60"/>
      <c r="AA338" s="60"/>
      <c r="AB338" s="8" t="s">
        <v>117</v>
      </c>
    </row>
    <row r="339" spans="1:28" ht="13.8">
      <c r="A339" s="8" t="s">
        <v>2902</v>
      </c>
      <c r="B339" s="9" t="s">
        <v>27</v>
      </c>
      <c r="C339" s="9" t="s">
        <v>2924</v>
      </c>
      <c r="D339" s="9" t="s">
        <v>2925</v>
      </c>
      <c r="E339" s="9" t="s">
        <v>3329</v>
      </c>
      <c r="F339" s="9" t="s">
        <v>2485</v>
      </c>
      <c r="G339" s="9" t="s">
        <v>2487</v>
      </c>
      <c r="H339" s="9" t="str">
        <f t="shared" si="0"/>
        <v>EAD-ADM-SHD</v>
      </c>
      <c r="I339" s="9"/>
      <c r="J339" s="60"/>
      <c r="K339" s="60"/>
      <c r="L339" s="60"/>
      <c r="M339" s="61" t="s">
        <v>2494</v>
      </c>
      <c r="N339" s="61" t="s">
        <v>573</v>
      </c>
      <c r="O339" s="62">
        <v>1</v>
      </c>
      <c r="P339" s="60"/>
      <c r="Q339" s="60"/>
      <c r="R339" s="60"/>
      <c r="S339" s="60"/>
      <c r="T339" s="60"/>
      <c r="U339" s="94"/>
      <c r="V339" s="95"/>
      <c r="W339" s="96"/>
      <c r="X339" s="97"/>
      <c r="Y339" s="60"/>
      <c r="Z339" s="60"/>
      <c r="AA339" s="60"/>
      <c r="AB339" s="8" t="s">
        <v>117</v>
      </c>
    </row>
    <row r="340" spans="1:28" ht="13.8">
      <c r="A340" s="8" t="s">
        <v>2902</v>
      </c>
      <c r="B340" s="9" t="s">
        <v>27</v>
      </c>
      <c r="C340" s="9" t="s">
        <v>2924</v>
      </c>
      <c r="D340" s="9" t="s">
        <v>2925</v>
      </c>
      <c r="E340" s="9" t="s">
        <v>3329</v>
      </c>
      <c r="F340" s="9" t="s">
        <v>2485</v>
      </c>
      <c r="G340" s="9" t="s">
        <v>2487</v>
      </c>
      <c r="H340" s="9" t="str">
        <f t="shared" si="0"/>
        <v>EAD-ADM-SHD</v>
      </c>
      <c r="I340" s="9"/>
      <c r="J340" s="60"/>
      <c r="K340" s="60"/>
      <c r="L340" s="60"/>
      <c r="M340" s="61" t="s">
        <v>2494</v>
      </c>
      <c r="N340" s="61" t="s">
        <v>574</v>
      </c>
      <c r="O340" s="62">
        <v>1</v>
      </c>
      <c r="P340" s="60"/>
      <c r="Q340" s="60"/>
      <c r="R340" s="60"/>
      <c r="S340" s="60"/>
      <c r="T340" s="60"/>
      <c r="U340" s="94"/>
      <c r="V340" s="95"/>
      <c r="W340" s="96"/>
      <c r="X340" s="97"/>
      <c r="Y340" s="60"/>
      <c r="Z340" s="60"/>
      <c r="AA340" s="60"/>
      <c r="AB340" s="8" t="s">
        <v>117</v>
      </c>
    </row>
    <row r="341" spans="1:28" ht="13.8">
      <c r="A341" s="8" t="s">
        <v>2902</v>
      </c>
      <c r="B341" s="9" t="s">
        <v>27</v>
      </c>
      <c r="C341" s="9" t="s">
        <v>2924</v>
      </c>
      <c r="D341" s="9" t="s">
        <v>2925</v>
      </c>
      <c r="E341" s="9" t="s">
        <v>3329</v>
      </c>
      <c r="F341" s="9"/>
      <c r="G341" s="9" t="s">
        <v>2487</v>
      </c>
      <c r="H341" s="9" t="str">
        <f t="shared" si="0"/>
        <v>EAD-ADM-</v>
      </c>
      <c r="I341" s="9"/>
      <c r="J341" s="60"/>
      <c r="K341" s="60"/>
      <c r="L341" s="60"/>
      <c r="M341" s="61" t="s">
        <v>2462</v>
      </c>
      <c r="N341" s="61" t="s">
        <v>1761</v>
      </c>
      <c r="O341" s="62">
        <v>1</v>
      </c>
      <c r="P341" s="60"/>
      <c r="Q341" s="60"/>
      <c r="R341" s="60"/>
      <c r="S341" s="60"/>
      <c r="T341" s="60"/>
      <c r="U341" s="94"/>
      <c r="V341" s="95"/>
      <c r="W341" s="96"/>
      <c r="X341" s="97"/>
      <c r="Y341" s="60"/>
      <c r="Z341" s="60"/>
      <c r="AA341" s="60"/>
    </row>
    <row r="342" spans="1:28" ht="13.8">
      <c r="A342" s="8" t="s">
        <v>2902</v>
      </c>
      <c r="B342" s="9" t="s">
        <v>27</v>
      </c>
      <c r="C342" s="9" t="s">
        <v>2924</v>
      </c>
      <c r="D342" s="9" t="s">
        <v>2925</v>
      </c>
      <c r="E342" s="9" t="s">
        <v>3329</v>
      </c>
      <c r="F342" s="9"/>
      <c r="G342" s="9" t="s">
        <v>2487</v>
      </c>
      <c r="H342" s="9" t="str">
        <f t="shared" si="0"/>
        <v>EAD-ADM-</v>
      </c>
      <c r="I342" s="9"/>
      <c r="J342" s="60"/>
      <c r="K342" s="60"/>
      <c r="L342" s="60"/>
      <c r="M342" s="61" t="s">
        <v>2683</v>
      </c>
      <c r="N342" s="61" t="s">
        <v>1680</v>
      </c>
      <c r="O342" s="62">
        <v>1</v>
      </c>
      <c r="P342" s="60"/>
      <c r="Q342" s="60"/>
      <c r="R342" s="60"/>
      <c r="S342" s="60"/>
      <c r="T342" s="60"/>
      <c r="U342" s="94"/>
      <c r="V342" s="95"/>
      <c r="W342" s="96"/>
      <c r="X342" s="97"/>
      <c r="Y342" s="60"/>
      <c r="Z342" s="60"/>
      <c r="AA342" s="60"/>
    </row>
    <row r="343" spans="1:28" ht="13.8">
      <c r="A343" s="8" t="s">
        <v>2902</v>
      </c>
      <c r="B343" s="9" t="s">
        <v>27</v>
      </c>
      <c r="C343" s="9" t="s">
        <v>2924</v>
      </c>
      <c r="D343" s="9" t="s">
        <v>2925</v>
      </c>
      <c r="E343" s="9" t="s">
        <v>3329</v>
      </c>
      <c r="F343" s="9"/>
      <c r="G343" s="9" t="s">
        <v>2487</v>
      </c>
      <c r="H343" s="9" t="str">
        <f t="shared" si="0"/>
        <v>EAD-ADM-</v>
      </c>
      <c r="I343" s="9"/>
      <c r="J343" s="60"/>
      <c r="K343" s="60"/>
      <c r="L343" s="60"/>
      <c r="M343" s="61" t="s">
        <v>2683</v>
      </c>
      <c r="N343" s="61" t="s">
        <v>1682</v>
      </c>
      <c r="O343" s="62">
        <v>1</v>
      </c>
      <c r="P343" s="60"/>
      <c r="Q343" s="60"/>
      <c r="R343" s="60"/>
      <c r="S343" s="60"/>
      <c r="T343" s="60"/>
      <c r="U343" s="94"/>
      <c r="V343" s="95"/>
      <c r="W343" s="96"/>
      <c r="X343" s="97"/>
      <c r="Y343" s="60"/>
      <c r="Z343" s="60"/>
      <c r="AA343" s="60"/>
    </row>
    <row r="344" spans="1:28" ht="13.8">
      <c r="A344" s="8" t="s">
        <v>2902</v>
      </c>
      <c r="B344" s="9" t="s">
        <v>27</v>
      </c>
      <c r="C344" s="9" t="s">
        <v>2924</v>
      </c>
      <c r="D344" s="9" t="s">
        <v>2925</v>
      </c>
      <c r="E344" s="9" t="s">
        <v>3329</v>
      </c>
      <c r="F344" s="9"/>
      <c r="G344" s="9" t="s">
        <v>2487</v>
      </c>
      <c r="H344" s="9" t="str">
        <f t="shared" si="0"/>
        <v>EAD-ADM-</v>
      </c>
      <c r="I344" s="9"/>
      <c r="J344" s="60"/>
      <c r="K344" s="60"/>
      <c r="L344" s="60"/>
      <c r="M344" s="61" t="s">
        <v>2683</v>
      </c>
      <c r="N344" s="61" t="s">
        <v>1683</v>
      </c>
      <c r="O344" s="62">
        <v>1</v>
      </c>
      <c r="P344" s="60"/>
      <c r="Q344" s="60"/>
      <c r="R344" s="60"/>
      <c r="S344" s="60"/>
      <c r="T344" s="60"/>
      <c r="U344" s="94"/>
      <c r="V344" s="95"/>
      <c r="W344" s="96"/>
      <c r="X344" s="97"/>
      <c r="Y344" s="60"/>
      <c r="Z344" s="60"/>
      <c r="AA344" s="60"/>
    </row>
    <row r="345" spans="1:28" ht="13.8">
      <c r="A345" s="8" t="s">
        <v>2902</v>
      </c>
      <c r="B345" s="9" t="s">
        <v>27</v>
      </c>
      <c r="C345" s="9" t="s">
        <v>2924</v>
      </c>
      <c r="D345" s="9" t="s">
        <v>2925</v>
      </c>
      <c r="E345" s="9" t="s">
        <v>3329</v>
      </c>
      <c r="F345" s="9"/>
      <c r="G345" s="9" t="s">
        <v>2487</v>
      </c>
      <c r="H345" s="9" t="str">
        <f t="shared" si="0"/>
        <v>EAD-ADM-</v>
      </c>
      <c r="I345" s="9"/>
      <c r="J345" s="60"/>
      <c r="K345" s="60"/>
      <c r="L345" s="60"/>
      <c r="M345" s="61" t="s">
        <v>2546</v>
      </c>
      <c r="N345" s="61" t="s">
        <v>625</v>
      </c>
      <c r="O345" s="62">
        <v>1</v>
      </c>
      <c r="P345" s="60"/>
      <c r="Q345" s="60"/>
      <c r="R345" s="60"/>
      <c r="S345" s="60"/>
      <c r="T345" s="60"/>
      <c r="U345" s="94"/>
      <c r="V345" s="95"/>
      <c r="W345" s="96"/>
      <c r="X345" s="97"/>
      <c r="Y345" s="60"/>
      <c r="Z345" s="60"/>
      <c r="AA345" s="60"/>
    </row>
    <row r="346" spans="1:28" ht="13.8">
      <c r="A346" s="8" t="s">
        <v>2902</v>
      </c>
      <c r="B346" s="9" t="s">
        <v>27</v>
      </c>
      <c r="C346" s="9" t="s">
        <v>2924</v>
      </c>
      <c r="D346" s="9" t="s">
        <v>2925</v>
      </c>
      <c r="E346" s="9" t="s">
        <v>3329</v>
      </c>
      <c r="F346" s="9"/>
      <c r="G346" s="9" t="s">
        <v>2487</v>
      </c>
      <c r="H346" s="9" t="str">
        <f t="shared" si="0"/>
        <v>EAD-ADM-</v>
      </c>
      <c r="I346" s="9"/>
      <c r="J346" s="60"/>
      <c r="K346" s="60"/>
      <c r="L346" s="60"/>
      <c r="M346" s="61" t="s">
        <v>2546</v>
      </c>
      <c r="N346" s="61" t="s">
        <v>626</v>
      </c>
      <c r="O346" s="62">
        <v>1</v>
      </c>
      <c r="P346" s="60"/>
      <c r="Q346" s="60"/>
      <c r="R346" s="60"/>
      <c r="S346" s="60"/>
      <c r="T346" s="60"/>
      <c r="U346" s="94"/>
      <c r="V346" s="95"/>
      <c r="W346" s="96"/>
      <c r="X346" s="97"/>
      <c r="Y346" s="60"/>
      <c r="Z346" s="60"/>
      <c r="AA346" s="60"/>
    </row>
    <row r="347" spans="1:28" ht="13.8">
      <c r="A347" s="8" t="s">
        <v>2902</v>
      </c>
      <c r="B347" s="9" t="s">
        <v>27</v>
      </c>
      <c r="C347" s="9" t="s">
        <v>2924</v>
      </c>
      <c r="D347" s="9" t="s">
        <v>2925</v>
      </c>
      <c r="E347" s="9" t="s">
        <v>3329</v>
      </c>
      <c r="F347" s="9"/>
      <c r="G347" s="9" t="s">
        <v>2487</v>
      </c>
      <c r="H347" s="9" t="str">
        <f t="shared" si="0"/>
        <v>EAD-ADM-</v>
      </c>
      <c r="I347" s="9"/>
      <c r="J347" s="60"/>
      <c r="K347" s="60"/>
      <c r="L347" s="60"/>
      <c r="M347" s="61" t="s">
        <v>2573</v>
      </c>
      <c r="N347" s="61" t="s">
        <v>744</v>
      </c>
      <c r="O347" s="62">
        <v>1</v>
      </c>
      <c r="P347" s="9"/>
      <c r="Q347" s="60"/>
      <c r="R347" s="60"/>
      <c r="S347" s="60"/>
      <c r="T347" s="60"/>
      <c r="U347" s="94"/>
      <c r="V347" s="95"/>
      <c r="W347" s="96"/>
      <c r="X347" s="97"/>
      <c r="Y347" s="60"/>
      <c r="Z347" s="60"/>
      <c r="AA347" s="60"/>
      <c r="AB347" s="8" t="s">
        <v>117</v>
      </c>
    </row>
    <row r="348" spans="1:28" ht="13.8">
      <c r="A348" s="8" t="s">
        <v>2902</v>
      </c>
      <c r="B348" s="9" t="s">
        <v>27</v>
      </c>
      <c r="C348" s="9" t="s">
        <v>2924</v>
      </c>
      <c r="D348" s="9" t="s">
        <v>2925</v>
      </c>
      <c r="E348" s="9" t="s">
        <v>3329</v>
      </c>
      <c r="F348" s="9"/>
      <c r="G348" s="9" t="s">
        <v>2487</v>
      </c>
      <c r="H348" s="9" t="str">
        <f t="shared" si="0"/>
        <v>EAD-ADM-</v>
      </c>
      <c r="I348" s="9"/>
      <c r="J348" s="60"/>
      <c r="K348" s="60"/>
      <c r="L348" s="60"/>
      <c r="M348" s="61" t="s">
        <v>2573</v>
      </c>
      <c r="N348" s="61" t="s">
        <v>745</v>
      </c>
      <c r="O348" s="62">
        <v>1</v>
      </c>
      <c r="P348" s="60"/>
      <c r="Q348" s="60"/>
      <c r="R348" s="60"/>
      <c r="S348" s="60"/>
      <c r="T348" s="60"/>
      <c r="U348" s="94"/>
      <c r="V348" s="95"/>
      <c r="W348" s="96"/>
      <c r="X348" s="97"/>
      <c r="Y348" s="60"/>
      <c r="Z348" s="60"/>
      <c r="AA348" s="60"/>
      <c r="AB348" s="8" t="s">
        <v>117</v>
      </c>
    </row>
    <row r="349" spans="1:28" ht="13.8">
      <c r="A349" s="8" t="s">
        <v>2902</v>
      </c>
      <c r="B349" s="9" t="s">
        <v>27</v>
      </c>
      <c r="C349" s="9" t="s">
        <v>2924</v>
      </c>
      <c r="D349" s="9" t="s">
        <v>2925</v>
      </c>
      <c r="E349" s="9" t="s">
        <v>3329</v>
      </c>
      <c r="F349" s="9"/>
      <c r="G349" s="9" t="s">
        <v>2487</v>
      </c>
      <c r="H349" s="9" t="str">
        <f t="shared" si="0"/>
        <v>EAD-ADM-</v>
      </c>
      <c r="I349" s="9"/>
      <c r="J349" s="60"/>
      <c r="K349" s="60"/>
      <c r="L349" s="60"/>
      <c r="M349" s="61" t="s">
        <v>2573</v>
      </c>
      <c r="N349" s="61" t="s">
        <v>746</v>
      </c>
      <c r="O349" s="62">
        <v>1</v>
      </c>
      <c r="P349" s="60"/>
      <c r="Q349" s="60"/>
      <c r="R349" s="60"/>
      <c r="S349" s="60"/>
      <c r="T349" s="60"/>
      <c r="U349" s="94"/>
      <c r="V349" s="95"/>
      <c r="W349" s="96"/>
      <c r="X349" s="97"/>
      <c r="Y349" s="60"/>
      <c r="Z349" s="60"/>
      <c r="AA349" s="60"/>
      <c r="AB349" s="8" t="s">
        <v>117</v>
      </c>
    </row>
    <row r="350" spans="1:28" ht="13.8">
      <c r="A350" s="8" t="s">
        <v>2902</v>
      </c>
      <c r="B350" s="9" t="s">
        <v>27</v>
      </c>
      <c r="C350" s="9" t="s">
        <v>2924</v>
      </c>
      <c r="D350" s="9" t="s">
        <v>2925</v>
      </c>
      <c r="E350" s="9" t="s">
        <v>3329</v>
      </c>
      <c r="F350" s="9"/>
      <c r="G350" s="9" t="s">
        <v>2487</v>
      </c>
      <c r="H350" s="9" t="str">
        <f t="shared" si="0"/>
        <v>EAD-ADM-</v>
      </c>
      <c r="I350" s="9"/>
      <c r="J350" s="60"/>
      <c r="K350" s="60"/>
      <c r="L350" s="60"/>
      <c r="M350" s="61" t="s">
        <v>2573</v>
      </c>
      <c r="N350" s="61" t="s">
        <v>747</v>
      </c>
      <c r="O350" s="62">
        <v>1</v>
      </c>
      <c r="P350" s="60"/>
      <c r="Q350" s="60"/>
      <c r="R350" s="60"/>
      <c r="S350" s="60"/>
      <c r="T350" s="60"/>
      <c r="U350" s="94"/>
      <c r="V350" s="95"/>
      <c r="W350" s="96"/>
      <c r="X350" s="97"/>
      <c r="Y350" s="60"/>
      <c r="Z350" s="60"/>
      <c r="AA350" s="60"/>
      <c r="AB350" s="8" t="s">
        <v>117</v>
      </c>
    </row>
    <row r="351" spans="1:28" ht="13.8">
      <c r="A351" s="8" t="s">
        <v>2902</v>
      </c>
      <c r="B351" s="9" t="s">
        <v>27</v>
      </c>
      <c r="C351" s="9" t="s">
        <v>2924</v>
      </c>
      <c r="D351" s="9" t="s">
        <v>2925</v>
      </c>
      <c r="E351" s="9" t="s">
        <v>3329</v>
      </c>
      <c r="F351" s="9" t="s">
        <v>3822</v>
      </c>
      <c r="G351" s="9" t="s">
        <v>3824</v>
      </c>
      <c r="H351" s="9" t="str">
        <f t="shared" si="0"/>
        <v>EAD-ADM-SH</v>
      </c>
      <c r="I351" s="9"/>
      <c r="J351" s="60"/>
      <c r="K351" s="60"/>
      <c r="L351" s="60"/>
      <c r="M351" s="61" t="s">
        <v>2494</v>
      </c>
      <c r="N351" s="61" t="s">
        <v>571</v>
      </c>
      <c r="O351" s="62">
        <v>1</v>
      </c>
      <c r="P351" s="60"/>
      <c r="Q351" s="60"/>
      <c r="R351" s="60"/>
      <c r="S351" s="60"/>
      <c r="T351" s="60"/>
      <c r="U351" s="94"/>
      <c r="V351" s="95"/>
      <c r="W351" s="96"/>
      <c r="X351" s="97"/>
      <c r="Y351" s="60"/>
      <c r="Z351" s="60"/>
      <c r="AA351" s="60"/>
      <c r="AB351" s="8" t="s">
        <v>117</v>
      </c>
    </row>
    <row r="352" spans="1:28" ht="13.8">
      <c r="A352" s="8" t="s">
        <v>2902</v>
      </c>
      <c r="B352" s="9" t="s">
        <v>27</v>
      </c>
      <c r="C352" s="9" t="s">
        <v>2924</v>
      </c>
      <c r="D352" s="9" t="s">
        <v>2925</v>
      </c>
      <c r="E352" s="9" t="s">
        <v>3329</v>
      </c>
      <c r="F352" s="9"/>
      <c r="G352" s="9" t="s">
        <v>3824</v>
      </c>
      <c r="H352" s="9" t="str">
        <f t="shared" si="0"/>
        <v>EAD-ADM-</v>
      </c>
      <c r="I352" s="9"/>
      <c r="J352" s="60"/>
      <c r="K352" s="60"/>
      <c r="L352" s="60"/>
      <c r="M352" s="61" t="s">
        <v>2686</v>
      </c>
      <c r="N352" s="61" t="s">
        <v>2524</v>
      </c>
      <c r="O352" s="62">
        <v>1</v>
      </c>
      <c r="P352" s="60"/>
      <c r="Q352" s="60"/>
      <c r="R352" s="60"/>
      <c r="S352" s="60"/>
      <c r="T352" s="60"/>
      <c r="U352" s="94"/>
      <c r="V352" s="95"/>
      <c r="W352" s="96"/>
      <c r="X352" s="97"/>
      <c r="Y352" s="60"/>
      <c r="Z352" s="60"/>
      <c r="AA352" s="60"/>
    </row>
    <row r="353" spans="1:28" ht="13.8">
      <c r="A353" s="8" t="s">
        <v>2902</v>
      </c>
      <c r="B353" s="9" t="s">
        <v>27</v>
      </c>
      <c r="C353" s="9" t="s">
        <v>2924</v>
      </c>
      <c r="D353" s="9" t="s">
        <v>2925</v>
      </c>
      <c r="E353" s="9" t="s">
        <v>3329</v>
      </c>
      <c r="F353" s="9"/>
      <c r="G353" s="9" t="s">
        <v>3824</v>
      </c>
      <c r="H353" s="9" t="str">
        <f t="shared" si="0"/>
        <v>EAD-ADM-</v>
      </c>
      <c r="I353" s="9"/>
      <c r="J353" s="60"/>
      <c r="K353" s="60"/>
      <c r="L353" s="60"/>
      <c r="M353" s="61" t="s">
        <v>2683</v>
      </c>
      <c r="N353" s="61" t="s">
        <v>1679</v>
      </c>
      <c r="O353" s="62">
        <v>1</v>
      </c>
      <c r="P353" s="60"/>
      <c r="Q353" s="60"/>
      <c r="R353" s="60"/>
      <c r="S353" s="60"/>
      <c r="T353" s="60"/>
      <c r="U353" s="94"/>
      <c r="V353" s="95"/>
      <c r="W353" s="96"/>
      <c r="X353" s="97"/>
      <c r="Y353" s="60"/>
      <c r="Z353" s="60"/>
      <c r="AA353" s="60"/>
    </row>
    <row r="354" spans="1:28" ht="13.8">
      <c r="A354" s="8" t="s">
        <v>2902</v>
      </c>
      <c r="B354" s="9" t="s">
        <v>27</v>
      </c>
      <c r="C354" s="9" t="s">
        <v>2924</v>
      </c>
      <c r="D354" s="9" t="s">
        <v>2925</v>
      </c>
      <c r="E354" s="9" t="s">
        <v>3329</v>
      </c>
      <c r="F354" s="9"/>
      <c r="G354" s="9" t="s">
        <v>3824</v>
      </c>
      <c r="H354" s="9" t="str">
        <f t="shared" si="0"/>
        <v>EAD-ADM-</v>
      </c>
      <c r="I354" s="9"/>
      <c r="J354" s="60"/>
      <c r="K354" s="60"/>
      <c r="L354" s="60"/>
      <c r="M354" s="61" t="s">
        <v>2546</v>
      </c>
      <c r="N354" s="61" t="s">
        <v>624</v>
      </c>
      <c r="O354" s="62">
        <v>1</v>
      </c>
      <c r="P354" s="60"/>
      <c r="Q354" s="60"/>
      <c r="R354" s="60"/>
      <c r="S354" s="60"/>
      <c r="T354" s="60"/>
      <c r="U354" s="94"/>
      <c r="V354" s="95"/>
      <c r="W354" s="96"/>
      <c r="X354" s="97"/>
      <c r="Y354" s="60"/>
      <c r="Z354" s="60"/>
      <c r="AA354" s="60"/>
    </row>
    <row r="355" spans="1:28" ht="13.8">
      <c r="A355" s="8" t="s">
        <v>2902</v>
      </c>
      <c r="B355" s="9" t="s">
        <v>27</v>
      </c>
      <c r="C355" s="9" t="s">
        <v>2924</v>
      </c>
      <c r="D355" s="9" t="s">
        <v>2925</v>
      </c>
      <c r="E355" s="9" t="s">
        <v>3329</v>
      </c>
      <c r="F355" s="9"/>
      <c r="G355" s="9" t="s">
        <v>3824</v>
      </c>
      <c r="H355" s="9" t="str">
        <f t="shared" si="0"/>
        <v>EAD-ADM-</v>
      </c>
      <c r="I355" s="9"/>
      <c r="J355" s="60"/>
      <c r="K355" s="60"/>
      <c r="L355" s="60"/>
      <c r="M355" s="61" t="s">
        <v>2573</v>
      </c>
      <c r="N355" s="61" t="s">
        <v>743</v>
      </c>
      <c r="O355" s="62">
        <v>1</v>
      </c>
      <c r="P355" s="60"/>
      <c r="Q355" s="60"/>
      <c r="R355" s="60"/>
      <c r="S355" s="60"/>
      <c r="T355" s="60"/>
      <c r="U355" s="94"/>
      <c r="V355" s="95"/>
      <c r="W355" s="96"/>
      <c r="X355" s="97"/>
      <c r="Y355" s="60"/>
      <c r="Z355" s="60"/>
      <c r="AA355" s="60"/>
      <c r="AB355" s="8" t="s">
        <v>117</v>
      </c>
    </row>
    <row r="356" spans="1:28" ht="13.8">
      <c r="A356" s="8" t="s">
        <v>2902</v>
      </c>
      <c r="B356" s="8" t="s">
        <v>27</v>
      </c>
      <c r="C356" s="8" t="s">
        <v>2924</v>
      </c>
      <c r="D356" s="8" t="s">
        <v>2925</v>
      </c>
      <c r="E356" s="8" t="s">
        <v>3329</v>
      </c>
      <c r="F356" s="8" t="s">
        <v>2612</v>
      </c>
      <c r="G356" s="8" t="s">
        <v>2613</v>
      </c>
      <c r="H356" s="9" t="str">
        <f t="shared" si="0"/>
        <v>EAD-ADM-SHV</v>
      </c>
      <c r="I356" s="8"/>
      <c r="M356" s="243" t="s">
        <v>2494</v>
      </c>
      <c r="N356" s="243" t="s">
        <v>575</v>
      </c>
      <c r="O356" s="244">
        <v>1</v>
      </c>
      <c r="U356" s="94"/>
      <c r="V356" s="95"/>
      <c r="W356" s="96"/>
      <c r="X356" s="97"/>
      <c r="Y356" s="60"/>
      <c r="Z356" s="60"/>
      <c r="AA356" s="60"/>
      <c r="AB356" s="8" t="s">
        <v>117</v>
      </c>
    </row>
    <row r="357" spans="1:28" ht="13.8">
      <c r="A357" s="8" t="s">
        <v>2902</v>
      </c>
      <c r="B357" s="9" t="s">
        <v>27</v>
      </c>
      <c r="C357" s="9" t="s">
        <v>2924</v>
      </c>
      <c r="D357" s="9" t="s">
        <v>2925</v>
      </c>
      <c r="E357" s="9" t="s">
        <v>3329</v>
      </c>
      <c r="F357" s="9" t="s">
        <v>2612</v>
      </c>
      <c r="G357" s="9" t="s">
        <v>2613</v>
      </c>
      <c r="H357" s="9" t="str">
        <f t="shared" si="0"/>
        <v>EAD-ADM-SHV</v>
      </c>
      <c r="I357" s="9"/>
      <c r="J357" s="60"/>
      <c r="K357" s="60"/>
      <c r="L357" s="60"/>
      <c r="M357" s="61" t="s">
        <v>2494</v>
      </c>
      <c r="N357" s="61" t="s">
        <v>576</v>
      </c>
      <c r="O357" s="62">
        <v>1</v>
      </c>
      <c r="P357" s="60"/>
      <c r="Q357" s="60"/>
      <c r="R357" s="60"/>
      <c r="S357" s="60"/>
      <c r="T357" s="60"/>
      <c r="U357" s="94"/>
      <c r="V357" s="95"/>
      <c r="W357" s="96"/>
      <c r="X357" s="97"/>
      <c r="Y357" s="60"/>
      <c r="Z357" s="60"/>
      <c r="AA357" s="60"/>
      <c r="AB357" s="8" t="s">
        <v>117</v>
      </c>
    </row>
    <row r="358" spans="1:28" ht="13.8">
      <c r="A358" s="8" t="s">
        <v>2902</v>
      </c>
      <c r="B358" s="9" t="s">
        <v>27</v>
      </c>
      <c r="C358" s="9" t="s">
        <v>2924</v>
      </c>
      <c r="D358" s="9" t="s">
        <v>2925</v>
      </c>
      <c r="E358" s="9" t="s">
        <v>3329</v>
      </c>
      <c r="F358" s="9"/>
      <c r="G358" s="9" t="s">
        <v>2613</v>
      </c>
      <c r="H358" s="9" t="str">
        <f t="shared" si="0"/>
        <v>EAD-ADM-</v>
      </c>
      <c r="I358" s="9"/>
      <c r="J358" s="60"/>
      <c r="K358" s="60"/>
      <c r="L358" s="60"/>
      <c r="M358" s="61" t="s">
        <v>2628</v>
      </c>
      <c r="N358" s="61" t="s">
        <v>2570</v>
      </c>
      <c r="O358" s="62">
        <v>1</v>
      </c>
      <c r="P358" s="60"/>
      <c r="Q358" s="60"/>
      <c r="R358" s="60"/>
      <c r="S358" s="60"/>
      <c r="T358" s="60"/>
      <c r="U358" s="94"/>
      <c r="V358" s="95"/>
      <c r="W358" s="96"/>
      <c r="X358" s="97"/>
      <c r="Y358" s="60"/>
      <c r="Z358" s="60"/>
      <c r="AA358" s="60"/>
      <c r="AB358" s="8" t="s">
        <v>117</v>
      </c>
    </row>
    <row r="359" spans="1:28" ht="13.8">
      <c r="A359" s="8" t="s">
        <v>2902</v>
      </c>
      <c r="B359" s="9" t="s">
        <v>27</v>
      </c>
      <c r="C359" s="9" t="s">
        <v>2924</v>
      </c>
      <c r="D359" s="9" t="s">
        <v>2925</v>
      </c>
      <c r="E359" s="9" t="s">
        <v>3329</v>
      </c>
      <c r="F359" s="9"/>
      <c r="G359" s="9" t="s">
        <v>2613</v>
      </c>
      <c r="H359" s="9" t="str">
        <f t="shared" si="0"/>
        <v>EAD-ADM-</v>
      </c>
      <c r="I359" s="9"/>
      <c r="J359" s="60"/>
      <c r="K359" s="60"/>
      <c r="L359" s="60"/>
      <c r="M359" s="61" t="s">
        <v>2628</v>
      </c>
      <c r="N359" s="61" t="s">
        <v>2571</v>
      </c>
      <c r="O359" s="62">
        <v>1</v>
      </c>
      <c r="P359" s="60"/>
      <c r="Q359" s="60"/>
      <c r="R359" s="60"/>
      <c r="S359" s="60"/>
      <c r="T359" s="60"/>
      <c r="U359" s="94"/>
      <c r="V359" s="95"/>
      <c r="W359" s="96"/>
      <c r="X359" s="97"/>
      <c r="Y359" s="60"/>
      <c r="Z359" s="60"/>
      <c r="AA359" s="60"/>
      <c r="AB359" s="8" t="s">
        <v>117</v>
      </c>
    </row>
    <row r="360" spans="1:28" ht="13.8">
      <c r="A360" s="8" t="s">
        <v>2902</v>
      </c>
      <c r="B360" s="9" t="s">
        <v>27</v>
      </c>
      <c r="C360" s="9" t="s">
        <v>2924</v>
      </c>
      <c r="D360" s="9" t="s">
        <v>2925</v>
      </c>
      <c r="E360" s="9" t="s">
        <v>3329</v>
      </c>
      <c r="F360" s="9"/>
      <c r="G360" s="9" t="s">
        <v>2613</v>
      </c>
      <c r="H360" s="9" t="str">
        <f t="shared" si="0"/>
        <v>EAD-ADM-</v>
      </c>
      <c r="I360" s="9"/>
      <c r="J360" s="60"/>
      <c r="K360" s="60"/>
      <c r="L360" s="60"/>
      <c r="M360" s="61" t="s">
        <v>2628</v>
      </c>
      <c r="N360" s="61" t="s">
        <v>2572</v>
      </c>
      <c r="O360" s="62">
        <v>1</v>
      </c>
      <c r="P360" s="60"/>
      <c r="Q360" s="60"/>
      <c r="R360" s="60"/>
      <c r="S360" s="60"/>
      <c r="T360" s="60"/>
      <c r="U360" s="94"/>
      <c r="V360" s="95"/>
      <c r="W360" s="96"/>
      <c r="X360" s="97"/>
      <c r="Y360" s="60"/>
      <c r="Z360" s="60"/>
      <c r="AA360" s="60"/>
      <c r="AB360" s="8" t="s">
        <v>117</v>
      </c>
    </row>
    <row r="361" spans="1:28" ht="13.8">
      <c r="A361" s="8" t="s">
        <v>2902</v>
      </c>
      <c r="B361" s="9" t="s">
        <v>27</v>
      </c>
      <c r="C361" s="9" t="s">
        <v>2924</v>
      </c>
      <c r="D361" s="9" t="s">
        <v>2925</v>
      </c>
      <c r="E361" s="9" t="s">
        <v>3329</v>
      </c>
      <c r="F361" s="9"/>
      <c r="G361" s="9" t="s">
        <v>2613</v>
      </c>
      <c r="H361" s="9" t="str">
        <f t="shared" si="0"/>
        <v>EAD-ADM-</v>
      </c>
      <c r="I361" s="9"/>
      <c r="J361" s="60"/>
      <c r="K361" s="60"/>
      <c r="L361" s="60"/>
      <c r="M361" s="61" t="s">
        <v>2628</v>
      </c>
      <c r="N361" s="61" t="s">
        <v>2574</v>
      </c>
      <c r="O361" s="62">
        <v>1</v>
      </c>
      <c r="P361" s="60"/>
      <c r="Q361" s="60"/>
      <c r="R361" s="60"/>
      <c r="S361" s="60"/>
      <c r="T361" s="60"/>
      <c r="U361" s="94"/>
      <c r="V361" s="95"/>
      <c r="W361" s="96"/>
      <c r="X361" s="97"/>
      <c r="Y361" s="60"/>
      <c r="Z361" s="60"/>
      <c r="AA361" s="60"/>
      <c r="AB361" s="8" t="s">
        <v>117</v>
      </c>
    </row>
    <row r="362" spans="1:28" ht="13.8">
      <c r="A362" s="8" t="s">
        <v>2902</v>
      </c>
      <c r="B362" s="9" t="s">
        <v>27</v>
      </c>
      <c r="C362" s="9" t="s">
        <v>2924</v>
      </c>
      <c r="D362" s="9" t="s">
        <v>2925</v>
      </c>
      <c r="E362" s="9" t="s">
        <v>3329</v>
      </c>
      <c r="F362" s="9"/>
      <c r="G362" s="9" t="s">
        <v>2613</v>
      </c>
      <c r="H362" s="9" t="str">
        <f t="shared" si="0"/>
        <v>EAD-ADM-</v>
      </c>
      <c r="I362" s="9"/>
      <c r="J362" s="60"/>
      <c r="K362" s="60"/>
      <c r="L362" s="60"/>
      <c r="M362" s="61" t="s">
        <v>2462</v>
      </c>
      <c r="N362" s="61" t="s">
        <v>1762</v>
      </c>
      <c r="O362" s="62">
        <v>1</v>
      </c>
      <c r="P362" s="60"/>
      <c r="Q362" s="60"/>
      <c r="R362" s="60"/>
      <c r="S362" s="60"/>
      <c r="T362" s="60"/>
      <c r="U362" s="94"/>
      <c r="V362" s="95"/>
      <c r="W362" s="96"/>
      <c r="X362" s="97"/>
      <c r="Y362" s="60"/>
      <c r="Z362" s="60"/>
      <c r="AA362" s="60"/>
    </row>
    <row r="363" spans="1:28" ht="13.8">
      <c r="A363" s="8" t="s">
        <v>2902</v>
      </c>
      <c r="B363" s="9" t="s">
        <v>27</v>
      </c>
      <c r="C363" s="9" t="s">
        <v>2924</v>
      </c>
      <c r="D363" s="9" t="s">
        <v>2925</v>
      </c>
      <c r="E363" s="9" t="s">
        <v>3329</v>
      </c>
      <c r="F363" s="9"/>
      <c r="G363" s="9" t="s">
        <v>2613</v>
      </c>
      <c r="H363" s="9" t="str">
        <f t="shared" si="0"/>
        <v>EAD-ADM-</v>
      </c>
      <c r="I363" s="9"/>
      <c r="J363" s="60"/>
      <c r="K363" s="60"/>
      <c r="L363" s="60"/>
      <c r="M363" s="61" t="s">
        <v>2683</v>
      </c>
      <c r="N363" s="61" t="s">
        <v>1684</v>
      </c>
      <c r="O363" s="62">
        <v>1</v>
      </c>
      <c r="P363" s="60"/>
      <c r="Q363" s="60"/>
      <c r="R363" s="60"/>
      <c r="S363" s="60"/>
      <c r="T363" s="60"/>
      <c r="U363" s="94"/>
      <c r="V363" s="95"/>
      <c r="W363" s="96"/>
      <c r="X363" s="97"/>
      <c r="Y363" s="60"/>
      <c r="Z363" s="60"/>
      <c r="AA363" s="60"/>
    </row>
    <row r="364" spans="1:28" ht="13.8">
      <c r="A364" s="8" t="s">
        <v>2902</v>
      </c>
      <c r="B364" s="9" t="s">
        <v>27</v>
      </c>
      <c r="C364" s="9" t="s">
        <v>2924</v>
      </c>
      <c r="D364" s="9" t="s">
        <v>2925</v>
      </c>
      <c r="E364" s="9" t="s">
        <v>3329</v>
      </c>
      <c r="F364" s="9"/>
      <c r="G364" s="9" t="s">
        <v>2613</v>
      </c>
      <c r="H364" s="9" t="str">
        <f t="shared" si="0"/>
        <v>EAD-ADM-</v>
      </c>
      <c r="I364" s="9"/>
      <c r="J364" s="60"/>
      <c r="K364" s="60"/>
      <c r="L364" s="60"/>
      <c r="M364" s="61" t="s">
        <v>2683</v>
      </c>
      <c r="N364" s="61" t="s">
        <v>1685</v>
      </c>
      <c r="O364" s="62">
        <v>1</v>
      </c>
      <c r="P364" s="60"/>
      <c r="Q364" s="60"/>
      <c r="R364" s="60"/>
      <c r="S364" s="60"/>
      <c r="T364" s="60"/>
      <c r="U364" s="94"/>
      <c r="V364" s="95"/>
      <c r="W364" s="96"/>
      <c r="X364" s="97"/>
      <c r="Y364" s="60"/>
      <c r="Z364" s="60"/>
      <c r="AA364" s="60"/>
    </row>
    <row r="365" spans="1:28" ht="13.8">
      <c r="A365" s="8" t="s">
        <v>2902</v>
      </c>
      <c r="B365" s="9" t="s">
        <v>27</v>
      </c>
      <c r="C365" s="9" t="s">
        <v>2924</v>
      </c>
      <c r="D365" s="9" t="s">
        <v>2925</v>
      </c>
      <c r="E365" s="9" t="s">
        <v>3329</v>
      </c>
      <c r="F365" s="9"/>
      <c r="G365" s="9" t="s">
        <v>2613</v>
      </c>
      <c r="H365" s="9" t="str">
        <f t="shared" si="0"/>
        <v>EAD-ADM-</v>
      </c>
      <c r="I365" s="9"/>
      <c r="J365" s="60"/>
      <c r="K365" s="60"/>
      <c r="L365" s="60"/>
      <c r="M365" s="61" t="s">
        <v>2546</v>
      </c>
      <c r="N365" s="61" t="s">
        <v>627</v>
      </c>
      <c r="O365" s="62">
        <v>1</v>
      </c>
      <c r="P365" s="60"/>
      <c r="Q365" s="60"/>
      <c r="R365" s="60"/>
      <c r="S365" s="60"/>
      <c r="T365" s="60"/>
      <c r="U365" s="94"/>
      <c r="V365" s="95"/>
      <c r="W365" s="96"/>
      <c r="X365" s="97"/>
      <c r="Y365" s="60"/>
      <c r="Z365" s="60"/>
      <c r="AA365" s="60"/>
    </row>
    <row r="366" spans="1:28" ht="13.8">
      <c r="A366" s="8" t="s">
        <v>2902</v>
      </c>
      <c r="B366" s="9" t="s">
        <v>27</v>
      </c>
      <c r="C366" s="9" t="s">
        <v>2924</v>
      </c>
      <c r="D366" s="9" t="s">
        <v>2925</v>
      </c>
      <c r="E366" s="9" t="s">
        <v>3329</v>
      </c>
      <c r="F366" s="9"/>
      <c r="G366" s="9" t="s">
        <v>2613</v>
      </c>
      <c r="H366" s="9" t="str">
        <f t="shared" si="0"/>
        <v>EAD-ADM-</v>
      </c>
      <c r="I366" s="9"/>
      <c r="J366" s="60"/>
      <c r="K366" s="60"/>
      <c r="L366" s="60"/>
      <c r="M366" s="61" t="s">
        <v>2546</v>
      </c>
      <c r="N366" s="61" t="s">
        <v>628</v>
      </c>
      <c r="O366" s="62">
        <v>1</v>
      </c>
      <c r="P366" s="60"/>
      <c r="Q366" s="60"/>
      <c r="R366" s="60"/>
      <c r="S366" s="60"/>
      <c r="T366" s="60"/>
      <c r="U366" s="94"/>
      <c r="V366" s="95"/>
      <c r="W366" s="96"/>
      <c r="X366" s="97"/>
      <c r="Y366" s="60"/>
      <c r="Z366" s="60"/>
      <c r="AA366" s="60"/>
    </row>
    <row r="367" spans="1:28" ht="13.8">
      <c r="A367" s="8" t="s">
        <v>2902</v>
      </c>
      <c r="B367" s="9" t="s">
        <v>27</v>
      </c>
      <c r="C367" s="9" t="s">
        <v>2924</v>
      </c>
      <c r="D367" s="9" t="s">
        <v>2925</v>
      </c>
      <c r="E367" s="9" t="s">
        <v>3329</v>
      </c>
      <c r="F367" s="9"/>
      <c r="G367" s="9" t="s">
        <v>2613</v>
      </c>
      <c r="H367" s="9" t="str">
        <f t="shared" si="0"/>
        <v>EAD-ADM-</v>
      </c>
      <c r="I367" s="9"/>
      <c r="J367" s="60"/>
      <c r="K367" s="60"/>
      <c r="L367" s="60"/>
      <c r="M367" s="61" t="s">
        <v>2573</v>
      </c>
      <c r="N367" s="61" t="s">
        <v>749</v>
      </c>
      <c r="O367" s="62">
        <v>1</v>
      </c>
      <c r="P367" s="60"/>
      <c r="Q367" s="60"/>
      <c r="R367" s="60"/>
      <c r="S367" s="60"/>
      <c r="T367" s="60"/>
      <c r="U367" s="94"/>
      <c r="V367" s="95"/>
      <c r="W367" s="96"/>
      <c r="X367" s="97"/>
      <c r="Y367" s="60"/>
      <c r="Z367" s="60"/>
      <c r="AA367" s="60"/>
      <c r="AB367" s="8" t="s">
        <v>117</v>
      </c>
    </row>
    <row r="368" spans="1:28" ht="13.8">
      <c r="A368" s="8" t="s">
        <v>2902</v>
      </c>
      <c r="B368" s="9" t="s">
        <v>27</v>
      </c>
      <c r="C368" s="9" t="s">
        <v>2924</v>
      </c>
      <c r="D368" s="9" t="s">
        <v>2925</v>
      </c>
      <c r="E368" s="9" t="s">
        <v>3329</v>
      </c>
      <c r="F368" s="9"/>
      <c r="G368" s="9" t="s">
        <v>2613</v>
      </c>
      <c r="H368" s="9" t="str">
        <f t="shared" si="0"/>
        <v>EAD-ADM-</v>
      </c>
      <c r="I368" s="9"/>
      <c r="J368" s="60"/>
      <c r="K368" s="60"/>
      <c r="L368" s="60"/>
      <c r="M368" s="61" t="s">
        <v>2573</v>
      </c>
      <c r="N368" s="61" t="s">
        <v>750</v>
      </c>
      <c r="O368" s="62">
        <v>1</v>
      </c>
      <c r="P368" s="60"/>
      <c r="Q368" s="60"/>
      <c r="R368" s="60"/>
      <c r="S368" s="60"/>
      <c r="T368" s="60"/>
      <c r="U368" s="94"/>
      <c r="V368" s="95"/>
      <c r="W368" s="96"/>
      <c r="X368" s="97"/>
      <c r="Y368" s="60"/>
      <c r="Z368" s="60"/>
      <c r="AA368" s="60"/>
      <c r="AB368" s="8" t="s">
        <v>117</v>
      </c>
    </row>
    <row r="369" spans="1:28" ht="13.8">
      <c r="A369" s="8" t="s">
        <v>2902</v>
      </c>
      <c r="B369" s="9" t="s">
        <v>27</v>
      </c>
      <c r="C369" s="9" t="s">
        <v>2924</v>
      </c>
      <c r="D369" s="9" t="s">
        <v>2925</v>
      </c>
      <c r="E369" s="9" t="s">
        <v>3329</v>
      </c>
      <c r="F369" s="9"/>
      <c r="G369" s="9" t="s">
        <v>2613</v>
      </c>
      <c r="H369" s="9" t="str">
        <f t="shared" si="0"/>
        <v>EAD-ADM-</v>
      </c>
      <c r="I369" s="9"/>
      <c r="J369" s="60"/>
      <c r="K369" s="60"/>
      <c r="L369" s="60"/>
      <c r="M369" s="61" t="s">
        <v>2573</v>
      </c>
      <c r="N369" s="61" t="s">
        <v>751</v>
      </c>
      <c r="O369" s="62">
        <v>1</v>
      </c>
      <c r="P369" s="60"/>
      <c r="Q369" s="60"/>
      <c r="R369" s="60"/>
      <c r="S369" s="60"/>
      <c r="T369" s="60"/>
      <c r="U369" s="94"/>
      <c r="V369" s="95"/>
      <c r="W369" s="96"/>
      <c r="X369" s="97"/>
      <c r="Y369" s="60"/>
      <c r="Z369" s="60"/>
      <c r="AA369" s="60"/>
      <c r="AB369" s="8" t="s">
        <v>117</v>
      </c>
    </row>
    <row r="370" spans="1:28" ht="13.8">
      <c r="A370" s="160" t="s">
        <v>2902</v>
      </c>
      <c r="B370" s="162" t="s">
        <v>27</v>
      </c>
      <c r="C370" s="162" t="s">
        <v>2924</v>
      </c>
      <c r="D370" s="162" t="s">
        <v>2925</v>
      </c>
      <c r="E370" s="12" t="s">
        <v>2981</v>
      </c>
      <c r="F370" s="11"/>
      <c r="G370" s="12" t="s">
        <v>2960</v>
      </c>
      <c r="H370" s="9" t="str">
        <f t="shared" si="0"/>
        <v>EAD-ADM-</v>
      </c>
      <c r="I370" s="11"/>
      <c r="J370" s="13"/>
      <c r="K370" s="13"/>
      <c r="L370" s="13"/>
      <c r="M370" s="14" t="s">
        <v>494</v>
      </c>
      <c r="N370" s="14" t="s">
        <v>1513</v>
      </c>
      <c r="O370" s="15"/>
      <c r="P370" s="13"/>
      <c r="Q370" s="13"/>
      <c r="R370" s="13"/>
      <c r="S370" s="13"/>
      <c r="T370" s="13"/>
      <c r="U370" s="16"/>
      <c r="V370" s="13"/>
      <c r="W370" s="11"/>
      <c r="X370" s="88"/>
      <c r="Y370" s="20"/>
      <c r="Z370" s="13"/>
      <c r="AA370" s="13"/>
    </row>
    <row r="371" spans="1:28" ht="13.8">
      <c r="A371" s="160" t="s">
        <v>2902</v>
      </c>
      <c r="B371" s="162" t="s">
        <v>27</v>
      </c>
      <c r="C371" s="162" t="s">
        <v>2924</v>
      </c>
      <c r="D371" s="162" t="s">
        <v>2925</v>
      </c>
      <c r="E371" s="12" t="s">
        <v>2981</v>
      </c>
      <c r="F371" s="11"/>
      <c r="G371" s="12" t="s">
        <v>2960</v>
      </c>
      <c r="H371" s="9" t="str">
        <f t="shared" si="0"/>
        <v>EAD-ADM-</v>
      </c>
      <c r="I371" s="11"/>
      <c r="J371" s="13"/>
      <c r="K371" s="13"/>
      <c r="L371" s="13"/>
      <c r="M371" s="14" t="s">
        <v>494</v>
      </c>
      <c r="N371" s="14" t="s">
        <v>1514</v>
      </c>
      <c r="O371" s="15"/>
      <c r="P371" s="13"/>
      <c r="Q371" s="13"/>
      <c r="R371" s="13"/>
      <c r="S371" s="13"/>
      <c r="T371" s="13"/>
      <c r="U371" s="16"/>
      <c r="V371" s="13"/>
      <c r="W371" s="11"/>
      <c r="X371" s="88"/>
      <c r="Y371" s="20"/>
      <c r="Z371" s="13"/>
      <c r="AA371" s="13"/>
    </row>
    <row r="372" spans="1:28" ht="13.8">
      <c r="A372" s="145" t="s">
        <v>2902</v>
      </c>
      <c r="B372" s="39" t="s">
        <v>27</v>
      </c>
      <c r="C372" s="39" t="s">
        <v>2924</v>
      </c>
      <c r="D372" s="39" t="s">
        <v>2925</v>
      </c>
      <c r="E372" s="12" t="s">
        <v>2981</v>
      </c>
      <c r="F372" s="11"/>
      <c r="G372" s="12" t="s">
        <v>3730</v>
      </c>
      <c r="H372" s="9" t="str">
        <f t="shared" si="0"/>
        <v>EAD-ADM-</v>
      </c>
      <c r="I372" s="11"/>
      <c r="J372" s="13"/>
      <c r="K372" s="13"/>
      <c r="L372" s="13"/>
      <c r="M372" s="14" t="s">
        <v>494</v>
      </c>
      <c r="N372" s="14" t="s">
        <v>1515</v>
      </c>
      <c r="O372" s="15"/>
      <c r="P372" s="13"/>
      <c r="Q372" s="13"/>
      <c r="R372" s="13"/>
      <c r="S372" s="13"/>
      <c r="T372" s="13"/>
      <c r="U372" s="16"/>
      <c r="V372" s="13"/>
      <c r="W372" s="12"/>
      <c r="X372" s="88"/>
      <c r="Y372" s="20"/>
      <c r="Z372" s="13"/>
      <c r="AA372" s="13"/>
    </row>
    <row r="373" spans="1:28" ht="13.8">
      <c r="A373" s="145" t="s">
        <v>2902</v>
      </c>
      <c r="B373" s="39" t="s">
        <v>27</v>
      </c>
      <c r="C373" s="39" t="s">
        <v>2924</v>
      </c>
      <c r="D373" s="39" t="s">
        <v>2925</v>
      </c>
      <c r="E373" s="12" t="s">
        <v>2981</v>
      </c>
      <c r="F373" s="11"/>
      <c r="G373" s="12" t="s">
        <v>3730</v>
      </c>
      <c r="H373" s="9" t="str">
        <f t="shared" si="0"/>
        <v>EAD-ADM-</v>
      </c>
      <c r="I373" s="11"/>
      <c r="J373" s="13"/>
      <c r="K373" s="13"/>
      <c r="L373" s="13"/>
      <c r="M373" s="14" t="s">
        <v>528</v>
      </c>
      <c r="N373" s="14" t="s">
        <v>2301</v>
      </c>
      <c r="O373" s="15"/>
      <c r="P373" s="12" t="s">
        <v>3734</v>
      </c>
      <c r="Q373" s="13"/>
      <c r="R373" s="13"/>
      <c r="S373" s="13"/>
      <c r="T373" s="13"/>
      <c r="U373" s="16"/>
      <c r="V373" s="13"/>
      <c r="W373" s="12" t="s">
        <v>3736</v>
      </c>
      <c r="X373" s="88"/>
      <c r="Y373" s="20"/>
      <c r="Z373" s="13"/>
      <c r="AA373" s="13"/>
    </row>
    <row r="374" spans="1:28" ht="13.8">
      <c r="A374" s="145" t="s">
        <v>2902</v>
      </c>
      <c r="B374" s="39" t="s">
        <v>27</v>
      </c>
      <c r="C374" s="39" t="s">
        <v>2924</v>
      </c>
      <c r="D374" s="39" t="s">
        <v>2925</v>
      </c>
      <c r="E374" s="12" t="s">
        <v>2981</v>
      </c>
      <c r="F374" s="11"/>
      <c r="G374" s="12" t="s">
        <v>3730</v>
      </c>
      <c r="H374" s="9" t="str">
        <f t="shared" si="0"/>
        <v>EAD-ADM-</v>
      </c>
      <c r="I374" s="11"/>
      <c r="J374" s="13"/>
      <c r="K374" s="13"/>
      <c r="L374" s="13"/>
      <c r="M374" s="14" t="s">
        <v>241</v>
      </c>
      <c r="N374" s="14" t="s">
        <v>1981</v>
      </c>
      <c r="O374" s="15"/>
      <c r="P374" s="13"/>
      <c r="Q374" s="13"/>
      <c r="R374" s="13"/>
      <c r="S374" s="13"/>
      <c r="T374" s="13"/>
      <c r="U374" s="16"/>
      <c r="V374" s="13"/>
      <c r="W374" s="12" t="s">
        <v>3736</v>
      </c>
      <c r="X374" s="88"/>
      <c r="Y374" s="20"/>
      <c r="Z374" s="13"/>
      <c r="AA374" s="13"/>
    </row>
    <row r="375" spans="1:28" ht="13.8">
      <c r="A375" s="145" t="s">
        <v>2902</v>
      </c>
      <c r="B375" s="39" t="s">
        <v>27</v>
      </c>
      <c r="C375" s="39" t="s">
        <v>2924</v>
      </c>
      <c r="D375" s="39" t="s">
        <v>2925</v>
      </c>
      <c r="E375" s="12" t="s">
        <v>2981</v>
      </c>
      <c r="F375" s="11"/>
      <c r="G375" s="12" t="s">
        <v>3730</v>
      </c>
      <c r="H375" s="9" t="str">
        <f t="shared" si="0"/>
        <v>EAD-ADM-</v>
      </c>
      <c r="I375" s="11"/>
      <c r="J375" s="13"/>
      <c r="K375" s="13"/>
      <c r="L375" s="13"/>
      <c r="M375" s="14" t="s">
        <v>195</v>
      </c>
      <c r="N375" s="14" t="s">
        <v>931</v>
      </c>
      <c r="O375" s="15"/>
      <c r="P375" s="13"/>
      <c r="Q375" s="13"/>
      <c r="R375" s="13"/>
      <c r="S375" s="13"/>
      <c r="T375" s="13"/>
      <c r="U375" s="16"/>
      <c r="V375" s="13"/>
      <c r="W375" s="12" t="s">
        <v>3736</v>
      </c>
      <c r="X375" s="88"/>
      <c r="Y375" s="20"/>
      <c r="Z375" s="13"/>
      <c r="AA375" s="13"/>
    </row>
    <row r="376" spans="1:28" ht="13.8">
      <c r="A376" s="145" t="s">
        <v>2902</v>
      </c>
      <c r="B376" s="39" t="s">
        <v>27</v>
      </c>
      <c r="C376" s="39" t="s">
        <v>2924</v>
      </c>
      <c r="D376" s="39" t="s">
        <v>2925</v>
      </c>
      <c r="E376" s="12" t="s">
        <v>2981</v>
      </c>
      <c r="F376" s="11"/>
      <c r="G376" s="12" t="s">
        <v>3730</v>
      </c>
      <c r="H376" s="9" t="str">
        <f t="shared" si="0"/>
        <v>EAD-ADM-</v>
      </c>
      <c r="I376" s="11"/>
      <c r="J376" s="13"/>
      <c r="K376" s="13"/>
      <c r="L376" s="13"/>
      <c r="M376" s="78" t="s">
        <v>436</v>
      </c>
      <c r="N376" s="14" t="s">
        <v>78</v>
      </c>
      <c r="O376" s="15"/>
      <c r="P376" s="13"/>
      <c r="Q376" s="13"/>
      <c r="R376" s="13"/>
      <c r="S376" s="13"/>
      <c r="T376" s="13"/>
      <c r="U376" s="16"/>
      <c r="V376" s="13"/>
      <c r="W376" s="11"/>
      <c r="X376" s="88"/>
      <c r="Y376" s="20"/>
      <c r="Z376" s="13"/>
      <c r="AA376" s="13"/>
    </row>
    <row r="377" spans="1:28" ht="13.8">
      <c r="A377" s="145" t="s">
        <v>2902</v>
      </c>
      <c r="B377" s="39" t="s">
        <v>27</v>
      </c>
      <c r="C377" s="39" t="s">
        <v>2924</v>
      </c>
      <c r="D377" s="39" t="s">
        <v>2925</v>
      </c>
      <c r="E377" s="12" t="s">
        <v>2981</v>
      </c>
      <c r="F377" s="11"/>
      <c r="G377" s="12" t="s">
        <v>3730</v>
      </c>
      <c r="H377" s="9" t="str">
        <f t="shared" si="0"/>
        <v>EAD-ADM-</v>
      </c>
      <c r="I377" s="11"/>
      <c r="J377" s="13"/>
      <c r="K377" s="13"/>
      <c r="L377" s="13"/>
      <c r="M377" s="14" t="s">
        <v>195</v>
      </c>
      <c r="N377" s="14" t="s">
        <v>930</v>
      </c>
      <c r="O377" s="15"/>
      <c r="P377" s="13"/>
      <c r="Q377" s="13"/>
      <c r="R377" s="13"/>
      <c r="S377" s="13"/>
      <c r="T377" s="13"/>
      <c r="U377" s="16"/>
      <c r="V377" s="13"/>
      <c r="W377" s="11"/>
      <c r="X377" s="88"/>
      <c r="Y377" s="20"/>
      <c r="Z377" s="13"/>
      <c r="AA377" s="13"/>
    </row>
    <row r="378" spans="1:28" ht="13.8">
      <c r="A378" s="145" t="s">
        <v>2902</v>
      </c>
      <c r="B378" s="39" t="s">
        <v>27</v>
      </c>
      <c r="C378" s="39" t="s">
        <v>2924</v>
      </c>
      <c r="D378" s="39" t="s">
        <v>2925</v>
      </c>
      <c r="E378" s="12" t="s">
        <v>2981</v>
      </c>
      <c r="F378" s="11"/>
      <c r="G378" s="12" t="s">
        <v>3730</v>
      </c>
      <c r="H378" s="9" t="str">
        <f t="shared" si="0"/>
        <v>EAD-ADM-</v>
      </c>
      <c r="I378" s="11"/>
      <c r="J378" s="13"/>
      <c r="K378" s="13"/>
      <c r="L378" s="13"/>
      <c r="M378" s="78" t="s">
        <v>436</v>
      </c>
      <c r="N378" s="14" t="s">
        <v>112</v>
      </c>
      <c r="O378" s="15"/>
      <c r="P378" s="13"/>
      <c r="Q378" s="13"/>
      <c r="R378" s="13"/>
      <c r="S378" s="13"/>
      <c r="T378" s="13"/>
      <c r="U378" s="16"/>
      <c r="V378" s="13"/>
      <c r="W378" s="11"/>
      <c r="X378" s="88"/>
      <c r="Y378" s="20"/>
      <c r="Z378" s="13"/>
      <c r="AA378" s="13"/>
    </row>
    <row r="379" spans="1:28" ht="13.8">
      <c r="A379" s="145" t="s">
        <v>2902</v>
      </c>
      <c r="B379" s="39" t="s">
        <v>27</v>
      </c>
      <c r="C379" s="39" t="s">
        <v>2924</v>
      </c>
      <c r="D379" s="39" t="s">
        <v>2925</v>
      </c>
      <c r="E379" s="12" t="s">
        <v>2981</v>
      </c>
      <c r="F379" s="11"/>
      <c r="G379" s="12" t="s">
        <v>3730</v>
      </c>
      <c r="H379" s="9" t="str">
        <f t="shared" si="0"/>
        <v>EAD-ADM-</v>
      </c>
      <c r="I379" s="11"/>
      <c r="J379" s="13"/>
      <c r="K379" s="13"/>
      <c r="L379" s="13"/>
      <c r="M379" s="14" t="s">
        <v>273</v>
      </c>
      <c r="N379" s="14" t="s">
        <v>1236</v>
      </c>
      <c r="O379" s="15"/>
      <c r="P379" s="13"/>
      <c r="Q379" s="13"/>
      <c r="R379" s="13"/>
      <c r="S379" s="13"/>
      <c r="T379" s="13"/>
      <c r="U379" s="16"/>
      <c r="V379" s="13"/>
      <c r="W379" s="12" t="s">
        <v>3750</v>
      </c>
      <c r="X379" s="88"/>
      <c r="Y379" s="20"/>
      <c r="Z379" s="13"/>
      <c r="AA379" s="13"/>
    </row>
    <row r="380" spans="1:28" ht="13.8">
      <c r="A380" s="145" t="s">
        <v>2902</v>
      </c>
      <c r="B380" s="39" t="s">
        <v>27</v>
      </c>
      <c r="C380" s="39" t="s">
        <v>2924</v>
      </c>
      <c r="D380" s="39" t="s">
        <v>2925</v>
      </c>
      <c r="E380" s="12" t="s">
        <v>2981</v>
      </c>
      <c r="F380" s="11"/>
      <c r="G380" s="12" t="s">
        <v>3730</v>
      </c>
      <c r="H380" s="9" t="str">
        <f t="shared" si="0"/>
        <v>EAD-ADM-</v>
      </c>
      <c r="I380" s="11"/>
      <c r="J380" s="13"/>
      <c r="K380" s="13"/>
      <c r="L380" s="13"/>
      <c r="M380" s="14" t="s">
        <v>494</v>
      </c>
      <c r="N380" s="14" t="s">
        <v>1516</v>
      </c>
      <c r="O380" s="15"/>
      <c r="P380" s="13"/>
      <c r="Q380" s="13"/>
      <c r="R380" s="13"/>
      <c r="S380" s="13"/>
      <c r="T380" s="13"/>
      <c r="U380" s="16"/>
      <c r="V380" s="13"/>
      <c r="W380" s="12" t="s">
        <v>3750</v>
      </c>
      <c r="X380" s="88"/>
      <c r="Y380" s="20"/>
      <c r="Z380" s="13"/>
      <c r="AA380" s="13"/>
    </row>
    <row r="381" spans="1:28" ht="13.8">
      <c r="A381" s="145" t="s">
        <v>2902</v>
      </c>
      <c r="B381" s="39" t="s">
        <v>27</v>
      </c>
      <c r="C381" s="39" t="s">
        <v>2924</v>
      </c>
      <c r="D381" s="39" t="s">
        <v>2925</v>
      </c>
      <c r="E381" s="12" t="s">
        <v>2981</v>
      </c>
      <c r="F381" s="11"/>
      <c r="G381" s="12" t="s">
        <v>3730</v>
      </c>
      <c r="H381" s="9" t="str">
        <f t="shared" si="0"/>
        <v>EAD-ADM-</v>
      </c>
      <c r="I381" s="11"/>
      <c r="J381" s="13"/>
      <c r="K381" s="13"/>
      <c r="L381" s="13"/>
      <c r="M381" s="14" t="s">
        <v>241</v>
      </c>
      <c r="N381" s="14" t="s">
        <v>2300</v>
      </c>
      <c r="O381" s="15"/>
      <c r="P381" s="13"/>
      <c r="Q381" s="13"/>
      <c r="R381" s="13"/>
      <c r="S381" s="13"/>
      <c r="T381" s="13"/>
      <c r="U381" s="16"/>
      <c r="V381" s="13"/>
      <c r="W381" s="12" t="s">
        <v>3750</v>
      </c>
      <c r="X381" s="88"/>
      <c r="Y381" s="20"/>
      <c r="Z381" s="13"/>
      <c r="AA381" s="13"/>
    </row>
    <row r="382" spans="1:28" ht="13.8">
      <c r="A382" s="145" t="s">
        <v>2902</v>
      </c>
      <c r="B382" s="39" t="s">
        <v>27</v>
      </c>
      <c r="C382" s="39" t="s">
        <v>2924</v>
      </c>
      <c r="D382" s="39" t="s">
        <v>2925</v>
      </c>
      <c r="E382" s="12" t="s">
        <v>2981</v>
      </c>
      <c r="F382" s="11"/>
      <c r="G382" s="12" t="s">
        <v>3730</v>
      </c>
      <c r="H382" s="9" t="str">
        <f t="shared" si="0"/>
        <v>EAD-ADM-</v>
      </c>
      <c r="I382" s="11"/>
      <c r="J382" s="13"/>
      <c r="K382" s="13"/>
      <c r="L382" s="13"/>
      <c r="M382" s="14" t="s">
        <v>273</v>
      </c>
      <c r="N382" s="14" t="s">
        <v>1237</v>
      </c>
      <c r="O382" s="15"/>
      <c r="P382" s="13"/>
      <c r="Q382" s="13"/>
      <c r="R382" s="13"/>
      <c r="S382" s="13"/>
      <c r="T382" s="13"/>
      <c r="U382" s="16"/>
      <c r="V382" s="13"/>
      <c r="W382" s="12" t="s">
        <v>3758</v>
      </c>
      <c r="X382" s="88"/>
      <c r="Y382" s="20"/>
      <c r="Z382" s="13"/>
      <c r="AA382" s="13"/>
    </row>
    <row r="383" spans="1:28" ht="13.8">
      <c r="A383" s="145" t="s">
        <v>2902</v>
      </c>
      <c r="B383" s="39" t="s">
        <v>27</v>
      </c>
      <c r="C383" s="39" t="s">
        <v>2924</v>
      </c>
      <c r="D383" s="39" t="s">
        <v>2925</v>
      </c>
      <c r="E383" s="12" t="s">
        <v>2981</v>
      </c>
      <c r="F383" s="11"/>
      <c r="G383" s="12" t="s">
        <v>3730</v>
      </c>
      <c r="H383" s="9" t="str">
        <f t="shared" si="0"/>
        <v>EAD-ADM-</v>
      </c>
      <c r="I383" s="11"/>
      <c r="J383" s="13"/>
      <c r="K383" s="13"/>
      <c r="L383" s="13"/>
      <c r="M383" s="14" t="s">
        <v>241</v>
      </c>
      <c r="N383" s="14" t="s">
        <v>2302</v>
      </c>
      <c r="O383" s="15"/>
      <c r="P383" s="13"/>
      <c r="Q383" s="13"/>
      <c r="R383" s="13"/>
      <c r="S383" s="13"/>
      <c r="T383" s="13"/>
      <c r="U383" s="16"/>
      <c r="V383" s="13"/>
      <c r="W383" s="12" t="s">
        <v>3758</v>
      </c>
      <c r="X383" s="88"/>
      <c r="Y383" s="20"/>
      <c r="Z383" s="13"/>
      <c r="AA383" s="13"/>
    </row>
    <row r="384" spans="1:28" ht="13.8">
      <c r="A384" s="145" t="s">
        <v>2902</v>
      </c>
      <c r="B384" s="162" t="s">
        <v>27</v>
      </c>
      <c r="C384" s="162" t="s">
        <v>2924</v>
      </c>
      <c r="D384" s="162" t="s">
        <v>2925</v>
      </c>
      <c r="E384" s="12" t="s">
        <v>2981</v>
      </c>
      <c r="F384" s="11"/>
      <c r="G384" s="12" t="s">
        <v>3973</v>
      </c>
      <c r="H384" s="9" t="str">
        <f t="shared" si="0"/>
        <v>EAD-ADM-</v>
      </c>
      <c r="I384" s="11"/>
      <c r="J384" s="13"/>
      <c r="K384" s="13"/>
      <c r="L384" s="13"/>
      <c r="M384" s="14" t="s">
        <v>2726</v>
      </c>
      <c r="N384" s="14" t="s">
        <v>1808</v>
      </c>
      <c r="O384" s="15"/>
      <c r="P384" s="13"/>
      <c r="Q384" s="13"/>
      <c r="R384" s="13"/>
      <c r="S384" s="13"/>
      <c r="T384" s="13"/>
      <c r="U384" s="16"/>
      <c r="V384" s="13"/>
      <c r="W384" s="11"/>
      <c r="X384" s="88"/>
      <c r="Y384" s="20"/>
      <c r="Z384" s="13"/>
      <c r="AA384" s="13"/>
    </row>
    <row r="385" spans="1:27" ht="13.8">
      <c r="A385" s="145" t="s">
        <v>2902</v>
      </c>
      <c r="B385" s="162" t="s">
        <v>27</v>
      </c>
      <c r="C385" s="162" t="s">
        <v>2924</v>
      </c>
      <c r="D385" s="162" t="s">
        <v>2925</v>
      </c>
      <c r="E385" s="12" t="s">
        <v>2981</v>
      </c>
      <c r="F385" s="11"/>
      <c r="G385" s="12" t="s">
        <v>3973</v>
      </c>
      <c r="H385" s="9" t="str">
        <f t="shared" si="0"/>
        <v>EAD-ADM-</v>
      </c>
      <c r="I385" s="11"/>
      <c r="J385" s="13"/>
      <c r="K385" s="13"/>
      <c r="L385" s="13"/>
      <c r="M385" s="14" t="s">
        <v>2726</v>
      </c>
      <c r="N385" s="14" t="s">
        <v>1809</v>
      </c>
      <c r="O385" s="15"/>
      <c r="P385" s="13"/>
      <c r="Q385" s="13"/>
      <c r="R385" s="13"/>
      <c r="S385" s="13"/>
      <c r="T385" s="13"/>
      <c r="U385" s="16"/>
      <c r="V385" s="13"/>
      <c r="W385" s="11"/>
      <c r="X385" s="88"/>
      <c r="Y385" s="20"/>
      <c r="Z385" s="13"/>
      <c r="AA385" s="13"/>
    </row>
    <row r="386" spans="1:27" ht="13.8">
      <c r="A386" s="145" t="s">
        <v>2902</v>
      </c>
      <c r="B386" s="162" t="s">
        <v>27</v>
      </c>
      <c r="C386" s="162" t="s">
        <v>2924</v>
      </c>
      <c r="D386" s="162" t="s">
        <v>2925</v>
      </c>
      <c r="E386" s="12" t="s">
        <v>2981</v>
      </c>
      <c r="F386" s="11"/>
      <c r="G386" s="12" t="s">
        <v>3973</v>
      </c>
      <c r="H386" s="9" t="str">
        <f t="shared" si="0"/>
        <v>EAD-ADM-</v>
      </c>
      <c r="I386" s="11"/>
      <c r="J386" s="13"/>
      <c r="K386" s="13"/>
      <c r="L386" s="13"/>
      <c r="M386" s="14" t="s">
        <v>2726</v>
      </c>
      <c r="N386" s="14" t="s">
        <v>1810</v>
      </c>
      <c r="O386" s="15"/>
      <c r="P386" s="13"/>
      <c r="Q386" s="13"/>
      <c r="R386" s="13"/>
      <c r="S386" s="13"/>
      <c r="T386" s="13"/>
      <c r="U386" s="16"/>
      <c r="V386" s="13"/>
      <c r="W386" s="11"/>
      <c r="X386" s="88"/>
      <c r="Y386" s="20"/>
      <c r="Z386" s="13"/>
      <c r="AA386" s="13"/>
    </row>
    <row r="387" spans="1:27" ht="13.8">
      <c r="A387" s="145" t="s">
        <v>2902</v>
      </c>
      <c r="B387" s="162" t="s">
        <v>27</v>
      </c>
      <c r="C387" s="162" t="s">
        <v>2924</v>
      </c>
      <c r="D387" s="162" t="s">
        <v>2925</v>
      </c>
      <c r="E387" s="12" t="s">
        <v>2981</v>
      </c>
      <c r="F387" s="11"/>
      <c r="G387" s="12" t="s">
        <v>3973</v>
      </c>
      <c r="H387" s="9" t="str">
        <f t="shared" si="0"/>
        <v>EAD-ADM-</v>
      </c>
      <c r="I387" s="11"/>
      <c r="J387" s="13"/>
      <c r="K387" s="13"/>
      <c r="L387" s="13"/>
      <c r="M387" s="14" t="s">
        <v>2726</v>
      </c>
      <c r="N387" s="14" t="s">
        <v>1811</v>
      </c>
      <c r="O387" s="15"/>
      <c r="P387" s="13"/>
      <c r="Q387" s="13"/>
      <c r="R387" s="13"/>
      <c r="S387" s="13"/>
      <c r="T387" s="13"/>
      <c r="U387" s="16"/>
      <c r="V387" s="13"/>
      <c r="W387" s="11"/>
      <c r="X387" s="88"/>
      <c r="Y387" s="20"/>
      <c r="Z387" s="13"/>
      <c r="AA387" s="13"/>
    </row>
    <row r="388" spans="1:27" ht="13.8">
      <c r="A388" s="145" t="s">
        <v>2902</v>
      </c>
      <c r="B388" s="162" t="s">
        <v>27</v>
      </c>
      <c r="C388" s="162" t="s">
        <v>2924</v>
      </c>
      <c r="D388" s="162" t="s">
        <v>2925</v>
      </c>
      <c r="E388" s="12" t="s">
        <v>2981</v>
      </c>
      <c r="F388" s="11"/>
      <c r="G388" s="12" t="s">
        <v>3973</v>
      </c>
      <c r="H388" s="9" t="str">
        <f t="shared" si="0"/>
        <v>EAD-ADM-</v>
      </c>
      <c r="I388" s="11"/>
      <c r="J388" s="13"/>
      <c r="K388" s="13"/>
      <c r="L388" s="13"/>
      <c r="M388" s="14" t="s">
        <v>2726</v>
      </c>
      <c r="N388" s="14" t="s">
        <v>1812</v>
      </c>
      <c r="O388" s="15"/>
      <c r="P388" s="13"/>
      <c r="Q388" s="13"/>
      <c r="R388" s="13"/>
      <c r="S388" s="13"/>
      <c r="T388" s="13"/>
      <c r="U388" s="16"/>
      <c r="V388" s="13"/>
      <c r="W388" s="11"/>
      <c r="X388" s="88"/>
      <c r="Y388" s="20"/>
      <c r="Z388" s="13"/>
      <c r="AA388" s="13"/>
    </row>
    <row r="389" spans="1:27" ht="13.8">
      <c r="A389" s="145" t="s">
        <v>2902</v>
      </c>
      <c r="B389" s="162" t="s">
        <v>27</v>
      </c>
      <c r="C389" s="162" t="s">
        <v>2924</v>
      </c>
      <c r="D389" s="162" t="s">
        <v>2925</v>
      </c>
      <c r="E389" s="12" t="s">
        <v>2981</v>
      </c>
      <c r="F389" s="11"/>
      <c r="G389" s="12" t="s">
        <v>3973</v>
      </c>
      <c r="H389" s="9" t="str">
        <f t="shared" si="0"/>
        <v>EAD-ADM-</v>
      </c>
      <c r="I389" s="11"/>
      <c r="J389" s="13"/>
      <c r="K389" s="13"/>
      <c r="L389" s="13"/>
      <c r="M389" s="14" t="s">
        <v>2726</v>
      </c>
      <c r="N389" s="14" t="s">
        <v>1813</v>
      </c>
      <c r="O389" s="15"/>
      <c r="P389" s="13"/>
      <c r="Q389" s="13"/>
      <c r="R389" s="13"/>
      <c r="S389" s="13"/>
      <c r="T389" s="13"/>
      <c r="U389" s="16"/>
      <c r="V389" s="13"/>
      <c r="W389" s="11"/>
      <c r="X389" s="88"/>
      <c r="Y389" s="20"/>
      <c r="Z389" s="13"/>
      <c r="AA389" s="13"/>
    </row>
    <row r="390" spans="1:27" ht="13.8">
      <c r="A390" s="145" t="s">
        <v>2902</v>
      </c>
      <c r="B390" s="162" t="s">
        <v>27</v>
      </c>
      <c r="C390" s="162" t="s">
        <v>2924</v>
      </c>
      <c r="D390" s="162" t="s">
        <v>2925</v>
      </c>
      <c r="E390" s="12" t="s">
        <v>2981</v>
      </c>
      <c r="F390" s="11"/>
      <c r="G390" s="12" t="s">
        <v>3973</v>
      </c>
      <c r="H390" s="9" t="str">
        <f t="shared" si="0"/>
        <v>EAD-ADM-</v>
      </c>
      <c r="I390" s="11"/>
      <c r="J390" s="13"/>
      <c r="K390" s="13"/>
      <c r="L390" s="13"/>
      <c r="M390" s="14" t="s">
        <v>2726</v>
      </c>
      <c r="N390" s="14" t="s">
        <v>1814</v>
      </c>
      <c r="O390" s="15"/>
      <c r="P390" s="13"/>
      <c r="Q390" s="13"/>
      <c r="R390" s="13"/>
      <c r="S390" s="13"/>
      <c r="T390" s="13"/>
      <c r="U390" s="16"/>
      <c r="V390" s="13"/>
      <c r="W390" s="11"/>
      <c r="X390" s="88"/>
      <c r="Y390" s="20"/>
      <c r="Z390" s="13"/>
      <c r="AA390" s="13"/>
    </row>
    <row r="391" spans="1:27" ht="13.8">
      <c r="A391" s="145" t="s">
        <v>2902</v>
      </c>
      <c r="B391" s="162" t="s">
        <v>27</v>
      </c>
      <c r="C391" s="162" t="s">
        <v>2924</v>
      </c>
      <c r="D391" s="162" t="s">
        <v>2925</v>
      </c>
      <c r="E391" s="12" t="s">
        <v>2981</v>
      </c>
      <c r="F391" s="11"/>
      <c r="G391" s="12" t="s">
        <v>3973</v>
      </c>
      <c r="H391" s="9" t="str">
        <f t="shared" si="0"/>
        <v>EAD-ADM-</v>
      </c>
      <c r="I391" s="11"/>
      <c r="J391" s="13"/>
      <c r="K391" s="13"/>
      <c r="L391" s="13"/>
      <c r="M391" s="14" t="s">
        <v>2726</v>
      </c>
      <c r="N391" s="14" t="s">
        <v>1816</v>
      </c>
      <c r="O391" s="15"/>
      <c r="P391" s="13"/>
      <c r="Q391" s="13"/>
      <c r="R391" s="13"/>
      <c r="S391" s="13"/>
      <c r="T391" s="13"/>
      <c r="U391" s="16"/>
      <c r="V391" s="13"/>
      <c r="W391" s="11"/>
      <c r="X391" s="88"/>
      <c r="Y391" s="20"/>
      <c r="Z391" s="13"/>
      <c r="AA391" s="13"/>
    </row>
    <row r="392" spans="1:27" ht="13.8">
      <c r="A392" s="145" t="s">
        <v>2902</v>
      </c>
      <c r="B392" s="162" t="s">
        <v>27</v>
      </c>
      <c r="C392" s="162" t="s">
        <v>2924</v>
      </c>
      <c r="D392" s="162" t="s">
        <v>2925</v>
      </c>
      <c r="E392" s="12" t="s">
        <v>2981</v>
      </c>
      <c r="F392" s="11"/>
      <c r="G392" s="12" t="s">
        <v>3973</v>
      </c>
      <c r="H392" s="9" t="str">
        <f t="shared" si="0"/>
        <v>EAD-ADM-</v>
      </c>
      <c r="I392" s="11"/>
      <c r="J392" s="13"/>
      <c r="K392" s="13"/>
      <c r="L392" s="13"/>
      <c r="M392" s="14" t="s">
        <v>2726</v>
      </c>
      <c r="N392" s="14" t="s">
        <v>1818</v>
      </c>
      <c r="O392" s="15"/>
      <c r="P392" s="13"/>
      <c r="Q392" s="13"/>
      <c r="R392" s="13"/>
      <c r="S392" s="13"/>
      <c r="T392" s="13"/>
      <c r="U392" s="16"/>
      <c r="V392" s="13"/>
      <c r="W392" s="11"/>
      <c r="X392" s="88"/>
      <c r="Y392" s="20"/>
      <c r="Z392" s="13"/>
      <c r="AA392" s="13"/>
    </row>
    <row r="393" spans="1:27" ht="13.8">
      <c r="A393" s="145" t="s">
        <v>2902</v>
      </c>
      <c r="B393" s="162" t="s">
        <v>27</v>
      </c>
      <c r="C393" s="162" t="s">
        <v>2924</v>
      </c>
      <c r="D393" s="162" t="s">
        <v>2925</v>
      </c>
      <c r="E393" s="12" t="s">
        <v>2981</v>
      </c>
      <c r="F393" s="11"/>
      <c r="G393" s="12" t="s">
        <v>3973</v>
      </c>
      <c r="H393" s="9" t="str">
        <f t="shared" si="0"/>
        <v>EAD-ADM-</v>
      </c>
      <c r="I393" s="11"/>
      <c r="J393" s="13"/>
      <c r="K393" s="13"/>
      <c r="L393" s="13"/>
      <c r="M393" s="14" t="s">
        <v>2726</v>
      </c>
      <c r="N393" s="14" t="s">
        <v>1819</v>
      </c>
      <c r="O393" s="15"/>
      <c r="P393" s="13"/>
      <c r="Q393" s="13"/>
      <c r="R393" s="13"/>
      <c r="S393" s="13"/>
      <c r="T393" s="13"/>
      <c r="U393" s="16"/>
      <c r="V393" s="13"/>
      <c r="W393" s="11"/>
      <c r="X393" s="88"/>
      <c r="Y393" s="20"/>
      <c r="Z393" s="13"/>
      <c r="AA393" s="13"/>
    </row>
    <row r="394" spans="1:27" ht="13.8">
      <c r="A394" s="145" t="s">
        <v>2902</v>
      </c>
      <c r="B394" s="162" t="s">
        <v>27</v>
      </c>
      <c r="C394" s="162" t="s">
        <v>2924</v>
      </c>
      <c r="D394" s="162" t="s">
        <v>2925</v>
      </c>
      <c r="E394" s="12" t="s">
        <v>2981</v>
      </c>
      <c r="F394" s="11"/>
      <c r="G394" s="12" t="s">
        <v>3973</v>
      </c>
      <c r="H394" s="9" t="str">
        <f t="shared" si="0"/>
        <v>EAD-ADM-</v>
      </c>
      <c r="I394" s="11"/>
      <c r="J394" s="13"/>
      <c r="K394" s="13"/>
      <c r="L394" s="13"/>
      <c r="M394" s="14" t="s">
        <v>630</v>
      </c>
      <c r="N394" s="14" t="s">
        <v>1627</v>
      </c>
      <c r="O394" s="15"/>
      <c r="P394" s="13"/>
      <c r="Q394" s="13"/>
      <c r="R394" s="13"/>
      <c r="S394" s="13"/>
      <c r="T394" s="13"/>
      <c r="U394" s="16"/>
      <c r="V394" s="17"/>
      <c r="W394" s="11"/>
      <c r="X394" s="88"/>
      <c r="Y394" s="20"/>
      <c r="Z394" s="13"/>
      <c r="AA394" s="13"/>
    </row>
    <row r="395" spans="1:27" ht="13.8">
      <c r="A395" s="145" t="s">
        <v>2902</v>
      </c>
      <c r="B395" s="162" t="s">
        <v>27</v>
      </c>
      <c r="C395" s="162" t="s">
        <v>2924</v>
      </c>
      <c r="D395" s="162" t="s">
        <v>2925</v>
      </c>
      <c r="E395" s="12" t="s">
        <v>2981</v>
      </c>
      <c r="F395" s="11"/>
      <c r="G395" s="12" t="s">
        <v>3973</v>
      </c>
      <c r="H395" s="9" t="str">
        <f t="shared" si="0"/>
        <v>EAD-ADM-</v>
      </c>
      <c r="I395" s="11"/>
      <c r="J395" s="13"/>
      <c r="K395" s="13"/>
      <c r="L395" s="13"/>
      <c r="M395" s="14" t="s">
        <v>494</v>
      </c>
      <c r="N395" s="14" t="s">
        <v>1511</v>
      </c>
      <c r="O395" s="15"/>
      <c r="P395" s="13"/>
      <c r="Q395" s="13"/>
      <c r="R395" s="13"/>
      <c r="S395" s="13"/>
      <c r="T395" s="13"/>
      <c r="U395" s="16"/>
      <c r="V395" s="13"/>
      <c r="W395" s="11"/>
      <c r="X395" s="88"/>
      <c r="Y395" s="20"/>
      <c r="Z395" s="13"/>
      <c r="AA395" s="13"/>
    </row>
    <row r="396" spans="1:27" ht="13.8">
      <c r="A396" s="145" t="s">
        <v>2902</v>
      </c>
      <c r="B396" s="162" t="s">
        <v>27</v>
      </c>
      <c r="C396" s="162" t="s">
        <v>2924</v>
      </c>
      <c r="D396" s="162" t="s">
        <v>2925</v>
      </c>
      <c r="E396" s="12" t="s">
        <v>2981</v>
      </c>
      <c r="F396" s="11"/>
      <c r="G396" s="12" t="s">
        <v>3973</v>
      </c>
      <c r="H396" s="9" t="str">
        <f t="shared" si="0"/>
        <v>EAD-ADM-</v>
      </c>
      <c r="I396" s="11"/>
      <c r="J396" s="13"/>
      <c r="K396" s="13"/>
      <c r="L396" s="13"/>
      <c r="M396" s="78" t="s">
        <v>436</v>
      </c>
      <c r="N396" s="14" t="s">
        <v>108</v>
      </c>
      <c r="O396" s="15"/>
      <c r="P396" s="13"/>
      <c r="Q396" s="13"/>
      <c r="R396" s="13"/>
      <c r="S396" s="13"/>
      <c r="T396" s="13"/>
      <c r="U396" s="16"/>
      <c r="V396" s="13"/>
      <c r="W396" s="11"/>
      <c r="X396" s="88"/>
      <c r="Y396" s="20"/>
      <c r="Z396" s="13"/>
      <c r="AA396" s="13"/>
    </row>
    <row r="397" spans="1:27" ht="13.8">
      <c r="A397" s="145" t="s">
        <v>2902</v>
      </c>
      <c r="B397" s="162" t="s">
        <v>27</v>
      </c>
      <c r="C397" s="162" t="s">
        <v>2924</v>
      </c>
      <c r="D397" s="162" t="s">
        <v>2925</v>
      </c>
      <c r="E397" s="12" t="s">
        <v>2981</v>
      </c>
      <c r="F397" s="11"/>
      <c r="G397" s="12" t="s">
        <v>3973</v>
      </c>
      <c r="H397" s="9" t="str">
        <f t="shared" si="0"/>
        <v>EAD-ADM-</v>
      </c>
      <c r="I397" s="11"/>
      <c r="J397" s="13"/>
      <c r="K397" s="13"/>
      <c r="L397" s="13"/>
      <c r="M397" s="14" t="s">
        <v>528</v>
      </c>
      <c r="N397" s="14" t="s">
        <v>2288</v>
      </c>
      <c r="O397" s="15"/>
      <c r="P397" s="13"/>
      <c r="Q397" s="13"/>
      <c r="R397" s="13"/>
      <c r="S397" s="13"/>
      <c r="T397" s="13"/>
      <c r="U397" s="16"/>
      <c r="V397" s="13"/>
      <c r="W397" s="11"/>
      <c r="X397" s="88"/>
      <c r="Y397" s="20"/>
      <c r="Z397" s="13"/>
      <c r="AA397" s="13"/>
    </row>
    <row r="398" spans="1:27" ht="13.8">
      <c r="A398" s="145" t="s">
        <v>2902</v>
      </c>
      <c r="B398" s="162" t="s">
        <v>27</v>
      </c>
      <c r="C398" s="162" t="s">
        <v>2924</v>
      </c>
      <c r="D398" s="162" t="s">
        <v>2925</v>
      </c>
      <c r="E398" s="12" t="s">
        <v>2981</v>
      </c>
      <c r="F398" s="11"/>
      <c r="G398" s="12" t="s">
        <v>3973</v>
      </c>
      <c r="H398" s="9" t="str">
        <f t="shared" si="0"/>
        <v>EAD-ADM-</v>
      </c>
      <c r="I398" s="11"/>
      <c r="J398" s="13"/>
      <c r="K398" s="13"/>
      <c r="L398" s="13"/>
      <c r="M398" s="14" t="s">
        <v>195</v>
      </c>
      <c r="N398" s="14" t="s">
        <v>909</v>
      </c>
      <c r="O398" s="15"/>
      <c r="P398" s="13"/>
      <c r="Q398" s="13"/>
      <c r="R398" s="13"/>
      <c r="S398" s="13"/>
      <c r="T398" s="13"/>
      <c r="U398" s="16"/>
      <c r="V398" s="13"/>
      <c r="W398" s="11"/>
      <c r="X398" s="88"/>
      <c r="Y398" s="20"/>
      <c r="Z398" s="13"/>
      <c r="AA398" s="13"/>
    </row>
    <row r="399" spans="1:27" ht="13.8">
      <c r="A399" s="145" t="s">
        <v>2902</v>
      </c>
      <c r="B399" s="162" t="s">
        <v>27</v>
      </c>
      <c r="C399" s="162" t="s">
        <v>2924</v>
      </c>
      <c r="D399" s="162" t="s">
        <v>2925</v>
      </c>
      <c r="E399" s="12" t="s">
        <v>2981</v>
      </c>
      <c r="F399" s="11"/>
      <c r="G399" s="12" t="s">
        <v>3973</v>
      </c>
      <c r="H399" s="9" t="str">
        <f t="shared" si="0"/>
        <v>EAD-ADM-</v>
      </c>
      <c r="I399" s="11"/>
      <c r="J399" s="13"/>
      <c r="K399" s="13"/>
      <c r="L399" s="13"/>
      <c r="M399" s="14" t="s">
        <v>2695</v>
      </c>
      <c r="N399" s="14" t="s">
        <v>1029</v>
      </c>
      <c r="O399" s="15"/>
      <c r="P399" s="13"/>
      <c r="Q399" s="13"/>
      <c r="R399" s="13"/>
      <c r="S399" s="13"/>
      <c r="T399" s="13"/>
      <c r="U399" s="16"/>
      <c r="V399" s="13"/>
      <c r="W399" s="11"/>
      <c r="X399" s="88"/>
      <c r="Y399" s="20"/>
      <c r="Z399" s="13"/>
      <c r="AA399" s="13"/>
    </row>
    <row r="400" spans="1:27" ht="13.8">
      <c r="A400" s="145" t="s">
        <v>2902</v>
      </c>
      <c r="B400" s="162" t="s">
        <v>27</v>
      </c>
      <c r="C400" s="162" t="s">
        <v>2924</v>
      </c>
      <c r="D400" s="162" t="s">
        <v>2925</v>
      </c>
      <c r="E400" s="12" t="s">
        <v>2981</v>
      </c>
      <c r="F400" s="11"/>
      <c r="G400" s="12" t="s">
        <v>4016</v>
      </c>
      <c r="H400" s="9" t="str">
        <f t="shared" si="0"/>
        <v>EAD-ADM-</v>
      </c>
      <c r="I400" s="11"/>
      <c r="J400" s="13"/>
      <c r="K400" s="13"/>
      <c r="L400" s="13"/>
      <c r="M400" s="14" t="s">
        <v>2731</v>
      </c>
      <c r="N400" s="14" t="s">
        <v>2518</v>
      </c>
      <c r="O400" s="15"/>
      <c r="P400" s="13"/>
      <c r="Q400" s="13"/>
      <c r="R400" s="13"/>
      <c r="S400" s="13"/>
      <c r="T400" s="13"/>
      <c r="U400" s="16"/>
      <c r="V400" s="13"/>
      <c r="W400" s="11"/>
      <c r="X400" s="88"/>
      <c r="Y400" s="20"/>
      <c r="Z400" s="13"/>
      <c r="AA400" s="13"/>
    </row>
    <row r="401" spans="1:27" ht="13.8">
      <c r="A401" s="145" t="s">
        <v>2902</v>
      </c>
      <c r="B401" s="39" t="s">
        <v>27</v>
      </c>
      <c r="C401" s="39" t="s">
        <v>2924</v>
      </c>
      <c r="D401" s="39" t="s">
        <v>2925</v>
      </c>
      <c r="E401" s="12" t="s">
        <v>2981</v>
      </c>
      <c r="F401" s="11"/>
      <c r="G401" s="12" t="s">
        <v>4016</v>
      </c>
      <c r="H401" s="9" t="str">
        <f t="shared" si="0"/>
        <v>EAD-ADM-</v>
      </c>
      <c r="I401" s="11"/>
      <c r="J401" s="13"/>
      <c r="K401" s="13"/>
      <c r="L401" s="13"/>
      <c r="M401" s="14" t="s">
        <v>2731</v>
      </c>
      <c r="N401" s="14" t="s">
        <v>2517</v>
      </c>
      <c r="O401" s="15"/>
      <c r="P401" s="13"/>
      <c r="Q401" s="13"/>
      <c r="R401" s="13"/>
      <c r="S401" s="13"/>
      <c r="T401" s="13"/>
      <c r="U401" s="16"/>
      <c r="V401" s="13"/>
      <c r="W401" s="11"/>
      <c r="X401" s="88"/>
      <c r="Y401" s="20"/>
      <c r="Z401" s="13"/>
      <c r="AA401" s="13"/>
    </row>
    <row r="402" spans="1:27" ht="13.8">
      <c r="A402" s="145" t="s">
        <v>2902</v>
      </c>
      <c r="B402" s="39" t="s">
        <v>27</v>
      </c>
      <c r="C402" s="39" t="s">
        <v>2924</v>
      </c>
      <c r="D402" s="39" t="s">
        <v>2925</v>
      </c>
      <c r="E402" s="12" t="s">
        <v>2981</v>
      </c>
      <c r="F402" s="11"/>
      <c r="G402" s="12" t="s">
        <v>4016</v>
      </c>
      <c r="H402" s="9" t="str">
        <f t="shared" si="0"/>
        <v>EAD-ADM-</v>
      </c>
      <c r="I402" s="11"/>
      <c r="J402" s="13"/>
      <c r="K402" s="13"/>
      <c r="L402" s="13"/>
      <c r="M402" s="14" t="s">
        <v>2731</v>
      </c>
      <c r="N402" s="14" t="s">
        <v>2519</v>
      </c>
      <c r="O402" s="15"/>
      <c r="P402" s="13"/>
      <c r="Q402" s="13"/>
      <c r="R402" s="13"/>
      <c r="S402" s="13"/>
      <c r="T402" s="13"/>
      <c r="U402" s="16"/>
      <c r="V402" s="13"/>
      <c r="W402" s="11"/>
      <c r="X402" s="88"/>
      <c r="Y402" s="20"/>
      <c r="Z402" s="13"/>
      <c r="AA402" s="13"/>
    </row>
    <row r="403" spans="1:27" ht="13.8">
      <c r="A403" s="145" t="s">
        <v>2902</v>
      </c>
      <c r="B403" s="39" t="s">
        <v>27</v>
      </c>
      <c r="C403" s="39" t="s">
        <v>2924</v>
      </c>
      <c r="D403" s="39" t="s">
        <v>2925</v>
      </c>
      <c r="E403" s="12" t="s">
        <v>2981</v>
      </c>
      <c r="F403" s="11"/>
      <c r="G403" s="12" t="s">
        <v>4023</v>
      </c>
      <c r="H403" s="9" t="str">
        <f t="shared" si="0"/>
        <v>EAD-ADM-</v>
      </c>
      <c r="I403" s="11"/>
      <c r="J403" s="13"/>
      <c r="K403" s="13"/>
      <c r="L403" s="13"/>
      <c r="M403" s="14" t="s">
        <v>241</v>
      </c>
      <c r="N403" s="14" t="s">
        <v>1825</v>
      </c>
      <c r="O403" s="15"/>
      <c r="P403" s="13"/>
      <c r="Q403" s="13"/>
      <c r="R403" s="13"/>
      <c r="S403" s="13"/>
      <c r="T403" s="13"/>
      <c r="U403" s="16"/>
      <c r="V403" s="13"/>
      <c r="W403" s="12" t="s">
        <v>4025</v>
      </c>
      <c r="X403" s="88"/>
      <c r="Y403" s="20"/>
      <c r="Z403" s="13"/>
      <c r="AA403" s="13"/>
    </row>
    <row r="404" spans="1:27" ht="13.8">
      <c r="A404" s="145" t="s">
        <v>2902</v>
      </c>
      <c r="B404" s="39" t="s">
        <v>27</v>
      </c>
      <c r="C404" s="39" t="s">
        <v>2924</v>
      </c>
      <c r="D404" s="39" t="s">
        <v>2925</v>
      </c>
      <c r="E404" s="12" t="s">
        <v>2981</v>
      </c>
      <c r="F404" s="11"/>
      <c r="G404" s="12" t="s">
        <v>4023</v>
      </c>
      <c r="H404" s="9" t="str">
        <f t="shared" si="0"/>
        <v>EAD-ADM-</v>
      </c>
      <c r="I404" s="11"/>
      <c r="J404" s="13"/>
      <c r="K404" s="13"/>
      <c r="L404" s="13"/>
      <c r="M404" s="14" t="s">
        <v>273</v>
      </c>
      <c r="N404" s="14" t="s">
        <v>1235</v>
      </c>
      <c r="O404" s="15"/>
      <c r="P404" s="13"/>
      <c r="Q404" s="13"/>
      <c r="R404" s="13"/>
      <c r="S404" s="13"/>
      <c r="T404" s="13"/>
      <c r="U404" s="16"/>
      <c r="V404" s="13"/>
      <c r="W404" s="12" t="s">
        <v>4025</v>
      </c>
      <c r="X404" s="88"/>
      <c r="Y404" s="20"/>
      <c r="Z404" s="13"/>
      <c r="AA404" s="13"/>
    </row>
    <row r="405" spans="1:27" ht="13.8">
      <c r="A405" s="145" t="s">
        <v>2902</v>
      </c>
      <c r="B405" s="39" t="s">
        <v>27</v>
      </c>
      <c r="C405" s="39" t="s">
        <v>2924</v>
      </c>
      <c r="D405" s="39" t="s">
        <v>2925</v>
      </c>
      <c r="E405" s="12" t="s">
        <v>2981</v>
      </c>
      <c r="F405" s="11"/>
      <c r="G405" s="12" t="s">
        <v>4023</v>
      </c>
      <c r="H405" s="9" t="str">
        <f t="shared" si="0"/>
        <v>EAD-ADM-</v>
      </c>
      <c r="I405" s="11"/>
      <c r="J405" s="13"/>
      <c r="K405" s="13"/>
      <c r="L405" s="13"/>
      <c r="M405" s="14" t="s">
        <v>528</v>
      </c>
      <c r="N405" s="14" t="s">
        <v>2298</v>
      </c>
      <c r="O405" s="15"/>
      <c r="P405" s="13"/>
      <c r="Q405" s="13"/>
      <c r="R405" s="13"/>
      <c r="S405" s="13"/>
      <c r="T405" s="13"/>
      <c r="U405" s="16"/>
      <c r="V405" s="13"/>
      <c r="W405" s="12" t="s">
        <v>4025</v>
      </c>
      <c r="X405" s="88"/>
      <c r="Y405" s="20"/>
      <c r="Z405" s="13"/>
      <c r="AA405" s="13"/>
    </row>
    <row r="406" spans="1:27" ht="13.8">
      <c r="A406" s="145" t="s">
        <v>2902</v>
      </c>
      <c r="B406" s="39" t="s">
        <v>27</v>
      </c>
      <c r="C406" s="39" t="s">
        <v>2924</v>
      </c>
      <c r="D406" s="39" t="s">
        <v>2925</v>
      </c>
      <c r="E406" s="12" t="s">
        <v>2981</v>
      </c>
      <c r="F406" s="11"/>
      <c r="G406" s="12" t="s">
        <v>4023</v>
      </c>
      <c r="H406" s="9" t="str">
        <f t="shared" si="0"/>
        <v>EAD-ADM-</v>
      </c>
      <c r="I406" s="11"/>
      <c r="J406" s="13"/>
      <c r="K406" s="13"/>
      <c r="L406" s="13"/>
      <c r="M406" s="14" t="s">
        <v>528</v>
      </c>
      <c r="N406" s="14" t="s">
        <v>2299</v>
      </c>
      <c r="O406" s="15"/>
      <c r="P406" s="13"/>
      <c r="Q406" s="13"/>
      <c r="R406" s="13"/>
      <c r="S406" s="13"/>
      <c r="T406" s="13"/>
      <c r="U406" s="16"/>
      <c r="V406" s="13"/>
      <c r="W406" s="12" t="s">
        <v>4025</v>
      </c>
      <c r="X406" s="88"/>
      <c r="Y406" s="20"/>
      <c r="Z406" s="13"/>
      <c r="AA406" s="13"/>
    </row>
    <row r="407" spans="1:27" ht="13.8">
      <c r="A407" s="145" t="s">
        <v>2902</v>
      </c>
      <c r="B407" s="39" t="s">
        <v>27</v>
      </c>
      <c r="C407" s="39" t="s">
        <v>2924</v>
      </c>
      <c r="D407" s="39" t="s">
        <v>2925</v>
      </c>
      <c r="E407" s="12" t="s">
        <v>2981</v>
      </c>
      <c r="F407" s="11"/>
      <c r="G407" s="12" t="s">
        <v>4023</v>
      </c>
      <c r="H407" s="9" t="str">
        <f t="shared" si="0"/>
        <v>EAD-ADM-</v>
      </c>
      <c r="I407" s="11"/>
      <c r="J407" s="13"/>
      <c r="K407" s="13"/>
      <c r="L407" s="13"/>
      <c r="M407" s="14" t="s">
        <v>195</v>
      </c>
      <c r="N407" s="14" t="s">
        <v>928</v>
      </c>
      <c r="O407" s="15"/>
      <c r="P407" s="13"/>
      <c r="Q407" s="13"/>
      <c r="R407" s="13"/>
      <c r="S407" s="13"/>
      <c r="T407" s="13"/>
      <c r="U407" s="16"/>
      <c r="V407" s="13"/>
      <c r="W407" s="12" t="s">
        <v>4025</v>
      </c>
      <c r="X407" s="88"/>
      <c r="Y407" s="20"/>
      <c r="Z407" s="13"/>
      <c r="AA407" s="13"/>
    </row>
    <row r="408" spans="1:27" ht="13.8">
      <c r="A408" s="145" t="s">
        <v>2902</v>
      </c>
      <c r="B408" s="39" t="s">
        <v>27</v>
      </c>
      <c r="C408" s="39" t="s">
        <v>2924</v>
      </c>
      <c r="D408" s="39" t="s">
        <v>2925</v>
      </c>
      <c r="E408" s="12" t="s">
        <v>2981</v>
      </c>
      <c r="F408" s="11"/>
      <c r="G408" s="12" t="s">
        <v>4023</v>
      </c>
      <c r="H408" s="9" t="str">
        <f t="shared" si="0"/>
        <v>EAD-ADM-</v>
      </c>
      <c r="I408" s="11"/>
      <c r="J408" s="13"/>
      <c r="K408" s="13"/>
      <c r="L408" s="13"/>
      <c r="M408" s="198" t="s">
        <v>195</v>
      </c>
      <c r="N408" s="14" t="s">
        <v>929</v>
      </c>
      <c r="O408" s="15"/>
      <c r="P408" s="13"/>
      <c r="Q408" s="13"/>
      <c r="R408" s="13"/>
      <c r="S408" s="13"/>
      <c r="T408" s="13"/>
      <c r="U408" s="16"/>
      <c r="V408" s="13"/>
      <c r="W408" s="12" t="s">
        <v>4025</v>
      </c>
      <c r="X408" s="88"/>
      <c r="Y408" s="20"/>
      <c r="Z408" s="13"/>
      <c r="AA408" s="13"/>
    </row>
    <row r="409" spans="1:27" ht="13.8">
      <c r="A409" s="145" t="s">
        <v>2902</v>
      </c>
      <c r="B409" s="39" t="s">
        <v>27</v>
      </c>
      <c r="C409" s="39" t="s">
        <v>2924</v>
      </c>
      <c r="D409" s="39" t="s">
        <v>2925</v>
      </c>
      <c r="E409" s="12" t="s">
        <v>2981</v>
      </c>
      <c r="F409" s="11"/>
      <c r="G409" s="12" t="s">
        <v>4023</v>
      </c>
      <c r="H409" s="9" t="str">
        <f t="shared" si="0"/>
        <v>EAD-ADM-</v>
      </c>
      <c r="I409" s="11"/>
      <c r="J409" s="13"/>
      <c r="K409" s="13"/>
      <c r="L409" s="13"/>
      <c r="M409" s="263" t="s">
        <v>2679</v>
      </c>
      <c r="N409" s="14" t="s">
        <v>52</v>
      </c>
      <c r="O409" s="15"/>
      <c r="P409" s="13"/>
      <c r="Q409" s="13"/>
      <c r="R409" s="13"/>
      <c r="S409" s="13"/>
      <c r="T409" s="13"/>
      <c r="U409" s="16"/>
      <c r="V409" s="13"/>
      <c r="W409" s="12" t="s">
        <v>4025</v>
      </c>
      <c r="X409" s="88"/>
      <c r="Y409" s="20"/>
      <c r="Z409" s="13"/>
      <c r="AA409" s="13"/>
    </row>
    <row r="410" spans="1:27" ht="13.8">
      <c r="A410" s="145" t="s">
        <v>2902</v>
      </c>
      <c r="B410" s="39" t="s">
        <v>27</v>
      </c>
      <c r="C410" s="39" t="s">
        <v>2924</v>
      </c>
      <c r="D410" s="39" t="s">
        <v>2925</v>
      </c>
      <c r="E410" s="12" t="s">
        <v>2981</v>
      </c>
      <c r="F410" s="11"/>
      <c r="G410" s="12" t="s">
        <v>4023</v>
      </c>
      <c r="H410" s="9" t="str">
        <f t="shared" si="0"/>
        <v>EAD-ADM-</v>
      </c>
      <c r="I410" s="11"/>
      <c r="J410" s="13"/>
      <c r="K410" s="13"/>
      <c r="L410" s="13"/>
      <c r="M410" s="263" t="s">
        <v>2679</v>
      </c>
      <c r="N410" s="14" t="s">
        <v>50</v>
      </c>
      <c r="O410" s="15"/>
      <c r="P410" s="13"/>
      <c r="Q410" s="13"/>
      <c r="R410" s="13"/>
      <c r="S410" s="13"/>
      <c r="T410" s="13"/>
      <c r="U410" s="16"/>
      <c r="V410" s="13"/>
      <c r="W410" s="12" t="s">
        <v>4025</v>
      </c>
      <c r="X410" s="88"/>
      <c r="Y410" s="20"/>
      <c r="Z410" s="13"/>
      <c r="AA410" s="13"/>
    </row>
    <row r="411" spans="1:27" ht="13.8">
      <c r="A411" s="145" t="s">
        <v>2902</v>
      </c>
      <c r="B411" s="39" t="s">
        <v>27</v>
      </c>
      <c r="C411" s="39" t="s">
        <v>2924</v>
      </c>
      <c r="D411" s="39" t="s">
        <v>2925</v>
      </c>
      <c r="E411" s="12" t="s">
        <v>2981</v>
      </c>
      <c r="F411" s="11"/>
      <c r="G411" s="12" t="s">
        <v>4023</v>
      </c>
      <c r="H411" s="9" t="str">
        <f t="shared" si="0"/>
        <v>EAD-ADM-</v>
      </c>
      <c r="I411" s="11"/>
      <c r="J411" s="13"/>
      <c r="K411" s="13"/>
      <c r="L411" s="13"/>
      <c r="M411" s="78" t="s">
        <v>436</v>
      </c>
      <c r="N411" s="14" t="s">
        <v>109</v>
      </c>
      <c r="O411" s="15"/>
      <c r="P411" s="13"/>
      <c r="Q411" s="13"/>
      <c r="R411" s="13"/>
      <c r="S411" s="13"/>
      <c r="T411" s="13"/>
      <c r="U411" s="16"/>
      <c r="V411" s="13"/>
      <c r="W411" s="12" t="s">
        <v>4025</v>
      </c>
      <c r="X411" s="88"/>
      <c r="Y411" s="20"/>
      <c r="Z411" s="13"/>
      <c r="AA411" s="13"/>
    </row>
    <row r="412" spans="1:27" ht="13.8">
      <c r="A412" s="145" t="s">
        <v>2902</v>
      </c>
      <c r="B412" s="39" t="s">
        <v>27</v>
      </c>
      <c r="C412" s="39" t="s">
        <v>2924</v>
      </c>
      <c r="D412" s="39" t="s">
        <v>2925</v>
      </c>
      <c r="E412" s="12" t="s">
        <v>2981</v>
      </c>
      <c r="F412" s="11"/>
      <c r="G412" s="12" t="s">
        <v>4054</v>
      </c>
      <c r="H412" s="9" t="str">
        <f t="shared" si="0"/>
        <v>EAD-ADM-</v>
      </c>
      <c r="I412" s="11"/>
      <c r="J412" s="13"/>
      <c r="K412" s="13"/>
      <c r="L412" s="13"/>
      <c r="M412" s="14" t="s">
        <v>241</v>
      </c>
      <c r="N412" s="14" t="s">
        <v>2171</v>
      </c>
      <c r="O412" s="15"/>
      <c r="P412" s="13"/>
      <c r="Q412" s="13"/>
      <c r="R412" s="13"/>
      <c r="S412" s="13"/>
      <c r="T412" s="13"/>
      <c r="U412" s="16"/>
      <c r="V412" s="13"/>
      <c r="W412" s="12" t="s">
        <v>4057</v>
      </c>
      <c r="X412" s="88"/>
      <c r="Y412" s="20"/>
      <c r="Z412" s="13"/>
      <c r="AA412" s="13"/>
    </row>
    <row r="413" spans="1:27" ht="13.8">
      <c r="A413" s="145" t="s">
        <v>2902</v>
      </c>
      <c r="B413" s="39" t="s">
        <v>27</v>
      </c>
      <c r="C413" s="39" t="s">
        <v>2924</v>
      </c>
      <c r="D413" s="39" t="s">
        <v>2925</v>
      </c>
      <c r="E413" s="12" t="s">
        <v>2981</v>
      </c>
      <c r="F413" s="11"/>
      <c r="G413" s="12" t="s">
        <v>4054</v>
      </c>
      <c r="H413" s="9" t="str">
        <f t="shared" si="0"/>
        <v>EAD-ADM-</v>
      </c>
      <c r="I413" s="11"/>
      <c r="J413" s="13"/>
      <c r="K413" s="13"/>
      <c r="L413" s="13"/>
      <c r="M413" s="14" t="s">
        <v>273</v>
      </c>
      <c r="N413" s="14" t="s">
        <v>1243</v>
      </c>
      <c r="O413" s="15"/>
      <c r="P413" s="13"/>
      <c r="Q413" s="13"/>
      <c r="R413" s="13"/>
      <c r="S413" s="13"/>
      <c r="T413" s="13"/>
      <c r="U413" s="16"/>
      <c r="V413" s="13"/>
      <c r="W413" s="12" t="s">
        <v>4057</v>
      </c>
      <c r="X413" s="88"/>
      <c r="Y413" s="20"/>
      <c r="Z413" s="13"/>
      <c r="AA413" s="13"/>
    </row>
    <row r="414" spans="1:27" ht="13.8">
      <c r="A414" s="145" t="s">
        <v>2902</v>
      </c>
      <c r="B414" s="39" t="s">
        <v>27</v>
      </c>
      <c r="C414" s="39" t="s">
        <v>2924</v>
      </c>
      <c r="D414" s="39" t="s">
        <v>2925</v>
      </c>
      <c r="E414" s="12" t="s">
        <v>2981</v>
      </c>
      <c r="F414" s="11"/>
      <c r="G414" s="12" t="s">
        <v>4054</v>
      </c>
      <c r="H414" s="9" t="str">
        <f t="shared" si="0"/>
        <v>EAD-ADM-</v>
      </c>
      <c r="I414" s="11"/>
      <c r="J414" s="13"/>
      <c r="K414" s="13"/>
      <c r="L414" s="13"/>
      <c r="M414" s="14" t="s">
        <v>1700</v>
      </c>
      <c r="N414" s="14" t="s">
        <v>2237</v>
      </c>
      <c r="O414" s="15"/>
      <c r="P414" s="13"/>
      <c r="Q414" s="13"/>
      <c r="R414" s="13"/>
      <c r="S414" s="13"/>
      <c r="T414" s="13"/>
      <c r="U414" s="16"/>
      <c r="V414" s="13"/>
      <c r="W414" s="12" t="s">
        <v>4057</v>
      </c>
      <c r="X414" s="88"/>
      <c r="Y414" s="20"/>
      <c r="Z414" s="13"/>
      <c r="AA414" s="13"/>
    </row>
    <row r="415" spans="1:27" ht="13.8">
      <c r="A415" s="145" t="s">
        <v>2902</v>
      </c>
      <c r="B415" s="39" t="s">
        <v>27</v>
      </c>
      <c r="C415" s="39" t="s">
        <v>2924</v>
      </c>
      <c r="D415" s="39" t="s">
        <v>2925</v>
      </c>
      <c r="E415" s="12" t="s">
        <v>2981</v>
      </c>
      <c r="F415" s="11"/>
      <c r="G415" s="12" t="s">
        <v>4054</v>
      </c>
      <c r="H415" s="9" t="str">
        <f t="shared" si="0"/>
        <v>EAD-ADM-</v>
      </c>
      <c r="I415" s="11"/>
      <c r="J415" s="13"/>
      <c r="K415" s="13"/>
      <c r="L415" s="13"/>
      <c r="M415" s="14" t="s">
        <v>1700</v>
      </c>
      <c r="N415" s="14" t="s">
        <v>2239</v>
      </c>
      <c r="O415" s="15"/>
      <c r="P415" s="13"/>
      <c r="Q415" s="13"/>
      <c r="R415" s="13"/>
      <c r="S415" s="13"/>
      <c r="T415" s="13"/>
      <c r="U415" s="16"/>
      <c r="V415" s="13"/>
      <c r="W415" s="12" t="s">
        <v>4057</v>
      </c>
      <c r="X415" s="88"/>
      <c r="Y415" s="20"/>
      <c r="Z415" s="13"/>
      <c r="AA415" s="13"/>
    </row>
    <row r="416" spans="1:27" ht="13.8">
      <c r="A416" s="145" t="s">
        <v>2902</v>
      </c>
      <c r="B416" s="39" t="s">
        <v>27</v>
      </c>
      <c r="C416" s="39" t="s">
        <v>2924</v>
      </c>
      <c r="D416" s="39" t="s">
        <v>2925</v>
      </c>
      <c r="E416" s="12" t="s">
        <v>2981</v>
      </c>
      <c r="F416" s="11"/>
      <c r="G416" s="12" t="s">
        <v>4054</v>
      </c>
      <c r="H416" s="9" t="str">
        <f t="shared" si="0"/>
        <v>EAD-ADM-</v>
      </c>
      <c r="I416" s="11"/>
      <c r="J416" s="13"/>
      <c r="K416" s="13"/>
      <c r="L416" s="13"/>
      <c r="M416" s="14" t="s">
        <v>630</v>
      </c>
      <c r="N416" s="14" t="s">
        <v>1643</v>
      </c>
      <c r="O416" s="15"/>
      <c r="P416" s="13"/>
      <c r="Q416" s="13"/>
      <c r="R416" s="13"/>
      <c r="S416" s="13"/>
      <c r="T416" s="13"/>
      <c r="U416" s="16"/>
      <c r="V416" s="13"/>
      <c r="W416" s="12" t="s">
        <v>4057</v>
      </c>
      <c r="X416" s="88"/>
      <c r="Y416" s="20"/>
      <c r="Z416" s="13"/>
      <c r="AA416" s="13"/>
    </row>
    <row r="417" spans="1:27" ht="13.8">
      <c r="A417" s="145" t="s">
        <v>2902</v>
      </c>
      <c r="B417" s="39" t="s">
        <v>27</v>
      </c>
      <c r="C417" s="39" t="s">
        <v>2924</v>
      </c>
      <c r="D417" s="39" t="s">
        <v>2925</v>
      </c>
      <c r="E417" s="12" t="s">
        <v>2981</v>
      </c>
      <c r="F417" s="11"/>
      <c r="G417" s="12" t="s">
        <v>4054</v>
      </c>
      <c r="H417" s="9" t="str">
        <f t="shared" si="0"/>
        <v>EAD-ADM-</v>
      </c>
      <c r="I417" s="11"/>
      <c r="J417" s="13"/>
      <c r="K417" s="13"/>
      <c r="L417" s="13"/>
      <c r="M417" s="14" t="s">
        <v>195</v>
      </c>
      <c r="N417" s="14" t="s">
        <v>932</v>
      </c>
      <c r="O417" s="15"/>
      <c r="P417" s="13"/>
      <c r="Q417" s="13"/>
      <c r="R417" s="13"/>
      <c r="S417" s="13"/>
      <c r="T417" s="13"/>
      <c r="U417" s="16"/>
      <c r="V417" s="13"/>
      <c r="W417" s="12" t="s">
        <v>4057</v>
      </c>
      <c r="X417" s="88"/>
      <c r="Y417" s="20"/>
      <c r="Z417" s="13"/>
      <c r="AA417" s="13"/>
    </row>
    <row r="418" spans="1:27" ht="13.8">
      <c r="A418" s="145" t="s">
        <v>2902</v>
      </c>
      <c r="B418" s="39" t="s">
        <v>27</v>
      </c>
      <c r="C418" s="39" t="s">
        <v>2924</v>
      </c>
      <c r="D418" s="39" t="s">
        <v>2925</v>
      </c>
      <c r="E418" s="12" t="s">
        <v>2981</v>
      </c>
      <c r="F418" s="11"/>
      <c r="G418" s="12" t="s">
        <v>4054</v>
      </c>
      <c r="H418" s="9" t="str">
        <f t="shared" si="0"/>
        <v>EAD-ADM-</v>
      </c>
      <c r="I418" s="11"/>
      <c r="J418" s="13"/>
      <c r="K418" s="13"/>
      <c r="L418" s="13"/>
      <c r="M418" s="78" t="s">
        <v>436</v>
      </c>
      <c r="N418" s="14" t="s">
        <v>112</v>
      </c>
      <c r="O418" s="15"/>
      <c r="P418" s="13"/>
      <c r="Q418" s="13"/>
      <c r="R418" s="13"/>
      <c r="S418" s="13"/>
      <c r="T418" s="13"/>
      <c r="U418" s="16"/>
      <c r="V418" s="13"/>
      <c r="W418" s="12" t="s">
        <v>4057</v>
      </c>
      <c r="X418" s="88"/>
      <c r="Y418" s="20"/>
      <c r="Z418" s="13"/>
      <c r="AA418" s="13"/>
    </row>
    <row r="419" spans="1:27" ht="13.8">
      <c r="A419" s="145" t="s">
        <v>2902</v>
      </c>
      <c r="B419" s="39" t="s">
        <v>27</v>
      </c>
      <c r="C419" s="39" t="s">
        <v>2924</v>
      </c>
      <c r="D419" s="39" t="s">
        <v>2925</v>
      </c>
      <c r="E419" s="12" t="s">
        <v>2981</v>
      </c>
      <c r="F419" s="11"/>
      <c r="G419" s="12" t="s">
        <v>4054</v>
      </c>
      <c r="H419" s="9" t="str">
        <f t="shared" si="0"/>
        <v>EAD-ADM-</v>
      </c>
      <c r="I419" s="11"/>
      <c r="J419" s="13"/>
      <c r="K419" s="13"/>
      <c r="L419" s="13"/>
      <c r="M419" s="14" t="s">
        <v>2695</v>
      </c>
      <c r="N419" s="14" t="s">
        <v>1027</v>
      </c>
      <c r="O419" s="15"/>
      <c r="P419" s="13"/>
      <c r="Q419" s="13"/>
      <c r="R419" s="13"/>
      <c r="S419" s="13"/>
      <c r="T419" s="13"/>
      <c r="U419" s="16"/>
      <c r="V419" s="13"/>
      <c r="W419" s="12" t="s">
        <v>4057</v>
      </c>
      <c r="X419" s="88"/>
      <c r="Y419" s="20"/>
      <c r="Z419" s="13"/>
      <c r="AA419" s="13"/>
    </row>
    <row r="420" spans="1:27" ht="13.8">
      <c r="A420" s="145" t="s">
        <v>2902</v>
      </c>
      <c r="B420" s="12" t="s">
        <v>27</v>
      </c>
      <c r="C420" s="12" t="s">
        <v>2924</v>
      </c>
      <c r="D420" s="12" t="s">
        <v>2925</v>
      </c>
      <c r="E420" s="12" t="s">
        <v>2981</v>
      </c>
      <c r="F420" s="12" t="s">
        <v>4073</v>
      </c>
      <c r="G420" s="12" t="s">
        <v>4074</v>
      </c>
      <c r="H420" s="9" t="str">
        <f t="shared" si="0"/>
        <v>EAD-ADM-OGG</v>
      </c>
      <c r="I420" s="11"/>
      <c r="J420" s="13"/>
      <c r="K420" s="13"/>
      <c r="L420" s="13"/>
      <c r="M420" s="14" t="s">
        <v>241</v>
      </c>
      <c r="N420" s="14" t="s">
        <v>2289</v>
      </c>
      <c r="O420" s="15"/>
      <c r="P420" s="13"/>
      <c r="Q420" s="13"/>
      <c r="R420" s="13"/>
      <c r="S420" s="13"/>
      <c r="T420" s="13"/>
      <c r="U420" s="16"/>
      <c r="V420" s="13"/>
      <c r="W420" s="12" t="s">
        <v>4077</v>
      </c>
      <c r="X420" s="88"/>
      <c r="Y420" s="20"/>
      <c r="Z420" s="13"/>
      <c r="AA420" s="13"/>
    </row>
    <row r="421" spans="1:27" ht="13.8">
      <c r="A421" s="145" t="s">
        <v>2902</v>
      </c>
      <c r="B421" s="12" t="s">
        <v>27</v>
      </c>
      <c r="C421" s="12" t="s">
        <v>2924</v>
      </c>
      <c r="D421" s="12" t="s">
        <v>2925</v>
      </c>
      <c r="E421" s="12" t="s">
        <v>2981</v>
      </c>
      <c r="F421" s="12" t="s">
        <v>4073</v>
      </c>
      <c r="G421" s="12" t="s">
        <v>4074</v>
      </c>
      <c r="H421" s="9" t="str">
        <f t="shared" si="0"/>
        <v>EAD-ADM-OGG</v>
      </c>
      <c r="I421" s="11"/>
      <c r="J421" s="13"/>
      <c r="K421" s="13"/>
      <c r="L421" s="13"/>
      <c r="M421" s="14" t="s">
        <v>273</v>
      </c>
      <c r="N421" s="14" t="s">
        <v>1227</v>
      </c>
      <c r="O421" s="15"/>
      <c r="P421" s="13"/>
      <c r="Q421" s="13"/>
      <c r="R421" s="13"/>
      <c r="S421" s="13"/>
      <c r="T421" s="13"/>
      <c r="U421" s="16"/>
      <c r="V421" s="13"/>
      <c r="W421" s="12" t="s">
        <v>4077</v>
      </c>
      <c r="X421" s="88"/>
      <c r="Y421" s="20"/>
      <c r="Z421" s="13"/>
      <c r="AA421" s="13"/>
    </row>
    <row r="422" spans="1:27" ht="13.8">
      <c r="A422" s="145" t="s">
        <v>2902</v>
      </c>
      <c r="B422" s="12" t="s">
        <v>27</v>
      </c>
      <c r="C422" s="12" t="s">
        <v>2924</v>
      </c>
      <c r="D422" s="12" t="s">
        <v>2925</v>
      </c>
      <c r="E422" s="12" t="s">
        <v>2981</v>
      </c>
      <c r="F422" s="12" t="s">
        <v>4073</v>
      </c>
      <c r="G422" s="12" t="s">
        <v>4074</v>
      </c>
      <c r="H422" s="9" t="str">
        <f t="shared" si="0"/>
        <v>EAD-ADM-OGG</v>
      </c>
      <c r="I422" s="11"/>
      <c r="J422" s="13"/>
      <c r="K422" s="13"/>
      <c r="L422" s="13"/>
      <c r="M422" s="14" t="s">
        <v>1700</v>
      </c>
      <c r="N422" s="14" t="s">
        <v>2290</v>
      </c>
      <c r="O422" s="15"/>
      <c r="P422" s="13"/>
      <c r="Q422" s="13"/>
      <c r="R422" s="13"/>
      <c r="S422" s="13"/>
      <c r="T422" s="13"/>
      <c r="U422" s="16"/>
      <c r="V422" s="13"/>
      <c r="W422" s="12" t="s">
        <v>4077</v>
      </c>
      <c r="X422" s="88"/>
      <c r="Y422" s="20"/>
      <c r="Z422" s="13"/>
      <c r="AA422" s="13"/>
    </row>
    <row r="423" spans="1:27" ht="13.8">
      <c r="A423" s="145" t="s">
        <v>2902</v>
      </c>
      <c r="B423" s="12" t="s">
        <v>27</v>
      </c>
      <c r="C423" s="12" t="s">
        <v>2924</v>
      </c>
      <c r="D423" s="12" t="s">
        <v>2925</v>
      </c>
      <c r="E423" s="12" t="s">
        <v>2981</v>
      </c>
      <c r="F423" s="12" t="s">
        <v>4073</v>
      </c>
      <c r="G423" s="12" t="s">
        <v>4074</v>
      </c>
      <c r="H423" s="9" t="str">
        <f t="shared" si="0"/>
        <v>EAD-ADM-OGG</v>
      </c>
      <c r="I423" s="11"/>
      <c r="J423" s="13"/>
      <c r="K423" s="13"/>
      <c r="L423" s="13"/>
      <c r="M423" s="14" t="s">
        <v>1700</v>
      </c>
      <c r="N423" s="14" t="s">
        <v>2291</v>
      </c>
      <c r="O423" s="15"/>
      <c r="P423" s="13"/>
      <c r="Q423" s="13"/>
      <c r="R423" s="13"/>
      <c r="S423" s="13"/>
      <c r="T423" s="13"/>
      <c r="U423" s="16"/>
      <c r="V423" s="13"/>
      <c r="W423" s="12" t="s">
        <v>4077</v>
      </c>
      <c r="X423" s="88"/>
      <c r="Y423" s="20"/>
      <c r="Z423" s="13"/>
      <c r="AA423" s="13"/>
    </row>
    <row r="424" spans="1:27" ht="13.8">
      <c r="A424" s="145" t="s">
        <v>2902</v>
      </c>
      <c r="B424" s="12" t="s">
        <v>27</v>
      </c>
      <c r="C424" s="12" t="s">
        <v>2924</v>
      </c>
      <c r="D424" s="12" t="s">
        <v>2925</v>
      </c>
      <c r="E424" s="12" t="s">
        <v>2981</v>
      </c>
      <c r="F424" s="12" t="s">
        <v>4073</v>
      </c>
      <c r="G424" s="12" t="s">
        <v>4074</v>
      </c>
      <c r="H424" s="9" t="str">
        <f t="shared" si="0"/>
        <v>EAD-ADM-OGG</v>
      </c>
      <c r="I424" s="11"/>
      <c r="J424" s="13"/>
      <c r="K424" s="13"/>
      <c r="L424" s="13"/>
      <c r="M424" s="14" t="s">
        <v>630</v>
      </c>
      <c r="N424" s="14" t="s">
        <v>1630</v>
      </c>
      <c r="O424" s="15"/>
      <c r="P424" s="13"/>
      <c r="Q424" s="13"/>
      <c r="R424" s="13"/>
      <c r="S424" s="13"/>
      <c r="T424" s="13"/>
      <c r="U424" s="16"/>
      <c r="V424" s="13"/>
      <c r="W424" s="12" t="s">
        <v>4077</v>
      </c>
      <c r="X424" s="88"/>
      <c r="Y424" s="20"/>
      <c r="Z424" s="13"/>
      <c r="AA424" s="13"/>
    </row>
    <row r="425" spans="1:27" ht="13.8">
      <c r="A425" s="145" t="s">
        <v>2902</v>
      </c>
      <c r="B425" s="12" t="s">
        <v>27</v>
      </c>
      <c r="C425" s="12" t="s">
        <v>2924</v>
      </c>
      <c r="D425" s="12" t="s">
        <v>2925</v>
      </c>
      <c r="E425" s="12" t="s">
        <v>2981</v>
      </c>
      <c r="F425" s="12" t="s">
        <v>4073</v>
      </c>
      <c r="G425" s="12" t="s">
        <v>4074</v>
      </c>
      <c r="H425" s="9" t="str">
        <f t="shared" si="0"/>
        <v>EAD-ADM-OGG</v>
      </c>
      <c r="I425" s="11"/>
      <c r="J425" s="13"/>
      <c r="K425" s="13"/>
      <c r="L425" s="13"/>
      <c r="M425" s="14" t="s">
        <v>494</v>
      </c>
      <c r="N425" s="14" t="s">
        <v>1495</v>
      </c>
      <c r="O425" s="15"/>
      <c r="P425" s="13"/>
      <c r="Q425" s="13"/>
      <c r="R425" s="13"/>
      <c r="S425" s="13"/>
      <c r="T425" s="13"/>
      <c r="U425" s="16"/>
      <c r="V425" s="13"/>
      <c r="W425" s="12" t="s">
        <v>4077</v>
      </c>
      <c r="X425" s="88"/>
      <c r="Y425" s="20"/>
      <c r="Z425" s="13"/>
      <c r="AA425" s="13"/>
    </row>
    <row r="426" spans="1:27" ht="13.8">
      <c r="A426" s="145" t="s">
        <v>2902</v>
      </c>
      <c r="B426" s="12" t="s">
        <v>27</v>
      </c>
      <c r="C426" s="12" t="s">
        <v>2924</v>
      </c>
      <c r="D426" s="12" t="s">
        <v>2925</v>
      </c>
      <c r="E426" s="12" t="s">
        <v>2981</v>
      </c>
      <c r="F426" s="12" t="s">
        <v>4073</v>
      </c>
      <c r="G426" s="12" t="s">
        <v>4074</v>
      </c>
      <c r="H426" s="9" t="str">
        <f t="shared" si="0"/>
        <v>EAD-ADM-OGG</v>
      </c>
      <c r="I426" s="11"/>
      <c r="J426" s="13"/>
      <c r="K426" s="13"/>
      <c r="L426" s="13"/>
      <c r="M426" s="14" t="s">
        <v>195</v>
      </c>
      <c r="N426" s="14" t="s">
        <v>919</v>
      </c>
      <c r="O426" s="15"/>
      <c r="P426" s="13"/>
      <c r="Q426" s="13"/>
      <c r="R426" s="13"/>
      <c r="S426" s="13"/>
      <c r="T426" s="13"/>
      <c r="U426" s="16"/>
      <c r="V426" s="13"/>
      <c r="W426" s="12" t="s">
        <v>4077</v>
      </c>
      <c r="X426" s="88"/>
      <c r="Y426" s="20"/>
      <c r="Z426" s="13"/>
      <c r="AA426" s="13"/>
    </row>
    <row r="427" spans="1:27" ht="13.8">
      <c r="A427" s="145" t="s">
        <v>2902</v>
      </c>
      <c r="B427" s="12" t="s">
        <v>27</v>
      </c>
      <c r="C427" s="12" t="s">
        <v>2924</v>
      </c>
      <c r="D427" s="12" t="s">
        <v>2925</v>
      </c>
      <c r="E427" s="12" t="s">
        <v>2981</v>
      </c>
      <c r="F427" s="12" t="s">
        <v>4073</v>
      </c>
      <c r="G427" s="12" t="s">
        <v>4074</v>
      </c>
      <c r="H427" s="9" t="str">
        <f t="shared" si="0"/>
        <v>EAD-ADM-OGG</v>
      </c>
      <c r="I427" s="11"/>
      <c r="J427" s="13"/>
      <c r="K427" s="13"/>
      <c r="L427" s="13"/>
      <c r="M427" s="14" t="s">
        <v>195</v>
      </c>
      <c r="N427" s="14" t="s">
        <v>873</v>
      </c>
      <c r="O427" s="15"/>
      <c r="P427" s="13"/>
      <c r="Q427" s="13"/>
      <c r="R427" s="13"/>
      <c r="S427" s="13"/>
      <c r="T427" s="13"/>
      <c r="U427" s="16"/>
      <c r="V427" s="13"/>
      <c r="W427" s="12" t="s">
        <v>4077</v>
      </c>
      <c r="X427" s="88"/>
      <c r="Y427" s="20"/>
      <c r="Z427" s="13"/>
      <c r="AA427" s="13"/>
    </row>
    <row r="428" spans="1:27" ht="13.8">
      <c r="A428" s="145" t="s">
        <v>2902</v>
      </c>
      <c r="B428" s="12" t="s">
        <v>27</v>
      </c>
      <c r="C428" s="12" t="s">
        <v>2924</v>
      </c>
      <c r="D428" s="12" t="s">
        <v>2925</v>
      </c>
      <c r="E428" s="12" t="s">
        <v>2981</v>
      </c>
      <c r="F428" s="12" t="s">
        <v>4073</v>
      </c>
      <c r="G428" s="12" t="s">
        <v>4074</v>
      </c>
      <c r="H428" s="9" t="str">
        <f t="shared" si="0"/>
        <v>EAD-ADM-OGG</v>
      </c>
      <c r="I428" s="11"/>
      <c r="J428" s="13"/>
      <c r="K428" s="13"/>
      <c r="L428" s="13"/>
      <c r="M428" s="78" t="s">
        <v>436</v>
      </c>
      <c r="N428" s="14" t="s">
        <v>110</v>
      </c>
      <c r="O428" s="15"/>
      <c r="P428" s="13"/>
      <c r="Q428" s="13"/>
      <c r="R428" s="13"/>
      <c r="S428" s="13"/>
      <c r="T428" s="13"/>
      <c r="U428" s="16"/>
      <c r="V428" s="13"/>
      <c r="W428" s="12" t="s">
        <v>4077</v>
      </c>
      <c r="X428" s="88"/>
      <c r="Y428" s="20"/>
      <c r="Z428" s="13"/>
      <c r="AA428" s="13"/>
    </row>
    <row r="429" spans="1:27" ht="13.8">
      <c r="A429" s="145" t="s">
        <v>2902</v>
      </c>
      <c r="B429" s="12" t="s">
        <v>27</v>
      </c>
      <c r="C429" s="12" t="s">
        <v>2924</v>
      </c>
      <c r="D429" s="12" t="s">
        <v>2925</v>
      </c>
      <c r="E429" s="12" t="s">
        <v>2981</v>
      </c>
      <c r="F429" s="12" t="s">
        <v>4073</v>
      </c>
      <c r="G429" s="12" t="s">
        <v>4074</v>
      </c>
      <c r="H429" s="9" t="str">
        <f t="shared" si="0"/>
        <v>EAD-ADM-OGG</v>
      </c>
      <c r="I429" s="11"/>
      <c r="J429" s="13"/>
      <c r="K429" s="13"/>
      <c r="L429" s="13"/>
      <c r="M429" s="14" t="s">
        <v>2695</v>
      </c>
      <c r="N429" s="14" t="s">
        <v>1025</v>
      </c>
      <c r="O429" s="15"/>
      <c r="P429" s="13"/>
      <c r="Q429" s="13"/>
      <c r="R429" s="13"/>
      <c r="S429" s="13"/>
      <c r="T429" s="13"/>
      <c r="U429" s="16"/>
      <c r="V429" s="13"/>
      <c r="W429" s="12" t="s">
        <v>4077</v>
      </c>
      <c r="X429" s="88"/>
      <c r="Y429" s="20"/>
      <c r="Z429" s="13"/>
      <c r="AA429" s="13"/>
    </row>
    <row r="430" spans="1:27" ht="13.8">
      <c r="A430" s="160" t="s">
        <v>2902</v>
      </c>
      <c r="B430" s="162" t="s">
        <v>27</v>
      </c>
      <c r="C430" s="162" t="s">
        <v>2924</v>
      </c>
      <c r="D430" s="162" t="s">
        <v>2925</v>
      </c>
      <c r="E430" s="12" t="s">
        <v>2981</v>
      </c>
      <c r="F430" s="12" t="s">
        <v>4083</v>
      </c>
      <c r="G430" s="12" t="s">
        <v>4084</v>
      </c>
      <c r="H430" s="9" t="str">
        <f t="shared" si="0"/>
        <v>EAD-ADM-OSG</v>
      </c>
      <c r="I430" s="11"/>
      <c r="J430" s="13"/>
      <c r="K430" s="13"/>
      <c r="L430" s="13"/>
      <c r="M430" s="14" t="s">
        <v>273</v>
      </c>
      <c r="N430" s="14" t="s">
        <v>1230</v>
      </c>
      <c r="O430" s="15"/>
      <c r="P430" s="13"/>
      <c r="Q430" s="13"/>
      <c r="R430" s="13"/>
      <c r="S430" s="13"/>
      <c r="T430" s="13"/>
      <c r="U430" s="16"/>
      <c r="V430" s="13"/>
      <c r="W430" s="12" t="s">
        <v>4085</v>
      </c>
      <c r="X430" s="88"/>
      <c r="Y430" s="20"/>
      <c r="Z430" s="13"/>
      <c r="AA430" s="13"/>
    </row>
    <row r="431" spans="1:27" ht="13.8">
      <c r="A431" s="160" t="s">
        <v>2902</v>
      </c>
      <c r="B431" s="162" t="s">
        <v>27</v>
      </c>
      <c r="C431" s="162" t="s">
        <v>2924</v>
      </c>
      <c r="D431" s="162" t="s">
        <v>2925</v>
      </c>
      <c r="E431" s="12" t="s">
        <v>2981</v>
      </c>
      <c r="F431" s="12" t="s">
        <v>4083</v>
      </c>
      <c r="G431" s="12" t="s">
        <v>4084</v>
      </c>
      <c r="H431" s="9" t="str">
        <f t="shared" si="0"/>
        <v>EAD-ADM-OSG</v>
      </c>
      <c r="I431" s="11"/>
      <c r="J431" s="13"/>
      <c r="K431" s="13"/>
      <c r="L431" s="13"/>
      <c r="M431" s="14" t="s">
        <v>241</v>
      </c>
      <c r="N431" s="14" t="s">
        <v>2292</v>
      </c>
      <c r="O431" s="15"/>
      <c r="P431" s="13"/>
      <c r="Q431" s="13"/>
      <c r="R431" s="13"/>
      <c r="S431" s="13"/>
      <c r="T431" s="13"/>
      <c r="U431" s="16"/>
      <c r="V431" s="13"/>
      <c r="W431" s="12" t="s">
        <v>4085</v>
      </c>
      <c r="X431" s="88"/>
      <c r="Y431" s="20"/>
      <c r="Z431" s="13"/>
      <c r="AA431" s="13"/>
    </row>
    <row r="432" spans="1:27" ht="13.8">
      <c r="A432" s="160" t="s">
        <v>2902</v>
      </c>
      <c r="B432" s="162" t="s">
        <v>27</v>
      </c>
      <c r="C432" s="162" t="s">
        <v>2924</v>
      </c>
      <c r="D432" s="162" t="s">
        <v>2925</v>
      </c>
      <c r="E432" s="12" t="s">
        <v>2981</v>
      </c>
      <c r="F432" s="12" t="s">
        <v>4083</v>
      </c>
      <c r="G432" s="12" t="s">
        <v>4084</v>
      </c>
      <c r="H432" s="9" t="str">
        <f t="shared" si="0"/>
        <v>EAD-ADM-OSG</v>
      </c>
      <c r="I432" s="11"/>
      <c r="J432" s="13"/>
      <c r="K432" s="13"/>
      <c r="L432" s="13"/>
      <c r="M432" s="14" t="s">
        <v>494</v>
      </c>
      <c r="N432" s="14" t="s">
        <v>1512</v>
      </c>
      <c r="O432" s="15"/>
      <c r="P432" s="13"/>
      <c r="Q432" s="13"/>
      <c r="R432" s="13"/>
      <c r="S432" s="13"/>
      <c r="T432" s="13"/>
      <c r="U432" s="16"/>
      <c r="V432" s="13"/>
      <c r="W432" s="12" t="s">
        <v>4085</v>
      </c>
      <c r="X432" s="88"/>
      <c r="Y432" s="20"/>
      <c r="Z432" s="13"/>
      <c r="AA432" s="13"/>
    </row>
    <row r="433" spans="1:27" ht="13.8">
      <c r="A433" s="160" t="s">
        <v>2902</v>
      </c>
      <c r="B433" s="162" t="s">
        <v>27</v>
      </c>
      <c r="C433" s="162" t="s">
        <v>2924</v>
      </c>
      <c r="D433" s="162" t="s">
        <v>2925</v>
      </c>
      <c r="E433" s="12" t="s">
        <v>2981</v>
      </c>
      <c r="F433" s="12" t="s">
        <v>4083</v>
      </c>
      <c r="G433" s="12" t="s">
        <v>4084</v>
      </c>
      <c r="H433" s="9" t="str">
        <f t="shared" si="0"/>
        <v>EAD-ADM-OSG</v>
      </c>
      <c r="I433" s="11"/>
      <c r="J433" s="13"/>
      <c r="K433" s="13"/>
      <c r="L433" s="13"/>
      <c r="M433" s="198" t="s">
        <v>195</v>
      </c>
      <c r="N433" s="14" t="s">
        <v>923</v>
      </c>
      <c r="O433" s="15"/>
      <c r="P433" s="13"/>
      <c r="Q433" s="13"/>
      <c r="R433" s="13"/>
      <c r="S433" s="13"/>
      <c r="T433" s="13"/>
      <c r="U433" s="16"/>
      <c r="V433" s="13"/>
      <c r="W433" s="12" t="s">
        <v>4087</v>
      </c>
      <c r="X433" s="88"/>
      <c r="Y433" s="20"/>
      <c r="Z433" s="13"/>
      <c r="AA433" s="13"/>
    </row>
    <row r="434" spans="1:27" ht="13.8">
      <c r="A434" s="160" t="s">
        <v>2902</v>
      </c>
      <c r="B434" s="162" t="s">
        <v>27</v>
      </c>
      <c r="C434" s="162" t="s">
        <v>2924</v>
      </c>
      <c r="D434" s="162" t="s">
        <v>2925</v>
      </c>
      <c r="E434" s="12" t="s">
        <v>2981</v>
      </c>
      <c r="F434" s="12" t="s">
        <v>4083</v>
      </c>
      <c r="G434" s="12" t="s">
        <v>4084</v>
      </c>
      <c r="H434" s="9" t="str">
        <f t="shared" si="0"/>
        <v>EAD-ADM-OSG</v>
      </c>
      <c r="I434" s="11"/>
      <c r="J434" s="13"/>
      <c r="K434" s="13"/>
      <c r="L434" s="13"/>
      <c r="M434" s="14" t="s">
        <v>195</v>
      </c>
      <c r="N434" s="14" t="s">
        <v>920</v>
      </c>
      <c r="O434" s="15"/>
      <c r="P434" s="13"/>
      <c r="Q434" s="13"/>
      <c r="R434" s="13"/>
      <c r="S434" s="13"/>
      <c r="T434" s="13"/>
      <c r="U434" s="16"/>
      <c r="V434" s="13"/>
      <c r="W434" s="12" t="s">
        <v>4087</v>
      </c>
      <c r="X434" s="88"/>
      <c r="Y434" s="20"/>
      <c r="Z434" s="13"/>
      <c r="AA434" s="13"/>
    </row>
    <row r="435" spans="1:27" ht="13.8">
      <c r="A435" s="160" t="s">
        <v>2902</v>
      </c>
      <c r="B435" s="162" t="s">
        <v>27</v>
      </c>
      <c r="C435" s="162" t="s">
        <v>2924</v>
      </c>
      <c r="D435" s="162" t="s">
        <v>2925</v>
      </c>
      <c r="E435" s="12" t="s">
        <v>2981</v>
      </c>
      <c r="F435" s="12" t="s">
        <v>4083</v>
      </c>
      <c r="G435" s="12" t="s">
        <v>4084</v>
      </c>
      <c r="H435" s="9" t="str">
        <f t="shared" si="0"/>
        <v>EAD-ADM-OSG</v>
      </c>
      <c r="I435" s="11"/>
      <c r="J435" s="13"/>
      <c r="K435" s="13"/>
      <c r="L435" s="13"/>
      <c r="M435" s="14" t="s">
        <v>195</v>
      </c>
      <c r="N435" s="14" t="s">
        <v>922</v>
      </c>
      <c r="O435" s="15"/>
      <c r="P435" s="13"/>
      <c r="Q435" s="13"/>
      <c r="R435" s="13"/>
      <c r="S435" s="13"/>
      <c r="T435" s="13"/>
      <c r="U435" s="16"/>
      <c r="V435" s="13"/>
      <c r="W435" s="12" t="s">
        <v>4087</v>
      </c>
      <c r="X435" s="88"/>
      <c r="Y435" s="20"/>
      <c r="Z435" s="13"/>
      <c r="AA435" s="13"/>
    </row>
    <row r="436" spans="1:27" ht="13.8">
      <c r="A436" s="160" t="s">
        <v>2902</v>
      </c>
      <c r="B436" s="162" t="s">
        <v>27</v>
      </c>
      <c r="C436" s="162" t="s">
        <v>2924</v>
      </c>
      <c r="D436" s="162" t="s">
        <v>2925</v>
      </c>
      <c r="E436" s="12" t="s">
        <v>2981</v>
      </c>
      <c r="F436" s="12" t="s">
        <v>4083</v>
      </c>
      <c r="G436" s="12" t="s">
        <v>4084</v>
      </c>
      <c r="H436" s="9" t="str">
        <f t="shared" si="0"/>
        <v>EAD-ADM-OSG</v>
      </c>
      <c r="I436" s="11"/>
      <c r="J436" s="13"/>
      <c r="K436" s="13"/>
      <c r="L436" s="13"/>
      <c r="M436" s="198" t="s">
        <v>241</v>
      </c>
      <c r="N436" s="14" t="s">
        <v>2293</v>
      </c>
      <c r="O436" s="15"/>
      <c r="P436" s="13"/>
      <c r="Q436" s="13"/>
      <c r="R436" s="13"/>
      <c r="S436" s="13"/>
      <c r="T436" s="13"/>
      <c r="U436" s="16"/>
      <c r="V436" s="13"/>
      <c r="W436" s="12" t="s">
        <v>4087</v>
      </c>
      <c r="X436" s="88"/>
      <c r="Y436" s="20"/>
      <c r="Z436" s="13"/>
      <c r="AA436" s="13"/>
    </row>
    <row r="437" spans="1:27" ht="13.8">
      <c r="A437" s="160" t="s">
        <v>2902</v>
      </c>
      <c r="B437" s="162" t="s">
        <v>27</v>
      </c>
      <c r="C437" s="162" t="s">
        <v>2924</v>
      </c>
      <c r="D437" s="162" t="s">
        <v>2925</v>
      </c>
      <c r="E437" s="12" t="s">
        <v>2981</v>
      </c>
      <c r="F437" s="12" t="s">
        <v>4083</v>
      </c>
      <c r="G437" s="12" t="s">
        <v>4084</v>
      </c>
      <c r="H437" s="9" t="str">
        <f t="shared" si="0"/>
        <v>EAD-ADM-OSG</v>
      </c>
      <c r="I437" s="11"/>
      <c r="J437" s="13"/>
      <c r="K437" s="13"/>
      <c r="L437" s="13"/>
      <c r="M437" s="78" t="s">
        <v>436</v>
      </c>
      <c r="N437" s="14" t="s">
        <v>111</v>
      </c>
      <c r="O437" s="15"/>
      <c r="P437" s="13"/>
      <c r="Q437" s="13"/>
      <c r="R437" s="13"/>
      <c r="S437" s="13"/>
      <c r="T437" s="13"/>
      <c r="U437" s="16"/>
      <c r="V437" s="13"/>
      <c r="W437" s="12" t="s">
        <v>4087</v>
      </c>
      <c r="X437" s="88"/>
      <c r="Y437" s="20"/>
      <c r="Z437" s="13"/>
      <c r="AA437" s="13"/>
    </row>
    <row r="438" spans="1:27" ht="13.8">
      <c r="A438" s="160" t="s">
        <v>2902</v>
      </c>
      <c r="B438" s="162" t="s">
        <v>27</v>
      </c>
      <c r="C438" s="162" t="s">
        <v>2924</v>
      </c>
      <c r="D438" s="162" t="s">
        <v>2925</v>
      </c>
      <c r="E438" s="12" t="s">
        <v>2981</v>
      </c>
      <c r="F438" s="12" t="s">
        <v>4083</v>
      </c>
      <c r="G438" s="12" t="s">
        <v>4084</v>
      </c>
      <c r="H438" s="9" t="str">
        <f t="shared" si="0"/>
        <v>EAD-ADM-OSG</v>
      </c>
      <c r="I438" s="11"/>
      <c r="J438" s="13"/>
      <c r="K438" s="13"/>
      <c r="L438" s="13"/>
      <c r="M438" s="14" t="s">
        <v>273</v>
      </c>
      <c r="N438" s="14" t="s">
        <v>1231</v>
      </c>
      <c r="O438" s="15"/>
      <c r="P438" s="13"/>
      <c r="Q438" s="13"/>
      <c r="R438" s="13"/>
      <c r="S438" s="13"/>
      <c r="T438" s="13"/>
      <c r="U438" s="16"/>
      <c r="V438" s="13"/>
      <c r="W438" s="12" t="s">
        <v>4087</v>
      </c>
      <c r="X438" s="88"/>
      <c r="Y438" s="20"/>
      <c r="Z438" s="13"/>
      <c r="AA438" s="13"/>
    </row>
    <row r="439" spans="1:27" ht="13.8">
      <c r="A439" s="160" t="s">
        <v>2902</v>
      </c>
      <c r="B439" s="162" t="s">
        <v>27</v>
      </c>
      <c r="C439" s="162" t="s">
        <v>2924</v>
      </c>
      <c r="D439" s="162" t="s">
        <v>2925</v>
      </c>
      <c r="E439" s="12" t="s">
        <v>2981</v>
      </c>
      <c r="F439" s="12" t="s">
        <v>4083</v>
      </c>
      <c r="G439" s="12" t="s">
        <v>4084</v>
      </c>
      <c r="H439" s="9" t="str">
        <f t="shared" si="0"/>
        <v>EAD-ADM-OSG</v>
      </c>
      <c r="I439" s="11"/>
      <c r="J439" s="13"/>
      <c r="K439" s="13"/>
      <c r="L439" s="13"/>
      <c r="M439" s="14" t="s">
        <v>630</v>
      </c>
      <c r="N439" s="14" t="s">
        <v>1648</v>
      </c>
      <c r="O439" s="15"/>
      <c r="P439" s="13"/>
      <c r="Q439" s="13"/>
      <c r="R439" s="13"/>
      <c r="S439" s="13"/>
      <c r="T439" s="13"/>
      <c r="U439" s="16"/>
      <c r="V439" s="13"/>
      <c r="W439" s="12" t="s">
        <v>4087</v>
      </c>
      <c r="X439" s="88"/>
      <c r="Y439" s="20"/>
      <c r="Z439" s="13"/>
      <c r="AA439" s="13"/>
    </row>
    <row r="440" spans="1:27" ht="13.8">
      <c r="A440" s="145" t="s">
        <v>2902</v>
      </c>
      <c r="B440" s="162" t="s">
        <v>27</v>
      </c>
      <c r="C440" s="162" t="s">
        <v>2924</v>
      </c>
      <c r="D440" s="162" t="s">
        <v>2925</v>
      </c>
      <c r="E440" s="12" t="s">
        <v>2981</v>
      </c>
      <c r="F440" s="11"/>
      <c r="G440" s="12" t="s">
        <v>4101</v>
      </c>
      <c r="H440" s="9" t="str">
        <f t="shared" si="0"/>
        <v>EAD-ADM-</v>
      </c>
      <c r="I440" s="11"/>
      <c r="J440" s="13"/>
      <c r="K440" s="13"/>
      <c r="L440" s="13"/>
      <c r="M440" s="14" t="s">
        <v>241</v>
      </c>
      <c r="N440" s="14" t="s">
        <v>2305</v>
      </c>
      <c r="O440" s="15"/>
      <c r="P440" s="13"/>
      <c r="Q440" s="13"/>
      <c r="R440" s="13"/>
      <c r="S440" s="13"/>
      <c r="T440" s="13"/>
      <c r="U440" s="16"/>
      <c r="V440" s="13"/>
      <c r="W440" s="12" t="s">
        <v>4105</v>
      </c>
      <c r="X440" s="88"/>
      <c r="Y440" s="20"/>
      <c r="Z440" s="13"/>
      <c r="AA440" s="13"/>
    </row>
    <row r="441" spans="1:27" ht="13.8">
      <c r="A441" s="145" t="s">
        <v>2902</v>
      </c>
      <c r="B441" s="162" t="s">
        <v>27</v>
      </c>
      <c r="C441" s="162" t="s">
        <v>2924</v>
      </c>
      <c r="D441" s="162" t="s">
        <v>2925</v>
      </c>
      <c r="E441" s="12" t="s">
        <v>2981</v>
      </c>
      <c r="F441" s="11"/>
      <c r="G441" s="12" t="s">
        <v>4101</v>
      </c>
      <c r="H441" s="9" t="str">
        <f t="shared" si="0"/>
        <v>EAD-ADM-</v>
      </c>
      <c r="I441" s="11"/>
      <c r="J441" s="13"/>
      <c r="K441" s="13"/>
      <c r="L441" s="13"/>
      <c r="M441" s="78" t="s">
        <v>436</v>
      </c>
      <c r="N441" s="14" t="s">
        <v>116</v>
      </c>
      <c r="O441" s="15"/>
      <c r="P441" s="13"/>
      <c r="Q441" s="13"/>
      <c r="R441" s="13"/>
      <c r="S441" s="13"/>
      <c r="T441" s="13"/>
      <c r="U441" s="16"/>
      <c r="V441" s="13"/>
      <c r="W441" s="12" t="s">
        <v>4105</v>
      </c>
      <c r="X441" s="88"/>
      <c r="Y441" s="20"/>
      <c r="Z441" s="13"/>
      <c r="AA441" s="13"/>
    </row>
    <row r="442" spans="1:27" ht="13.8">
      <c r="A442" s="145" t="s">
        <v>2902</v>
      </c>
      <c r="B442" s="162" t="s">
        <v>27</v>
      </c>
      <c r="C442" s="162" t="s">
        <v>2924</v>
      </c>
      <c r="D442" s="162" t="s">
        <v>2925</v>
      </c>
      <c r="E442" s="12" t="s">
        <v>2981</v>
      </c>
      <c r="F442" s="11"/>
      <c r="G442" s="12" t="s">
        <v>4101</v>
      </c>
      <c r="H442" s="9" t="str">
        <f t="shared" si="0"/>
        <v>EAD-ADM-</v>
      </c>
      <c r="I442" s="11"/>
      <c r="J442" s="13"/>
      <c r="K442" s="13"/>
      <c r="L442" s="13"/>
      <c r="M442" s="14" t="s">
        <v>273</v>
      </c>
      <c r="N442" s="14" t="s">
        <v>1239</v>
      </c>
      <c r="O442" s="15"/>
      <c r="P442" s="13"/>
      <c r="Q442" s="13"/>
      <c r="R442" s="13"/>
      <c r="S442" s="13"/>
      <c r="T442" s="13"/>
      <c r="U442" s="16"/>
      <c r="V442" s="13"/>
      <c r="W442" s="12" t="s">
        <v>4105</v>
      </c>
      <c r="X442" s="88"/>
      <c r="Y442" s="20"/>
      <c r="Z442" s="13"/>
      <c r="AA442" s="13"/>
    </row>
    <row r="443" spans="1:27" ht="13.8">
      <c r="A443" s="145" t="s">
        <v>2902</v>
      </c>
      <c r="B443" s="39" t="s">
        <v>27</v>
      </c>
      <c r="C443" s="39" t="s">
        <v>2924</v>
      </c>
      <c r="D443" s="39" t="s">
        <v>2925</v>
      </c>
      <c r="E443" s="12" t="s">
        <v>2981</v>
      </c>
      <c r="F443" s="11"/>
      <c r="G443" s="12" t="s">
        <v>4116</v>
      </c>
      <c r="H443" s="9" t="str">
        <f t="shared" si="0"/>
        <v>EAD-ADM-</v>
      </c>
      <c r="I443" s="11"/>
      <c r="J443" s="13"/>
      <c r="K443" s="13"/>
      <c r="L443" s="13"/>
      <c r="M443" s="14" t="s">
        <v>241</v>
      </c>
      <c r="N443" s="14" t="s">
        <v>2295</v>
      </c>
      <c r="O443" s="15"/>
      <c r="P443" s="13"/>
      <c r="Q443" s="13"/>
      <c r="R443" s="13"/>
      <c r="S443" s="13"/>
      <c r="T443" s="13"/>
      <c r="U443" s="16"/>
      <c r="V443" s="13"/>
      <c r="W443" s="12" t="s">
        <v>4118</v>
      </c>
      <c r="X443" s="88"/>
      <c r="Y443" s="20"/>
      <c r="Z443" s="13"/>
      <c r="AA443" s="13"/>
    </row>
    <row r="444" spans="1:27" ht="13.8">
      <c r="A444" s="145" t="s">
        <v>2902</v>
      </c>
      <c r="B444" s="39" t="s">
        <v>27</v>
      </c>
      <c r="C444" s="39" t="s">
        <v>2924</v>
      </c>
      <c r="D444" s="39" t="s">
        <v>2925</v>
      </c>
      <c r="E444" s="12" t="s">
        <v>2981</v>
      </c>
      <c r="F444" s="11"/>
      <c r="G444" s="12" t="s">
        <v>4116</v>
      </c>
      <c r="H444" s="9" t="str">
        <f t="shared" si="0"/>
        <v>EAD-ADM-</v>
      </c>
      <c r="I444" s="11"/>
      <c r="J444" s="13"/>
      <c r="K444" s="13"/>
      <c r="L444" s="13"/>
      <c r="M444" s="14" t="s">
        <v>273</v>
      </c>
      <c r="N444" s="14" t="s">
        <v>1234</v>
      </c>
      <c r="O444" s="15"/>
      <c r="P444" s="13"/>
      <c r="Q444" s="13"/>
      <c r="R444" s="13"/>
      <c r="S444" s="13"/>
      <c r="T444" s="13"/>
      <c r="U444" s="16"/>
      <c r="V444" s="13"/>
      <c r="W444" s="12" t="s">
        <v>4118</v>
      </c>
      <c r="X444" s="88"/>
      <c r="Y444" s="20"/>
      <c r="Z444" s="13"/>
      <c r="AA444" s="13"/>
    </row>
    <row r="445" spans="1:27" ht="13.8">
      <c r="A445" s="145" t="s">
        <v>2902</v>
      </c>
      <c r="B445" s="39" t="s">
        <v>27</v>
      </c>
      <c r="C445" s="39" t="s">
        <v>2924</v>
      </c>
      <c r="D445" s="39" t="s">
        <v>2925</v>
      </c>
      <c r="E445" s="12" t="s">
        <v>2981</v>
      </c>
      <c r="F445" s="11"/>
      <c r="G445" s="12" t="s">
        <v>4116</v>
      </c>
      <c r="H445" s="9" t="str">
        <f t="shared" si="0"/>
        <v>EAD-ADM-</v>
      </c>
      <c r="I445" s="11"/>
      <c r="J445" s="13"/>
      <c r="K445" s="13"/>
      <c r="L445" s="13"/>
      <c r="M445" s="14" t="s">
        <v>630</v>
      </c>
      <c r="N445" s="14" t="s">
        <v>1642</v>
      </c>
      <c r="O445" s="15"/>
      <c r="P445" s="13"/>
      <c r="Q445" s="13"/>
      <c r="R445" s="13"/>
      <c r="S445" s="13"/>
      <c r="T445" s="13"/>
      <c r="U445" s="16"/>
      <c r="V445" s="13"/>
      <c r="W445" s="12" t="s">
        <v>4118</v>
      </c>
      <c r="X445" s="88"/>
      <c r="Y445" s="20"/>
      <c r="Z445" s="13"/>
      <c r="AA445" s="13"/>
    </row>
    <row r="446" spans="1:27" ht="13.8">
      <c r="A446" s="145" t="s">
        <v>2902</v>
      </c>
      <c r="B446" s="39" t="s">
        <v>27</v>
      </c>
      <c r="C446" s="39" t="s">
        <v>2924</v>
      </c>
      <c r="D446" s="39" t="s">
        <v>2925</v>
      </c>
      <c r="E446" s="12" t="s">
        <v>2981</v>
      </c>
      <c r="F446" s="11"/>
      <c r="G446" s="12" t="s">
        <v>4116</v>
      </c>
      <c r="H446" s="9" t="str">
        <f t="shared" si="0"/>
        <v>EAD-ADM-</v>
      </c>
      <c r="I446" s="11"/>
      <c r="J446" s="13"/>
      <c r="K446" s="13"/>
      <c r="L446" s="13"/>
      <c r="M446" s="14" t="s">
        <v>630</v>
      </c>
      <c r="N446" s="14" t="s">
        <v>1641</v>
      </c>
      <c r="O446" s="15"/>
      <c r="P446" s="13"/>
      <c r="Q446" s="13"/>
      <c r="R446" s="13"/>
      <c r="S446" s="13"/>
      <c r="T446" s="13"/>
      <c r="U446" s="16"/>
      <c r="V446" s="13"/>
      <c r="W446" s="12" t="s">
        <v>4118</v>
      </c>
      <c r="X446" s="88"/>
      <c r="Y446" s="20"/>
      <c r="Z446" s="13"/>
      <c r="AA446" s="13"/>
    </row>
    <row r="447" spans="1:27" ht="13.8">
      <c r="A447" s="145" t="s">
        <v>2902</v>
      </c>
      <c r="B447" s="39" t="s">
        <v>27</v>
      </c>
      <c r="C447" s="39" t="s">
        <v>2924</v>
      </c>
      <c r="D447" s="39" t="s">
        <v>2925</v>
      </c>
      <c r="E447" s="12" t="s">
        <v>2981</v>
      </c>
      <c r="F447" s="11"/>
      <c r="G447" s="12" t="s">
        <v>4116</v>
      </c>
      <c r="H447" s="9" t="str">
        <f t="shared" si="0"/>
        <v>EAD-ADM-</v>
      </c>
      <c r="I447" s="11"/>
      <c r="J447" s="13"/>
      <c r="K447" s="13"/>
      <c r="L447" s="13"/>
      <c r="M447" s="14" t="s">
        <v>494</v>
      </c>
      <c r="N447" s="14" t="s">
        <v>1494</v>
      </c>
      <c r="O447" s="15"/>
      <c r="P447" s="13"/>
      <c r="Q447" s="13"/>
      <c r="R447" s="13"/>
      <c r="S447" s="13"/>
      <c r="T447" s="13"/>
      <c r="U447" s="16"/>
      <c r="V447" s="13"/>
      <c r="W447" s="12" t="s">
        <v>4118</v>
      </c>
      <c r="X447" s="88"/>
      <c r="Y447" s="20"/>
      <c r="Z447" s="13"/>
      <c r="AA447" s="13"/>
    </row>
    <row r="448" spans="1:27" ht="13.8">
      <c r="A448" s="145" t="s">
        <v>2902</v>
      </c>
      <c r="B448" s="39" t="s">
        <v>27</v>
      </c>
      <c r="C448" s="39" t="s">
        <v>2924</v>
      </c>
      <c r="D448" s="39" t="s">
        <v>2925</v>
      </c>
      <c r="E448" s="12" t="s">
        <v>2981</v>
      </c>
      <c r="F448" s="11"/>
      <c r="G448" s="12" t="s">
        <v>4116</v>
      </c>
      <c r="H448" s="9" t="str">
        <f t="shared" si="0"/>
        <v>EAD-ADM-</v>
      </c>
      <c r="I448" s="11"/>
      <c r="J448" s="13"/>
      <c r="K448" s="13"/>
      <c r="L448" s="13"/>
      <c r="M448" s="14" t="s">
        <v>2680</v>
      </c>
      <c r="N448" s="14" t="s">
        <v>333</v>
      </c>
      <c r="O448" s="15"/>
      <c r="P448" s="13"/>
      <c r="Q448" s="13"/>
      <c r="R448" s="13"/>
      <c r="S448" s="13"/>
      <c r="T448" s="13"/>
      <c r="U448" s="16"/>
      <c r="V448" s="13"/>
      <c r="W448" s="12" t="s">
        <v>4118</v>
      </c>
      <c r="X448" s="88"/>
      <c r="Y448" s="20"/>
      <c r="Z448" s="13"/>
      <c r="AA448" s="13"/>
    </row>
    <row r="449" spans="1:28" ht="13.8">
      <c r="A449" s="145" t="s">
        <v>2902</v>
      </c>
      <c r="B449" s="39" t="s">
        <v>27</v>
      </c>
      <c r="C449" s="39" t="s">
        <v>2924</v>
      </c>
      <c r="D449" s="39" t="s">
        <v>2925</v>
      </c>
      <c r="E449" s="12" t="s">
        <v>2981</v>
      </c>
      <c r="F449" s="11"/>
      <c r="G449" s="12" t="s">
        <v>4116</v>
      </c>
      <c r="H449" s="9" t="str">
        <f t="shared" si="0"/>
        <v>EAD-ADM-</v>
      </c>
      <c r="I449" s="11"/>
      <c r="J449" s="13"/>
      <c r="K449" s="13"/>
      <c r="L449" s="13"/>
      <c r="M449" s="14" t="s">
        <v>630</v>
      </c>
      <c r="N449" s="14" t="s">
        <v>1639</v>
      </c>
      <c r="O449" s="15"/>
      <c r="P449" s="13"/>
      <c r="Q449" s="13"/>
      <c r="R449" s="13"/>
      <c r="S449" s="13"/>
      <c r="T449" s="13"/>
      <c r="U449" s="16"/>
      <c r="V449" s="13"/>
      <c r="W449" s="12" t="s">
        <v>4118</v>
      </c>
      <c r="X449" s="88"/>
      <c r="Y449" s="20"/>
      <c r="Z449" s="13"/>
      <c r="AA449" s="13"/>
    </row>
    <row r="450" spans="1:28" ht="13.8">
      <c r="A450" s="145" t="s">
        <v>2902</v>
      </c>
      <c r="B450" s="39" t="s">
        <v>27</v>
      </c>
      <c r="C450" s="39" t="s">
        <v>2924</v>
      </c>
      <c r="D450" s="39" t="s">
        <v>2925</v>
      </c>
      <c r="E450" s="12" t="s">
        <v>2981</v>
      </c>
      <c r="F450" s="11"/>
      <c r="G450" s="12" t="s">
        <v>4116</v>
      </c>
      <c r="H450" s="9" t="str">
        <f t="shared" si="0"/>
        <v>EAD-ADM-</v>
      </c>
      <c r="I450" s="11"/>
      <c r="J450" s="13"/>
      <c r="K450" s="13"/>
      <c r="L450" s="13"/>
      <c r="M450" s="14" t="s">
        <v>241</v>
      </c>
      <c r="N450" s="14" t="s">
        <v>2296</v>
      </c>
      <c r="O450" s="15"/>
      <c r="P450" s="13"/>
      <c r="Q450" s="13"/>
      <c r="R450" s="13"/>
      <c r="S450" s="13"/>
      <c r="T450" s="13"/>
      <c r="U450" s="16"/>
      <c r="V450" s="13"/>
      <c r="W450" s="12" t="s">
        <v>4118</v>
      </c>
      <c r="X450" s="88"/>
      <c r="Y450" s="20"/>
      <c r="Z450" s="13"/>
      <c r="AA450" s="13"/>
    </row>
    <row r="451" spans="1:28" ht="13.8">
      <c r="A451" s="145" t="s">
        <v>2902</v>
      </c>
      <c r="B451" s="39" t="s">
        <v>27</v>
      </c>
      <c r="C451" s="39" t="s">
        <v>2924</v>
      </c>
      <c r="D451" s="39" t="s">
        <v>2925</v>
      </c>
      <c r="E451" s="12" t="s">
        <v>2981</v>
      </c>
      <c r="F451" s="11"/>
      <c r="G451" s="12" t="s">
        <v>4116</v>
      </c>
      <c r="H451" s="9" t="str">
        <f t="shared" si="0"/>
        <v>EAD-ADM-</v>
      </c>
      <c r="I451" s="11"/>
      <c r="J451" s="13"/>
      <c r="K451" s="13"/>
      <c r="L451" s="13"/>
      <c r="M451" s="14" t="s">
        <v>241</v>
      </c>
      <c r="N451" s="14" t="s">
        <v>2294</v>
      </c>
      <c r="O451" s="15"/>
      <c r="P451" s="13"/>
      <c r="Q451" s="13"/>
      <c r="R451" s="13"/>
      <c r="S451" s="13"/>
      <c r="T451" s="13"/>
      <c r="U451" s="16"/>
      <c r="V451" s="13"/>
      <c r="W451" s="12" t="s">
        <v>4159</v>
      </c>
      <c r="X451" s="88"/>
      <c r="Y451" s="20"/>
      <c r="Z451" s="13"/>
      <c r="AA451" s="13"/>
    </row>
    <row r="452" spans="1:28" ht="13.8">
      <c r="A452" s="145" t="s">
        <v>2902</v>
      </c>
      <c r="B452" s="39" t="s">
        <v>27</v>
      </c>
      <c r="C452" s="39" t="s">
        <v>2924</v>
      </c>
      <c r="D452" s="39" t="s">
        <v>2925</v>
      </c>
      <c r="E452" s="12" t="s">
        <v>2981</v>
      </c>
      <c r="F452" s="11"/>
      <c r="G452" s="12" t="s">
        <v>4116</v>
      </c>
      <c r="H452" s="9" t="str">
        <f t="shared" si="0"/>
        <v>EAD-ADM-</v>
      </c>
      <c r="I452" s="11"/>
      <c r="J452" s="13"/>
      <c r="K452" s="13"/>
      <c r="L452" s="13"/>
      <c r="M452" s="14" t="s">
        <v>273</v>
      </c>
      <c r="N452" s="14" t="s">
        <v>1233</v>
      </c>
      <c r="O452" s="15"/>
      <c r="P452" s="13"/>
      <c r="Q452" s="13"/>
      <c r="R452" s="13"/>
      <c r="S452" s="13"/>
      <c r="T452" s="13"/>
      <c r="U452" s="16"/>
      <c r="V452" s="13"/>
      <c r="W452" s="12" t="s">
        <v>4159</v>
      </c>
      <c r="X452" s="88"/>
      <c r="Y452" s="20"/>
      <c r="Z452" s="13"/>
      <c r="AA452" s="13"/>
    </row>
    <row r="453" spans="1:28" ht="13.8">
      <c r="A453" s="145" t="s">
        <v>2902</v>
      </c>
      <c r="B453" s="39" t="s">
        <v>27</v>
      </c>
      <c r="C453" s="39" t="s">
        <v>2924</v>
      </c>
      <c r="D453" s="39" t="s">
        <v>2925</v>
      </c>
      <c r="E453" s="12" t="s">
        <v>2981</v>
      </c>
      <c r="F453" s="11"/>
      <c r="G453" s="12" t="s">
        <v>4116</v>
      </c>
      <c r="H453" s="9" t="str">
        <f t="shared" si="0"/>
        <v>EAD-ADM-</v>
      </c>
      <c r="I453" s="11"/>
      <c r="J453" s="13"/>
      <c r="K453" s="13"/>
      <c r="L453" s="13"/>
      <c r="M453" s="14" t="s">
        <v>195</v>
      </c>
      <c r="N453" s="14" t="s">
        <v>933</v>
      </c>
      <c r="O453" s="15"/>
      <c r="P453" s="13"/>
      <c r="Q453" s="13"/>
      <c r="R453" s="13"/>
      <c r="S453" s="13"/>
      <c r="T453" s="13"/>
      <c r="U453" s="16"/>
      <c r="V453" s="13"/>
      <c r="W453" s="12" t="s">
        <v>4159</v>
      </c>
      <c r="X453" s="88"/>
      <c r="Y453" s="20"/>
      <c r="Z453" s="13"/>
      <c r="AA453" s="13"/>
    </row>
    <row r="454" spans="1:28" ht="13.8">
      <c r="A454" s="145" t="s">
        <v>2902</v>
      </c>
      <c r="B454" s="39" t="s">
        <v>27</v>
      </c>
      <c r="C454" s="39" t="s">
        <v>2924</v>
      </c>
      <c r="D454" s="39" t="s">
        <v>2925</v>
      </c>
      <c r="E454" s="12" t="s">
        <v>2981</v>
      </c>
      <c r="F454" s="11"/>
      <c r="G454" s="12" t="s">
        <v>4116</v>
      </c>
      <c r="H454" s="9" t="str">
        <f t="shared" si="0"/>
        <v>EAD-ADM-</v>
      </c>
      <c r="I454" s="11"/>
      <c r="J454" s="13"/>
      <c r="K454" s="13"/>
      <c r="L454" s="13"/>
      <c r="M454" s="14" t="s">
        <v>195</v>
      </c>
      <c r="N454" s="14" t="s">
        <v>927</v>
      </c>
      <c r="O454" s="15"/>
      <c r="P454" s="13"/>
      <c r="Q454" s="13"/>
      <c r="R454" s="13"/>
      <c r="S454" s="13"/>
      <c r="T454" s="13"/>
      <c r="U454" s="16"/>
      <c r="V454" s="13"/>
      <c r="W454" s="12"/>
      <c r="X454" s="88"/>
      <c r="Y454" s="20"/>
      <c r="Z454" s="13"/>
      <c r="AA454" s="13"/>
    </row>
    <row r="455" spans="1:28" ht="13.8">
      <c r="A455" s="145" t="s">
        <v>2902</v>
      </c>
      <c r="B455" s="39" t="s">
        <v>27</v>
      </c>
      <c r="C455" s="39" t="s">
        <v>2924</v>
      </c>
      <c r="D455" s="39" t="s">
        <v>2925</v>
      </c>
      <c r="E455" s="12" t="s">
        <v>2981</v>
      </c>
      <c r="F455" s="11"/>
      <c r="G455" s="12" t="s">
        <v>4116</v>
      </c>
      <c r="H455" s="9" t="str">
        <f t="shared" si="0"/>
        <v>EAD-ADM-</v>
      </c>
      <c r="I455" s="11"/>
      <c r="J455" s="13"/>
      <c r="K455" s="13"/>
      <c r="L455" s="13"/>
      <c r="M455" s="78" t="s">
        <v>436</v>
      </c>
      <c r="N455" s="14" t="s">
        <v>128</v>
      </c>
      <c r="O455" s="15"/>
      <c r="P455" s="13"/>
      <c r="Q455" s="13"/>
      <c r="R455" s="13"/>
      <c r="S455" s="13"/>
      <c r="T455" s="13"/>
      <c r="U455" s="16"/>
      <c r="V455" s="13"/>
      <c r="W455" s="12"/>
      <c r="X455" s="88"/>
      <c r="Y455" s="20"/>
      <c r="Z455" s="13"/>
      <c r="AA455" s="13"/>
    </row>
    <row r="456" spans="1:28" ht="13.8">
      <c r="A456" s="8" t="s">
        <v>2902</v>
      </c>
      <c r="B456" s="9" t="s">
        <v>27</v>
      </c>
      <c r="C456" s="9" t="s">
        <v>2924</v>
      </c>
      <c r="D456" s="9" t="s">
        <v>2925</v>
      </c>
      <c r="E456" s="9" t="s">
        <v>4192</v>
      </c>
      <c r="F456" s="9"/>
      <c r="G456" s="9" t="s">
        <v>2690</v>
      </c>
      <c r="H456" s="9" t="str">
        <f t="shared" si="0"/>
        <v>EAD-ADM-</v>
      </c>
      <c r="I456" s="9"/>
      <c r="J456" s="60"/>
      <c r="K456" s="60"/>
      <c r="L456" s="60"/>
      <c r="M456" s="61" t="s">
        <v>2690</v>
      </c>
      <c r="N456" s="61" t="s">
        <v>373</v>
      </c>
      <c r="O456" s="62">
        <v>1</v>
      </c>
      <c r="P456" s="60"/>
      <c r="Q456" s="60"/>
      <c r="R456" s="60"/>
      <c r="S456" s="60"/>
      <c r="T456" s="60"/>
      <c r="U456" s="94"/>
      <c r="V456" s="95"/>
      <c r="W456" s="96"/>
      <c r="X456" s="97"/>
      <c r="Y456" s="60"/>
      <c r="Z456" s="60"/>
      <c r="AA456" s="60"/>
      <c r="AB456" s="8" t="s">
        <v>117</v>
      </c>
    </row>
    <row r="457" spans="1:28" ht="13.8">
      <c r="A457" s="8" t="s">
        <v>2902</v>
      </c>
      <c r="B457" s="9" t="s">
        <v>27</v>
      </c>
      <c r="C457" s="9" t="s">
        <v>2924</v>
      </c>
      <c r="D457" s="9" t="s">
        <v>2925</v>
      </c>
      <c r="E457" s="9" t="s">
        <v>4192</v>
      </c>
      <c r="F457" s="9" t="s">
        <v>3822</v>
      </c>
      <c r="G457" s="9" t="s">
        <v>4198</v>
      </c>
      <c r="H457" s="9" t="str">
        <f t="shared" si="0"/>
        <v>EAD-ADM-SH</v>
      </c>
      <c r="I457" s="9"/>
      <c r="J457" s="60"/>
      <c r="K457" s="60"/>
      <c r="L457" s="60"/>
      <c r="M457" s="61" t="s">
        <v>2494</v>
      </c>
      <c r="N457" s="61" t="s">
        <v>578</v>
      </c>
      <c r="O457" s="62">
        <v>1</v>
      </c>
      <c r="P457" s="60"/>
      <c r="Q457" s="60"/>
      <c r="R457" s="60"/>
      <c r="S457" s="60"/>
      <c r="T457" s="60"/>
      <c r="U457" s="94"/>
      <c r="V457" s="95"/>
      <c r="W457" s="96"/>
      <c r="X457" s="97"/>
      <c r="Y457" s="60"/>
      <c r="Z457" s="60"/>
      <c r="AA457" s="60"/>
      <c r="AB457" s="8" t="s">
        <v>117</v>
      </c>
    </row>
    <row r="458" spans="1:28" ht="13.8">
      <c r="A458" s="8" t="s">
        <v>2902</v>
      </c>
      <c r="B458" s="9" t="s">
        <v>27</v>
      </c>
      <c r="C458" s="9" t="s">
        <v>2924</v>
      </c>
      <c r="D458" s="9" t="s">
        <v>2925</v>
      </c>
      <c r="E458" s="9" t="s">
        <v>4192</v>
      </c>
      <c r="F458" s="9"/>
      <c r="G458" s="9" t="s">
        <v>4198</v>
      </c>
      <c r="H458" s="9" t="str">
        <f t="shared" si="0"/>
        <v>EAD-ADM-</v>
      </c>
      <c r="I458" s="9"/>
      <c r="J458" s="60"/>
      <c r="K458" s="60"/>
      <c r="L458" s="60"/>
      <c r="M458" s="61" t="s">
        <v>2686</v>
      </c>
      <c r="N458" s="61" t="s">
        <v>2525</v>
      </c>
      <c r="O458" s="62">
        <v>1</v>
      </c>
      <c r="P458" s="60"/>
      <c r="Q458" s="60"/>
      <c r="R458" s="60"/>
      <c r="S458" s="60"/>
      <c r="T458" s="60"/>
      <c r="U458" s="94"/>
      <c r="V458" s="95"/>
      <c r="W458" s="96"/>
      <c r="X458" s="97"/>
      <c r="Y458" s="60"/>
      <c r="Z458" s="60"/>
      <c r="AA458" s="60"/>
    </row>
    <row r="459" spans="1:28" ht="13.8">
      <c r="A459" s="8" t="s">
        <v>2902</v>
      </c>
      <c r="B459" s="9" t="s">
        <v>27</v>
      </c>
      <c r="C459" s="9" t="s">
        <v>2924</v>
      </c>
      <c r="D459" s="9" t="s">
        <v>2925</v>
      </c>
      <c r="E459" s="9" t="s">
        <v>4192</v>
      </c>
      <c r="F459" s="9"/>
      <c r="G459" s="9" t="s">
        <v>4198</v>
      </c>
      <c r="H459" s="9" t="str">
        <f t="shared" si="0"/>
        <v>EAD-ADM-</v>
      </c>
      <c r="I459" s="9"/>
      <c r="J459" s="60"/>
      <c r="K459" s="60"/>
      <c r="L459" s="60"/>
      <c r="M459" s="61" t="s">
        <v>2685</v>
      </c>
      <c r="N459" s="61" t="s">
        <v>1666</v>
      </c>
      <c r="O459" s="62">
        <v>1</v>
      </c>
      <c r="P459" s="60"/>
      <c r="Q459" s="60"/>
      <c r="R459" s="60"/>
      <c r="S459" s="60"/>
      <c r="T459" s="60"/>
      <c r="U459" s="94"/>
      <c r="V459" s="95"/>
      <c r="W459" s="96"/>
      <c r="X459" s="97"/>
      <c r="Y459" s="60"/>
      <c r="Z459" s="60"/>
      <c r="AA459" s="60"/>
    </row>
    <row r="460" spans="1:28" ht="13.8">
      <c r="A460" s="8" t="s">
        <v>2902</v>
      </c>
      <c r="B460" s="9" t="s">
        <v>27</v>
      </c>
      <c r="C460" s="9" t="s">
        <v>2924</v>
      </c>
      <c r="D460" s="9" t="s">
        <v>2925</v>
      </c>
      <c r="E460" s="9" t="s">
        <v>4192</v>
      </c>
      <c r="F460" s="9"/>
      <c r="G460" s="9" t="s">
        <v>4198</v>
      </c>
      <c r="H460" s="9" t="str">
        <f t="shared" si="0"/>
        <v>EAD-ADM-</v>
      </c>
      <c r="I460" s="9"/>
      <c r="J460" s="60"/>
      <c r="K460" s="60"/>
      <c r="L460" s="60"/>
      <c r="M460" s="61" t="s">
        <v>2546</v>
      </c>
      <c r="N460" s="61" t="s">
        <v>631</v>
      </c>
      <c r="O460" s="62">
        <v>0.8</v>
      </c>
      <c r="P460" s="60"/>
      <c r="Q460" s="60"/>
      <c r="R460" s="60"/>
      <c r="S460" s="60"/>
      <c r="T460" s="60"/>
      <c r="U460" s="94"/>
      <c r="V460" s="95"/>
      <c r="W460" s="96"/>
      <c r="X460" s="97"/>
      <c r="Y460" s="60"/>
      <c r="Z460" s="60"/>
      <c r="AA460" s="60"/>
    </row>
    <row r="461" spans="1:28" ht="13.8">
      <c r="A461" s="8" t="s">
        <v>2902</v>
      </c>
      <c r="B461" s="9" t="s">
        <v>27</v>
      </c>
      <c r="C461" s="9" t="s">
        <v>2924</v>
      </c>
      <c r="D461" s="9" t="s">
        <v>2925</v>
      </c>
      <c r="E461" s="9" t="s">
        <v>4192</v>
      </c>
      <c r="F461" s="9"/>
      <c r="G461" s="9" t="s">
        <v>4198</v>
      </c>
      <c r="H461" s="9" t="str">
        <f t="shared" si="0"/>
        <v>EAD-ADM-</v>
      </c>
      <c r="I461" s="9"/>
      <c r="J461" s="60"/>
      <c r="K461" s="60"/>
      <c r="L461" s="60"/>
      <c r="M461" s="61" t="s">
        <v>2573</v>
      </c>
      <c r="N461" s="61" t="s">
        <v>755</v>
      </c>
      <c r="O461" s="62">
        <v>1</v>
      </c>
      <c r="U461" s="94"/>
      <c r="V461" s="95"/>
      <c r="W461" s="96"/>
      <c r="X461" s="97"/>
      <c r="Y461" s="60"/>
      <c r="Z461" s="60"/>
      <c r="AA461" s="60"/>
      <c r="AB461" s="8" t="s">
        <v>117</v>
      </c>
    </row>
    <row r="462" spans="1:28" ht="13.8">
      <c r="A462" s="84" t="s">
        <v>2902</v>
      </c>
      <c r="B462" s="11" t="s">
        <v>27</v>
      </c>
      <c r="C462" s="11" t="s">
        <v>2924</v>
      </c>
      <c r="D462" s="11" t="s">
        <v>3037</v>
      </c>
      <c r="E462" s="11" t="s">
        <v>3037</v>
      </c>
      <c r="F462" s="11" t="s">
        <v>3112</v>
      </c>
      <c r="G462" s="11" t="s">
        <v>2757</v>
      </c>
      <c r="H462" s="9" t="str">
        <f t="shared" si="0"/>
        <v>EAD-ADM-CAW</v>
      </c>
      <c r="I462" s="13"/>
      <c r="J462" s="13"/>
      <c r="K462" s="13"/>
      <c r="L462" s="13"/>
      <c r="M462" s="85" t="s">
        <v>528</v>
      </c>
      <c r="N462" s="85" t="s">
        <v>2121</v>
      </c>
      <c r="O462" s="15"/>
      <c r="P462" s="17"/>
      <c r="Q462" s="17"/>
      <c r="R462" s="17"/>
      <c r="S462" s="17"/>
      <c r="T462" s="17"/>
      <c r="U462" s="156" t="s">
        <v>3115</v>
      </c>
      <c r="V462" s="13"/>
      <c r="W462" s="11" t="s">
        <v>2759</v>
      </c>
      <c r="X462" s="88">
        <v>20893</v>
      </c>
      <c r="Y462" s="20">
        <v>45751</v>
      </c>
      <c r="Z462" s="13"/>
      <c r="AA462" s="13"/>
    </row>
    <row r="463" spans="1:28" ht="13.8">
      <c r="A463" s="84" t="s">
        <v>2902</v>
      </c>
      <c r="B463" s="11" t="s">
        <v>27</v>
      </c>
      <c r="C463" s="11" t="s">
        <v>2924</v>
      </c>
      <c r="D463" s="11" t="s">
        <v>3037</v>
      </c>
      <c r="E463" s="11" t="s">
        <v>3037</v>
      </c>
      <c r="F463" s="11" t="s">
        <v>3112</v>
      </c>
      <c r="G463" s="11" t="s">
        <v>2757</v>
      </c>
      <c r="H463" s="9" t="str">
        <f t="shared" si="0"/>
        <v>EAD-ADM-CAW</v>
      </c>
      <c r="I463" s="13"/>
      <c r="J463" s="13"/>
      <c r="K463" s="13"/>
      <c r="L463" s="13"/>
      <c r="M463" s="85" t="s">
        <v>528</v>
      </c>
      <c r="N463" s="85" t="s">
        <v>2122</v>
      </c>
      <c r="O463" s="15"/>
      <c r="P463" s="17"/>
      <c r="Q463" s="17"/>
      <c r="R463" s="17"/>
      <c r="S463" s="17"/>
      <c r="T463" s="17"/>
      <c r="U463" s="156" t="s">
        <v>3122</v>
      </c>
      <c r="V463" s="13"/>
      <c r="W463" s="11" t="s">
        <v>2759</v>
      </c>
      <c r="X463" s="88">
        <v>20893</v>
      </c>
      <c r="Y463" s="20">
        <v>45751</v>
      </c>
      <c r="Z463" s="13"/>
      <c r="AA463" s="13"/>
    </row>
    <row r="464" spans="1:28" ht="13.8">
      <c r="A464" s="84" t="s">
        <v>2902</v>
      </c>
      <c r="B464" s="11" t="s">
        <v>27</v>
      </c>
      <c r="C464" s="11" t="s">
        <v>2924</v>
      </c>
      <c r="D464" s="11" t="s">
        <v>3037</v>
      </c>
      <c r="E464" s="11" t="s">
        <v>3037</v>
      </c>
      <c r="F464" s="11" t="s">
        <v>3112</v>
      </c>
      <c r="G464" s="11" t="s">
        <v>2757</v>
      </c>
      <c r="H464" s="9" t="str">
        <f t="shared" si="0"/>
        <v>EAD-ADM-CAW</v>
      </c>
      <c r="I464" s="13"/>
      <c r="J464" s="13"/>
      <c r="K464" s="13"/>
      <c r="L464" s="13"/>
      <c r="M464" s="85" t="s">
        <v>528</v>
      </c>
      <c r="N464" s="85" t="s">
        <v>2123</v>
      </c>
      <c r="O464" s="15"/>
      <c r="P464" s="17"/>
      <c r="Q464" s="17"/>
      <c r="R464" s="17"/>
      <c r="S464" s="17"/>
      <c r="T464" s="17"/>
      <c r="U464" s="156" t="s">
        <v>3126</v>
      </c>
      <c r="V464" s="13"/>
      <c r="W464" s="11" t="s">
        <v>2759</v>
      </c>
      <c r="X464" s="88">
        <v>20893</v>
      </c>
      <c r="Y464" s="20">
        <v>45751</v>
      </c>
      <c r="Z464" s="13"/>
      <c r="AA464" s="13"/>
    </row>
    <row r="465" spans="1:27" ht="13.8">
      <c r="A465" s="84" t="s">
        <v>2902</v>
      </c>
      <c r="B465" s="11" t="s">
        <v>27</v>
      </c>
      <c r="C465" s="11" t="s">
        <v>2924</v>
      </c>
      <c r="D465" s="11" t="s">
        <v>3037</v>
      </c>
      <c r="E465" s="11" t="s">
        <v>3037</v>
      </c>
      <c r="F465" s="11" t="s">
        <v>3112</v>
      </c>
      <c r="G465" s="11" t="s">
        <v>2757</v>
      </c>
      <c r="H465" s="9" t="str">
        <f t="shared" si="0"/>
        <v>EAD-ADM-CAW</v>
      </c>
      <c r="I465" s="13"/>
      <c r="J465" s="13"/>
      <c r="K465" s="13"/>
      <c r="L465" s="13"/>
      <c r="M465" s="85" t="s">
        <v>528</v>
      </c>
      <c r="N465" s="85" t="s">
        <v>2124</v>
      </c>
      <c r="O465" s="15"/>
      <c r="P465" s="17"/>
      <c r="Q465" s="17"/>
      <c r="R465" s="17"/>
      <c r="S465" s="17"/>
      <c r="T465" s="17"/>
      <c r="U465" s="156" t="s">
        <v>3130</v>
      </c>
      <c r="V465" s="13"/>
      <c r="W465" s="11" t="s">
        <v>2759</v>
      </c>
      <c r="X465" s="88">
        <v>20893</v>
      </c>
      <c r="Y465" s="20">
        <v>45751</v>
      </c>
      <c r="Z465" s="13"/>
      <c r="AA465" s="13"/>
    </row>
    <row r="466" spans="1:27" ht="13.8">
      <c r="A466" s="84" t="s">
        <v>2902</v>
      </c>
      <c r="B466" s="11" t="s">
        <v>27</v>
      </c>
      <c r="C466" s="11" t="s">
        <v>2924</v>
      </c>
      <c r="D466" s="11" t="s">
        <v>3037</v>
      </c>
      <c r="E466" s="11" t="s">
        <v>3037</v>
      </c>
      <c r="F466" s="11" t="s">
        <v>3112</v>
      </c>
      <c r="G466" s="11" t="s">
        <v>2757</v>
      </c>
      <c r="H466" s="9" t="str">
        <f t="shared" si="0"/>
        <v>EAD-ADM-CAW</v>
      </c>
      <c r="I466" s="13"/>
      <c r="J466" s="13"/>
      <c r="K466" s="13"/>
      <c r="L466" s="13"/>
      <c r="M466" s="85" t="s">
        <v>528</v>
      </c>
      <c r="N466" s="85" t="s">
        <v>2125</v>
      </c>
      <c r="O466" s="15"/>
      <c r="P466" s="17"/>
      <c r="Q466" s="17"/>
      <c r="R466" s="17"/>
      <c r="S466" s="17"/>
      <c r="T466" s="17"/>
      <c r="U466" s="156" t="s">
        <v>3134</v>
      </c>
      <c r="V466" s="13"/>
      <c r="W466" s="11" t="s">
        <v>2759</v>
      </c>
      <c r="X466" s="88">
        <v>20893</v>
      </c>
      <c r="Y466" s="20">
        <v>45751</v>
      </c>
      <c r="Z466" s="13"/>
      <c r="AA466" s="13"/>
    </row>
    <row r="467" spans="1:27" ht="13.8">
      <c r="A467" s="84" t="s">
        <v>2902</v>
      </c>
      <c r="B467" s="11" t="s">
        <v>27</v>
      </c>
      <c r="C467" s="11" t="s">
        <v>2924</v>
      </c>
      <c r="D467" s="11" t="s">
        <v>3037</v>
      </c>
      <c r="E467" s="11" t="s">
        <v>3037</v>
      </c>
      <c r="F467" s="11" t="s">
        <v>3112</v>
      </c>
      <c r="G467" s="11" t="s">
        <v>2757</v>
      </c>
      <c r="H467" s="9" t="str">
        <f t="shared" si="0"/>
        <v>EAD-ADM-CAW</v>
      </c>
      <c r="I467" s="13"/>
      <c r="J467" s="13"/>
      <c r="K467" s="13"/>
      <c r="L467" s="13"/>
      <c r="M467" s="85" t="s">
        <v>528</v>
      </c>
      <c r="N467" s="85" t="s">
        <v>2126</v>
      </c>
      <c r="O467" s="15"/>
      <c r="P467" s="17"/>
      <c r="Q467" s="17"/>
      <c r="R467" s="17"/>
      <c r="S467" s="17"/>
      <c r="T467" s="17"/>
      <c r="U467" s="156" t="s">
        <v>3138</v>
      </c>
      <c r="V467" s="13"/>
      <c r="W467" s="11" t="s">
        <v>2759</v>
      </c>
      <c r="X467" s="88">
        <v>20893</v>
      </c>
      <c r="Y467" s="20">
        <v>45751</v>
      </c>
      <c r="Z467" s="13"/>
      <c r="AA467" s="13"/>
    </row>
    <row r="468" spans="1:27" ht="13.8">
      <c r="A468" s="84" t="s">
        <v>2902</v>
      </c>
      <c r="B468" s="11" t="s">
        <v>27</v>
      </c>
      <c r="C468" s="11" t="s">
        <v>2924</v>
      </c>
      <c r="D468" s="11" t="s">
        <v>3037</v>
      </c>
      <c r="E468" s="11" t="s">
        <v>3037</v>
      </c>
      <c r="F468" s="11" t="s">
        <v>3112</v>
      </c>
      <c r="G468" s="11" t="s">
        <v>2757</v>
      </c>
      <c r="H468" s="9" t="str">
        <f t="shared" si="0"/>
        <v>EAD-ADM-CAW</v>
      </c>
      <c r="I468" s="13"/>
      <c r="J468" s="13"/>
      <c r="K468" s="13"/>
      <c r="L468" s="13"/>
      <c r="M468" s="85" t="s">
        <v>528</v>
      </c>
      <c r="N468" s="85" t="s">
        <v>2119</v>
      </c>
      <c r="O468" s="15"/>
      <c r="P468" s="17"/>
      <c r="Q468" s="17"/>
      <c r="R468" s="17"/>
      <c r="S468" s="17"/>
      <c r="T468" s="17"/>
      <c r="U468" s="156" t="s">
        <v>3145</v>
      </c>
      <c r="V468" s="13"/>
      <c r="W468" s="11" t="s">
        <v>2759</v>
      </c>
      <c r="X468" s="88">
        <v>20893</v>
      </c>
      <c r="Y468" s="20">
        <v>45751</v>
      </c>
      <c r="Z468" s="13"/>
      <c r="AA468" s="13"/>
    </row>
    <row r="469" spans="1:27" ht="13.8">
      <c r="A469" s="84" t="s">
        <v>2902</v>
      </c>
      <c r="B469" s="11" t="s">
        <v>27</v>
      </c>
      <c r="C469" s="11" t="s">
        <v>2924</v>
      </c>
      <c r="D469" s="11" t="s">
        <v>3037</v>
      </c>
      <c r="E469" s="11" t="s">
        <v>3037</v>
      </c>
      <c r="F469" s="11" t="s">
        <v>3112</v>
      </c>
      <c r="G469" s="11" t="s">
        <v>2757</v>
      </c>
      <c r="H469" s="9" t="str">
        <f t="shared" si="0"/>
        <v>EAD-ADM-CAW</v>
      </c>
      <c r="I469" s="13"/>
      <c r="J469" s="13"/>
      <c r="K469" s="13"/>
      <c r="L469" s="13"/>
      <c r="M469" s="85" t="s">
        <v>528</v>
      </c>
      <c r="N469" s="85" t="s">
        <v>2120</v>
      </c>
      <c r="O469" s="15"/>
      <c r="P469" s="17"/>
      <c r="Q469" s="17"/>
      <c r="R469" s="17"/>
      <c r="S469" s="17"/>
      <c r="T469" s="17"/>
      <c r="U469" s="156" t="s">
        <v>3152</v>
      </c>
      <c r="V469" s="13"/>
      <c r="W469" s="11" t="s">
        <v>2759</v>
      </c>
      <c r="X469" s="88">
        <v>20893</v>
      </c>
      <c r="Y469" s="20">
        <v>45751</v>
      </c>
      <c r="Z469" s="13"/>
      <c r="AA469" s="13"/>
    </row>
    <row r="470" spans="1:27" ht="13.8">
      <c r="A470" s="84" t="s">
        <v>2902</v>
      </c>
      <c r="B470" s="11" t="s">
        <v>27</v>
      </c>
      <c r="C470" s="11" t="s">
        <v>2924</v>
      </c>
      <c r="D470" s="11" t="s">
        <v>3037</v>
      </c>
      <c r="E470" s="11" t="s">
        <v>3037</v>
      </c>
      <c r="F470" s="11" t="s">
        <v>3112</v>
      </c>
      <c r="G470" s="11" t="s">
        <v>2757</v>
      </c>
      <c r="H470" s="9" t="str">
        <f t="shared" si="0"/>
        <v>EAD-ADM-CAW</v>
      </c>
      <c r="I470" s="13"/>
      <c r="J470" s="13"/>
      <c r="K470" s="13"/>
      <c r="L470" s="13"/>
      <c r="M470" s="85" t="s">
        <v>630</v>
      </c>
      <c r="N470" s="85" t="s">
        <v>1606</v>
      </c>
      <c r="O470" s="15"/>
      <c r="P470" s="13"/>
      <c r="Q470" s="13"/>
      <c r="R470" s="13"/>
      <c r="S470" s="13"/>
      <c r="T470" s="13"/>
      <c r="U470" s="156" t="s">
        <v>3158</v>
      </c>
      <c r="V470" s="13"/>
      <c r="W470" s="11" t="s">
        <v>2759</v>
      </c>
      <c r="X470" s="88">
        <v>20893</v>
      </c>
      <c r="Y470" s="20">
        <v>45751</v>
      </c>
      <c r="Z470" s="13"/>
      <c r="AA470" s="13"/>
    </row>
    <row r="471" spans="1:27" ht="13.8">
      <c r="A471" s="84" t="s">
        <v>2902</v>
      </c>
      <c r="B471" s="11" t="s">
        <v>27</v>
      </c>
      <c r="C471" s="11" t="s">
        <v>2924</v>
      </c>
      <c r="D471" s="11" t="s">
        <v>3037</v>
      </c>
      <c r="E471" s="11" t="s">
        <v>3037</v>
      </c>
      <c r="F471" s="11" t="s">
        <v>3112</v>
      </c>
      <c r="G471" s="11" t="s">
        <v>2757</v>
      </c>
      <c r="H471" s="9" t="str">
        <f t="shared" si="0"/>
        <v>EAD-ADM-CAW</v>
      </c>
      <c r="I471" s="13"/>
      <c r="J471" s="13"/>
      <c r="K471" s="13"/>
      <c r="L471" s="13"/>
      <c r="M471" s="85" t="s">
        <v>494</v>
      </c>
      <c r="N471" s="14" t="s">
        <v>1553</v>
      </c>
      <c r="O471" s="15"/>
      <c r="P471" s="13"/>
      <c r="Q471" s="13"/>
      <c r="R471" s="13"/>
      <c r="S471" s="13"/>
      <c r="T471" s="13"/>
      <c r="U471" s="156" t="s">
        <v>3160</v>
      </c>
      <c r="V471" s="17"/>
      <c r="W471" s="11" t="s">
        <v>2759</v>
      </c>
      <c r="X471" s="88">
        <v>20893</v>
      </c>
      <c r="Y471" s="20">
        <v>45751</v>
      </c>
      <c r="Z471" s="13"/>
      <c r="AA471" s="13"/>
    </row>
    <row r="472" spans="1:27" ht="13.8">
      <c r="A472" s="84" t="s">
        <v>2902</v>
      </c>
      <c r="B472" s="11" t="s">
        <v>27</v>
      </c>
      <c r="C472" s="11" t="s">
        <v>2924</v>
      </c>
      <c r="D472" s="11" t="s">
        <v>3037</v>
      </c>
      <c r="E472" s="11" t="s">
        <v>3037</v>
      </c>
      <c r="F472" s="11" t="s">
        <v>3112</v>
      </c>
      <c r="G472" s="11" t="s">
        <v>2757</v>
      </c>
      <c r="H472" s="9" t="str">
        <f t="shared" si="0"/>
        <v>EAD-ADM-CAW</v>
      </c>
      <c r="I472" s="13"/>
      <c r="J472" s="13"/>
      <c r="K472" s="13"/>
      <c r="L472" s="13"/>
      <c r="M472" s="85" t="s">
        <v>273</v>
      </c>
      <c r="N472" s="85" t="s">
        <v>1197</v>
      </c>
      <c r="O472" s="15"/>
      <c r="P472" s="13"/>
      <c r="Q472" s="13"/>
      <c r="R472" s="13"/>
      <c r="S472" s="13"/>
      <c r="T472" s="13"/>
      <c r="U472" s="156" t="s">
        <v>3164</v>
      </c>
      <c r="V472" s="17"/>
      <c r="W472" s="11" t="s">
        <v>2759</v>
      </c>
      <c r="X472" s="88">
        <v>20893</v>
      </c>
      <c r="Y472" s="20">
        <v>45754</v>
      </c>
      <c r="Z472" s="13"/>
      <c r="AA472" s="13"/>
    </row>
    <row r="473" spans="1:27" ht="13.8">
      <c r="A473" s="84" t="s">
        <v>2902</v>
      </c>
      <c r="B473" s="11" t="s">
        <v>27</v>
      </c>
      <c r="C473" s="11" t="s">
        <v>2924</v>
      </c>
      <c r="D473" s="11" t="s">
        <v>3037</v>
      </c>
      <c r="E473" s="11" t="s">
        <v>3037</v>
      </c>
      <c r="F473" s="11" t="s">
        <v>3112</v>
      </c>
      <c r="G473" s="11" t="s">
        <v>2757</v>
      </c>
      <c r="H473" s="9" t="str">
        <f t="shared" si="0"/>
        <v>EAD-ADM-CAW</v>
      </c>
      <c r="I473" s="13"/>
      <c r="J473" s="13"/>
      <c r="K473" s="13"/>
      <c r="L473" s="13"/>
      <c r="M473" s="85" t="s">
        <v>273</v>
      </c>
      <c r="N473" s="85" t="s">
        <v>1198</v>
      </c>
      <c r="O473" s="15"/>
      <c r="P473" s="13"/>
      <c r="Q473" s="13"/>
      <c r="R473" s="13"/>
      <c r="S473" s="13"/>
      <c r="T473" s="13"/>
      <c r="U473" s="156" t="s">
        <v>3168</v>
      </c>
      <c r="V473" s="13"/>
      <c r="W473" s="11" t="s">
        <v>2759</v>
      </c>
      <c r="X473" s="88">
        <v>20893</v>
      </c>
      <c r="Y473" s="20">
        <v>45754</v>
      </c>
      <c r="Z473" s="13"/>
      <c r="AA473" s="13"/>
    </row>
    <row r="474" spans="1:27" ht="13.8">
      <c r="A474" s="84" t="s">
        <v>2902</v>
      </c>
      <c r="B474" s="11" t="s">
        <v>27</v>
      </c>
      <c r="C474" s="11" t="s">
        <v>2924</v>
      </c>
      <c r="D474" s="11" t="s">
        <v>3037</v>
      </c>
      <c r="E474" s="11" t="s">
        <v>3037</v>
      </c>
      <c r="F474" s="11" t="s">
        <v>3112</v>
      </c>
      <c r="G474" s="11" t="s">
        <v>2757</v>
      </c>
      <c r="H474" s="9" t="str">
        <f t="shared" si="0"/>
        <v>EAD-ADM-CAW</v>
      </c>
      <c r="I474" s="13"/>
      <c r="J474" s="13"/>
      <c r="K474" s="13"/>
      <c r="L474" s="13"/>
      <c r="M474" s="85" t="s">
        <v>273</v>
      </c>
      <c r="N474" s="85" t="s">
        <v>1199</v>
      </c>
      <c r="O474" s="15"/>
      <c r="P474" s="13"/>
      <c r="Q474" s="13"/>
      <c r="R474" s="13"/>
      <c r="S474" s="13"/>
      <c r="T474" s="13"/>
      <c r="U474" s="156" t="s">
        <v>3173</v>
      </c>
      <c r="V474" s="13"/>
      <c r="W474" s="11" t="s">
        <v>2759</v>
      </c>
      <c r="X474" s="88">
        <v>20893</v>
      </c>
      <c r="Y474" s="20">
        <v>45754</v>
      </c>
      <c r="Z474" s="13"/>
      <c r="AA474" s="13"/>
    </row>
    <row r="475" spans="1:27" ht="13.8">
      <c r="A475" s="84" t="s">
        <v>2902</v>
      </c>
      <c r="B475" s="11" t="s">
        <v>27</v>
      </c>
      <c r="C475" s="11" t="s">
        <v>2924</v>
      </c>
      <c r="D475" s="11" t="s">
        <v>3037</v>
      </c>
      <c r="E475" s="11" t="s">
        <v>3037</v>
      </c>
      <c r="F475" s="11" t="s">
        <v>3112</v>
      </c>
      <c r="G475" s="11" t="s">
        <v>2757</v>
      </c>
      <c r="H475" s="9" t="str">
        <f t="shared" si="0"/>
        <v>EAD-ADM-CAW</v>
      </c>
      <c r="I475" s="13"/>
      <c r="J475" s="13"/>
      <c r="K475" s="13"/>
      <c r="L475" s="13"/>
      <c r="M475" s="85" t="s">
        <v>273</v>
      </c>
      <c r="N475" s="85" t="s">
        <v>1200</v>
      </c>
      <c r="O475" s="15"/>
      <c r="P475" s="13"/>
      <c r="Q475" s="13"/>
      <c r="R475" s="13"/>
      <c r="S475" s="13"/>
      <c r="T475" s="13"/>
      <c r="U475" s="156" t="s">
        <v>3177</v>
      </c>
      <c r="V475" s="13"/>
      <c r="W475" s="11" t="s">
        <v>2759</v>
      </c>
      <c r="X475" s="88">
        <v>20893</v>
      </c>
      <c r="Y475" s="20">
        <v>45754</v>
      </c>
      <c r="Z475" s="13"/>
      <c r="AA475" s="13"/>
    </row>
    <row r="476" spans="1:27" ht="13.8">
      <c r="A476" s="84" t="s">
        <v>2902</v>
      </c>
      <c r="B476" s="11" t="s">
        <v>27</v>
      </c>
      <c r="C476" s="11" t="s">
        <v>2924</v>
      </c>
      <c r="D476" s="11" t="s">
        <v>3037</v>
      </c>
      <c r="E476" s="11" t="s">
        <v>3037</v>
      </c>
      <c r="F476" s="11" t="s">
        <v>3112</v>
      </c>
      <c r="G476" s="11" t="s">
        <v>2757</v>
      </c>
      <c r="H476" s="9" t="str">
        <f t="shared" si="0"/>
        <v>EAD-ADM-CAW</v>
      </c>
      <c r="I476" s="13"/>
      <c r="J476" s="13"/>
      <c r="K476" s="13"/>
      <c r="L476" s="13"/>
      <c r="M476" s="85" t="s">
        <v>273</v>
      </c>
      <c r="N476" s="85" t="s">
        <v>1201</v>
      </c>
      <c r="O476" s="15"/>
      <c r="P476" s="13"/>
      <c r="Q476" s="13"/>
      <c r="R476" s="13"/>
      <c r="S476" s="13"/>
      <c r="T476" s="13"/>
      <c r="U476" s="156" t="s">
        <v>3183</v>
      </c>
      <c r="V476" s="13"/>
      <c r="W476" s="11" t="s">
        <v>2759</v>
      </c>
      <c r="X476" s="88">
        <v>20893</v>
      </c>
      <c r="Y476" s="20">
        <v>45754</v>
      </c>
      <c r="Z476" s="13"/>
      <c r="AA476" s="13"/>
    </row>
    <row r="477" spans="1:27" ht="13.8">
      <c r="A477" s="84" t="s">
        <v>2902</v>
      </c>
      <c r="B477" s="11" t="s">
        <v>27</v>
      </c>
      <c r="C477" s="11" t="s">
        <v>2924</v>
      </c>
      <c r="D477" s="11" t="s">
        <v>3037</v>
      </c>
      <c r="E477" s="11" t="s">
        <v>3037</v>
      </c>
      <c r="F477" s="11" t="s">
        <v>3112</v>
      </c>
      <c r="G477" s="11" t="s">
        <v>2757</v>
      </c>
      <c r="H477" s="9" t="str">
        <f t="shared" si="0"/>
        <v>EAD-ADM-CAW</v>
      </c>
      <c r="I477" s="13"/>
      <c r="J477" s="13"/>
      <c r="K477" s="13"/>
      <c r="L477" s="13"/>
      <c r="M477" s="85" t="s">
        <v>273</v>
      </c>
      <c r="N477" s="85" t="s">
        <v>1202</v>
      </c>
      <c r="O477" s="15"/>
      <c r="P477" s="13"/>
      <c r="Q477" s="13"/>
      <c r="R477" s="13"/>
      <c r="S477" s="13"/>
      <c r="T477" s="13"/>
      <c r="U477" s="156" t="s">
        <v>3189</v>
      </c>
      <c r="V477" s="13"/>
      <c r="W477" s="11" t="s">
        <v>2759</v>
      </c>
      <c r="X477" s="88">
        <v>20893</v>
      </c>
      <c r="Y477" s="20">
        <v>45754</v>
      </c>
      <c r="Z477" s="13"/>
      <c r="AA477" s="13"/>
    </row>
    <row r="478" spans="1:27" ht="13.8">
      <c r="A478" s="84" t="s">
        <v>2902</v>
      </c>
      <c r="B478" s="11" t="s">
        <v>27</v>
      </c>
      <c r="C478" s="11" t="s">
        <v>2924</v>
      </c>
      <c r="D478" s="11" t="s">
        <v>3037</v>
      </c>
      <c r="E478" s="11" t="s">
        <v>3037</v>
      </c>
      <c r="F478" s="11" t="s">
        <v>3112</v>
      </c>
      <c r="G478" s="11" t="s">
        <v>2757</v>
      </c>
      <c r="H478" s="9" t="str">
        <f t="shared" si="0"/>
        <v>EAD-ADM-CAW</v>
      </c>
      <c r="I478" s="13"/>
      <c r="J478" s="13"/>
      <c r="K478" s="13"/>
      <c r="L478" s="13"/>
      <c r="M478" s="78" t="s">
        <v>436</v>
      </c>
      <c r="N478" s="85" t="s">
        <v>68</v>
      </c>
      <c r="O478" s="15"/>
      <c r="P478" s="13"/>
      <c r="Q478" s="13"/>
      <c r="R478" s="13"/>
      <c r="S478" s="13"/>
      <c r="T478" s="13"/>
      <c r="U478" s="156" t="s">
        <v>3194</v>
      </c>
      <c r="V478" s="13"/>
      <c r="W478" s="11" t="s">
        <v>2759</v>
      </c>
      <c r="X478" s="88">
        <v>20893</v>
      </c>
      <c r="Y478" s="20">
        <v>45756</v>
      </c>
      <c r="Z478" s="13"/>
      <c r="AA478" s="13"/>
    </row>
    <row r="479" spans="1:27" ht="13.8">
      <c r="A479" s="84" t="s">
        <v>2902</v>
      </c>
      <c r="B479" s="11" t="s">
        <v>27</v>
      </c>
      <c r="C479" s="11" t="s">
        <v>2924</v>
      </c>
      <c r="D479" s="11" t="s">
        <v>3037</v>
      </c>
      <c r="E479" s="11" t="s">
        <v>3037</v>
      </c>
      <c r="F479" s="11" t="s">
        <v>3112</v>
      </c>
      <c r="G479" s="11" t="s">
        <v>2757</v>
      </c>
      <c r="H479" s="9" t="str">
        <f t="shared" si="0"/>
        <v>EAD-ADM-CAW</v>
      </c>
      <c r="I479" s="13"/>
      <c r="J479" s="13"/>
      <c r="K479" s="13"/>
      <c r="L479" s="13"/>
      <c r="M479" s="85" t="s">
        <v>2731</v>
      </c>
      <c r="N479" s="14" t="s">
        <v>2516</v>
      </c>
      <c r="O479" s="15"/>
      <c r="P479" s="11" t="s">
        <v>3201</v>
      </c>
      <c r="Q479" s="13"/>
      <c r="R479" s="13"/>
      <c r="S479" s="13"/>
      <c r="T479" s="13"/>
      <c r="U479" s="156" t="s">
        <v>3202</v>
      </c>
      <c r="V479" s="13"/>
      <c r="W479" s="11" t="s">
        <v>2759</v>
      </c>
      <c r="X479" s="88">
        <v>20893</v>
      </c>
      <c r="Y479" s="20">
        <v>45756</v>
      </c>
      <c r="Z479" s="13"/>
      <c r="AA479" s="13"/>
    </row>
    <row r="480" spans="1:27" ht="13.8">
      <c r="A480" s="84" t="s">
        <v>2902</v>
      </c>
      <c r="B480" s="11" t="s">
        <v>27</v>
      </c>
      <c r="C480" s="11" t="s">
        <v>2924</v>
      </c>
      <c r="D480" s="11" t="s">
        <v>3037</v>
      </c>
      <c r="E480" s="11" t="s">
        <v>3037</v>
      </c>
      <c r="F480" s="11" t="s">
        <v>3112</v>
      </c>
      <c r="G480" s="11" t="s">
        <v>2757</v>
      </c>
      <c r="H480" s="9" t="str">
        <f t="shared" si="0"/>
        <v>EAD-ADM-CAW</v>
      </c>
      <c r="I480" s="13"/>
      <c r="J480" s="13"/>
      <c r="K480" s="13"/>
      <c r="L480" s="13"/>
      <c r="M480" s="85" t="s">
        <v>2731</v>
      </c>
      <c r="N480" s="14" t="s">
        <v>2514</v>
      </c>
      <c r="O480" s="15"/>
      <c r="P480" s="11" t="s">
        <v>3207</v>
      </c>
      <c r="Q480" s="13"/>
      <c r="R480" s="13"/>
      <c r="S480" s="13"/>
      <c r="T480" s="13"/>
      <c r="U480" s="156" t="s">
        <v>3208</v>
      </c>
      <c r="V480" s="13"/>
      <c r="W480" s="11" t="s">
        <v>2759</v>
      </c>
      <c r="X480" s="88">
        <v>20893</v>
      </c>
      <c r="Y480" s="20">
        <v>45756</v>
      </c>
      <c r="Z480" s="13"/>
      <c r="AA480" s="13"/>
    </row>
    <row r="481" spans="1:27" ht="13.8">
      <c r="A481" s="84" t="s">
        <v>2902</v>
      </c>
      <c r="B481" s="11" t="s">
        <v>27</v>
      </c>
      <c r="C481" s="11" t="s">
        <v>2924</v>
      </c>
      <c r="D481" s="11" t="s">
        <v>3037</v>
      </c>
      <c r="E481" s="11" t="s">
        <v>3037</v>
      </c>
      <c r="F481" s="11" t="s">
        <v>4304</v>
      </c>
      <c r="G481" s="11" t="s">
        <v>4305</v>
      </c>
      <c r="H481" s="9" t="str">
        <f t="shared" si="0"/>
        <v>EAD-ADM-PIA</v>
      </c>
      <c r="I481" s="13"/>
      <c r="J481" s="13"/>
      <c r="K481" s="13"/>
      <c r="L481" s="13"/>
      <c r="M481" s="300" t="s">
        <v>528</v>
      </c>
      <c r="N481" s="301" t="s">
        <v>2245</v>
      </c>
      <c r="O481" s="15"/>
      <c r="P481" s="302"/>
      <c r="Q481" s="13"/>
      <c r="R481" s="13"/>
      <c r="S481" s="13"/>
      <c r="T481" s="13"/>
      <c r="U481" s="1050" t="s">
        <v>4310</v>
      </c>
      <c r="V481" s="1043"/>
      <c r="W481" s="11" t="s">
        <v>2759</v>
      </c>
      <c r="X481" s="88">
        <v>20893</v>
      </c>
      <c r="Y481" s="20">
        <v>45750</v>
      </c>
      <c r="Z481" s="13"/>
      <c r="AA481" s="13"/>
    </row>
    <row r="482" spans="1:27" ht="13.8">
      <c r="A482" s="84" t="s">
        <v>2902</v>
      </c>
      <c r="B482" s="11" t="s">
        <v>27</v>
      </c>
      <c r="C482" s="11" t="s">
        <v>2924</v>
      </c>
      <c r="D482" s="11" t="s">
        <v>3037</v>
      </c>
      <c r="E482" s="11" t="s">
        <v>3037</v>
      </c>
      <c r="F482" s="11" t="s">
        <v>4304</v>
      </c>
      <c r="G482" s="11" t="s">
        <v>4305</v>
      </c>
      <c r="H482" s="9" t="str">
        <f t="shared" si="0"/>
        <v>EAD-ADM-PIA</v>
      </c>
      <c r="I482" s="13"/>
      <c r="J482" s="13"/>
      <c r="K482" s="13"/>
      <c r="L482" s="13"/>
      <c r="M482" s="300" t="s">
        <v>528</v>
      </c>
      <c r="N482" s="301" t="s">
        <v>2246</v>
      </c>
      <c r="O482" s="15"/>
      <c r="P482" s="304" t="s">
        <v>2807</v>
      </c>
      <c r="Q482" s="13"/>
      <c r="R482" s="13"/>
      <c r="S482" s="13"/>
      <c r="T482" s="13"/>
      <c r="U482" s="1050" t="s">
        <v>4320</v>
      </c>
      <c r="V482" s="1043"/>
      <c r="W482" s="11" t="s">
        <v>2759</v>
      </c>
      <c r="X482" s="88">
        <v>20893</v>
      </c>
      <c r="Y482" s="20">
        <v>45750</v>
      </c>
      <c r="Z482" s="13"/>
      <c r="AA482" s="13"/>
    </row>
    <row r="483" spans="1:27" ht="13.8">
      <c r="A483" s="84" t="s">
        <v>2902</v>
      </c>
      <c r="B483" s="11" t="s">
        <v>27</v>
      </c>
      <c r="C483" s="11" t="s">
        <v>2924</v>
      </c>
      <c r="D483" s="11" t="s">
        <v>3037</v>
      </c>
      <c r="E483" s="11" t="s">
        <v>3037</v>
      </c>
      <c r="F483" s="11" t="s">
        <v>4304</v>
      </c>
      <c r="G483" s="11" t="s">
        <v>4305</v>
      </c>
      <c r="H483" s="9" t="str">
        <f t="shared" si="0"/>
        <v>EAD-ADM-PIA</v>
      </c>
      <c r="I483" s="13"/>
      <c r="J483" s="13"/>
      <c r="K483" s="13"/>
      <c r="L483" s="13"/>
      <c r="M483" s="300" t="s">
        <v>528</v>
      </c>
      <c r="N483" s="300" t="s">
        <v>1878</v>
      </c>
      <c r="O483" s="15"/>
      <c r="P483" s="302"/>
      <c r="Q483" s="13"/>
      <c r="R483" s="13"/>
      <c r="S483" s="13"/>
      <c r="T483" s="13"/>
      <c r="U483" s="1050" t="s">
        <v>4325</v>
      </c>
      <c r="V483" s="1043"/>
      <c r="W483" s="11" t="s">
        <v>2759</v>
      </c>
      <c r="X483" s="88">
        <v>20893</v>
      </c>
      <c r="Y483" s="20">
        <v>45750</v>
      </c>
      <c r="Z483" s="13"/>
      <c r="AA483" s="13"/>
    </row>
    <row r="484" spans="1:27" ht="13.8">
      <c r="A484" s="84" t="s">
        <v>2902</v>
      </c>
      <c r="B484" s="11" t="s">
        <v>27</v>
      </c>
      <c r="C484" s="11" t="s">
        <v>2924</v>
      </c>
      <c r="D484" s="11" t="s">
        <v>3037</v>
      </c>
      <c r="E484" s="11" t="s">
        <v>3037</v>
      </c>
      <c r="F484" s="11" t="s">
        <v>4304</v>
      </c>
      <c r="G484" s="11" t="s">
        <v>4305</v>
      </c>
      <c r="H484" s="9" t="str">
        <f t="shared" si="0"/>
        <v>EAD-ADM-PIA</v>
      </c>
      <c r="I484" s="13"/>
      <c r="J484" s="13"/>
      <c r="K484" s="13"/>
      <c r="L484" s="13"/>
      <c r="M484" s="300" t="s">
        <v>528</v>
      </c>
      <c r="N484" s="301" t="s">
        <v>2247</v>
      </c>
      <c r="O484" s="15"/>
      <c r="P484" s="302"/>
      <c r="Q484" s="13"/>
      <c r="R484" s="13"/>
      <c r="S484" s="13"/>
      <c r="T484" s="13"/>
      <c r="U484" s="1050" t="s">
        <v>4328</v>
      </c>
      <c r="V484" s="1043"/>
      <c r="W484" s="11" t="s">
        <v>2759</v>
      </c>
      <c r="X484" s="88">
        <v>20893</v>
      </c>
      <c r="Y484" s="20">
        <v>45750</v>
      </c>
      <c r="Z484" s="13"/>
      <c r="AA484" s="13"/>
    </row>
    <row r="485" spans="1:27" ht="13.8">
      <c r="A485" s="84" t="s">
        <v>2902</v>
      </c>
      <c r="B485" s="11" t="s">
        <v>27</v>
      </c>
      <c r="C485" s="11" t="s">
        <v>2924</v>
      </c>
      <c r="D485" s="11" t="s">
        <v>3037</v>
      </c>
      <c r="E485" s="11" t="s">
        <v>3037</v>
      </c>
      <c r="F485" s="11" t="s">
        <v>4304</v>
      </c>
      <c r="G485" s="11" t="s">
        <v>4305</v>
      </c>
      <c r="H485" s="9" t="str">
        <f t="shared" si="0"/>
        <v>EAD-ADM-PIA</v>
      </c>
      <c r="I485" s="13"/>
      <c r="J485" s="13"/>
      <c r="K485" s="13"/>
      <c r="L485" s="13"/>
      <c r="M485" s="300" t="s">
        <v>528</v>
      </c>
      <c r="N485" s="300" t="s">
        <v>2248</v>
      </c>
      <c r="O485" s="15"/>
      <c r="P485" s="304" t="s">
        <v>2815</v>
      </c>
      <c r="Q485" s="13"/>
      <c r="R485" s="13"/>
      <c r="S485" s="13"/>
      <c r="T485" s="13"/>
      <c r="U485" s="1050" t="s">
        <v>4330</v>
      </c>
      <c r="V485" s="1043"/>
      <c r="W485" s="11" t="s">
        <v>2759</v>
      </c>
      <c r="X485" s="88">
        <v>20893</v>
      </c>
      <c r="Y485" s="20">
        <v>45750</v>
      </c>
      <c r="Z485" s="13"/>
      <c r="AA485" s="13"/>
    </row>
    <row r="486" spans="1:27" ht="13.8">
      <c r="A486" s="84" t="s">
        <v>2902</v>
      </c>
      <c r="B486" s="11" t="s">
        <v>27</v>
      </c>
      <c r="C486" s="11" t="s">
        <v>2924</v>
      </c>
      <c r="D486" s="11" t="s">
        <v>3037</v>
      </c>
      <c r="E486" s="11" t="s">
        <v>3037</v>
      </c>
      <c r="F486" s="11" t="s">
        <v>4304</v>
      </c>
      <c r="G486" s="11" t="s">
        <v>4305</v>
      </c>
      <c r="H486" s="9" t="str">
        <f t="shared" si="0"/>
        <v>EAD-ADM-PIA</v>
      </c>
      <c r="I486" s="13"/>
      <c r="J486" s="13"/>
      <c r="K486" s="13"/>
      <c r="L486" s="13"/>
      <c r="M486" s="300" t="s">
        <v>528</v>
      </c>
      <c r="N486" s="300" t="s">
        <v>2249</v>
      </c>
      <c r="O486" s="15"/>
      <c r="P486" s="304" t="s">
        <v>2835</v>
      </c>
      <c r="Q486" s="13"/>
      <c r="R486" s="13"/>
      <c r="S486" s="13"/>
      <c r="T486" s="13"/>
      <c r="U486" s="1050" t="s">
        <v>4334</v>
      </c>
      <c r="V486" s="1043"/>
      <c r="W486" s="11" t="s">
        <v>2759</v>
      </c>
      <c r="X486" s="88">
        <v>20893</v>
      </c>
      <c r="Y486" s="20">
        <v>45750</v>
      </c>
      <c r="Z486" s="13"/>
      <c r="AA486" s="13"/>
    </row>
    <row r="487" spans="1:27" ht="13.8">
      <c r="A487" s="84" t="s">
        <v>2902</v>
      </c>
      <c r="B487" s="11" t="s">
        <v>27</v>
      </c>
      <c r="C487" s="11" t="s">
        <v>2924</v>
      </c>
      <c r="D487" s="11" t="s">
        <v>3037</v>
      </c>
      <c r="E487" s="11" t="s">
        <v>3037</v>
      </c>
      <c r="F487" s="11" t="s">
        <v>4304</v>
      </c>
      <c r="G487" s="11" t="s">
        <v>4305</v>
      </c>
      <c r="H487" s="9" t="str">
        <f t="shared" si="0"/>
        <v>EAD-ADM-PIA</v>
      </c>
      <c r="I487" s="13"/>
      <c r="J487" s="13"/>
      <c r="K487" s="13"/>
      <c r="L487" s="13"/>
      <c r="M487" s="300" t="s">
        <v>528</v>
      </c>
      <c r="N487" s="300" t="s">
        <v>2250</v>
      </c>
      <c r="O487" s="15"/>
      <c r="P487" s="304" t="s">
        <v>2815</v>
      </c>
      <c r="Q487" s="13"/>
      <c r="R487" s="13"/>
      <c r="S487" s="13"/>
      <c r="T487" s="13"/>
      <c r="U487" s="1050" t="s">
        <v>4337</v>
      </c>
      <c r="V487" s="1043"/>
      <c r="W487" s="11" t="s">
        <v>2759</v>
      </c>
      <c r="X487" s="88">
        <v>20893</v>
      </c>
      <c r="Y487" s="20">
        <v>45750</v>
      </c>
      <c r="Z487" s="13"/>
      <c r="AA487" s="13"/>
    </row>
    <row r="488" spans="1:27" ht="13.8">
      <c r="A488" s="84" t="s">
        <v>2902</v>
      </c>
      <c r="B488" s="11" t="s">
        <v>27</v>
      </c>
      <c r="C488" s="11" t="s">
        <v>2924</v>
      </c>
      <c r="D488" s="11" t="s">
        <v>3037</v>
      </c>
      <c r="E488" s="11" t="s">
        <v>3037</v>
      </c>
      <c r="F488" s="11" t="s">
        <v>4304</v>
      </c>
      <c r="G488" s="11" t="s">
        <v>4305</v>
      </c>
      <c r="H488" s="9" t="str">
        <f t="shared" si="0"/>
        <v>EAD-ADM-PIA</v>
      </c>
      <c r="I488" s="13"/>
      <c r="J488" s="13"/>
      <c r="K488" s="13"/>
      <c r="L488" s="13"/>
      <c r="M488" s="300" t="s">
        <v>528</v>
      </c>
      <c r="N488" s="300" t="s">
        <v>2252</v>
      </c>
      <c r="O488" s="15"/>
      <c r="P488" s="304" t="s">
        <v>2815</v>
      </c>
      <c r="Q488" s="13"/>
      <c r="R488" s="13"/>
      <c r="S488" s="13"/>
      <c r="T488" s="13"/>
      <c r="U488" s="1050" t="s">
        <v>4341</v>
      </c>
      <c r="V488" s="1043"/>
      <c r="W488" s="11" t="s">
        <v>2759</v>
      </c>
      <c r="X488" s="88">
        <v>20893</v>
      </c>
      <c r="Y488" s="20">
        <v>45750</v>
      </c>
      <c r="Z488" s="13"/>
      <c r="AA488" s="13"/>
    </row>
    <row r="489" spans="1:27" ht="13.8">
      <c r="A489" s="84" t="s">
        <v>2902</v>
      </c>
      <c r="B489" s="11" t="s">
        <v>27</v>
      </c>
      <c r="C489" s="11" t="s">
        <v>2924</v>
      </c>
      <c r="D489" s="11" t="s">
        <v>3037</v>
      </c>
      <c r="E489" s="11" t="s">
        <v>3037</v>
      </c>
      <c r="F489" s="11" t="s">
        <v>4304</v>
      </c>
      <c r="G489" s="11" t="s">
        <v>4305</v>
      </c>
      <c r="H489" s="9" t="str">
        <f t="shared" si="0"/>
        <v>EAD-ADM-PIA</v>
      </c>
      <c r="I489" s="13"/>
      <c r="J489" s="13"/>
      <c r="K489" s="13"/>
      <c r="L489" s="13"/>
      <c r="M489" s="300" t="s">
        <v>528</v>
      </c>
      <c r="N489" s="300" t="s">
        <v>2253</v>
      </c>
      <c r="O489" s="15"/>
      <c r="P489" s="302"/>
      <c r="Q489" s="13"/>
      <c r="R489" s="13"/>
      <c r="S489" s="13"/>
      <c r="T489" s="13"/>
      <c r="U489" s="1050" t="s">
        <v>4347</v>
      </c>
      <c r="V489" s="1043"/>
      <c r="W489" s="11" t="s">
        <v>2759</v>
      </c>
      <c r="X489" s="88">
        <v>20893</v>
      </c>
      <c r="Y489" s="20">
        <v>45750</v>
      </c>
      <c r="Z489" s="13"/>
      <c r="AA489" s="13"/>
    </row>
    <row r="490" spans="1:27" ht="13.8">
      <c r="A490" s="84" t="s">
        <v>2902</v>
      </c>
      <c r="B490" s="11" t="s">
        <v>27</v>
      </c>
      <c r="C490" s="11" t="s">
        <v>2924</v>
      </c>
      <c r="D490" s="11" t="s">
        <v>3037</v>
      </c>
      <c r="E490" s="11" t="s">
        <v>3037</v>
      </c>
      <c r="F490" s="11" t="s">
        <v>4304</v>
      </c>
      <c r="G490" s="11" t="s">
        <v>4305</v>
      </c>
      <c r="H490" s="9" t="str">
        <f t="shared" si="0"/>
        <v>EAD-ADM-PIA</v>
      </c>
      <c r="I490" s="13"/>
      <c r="J490" s="13"/>
      <c r="K490" s="13"/>
      <c r="L490" s="13"/>
      <c r="M490" s="300" t="s">
        <v>528</v>
      </c>
      <c r="N490" s="301" t="s">
        <v>2254</v>
      </c>
      <c r="O490" s="15"/>
      <c r="P490" s="306"/>
      <c r="Q490" s="13"/>
      <c r="R490" s="13"/>
      <c r="S490" s="13"/>
      <c r="T490" s="13"/>
      <c r="U490" s="1050" t="s">
        <v>4350</v>
      </c>
      <c r="V490" s="1043"/>
      <c r="W490" s="11" t="s">
        <v>2759</v>
      </c>
      <c r="X490" s="88">
        <v>20893</v>
      </c>
      <c r="Y490" s="20">
        <v>45750</v>
      </c>
      <c r="Z490" s="13"/>
      <c r="AA490" s="13"/>
    </row>
    <row r="491" spans="1:27" ht="13.8">
      <c r="A491" s="84" t="s">
        <v>2902</v>
      </c>
      <c r="B491" s="11" t="s">
        <v>27</v>
      </c>
      <c r="C491" s="11" t="s">
        <v>2924</v>
      </c>
      <c r="D491" s="11" t="s">
        <v>3037</v>
      </c>
      <c r="E491" s="11" t="s">
        <v>3037</v>
      </c>
      <c r="F491" s="11" t="s">
        <v>4304</v>
      </c>
      <c r="G491" s="11" t="s">
        <v>4305</v>
      </c>
      <c r="H491" s="9" t="str">
        <f t="shared" si="0"/>
        <v>EAD-ADM-PIA</v>
      </c>
      <c r="I491" s="13"/>
      <c r="J491" s="13"/>
      <c r="K491" s="13"/>
      <c r="L491" s="13"/>
      <c r="M491" s="300" t="s">
        <v>528</v>
      </c>
      <c r="N491" s="301" t="s">
        <v>2255</v>
      </c>
      <c r="O491" s="15"/>
      <c r="P491" s="304" t="s">
        <v>2838</v>
      </c>
      <c r="Q491" s="13"/>
      <c r="R491" s="13"/>
      <c r="S491" s="13"/>
      <c r="T491" s="13"/>
      <c r="U491" s="1050" t="s">
        <v>4353</v>
      </c>
      <c r="V491" s="1043"/>
      <c r="W491" s="11" t="s">
        <v>2759</v>
      </c>
      <c r="X491" s="88">
        <v>20893</v>
      </c>
      <c r="Y491" s="20">
        <v>45750</v>
      </c>
      <c r="Z491" s="13"/>
      <c r="AA491" s="13"/>
    </row>
    <row r="492" spans="1:27" ht="13.8">
      <c r="A492" s="84" t="s">
        <v>2902</v>
      </c>
      <c r="B492" s="11" t="s">
        <v>27</v>
      </c>
      <c r="C492" s="11" t="s">
        <v>2924</v>
      </c>
      <c r="D492" s="11" t="s">
        <v>3037</v>
      </c>
      <c r="E492" s="11" t="s">
        <v>3037</v>
      </c>
      <c r="F492" s="11" t="s">
        <v>4304</v>
      </c>
      <c r="G492" s="11" t="s">
        <v>4305</v>
      </c>
      <c r="H492" s="9" t="str">
        <f t="shared" si="0"/>
        <v>EAD-ADM-PIA</v>
      </c>
      <c r="I492" s="13"/>
      <c r="J492" s="13"/>
      <c r="K492" s="13"/>
      <c r="L492" s="13"/>
      <c r="M492" s="300" t="s">
        <v>528</v>
      </c>
      <c r="N492" s="301" t="s">
        <v>2258</v>
      </c>
      <c r="O492" s="15"/>
      <c r="P492" s="306"/>
      <c r="Q492" s="13"/>
      <c r="R492" s="13"/>
      <c r="S492" s="13"/>
      <c r="T492" s="13"/>
      <c r="U492" s="1050" t="s">
        <v>4358</v>
      </c>
      <c r="V492" s="1043"/>
      <c r="W492" s="11" t="s">
        <v>2759</v>
      </c>
      <c r="X492" s="88">
        <v>20893</v>
      </c>
      <c r="Y492" s="80">
        <v>45750</v>
      </c>
      <c r="Z492" s="13"/>
      <c r="AA492" s="13"/>
    </row>
    <row r="493" spans="1:27" ht="13.8">
      <c r="A493" s="84" t="s">
        <v>2902</v>
      </c>
      <c r="B493" s="11" t="s">
        <v>27</v>
      </c>
      <c r="C493" s="11" t="s">
        <v>2924</v>
      </c>
      <c r="D493" s="11" t="s">
        <v>3037</v>
      </c>
      <c r="E493" s="11" t="s">
        <v>3037</v>
      </c>
      <c r="F493" s="11" t="s">
        <v>4304</v>
      </c>
      <c r="G493" s="11" t="s">
        <v>4305</v>
      </c>
      <c r="H493" s="9" t="str">
        <f t="shared" si="0"/>
        <v>EAD-ADM-PIA</v>
      </c>
      <c r="I493" s="13"/>
      <c r="J493" s="13"/>
      <c r="K493" s="13"/>
      <c r="L493" s="13"/>
      <c r="M493" s="78" t="s">
        <v>436</v>
      </c>
      <c r="N493" s="301" t="s">
        <v>70</v>
      </c>
      <c r="O493" s="15"/>
      <c r="P493" s="306"/>
      <c r="Q493" s="13"/>
      <c r="R493" s="13"/>
      <c r="S493" s="13"/>
      <c r="T493" s="13"/>
      <c r="U493" s="1050" t="s">
        <v>4362</v>
      </c>
      <c r="V493" s="1043"/>
      <c r="W493" s="11" t="s">
        <v>2759</v>
      </c>
      <c r="X493" s="88">
        <v>20893</v>
      </c>
      <c r="Y493" s="80">
        <v>45750</v>
      </c>
      <c r="Z493" s="13"/>
      <c r="AA493" s="13"/>
    </row>
    <row r="494" spans="1:27" ht="13.8">
      <c r="A494" s="84" t="s">
        <v>2902</v>
      </c>
      <c r="B494" s="11" t="s">
        <v>27</v>
      </c>
      <c r="C494" s="11" t="s">
        <v>2924</v>
      </c>
      <c r="D494" s="11" t="s">
        <v>3037</v>
      </c>
      <c r="E494" s="11" t="s">
        <v>3037</v>
      </c>
      <c r="F494" s="11" t="s">
        <v>4304</v>
      </c>
      <c r="G494" s="11" t="s">
        <v>4305</v>
      </c>
      <c r="H494" s="9" t="str">
        <f t="shared" si="0"/>
        <v>EAD-ADM-PIA</v>
      </c>
      <c r="I494" s="13"/>
      <c r="J494" s="13"/>
      <c r="K494" s="13"/>
      <c r="L494" s="13"/>
      <c r="M494" s="78" t="s">
        <v>436</v>
      </c>
      <c r="N494" s="301" t="s">
        <v>71</v>
      </c>
      <c r="O494" s="15"/>
      <c r="P494" s="306"/>
      <c r="Q494" s="13"/>
      <c r="R494" s="13"/>
      <c r="S494" s="13"/>
      <c r="T494" s="13"/>
      <c r="U494" s="1050" t="s">
        <v>4366</v>
      </c>
      <c r="V494" s="1043"/>
      <c r="W494" s="11" t="s">
        <v>2759</v>
      </c>
      <c r="X494" s="88">
        <v>20893</v>
      </c>
      <c r="Y494" s="80">
        <v>45750</v>
      </c>
      <c r="Z494" s="13"/>
      <c r="AA494" s="13"/>
    </row>
    <row r="495" spans="1:27" ht="13.8">
      <c r="A495" s="84" t="s">
        <v>2902</v>
      </c>
      <c r="B495" s="11" t="s">
        <v>27</v>
      </c>
      <c r="C495" s="11" t="s">
        <v>2924</v>
      </c>
      <c r="D495" s="11" t="s">
        <v>3037</v>
      </c>
      <c r="E495" s="11" t="s">
        <v>3037</v>
      </c>
      <c r="F495" s="11" t="s">
        <v>4304</v>
      </c>
      <c r="G495" s="11" t="s">
        <v>4305</v>
      </c>
      <c r="H495" s="9" t="str">
        <f t="shared" si="0"/>
        <v>EAD-ADM-PIA</v>
      </c>
      <c r="I495" s="13"/>
      <c r="J495" s="13"/>
      <c r="K495" s="13"/>
      <c r="L495" s="13"/>
      <c r="M495" s="300" t="s">
        <v>2699</v>
      </c>
      <c r="N495" s="301" t="s">
        <v>1049</v>
      </c>
      <c r="O495" s="15"/>
      <c r="P495" s="306"/>
      <c r="Q495" s="13"/>
      <c r="R495" s="13"/>
      <c r="S495" s="13"/>
      <c r="T495" s="13"/>
      <c r="U495" s="1050" t="s">
        <v>4372</v>
      </c>
      <c r="V495" s="1043"/>
      <c r="W495" s="11" t="s">
        <v>2759</v>
      </c>
      <c r="X495" s="88">
        <v>20893</v>
      </c>
      <c r="Y495" s="80">
        <v>45750</v>
      </c>
      <c r="Z495" s="13"/>
      <c r="AA495" s="13"/>
    </row>
    <row r="496" spans="1:27" ht="13.8">
      <c r="A496" s="84" t="s">
        <v>2902</v>
      </c>
      <c r="B496" s="11" t="s">
        <v>27</v>
      </c>
      <c r="C496" s="11" t="s">
        <v>2924</v>
      </c>
      <c r="D496" s="11" t="s">
        <v>3037</v>
      </c>
      <c r="E496" s="11" t="s">
        <v>3037</v>
      </c>
      <c r="F496" s="11" t="s">
        <v>4304</v>
      </c>
      <c r="G496" s="11" t="s">
        <v>4305</v>
      </c>
      <c r="H496" s="9" t="str">
        <f t="shared" si="0"/>
        <v>EAD-ADM-PIA</v>
      </c>
      <c r="I496" s="13"/>
      <c r="J496" s="13"/>
      <c r="K496" s="13"/>
      <c r="L496" s="13"/>
      <c r="M496" s="85" t="s">
        <v>2699</v>
      </c>
      <c r="N496" s="14" t="s">
        <v>1049</v>
      </c>
      <c r="O496" s="15"/>
      <c r="P496" s="13"/>
      <c r="Q496" s="13"/>
      <c r="R496" s="13"/>
      <c r="S496" s="13"/>
      <c r="T496" s="13"/>
      <c r="U496" s="156" t="s">
        <v>4376</v>
      </c>
      <c r="V496" s="13"/>
      <c r="W496" s="11" t="s">
        <v>2759</v>
      </c>
      <c r="X496" s="88">
        <v>20893</v>
      </c>
      <c r="Y496" s="20">
        <v>45756</v>
      </c>
      <c r="Z496" s="13"/>
      <c r="AA496" s="13"/>
    </row>
    <row r="497" spans="1:27" ht="13.8">
      <c r="A497" s="84" t="s">
        <v>2902</v>
      </c>
      <c r="B497" s="11" t="s">
        <v>27</v>
      </c>
      <c r="C497" s="11" t="s">
        <v>2924</v>
      </c>
      <c r="D497" s="11" t="s">
        <v>3037</v>
      </c>
      <c r="E497" s="11" t="s">
        <v>3037</v>
      </c>
      <c r="F497" s="11" t="s">
        <v>4378</v>
      </c>
      <c r="G497" s="11" t="s">
        <v>4379</v>
      </c>
      <c r="H497" s="9" t="str">
        <f t="shared" si="0"/>
        <v>EAD-ADM-SRA</v>
      </c>
      <c r="I497" s="13"/>
      <c r="J497" s="13"/>
      <c r="K497" s="13"/>
      <c r="L497" s="13"/>
      <c r="M497" s="85" t="s">
        <v>528</v>
      </c>
      <c r="N497" s="85" t="s">
        <v>2066</v>
      </c>
      <c r="O497" s="15"/>
      <c r="P497" s="13"/>
      <c r="Q497" s="13"/>
      <c r="R497" s="13"/>
      <c r="S497" s="13"/>
      <c r="T497" s="13"/>
      <c r="U497" s="156" t="s">
        <v>4381</v>
      </c>
      <c r="V497" s="13"/>
      <c r="W497" s="11" t="s">
        <v>2759</v>
      </c>
      <c r="X497" s="88">
        <v>20893</v>
      </c>
      <c r="Y497" s="20">
        <v>45751</v>
      </c>
      <c r="Z497" s="13"/>
      <c r="AA497" s="13"/>
    </row>
    <row r="498" spans="1:27" ht="13.8">
      <c r="A498" s="84" t="s">
        <v>2902</v>
      </c>
      <c r="B498" s="11" t="s">
        <v>27</v>
      </c>
      <c r="C498" s="11" t="s">
        <v>2924</v>
      </c>
      <c r="D498" s="11" t="s">
        <v>3037</v>
      </c>
      <c r="E498" s="11" t="s">
        <v>3037</v>
      </c>
      <c r="F498" s="11" t="s">
        <v>4378</v>
      </c>
      <c r="G498" s="11" t="s">
        <v>4379</v>
      </c>
      <c r="H498" s="9" t="str">
        <f t="shared" si="0"/>
        <v>EAD-ADM-SRA</v>
      </c>
      <c r="I498" s="13"/>
      <c r="J498" s="13"/>
      <c r="K498" s="13"/>
      <c r="L498" s="13"/>
      <c r="M498" s="85" t="s">
        <v>528</v>
      </c>
      <c r="N498" s="85" t="s">
        <v>2067</v>
      </c>
      <c r="O498" s="15"/>
      <c r="P498" s="13"/>
      <c r="Q498" s="13"/>
      <c r="R498" s="13"/>
      <c r="S498" s="13"/>
      <c r="T498" s="13"/>
      <c r="U498" s="156" t="s">
        <v>4381</v>
      </c>
      <c r="V498" s="13"/>
      <c r="W498" s="11" t="s">
        <v>2759</v>
      </c>
      <c r="X498" s="88">
        <v>20893</v>
      </c>
      <c r="Y498" s="20">
        <v>45751</v>
      </c>
      <c r="Z498" s="13"/>
      <c r="AA498" s="13"/>
    </row>
    <row r="499" spans="1:27" ht="13.8">
      <c r="A499" s="84" t="s">
        <v>2902</v>
      </c>
      <c r="B499" s="11" t="s">
        <v>27</v>
      </c>
      <c r="C499" s="11" t="s">
        <v>2924</v>
      </c>
      <c r="D499" s="11" t="s">
        <v>3037</v>
      </c>
      <c r="E499" s="11" t="s">
        <v>3037</v>
      </c>
      <c r="F499" s="11" t="s">
        <v>4378</v>
      </c>
      <c r="G499" s="11" t="s">
        <v>4379</v>
      </c>
      <c r="H499" s="9" t="str">
        <f t="shared" si="0"/>
        <v>EAD-ADM-SRA</v>
      </c>
      <c r="I499" s="13"/>
      <c r="J499" s="13"/>
      <c r="K499" s="13"/>
      <c r="L499" s="13"/>
      <c r="M499" s="85" t="s">
        <v>528</v>
      </c>
      <c r="N499" s="85" t="s">
        <v>2068</v>
      </c>
      <c r="O499" s="15"/>
      <c r="P499" s="13"/>
      <c r="Q499" s="13"/>
      <c r="R499" s="13"/>
      <c r="S499" s="13"/>
      <c r="T499" s="13"/>
      <c r="U499" s="156" t="s">
        <v>4381</v>
      </c>
      <c r="V499" s="13"/>
      <c r="W499" s="11" t="s">
        <v>2759</v>
      </c>
      <c r="X499" s="88">
        <v>20893</v>
      </c>
      <c r="Y499" s="20">
        <v>45751</v>
      </c>
      <c r="Z499" s="13"/>
      <c r="AA499" s="13"/>
    </row>
    <row r="500" spans="1:27" ht="13.8">
      <c r="A500" s="84" t="s">
        <v>2902</v>
      </c>
      <c r="B500" s="11" t="s">
        <v>27</v>
      </c>
      <c r="C500" s="11" t="s">
        <v>2924</v>
      </c>
      <c r="D500" s="11" t="s">
        <v>3037</v>
      </c>
      <c r="E500" s="11" t="s">
        <v>3037</v>
      </c>
      <c r="F500" s="11" t="s">
        <v>4378</v>
      </c>
      <c r="G500" s="11" t="s">
        <v>4379</v>
      </c>
      <c r="H500" s="9" t="str">
        <f t="shared" si="0"/>
        <v>EAD-ADM-SRA</v>
      </c>
      <c r="I500" s="13"/>
      <c r="J500" s="13"/>
      <c r="K500" s="13"/>
      <c r="L500" s="13"/>
      <c r="M500" s="85" t="s">
        <v>528</v>
      </c>
      <c r="N500" s="85" t="s">
        <v>2069</v>
      </c>
      <c r="O500" s="15"/>
      <c r="P500" s="13"/>
      <c r="Q500" s="13"/>
      <c r="R500" s="13"/>
      <c r="S500" s="13"/>
      <c r="T500" s="13"/>
      <c r="U500" s="156" t="s">
        <v>4387</v>
      </c>
      <c r="V500" s="13"/>
      <c r="W500" s="11" t="s">
        <v>2759</v>
      </c>
      <c r="X500" s="88">
        <v>20893</v>
      </c>
      <c r="Y500" s="20">
        <v>45751</v>
      </c>
      <c r="Z500" s="13"/>
      <c r="AA500" s="13"/>
    </row>
    <row r="501" spans="1:27" ht="13.8">
      <c r="A501" s="84" t="s">
        <v>2902</v>
      </c>
      <c r="B501" s="11" t="s">
        <v>27</v>
      </c>
      <c r="C501" s="11" t="s">
        <v>2924</v>
      </c>
      <c r="D501" s="11" t="s">
        <v>3037</v>
      </c>
      <c r="E501" s="11" t="s">
        <v>3037</v>
      </c>
      <c r="F501" s="11" t="s">
        <v>4378</v>
      </c>
      <c r="G501" s="11" t="s">
        <v>4379</v>
      </c>
      <c r="H501" s="9" t="str">
        <f t="shared" si="0"/>
        <v>EAD-ADM-SRA</v>
      </c>
      <c r="I501" s="13"/>
      <c r="J501" s="13"/>
      <c r="K501" s="13"/>
      <c r="L501" s="13"/>
      <c r="M501" s="85" t="s">
        <v>528</v>
      </c>
      <c r="N501" s="85" t="s">
        <v>2070</v>
      </c>
      <c r="O501" s="15"/>
      <c r="P501" s="13"/>
      <c r="Q501" s="13"/>
      <c r="R501" s="13"/>
      <c r="S501" s="13"/>
      <c r="T501" s="13"/>
      <c r="U501" s="156" t="s">
        <v>4387</v>
      </c>
      <c r="V501" s="13"/>
      <c r="W501" s="11" t="s">
        <v>2759</v>
      </c>
      <c r="X501" s="88">
        <v>20893</v>
      </c>
      <c r="Y501" s="20">
        <v>45751</v>
      </c>
      <c r="Z501" s="13"/>
      <c r="AA501" s="13"/>
    </row>
    <row r="502" spans="1:27" ht="13.8">
      <c r="A502" s="84" t="s">
        <v>2902</v>
      </c>
      <c r="B502" s="11" t="s">
        <v>27</v>
      </c>
      <c r="C502" s="11" t="s">
        <v>2924</v>
      </c>
      <c r="D502" s="11" t="s">
        <v>3037</v>
      </c>
      <c r="E502" s="11" t="s">
        <v>3037</v>
      </c>
      <c r="F502" s="11" t="s">
        <v>4378</v>
      </c>
      <c r="G502" s="11" t="s">
        <v>4379</v>
      </c>
      <c r="H502" s="9" t="str">
        <f t="shared" si="0"/>
        <v>EAD-ADM-SRA</v>
      </c>
      <c r="I502" s="13"/>
      <c r="J502" s="13"/>
      <c r="K502" s="13"/>
      <c r="L502" s="13"/>
      <c r="M502" s="85" t="s">
        <v>528</v>
      </c>
      <c r="N502" s="85" t="s">
        <v>2071</v>
      </c>
      <c r="O502" s="15"/>
      <c r="P502" s="13"/>
      <c r="Q502" s="13"/>
      <c r="R502" s="13"/>
      <c r="S502" s="13"/>
      <c r="T502" s="13"/>
      <c r="U502" s="156" t="s">
        <v>4387</v>
      </c>
      <c r="V502" s="13"/>
      <c r="W502" s="11" t="s">
        <v>2759</v>
      </c>
      <c r="X502" s="88">
        <v>20893</v>
      </c>
      <c r="Y502" s="20">
        <v>45751</v>
      </c>
      <c r="Z502" s="13"/>
      <c r="AA502" s="13"/>
    </row>
    <row r="503" spans="1:27" ht="13.8">
      <c r="A503" s="84" t="s">
        <v>2902</v>
      </c>
      <c r="B503" s="11" t="s">
        <v>27</v>
      </c>
      <c r="C503" s="11" t="s">
        <v>2924</v>
      </c>
      <c r="D503" s="11" t="s">
        <v>3037</v>
      </c>
      <c r="E503" s="11" t="s">
        <v>3037</v>
      </c>
      <c r="F503" s="11" t="s">
        <v>4378</v>
      </c>
      <c r="G503" s="11" t="s">
        <v>4379</v>
      </c>
      <c r="H503" s="9" t="str">
        <f t="shared" si="0"/>
        <v>EAD-ADM-SRA</v>
      </c>
      <c r="I503" s="13"/>
      <c r="J503" s="13"/>
      <c r="K503" s="13"/>
      <c r="L503" s="13"/>
      <c r="M503" s="85" t="s">
        <v>528</v>
      </c>
      <c r="N503" s="85" t="s">
        <v>2072</v>
      </c>
      <c r="O503" s="15"/>
      <c r="P503" s="13"/>
      <c r="Q503" s="13"/>
      <c r="R503" s="13"/>
      <c r="S503" s="13"/>
      <c r="T503" s="13"/>
      <c r="U503" s="156" t="s">
        <v>4398</v>
      </c>
      <c r="V503" s="13"/>
      <c r="W503" s="11" t="s">
        <v>2759</v>
      </c>
      <c r="X503" s="88">
        <v>20893</v>
      </c>
      <c r="Y503" s="20">
        <v>45751</v>
      </c>
      <c r="Z503" s="13"/>
      <c r="AA503" s="13"/>
    </row>
    <row r="504" spans="1:27" ht="13.8">
      <c r="A504" s="84" t="s">
        <v>2902</v>
      </c>
      <c r="B504" s="11" t="s">
        <v>27</v>
      </c>
      <c r="C504" s="11" t="s">
        <v>2924</v>
      </c>
      <c r="D504" s="11" t="s">
        <v>3037</v>
      </c>
      <c r="E504" s="11" t="s">
        <v>3037</v>
      </c>
      <c r="F504" s="11" t="s">
        <v>4378</v>
      </c>
      <c r="G504" s="11" t="s">
        <v>4379</v>
      </c>
      <c r="H504" s="9" t="str">
        <f t="shared" si="0"/>
        <v>EAD-ADM-SRA</v>
      </c>
      <c r="I504" s="13"/>
      <c r="J504" s="13"/>
      <c r="K504" s="13"/>
      <c r="L504" s="13"/>
      <c r="M504" s="85" t="s">
        <v>528</v>
      </c>
      <c r="N504" s="85" t="s">
        <v>2074</v>
      </c>
      <c r="O504" s="15"/>
      <c r="P504" s="13"/>
      <c r="Q504" s="13"/>
      <c r="R504" s="13"/>
      <c r="S504" s="13"/>
      <c r="T504" s="13"/>
      <c r="U504" s="156" t="s">
        <v>4398</v>
      </c>
      <c r="V504" s="13"/>
      <c r="W504" s="11" t="s">
        <v>2759</v>
      </c>
      <c r="X504" s="88">
        <v>20893</v>
      </c>
      <c r="Y504" s="20">
        <v>45751</v>
      </c>
      <c r="Z504" s="13"/>
      <c r="AA504" s="13"/>
    </row>
    <row r="505" spans="1:27" ht="13.8">
      <c r="A505" s="84" t="s">
        <v>2902</v>
      </c>
      <c r="B505" s="11" t="s">
        <v>27</v>
      </c>
      <c r="C505" s="11" t="s">
        <v>2924</v>
      </c>
      <c r="D505" s="11" t="s">
        <v>3037</v>
      </c>
      <c r="E505" s="11" t="s">
        <v>3037</v>
      </c>
      <c r="F505" s="11" t="s">
        <v>4378</v>
      </c>
      <c r="G505" s="11" t="s">
        <v>4379</v>
      </c>
      <c r="H505" s="9" t="str">
        <f t="shared" si="0"/>
        <v>EAD-ADM-SRA</v>
      </c>
      <c r="I505" s="13"/>
      <c r="J505" s="13"/>
      <c r="K505" s="13"/>
      <c r="L505" s="13"/>
      <c r="M505" s="85" t="s">
        <v>528</v>
      </c>
      <c r="N505" s="85" t="s">
        <v>2076</v>
      </c>
      <c r="O505" s="15"/>
      <c r="P505" s="13"/>
      <c r="Q505" s="13"/>
      <c r="R505" s="13"/>
      <c r="S505" s="13"/>
      <c r="T505" s="13"/>
      <c r="U505" s="156" t="s">
        <v>4398</v>
      </c>
      <c r="V505" s="13"/>
      <c r="W505" s="11" t="s">
        <v>2759</v>
      </c>
      <c r="X505" s="88">
        <v>20893</v>
      </c>
      <c r="Y505" s="20">
        <v>45751</v>
      </c>
      <c r="Z505" s="13"/>
      <c r="AA505" s="13"/>
    </row>
    <row r="506" spans="1:27" ht="13.8">
      <c r="A506" s="84" t="s">
        <v>2902</v>
      </c>
      <c r="B506" s="11" t="s">
        <v>27</v>
      </c>
      <c r="C506" s="11" t="s">
        <v>2924</v>
      </c>
      <c r="D506" s="11" t="s">
        <v>3037</v>
      </c>
      <c r="E506" s="11" t="s">
        <v>3037</v>
      </c>
      <c r="F506" s="11" t="s">
        <v>4378</v>
      </c>
      <c r="G506" s="11" t="s">
        <v>4379</v>
      </c>
      <c r="H506" s="9" t="str">
        <f t="shared" si="0"/>
        <v>EAD-ADM-SRA</v>
      </c>
      <c r="I506" s="13"/>
      <c r="J506" s="13"/>
      <c r="K506" s="13"/>
      <c r="L506" s="13"/>
      <c r="M506" s="85" t="s">
        <v>528</v>
      </c>
      <c r="N506" s="85" t="s">
        <v>2077</v>
      </c>
      <c r="O506" s="15"/>
      <c r="P506" s="13"/>
      <c r="Q506" s="13"/>
      <c r="R506" s="13"/>
      <c r="S506" s="13"/>
      <c r="T506" s="13"/>
      <c r="U506" s="156" t="s">
        <v>4419</v>
      </c>
      <c r="V506" s="13"/>
      <c r="W506" s="11" t="s">
        <v>2759</v>
      </c>
      <c r="X506" s="88">
        <v>20893</v>
      </c>
      <c r="Y506" s="20">
        <v>45751</v>
      </c>
      <c r="Z506" s="13"/>
      <c r="AA506" s="13"/>
    </row>
    <row r="507" spans="1:27" ht="13.8">
      <c r="A507" s="84" t="s">
        <v>2902</v>
      </c>
      <c r="B507" s="11" t="s">
        <v>27</v>
      </c>
      <c r="C507" s="11" t="s">
        <v>2924</v>
      </c>
      <c r="D507" s="11" t="s">
        <v>3037</v>
      </c>
      <c r="E507" s="11" t="s">
        <v>3037</v>
      </c>
      <c r="F507" s="11" t="s">
        <v>4378</v>
      </c>
      <c r="G507" s="11" t="s">
        <v>4379</v>
      </c>
      <c r="H507" s="9" t="str">
        <f t="shared" si="0"/>
        <v>EAD-ADM-SRA</v>
      </c>
      <c r="I507" s="13"/>
      <c r="J507" s="13"/>
      <c r="K507" s="13"/>
      <c r="L507" s="13"/>
      <c r="M507" s="85" t="s">
        <v>528</v>
      </c>
      <c r="N507" s="85" t="s">
        <v>2078</v>
      </c>
      <c r="O507" s="15"/>
      <c r="P507" s="13"/>
      <c r="Q507" s="13"/>
      <c r="R507" s="13"/>
      <c r="S507" s="13"/>
      <c r="T507" s="13"/>
      <c r="U507" s="156" t="s">
        <v>4419</v>
      </c>
      <c r="V507" s="13"/>
      <c r="W507" s="11" t="s">
        <v>2759</v>
      </c>
      <c r="X507" s="88">
        <v>20893</v>
      </c>
      <c r="Y507" s="20">
        <v>45751</v>
      </c>
      <c r="Z507" s="13"/>
      <c r="AA507" s="13"/>
    </row>
    <row r="508" spans="1:27" ht="13.8">
      <c r="A508" s="84" t="s">
        <v>2902</v>
      </c>
      <c r="B508" s="11" t="s">
        <v>27</v>
      </c>
      <c r="C508" s="11" t="s">
        <v>2924</v>
      </c>
      <c r="D508" s="11" t="s">
        <v>3037</v>
      </c>
      <c r="E508" s="11" t="s">
        <v>3037</v>
      </c>
      <c r="F508" s="11" t="s">
        <v>4378</v>
      </c>
      <c r="G508" s="11" t="s">
        <v>4379</v>
      </c>
      <c r="H508" s="9" t="str">
        <f t="shared" si="0"/>
        <v>EAD-ADM-SRA</v>
      </c>
      <c r="I508" s="13"/>
      <c r="J508" s="13"/>
      <c r="K508" s="13"/>
      <c r="L508" s="13"/>
      <c r="M508" s="85" t="s">
        <v>528</v>
      </c>
      <c r="N508" s="85" t="s">
        <v>2080</v>
      </c>
      <c r="O508" s="15"/>
      <c r="P508" s="13"/>
      <c r="Q508" s="13"/>
      <c r="R508" s="13"/>
      <c r="S508" s="13"/>
      <c r="T508" s="13"/>
      <c r="U508" s="156" t="s">
        <v>4419</v>
      </c>
      <c r="V508" s="13"/>
      <c r="W508" s="11" t="s">
        <v>2759</v>
      </c>
      <c r="X508" s="88">
        <v>20893</v>
      </c>
      <c r="Y508" s="20">
        <v>45751</v>
      </c>
      <c r="Z508" s="13"/>
      <c r="AA508" s="13"/>
    </row>
    <row r="509" spans="1:27" ht="13.8">
      <c r="A509" s="84" t="s">
        <v>2902</v>
      </c>
      <c r="B509" s="11" t="s">
        <v>27</v>
      </c>
      <c r="C509" s="11" t="s">
        <v>2924</v>
      </c>
      <c r="D509" s="11" t="s">
        <v>3037</v>
      </c>
      <c r="E509" s="11" t="s">
        <v>3037</v>
      </c>
      <c r="F509" s="11" t="s">
        <v>4378</v>
      </c>
      <c r="G509" s="11" t="s">
        <v>4379</v>
      </c>
      <c r="H509" s="9" t="str">
        <f t="shared" si="0"/>
        <v>EAD-ADM-SRA</v>
      </c>
      <c r="I509" s="13"/>
      <c r="J509" s="13"/>
      <c r="K509" s="13"/>
      <c r="L509" s="13"/>
      <c r="M509" s="85" t="s">
        <v>528</v>
      </c>
      <c r="N509" s="85" t="s">
        <v>2081</v>
      </c>
      <c r="O509" s="15"/>
      <c r="P509" s="13"/>
      <c r="Q509" s="13"/>
      <c r="R509" s="13"/>
      <c r="S509" s="13"/>
      <c r="T509" s="13"/>
      <c r="U509" s="156" t="s">
        <v>4429</v>
      </c>
      <c r="V509" s="13"/>
      <c r="W509" s="11" t="s">
        <v>2759</v>
      </c>
      <c r="X509" s="88">
        <v>20893</v>
      </c>
      <c r="Y509" s="20">
        <v>45751</v>
      </c>
      <c r="Z509" s="13"/>
      <c r="AA509" s="13"/>
    </row>
    <row r="510" spans="1:27" ht="13.8">
      <c r="A510" s="84" t="s">
        <v>2902</v>
      </c>
      <c r="B510" s="11" t="s">
        <v>27</v>
      </c>
      <c r="C510" s="11" t="s">
        <v>2924</v>
      </c>
      <c r="D510" s="11" t="s">
        <v>3037</v>
      </c>
      <c r="E510" s="11" t="s">
        <v>3037</v>
      </c>
      <c r="F510" s="11" t="s">
        <v>4378</v>
      </c>
      <c r="G510" s="11" t="s">
        <v>4379</v>
      </c>
      <c r="H510" s="9" t="str">
        <f t="shared" si="0"/>
        <v>EAD-ADM-SRA</v>
      </c>
      <c r="I510" s="13"/>
      <c r="J510" s="13"/>
      <c r="K510" s="13"/>
      <c r="L510" s="13"/>
      <c r="M510" s="85" t="s">
        <v>528</v>
      </c>
      <c r="N510" s="85" t="s">
        <v>2082</v>
      </c>
      <c r="O510" s="15"/>
      <c r="P510" s="13"/>
      <c r="Q510" s="13"/>
      <c r="R510" s="13"/>
      <c r="S510" s="13"/>
      <c r="T510" s="13"/>
      <c r="U510" s="156" t="s">
        <v>4429</v>
      </c>
      <c r="V510" s="13"/>
      <c r="W510" s="11" t="s">
        <v>2759</v>
      </c>
      <c r="X510" s="88">
        <v>20893</v>
      </c>
      <c r="Y510" s="20">
        <v>45751</v>
      </c>
      <c r="Z510" s="13"/>
      <c r="AA510" s="13"/>
    </row>
    <row r="511" spans="1:27" ht="13.8">
      <c r="A511" s="84" t="s">
        <v>2902</v>
      </c>
      <c r="B511" s="11" t="s">
        <v>27</v>
      </c>
      <c r="C511" s="11" t="s">
        <v>2924</v>
      </c>
      <c r="D511" s="11" t="s">
        <v>3037</v>
      </c>
      <c r="E511" s="11" t="s">
        <v>3037</v>
      </c>
      <c r="F511" s="11" t="s">
        <v>4378</v>
      </c>
      <c r="G511" s="11" t="s">
        <v>4379</v>
      </c>
      <c r="H511" s="9" t="str">
        <f t="shared" si="0"/>
        <v>EAD-ADM-SRA</v>
      </c>
      <c r="I511" s="13"/>
      <c r="J511" s="13"/>
      <c r="K511" s="13"/>
      <c r="L511" s="13"/>
      <c r="M511" s="85" t="s">
        <v>528</v>
      </c>
      <c r="N511" s="85" t="s">
        <v>2083</v>
      </c>
      <c r="O511" s="15"/>
      <c r="P511" s="13"/>
      <c r="Q511" s="13"/>
      <c r="R511" s="13"/>
      <c r="S511" s="13"/>
      <c r="T511" s="13"/>
      <c r="U511" s="156" t="s">
        <v>4429</v>
      </c>
      <c r="V511" s="13"/>
      <c r="W511" s="11" t="s">
        <v>2759</v>
      </c>
      <c r="X511" s="88">
        <v>20893</v>
      </c>
      <c r="Y511" s="20">
        <v>45751</v>
      </c>
      <c r="Z511" s="13"/>
      <c r="AA511" s="13"/>
    </row>
    <row r="512" spans="1:27" ht="13.8">
      <c r="A512" s="84" t="s">
        <v>2902</v>
      </c>
      <c r="B512" s="11" t="s">
        <v>27</v>
      </c>
      <c r="C512" s="11" t="s">
        <v>2924</v>
      </c>
      <c r="D512" s="11" t="s">
        <v>3037</v>
      </c>
      <c r="E512" s="11" t="s">
        <v>3037</v>
      </c>
      <c r="F512" s="11" t="s">
        <v>4378</v>
      </c>
      <c r="G512" s="11" t="s">
        <v>4379</v>
      </c>
      <c r="H512" s="9" t="str">
        <f t="shared" si="0"/>
        <v>EAD-ADM-SRA</v>
      </c>
      <c r="I512" s="13"/>
      <c r="J512" s="13"/>
      <c r="K512" s="13"/>
      <c r="L512" s="13"/>
      <c r="M512" s="85" t="s">
        <v>528</v>
      </c>
      <c r="N512" s="85" t="s">
        <v>2084</v>
      </c>
      <c r="O512" s="15"/>
      <c r="P512" s="13"/>
      <c r="Q512" s="13"/>
      <c r="R512" s="13"/>
      <c r="S512" s="13"/>
      <c r="T512" s="13"/>
      <c r="U512" s="156" t="s">
        <v>4433</v>
      </c>
      <c r="V512" s="13"/>
      <c r="W512" s="11" t="s">
        <v>2759</v>
      </c>
      <c r="X512" s="88">
        <v>20893</v>
      </c>
      <c r="Y512" s="20">
        <v>45751</v>
      </c>
      <c r="Z512" s="13"/>
      <c r="AA512" s="13"/>
    </row>
    <row r="513" spans="1:27" ht="13.8">
      <c r="A513" s="84" t="s">
        <v>2902</v>
      </c>
      <c r="B513" s="11" t="s">
        <v>27</v>
      </c>
      <c r="C513" s="11" t="s">
        <v>2924</v>
      </c>
      <c r="D513" s="11" t="s">
        <v>3037</v>
      </c>
      <c r="E513" s="11" t="s">
        <v>3037</v>
      </c>
      <c r="F513" s="11" t="s">
        <v>4378</v>
      </c>
      <c r="G513" s="11" t="s">
        <v>4379</v>
      </c>
      <c r="H513" s="9" t="str">
        <f t="shared" si="0"/>
        <v>EAD-ADM-SRA</v>
      </c>
      <c r="I513" s="13"/>
      <c r="J513" s="13"/>
      <c r="K513" s="13"/>
      <c r="L513" s="13"/>
      <c r="M513" s="85" t="s">
        <v>528</v>
      </c>
      <c r="N513" s="85" t="s">
        <v>2085</v>
      </c>
      <c r="O513" s="15"/>
      <c r="P513" s="13"/>
      <c r="Q513" s="13"/>
      <c r="R513" s="13"/>
      <c r="S513" s="13"/>
      <c r="T513" s="13"/>
      <c r="U513" s="156" t="s">
        <v>4433</v>
      </c>
      <c r="V513" s="13"/>
      <c r="W513" s="11" t="s">
        <v>2759</v>
      </c>
      <c r="X513" s="88">
        <v>20893</v>
      </c>
      <c r="Y513" s="20">
        <v>45751</v>
      </c>
      <c r="Z513" s="13"/>
      <c r="AA513" s="13"/>
    </row>
    <row r="514" spans="1:27" ht="13.8">
      <c r="A514" s="84" t="s">
        <v>2902</v>
      </c>
      <c r="B514" s="11" t="s">
        <v>27</v>
      </c>
      <c r="C514" s="11" t="s">
        <v>2924</v>
      </c>
      <c r="D514" s="11" t="s">
        <v>3037</v>
      </c>
      <c r="E514" s="11" t="s">
        <v>3037</v>
      </c>
      <c r="F514" s="11" t="s">
        <v>4378</v>
      </c>
      <c r="G514" s="11" t="s">
        <v>4379</v>
      </c>
      <c r="H514" s="9" t="str">
        <f t="shared" si="0"/>
        <v>EAD-ADM-SRA</v>
      </c>
      <c r="I514" s="13"/>
      <c r="J514" s="13"/>
      <c r="K514" s="13"/>
      <c r="L514" s="13"/>
      <c r="M514" s="85" t="s">
        <v>528</v>
      </c>
      <c r="N514" s="85" t="s">
        <v>2086</v>
      </c>
      <c r="O514" s="15"/>
      <c r="P514" s="13"/>
      <c r="Q514" s="13"/>
      <c r="R514" s="13"/>
      <c r="S514" s="13"/>
      <c r="T514" s="13"/>
      <c r="U514" s="156" t="s">
        <v>4433</v>
      </c>
      <c r="V514" s="13"/>
      <c r="W514" s="11" t="s">
        <v>2759</v>
      </c>
      <c r="X514" s="88">
        <v>20893</v>
      </c>
      <c r="Y514" s="20">
        <v>45751</v>
      </c>
      <c r="Z514" s="13"/>
      <c r="AA514" s="13"/>
    </row>
    <row r="515" spans="1:27" ht="13.8">
      <c r="A515" s="84" t="s">
        <v>2902</v>
      </c>
      <c r="B515" s="11" t="s">
        <v>27</v>
      </c>
      <c r="C515" s="11" t="s">
        <v>2924</v>
      </c>
      <c r="D515" s="11" t="s">
        <v>3037</v>
      </c>
      <c r="E515" s="11" t="s">
        <v>3037</v>
      </c>
      <c r="F515" s="11" t="s">
        <v>4378</v>
      </c>
      <c r="G515" s="11" t="s">
        <v>4379</v>
      </c>
      <c r="H515" s="9" t="str">
        <f t="shared" si="0"/>
        <v>EAD-ADM-SRA</v>
      </c>
      <c r="I515" s="13"/>
      <c r="J515" s="13"/>
      <c r="K515" s="13"/>
      <c r="L515" s="13"/>
      <c r="M515" s="85" t="s">
        <v>528</v>
      </c>
      <c r="N515" s="85" t="s">
        <v>2087</v>
      </c>
      <c r="O515" s="15"/>
      <c r="P515" s="13"/>
      <c r="Q515" s="13"/>
      <c r="R515" s="13"/>
      <c r="S515" s="13"/>
      <c r="T515" s="13"/>
      <c r="U515" s="156" t="s">
        <v>4438</v>
      </c>
      <c r="V515" s="13"/>
      <c r="W515" s="11" t="s">
        <v>2759</v>
      </c>
      <c r="X515" s="88">
        <v>20893</v>
      </c>
      <c r="Y515" s="20">
        <v>45751</v>
      </c>
      <c r="Z515" s="13"/>
      <c r="AA515" s="13"/>
    </row>
    <row r="516" spans="1:27" ht="13.8">
      <c r="A516" s="84" t="s">
        <v>2902</v>
      </c>
      <c r="B516" s="11" t="s">
        <v>27</v>
      </c>
      <c r="C516" s="11" t="s">
        <v>2924</v>
      </c>
      <c r="D516" s="11" t="s">
        <v>3037</v>
      </c>
      <c r="E516" s="11" t="s">
        <v>3037</v>
      </c>
      <c r="F516" s="11" t="s">
        <v>4378</v>
      </c>
      <c r="G516" s="11" t="s">
        <v>4379</v>
      </c>
      <c r="H516" s="9" t="str">
        <f t="shared" si="0"/>
        <v>EAD-ADM-SRA</v>
      </c>
      <c r="I516" s="13"/>
      <c r="J516" s="13"/>
      <c r="K516" s="13"/>
      <c r="L516" s="13"/>
      <c r="M516" s="85" t="s">
        <v>528</v>
      </c>
      <c r="N516" s="85" t="s">
        <v>2089</v>
      </c>
      <c r="O516" s="15"/>
      <c r="P516" s="13"/>
      <c r="Q516" s="13"/>
      <c r="R516" s="13"/>
      <c r="S516" s="13"/>
      <c r="T516" s="13"/>
      <c r="U516" s="156" t="s">
        <v>4438</v>
      </c>
      <c r="V516" s="13"/>
      <c r="W516" s="11" t="s">
        <v>2759</v>
      </c>
      <c r="X516" s="88">
        <v>20893</v>
      </c>
      <c r="Y516" s="20">
        <v>45751</v>
      </c>
      <c r="Z516" s="13"/>
      <c r="AA516" s="13"/>
    </row>
    <row r="517" spans="1:27" ht="13.8">
      <c r="A517" s="84" t="s">
        <v>2902</v>
      </c>
      <c r="B517" s="11" t="s">
        <v>27</v>
      </c>
      <c r="C517" s="11" t="s">
        <v>2924</v>
      </c>
      <c r="D517" s="11" t="s">
        <v>3037</v>
      </c>
      <c r="E517" s="11" t="s">
        <v>3037</v>
      </c>
      <c r="F517" s="11" t="s">
        <v>4378</v>
      </c>
      <c r="G517" s="11" t="s">
        <v>4379</v>
      </c>
      <c r="H517" s="9" t="str">
        <f t="shared" si="0"/>
        <v>EAD-ADM-SRA</v>
      </c>
      <c r="I517" s="13"/>
      <c r="J517" s="13"/>
      <c r="K517" s="13"/>
      <c r="L517" s="13"/>
      <c r="M517" s="85" t="s">
        <v>528</v>
      </c>
      <c r="N517" s="85" t="s">
        <v>2091</v>
      </c>
      <c r="O517" s="15"/>
      <c r="P517" s="13"/>
      <c r="Q517" s="13"/>
      <c r="R517" s="13"/>
      <c r="S517" s="13"/>
      <c r="T517" s="13"/>
      <c r="U517" s="156" t="s">
        <v>4438</v>
      </c>
      <c r="V517" s="13"/>
      <c r="W517" s="11" t="s">
        <v>2759</v>
      </c>
      <c r="X517" s="88">
        <v>20893</v>
      </c>
      <c r="Y517" s="20">
        <v>45751</v>
      </c>
      <c r="Z517" s="13"/>
      <c r="AA517" s="13"/>
    </row>
    <row r="518" spans="1:27" ht="13.8">
      <c r="A518" s="84" t="s">
        <v>2902</v>
      </c>
      <c r="B518" s="11" t="s">
        <v>27</v>
      </c>
      <c r="C518" s="11" t="s">
        <v>2924</v>
      </c>
      <c r="D518" s="11" t="s">
        <v>3037</v>
      </c>
      <c r="E518" s="11" t="s">
        <v>3037</v>
      </c>
      <c r="F518" s="11" t="s">
        <v>4378</v>
      </c>
      <c r="G518" s="11" t="s">
        <v>4379</v>
      </c>
      <c r="H518" s="9" t="str">
        <f t="shared" si="0"/>
        <v>EAD-ADM-SRA</v>
      </c>
      <c r="I518" s="13"/>
      <c r="J518" s="13"/>
      <c r="K518" s="13"/>
      <c r="L518" s="13"/>
      <c r="M518" s="85" t="s">
        <v>528</v>
      </c>
      <c r="N518" s="85" t="s">
        <v>2092</v>
      </c>
      <c r="O518" s="15"/>
      <c r="P518" s="13"/>
      <c r="Q518" s="13"/>
      <c r="R518" s="13"/>
      <c r="S518" s="13"/>
      <c r="T518" s="13"/>
      <c r="U518" s="156" t="s">
        <v>4446</v>
      </c>
      <c r="V518" s="13"/>
      <c r="W518" s="11" t="s">
        <v>2759</v>
      </c>
      <c r="X518" s="88">
        <v>20893</v>
      </c>
      <c r="Y518" s="20">
        <v>45751</v>
      </c>
      <c r="Z518" s="13"/>
      <c r="AA518" s="13"/>
    </row>
    <row r="519" spans="1:27" ht="13.8">
      <c r="A519" s="84" t="s">
        <v>2902</v>
      </c>
      <c r="B519" s="11" t="s">
        <v>27</v>
      </c>
      <c r="C519" s="11" t="s">
        <v>2924</v>
      </c>
      <c r="D519" s="11" t="s">
        <v>3037</v>
      </c>
      <c r="E519" s="11" t="s">
        <v>3037</v>
      </c>
      <c r="F519" s="11" t="s">
        <v>4378</v>
      </c>
      <c r="G519" s="11" t="s">
        <v>4379</v>
      </c>
      <c r="H519" s="9" t="str">
        <f t="shared" si="0"/>
        <v>EAD-ADM-SRA</v>
      </c>
      <c r="I519" s="13"/>
      <c r="J519" s="13"/>
      <c r="K519" s="13"/>
      <c r="L519" s="13"/>
      <c r="M519" s="85" t="s">
        <v>528</v>
      </c>
      <c r="N519" s="85" t="s">
        <v>2093</v>
      </c>
      <c r="O519" s="15"/>
      <c r="P519" s="13"/>
      <c r="Q519" s="13"/>
      <c r="R519" s="13"/>
      <c r="S519" s="13"/>
      <c r="T519" s="13"/>
      <c r="U519" s="156" t="s">
        <v>4446</v>
      </c>
      <c r="V519" s="13"/>
      <c r="W519" s="11" t="s">
        <v>2759</v>
      </c>
      <c r="X519" s="88">
        <v>20893</v>
      </c>
      <c r="Y519" s="20">
        <v>45751</v>
      </c>
      <c r="Z519" s="13"/>
      <c r="AA519" s="13"/>
    </row>
    <row r="520" spans="1:27" ht="13.8">
      <c r="A520" s="84" t="s">
        <v>2902</v>
      </c>
      <c r="B520" s="11" t="s">
        <v>27</v>
      </c>
      <c r="C520" s="11" t="s">
        <v>2924</v>
      </c>
      <c r="D520" s="11" t="s">
        <v>3037</v>
      </c>
      <c r="E520" s="11" t="s">
        <v>3037</v>
      </c>
      <c r="F520" s="11" t="s">
        <v>4378</v>
      </c>
      <c r="G520" s="11" t="s">
        <v>4379</v>
      </c>
      <c r="H520" s="9" t="str">
        <f t="shared" si="0"/>
        <v>EAD-ADM-SRA</v>
      </c>
      <c r="I520" s="13"/>
      <c r="J520" s="13"/>
      <c r="K520" s="13"/>
      <c r="L520" s="13"/>
      <c r="M520" s="85" t="s">
        <v>528</v>
      </c>
      <c r="N520" s="85" t="s">
        <v>2094</v>
      </c>
      <c r="O520" s="15"/>
      <c r="P520" s="13"/>
      <c r="Q520" s="13"/>
      <c r="R520" s="13"/>
      <c r="S520" s="13"/>
      <c r="T520" s="13"/>
      <c r="U520" s="156" t="s">
        <v>4446</v>
      </c>
      <c r="V520" s="13"/>
      <c r="W520" s="11" t="s">
        <v>2759</v>
      </c>
      <c r="X520" s="88">
        <v>20893</v>
      </c>
      <c r="Y520" s="20">
        <v>45751</v>
      </c>
      <c r="Z520" s="13"/>
      <c r="AA520" s="13"/>
    </row>
    <row r="521" spans="1:27" ht="13.8">
      <c r="A521" s="84" t="s">
        <v>2902</v>
      </c>
      <c r="B521" s="11" t="s">
        <v>27</v>
      </c>
      <c r="C521" s="11" t="s">
        <v>2924</v>
      </c>
      <c r="D521" s="11" t="s">
        <v>3037</v>
      </c>
      <c r="E521" s="11" t="s">
        <v>3037</v>
      </c>
      <c r="F521" s="11" t="s">
        <v>4378</v>
      </c>
      <c r="G521" s="11" t="s">
        <v>4379</v>
      </c>
      <c r="H521" s="9" t="str">
        <f t="shared" si="0"/>
        <v>EAD-ADM-SRA</v>
      </c>
      <c r="I521" s="13"/>
      <c r="J521" s="13"/>
      <c r="K521" s="13"/>
      <c r="L521" s="13"/>
      <c r="M521" s="85" t="s">
        <v>528</v>
      </c>
      <c r="N521" s="85" t="s">
        <v>2095</v>
      </c>
      <c r="O521" s="15"/>
      <c r="P521" s="13"/>
      <c r="Q521" s="13"/>
      <c r="R521" s="13"/>
      <c r="S521" s="13"/>
      <c r="T521" s="13"/>
      <c r="U521" s="156" t="s">
        <v>4456</v>
      </c>
      <c r="V521" s="13"/>
      <c r="W521" s="11" t="s">
        <v>2759</v>
      </c>
      <c r="X521" s="88">
        <v>20893</v>
      </c>
      <c r="Y521" s="20">
        <v>45751</v>
      </c>
      <c r="Z521" s="13"/>
      <c r="AA521" s="13"/>
    </row>
    <row r="522" spans="1:27" ht="13.8">
      <c r="A522" s="84" t="s">
        <v>2902</v>
      </c>
      <c r="B522" s="11" t="s">
        <v>27</v>
      </c>
      <c r="C522" s="11" t="s">
        <v>2924</v>
      </c>
      <c r="D522" s="11" t="s">
        <v>3037</v>
      </c>
      <c r="E522" s="11" t="s">
        <v>3037</v>
      </c>
      <c r="F522" s="11" t="s">
        <v>4378</v>
      </c>
      <c r="G522" s="11" t="s">
        <v>4379</v>
      </c>
      <c r="H522" s="9" t="str">
        <f t="shared" si="0"/>
        <v>EAD-ADM-SRA</v>
      </c>
      <c r="I522" s="13"/>
      <c r="J522" s="13"/>
      <c r="K522" s="13"/>
      <c r="L522" s="13"/>
      <c r="M522" s="85" t="s">
        <v>528</v>
      </c>
      <c r="N522" s="85" t="s">
        <v>2097</v>
      </c>
      <c r="O522" s="15"/>
      <c r="P522" s="13"/>
      <c r="Q522" s="13"/>
      <c r="R522" s="13"/>
      <c r="S522" s="13"/>
      <c r="T522" s="13"/>
      <c r="U522" s="156" t="s">
        <v>4456</v>
      </c>
      <c r="V522" s="13"/>
      <c r="W522" s="11" t="s">
        <v>2759</v>
      </c>
      <c r="X522" s="88">
        <v>20893</v>
      </c>
      <c r="Y522" s="20">
        <v>45751</v>
      </c>
      <c r="Z522" s="13"/>
      <c r="AA522" s="13"/>
    </row>
    <row r="523" spans="1:27" ht="13.8">
      <c r="A523" s="84" t="s">
        <v>2902</v>
      </c>
      <c r="B523" s="11" t="s">
        <v>27</v>
      </c>
      <c r="C523" s="11" t="s">
        <v>2924</v>
      </c>
      <c r="D523" s="11" t="s">
        <v>3037</v>
      </c>
      <c r="E523" s="11" t="s">
        <v>3037</v>
      </c>
      <c r="F523" s="11" t="s">
        <v>4378</v>
      </c>
      <c r="G523" s="11" t="s">
        <v>4379</v>
      </c>
      <c r="H523" s="9" t="str">
        <f t="shared" si="0"/>
        <v>EAD-ADM-SRA</v>
      </c>
      <c r="I523" s="13"/>
      <c r="J523" s="13"/>
      <c r="K523" s="13"/>
      <c r="L523" s="13"/>
      <c r="M523" s="85" t="s">
        <v>528</v>
      </c>
      <c r="N523" s="85" t="s">
        <v>2098</v>
      </c>
      <c r="O523" s="15"/>
      <c r="P523" s="13"/>
      <c r="Q523" s="13"/>
      <c r="R523" s="13"/>
      <c r="S523" s="13"/>
      <c r="T523" s="13"/>
      <c r="U523" s="156" t="s">
        <v>4456</v>
      </c>
      <c r="V523" s="13"/>
      <c r="W523" s="11" t="s">
        <v>2759</v>
      </c>
      <c r="X523" s="88">
        <v>20893</v>
      </c>
      <c r="Y523" s="20">
        <v>45751</v>
      </c>
      <c r="Z523" s="13"/>
      <c r="AA523" s="13"/>
    </row>
    <row r="524" spans="1:27" ht="13.8">
      <c r="A524" s="84" t="s">
        <v>2902</v>
      </c>
      <c r="B524" s="11" t="s">
        <v>27</v>
      </c>
      <c r="C524" s="11" t="s">
        <v>2924</v>
      </c>
      <c r="D524" s="11" t="s">
        <v>3037</v>
      </c>
      <c r="E524" s="11" t="s">
        <v>3037</v>
      </c>
      <c r="F524" s="11" t="s">
        <v>4378</v>
      </c>
      <c r="G524" s="11" t="s">
        <v>4379</v>
      </c>
      <c r="H524" s="9" t="str">
        <f t="shared" si="0"/>
        <v>EAD-ADM-SRA</v>
      </c>
      <c r="I524" s="13"/>
      <c r="J524" s="13"/>
      <c r="K524" s="13"/>
      <c r="L524" s="13"/>
      <c r="M524" s="85" t="s">
        <v>528</v>
      </c>
      <c r="N524" s="85" t="s">
        <v>2099</v>
      </c>
      <c r="O524" s="15"/>
      <c r="P524" s="13"/>
      <c r="Q524" s="13"/>
      <c r="R524" s="13"/>
      <c r="S524" s="13"/>
      <c r="T524" s="13"/>
      <c r="U524" s="156" t="s">
        <v>4505</v>
      </c>
      <c r="V524" s="13"/>
      <c r="W524" s="11" t="s">
        <v>2759</v>
      </c>
      <c r="X524" s="88">
        <v>20893</v>
      </c>
      <c r="Y524" s="20">
        <v>45751</v>
      </c>
      <c r="Z524" s="13"/>
      <c r="AA524" s="13"/>
    </row>
    <row r="525" spans="1:27" ht="13.8">
      <c r="A525" s="84" t="s">
        <v>2902</v>
      </c>
      <c r="B525" s="11" t="s">
        <v>27</v>
      </c>
      <c r="C525" s="11" t="s">
        <v>2924</v>
      </c>
      <c r="D525" s="11" t="s">
        <v>3037</v>
      </c>
      <c r="E525" s="11" t="s">
        <v>3037</v>
      </c>
      <c r="F525" s="11" t="s">
        <v>4378</v>
      </c>
      <c r="G525" s="11" t="s">
        <v>4379</v>
      </c>
      <c r="H525" s="9" t="str">
        <f t="shared" si="0"/>
        <v>EAD-ADM-SRA</v>
      </c>
      <c r="I525" s="13"/>
      <c r="J525" s="13"/>
      <c r="K525" s="13"/>
      <c r="L525" s="13"/>
      <c r="M525" s="85" t="s">
        <v>528</v>
      </c>
      <c r="N525" s="85" t="s">
        <v>2100</v>
      </c>
      <c r="O525" s="15"/>
      <c r="P525" s="13"/>
      <c r="Q525" s="13"/>
      <c r="R525" s="13"/>
      <c r="S525" s="13"/>
      <c r="T525" s="13"/>
      <c r="U525" s="156" t="s">
        <v>4505</v>
      </c>
      <c r="V525" s="13"/>
      <c r="W525" s="11" t="s">
        <v>2759</v>
      </c>
      <c r="X525" s="88">
        <v>20893</v>
      </c>
      <c r="Y525" s="20">
        <v>45751</v>
      </c>
      <c r="Z525" s="13"/>
      <c r="AA525" s="13"/>
    </row>
    <row r="526" spans="1:27" ht="13.8">
      <c r="A526" s="84" t="s">
        <v>2902</v>
      </c>
      <c r="B526" s="11" t="s">
        <v>27</v>
      </c>
      <c r="C526" s="11" t="s">
        <v>2924</v>
      </c>
      <c r="D526" s="11" t="s">
        <v>3037</v>
      </c>
      <c r="E526" s="11" t="s">
        <v>3037</v>
      </c>
      <c r="F526" s="11" t="s">
        <v>4378</v>
      </c>
      <c r="G526" s="11" t="s">
        <v>4379</v>
      </c>
      <c r="H526" s="9" t="str">
        <f t="shared" si="0"/>
        <v>EAD-ADM-SRA</v>
      </c>
      <c r="I526" s="13"/>
      <c r="J526" s="13"/>
      <c r="K526" s="13"/>
      <c r="L526" s="13"/>
      <c r="M526" s="85" t="s">
        <v>528</v>
      </c>
      <c r="N526" s="85" t="s">
        <v>2101</v>
      </c>
      <c r="O526" s="15"/>
      <c r="P526" s="13"/>
      <c r="Q526" s="13"/>
      <c r="R526" s="13"/>
      <c r="S526" s="13"/>
      <c r="T526" s="13"/>
      <c r="U526" s="156" t="s">
        <v>4505</v>
      </c>
      <c r="V526" s="13"/>
      <c r="W526" s="11" t="s">
        <v>2759</v>
      </c>
      <c r="X526" s="88">
        <v>20893</v>
      </c>
      <c r="Y526" s="20">
        <v>45751</v>
      </c>
      <c r="Z526" s="13"/>
      <c r="AA526" s="13"/>
    </row>
    <row r="527" spans="1:27" ht="13.8">
      <c r="A527" s="84" t="s">
        <v>2902</v>
      </c>
      <c r="B527" s="11" t="s">
        <v>27</v>
      </c>
      <c r="C527" s="11" t="s">
        <v>2924</v>
      </c>
      <c r="D527" s="11" t="s">
        <v>3037</v>
      </c>
      <c r="E527" s="11" t="s">
        <v>3037</v>
      </c>
      <c r="F527" s="11" t="s">
        <v>4378</v>
      </c>
      <c r="G527" s="11" t="s">
        <v>4379</v>
      </c>
      <c r="H527" s="9" t="str">
        <f t="shared" si="0"/>
        <v>EAD-ADM-SRA</v>
      </c>
      <c r="I527" s="13"/>
      <c r="J527" s="13"/>
      <c r="K527" s="13"/>
      <c r="L527" s="13"/>
      <c r="M527" s="85" t="s">
        <v>528</v>
      </c>
      <c r="N527" s="85" t="s">
        <v>2102</v>
      </c>
      <c r="O527" s="15"/>
      <c r="P527" s="13"/>
      <c r="Q527" s="13"/>
      <c r="R527" s="13"/>
      <c r="S527" s="13"/>
      <c r="T527" s="13"/>
      <c r="U527" s="156" t="s">
        <v>4505</v>
      </c>
      <c r="V527" s="13"/>
      <c r="W527" s="11" t="s">
        <v>2759</v>
      </c>
      <c r="X527" s="88">
        <v>20893</v>
      </c>
      <c r="Y527" s="20">
        <v>45751</v>
      </c>
      <c r="Z527" s="13"/>
      <c r="AA527" s="13"/>
    </row>
    <row r="528" spans="1:27" ht="13.8">
      <c r="A528" s="84" t="s">
        <v>2902</v>
      </c>
      <c r="B528" s="11" t="s">
        <v>27</v>
      </c>
      <c r="C528" s="11" t="s">
        <v>2924</v>
      </c>
      <c r="D528" s="11" t="s">
        <v>3037</v>
      </c>
      <c r="E528" s="11" t="s">
        <v>3037</v>
      </c>
      <c r="F528" s="11" t="s">
        <v>4378</v>
      </c>
      <c r="G528" s="11" t="s">
        <v>4379</v>
      </c>
      <c r="H528" s="9" t="str">
        <f t="shared" si="0"/>
        <v>EAD-ADM-SRA</v>
      </c>
      <c r="I528" s="13"/>
      <c r="J528" s="13"/>
      <c r="K528" s="13"/>
      <c r="L528" s="13"/>
      <c r="M528" s="85" t="s">
        <v>528</v>
      </c>
      <c r="N528" s="85" t="s">
        <v>2103</v>
      </c>
      <c r="O528" s="15"/>
      <c r="P528" s="13"/>
      <c r="Q528" s="13"/>
      <c r="R528" s="13"/>
      <c r="S528" s="13"/>
      <c r="T528" s="13"/>
      <c r="U528" s="156" t="s">
        <v>4505</v>
      </c>
      <c r="V528" s="13"/>
      <c r="W528" s="11" t="s">
        <v>2759</v>
      </c>
      <c r="X528" s="88">
        <v>20893</v>
      </c>
      <c r="Y528" s="20">
        <v>45751</v>
      </c>
      <c r="Z528" s="13"/>
      <c r="AA528" s="13"/>
    </row>
    <row r="529" spans="1:27" ht="13.8">
      <c r="A529" s="84" t="s">
        <v>2902</v>
      </c>
      <c r="B529" s="11" t="s">
        <v>27</v>
      </c>
      <c r="C529" s="11" t="s">
        <v>2924</v>
      </c>
      <c r="D529" s="11" t="s">
        <v>3037</v>
      </c>
      <c r="E529" s="11" t="s">
        <v>3037</v>
      </c>
      <c r="F529" s="11" t="s">
        <v>4378</v>
      </c>
      <c r="G529" s="11" t="s">
        <v>4379</v>
      </c>
      <c r="H529" s="9" t="str">
        <f t="shared" si="0"/>
        <v>EAD-ADM-SRA</v>
      </c>
      <c r="I529" s="13"/>
      <c r="J529" s="13"/>
      <c r="K529" s="13"/>
      <c r="L529" s="13"/>
      <c r="M529" s="85" t="s">
        <v>528</v>
      </c>
      <c r="N529" s="85" t="s">
        <v>2104</v>
      </c>
      <c r="O529" s="15"/>
      <c r="P529" s="13"/>
      <c r="Q529" s="13"/>
      <c r="R529" s="13"/>
      <c r="S529" s="13"/>
      <c r="T529" s="13"/>
      <c r="U529" s="156" t="s">
        <v>4505</v>
      </c>
      <c r="V529" s="13"/>
      <c r="W529" s="11" t="s">
        <v>2759</v>
      </c>
      <c r="X529" s="88">
        <v>20893</v>
      </c>
      <c r="Y529" s="20">
        <v>45751</v>
      </c>
      <c r="Z529" s="13"/>
      <c r="AA529" s="13"/>
    </row>
    <row r="530" spans="1:27" ht="13.8">
      <c r="A530" s="84" t="s">
        <v>2902</v>
      </c>
      <c r="B530" s="11" t="s">
        <v>27</v>
      </c>
      <c r="C530" s="11" t="s">
        <v>2924</v>
      </c>
      <c r="D530" s="11" t="s">
        <v>3037</v>
      </c>
      <c r="E530" s="11" t="s">
        <v>3037</v>
      </c>
      <c r="F530" s="11" t="s">
        <v>4378</v>
      </c>
      <c r="G530" s="11" t="s">
        <v>4379</v>
      </c>
      <c r="H530" s="9" t="str">
        <f t="shared" si="0"/>
        <v>EAD-ADM-SRA</v>
      </c>
      <c r="I530" s="13"/>
      <c r="J530" s="13"/>
      <c r="K530" s="13"/>
      <c r="L530" s="13"/>
      <c r="M530" s="85" t="s">
        <v>528</v>
      </c>
      <c r="N530" s="85" t="s">
        <v>2105</v>
      </c>
      <c r="O530" s="15"/>
      <c r="P530" s="13"/>
      <c r="Q530" s="13"/>
      <c r="R530" s="13"/>
      <c r="S530" s="13"/>
      <c r="T530" s="13"/>
      <c r="U530" s="156" t="s">
        <v>4505</v>
      </c>
      <c r="V530" s="13"/>
      <c r="W530" s="11" t="s">
        <v>2759</v>
      </c>
      <c r="X530" s="88">
        <v>20893</v>
      </c>
      <c r="Y530" s="20">
        <v>45751</v>
      </c>
      <c r="Z530" s="13"/>
      <c r="AA530" s="13"/>
    </row>
    <row r="531" spans="1:27" ht="13.8">
      <c r="A531" s="84" t="s">
        <v>2902</v>
      </c>
      <c r="B531" s="11" t="s">
        <v>27</v>
      </c>
      <c r="C531" s="11" t="s">
        <v>2924</v>
      </c>
      <c r="D531" s="11" t="s">
        <v>3037</v>
      </c>
      <c r="E531" s="11" t="s">
        <v>3037</v>
      </c>
      <c r="F531" s="11" t="s">
        <v>4378</v>
      </c>
      <c r="G531" s="11" t="s">
        <v>4379</v>
      </c>
      <c r="H531" s="9" t="str">
        <f t="shared" si="0"/>
        <v>EAD-ADM-SRA</v>
      </c>
      <c r="I531" s="13"/>
      <c r="J531" s="13"/>
      <c r="K531" s="13"/>
      <c r="L531" s="13"/>
      <c r="M531" s="85" t="s">
        <v>528</v>
      </c>
      <c r="N531" s="85" t="s">
        <v>2106</v>
      </c>
      <c r="O531" s="15"/>
      <c r="P531" s="13"/>
      <c r="Q531" s="13"/>
      <c r="R531" s="13"/>
      <c r="S531" s="13"/>
      <c r="T531" s="13"/>
      <c r="U531" s="156" t="s">
        <v>4505</v>
      </c>
      <c r="V531" s="13"/>
      <c r="W531" s="11" t="s">
        <v>2759</v>
      </c>
      <c r="X531" s="88">
        <v>20893</v>
      </c>
      <c r="Y531" s="20">
        <v>45751</v>
      </c>
      <c r="Z531" s="13"/>
      <c r="AA531" s="13"/>
    </row>
    <row r="532" spans="1:27" ht="13.8">
      <c r="A532" s="84" t="s">
        <v>2902</v>
      </c>
      <c r="B532" s="11" t="s">
        <v>27</v>
      </c>
      <c r="C532" s="11" t="s">
        <v>2924</v>
      </c>
      <c r="D532" s="11" t="s">
        <v>3037</v>
      </c>
      <c r="E532" s="11" t="s">
        <v>3037</v>
      </c>
      <c r="F532" s="11" t="s">
        <v>4378</v>
      </c>
      <c r="G532" s="11" t="s">
        <v>4379</v>
      </c>
      <c r="H532" s="9" t="str">
        <f t="shared" si="0"/>
        <v>EAD-ADM-SRA</v>
      </c>
      <c r="I532" s="13"/>
      <c r="J532" s="13"/>
      <c r="K532" s="13"/>
      <c r="L532" s="13"/>
      <c r="M532" s="85" t="s">
        <v>528</v>
      </c>
      <c r="N532" s="85" t="s">
        <v>2107</v>
      </c>
      <c r="O532" s="15"/>
      <c r="P532" s="13"/>
      <c r="Q532" s="13"/>
      <c r="R532" s="13"/>
      <c r="S532" s="13"/>
      <c r="T532" s="13"/>
      <c r="U532" s="156" t="s">
        <v>4505</v>
      </c>
      <c r="V532" s="13"/>
      <c r="W532" s="11" t="s">
        <v>2759</v>
      </c>
      <c r="X532" s="88">
        <v>20893</v>
      </c>
      <c r="Y532" s="20">
        <v>45751</v>
      </c>
      <c r="Z532" s="13"/>
      <c r="AA532" s="13"/>
    </row>
    <row r="533" spans="1:27" ht="13.8">
      <c r="A533" s="84" t="s">
        <v>2902</v>
      </c>
      <c r="B533" s="11" t="s">
        <v>27</v>
      </c>
      <c r="C533" s="11" t="s">
        <v>2924</v>
      </c>
      <c r="D533" s="11" t="s">
        <v>3037</v>
      </c>
      <c r="E533" s="11" t="s">
        <v>3037</v>
      </c>
      <c r="F533" s="11" t="s">
        <v>4378</v>
      </c>
      <c r="G533" s="11" t="s">
        <v>4379</v>
      </c>
      <c r="H533" s="9" t="str">
        <f t="shared" si="0"/>
        <v>EAD-ADM-SRA</v>
      </c>
      <c r="I533" s="13"/>
      <c r="J533" s="13"/>
      <c r="K533" s="13"/>
      <c r="L533" s="13"/>
      <c r="M533" s="85" t="s">
        <v>528</v>
      </c>
      <c r="N533" s="85" t="s">
        <v>2108</v>
      </c>
      <c r="O533" s="15"/>
      <c r="P533" s="13"/>
      <c r="Q533" s="13"/>
      <c r="R533" s="13"/>
      <c r="S533" s="13"/>
      <c r="T533" s="13"/>
      <c r="U533" s="156" t="s">
        <v>4505</v>
      </c>
      <c r="V533" s="13"/>
      <c r="W533" s="11" t="s">
        <v>2759</v>
      </c>
      <c r="X533" s="88">
        <v>20893</v>
      </c>
      <c r="Y533" s="20">
        <v>45751</v>
      </c>
      <c r="Z533" s="13"/>
      <c r="AA533" s="13"/>
    </row>
    <row r="534" spans="1:27" ht="13.8">
      <c r="A534" s="84" t="s">
        <v>2902</v>
      </c>
      <c r="B534" s="11" t="s">
        <v>27</v>
      </c>
      <c r="C534" s="11" t="s">
        <v>2924</v>
      </c>
      <c r="D534" s="11" t="s">
        <v>3037</v>
      </c>
      <c r="E534" s="11" t="s">
        <v>3037</v>
      </c>
      <c r="F534" s="11" t="s">
        <v>4378</v>
      </c>
      <c r="G534" s="11" t="s">
        <v>4379</v>
      </c>
      <c r="H534" s="9" t="str">
        <f t="shared" si="0"/>
        <v>EAD-ADM-SRA</v>
      </c>
      <c r="I534" s="13"/>
      <c r="J534" s="13"/>
      <c r="K534" s="13"/>
      <c r="L534" s="13"/>
      <c r="M534" s="85" t="s">
        <v>528</v>
      </c>
      <c r="N534" s="85" t="s">
        <v>2109</v>
      </c>
      <c r="O534" s="15"/>
      <c r="P534" s="13"/>
      <c r="Q534" s="13"/>
      <c r="R534" s="13"/>
      <c r="S534" s="13"/>
      <c r="T534" s="13"/>
      <c r="U534" s="156" t="s">
        <v>4505</v>
      </c>
      <c r="V534" s="13"/>
      <c r="W534" s="11" t="s">
        <v>2759</v>
      </c>
      <c r="X534" s="88">
        <v>20893</v>
      </c>
      <c r="Y534" s="20">
        <v>45751</v>
      </c>
      <c r="Z534" s="13"/>
      <c r="AA534" s="13"/>
    </row>
    <row r="535" spans="1:27" ht="13.8">
      <c r="A535" s="84" t="s">
        <v>2902</v>
      </c>
      <c r="B535" s="11" t="s">
        <v>27</v>
      </c>
      <c r="C535" s="11" t="s">
        <v>2924</v>
      </c>
      <c r="D535" s="11" t="s">
        <v>3037</v>
      </c>
      <c r="E535" s="11" t="s">
        <v>3037</v>
      </c>
      <c r="F535" s="11" t="s">
        <v>4378</v>
      </c>
      <c r="G535" s="11" t="s">
        <v>4379</v>
      </c>
      <c r="H535" s="9" t="str">
        <f t="shared" si="0"/>
        <v>EAD-ADM-SRA</v>
      </c>
      <c r="I535" s="13"/>
      <c r="J535" s="13"/>
      <c r="K535" s="13"/>
      <c r="L535" s="13"/>
      <c r="M535" s="85" t="s">
        <v>528</v>
      </c>
      <c r="N535" s="85" t="s">
        <v>2110</v>
      </c>
      <c r="O535" s="15"/>
      <c r="P535" s="13"/>
      <c r="Q535" s="13"/>
      <c r="R535" s="13"/>
      <c r="S535" s="13"/>
      <c r="T535" s="13"/>
      <c r="U535" s="156" t="s">
        <v>4505</v>
      </c>
      <c r="V535" s="13"/>
      <c r="W535" s="11" t="s">
        <v>2759</v>
      </c>
      <c r="X535" s="88">
        <v>20893</v>
      </c>
      <c r="Y535" s="20">
        <v>45751</v>
      </c>
      <c r="Z535" s="13"/>
      <c r="AA535" s="13"/>
    </row>
    <row r="536" spans="1:27" ht="13.8">
      <c r="A536" s="84" t="s">
        <v>2902</v>
      </c>
      <c r="B536" s="11" t="s">
        <v>27</v>
      </c>
      <c r="C536" s="11" t="s">
        <v>2924</v>
      </c>
      <c r="D536" s="11" t="s">
        <v>3037</v>
      </c>
      <c r="E536" s="11" t="s">
        <v>3037</v>
      </c>
      <c r="F536" s="11" t="s">
        <v>4378</v>
      </c>
      <c r="G536" s="11" t="s">
        <v>4379</v>
      </c>
      <c r="H536" s="9" t="str">
        <f t="shared" si="0"/>
        <v>EAD-ADM-SRA</v>
      </c>
      <c r="I536" s="13"/>
      <c r="J536" s="13"/>
      <c r="K536" s="13"/>
      <c r="L536" s="13"/>
      <c r="M536" s="85" t="s">
        <v>528</v>
      </c>
      <c r="N536" s="85" t="s">
        <v>2111</v>
      </c>
      <c r="O536" s="15"/>
      <c r="P536" s="13"/>
      <c r="Q536" s="13"/>
      <c r="R536" s="13"/>
      <c r="S536" s="13"/>
      <c r="T536" s="13"/>
      <c r="U536" s="156" t="s">
        <v>4505</v>
      </c>
      <c r="V536" s="13"/>
      <c r="W536" s="11" t="s">
        <v>2759</v>
      </c>
      <c r="X536" s="88">
        <v>20893</v>
      </c>
      <c r="Y536" s="20">
        <v>45751</v>
      </c>
      <c r="Z536" s="13"/>
      <c r="AA536" s="13"/>
    </row>
    <row r="537" spans="1:27" ht="13.8">
      <c r="A537" s="84" t="s">
        <v>2902</v>
      </c>
      <c r="B537" s="11" t="s">
        <v>27</v>
      </c>
      <c r="C537" s="11" t="s">
        <v>2924</v>
      </c>
      <c r="D537" s="11" t="s">
        <v>3037</v>
      </c>
      <c r="E537" s="11" t="s">
        <v>3037</v>
      </c>
      <c r="F537" s="11" t="s">
        <v>4378</v>
      </c>
      <c r="G537" s="11" t="s">
        <v>4379</v>
      </c>
      <c r="H537" s="9" t="str">
        <f t="shared" si="0"/>
        <v>EAD-ADM-SRA</v>
      </c>
      <c r="I537" s="13"/>
      <c r="J537" s="13"/>
      <c r="K537" s="13"/>
      <c r="L537" s="13"/>
      <c r="M537" s="85" t="s">
        <v>528</v>
      </c>
      <c r="N537" s="85" t="s">
        <v>2112</v>
      </c>
      <c r="O537" s="15"/>
      <c r="P537" s="13"/>
      <c r="Q537" s="13"/>
      <c r="R537" s="13"/>
      <c r="S537" s="13"/>
      <c r="T537" s="13"/>
      <c r="U537" s="156" t="s">
        <v>4505</v>
      </c>
      <c r="V537" s="13"/>
      <c r="W537" s="11" t="s">
        <v>2759</v>
      </c>
      <c r="X537" s="88">
        <v>20893</v>
      </c>
      <c r="Y537" s="20">
        <v>45751</v>
      </c>
      <c r="Z537" s="13"/>
      <c r="AA537" s="13"/>
    </row>
    <row r="538" spans="1:27" ht="13.8">
      <c r="A538" s="84" t="s">
        <v>2902</v>
      </c>
      <c r="B538" s="11" t="s">
        <v>27</v>
      </c>
      <c r="C538" s="11" t="s">
        <v>2924</v>
      </c>
      <c r="D538" s="11" t="s">
        <v>3037</v>
      </c>
      <c r="E538" s="11" t="s">
        <v>3037</v>
      </c>
      <c r="F538" s="11" t="s">
        <v>4378</v>
      </c>
      <c r="G538" s="11" t="s">
        <v>4379</v>
      </c>
      <c r="H538" s="9" t="str">
        <f t="shared" si="0"/>
        <v>EAD-ADM-SRA</v>
      </c>
      <c r="I538" s="13"/>
      <c r="J538" s="13"/>
      <c r="K538" s="13"/>
      <c r="L538" s="13"/>
      <c r="M538" s="85" t="s">
        <v>528</v>
      </c>
      <c r="N538" s="85" t="s">
        <v>2114</v>
      </c>
      <c r="O538" s="15"/>
      <c r="P538" s="13"/>
      <c r="Q538" s="13"/>
      <c r="R538" s="13"/>
      <c r="S538" s="13"/>
      <c r="T538" s="13"/>
      <c r="U538" s="156" t="s">
        <v>4505</v>
      </c>
      <c r="V538" s="13"/>
      <c r="W538" s="11" t="s">
        <v>2759</v>
      </c>
      <c r="X538" s="88">
        <v>20893</v>
      </c>
      <c r="Y538" s="20">
        <v>45751</v>
      </c>
      <c r="Z538" s="13"/>
      <c r="AA538" s="13"/>
    </row>
    <row r="539" spans="1:27" ht="13.8">
      <c r="A539" s="84" t="s">
        <v>2902</v>
      </c>
      <c r="B539" s="11" t="s">
        <v>27</v>
      </c>
      <c r="C539" s="11" t="s">
        <v>2924</v>
      </c>
      <c r="D539" s="11" t="s">
        <v>3037</v>
      </c>
      <c r="E539" s="11" t="s">
        <v>3037</v>
      </c>
      <c r="F539" s="11" t="s">
        <v>4378</v>
      </c>
      <c r="G539" s="11" t="s">
        <v>4379</v>
      </c>
      <c r="H539" s="9" t="str">
        <f t="shared" si="0"/>
        <v>EAD-ADM-SRA</v>
      </c>
      <c r="I539" s="13"/>
      <c r="J539" s="13"/>
      <c r="K539" s="13"/>
      <c r="L539" s="13"/>
      <c r="M539" s="85" t="s">
        <v>528</v>
      </c>
      <c r="N539" s="85" t="s">
        <v>2116</v>
      </c>
      <c r="O539" s="15"/>
      <c r="P539" s="13"/>
      <c r="Q539" s="13"/>
      <c r="R539" s="13"/>
      <c r="S539" s="13"/>
      <c r="T539" s="13"/>
      <c r="U539" s="156" t="s">
        <v>4505</v>
      </c>
      <c r="V539" s="13"/>
      <c r="W539" s="11" t="s">
        <v>2759</v>
      </c>
      <c r="X539" s="88">
        <v>20893</v>
      </c>
      <c r="Y539" s="20">
        <v>45751</v>
      </c>
      <c r="Z539" s="13"/>
      <c r="AA539" s="13"/>
    </row>
    <row r="540" spans="1:27" ht="13.8">
      <c r="A540" s="84" t="s">
        <v>2902</v>
      </c>
      <c r="B540" s="11" t="s">
        <v>27</v>
      </c>
      <c r="C540" s="11" t="s">
        <v>2924</v>
      </c>
      <c r="D540" s="11" t="s">
        <v>3037</v>
      </c>
      <c r="E540" s="11" t="s">
        <v>3037</v>
      </c>
      <c r="F540" s="11" t="s">
        <v>4378</v>
      </c>
      <c r="G540" s="11" t="s">
        <v>4379</v>
      </c>
      <c r="H540" s="9" t="str">
        <f t="shared" si="0"/>
        <v>EAD-ADM-SRA</v>
      </c>
      <c r="I540" s="13"/>
      <c r="J540" s="13"/>
      <c r="K540" s="13"/>
      <c r="L540" s="13"/>
      <c r="M540" s="85" t="s">
        <v>528</v>
      </c>
      <c r="N540" s="85" t="s">
        <v>2117</v>
      </c>
      <c r="O540" s="15"/>
      <c r="P540" s="13"/>
      <c r="Q540" s="13"/>
      <c r="R540" s="13"/>
      <c r="S540" s="13"/>
      <c r="T540" s="13"/>
      <c r="U540" s="156" t="s">
        <v>4505</v>
      </c>
      <c r="V540" s="13"/>
      <c r="W540" s="11" t="s">
        <v>2759</v>
      </c>
      <c r="X540" s="88">
        <v>20893</v>
      </c>
      <c r="Y540" s="20">
        <v>45751</v>
      </c>
      <c r="Z540" s="13"/>
      <c r="AA540" s="13"/>
    </row>
    <row r="541" spans="1:27" ht="13.8">
      <c r="A541" s="84" t="s">
        <v>2902</v>
      </c>
      <c r="B541" s="11" t="s">
        <v>27</v>
      </c>
      <c r="C541" s="11" t="s">
        <v>2924</v>
      </c>
      <c r="D541" s="11" t="s">
        <v>3037</v>
      </c>
      <c r="E541" s="11" t="s">
        <v>3037</v>
      </c>
      <c r="F541" s="11" t="s">
        <v>4378</v>
      </c>
      <c r="G541" s="11" t="s">
        <v>4379</v>
      </c>
      <c r="H541" s="9" t="str">
        <f t="shared" si="0"/>
        <v>EAD-ADM-SRA</v>
      </c>
      <c r="I541" s="13"/>
      <c r="J541" s="13"/>
      <c r="K541" s="13"/>
      <c r="L541" s="13"/>
      <c r="M541" s="85" t="s">
        <v>528</v>
      </c>
      <c r="N541" s="85" t="s">
        <v>2118</v>
      </c>
      <c r="O541" s="15"/>
      <c r="P541" s="13"/>
      <c r="Q541" s="13"/>
      <c r="R541" s="13"/>
      <c r="S541" s="13"/>
      <c r="T541" s="13"/>
      <c r="U541" s="156" t="s">
        <v>4505</v>
      </c>
      <c r="V541" s="13"/>
      <c r="W541" s="11" t="s">
        <v>2759</v>
      </c>
      <c r="X541" s="88">
        <v>20893</v>
      </c>
      <c r="Y541" s="20">
        <v>45751</v>
      </c>
      <c r="Z541" s="13"/>
      <c r="AA541" s="13"/>
    </row>
    <row r="542" spans="1:27" ht="13.8">
      <c r="A542" s="84" t="s">
        <v>2902</v>
      </c>
      <c r="B542" s="11" t="s">
        <v>27</v>
      </c>
      <c r="C542" s="11" t="s">
        <v>2924</v>
      </c>
      <c r="D542" s="11" t="s">
        <v>3037</v>
      </c>
      <c r="E542" s="11" t="s">
        <v>3037</v>
      </c>
      <c r="F542" s="11" t="s">
        <v>4378</v>
      </c>
      <c r="G542" s="11" t="s">
        <v>4379</v>
      </c>
      <c r="H542" s="9" t="str">
        <f t="shared" si="0"/>
        <v>EAD-ADM-SRA</v>
      </c>
      <c r="I542" s="13"/>
      <c r="J542" s="13"/>
      <c r="K542" s="13"/>
      <c r="L542" s="13"/>
      <c r="M542" s="85" t="s">
        <v>195</v>
      </c>
      <c r="N542" s="85" t="s">
        <v>871</v>
      </c>
      <c r="O542" s="15"/>
      <c r="P542" s="13"/>
      <c r="Q542" s="13"/>
      <c r="R542" s="13"/>
      <c r="S542" s="13"/>
      <c r="T542" s="13"/>
      <c r="U542" s="156" t="s">
        <v>4821</v>
      </c>
      <c r="V542" s="13"/>
      <c r="W542" s="11" t="s">
        <v>2759</v>
      </c>
      <c r="X542" s="88">
        <v>20893</v>
      </c>
      <c r="Y542" s="20">
        <v>45751</v>
      </c>
      <c r="Z542" s="13"/>
      <c r="AA542" s="13"/>
    </row>
    <row r="543" spans="1:27" ht="13.8">
      <c r="A543" s="84" t="s">
        <v>2902</v>
      </c>
      <c r="B543" s="11" t="s">
        <v>27</v>
      </c>
      <c r="C543" s="11" t="s">
        <v>2924</v>
      </c>
      <c r="D543" s="11" t="s">
        <v>3037</v>
      </c>
      <c r="E543" s="11" t="s">
        <v>3037</v>
      </c>
      <c r="F543" s="11" t="s">
        <v>4378</v>
      </c>
      <c r="G543" s="11" t="s">
        <v>4379</v>
      </c>
      <c r="H543" s="9" t="str">
        <f t="shared" si="0"/>
        <v>EAD-ADM-SRA</v>
      </c>
      <c r="I543" s="13"/>
      <c r="J543" s="13"/>
      <c r="K543" s="13"/>
      <c r="L543" s="13"/>
      <c r="M543" s="85" t="s">
        <v>154</v>
      </c>
      <c r="N543" s="85" t="s">
        <v>1709</v>
      </c>
      <c r="O543" s="15"/>
      <c r="P543" s="13"/>
      <c r="Q543" s="13"/>
      <c r="R543" s="13"/>
      <c r="S543" s="13"/>
      <c r="T543" s="13"/>
      <c r="U543" s="156" t="s">
        <v>4842</v>
      </c>
      <c r="V543" s="13"/>
      <c r="W543" s="11" t="s">
        <v>2759</v>
      </c>
      <c r="X543" s="88">
        <v>20893</v>
      </c>
      <c r="Y543" s="20">
        <v>45751</v>
      </c>
      <c r="Z543" s="13"/>
      <c r="AA543" s="13"/>
    </row>
    <row r="544" spans="1:27" ht="13.8">
      <c r="A544" s="84" t="s">
        <v>2902</v>
      </c>
      <c r="B544" s="11" t="s">
        <v>27</v>
      </c>
      <c r="C544" s="11" t="s">
        <v>2924</v>
      </c>
      <c r="D544" s="11" t="s">
        <v>3037</v>
      </c>
      <c r="E544" s="11" t="s">
        <v>3037</v>
      </c>
      <c r="F544" s="11" t="s">
        <v>4378</v>
      </c>
      <c r="G544" s="11" t="s">
        <v>4379</v>
      </c>
      <c r="H544" s="9" t="str">
        <f t="shared" si="0"/>
        <v>EAD-ADM-SRA</v>
      </c>
      <c r="I544" s="13"/>
      <c r="J544" s="13"/>
      <c r="K544" s="13"/>
      <c r="L544" s="13"/>
      <c r="M544" s="85" t="s">
        <v>195</v>
      </c>
      <c r="N544" s="85" t="s">
        <v>872</v>
      </c>
      <c r="O544" s="15"/>
      <c r="P544" s="13"/>
      <c r="Q544" s="13"/>
      <c r="R544" s="13"/>
      <c r="S544" s="13"/>
      <c r="T544" s="13"/>
      <c r="U544" s="156" t="s">
        <v>4857</v>
      </c>
      <c r="V544" s="13"/>
      <c r="W544" s="11" t="s">
        <v>2759</v>
      </c>
      <c r="X544" s="88">
        <v>20893</v>
      </c>
      <c r="Y544" s="20">
        <v>45751</v>
      </c>
      <c r="Z544" s="13"/>
      <c r="AA544" s="13"/>
    </row>
    <row r="545" spans="1:27" ht="13.8">
      <c r="A545" s="84" t="s">
        <v>2902</v>
      </c>
      <c r="B545" s="11" t="s">
        <v>27</v>
      </c>
      <c r="C545" s="11" t="s">
        <v>2924</v>
      </c>
      <c r="D545" s="11" t="s">
        <v>3037</v>
      </c>
      <c r="E545" s="11" t="s">
        <v>3037</v>
      </c>
      <c r="F545" s="11" t="s">
        <v>4378</v>
      </c>
      <c r="G545" s="11" t="s">
        <v>4379</v>
      </c>
      <c r="H545" s="9" t="str">
        <f t="shared" si="0"/>
        <v>EAD-ADM-SRA</v>
      </c>
      <c r="I545" s="13"/>
      <c r="J545" s="13"/>
      <c r="K545" s="13"/>
      <c r="L545" s="13"/>
      <c r="M545" s="78" t="s">
        <v>436</v>
      </c>
      <c r="N545" s="85" t="s">
        <v>66</v>
      </c>
      <c r="O545" s="15"/>
      <c r="P545" s="13"/>
      <c r="Q545" s="13"/>
      <c r="R545" s="13"/>
      <c r="S545" s="13"/>
      <c r="T545" s="13"/>
      <c r="U545" s="156" t="s">
        <v>4874</v>
      </c>
      <c r="V545" s="13"/>
      <c r="W545" s="11" t="s">
        <v>2759</v>
      </c>
      <c r="X545" s="88">
        <v>20893</v>
      </c>
      <c r="Y545" s="20">
        <v>45751</v>
      </c>
      <c r="Z545" s="13"/>
      <c r="AA545" s="13"/>
    </row>
    <row r="546" spans="1:27" ht="13.8">
      <c r="A546" s="84" t="s">
        <v>2902</v>
      </c>
      <c r="B546" s="11" t="s">
        <v>27</v>
      </c>
      <c r="C546" s="11" t="s">
        <v>2924</v>
      </c>
      <c r="D546" s="11" t="s">
        <v>3037</v>
      </c>
      <c r="E546" s="11" t="s">
        <v>3037</v>
      </c>
      <c r="F546" s="11" t="s">
        <v>4378</v>
      </c>
      <c r="G546" s="11" t="s">
        <v>4379</v>
      </c>
      <c r="H546" s="9" t="str">
        <f t="shared" si="0"/>
        <v>EAD-ADM-SRA</v>
      </c>
      <c r="I546" s="13"/>
      <c r="J546" s="13"/>
      <c r="K546" s="13"/>
      <c r="L546" s="13"/>
      <c r="M546" s="78" t="s">
        <v>436</v>
      </c>
      <c r="N546" s="85" t="s">
        <v>67</v>
      </c>
      <c r="O546" s="15"/>
      <c r="P546" s="13"/>
      <c r="Q546" s="13"/>
      <c r="R546" s="13"/>
      <c r="S546" s="13"/>
      <c r="T546" s="13"/>
      <c r="U546" s="156" t="s">
        <v>4895</v>
      </c>
      <c r="V546" s="13"/>
      <c r="W546" s="11" t="s">
        <v>2759</v>
      </c>
      <c r="X546" s="88">
        <v>20893</v>
      </c>
      <c r="Y546" s="20">
        <v>45751</v>
      </c>
      <c r="Z546" s="13"/>
      <c r="AA546" s="13"/>
    </row>
    <row r="547" spans="1:27" ht="13.8">
      <c r="A547" s="84" t="s">
        <v>2902</v>
      </c>
      <c r="B547" s="11" t="s">
        <v>27</v>
      </c>
      <c r="C547" s="11" t="s">
        <v>2924</v>
      </c>
      <c r="D547" s="11" t="s">
        <v>3037</v>
      </c>
      <c r="E547" s="11" t="s">
        <v>3037</v>
      </c>
      <c r="F547" s="11" t="s">
        <v>4378</v>
      </c>
      <c r="G547" s="11" t="s">
        <v>4379</v>
      </c>
      <c r="H547" s="9" t="str">
        <f t="shared" si="0"/>
        <v>EAD-ADM-SRA</v>
      </c>
      <c r="I547" s="13"/>
      <c r="J547" s="13"/>
      <c r="K547" s="13"/>
      <c r="L547" s="13"/>
      <c r="M547" s="85" t="s">
        <v>630</v>
      </c>
      <c r="N547" s="85" t="s">
        <v>1612</v>
      </c>
      <c r="O547" s="15"/>
      <c r="P547" s="13"/>
      <c r="Q547" s="13"/>
      <c r="R547" s="13"/>
      <c r="S547" s="13"/>
      <c r="T547" s="13"/>
      <c r="U547" s="156" t="s">
        <v>4913</v>
      </c>
      <c r="V547" s="13"/>
      <c r="W547" s="11" t="s">
        <v>2759</v>
      </c>
      <c r="X547" s="88">
        <v>20893</v>
      </c>
      <c r="Y547" s="20">
        <v>45762</v>
      </c>
      <c r="Z547" s="13"/>
      <c r="AA547" s="13"/>
    </row>
    <row r="548" spans="1:27" ht="13.8">
      <c r="A548" s="84" t="s">
        <v>2902</v>
      </c>
      <c r="B548" s="11" t="s">
        <v>27</v>
      </c>
      <c r="C548" s="11" t="s">
        <v>2924</v>
      </c>
      <c r="D548" s="11" t="s">
        <v>3037</v>
      </c>
      <c r="E548" s="11" t="s">
        <v>3037</v>
      </c>
      <c r="F548" s="11" t="s">
        <v>4378</v>
      </c>
      <c r="G548" s="11" t="s">
        <v>4379</v>
      </c>
      <c r="H548" s="9" t="str">
        <f t="shared" si="0"/>
        <v>EAD-ADM-SRA</v>
      </c>
      <c r="I548" s="13"/>
      <c r="J548" s="13"/>
      <c r="K548" s="13"/>
      <c r="L548" s="13"/>
      <c r="M548" s="85" t="s">
        <v>630</v>
      </c>
      <c r="N548" s="85" t="s">
        <v>1613</v>
      </c>
      <c r="O548" s="15"/>
      <c r="P548" s="13"/>
      <c r="Q548" s="13"/>
      <c r="R548" s="13"/>
      <c r="S548" s="13"/>
      <c r="T548" s="13"/>
      <c r="U548" s="156" t="s">
        <v>4931</v>
      </c>
      <c r="V548" s="13"/>
      <c r="W548" s="11" t="s">
        <v>2759</v>
      </c>
      <c r="X548" s="88">
        <v>20893</v>
      </c>
      <c r="Y548" s="20">
        <v>45762</v>
      </c>
      <c r="Z548" s="13"/>
      <c r="AA548" s="13"/>
    </row>
    <row r="549" spans="1:27" ht="13.8">
      <c r="A549" s="84" t="s">
        <v>2902</v>
      </c>
      <c r="B549" s="11" t="s">
        <v>27</v>
      </c>
      <c r="C549" s="11" t="s">
        <v>2924</v>
      </c>
      <c r="D549" s="11" t="s">
        <v>3037</v>
      </c>
      <c r="E549" s="11" t="s">
        <v>3037</v>
      </c>
      <c r="F549" s="11" t="s">
        <v>4378</v>
      </c>
      <c r="G549" s="11" t="s">
        <v>4379</v>
      </c>
      <c r="H549" s="9" t="str">
        <f t="shared" si="0"/>
        <v>EAD-ADM-SRA</v>
      </c>
      <c r="I549" s="13"/>
      <c r="J549" s="13"/>
      <c r="K549" s="13"/>
      <c r="L549" s="13"/>
      <c r="M549" s="85" t="s">
        <v>630</v>
      </c>
      <c r="N549" s="85" t="s">
        <v>1615</v>
      </c>
      <c r="O549" s="15"/>
      <c r="P549" s="13"/>
      <c r="Q549" s="13"/>
      <c r="R549" s="13"/>
      <c r="S549" s="13"/>
      <c r="T549" s="13"/>
      <c r="U549" s="156" t="s">
        <v>4946</v>
      </c>
      <c r="V549" s="13"/>
      <c r="W549" s="11" t="s">
        <v>2759</v>
      </c>
      <c r="X549" s="88">
        <v>20893</v>
      </c>
      <c r="Y549" s="20">
        <v>45762</v>
      </c>
      <c r="Z549" s="13"/>
      <c r="AA549" s="13"/>
    </row>
    <row r="550" spans="1:27" ht="13.8">
      <c r="A550" s="84" t="s">
        <v>2902</v>
      </c>
      <c r="B550" s="11" t="s">
        <v>27</v>
      </c>
      <c r="C550" s="11" t="s">
        <v>2924</v>
      </c>
      <c r="D550" s="11" t="s">
        <v>3037</v>
      </c>
      <c r="E550" s="11" t="s">
        <v>3037</v>
      </c>
      <c r="F550" s="11" t="s">
        <v>4378</v>
      </c>
      <c r="G550" s="11" t="s">
        <v>4379</v>
      </c>
      <c r="H550" s="9" t="str">
        <f t="shared" si="0"/>
        <v>EAD-ADM-SRA</v>
      </c>
      <c r="I550" s="13"/>
      <c r="J550" s="13"/>
      <c r="K550" s="13"/>
      <c r="L550" s="13"/>
      <c r="M550" s="85" t="s">
        <v>630</v>
      </c>
      <c r="N550" s="85" t="s">
        <v>1616</v>
      </c>
      <c r="O550" s="15"/>
      <c r="P550" s="13"/>
      <c r="Q550" s="13"/>
      <c r="R550" s="13"/>
      <c r="S550" s="13"/>
      <c r="T550" s="13"/>
      <c r="U550" s="156" t="s">
        <v>4962</v>
      </c>
      <c r="V550" s="13"/>
      <c r="W550" s="11" t="s">
        <v>2759</v>
      </c>
      <c r="X550" s="88">
        <v>20893</v>
      </c>
      <c r="Y550" s="20">
        <v>45762</v>
      </c>
      <c r="Z550" s="13"/>
      <c r="AA550" s="13"/>
    </row>
    <row r="551" spans="1:27" ht="13.8">
      <c r="A551" s="84" t="s">
        <v>2902</v>
      </c>
      <c r="B551" s="11" t="s">
        <v>27</v>
      </c>
      <c r="C551" s="11" t="s">
        <v>2924</v>
      </c>
      <c r="D551" s="11" t="s">
        <v>3037</v>
      </c>
      <c r="E551" s="11" t="s">
        <v>3037</v>
      </c>
      <c r="F551" s="11" t="s">
        <v>4378</v>
      </c>
      <c r="G551" s="11" t="s">
        <v>4379</v>
      </c>
      <c r="H551" s="9" t="str">
        <f t="shared" si="0"/>
        <v>EAD-ADM-SRA</v>
      </c>
      <c r="I551" s="13"/>
      <c r="J551" s="13"/>
      <c r="K551" s="13"/>
      <c r="L551" s="13"/>
      <c r="M551" s="85" t="s">
        <v>630</v>
      </c>
      <c r="N551" s="85" t="s">
        <v>1617</v>
      </c>
      <c r="O551" s="15"/>
      <c r="P551" s="13"/>
      <c r="Q551" s="13"/>
      <c r="R551" s="13"/>
      <c r="S551" s="13"/>
      <c r="T551" s="13"/>
      <c r="U551" s="156" t="s">
        <v>4983</v>
      </c>
      <c r="V551" s="13"/>
      <c r="W551" s="11" t="s">
        <v>2759</v>
      </c>
      <c r="X551" s="88">
        <v>20893</v>
      </c>
      <c r="Y551" s="20">
        <v>45762</v>
      </c>
      <c r="Z551" s="13"/>
      <c r="AA551" s="13"/>
    </row>
    <row r="552" spans="1:27" ht="13.8">
      <c r="A552" s="84" t="s">
        <v>2902</v>
      </c>
      <c r="B552" s="11" t="s">
        <v>27</v>
      </c>
      <c r="C552" s="11" t="s">
        <v>2924</v>
      </c>
      <c r="D552" s="11" t="s">
        <v>3037</v>
      </c>
      <c r="E552" s="11" t="s">
        <v>3037</v>
      </c>
      <c r="F552" s="11" t="s">
        <v>4378</v>
      </c>
      <c r="G552" s="11" t="s">
        <v>4379</v>
      </c>
      <c r="H552" s="9" t="str">
        <f t="shared" si="0"/>
        <v>EAD-ADM-SRA</v>
      </c>
      <c r="I552" s="13"/>
      <c r="J552" s="13"/>
      <c r="K552" s="13"/>
      <c r="L552" s="13"/>
      <c r="M552" s="85" t="s">
        <v>630</v>
      </c>
      <c r="N552" s="85" t="s">
        <v>1618</v>
      </c>
      <c r="O552" s="15"/>
      <c r="P552" s="13"/>
      <c r="Q552" s="13"/>
      <c r="R552" s="13"/>
      <c r="S552" s="13"/>
      <c r="T552" s="13"/>
      <c r="U552" s="156" t="s">
        <v>4999</v>
      </c>
      <c r="V552" s="13"/>
      <c r="W552" s="11" t="s">
        <v>2759</v>
      </c>
      <c r="X552" s="88">
        <v>20893</v>
      </c>
      <c r="Y552" s="20">
        <v>45762</v>
      </c>
      <c r="Z552" s="13"/>
      <c r="AA552" s="13"/>
    </row>
    <row r="553" spans="1:27" ht="13.8">
      <c r="A553" s="84" t="s">
        <v>2902</v>
      </c>
      <c r="B553" s="11" t="s">
        <v>27</v>
      </c>
      <c r="C553" s="11" t="s">
        <v>2924</v>
      </c>
      <c r="D553" s="11" t="s">
        <v>3037</v>
      </c>
      <c r="E553" s="11" t="s">
        <v>3037</v>
      </c>
      <c r="F553" s="11" t="s">
        <v>4378</v>
      </c>
      <c r="G553" s="11" t="s">
        <v>4379</v>
      </c>
      <c r="H553" s="9" t="str">
        <f t="shared" si="0"/>
        <v>EAD-ADM-SRA</v>
      </c>
      <c r="I553" s="13"/>
      <c r="J553" s="13"/>
      <c r="K553" s="13"/>
      <c r="L553" s="13"/>
      <c r="M553" s="85" t="s">
        <v>630</v>
      </c>
      <c r="N553" s="85" t="s">
        <v>1619</v>
      </c>
      <c r="O553" s="15"/>
      <c r="P553" s="13"/>
      <c r="Q553" s="13"/>
      <c r="R553" s="13"/>
      <c r="S553" s="13"/>
      <c r="T553" s="13"/>
      <c r="U553" s="156" t="s">
        <v>5014</v>
      </c>
      <c r="V553" s="13"/>
      <c r="W553" s="11" t="s">
        <v>2759</v>
      </c>
      <c r="X553" s="88">
        <v>20893</v>
      </c>
      <c r="Y553" s="20">
        <v>45762</v>
      </c>
      <c r="Z553" s="13"/>
      <c r="AA553" s="13"/>
    </row>
    <row r="554" spans="1:27" ht="13.8">
      <c r="A554" s="84" t="s">
        <v>2902</v>
      </c>
      <c r="B554" s="11" t="s">
        <v>27</v>
      </c>
      <c r="C554" s="11" t="s">
        <v>2924</v>
      </c>
      <c r="D554" s="11" t="s">
        <v>3037</v>
      </c>
      <c r="E554" s="11" t="s">
        <v>3037</v>
      </c>
      <c r="F554" s="11" t="s">
        <v>4378</v>
      </c>
      <c r="G554" s="11" t="s">
        <v>4379</v>
      </c>
      <c r="H554" s="9" t="str">
        <f t="shared" si="0"/>
        <v>EAD-ADM-SRA</v>
      </c>
      <c r="I554" s="13"/>
      <c r="J554" s="13"/>
      <c r="K554" s="13"/>
      <c r="L554" s="13"/>
      <c r="M554" s="85" t="s">
        <v>630</v>
      </c>
      <c r="N554" s="85" t="s">
        <v>1620</v>
      </c>
      <c r="O554" s="15"/>
      <c r="P554" s="13"/>
      <c r="Q554" s="13"/>
      <c r="R554" s="13"/>
      <c r="S554" s="13"/>
      <c r="T554" s="13"/>
      <c r="U554" s="156" t="s">
        <v>5017</v>
      </c>
      <c r="V554" s="13"/>
      <c r="W554" s="11" t="s">
        <v>2759</v>
      </c>
      <c r="X554" s="88">
        <v>20893</v>
      </c>
      <c r="Y554" s="20">
        <v>45762</v>
      </c>
      <c r="Z554" s="13"/>
      <c r="AA554" s="13"/>
    </row>
    <row r="555" spans="1:27" ht="13.8">
      <c r="A555" s="84" t="s">
        <v>2902</v>
      </c>
      <c r="B555" s="11" t="s">
        <v>27</v>
      </c>
      <c r="C555" s="11" t="s">
        <v>2924</v>
      </c>
      <c r="D555" s="11" t="s">
        <v>3037</v>
      </c>
      <c r="E555" s="11" t="s">
        <v>3037</v>
      </c>
      <c r="F555" s="11" t="s">
        <v>4378</v>
      </c>
      <c r="G555" s="11" t="s">
        <v>4379</v>
      </c>
      <c r="H555" s="9" t="str">
        <f t="shared" si="0"/>
        <v>EAD-ADM-SRA</v>
      </c>
      <c r="I555" s="13"/>
      <c r="J555" s="13"/>
      <c r="K555" s="13"/>
      <c r="L555" s="13"/>
      <c r="M555" s="85" t="s">
        <v>630</v>
      </c>
      <c r="N555" s="85" t="s">
        <v>1621</v>
      </c>
      <c r="O555" s="15"/>
      <c r="P555" s="13"/>
      <c r="Q555" s="13"/>
      <c r="R555" s="13"/>
      <c r="S555" s="13"/>
      <c r="T555" s="13"/>
      <c r="U555" s="156" t="s">
        <v>5027</v>
      </c>
      <c r="V555" s="17"/>
      <c r="W555" s="11" t="s">
        <v>2759</v>
      </c>
      <c r="X555" s="88">
        <v>20893</v>
      </c>
      <c r="Y555" s="20">
        <v>45762</v>
      </c>
      <c r="Z555" s="13"/>
      <c r="AA555" s="13"/>
    </row>
    <row r="556" spans="1:27" ht="13.8">
      <c r="A556" s="84" t="s">
        <v>2902</v>
      </c>
      <c r="B556" s="11" t="s">
        <v>27</v>
      </c>
      <c r="C556" s="11" t="s">
        <v>2924</v>
      </c>
      <c r="D556" s="11" t="s">
        <v>3037</v>
      </c>
      <c r="E556" s="11" t="s">
        <v>3037</v>
      </c>
      <c r="F556" s="11" t="s">
        <v>5031</v>
      </c>
      <c r="G556" s="11" t="s">
        <v>5032</v>
      </c>
      <c r="H556" s="9" t="str">
        <f t="shared" si="0"/>
        <v>EAD-ADM-SAP</v>
      </c>
      <c r="I556" s="13"/>
      <c r="J556" s="13"/>
      <c r="K556" s="13"/>
      <c r="L556" s="13"/>
      <c r="M556" s="85" t="s">
        <v>195</v>
      </c>
      <c r="N556" s="85" t="s">
        <v>875</v>
      </c>
      <c r="O556" s="15"/>
      <c r="P556" s="13"/>
      <c r="Q556" s="13"/>
      <c r="R556" s="13"/>
      <c r="S556" s="13"/>
      <c r="T556" s="13"/>
      <c r="U556" s="156" t="s">
        <v>5035</v>
      </c>
      <c r="V556" s="17"/>
      <c r="W556" s="11" t="s">
        <v>5038</v>
      </c>
      <c r="X556" s="88">
        <v>20705</v>
      </c>
      <c r="Y556" s="20">
        <v>45755</v>
      </c>
      <c r="Z556" s="13"/>
      <c r="AA556" s="13"/>
    </row>
    <row r="557" spans="1:27" ht="13.8">
      <c r="A557" s="84" t="s">
        <v>2902</v>
      </c>
      <c r="B557" s="11" t="s">
        <v>27</v>
      </c>
      <c r="C557" s="11" t="s">
        <v>2924</v>
      </c>
      <c r="D557" s="11" t="s">
        <v>3037</v>
      </c>
      <c r="E557" s="11" t="s">
        <v>3037</v>
      </c>
      <c r="F557" s="11" t="s">
        <v>5031</v>
      </c>
      <c r="G557" s="11" t="s">
        <v>5032</v>
      </c>
      <c r="H557" s="9" t="str">
        <f t="shared" si="0"/>
        <v>EAD-ADM-SAP</v>
      </c>
      <c r="I557" s="13"/>
      <c r="J557" s="13"/>
      <c r="K557" s="13"/>
      <c r="L557" s="13"/>
      <c r="M557" s="85" t="s">
        <v>630</v>
      </c>
      <c r="N557" s="85" t="s">
        <v>1607</v>
      </c>
      <c r="O557" s="15"/>
      <c r="P557" s="13"/>
      <c r="Q557" s="13"/>
      <c r="R557" s="13"/>
      <c r="S557" s="13"/>
      <c r="T557" s="13"/>
      <c r="U557" s="156" t="s">
        <v>5043</v>
      </c>
      <c r="V557" s="17"/>
      <c r="W557" s="11" t="s">
        <v>5038</v>
      </c>
      <c r="X557" s="88">
        <v>20705</v>
      </c>
      <c r="Y557" s="20">
        <v>45755</v>
      </c>
      <c r="Z557" s="13"/>
      <c r="AA557" s="13"/>
    </row>
    <row r="558" spans="1:27" ht="13.8">
      <c r="A558" s="84" t="s">
        <v>2902</v>
      </c>
      <c r="B558" s="11" t="s">
        <v>27</v>
      </c>
      <c r="C558" s="11" t="s">
        <v>2924</v>
      </c>
      <c r="D558" s="11" t="s">
        <v>3037</v>
      </c>
      <c r="E558" s="11" t="s">
        <v>3037</v>
      </c>
      <c r="F558" s="11" t="s">
        <v>5031</v>
      </c>
      <c r="G558" s="11" t="s">
        <v>5032</v>
      </c>
      <c r="H558" s="9" t="str">
        <f t="shared" si="0"/>
        <v>EAD-ADM-SAP</v>
      </c>
      <c r="I558" s="13"/>
      <c r="J558" s="13"/>
      <c r="K558" s="13"/>
      <c r="L558" s="13"/>
      <c r="M558" s="85" t="s">
        <v>528</v>
      </c>
      <c r="N558" s="85" t="s">
        <v>2137</v>
      </c>
      <c r="O558" s="15"/>
      <c r="P558" s="13"/>
      <c r="Q558" s="13"/>
      <c r="R558" s="13"/>
      <c r="S558" s="13"/>
      <c r="T558" s="13"/>
      <c r="U558" s="156" t="s">
        <v>5043</v>
      </c>
      <c r="V558" s="17"/>
      <c r="W558" s="11" t="s">
        <v>5038</v>
      </c>
      <c r="X558" s="88">
        <v>20705</v>
      </c>
      <c r="Y558" s="20">
        <v>45755</v>
      </c>
      <c r="Z558" s="13"/>
      <c r="AA558" s="13"/>
    </row>
    <row r="559" spans="1:27" ht="13.8">
      <c r="A559" s="84" t="s">
        <v>2902</v>
      </c>
      <c r="B559" s="11" t="s">
        <v>27</v>
      </c>
      <c r="C559" s="11" t="s">
        <v>2924</v>
      </c>
      <c r="D559" s="11" t="s">
        <v>3037</v>
      </c>
      <c r="E559" s="11" t="s">
        <v>3037</v>
      </c>
      <c r="F559" s="11" t="s">
        <v>5031</v>
      </c>
      <c r="G559" s="11" t="s">
        <v>5032</v>
      </c>
      <c r="H559" s="9" t="str">
        <f t="shared" si="0"/>
        <v>EAD-ADM-SAP</v>
      </c>
      <c r="I559" s="13"/>
      <c r="J559" s="13"/>
      <c r="K559" s="13"/>
      <c r="L559" s="13"/>
      <c r="M559" s="85" t="s">
        <v>528</v>
      </c>
      <c r="N559" s="85" t="s">
        <v>2139</v>
      </c>
      <c r="O559" s="15"/>
      <c r="P559" s="13"/>
      <c r="Q559" s="13"/>
      <c r="R559" s="13"/>
      <c r="S559" s="13"/>
      <c r="T559" s="13"/>
      <c r="U559" s="156" t="s">
        <v>5050</v>
      </c>
      <c r="V559" s="17"/>
      <c r="W559" s="11" t="s">
        <v>5038</v>
      </c>
      <c r="X559" s="88">
        <v>20705</v>
      </c>
      <c r="Y559" s="20">
        <v>45755</v>
      </c>
      <c r="Z559" s="13"/>
      <c r="AA559" s="13"/>
    </row>
    <row r="560" spans="1:27" ht="13.8">
      <c r="A560" s="84" t="s">
        <v>2902</v>
      </c>
      <c r="B560" s="11" t="s">
        <v>27</v>
      </c>
      <c r="C560" s="11" t="s">
        <v>2924</v>
      </c>
      <c r="D560" s="11" t="s">
        <v>3037</v>
      </c>
      <c r="E560" s="11" t="s">
        <v>3037</v>
      </c>
      <c r="F560" s="11" t="s">
        <v>3112</v>
      </c>
      <c r="G560" s="11" t="s">
        <v>5052</v>
      </c>
      <c r="H560" s="9" t="str">
        <f t="shared" si="0"/>
        <v>EAD-ADM-CAW</v>
      </c>
      <c r="I560" s="13"/>
      <c r="J560" s="13"/>
      <c r="K560" s="13"/>
      <c r="L560" s="13"/>
      <c r="M560" s="85" t="s">
        <v>528</v>
      </c>
      <c r="N560" s="85" t="s">
        <v>2130</v>
      </c>
      <c r="O560" s="15"/>
      <c r="P560" s="13"/>
      <c r="Q560" s="13"/>
      <c r="R560" s="13"/>
      <c r="S560" s="13"/>
      <c r="T560" s="13"/>
      <c r="U560" s="156" t="s">
        <v>5053</v>
      </c>
      <c r="V560" s="17"/>
      <c r="W560" s="11" t="s">
        <v>2759</v>
      </c>
      <c r="X560" s="88">
        <v>20893</v>
      </c>
      <c r="Y560" s="20">
        <v>45754</v>
      </c>
      <c r="Z560" s="13"/>
      <c r="AA560" s="13"/>
    </row>
    <row r="561" spans="1:28" ht="13.8">
      <c r="A561" s="84" t="s">
        <v>2902</v>
      </c>
      <c r="B561" s="11" t="s">
        <v>27</v>
      </c>
      <c r="C561" s="11" t="s">
        <v>2924</v>
      </c>
      <c r="D561" s="11" t="s">
        <v>3037</v>
      </c>
      <c r="E561" s="11" t="s">
        <v>3037</v>
      </c>
      <c r="F561" s="11" t="s">
        <v>3112</v>
      </c>
      <c r="G561" s="11" t="s">
        <v>5052</v>
      </c>
      <c r="H561" s="9" t="str">
        <f t="shared" si="0"/>
        <v>EAD-ADM-CAW</v>
      </c>
      <c r="I561" s="13"/>
      <c r="J561" s="13"/>
      <c r="K561" s="13"/>
      <c r="L561" s="13"/>
      <c r="M561" s="85" t="s">
        <v>528</v>
      </c>
      <c r="N561" s="85" t="s">
        <v>2131</v>
      </c>
      <c r="O561" s="15"/>
      <c r="P561" s="13"/>
      <c r="Q561" s="13"/>
      <c r="R561" s="13"/>
      <c r="S561" s="13"/>
      <c r="T561" s="13"/>
      <c r="U561" s="156" t="s">
        <v>5053</v>
      </c>
      <c r="V561" s="17"/>
      <c r="W561" s="11" t="s">
        <v>2759</v>
      </c>
      <c r="X561" s="88">
        <v>20893</v>
      </c>
      <c r="Y561" s="20">
        <v>45755</v>
      </c>
      <c r="Z561" s="13"/>
      <c r="AA561" s="13"/>
    </row>
    <row r="562" spans="1:28" ht="13.8">
      <c r="A562" s="84" t="s">
        <v>2902</v>
      </c>
      <c r="B562" s="11" t="s">
        <v>27</v>
      </c>
      <c r="C562" s="11" t="s">
        <v>2924</v>
      </c>
      <c r="D562" s="11" t="s">
        <v>3037</v>
      </c>
      <c r="E562" s="11" t="s">
        <v>3037</v>
      </c>
      <c r="F562" s="11" t="s">
        <v>3112</v>
      </c>
      <c r="G562" s="11" t="s">
        <v>5052</v>
      </c>
      <c r="H562" s="9" t="str">
        <f t="shared" si="0"/>
        <v>EAD-ADM-CAW</v>
      </c>
      <c r="I562" s="13"/>
      <c r="J562" s="13"/>
      <c r="K562" s="13"/>
      <c r="L562" s="13"/>
      <c r="M562" s="85" t="s">
        <v>528</v>
      </c>
      <c r="N562" s="85" t="s">
        <v>2132</v>
      </c>
      <c r="O562" s="15"/>
      <c r="P562" s="13"/>
      <c r="Q562" s="13"/>
      <c r="R562" s="13"/>
      <c r="S562" s="13"/>
      <c r="T562" s="13"/>
      <c r="U562" s="156" t="s">
        <v>5053</v>
      </c>
      <c r="V562" s="17"/>
      <c r="W562" s="11" t="s">
        <v>2759</v>
      </c>
      <c r="X562" s="88">
        <v>20893</v>
      </c>
      <c r="Y562" s="20">
        <v>45755</v>
      </c>
      <c r="Z562" s="13"/>
      <c r="AA562" s="13"/>
    </row>
    <row r="563" spans="1:28" ht="13.8">
      <c r="A563" s="84" t="s">
        <v>2902</v>
      </c>
      <c r="B563" s="11" t="s">
        <v>27</v>
      </c>
      <c r="C563" s="11" t="s">
        <v>2924</v>
      </c>
      <c r="D563" s="11" t="s">
        <v>3037</v>
      </c>
      <c r="E563" s="11" t="s">
        <v>3037</v>
      </c>
      <c r="F563" s="11" t="s">
        <v>3112</v>
      </c>
      <c r="G563" s="11" t="s">
        <v>5052</v>
      </c>
      <c r="H563" s="9" t="str">
        <f t="shared" si="0"/>
        <v>EAD-ADM-CAW</v>
      </c>
      <c r="I563" s="13"/>
      <c r="J563" s="13"/>
      <c r="K563" s="13"/>
      <c r="L563" s="13"/>
      <c r="M563" s="85" t="s">
        <v>528</v>
      </c>
      <c r="N563" s="85" t="s">
        <v>2133</v>
      </c>
      <c r="O563" s="15"/>
      <c r="P563" s="13"/>
      <c r="Q563" s="13"/>
      <c r="R563" s="13"/>
      <c r="S563" s="13"/>
      <c r="T563" s="13"/>
      <c r="U563" s="156" t="s">
        <v>5053</v>
      </c>
      <c r="V563" s="17"/>
      <c r="W563" s="11" t="s">
        <v>2759</v>
      </c>
      <c r="X563" s="88">
        <v>20893</v>
      </c>
      <c r="Y563" s="20">
        <v>45755</v>
      </c>
      <c r="Z563" s="13"/>
      <c r="AA563" s="13"/>
    </row>
    <row r="564" spans="1:28" ht="13.8">
      <c r="A564" s="84" t="s">
        <v>2902</v>
      </c>
      <c r="B564" s="11" t="s">
        <v>27</v>
      </c>
      <c r="C564" s="11" t="s">
        <v>2924</v>
      </c>
      <c r="D564" s="11" t="s">
        <v>3037</v>
      </c>
      <c r="E564" s="11" t="s">
        <v>3037</v>
      </c>
      <c r="F564" s="11" t="s">
        <v>3112</v>
      </c>
      <c r="G564" s="11" t="s">
        <v>5052</v>
      </c>
      <c r="H564" s="9" t="str">
        <f t="shared" si="0"/>
        <v>EAD-ADM-CAW</v>
      </c>
      <c r="I564" s="13"/>
      <c r="J564" s="13"/>
      <c r="K564" s="13"/>
      <c r="L564" s="13"/>
      <c r="M564" s="85" t="s">
        <v>528</v>
      </c>
      <c r="N564" s="85" t="s">
        <v>2134</v>
      </c>
      <c r="O564" s="15"/>
      <c r="P564" s="13"/>
      <c r="Q564" s="13"/>
      <c r="R564" s="13"/>
      <c r="S564" s="13"/>
      <c r="T564" s="13"/>
      <c r="U564" s="156" t="s">
        <v>5053</v>
      </c>
      <c r="V564" s="17"/>
      <c r="W564" s="11" t="s">
        <v>2759</v>
      </c>
      <c r="X564" s="88">
        <v>20893</v>
      </c>
      <c r="Y564" s="20">
        <v>45755</v>
      </c>
      <c r="Z564" s="13"/>
      <c r="AA564" s="13"/>
    </row>
    <row r="565" spans="1:28" ht="13.8">
      <c r="A565" s="84" t="s">
        <v>2902</v>
      </c>
      <c r="B565" s="11" t="s">
        <v>27</v>
      </c>
      <c r="C565" s="11" t="s">
        <v>2924</v>
      </c>
      <c r="D565" s="11" t="s">
        <v>3037</v>
      </c>
      <c r="E565" s="11" t="s">
        <v>3037</v>
      </c>
      <c r="F565" s="11" t="s">
        <v>3112</v>
      </c>
      <c r="G565" s="11" t="s">
        <v>5052</v>
      </c>
      <c r="H565" s="9" t="str">
        <f t="shared" si="0"/>
        <v>EAD-ADM-CAW</v>
      </c>
      <c r="I565" s="13"/>
      <c r="J565" s="13"/>
      <c r="K565" s="13"/>
      <c r="L565" s="13"/>
      <c r="M565" s="85" t="s">
        <v>528</v>
      </c>
      <c r="N565" s="85" t="s">
        <v>2135</v>
      </c>
      <c r="O565" s="15"/>
      <c r="P565" s="13"/>
      <c r="Q565" s="13"/>
      <c r="R565" s="13"/>
      <c r="S565" s="13"/>
      <c r="T565" s="13"/>
      <c r="U565" s="156" t="s">
        <v>5053</v>
      </c>
      <c r="V565" s="17"/>
      <c r="W565" s="11" t="s">
        <v>2759</v>
      </c>
      <c r="X565" s="88">
        <v>20893</v>
      </c>
      <c r="Y565" s="20">
        <v>45755</v>
      </c>
      <c r="Z565" s="13"/>
      <c r="AA565" s="13"/>
    </row>
    <row r="566" spans="1:28" ht="13.8">
      <c r="A566" s="84" t="s">
        <v>2902</v>
      </c>
      <c r="B566" s="11" t="s">
        <v>27</v>
      </c>
      <c r="C566" s="11" t="s">
        <v>2924</v>
      </c>
      <c r="D566" s="11" t="s">
        <v>3037</v>
      </c>
      <c r="E566" s="11" t="s">
        <v>3037</v>
      </c>
      <c r="F566" s="11" t="s">
        <v>3112</v>
      </c>
      <c r="G566" s="11" t="s">
        <v>5052</v>
      </c>
      <c r="H566" s="9" t="str">
        <f t="shared" si="0"/>
        <v>EAD-ADM-CAW</v>
      </c>
      <c r="I566" s="13"/>
      <c r="J566" s="13"/>
      <c r="K566" s="13"/>
      <c r="L566" s="13"/>
      <c r="M566" s="85" t="s">
        <v>273</v>
      </c>
      <c r="N566" s="85" t="s">
        <v>1204</v>
      </c>
      <c r="O566" s="15"/>
      <c r="P566" s="13"/>
      <c r="Q566" s="13"/>
      <c r="R566" s="13"/>
      <c r="S566" s="13"/>
      <c r="T566" s="13"/>
      <c r="U566" s="156" t="s">
        <v>5053</v>
      </c>
      <c r="V566" s="17"/>
      <c r="W566" s="11" t="s">
        <v>2759</v>
      </c>
      <c r="X566" s="88">
        <v>20893</v>
      </c>
      <c r="Y566" s="20">
        <v>45755</v>
      </c>
      <c r="Z566" s="13"/>
      <c r="AA566" s="13"/>
    </row>
    <row r="567" spans="1:28" ht="13.8">
      <c r="A567" s="84" t="s">
        <v>2902</v>
      </c>
      <c r="B567" s="11" t="s">
        <v>27</v>
      </c>
      <c r="C567" s="11" t="s">
        <v>2924</v>
      </c>
      <c r="D567" s="11" t="s">
        <v>3037</v>
      </c>
      <c r="E567" s="11" t="s">
        <v>3037</v>
      </c>
      <c r="F567" s="11" t="s">
        <v>3112</v>
      </c>
      <c r="G567" s="11" t="s">
        <v>5052</v>
      </c>
      <c r="H567" s="9" t="str">
        <f t="shared" si="0"/>
        <v>EAD-ADM-CAW</v>
      </c>
      <c r="I567" s="13"/>
      <c r="J567" s="13"/>
      <c r="K567" s="13"/>
      <c r="L567" s="13"/>
      <c r="M567" s="85" t="s">
        <v>273</v>
      </c>
      <c r="N567" s="85" t="s">
        <v>1205</v>
      </c>
      <c r="O567" s="15"/>
      <c r="P567" s="13"/>
      <c r="Q567" s="13"/>
      <c r="R567" s="13"/>
      <c r="S567" s="13"/>
      <c r="T567" s="13"/>
      <c r="U567" s="156" t="s">
        <v>5053</v>
      </c>
      <c r="V567" s="17"/>
      <c r="W567" s="11" t="s">
        <v>2759</v>
      </c>
      <c r="X567" s="88">
        <v>20893</v>
      </c>
      <c r="Y567" s="20">
        <v>45755</v>
      </c>
      <c r="Z567" s="13"/>
      <c r="AA567" s="13"/>
    </row>
    <row r="568" spans="1:28" ht="13.8">
      <c r="A568" s="84" t="s">
        <v>2902</v>
      </c>
      <c r="B568" s="11" t="s">
        <v>27</v>
      </c>
      <c r="C568" s="11" t="s">
        <v>2924</v>
      </c>
      <c r="D568" s="11" t="s">
        <v>3037</v>
      </c>
      <c r="E568" s="11" t="s">
        <v>3037</v>
      </c>
      <c r="F568" s="11" t="s">
        <v>3112</v>
      </c>
      <c r="G568" s="11" t="s">
        <v>5052</v>
      </c>
      <c r="H568" s="9" t="str">
        <f t="shared" si="0"/>
        <v>EAD-ADM-CAW</v>
      </c>
      <c r="I568" s="13"/>
      <c r="J568" s="13"/>
      <c r="K568" s="13"/>
      <c r="L568" s="13"/>
      <c r="M568" s="85" t="s">
        <v>195</v>
      </c>
      <c r="N568" s="85" t="s">
        <v>876</v>
      </c>
      <c r="O568" s="15"/>
      <c r="P568" s="13"/>
      <c r="Q568" s="13"/>
      <c r="R568" s="13"/>
      <c r="S568" s="13"/>
      <c r="T568" s="13"/>
      <c r="U568" s="156" t="s">
        <v>5070</v>
      </c>
      <c r="V568" s="17"/>
      <c r="W568" s="11" t="s">
        <v>2759</v>
      </c>
      <c r="X568" s="88">
        <v>20893</v>
      </c>
      <c r="Y568" s="20">
        <v>45755</v>
      </c>
      <c r="Z568" s="13"/>
      <c r="AA568" s="13"/>
    </row>
    <row r="569" spans="1:28" ht="13.8">
      <c r="A569" s="84" t="s">
        <v>2902</v>
      </c>
      <c r="B569" s="11" t="s">
        <v>27</v>
      </c>
      <c r="C569" s="11" t="s">
        <v>2924</v>
      </c>
      <c r="D569" s="11" t="s">
        <v>3037</v>
      </c>
      <c r="E569" s="11" t="s">
        <v>3037</v>
      </c>
      <c r="F569" s="11" t="s">
        <v>3112</v>
      </c>
      <c r="G569" s="11" t="s">
        <v>5052</v>
      </c>
      <c r="H569" s="9" t="str">
        <f t="shared" si="0"/>
        <v>EAD-ADM-CAW</v>
      </c>
      <c r="I569" s="13"/>
      <c r="J569" s="13"/>
      <c r="K569" s="13"/>
      <c r="L569" s="13"/>
      <c r="M569" s="85" t="s">
        <v>593</v>
      </c>
      <c r="N569" s="85" t="s">
        <v>2594</v>
      </c>
      <c r="O569" s="15"/>
      <c r="P569" s="13"/>
      <c r="Q569" s="13"/>
      <c r="R569" s="13"/>
      <c r="S569" s="13"/>
      <c r="T569" s="13"/>
      <c r="U569" s="156" t="s">
        <v>5074</v>
      </c>
      <c r="V569" s="17"/>
      <c r="W569" s="11" t="s">
        <v>2759</v>
      </c>
      <c r="X569" s="88">
        <v>20893</v>
      </c>
      <c r="Y569" s="20">
        <v>45755</v>
      </c>
      <c r="Z569" s="13"/>
      <c r="AA569" s="13"/>
    </row>
    <row r="570" spans="1:28" ht="13.8">
      <c r="A570" s="84" t="s">
        <v>2902</v>
      </c>
      <c r="B570" s="11" t="s">
        <v>27</v>
      </c>
      <c r="C570" s="11" t="s">
        <v>2924</v>
      </c>
      <c r="D570" s="11" t="s">
        <v>3037</v>
      </c>
      <c r="E570" s="11" t="s">
        <v>3037</v>
      </c>
      <c r="F570" s="11" t="s">
        <v>3112</v>
      </c>
      <c r="G570" s="11" t="s">
        <v>5052</v>
      </c>
      <c r="H570" s="9" t="str">
        <f t="shared" si="0"/>
        <v>EAD-ADM-CAW</v>
      </c>
      <c r="I570" s="13"/>
      <c r="J570" s="13"/>
      <c r="K570" s="13"/>
      <c r="L570" s="13"/>
      <c r="M570" s="85" t="s">
        <v>2691</v>
      </c>
      <c r="N570" s="85" t="s">
        <v>443</v>
      </c>
      <c r="O570" s="15"/>
      <c r="P570" s="13"/>
      <c r="Q570" s="13"/>
      <c r="R570" s="13"/>
      <c r="S570" s="13"/>
      <c r="T570" s="13"/>
      <c r="U570" s="156" t="s">
        <v>5076</v>
      </c>
      <c r="V570" s="13"/>
      <c r="W570" s="11" t="s">
        <v>2759</v>
      </c>
      <c r="X570" s="88">
        <v>20893</v>
      </c>
      <c r="Y570" s="20">
        <v>45755</v>
      </c>
      <c r="Z570" s="13"/>
      <c r="AA570" s="13"/>
    </row>
    <row r="571" spans="1:28" ht="13.8">
      <c r="A571" s="84" t="s">
        <v>2902</v>
      </c>
      <c r="B571" s="11" t="s">
        <v>27</v>
      </c>
      <c r="C571" s="11" t="s">
        <v>2924</v>
      </c>
      <c r="D571" s="11" t="s">
        <v>3037</v>
      </c>
      <c r="E571" s="11" t="s">
        <v>3037</v>
      </c>
      <c r="F571" s="11" t="s">
        <v>3112</v>
      </c>
      <c r="G571" s="11" t="s">
        <v>5052</v>
      </c>
      <c r="H571" s="9" t="str">
        <f t="shared" si="0"/>
        <v>EAD-ADM-CAW</v>
      </c>
      <c r="I571" s="13"/>
      <c r="J571" s="13"/>
      <c r="K571" s="13"/>
      <c r="L571" s="13"/>
      <c r="M571" s="85" t="s">
        <v>2691</v>
      </c>
      <c r="N571" s="85" t="s">
        <v>441</v>
      </c>
      <c r="O571" s="15"/>
      <c r="P571" s="13"/>
      <c r="Q571" s="13"/>
      <c r="R571" s="13"/>
      <c r="S571" s="13"/>
      <c r="T571" s="13"/>
      <c r="U571" s="156" t="s">
        <v>5079</v>
      </c>
      <c r="V571" s="13"/>
      <c r="W571" s="11" t="s">
        <v>2759</v>
      </c>
      <c r="X571" s="88">
        <v>20893</v>
      </c>
      <c r="Y571" s="20">
        <v>45755</v>
      </c>
      <c r="Z571" s="13"/>
      <c r="AA571" s="13"/>
    </row>
    <row r="572" spans="1:28" ht="13.8">
      <c r="A572" s="84" t="s">
        <v>2902</v>
      </c>
      <c r="B572" s="11" t="s">
        <v>27</v>
      </c>
      <c r="C572" s="11" t="s">
        <v>2924</v>
      </c>
      <c r="D572" s="11" t="s">
        <v>3037</v>
      </c>
      <c r="E572" s="11" t="s">
        <v>3037</v>
      </c>
      <c r="F572" s="11" t="s">
        <v>3112</v>
      </c>
      <c r="G572" s="11" t="s">
        <v>5052</v>
      </c>
      <c r="H572" s="9" t="str">
        <f t="shared" si="0"/>
        <v>EAD-ADM-CAW</v>
      </c>
      <c r="I572" s="13"/>
      <c r="J572" s="13"/>
      <c r="K572" s="13"/>
      <c r="L572" s="13"/>
      <c r="M572" s="85" t="s">
        <v>2731</v>
      </c>
      <c r="N572" s="14" t="s">
        <v>2515</v>
      </c>
      <c r="O572" s="15"/>
      <c r="P572" s="13"/>
      <c r="Q572" s="13"/>
      <c r="R572" s="13"/>
      <c r="S572" s="13"/>
      <c r="T572" s="13"/>
      <c r="U572" s="156" t="s">
        <v>5082</v>
      </c>
      <c r="V572" s="13"/>
      <c r="W572" s="11" t="s">
        <v>2759</v>
      </c>
      <c r="X572" s="88">
        <v>20893</v>
      </c>
      <c r="Y572" s="20">
        <v>45756</v>
      </c>
      <c r="Z572" s="13"/>
      <c r="AA572" s="13"/>
    </row>
    <row r="573" spans="1:28" ht="13.8">
      <c r="A573" s="84" t="s">
        <v>2902</v>
      </c>
      <c r="B573" s="11" t="s">
        <v>27</v>
      </c>
      <c r="C573" s="11" t="s">
        <v>2924</v>
      </c>
      <c r="D573" s="11" t="s">
        <v>3037</v>
      </c>
      <c r="E573" s="11" t="s">
        <v>3037</v>
      </c>
      <c r="F573" s="11" t="s">
        <v>3112</v>
      </c>
      <c r="G573" s="11" t="s">
        <v>5052</v>
      </c>
      <c r="H573" s="9" t="str">
        <f t="shared" si="0"/>
        <v>EAD-ADM-CAW</v>
      </c>
      <c r="I573" s="13"/>
      <c r="J573" s="13"/>
      <c r="K573" s="13"/>
      <c r="L573" s="13"/>
      <c r="M573" s="85" t="s">
        <v>195</v>
      </c>
      <c r="N573" s="85" t="s">
        <v>874</v>
      </c>
      <c r="O573" s="15"/>
      <c r="P573" s="13"/>
      <c r="Q573" s="13"/>
      <c r="R573" s="13"/>
      <c r="S573" s="13"/>
      <c r="T573" s="13"/>
      <c r="U573" s="156" t="s">
        <v>5084</v>
      </c>
      <c r="V573" s="13"/>
      <c r="W573" s="11" t="s">
        <v>2759</v>
      </c>
      <c r="X573" s="88">
        <v>20893</v>
      </c>
      <c r="Y573" s="20">
        <v>45756</v>
      </c>
      <c r="Z573" s="13"/>
      <c r="AA573" s="13"/>
    </row>
    <row r="574" spans="1:28" ht="13.8">
      <c r="A574" s="8" t="s">
        <v>2902</v>
      </c>
      <c r="B574" s="9" t="s">
        <v>27</v>
      </c>
      <c r="C574" s="9" t="s">
        <v>5085</v>
      </c>
      <c r="D574" s="9" t="s">
        <v>3037</v>
      </c>
      <c r="E574" s="9" t="s">
        <v>3037</v>
      </c>
      <c r="F574" s="9" t="s">
        <v>2485</v>
      </c>
      <c r="G574" s="9" t="s">
        <v>2487</v>
      </c>
      <c r="H574" s="9" t="str">
        <f t="shared" si="0"/>
        <v>EAD-APL-SHD</v>
      </c>
      <c r="I574" s="9"/>
      <c r="J574" s="60"/>
      <c r="K574" s="60"/>
      <c r="L574" s="60"/>
      <c r="M574" s="61" t="s">
        <v>2494</v>
      </c>
      <c r="N574" s="61" t="s">
        <v>588</v>
      </c>
      <c r="O574" s="62">
        <v>1</v>
      </c>
      <c r="P574" s="60"/>
      <c r="Q574" s="60"/>
      <c r="R574" s="60"/>
      <c r="S574" s="60"/>
      <c r="T574" s="60"/>
      <c r="U574" s="94"/>
      <c r="V574" s="95"/>
      <c r="W574" s="96"/>
      <c r="X574" s="97"/>
      <c r="Y574" s="60"/>
      <c r="Z574" s="60"/>
      <c r="AA574" s="60"/>
      <c r="AB574" s="8" t="s">
        <v>117</v>
      </c>
    </row>
    <row r="575" spans="1:28" ht="13.8">
      <c r="A575" s="8" t="s">
        <v>2902</v>
      </c>
      <c r="B575" s="9" t="s">
        <v>27</v>
      </c>
      <c r="C575" s="9" t="s">
        <v>5085</v>
      </c>
      <c r="D575" s="9" t="s">
        <v>3037</v>
      </c>
      <c r="E575" s="9" t="s">
        <v>3037</v>
      </c>
      <c r="F575" s="9" t="s">
        <v>2485</v>
      </c>
      <c r="G575" s="9" t="s">
        <v>2487</v>
      </c>
      <c r="H575" s="9" t="str">
        <f t="shared" si="0"/>
        <v>EAD-APL-SHD</v>
      </c>
      <c r="I575" s="9"/>
      <c r="J575" s="60"/>
      <c r="K575" s="60"/>
      <c r="L575" s="60"/>
      <c r="M575" s="61" t="s">
        <v>2494</v>
      </c>
      <c r="N575" s="61" t="s">
        <v>589</v>
      </c>
      <c r="O575" s="62">
        <v>1</v>
      </c>
      <c r="P575" s="60"/>
      <c r="Q575" s="60"/>
      <c r="R575" s="60"/>
      <c r="S575" s="60"/>
      <c r="T575" s="60"/>
      <c r="U575" s="94"/>
      <c r="V575" s="95"/>
      <c r="W575" s="96"/>
      <c r="X575" s="97"/>
      <c r="Y575" s="60"/>
      <c r="Z575" s="60"/>
      <c r="AA575" s="60"/>
      <c r="AB575" s="8" t="s">
        <v>117</v>
      </c>
    </row>
    <row r="576" spans="1:28" ht="13.8">
      <c r="A576" s="8" t="s">
        <v>2902</v>
      </c>
      <c r="B576" s="9" t="s">
        <v>27</v>
      </c>
      <c r="C576" s="9" t="s">
        <v>5085</v>
      </c>
      <c r="D576" s="9" t="s">
        <v>3037</v>
      </c>
      <c r="E576" s="9" t="s">
        <v>3037</v>
      </c>
      <c r="F576" s="9"/>
      <c r="G576" s="9" t="s">
        <v>2487</v>
      </c>
      <c r="H576" s="9" t="str">
        <f t="shared" si="0"/>
        <v>EAD-APL-</v>
      </c>
      <c r="I576" s="9"/>
      <c r="J576" s="60"/>
      <c r="K576" s="60"/>
      <c r="L576" s="60"/>
      <c r="M576" s="61" t="s">
        <v>2686</v>
      </c>
      <c r="N576" s="61" t="s">
        <v>2527</v>
      </c>
      <c r="O576" s="62">
        <v>1</v>
      </c>
      <c r="P576" s="60"/>
      <c r="Q576" s="60"/>
      <c r="R576" s="60"/>
      <c r="S576" s="60"/>
      <c r="T576" s="60"/>
      <c r="U576" s="94"/>
      <c r="V576" s="95"/>
      <c r="W576" s="96"/>
      <c r="X576" s="97"/>
      <c r="Y576" s="60"/>
      <c r="Z576" s="60"/>
      <c r="AA576" s="60"/>
    </row>
    <row r="577" spans="1:28" ht="13.8">
      <c r="A577" s="8" t="s">
        <v>2902</v>
      </c>
      <c r="B577" s="9" t="s">
        <v>27</v>
      </c>
      <c r="C577" s="9" t="s">
        <v>5085</v>
      </c>
      <c r="D577" s="9" t="s">
        <v>3037</v>
      </c>
      <c r="E577" s="9" t="s">
        <v>3037</v>
      </c>
      <c r="F577" s="9"/>
      <c r="G577" s="9" t="s">
        <v>2487</v>
      </c>
      <c r="H577" s="9" t="str">
        <f t="shared" si="0"/>
        <v>EAD-APL-</v>
      </c>
      <c r="I577" s="9"/>
      <c r="J577" s="60"/>
      <c r="K577" s="60"/>
      <c r="L577" s="60"/>
      <c r="M577" s="61" t="s">
        <v>2683</v>
      </c>
      <c r="N577" s="61" t="s">
        <v>1693</v>
      </c>
      <c r="O577" s="62">
        <v>1</v>
      </c>
      <c r="P577" s="60"/>
      <c r="Q577" s="60"/>
      <c r="R577" s="60"/>
      <c r="S577" s="60"/>
      <c r="T577" s="60"/>
      <c r="U577" s="94"/>
      <c r="V577" s="95"/>
      <c r="W577" s="96"/>
      <c r="X577" s="97"/>
      <c r="Y577" s="60"/>
      <c r="Z577" s="60"/>
      <c r="AA577" s="60"/>
    </row>
    <row r="578" spans="1:28" ht="13.8">
      <c r="A578" s="8" t="s">
        <v>2902</v>
      </c>
      <c r="B578" s="9" t="s">
        <v>27</v>
      </c>
      <c r="C578" s="9" t="s">
        <v>5085</v>
      </c>
      <c r="D578" s="9" t="s">
        <v>3037</v>
      </c>
      <c r="E578" s="9" t="s">
        <v>3037</v>
      </c>
      <c r="F578" s="9"/>
      <c r="G578" s="9" t="s">
        <v>2487</v>
      </c>
      <c r="H578" s="9" t="str">
        <f t="shared" si="0"/>
        <v>EAD-APL-</v>
      </c>
      <c r="I578" s="9"/>
      <c r="J578" s="60"/>
      <c r="K578" s="60"/>
      <c r="L578" s="60"/>
      <c r="M578" s="61" t="s">
        <v>2683</v>
      </c>
      <c r="N578" s="61" t="s">
        <v>1694</v>
      </c>
      <c r="O578" s="62">
        <v>1</v>
      </c>
      <c r="P578" s="60"/>
      <c r="Q578" s="60"/>
      <c r="R578" s="60"/>
      <c r="S578" s="60"/>
      <c r="T578" s="60"/>
      <c r="U578" s="94"/>
      <c r="V578" s="95"/>
      <c r="W578" s="96"/>
      <c r="X578" s="97"/>
      <c r="Y578" s="60"/>
      <c r="Z578" s="60"/>
      <c r="AA578" s="60"/>
    </row>
    <row r="579" spans="1:28" ht="13.8">
      <c r="A579" s="8" t="s">
        <v>2902</v>
      </c>
      <c r="B579" s="9" t="s">
        <v>27</v>
      </c>
      <c r="C579" s="9" t="s">
        <v>5085</v>
      </c>
      <c r="D579" s="9" t="s">
        <v>3037</v>
      </c>
      <c r="E579" s="9" t="s">
        <v>3037</v>
      </c>
      <c r="F579" s="9"/>
      <c r="G579" s="9" t="s">
        <v>2487</v>
      </c>
      <c r="H579" s="9" t="str">
        <f t="shared" si="0"/>
        <v>EAD-APL-</v>
      </c>
      <c r="I579" s="9"/>
      <c r="J579" s="60"/>
      <c r="K579" s="60"/>
      <c r="L579" s="60"/>
      <c r="M579" s="61" t="s">
        <v>2546</v>
      </c>
      <c r="N579" s="61" t="s">
        <v>642</v>
      </c>
      <c r="O579" s="62">
        <v>1</v>
      </c>
      <c r="P579" s="60"/>
      <c r="Q579" s="60"/>
      <c r="R579" s="60"/>
      <c r="S579" s="60"/>
      <c r="T579" s="60"/>
      <c r="U579" s="94"/>
      <c r="V579" s="95"/>
      <c r="W579" s="96"/>
      <c r="X579" s="97"/>
      <c r="Y579" s="60"/>
      <c r="Z579" s="60"/>
      <c r="AA579" s="60"/>
    </row>
    <row r="580" spans="1:28" ht="13.8">
      <c r="A580" s="8" t="s">
        <v>2902</v>
      </c>
      <c r="B580" s="9" t="s">
        <v>27</v>
      </c>
      <c r="C580" s="9" t="s">
        <v>5085</v>
      </c>
      <c r="D580" s="9" t="s">
        <v>3037</v>
      </c>
      <c r="E580" s="9" t="s">
        <v>3037</v>
      </c>
      <c r="F580" s="9"/>
      <c r="G580" s="9" t="s">
        <v>2487</v>
      </c>
      <c r="H580" s="9" t="str">
        <f t="shared" si="0"/>
        <v>EAD-APL-</v>
      </c>
      <c r="I580" s="9"/>
      <c r="J580" s="60"/>
      <c r="K580" s="60"/>
      <c r="L580" s="60"/>
      <c r="M580" s="61" t="s">
        <v>2573</v>
      </c>
      <c r="N580" s="61" t="s">
        <v>766</v>
      </c>
      <c r="O580" s="62">
        <v>1</v>
      </c>
      <c r="P580" s="60"/>
      <c r="Q580" s="60"/>
      <c r="R580" s="60"/>
      <c r="S580" s="60"/>
      <c r="T580" s="60"/>
      <c r="U580" s="94"/>
      <c r="V580" s="95"/>
      <c r="W580" s="96"/>
      <c r="X580" s="97"/>
      <c r="Y580" s="60"/>
      <c r="Z580" s="60"/>
      <c r="AA580" s="60"/>
      <c r="AB580" s="8" t="s">
        <v>117</v>
      </c>
    </row>
    <row r="581" spans="1:28" ht="13.8">
      <c r="A581" s="8" t="s">
        <v>2902</v>
      </c>
      <c r="B581" s="9" t="s">
        <v>27</v>
      </c>
      <c r="C581" s="9" t="s">
        <v>5085</v>
      </c>
      <c r="D581" s="9" t="s">
        <v>3037</v>
      </c>
      <c r="E581" s="9" t="s">
        <v>3037</v>
      </c>
      <c r="F581" s="9"/>
      <c r="G581" s="9" t="s">
        <v>2487</v>
      </c>
      <c r="H581" s="9" t="str">
        <f t="shared" si="0"/>
        <v>EAD-APL-</v>
      </c>
      <c r="I581" s="9"/>
      <c r="J581" s="60"/>
      <c r="K581" s="60"/>
      <c r="L581" s="60"/>
      <c r="M581" s="61" t="s">
        <v>2573</v>
      </c>
      <c r="N581" s="61" t="s">
        <v>767</v>
      </c>
      <c r="O581" s="62">
        <v>1</v>
      </c>
      <c r="P581" s="60"/>
      <c r="Q581" s="60"/>
      <c r="R581" s="60"/>
      <c r="S581" s="60"/>
      <c r="T581" s="60"/>
      <c r="U581" s="94"/>
      <c r="V581" s="95"/>
      <c r="W581" s="96"/>
      <c r="X581" s="97"/>
      <c r="Y581" s="60"/>
      <c r="Z581" s="60"/>
      <c r="AA581" s="60"/>
      <c r="AB581" s="8" t="s">
        <v>117</v>
      </c>
    </row>
    <row r="582" spans="1:28" ht="13.8">
      <c r="A582" s="8" t="s">
        <v>2902</v>
      </c>
      <c r="B582" s="9" t="s">
        <v>27</v>
      </c>
      <c r="C582" s="9" t="s">
        <v>5085</v>
      </c>
      <c r="D582" s="9" t="s">
        <v>3037</v>
      </c>
      <c r="E582" s="9" t="s">
        <v>3037</v>
      </c>
      <c r="F582" s="9"/>
      <c r="G582" s="9" t="s">
        <v>2487</v>
      </c>
      <c r="H582" s="9" t="str">
        <f t="shared" si="0"/>
        <v>EAD-APL-</v>
      </c>
      <c r="I582" s="9"/>
      <c r="J582" s="60"/>
      <c r="K582" s="60"/>
      <c r="L582" s="60"/>
      <c r="M582" s="61" t="s">
        <v>2573</v>
      </c>
      <c r="N582" s="61" t="s">
        <v>768</v>
      </c>
      <c r="O582" s="62">
        <v>1</v>
      </c>
      <c r="P582" s="60"/>
      <c r="Q582" s="60"/>
      <c r="R582" s="60"/>
      <c r="S582" s="60"/>
      <c r="T582" s="60"/>
      <c r="U582" s="94"/>
      <c r="V582" s="95"/>
      <c r="W582" s="96"/>
      <c r="X582" s="97"/>
      <c r="Y582" s="60"/>
      <c r="Z582" s="60"/>
      <c r="AA582" s="60"/>
      <c r="AB582" s="8" t="s">
        <v>117</v>
      </c>
    </row>
    <row r="583" spans="1:28" ht="13.8">
      <c r="A583" s="8" t="s">
        <v>2902</v>
      </c>
      <c r="B583" s="9" t="s">
        <v>27</v>
      </c>
      <c r="C583" s="9" t="s">
        <v>5085</v>
      </c>
      <c r="D583" s="9" t="s">
        <v>3037</v>
      </c>
      <c r="E583" s="9" t="s">
        <v>3037</v>
      </c>
      <c r="F583" s="9" t="s">
        <v>2485</v>
      </c>
      <c r="G583" s="9" t="s">
        <v>5096</v>
      </c>
      <c r="H583" s="9" t="str">
        <f t="shared" si="0"/>
        <v>EAD-APL-SHD</v>
      </c>
      <c r="I583" s="9"/>
      <c r="J583" s="60"/>
      <c r="K583" s="60"/>
      <c r="L583" s="60"/>
      <c r="M583" s="61" t="s">
        <v>2494</v>
      </c>
      <c r="N583" s="61" t="s">
        <v>585</v>
      </c>
      <c r="O583" s="62">
        <v>1</v>
      </c>
      <c r="P583" s="60"/>
      <c r="Q583" s="60"/>
      <c r="R583" s="60"/>
      <c r="S583" s="60"/>
      <c r="T583" s="60"/>
      <c r="U583" s="94"/>
      <c r="V583" s="95"/>
      <c r="W583" s="96"/>
      <c r="X583" s="97"/>
      <c r="Y583" s="60"/>
      <c r="Z583" s="60"/>
      <c r="AA583" s="60"/>
      <c r="AB583" s="8" t="s">
        <v>117</v>
      </c>
    </row>
    <row r="584" spans="1:28" ht="13.8">
      <c r="A584" s="8" t="s">
        <v>2902</v>
      </c>
      <c r="B584" s="9" t="s">
        <v>27</v>
      </c>
      <c r="C584" s="9" t="s">
        <v>5085</v>
      </c>
      <c r="D584" s="9" t="s">
        <v>3037</v>
      </c>
      <c r="E584" s="9" t="s">
        <v>3037</v>
      </c>
      <c r="F584" s="9"/>
      <c r="G584" s="9" t="s">
        <v>5096</v>
      </c>
      <c r="H584" s="9" t="str">
        <f t="shared" si="0"/>
        <v>EAD-APL-</v>
      </c>
      <c r="I584" s="9"/>
      <c r="J584" s="60"/>
      <c r="K584" s="60"/>
      <c r="L584" s="60"/>
      <c r="M584" s="61" t="s">
        <v>2686</v>
      </c>
      <c r="N584" s="61" t="s">
        <v>2534</v>
      </c>
      <c r="O584" s="77"/>
      <c r="P584" s="60"/>
      <c r="Q584" s="60"/>
      <c r="R584" s="60"/>
      <c r="S584" s="60"/>
      <c r="T584" s="60"/>
      <c r="U584" s="94"/>
      <c r="V584" s="95"/>
      <c r="W584" s="96"/>
      <c r="X584" s="97"/>
      <c r="Y584" s="60"/>
      <c r="Z584" s="60"/>
      <c r="AA584" s="60"/>
    </row>
    <row r="585" spans="1:28" ht="13.8">
      <c r="A585" s="8" t="s">
        <v>2902</v>
      </c>
      <c r="B585" s="9" t="s">
        <v>27</v>
      </c>
      <c r="C585" s="9" t="s">
        <v>5085</v>
      </c>
      <c r="D585" s="9" t="s">
        <v>3037</v>
      </c>
      <c r="E585" s="9" t="s">
        <v>3037</v>
      </c>
      <c r="F585" s="9"/>
      <c r="G585" s="9" t="s">
        <v>5096</v>
      </c>
      <c r="H585" s="9" t="str">
        <f t="shared" si="0"/>
        <v>EAD-APL-</v>
      </c>
      <c r="I585" s="9"/>
      <c r="J585" s="60"/>
      <c r="K585" s="60"/>
      <c r="L585" s="60"/>
      <c r="M585" s="61" t="s">
        <v>2683</v>
      </c>
      <c r="N585" s="61" t="s">
        <v>1691</v>
      </c>
      <c r="O585" s="62">
        <v>1</v>
      </c>
      <c r="P585" s="60"/>
      <c r="Q585" s="60"/>
      <c r="R585" s="60"/>
      <c r="S585" s="60"/>
      <c r="T585" s="60"/>
      <c r="U585" s="94"/>
      <c r="V585" s="95"/>
      <c r="W585" s="96"/>
      <c r="X585" s="97"/>
      <c r="Y585" s="60"/>
      <c r="Z585" s="60"/>
      <c r="AA585" s="60"/>
    </row>
    <row r="586" spans="1:28" ht="13.8">
      <c r="A586" s="8" t="s">
        <v>2902</v>
      </c>
      <c r="B586" s="9" t="s">
        <v>27</v>
      </c>
      <c r="C586" s="9" t="s">
        <v>5085</v>
      </c>
      <c r="D586" s="9" t="s">
        <v>3037</v>
      </c>
      <c r="E586" s="9" t="s">
        <v>3037</v>
      </c>
      <c r="F586" s="9"/>
      <c r="G586" s="9" t="s">
        <v>5096</v>
      </c>
      <c r="H586" s="9" t="str">
        <f t="shared" si="0"/>
        <v>EAD-APL-</v>
      </c>
      <c r="I586" s="9"/>
      <c r="J586" s="60"/>
      <c r="K586" s="60"/>
      <c r="L586" s="60"/>
      <c r="M586" s="61" t="s">
        <v>2546</v>
      </c>
      <c r="N586" s="61" t="s">
        <v>640</v>
      </c>
      <c r="O586" s="62">
        <v>1</v>
      </c>
      <c r="P586" s="60"/>
      <c r="Q586" s="60"/>
      <c r="R586" s="60"/>
      <c r="S586" s="60"/>
      <c r="T586" s="60"/>
      <c r="U586" s="94"/>
      <c r="V586" s="95"/>
      <c r="W586" s="96"/>
      <c r="X586" s="97"/>
      <c r="Y586" s="60"/>
      <c r="Z586" s="60"/>
      <c r="AA586" s="60"/>
    </row>
    <row r="587" spans="1:28" ht="13.8">
      <c r="A587" s="8" t="s">
        <v>2902</v>
      </c>
      <c r="B587" s="9" t="s">
        <v>27</v>
      </c>
      <c r="C587" s="9" t="s">
        <v>5085</v>
      </c>
      <c r="D587" s="9" t="s">
        <v>3037</v>
      </c>
      <c r="E587" s="9" t="s">
        <v>3037</v>
      </c>
      <c r="F587" s="9"/>
      <c r="G587" s="9" t="s">
        <v>5096</v>
      </c>
      <c r="H587" s="9" t="str">
        <f t="shared" si="0"/>
        <v>EAD-APL-</v>
      </c>
      <c r="I587" s="9"/>
      <c r="J587" s="60"/>
      <c r="K587" s="60"/>
      <c r="L587" s="60"/>
      <c r="M587" s="61" t="s">
        <v>2573</v>
      </c>
      <c r="N587" s="61" t="s">
        <v>764</v>
      </c>
      <c r="O587" s="62">
        <v>1</v>
      </c>
      <c r="P587" s="60"/>
      <c r="Q587" s="60"/>
      <c r="R587" s="60"/>
      <c r="S587" s="60"/>
      <c r="T587" s="60"/>
      <c r="U587" s="94"/>
      <c r="V587" s="95"/>
      <c r="W587" s="96"/>
      <c r="X587" s="97"/>
      <c r="Y587" s="60"/>
      <c r="Z587" s="60"/>
      <c r="AA587" s="60"/>
      <c r="AB587" s="8" t="s">
        <v>117</v>
      </c>
    </row>
    <row r="588" spans="1:28" ht="13.8">
      <c r="A588" s="8" t="s">
        <v>2902</v>
      </c>
      <c r="B588" s="9" t="s">
        <v>27</v>
      </c>
      <c r="C588" s="9" t="s">
        <v>5085</v>
      </c>
      <c r="D588" s="9" t="s">
        <v>3037</v>
      </c>
      <c r="E588" s="9" t="s">
        <v>3037</v>
      </c>
      <c r="F588" s="9" t="s">
        <v>2612</v>
      </c>
      <c r="G588" s="9" t="s">
        <v>2613</v>
      </c>
      <c r="H588" s="9" t="str">
        <f t="shared" si="0"/>
        <v>EAD-APL-SHV</v>
      </c>
      <c r="I588" s="9"/>
      <c r="J588" s="60"/>
      <c r="K588" s="60"/>
      <c r="L588" s="60"/>
      <c r="M588" s="61" t="s">
        <v>2494</v>
      </c>
      <c r="N588" s="61" t="s">
        <v>590</v>
      </c>
      <c r="O588" s="62">
        <v>1</v>
      </c>
      <c r="P588" s="60"/>
      <c r="Q588" s="60"/>
      <c r="R588" s="60"/>
      <c r="S588" s="60"/>
      <c r="T588" s="60"/>
      <c r="U588" s="94"/>
      <c r="V588" s="95"/>
      <c r="W588" s="96"/>
      <c r="X588" s="97"/>
      <c r="Y588" s="60"/>
      <c r="Z588" s="60"/>
      <c r="AA588" s="60"/>
      <c r="AB588" s="8" t="s">
        <v>117</v>
      </c>
    </row>
    <row r="589" spans="1:28" ht="13.8">
      <c r="A589" s="8" t="s">
        <v>2902</v>
      </c>
      <c r="B589" s="9" t="s">
        <v>27</v>
      </c>
      <c r="C589" s="9" t="s">
        <v>5085</v>
      </c>
      <c r="D589" s="9" t="s">
        <v>3037</v>
      </c>
      <c r="E589" s="9" t="s">
        <v>3037</v>
      </c>
      <c r="F589" s="9" t="s">
        <v>2612</v>
      </c>
      <c r="G589" s="9" t="s">
        <v>2613</v>
      </c>
      <c r="H589" s="9" t="str">
        <f t="shared" si="0"/>
        <v>EAD-APL-SHV</v>
      </c>
      <c r="I589" s="9"/>
      <c r="J589" s="60"/>
      <c r="K589" s="60"/>
      <c r="L589" s="60"/>
      <c r="M589" s="61" t="s">
        <v>2494</v>
      </c>
      <c r="N589" s="61" t="s">
        <v>591</v>
      </c>
      <c r="O589" s="62">
        <v>1</v>
      </c>
      <c r="P589" s="60"/>
      <c r="Q589" s="60"/>
      <c r="R589" s="60"/>
      <c r="S589" s="60"/>
      <c r="T589" s="60"/>
      <c r="U589" s="94"/>
      <c r="V589" s="95"/>
      <c r="W589" s="96"/>
      <c r="X589" s="97"/>
      <c r="Y589" s="60"/>
      <c r="Z589" s="60"/>
      <c r="AA589" s="60"/>
      <c r="AB589" s="8" t="s">
        <v>117</v>
      </c>
    </row>
    <row r="590" spans="1:28" ht="13.8">
      <c r="A590" s="8" t="s">
        <v>2902</v>
      </c>
      <c r="B590" s="9" t="s">
        <v>27</v>
      </c>
      <c r="C590" s="9" t="s">
        <v>5085</v>
      </c>
      <c r="D590" s="9" t="s">
        <v>3037</v>
      </c>
      <c r="E590" s="9" t="s">
        <v>3037</v>
      </c>
      <c r="F590" s="9"/>
      <c r="G590" s="9" t="s">
        <v>2613</v>
      </c>
      <c r="H590" s="9" t="str">
        <f t="shared" si="0"/>
        <v>EAD-APL-</v>
      </c>
      <c r="I590" s="9"/>
      <c r="J590" s="60"/>
      <c r="K590" s="60"/>
      <c r="L590" s="60"/>
      <c r="M590" s="61" t="s">
        <v>2628</v>
      </c>
      <c r="N590" s="61" t="s">
        <v>2578</v>
      </c>
      <c r="O590" s="62">
        <v>1</v>
      </c>
      <c r="P590" s="60"/>
      <c r="Q590" s="60"/>
      <c r="R590" s="60"/>
      <c r="S590" s="60"/>
      <c r="T590" s="60"/>
      <c r="U590" s="94"/>
      <c r="V590" s="95"/>
      <c r="W590" s="96"/>
      <c r="X590" s="97"/>
      <c r="Y590" s="60"/>
      <c r="Z590" s="60"/>
      <c r="AA590" s="60"/>
      <c r="AB590" s="8" t="s">
        <v>117</v>
      </c>
    </row>
    <row r="591" spans="1:28" ht="13.8">
      <c r="A591" s="8" t="s">
        <v>2902</v>
      </c>
      <c r="B591" s="9" t="s">
        <v>27</v>
      </c>
      <c r="C591" s="9" t="s">
        <v>5085</v>
      </c>
      <c r="D591" s="9" t="s">
        <v>3037</v>
      </c>
      <c r="E591" s="9" t="s">
        <v>3037</v>
      </c>
      <c r="F591" s="9"/>
      <c r="G591" s="9" t="s">
        <v>2613</v>
      </c>
      <c r="H591" s="9" t="str">
        <f t="shared" si="0"/>
        <v>EAD-APL-</v>
      </c>
      <c r="I591" s="9"/>
      <c r="J591" s="60"/>
      <c r="K591" s="60"/>
      <c r="L591" s="60"/>
      <c r="M591" s="61" t="s">
        <v>2628</v>
      </c>
      <c r="N591" s="61" t="s">
        <v>2579</v>
      </c>
      <c r="O591" s="62">
        <v>1</v>
      </c>
      <c r="P591" s="60"/>
      <c r="Q591" s="60"/>
      <c r="R591" s="60"/>
      <c r="S591" s="60"/>
      <c r="T591" s="60"/>
      <c r="U591" s="94"/>
      <c r="V591" s="95"/>
      <c r="W591" s="96"/>
      <c r="X591" s="97"/>
      <c r="Y591" s="60"/>
      <c r="Z591" s="60"/>
      <c r="AA591" s="60"/>
      <c r="AB591" s="8" t="s">
        <v>117</v>
      </c>
    </row>
    <row r="592" spans="1:28" ht="13.8">
      <c r="A592" s="8" t="s">
        <v>2902</v>
      </c>
      <c r="B592" s="9" t="s">
        <v>27</v>
      </c>
      <c r="C592" s="9" t="s">
        <v>5085</v>
      </c>
      <c r="D592" s="9" t="s">
        <v>3037</v>
      </c>
      <c r="E592" s="9" t="s">
        <v>3037</v>
      </c>
      <c r="F592" s="9"/>
      <c r="G592" s="9" t="s">
        <v>2613</v>
      </c>
      <c r="H592" s="9" t="str">
        <f t="shared" si="0"/>
        <v>EAD-APL-</v>
      </c>
      <c r="I592" s="9"/>
      <c r="J592" s="60"/>
      <c r="K592" s="60"/>
      <c r="L592" s="60"/>
      <c r="M592" s="61" t="s">
        <v>2686</v>
      </c>
      <c r="N592" s="61" t="s">
        <v>2528</v>
      </c>
      <c r="O592" s="62">
        <v>1</v>
      </c>
      <c r="P592" s="60"/>
      <c r="Q592" s="60"/>
      <c r="R592" s="60"/>
      <c r="S592" s="60"/>
      <c r="T592" s="60"/>
      <c r="U592" s="94"/>
      <c r="V592" s="95"/>
      <c r="W592" s="96"/>
      <c r="X592" s="97"/>
      <c r="Y592" s="60"/>
      <c r="Z592" s="60"/>
      <c r="AA592" s="60"/>
    </row>
    <row r="593" spans="1:28" ht="13.8">
      <c r="A593" s="8" t="s">
        <v>2902</v>
      </c>
      <c r="B593" s="9" t="s">
        <v>27</v>
      </c>
      <c r="C593" s="9" t="s">
        <v>5085</v>
      </c>
      <c r="D593" s="9" t="s">
        <v>3037</v>
      </c>
      <c r="E593" s="9" t="s">
        <v>3037</v>
      </c>
      <c r="F593" s="9"/>
      <c r="G593" s="9" t="s">
        <v>2613</v>
      </c>
      <c r="H593" s="9" t="str">
        <f t="shared" si="0"/>
        <v>EAD-APL-</v>
      </c>
      <c r="I593" s="9"/>
      <c r="J593" s="60"/>
      <c r="K593" s="60"/>
      <c r="L593" s="60"/>
      <c r="M593" s="61" t="s">
        <v>2683</v>
      </c>
      <c r="N593" s="61" t="s">
        <v>1695</v>
      </c>
      <c r="O593" s="62">
        <v>1</v>
      </c>
      <c r="P593" s="60"/>
      <c r="Q593" s="60"/>
      <c r="R593" s="60"/>
      <c r="S593" s="60"/>
      <c r="T593" s="60"/>
      <c r="U593" s="94"/>
      <c r="V593" s="95"/>
      <c r="W593" s="96"/>
      <c r="X593" s="97"/>
      <c r="Y593" s="60"/>
      <c r="Z593" s="60"/>
      <c r="AA593" s="60"/>
    </row>
    <row r="594" spans="1:28" ht="13.8">
      <c r="A594" s="8" t="s">
        <v>2902</v>
      </c>
      <c r="B594" s="9" t="s">
        <v>27</v>
      </c>
      <c r="C594" s="9" t="s">
        <v>5085</v>
      </c>
      <c r="D594" s="9" t="s">
        <v>3037</v>
      </c>
      <c r="E594" s="9" t="s">
        <v>3037</v>
      </c>
      <c r="F594" s="9"/>
      <c r="G594" s="9" t="s">
        <v>2613</v>
      </c>
      <c r="H594" s="9" t="str">
        <f t="shared" si="0"/>
        <v>EAD-APL-</v>
      </c>
      <c r="I594" s="9"/>
      <c r="J594" s="60"/>
      <c r="K594" s="60"/>
      <c r="L594" s="60"/>
      <c r="M594" s="61" t="s">
        <v>2683</v>
      </c>
      <c r="N594" s="61" t="s">
        <v>1696</v>
      </c>
      <c r="O594" s="62">
        <v>1</v>
      </c>
      <c r="P594" s="60"/>
      <c r="Q594" s="60"/>
      <c r="R594" s="60"/>
      <c r="S594" s="60"/>
      <c r="T594" s="60"/>
      <c r="U594" s="94"/>
      <c r="V594" s="95"/>
      <c r="W594" s="96"/>
      <c r="X594" s="97"/>
      <c r="Y594" s="60"/>
      <c r="Z594" s="60"/>
      <c r="AA594" s="60"/>
    </row>
    <row r="595" spans="1:28" ht="13.8">
      <c r="A595" s="8" t="s">
        <v>2902</v>
      </c>
      <c r="B595" s="9" t="s">
        <v>27</v>
      </c>
      <c r="C595" s="9" t="s">
        <v>5085</v>
      </c>
      <c r="D595" s="9" t="s">
        <v>3037</v>
      </c>
      <c r="E595" s="9" t="s">
        <v>3037</v>
      </c>
      <c r="F595" s="9"/>
      <c r="G595" s="9" t="s">
        <v>2613</v>
      </c>
      <c r="H595" s="9" t="str">
        <f t="shared" si="0"/>
        <v>EAD-APL-</v>
      </c>
      <c r="I595" s="9"/>
      <c r="J595" s="60"/>
      <c r="K595" s="60"/>
      <c r="L595" s="60"/>
      <c r="M595" s="61" t="s">
        <v>2546</v>
      </c>
      <c r="N595" s="61" t="s">
        <v>643</v>
      </c>
      <c r="O595" s="62">
        <v>1</v>
      </c>
      <c r="P595" s="60"/>
      <c r="Q595" s="60"/>
      <c r="R595" s="60"/>
      <c r="S595" s="60"/>
      <c r="T595" s="60"/>
      <c r="U595" s="94"/>
      <c r="V595" s="95"/>
      <c r="W595" s="96"/>
      <c r="X595" s="97"/>
      <c r="Y595" s="60"/>
      <c r="Z595" s="60"/>
      <c r="AA595" s="60"/>
    </row>
    <row r="596" spans="1:28" ht="13.8">
      <c r="A596" s="8" t="s">
        <v>2902</v>
      </c>
      <c r="B596" s="9" t="s">
        <v>27</v>
      </c>
      <c r="C596" s="9" t="s">
        <v>5085</v>
      </c>
      <c r="D596" s="9" t="s">
        <v>3037</v>
      </c>
      <c r="E596" s="9" t="s">
        <v>3037</v>
      </c>
      <c r="F596" s="9"/>
      <c r="G596" s="9" t="s">
        <v>2613</v>
      </c>
      <c r="H596" s="9" t="str">
        <f t="shared" si="0"/>
        <v>EAD-APL-</v>
      </c>
      <c r="I596" s="9"/>
      <c r="J596" s="60"/>
      <c r="K596" s="60"/>
      <c r="L596" s="60"/>
      <c r="M596" s="61" t="s">
        <v>2573</v>
      </c>
      <c r="N596" s="61" t="s">
        <v>769</v>
      </c>
      <c r="O596" s="62">
        <v>1</v>
      </c>
      <c r="P596" s="60"/>
      <c r="Q596" s="60"/>
      <c r="R596" s="60"/>
      <c r="S596" s="60"/>
      <c r="T596" s="60"/>
      <c r="U596" s="94"/>
      <c r="V596" s="95"/>
      <c r="W596" s="96"/>
      <c r="X596" s="97"/>
      <c r="Y596" s="60"/>
      <c r="Z596" s="60"/>
      <c r="AA596" s="60"/>
      <c r="AB596" s="8" t="s">
        <v>117</v>
      </c>
    </row>
    <row r="597" spans="1:28" ht="13.8">
      <c r="A597" s="9" t="s">
        <v>2902</v>
      </c>
      <c r="B597" s="9" t="s">
        <v>27</v>
      </c>
      <c r="C597" s="9" t="s">
        <v>5085</v>
      </c>
      <c r="D597" s="9" t="s">
        <v>3037</v>
      </c>
      <c r="E597" s="9" t="s">
        <v>3037</v>
      </c>
      <c r="F597" s="9"/>
      <c r="G597" s="9" t="s">
        <v>2613</v>
      </c>
      <c r="H597" s="9" t="str">
        <f t="shared" si="0"/>
        <v>EAD-APL-</v>
      </c>
      <c r="I597" s="9"/>
      <c r="J597" s="60"/>
      <c r="K597" s="60"/>
      <c r="L597" s="60"/>
      <c r="M597" s="61" t="s">
        <v>2573</v>
      </c>
      <c r="N597" s="61" t="s">
        <v>770</v>
      </c>
      <c r="O597" s="62">
        <v>1</v>
      </c>
      <c r="P597" s="60"/>
      <c r="Q597" s="60"/>
      <c r="R597" s="60"/>
      <c r="S597" s="60"/>
      <c r="T597" s="60"/>
      <c r="U597" s="94"/>
      <c r="V597" s="95"/>
      <c r="W597" s="96"/>
      <c r="X597" s="97"/>
      <c r="Y597" s="60"/>
      <c r="Z597" s="60"/>
      <c r="AA597" s="60"/>
      <c r="AB597" s="8" t="s">
        <v>117</v>
      </c>
    </row>
    <row r="598" spans="1:28" ht="13.8">
      <c r="A598" s="9" t="s">
        <v>2902</v>
      </c>
      <c r="B598" s="9" t="s">
        <v>27</v>
      </c>
      <c r="C598" s="9" t="s">
        <v>5085</v>
      </c>
      <c r="D598" s="9" t="s">
        <v>3037</v>
      </c>
      <c r="E598" s="9" t="s">
        <v>3037</v>
      </c>
      <c r="F598" s="9"/>
      <c r="G598" s="9" t="s">
        <v>2613</v>
      </c>
      <c r="H598" s="9" t="str">
        <f t="shared" si="0"/>
        <v>EAD-APL-</v>
      </c>
      <c r="I598" s="9"/>
      <c r="J598" s="60"/>
      <c r="K598" s="60"/>
      <c r="L598" s="60"/>
      <c r="M598" s="61" t="s">
        <v>2573</v>
      </c>
      <c r="N598" s="61" t="s">
        <v>771</v>
      </c>
      <c r="O598" s="62">
        <v>1</v>
      </c>
      <c r="P598" s="60"/>
      <c r="Q598" s="60"/>
      <c r="R598" s="60"/>
      <c r="S598" s="60"/>
      <c r="T598" s="60"/>
      <c r="U598" s="94"/>
      <c r="V598" s="95"/>
      <c r="W598" s="96"/>
      <c r="X598" s="97"/>
      <c r="Y598" s="60"/>
      <c r="Z598" s="60"/>
      <c r="AA598" s="60"/>
      <c r="AB598" s="8" t="s">
        <v>117</v>
      </c>
    </row>
    <row r="599" spans="1:28" ht="13.8">
      <c r="A599" s="9" t="s">
        <v>2902</v>
      </c>
      <c r="B599" s="9" t="s">
        <v>27</v>
      </c>
      <c r="C599" s="9" t="s">
        <v>5085</v>
      </c>
      <c r="D599" s="9" t="s">
        <v>3037</v>
      </c>
      <c r="E599" s="9" t="s">
        <v>3037</v>
      </c>
      <c r="F599" s="9" t="s">
        <v>2612</v>
      </c>
      <c r="G599" s="9" t="s">
        <v>5112</v>
      </c>
      <c r="H599" s="9" t="str">
        <f t="shared" si="0"/>
        <v>EAD-APL-SHV</v>
      </c>
      <c r="I599" s="9"/>
      <c r="J599" s="60"/>
      <c r="K599" s="60"/>
      <c r="L599" s="60"/>
      <c r="M599" s="61" t="s">
        <v>2494</v>
      </c>
      <c r="N599" s="61" t="s">
        <v>586</v>
      </c>
      <c r="O599" s="62">
        <v>1</v>
      </c>
      <c r="P599" s="60"/>
      <c r="Q599" s="60"/>
      <c r="R599" s="60"/>
      <c r="S599" s="60"/>
      <c r="T599" s="60"/>
      <c r="U599" s="94"/>
      <c r="V599" s="95"/>
      <c r="W599" s="96"/>
      <c r="X599" s="97"/>
      <c r="Y599" s="60"/>
      <c r="Z599" s="60"/>
      <c r="AA599" s="60"/>
      <c r="AB599" s="8" t="s">
        <v>117</v>
      </c>
    </row>
    <row r="600" spans="1:28" ht="13.8">
      <c r="A600" s="9" t="s">
        <v>2902</v>
      </c>
      <c r="B600" s="9" t="s">
        <v>27</v>
      </c>
      <c r="C600" s="9" t="s">
        <v>5085</v>
      </c>
      <c r="D600" s="9" t="s">
        <v>3037</v>
      </c>
      <c r="E600" s="9" t="s">
        <v>3037</v>
      </c>
      <c r="F600" s="9"/>
      <c r="G600" s="9" t="s">
        <v>5112</v>
      </c>
      <c r="H600" s="9" t="str">
        <f t="shared" si="0"/>
        <v>EAD-APL-</v>
      </c>
      <c r="I600" s="9"/>
      <c r="J600" s="60"/>
      <c r="K600" s="60"/>
      <c r="L600" s="60"/>
      <c r="M600" s="61" t="s">
        <v>2628</v>
      </c>
      <c r="N600" s="61" t="s">
        <v>2577</v>
      </c>
      <c r="O600" s="62">
        <v>1</v>
      </c>
      <c r="P600" s="60"/>
      <c r="Q600" s="60"/>
      <c r="R600" s="60"/>
      <c r="S600" s="60"/>
      <c r="T600" s="60"/>
      <c r="U600" s="94"/>
      <c r="V600" s="95"/>
      <c r="W600" s="96"/>
      <c r="X600" s="97"/>
      <c r="Y600" s="60"/>
      <c r="Z600" s="60"/>
      <c r="AA600" s="60"/>
      <c r="AB600" s="8" t="s">
        <v>117</v>
      </c>
    </row>
    <row r="601" spans="1:28" ht="13.8">
      <c r="A601" s="9" t="s">
        <v>2902</v>
      </c>
      <c r="B601" s="9" t="s">
        <v>27</v>
      </c>
      <c r="C601" s="9" t="s">
        <v>5085</v>
      </c>
      <c r="D601" s="9" t="s">
        <v>3037</v>
      </c>
      <c r="E601" s="9" t="s">
        <v>3037</v>
      </c>
      <c r="F601" s="9"/>
      <c r="G601" s="9" t="s">
        <v>5112</v>
      </c>
      <c r="H601" s="9" t="str">
        <f t="shared" si="0"/>
        <v>EAD-APL-</v>
      </c>
      <c r="I601" s="9"/>
      <c r="J601" s="60"/>
      <c r="K601" s="60"/>
      <c r="L601" s="60"/>
      <c r="M601" s="61" t="s">
        <v>2686</v>
      </c>
      <c r="N601" s="61" t="s">
        <v>2535</v>
      </c>
      <c r="O601" s="77"/>
      <c r="P601" s="60"/>
      <c r="Q601" s="60"/>
      <c r="R601" s="60"/>
      <c r="S601" s="60"/>
      <c r="T601" s="60"/>
      <c r="U601" s="94"/>
      <c r="V601" s="95"/>
      <c r="W601" s="96"/>
      <c r="X601" s="97"/>
      <c r="Y601" s="60"/>
      <c r="Z601" s="60"/>
      <c r="AA601" s="60"/>
    </row>
    <row r="602" spans="1:28" ht="13.8">
      <c r="A602" s="9" t="s">
        <v>2902</v>
      </c>
      <c r="B602" s="9" t="s">
        <v>27</v>
      </c>
      <c r="C602" s="9" t="s">
        <v>5085</v>
      </c>
      <c r="D602" s="9" t="s">
        <v>3037</v>
      </c>
      <c r="E602" s="9" t="s">
        <v>3037</v>
      </c>
      <c r="F602" s="9"/>
      <c r="G602" s="9" t="s">
        <v>5112</v>
      </c>
      <c r="H602" s="9" t="str">
        <f t="shared" si="0"/>
        <v>EAD-APL-</v>
      </c>
      <c r="I602" s="9"/>
      <c r="J602" s="60"/>
      <c r="K602" s="60"/>
      <c r="L602" s="60"/>
      <c r="M602" s="61" t="s">
        <v>2683</v>
      </c>
      <c r="N602" s="61" t="s">
        <v>1692</v>
      </c>
      <c r="O602" s="62">
        <v>1</v>
      </c>
      <c r="P602" s="60"/>
      <c r="Q602" s="60"/>
      <c r="R602" s="60"/>
      <c r="S602" s="60"/>
      <c r="T602" s="60"/>
      <c r="U602" s="94"/>
      <c r="V602" s="95"/>
      <c r="W602" s="96"/>
      <c r="X602" s="97"/>
      <c r="Y602" s="60"/>
      <c r="Z602" s="60"/>
      <c r="AA602" s="60"/>
    </row>
    <row r="603" spans="1:28" ht="13.8">
      <c r="A603" s="341" t="s">
        <v>2902</v>
      </c>
      <c r="B603" s="342" t="s">
        <v>27</v>
      </c>
      <c r="C603" s="342" t="s">
        <v>5085</v>
      </c>
      <c r="D603" s="342" t="s">
        <v>3037</v>
      </c>
      <c r="E603" s="342" t="s">
        <v>3037</v>
      </c>
      <c r="F603" s="342"/>
      <c r="G603" s="342" t="s">
        <v>5112</v>
      </c>
      <c r="H603" s="9" t="str">
        <f t="shared" si="0"/>
        <v>EAD-APL-</v>
      </c>
      <c r="I603" s="342"/>
      <c r="J603" s="345"/>
      <c r="K603" s="345"/>
      <c r="L603" s="345"/>
      <c r="M603" s="346" t="s">
        <v>2546</v>
      </c>
      <c r="N603" s="346" t="s">
        <v>641</v>
      </c>
      <c r="O603" s="347">
        <v>1</v>
      </c>
      <c r="P603" s="345"/>
      <c r="Q603" s="345"/>
      <c r="R603" s="345"/>
      <c r="S603" s="345"/>
      <c r="T603" s="345"/>
      <c r="U603" s="353"/>
      <c r="V603" s="349"/>
      <c r="W603" s="350"/>
      <c r="X603" s="351"/>
      <c r="Y603" s="345"/>
      <c r="Z603" s="345"/>
      <c r="AA603" s="345"/>
    </row>
    <row r="604" spans="1:28" ht="13.8">
      <c r="A604" s="341" t="s">
        <v>2902</v>
      </c>
      <c r="B604" s="342" t="s">
        <v>27</v>
      </c>
      <c r="C604" s="342" t="s">
        <v>5085</v>
      </c>
      <c r="D604" s="342" t="s">
        <v>3037</v>
      </c>
      <c r="E604" s="342" t="s">
        <v>3037</v>
      </c>
      <c r="F604" s="342"/>
      <c r="G604" s="342" t="s">
        <v>5112</v>
      </c>
      <c r="H604" s="9" t="str">
        <f t="shared" si="0"/>
        <v>EAD-APL-</v>
      </c>
      <c r="I604" s="342"/>
      <c r="J604" s="345"/>
      <c r="K604" s="345"/>
      <c r="L604" s="345"/>
      <c r="M604" s="346" t="s">
        <v>2573</v>
      </c>
      <c r="N604" s="346" t="s">
        <v>765</v>
      </c>
      <c r="O604" s="347">
        <v>1</v>
      </c>
      <c r="P604" s="345"/>
      <c r="Q604" s="345"/>
      <c r="R604" s="345"/>
      <c r="S604" s="345"/>
      <c r="T604" s="345"/>
      <c r="U604" s="353"/>
      <c r="V604" s="349"/>
      <c r="W604" s="350"/>
      <c r="X604" s="351"/>
      <c r="Y604" s="345"/>
      <c r="Z604" s="345"/>
      <c r="AA604" s="345"/>
      <c r="AB604" s="8" t="s">
        <v>117</v>
      </c>
    </row>
    <row r="605" spans="1:28" ht="13.8">
      <c r="A605" s="375" t="s">
        <v>2902</v>
      </c>
      <c r="B605" s="376" t="s">
        <v>27</v>
      </c>
      <c r="C605" s="377" t="s">
        <v>2905</v>
      </c>
      <c r="D605" s="377" t="s">
        <v>2906</v>
      </c>
      <c r="E605" s="378" t="s">
        <v>3034</v>
      </c>
      <c r="F605" s="378" t="s">
        <v>3214</v>
      </c>
      <c r="G605" s="379" t="s">
        <v>3215</v>
      </c>
      <c r="H605" s="9" t="str">
        <f t="shared" si="0"/>
        <v>EAD-CAS-CW</v>
      </c>
      <c r="I605" s="380"/>
      <c r="J605" s="333"/>
      <c r="K605" s="333"/>
      <c r="L605" s="333"/>
      <c r="M605" s="381" t="s">
        <v>49</v>
      </c>
      <c r="N605" s="381" t="s">
        <v>1395</v>
      </c>
      <c r="O605" s="382">
        <v>1</v>
      </c>
      <c r="P605" s="383"/>
      <c r="Q605" s="333"/>
      <c r="R605" s="333"/>
      <c r="S605" s="333"/>
      <c r="T605" s="333"/>
      <c r="U605" s="384"/>
      <c r="V605" s="333"/>
      <c r="W605" s="379" t="s">
        <v>3216</v>
      </c>
      <c r="X605" s="385">
        <v>71596881</v>
      </c>
      <c r="Y605" s="386">
        <v>46087</v>
      </c>
      <c r="Z605" s="385" t="s">
        <v>113</v>
      </c>
      <c r="AA605" s="387"/>
    </row>
    <row r="606" spans="1:28" ht="13.8">
      <c r="A606" s="375" t="s">
        <v>2902</v>
      </c>
      <c r="B606" s="376" t="s">
        <v>27</v>
      </c>
      <c r="C606" s="377" t="s">
        <v>2905</v>
      </c>
      <c r="D606" s="377" t="s">
        <v>2906</v>
      </c>
      <c r="E606" s="378" t="s">
        <v>3034</v>
      </c>
      <c r="F606" s="378" t="s">
        <v>3214</v>
      </c>
      <c r="G606" s="379" t="s">
        <v>3215</v>
      </c>
      <c r="H606" s="9" t="str">
        <f t="shared" si="0"/>
        <v>EAD-CAS-CW</v>
      </c>
      <c r="I606" s="380"/>
      <c r="J606" s="333"/>
      <c r="K606" s="333"/>
      <c r="L606" s="333"/>
      <c r="M606" s="381" t="s">
        <v>36</v>
      </c>
      <c r="N606" s="381" t="s">
        <v>2464</v>
      </c>
      <c r="O606" s="382">
        <v>1</v>
      </c>
      <c r="P606" s="383"/>
      <c r="Q606" s="333"/>
      <c r="R606" s="333"/>
      <c r="S606" s="333"/>
      <c r="T606" s="333"/>
      <c r="U606" s="388"/>
      <c r="V606" s="333"/>
      <c r="W606" s="379" t="s">
        <v>3216</v>
      </c>
      <c r="X606" s="385">
        <v>71596881</v>
      </c>
      <c r="Y606" s="386">
        <v>46087</v>
      </c>
      <c r="Z606" s="385" t="s">
        <v>113</v>
      </c>
      <c r="AA606" s="387"/>
    </row>
    <row r="607" spans="1:28" ht="13.8">
      <c r="A607" s="375" t="s">
        <v>2902</v>
      </c>
      <c r="B607" s="376" t="s">
        <v>27</v>
      </c>
      <c r="C607" s="377" t="s">
        <v>2905</v>
      </c>
      <c r="D607" s="377" t="s">
        <v>2906</v>
      </c>
      <c r="E607" s="378" t="s">
        <v>3034</v>
      </c>
      <c r="F607" s="378" t="s">
        <v>3214</v>
      </c>
      <c r="G607" s="379" t="s">
        <v>3215</v>
      </c>
      <c r="H607" s="9" t="str">
        <f t="shared" si="0"/>
        <v>EAD-CAS-CW</v>
      </c>
      <c r="I607" s="380"/>
      <c r="J607" s="333"/>
      <c r="K607" s="333"/>
      <c r="L607" s="333"/>
      <c r="M607" s="381" t="s">
        <v>711</v>
      </c>
      <c r="N607" s="381" t="s">
        <v>330</v>
      </c>
      <c r="O607" s="382">
        <v>1</v>
      </c>
      <c r="P607" s="383"/>
      <c r="Q607" s="333"/>
      <c r="R607" s="333"/>
      <c r="S607" s="333"/>
      <c r="T607" s="333"/>
      <c r="U607" s="388"/>
      <c r="V607" s="333"/>
      <c r="W607" s="379" t="s">
        <v>3216</v>
      </c>
      <c r="X607" s="385">
        <v>71596881</v>
      </c>
      <c r="Y607" s="386">
        <v>46087</v>
      </c>
      <c r="Z607" s="385" t="s">
        <v>113</v>
      </c>
      <c r="AA607" s="387"/>
    </row>
    <row r="608" spans="1:28" ht="13.8">
      <c r="A608" s="341" t="s">
        <v>2902</v>
      </c>
      <c r="B608" s="342" t="s">
        <v>27</v>
      </c>
      <c r="C608" s="342" t="s">
        <v>2905</v>
      </c>
      <c r="D608" s="342" t="s">
        <v>2906</v>
      </c>
      <c r="E608" s="342" t="s">
        <v>3034</v>
      </c>
      <c r="F608" s="331" t="s">
        <v>4277</v>
      </c>
      <c r="G608" s="331" t="s">
        <v>4278</v>
      </c>
      <c r="H608" s="9" t="str">
        <f t="shared" si="0"/>
        <v>EAD-CAS-CMR</v>
      </c>
      <c r="I608" s="332"/>
      <c r="J608" s="333"/>
      <c r="K608" s="333"/>
      <c r="L608" s="333"/>
      <c r="M608" s="14" t="s">
        <v>241</v>
      </c>
      <c r="N608" s="334" t="s">
        <v>2358</v>
      </c>
      <c r="O608" s="335"/>
      <c r="P608" s="333"/>
      <c r="Q608" s="333"/>
      <c r="R608" s="333"/>
      <c r="S608" s="333"/>
      <c r="T608" s="333"/>
      <c r="U608" s="340"/>
      <c r="V608" s="333"/>
      <c r="W608" s="331" t="s">
        <v>4280</v>
      </c>
      <c r="X608" s="343">
        <v>22111</v>
      </c>
      <c r="Y608" s="344">
        <v>45820</v>
      </c>
      <c r="Z608" s="333"/>
      <c r="AA608" s="333"/>
    </row>
    <row r="609" spans="1:28" ht="13.8">
      <c r="A609" s="355" t="s">
        <v>2902</v>
      </c>
      <c r="B609" s="356" t="s">
        <v>27</v>
      </c>
      <c r="C609" s="356" t="s">
        <v>2905</v>
      </c>
      <c r="D609" s="356" t="s">
        <v>2906</v>
      </c>
      <c r="E609" s="356" t="s">
        <v>3034</v>
      </c>
      <c r="F609" s="366"/>
      <c r="G609" s="357" t="s">
        <v>5163</v>
      </c>
      <c r="H609" s="9" t="str">
        <f t="shared" si="0"/>
        <v>EAD-CAS-</v>
      </c>
      <c r="I609" s="366"/>
      <c r="J609" s="359"/>
      <c r="K609" s="359"/>
      <c r="L609" s="359"/>
      <c r="M609" s="360" t="s">
        <v>49</v>
      </c>
      <c r="N609" s="360" t="s">
        <v>1126</v>
      </c>
      <c r="O609" s="361"/>
      <c r="P609" s="359"/>
      <c r="Q609" s="359"/>
      <c r="R609" s="359"/>
      <c r="S609" s="359"/>
      <c r="T609" s="359"/>
      <c r="U609" s="369"/>
      <c r="V609" s="359"/>
      <c r="W609" s="357" t="s">
        <v>5166</v>
      </c>
      <c r="X609" s="367"/>
      <c r="Y609" s="364">
        <v>45548</v>
      </c>
      <c r="Z609" s="359"/>
      <c r="AA609" s="359"/>
    </row>
    <row r="610" spans="1:28" ht="13.8">
      <c r="A610" s="355" t="s">
        <v>2902</v>
      </c>
      <c r="B610" s="356" t="s">
        <v>27</v>
      </c>
      <c r="C610" s="356" t="s">
        <v>2905</v>
      </c>
      <c r="D610" s="356" t="s">
        <v>2906</v>
      </c>
      <c r="E610" s="356" t="s">
        <v>3034</v>
      </c>
      <c r="F610" s="366"/>
      <c r="G610" s="357" t="s">
        <v>5163</v>
      </c>
      <c r="H610" s="9" t="str">
        <f t="shared" si="0"/>
        <v>EAD-CAS-</v>
      </c>
      <c r="I610" s="366"/>
      <c r="J610" s="359"/>
      <c r="K610" s="359"/>
      <c r="L610" s="359"/>
      <c r="M610" s="360" t="s">
        <v>711</v>
      </c>
      <c r="N610" s="360" t="s">
        <v>278</v>
      </c>
      <c r="O610" s="361"/>
      <c r="P610" s="359"/>
      <c r="Q610" s="359"/>
      <c r="R610" s="359"/>
      <c r="S610" s="359"/>
      <c r="T610" s="359"/>
      <c r="U610" s="369"/>
      <c r="V610" s="359"/>
      <c r="W610" s="357" t="s">
        <v>5166</v>
      </c>
      <c r="X610" s="367"/>
      <c r="Y610" s="364">
        <v>45548</v>
      </c>
      <c r="Z610" s="359"/>
      <c r="AA610" s="359"/>
    </row>
    <row r="611" spans="1:28" ht="13.8">
      <c r="A611" s="341" t="s">
        <v>2902</v>
      </c>
      <c r="B611" s="342" t="s">
        <v>27</v>
      </c>
      <c r="C611" s="342" t="s">
        <v>2905</v>
      </c>
      <c r="D611" s="342" t="s">
        <v>2906</v>
      </c>
      <c r="E611" s="342" t="s">
        <v>3034</v>
      </c>
      <c r="F611" s="342"/>
      <c r="G611" s="342" t="s">
        <v>5173</v>
      </c>
      <c r="H611" s="9" t="str">
        <f t="shared" si="0"/>
        <v>EAD-CAS-</v>
      </c>
      <c r="I611" s="342"/>
      <c r="J611" s="345"/>
      <c r="K611" s="345"/>
      <c r="L611" s="345"/>
      <c r="M611" s="346" t="s">
        <v>938</v>
      </c>
      <c r="N611" s="346" t="s">
        <v>384</v>
      </c>
      <c r="O611" s="347">
        <v>1</v>
      </c>
      <c r="P611" s="345"/>
      <c r="Q611" s="342"/>
      <c r="R611" s="342"/>
      <c r="S611" s="342"/>
      <c r="T611" s="342"/>
      <c r="U611" s="390"/>
      <c r="V611" s="391"/>
      <c r="W611" s="392" t="s">
        <v>5176</v>
      </c>
      <c r="X611" s="393">
        <v>20271</v>
      </c>
      <c r="Y611" s="394">
        <v>45343</v>
      </c>
      <c r="Z611" s="345"/>
      <c r="AA611" s="345"/>
    </row>
    <row r="612" spans="1:28" ht="13.8">
      <c r="A612" s="341" t="s">
        <v>2902</v>
      </c>
      <c r="B612" s="342" t="s">
        <v>27</v>
      </c>
      <c r="C612" s="342" t="s">
        <v>2905</v>
      </c>
      <c r="D612" s="342" t="s">
        <v>2906</v>
      </c>
      <c r="E612" s="342" t="s">
        <v>3034</v>
      </c>
      <c r="F612" s="342"/>
      <c r="G612" s="342" t="s">
        <v>5173</v>
      </c>
      <c r="H612" s="9" t="str">
        <f t="shared" si="0"/>
        <v>EAD-CAS-</v>
      </c>
      <c r="I612" s="342"/>
      <c r="J612" s="345"/>
      <c r="K612" s="345"/>
      <c r="L612" s="345"/>
      <c r="M612" s="346" t="s">
        <v>938</v>
      </c>
      <c r="N612" s="346" t="s">
        <v>385</v>
      </c>
      <c r="O612" s="347">
        <v>1</v>
      </c>
      <c r="P612" s="345"/>
      <c r="Q612" s="342"/>
      <c r="R612" s="342"/>
      <c r="S612" s="342"/>
      <c r="T612" s="342"/>
      <c r="U612" s="390"/>
      <c r="V612" s="391"/>
      <c r="W612" s="392" t="s">
        <v>5177</v>
      </c>
      <c r="X612" s="393">
        <v>21887</v>
      </c>
      <c r="Y612" s="394">
        <v>45343</v>
      </c>
      <c r="Z612" s="345"/>
      <c r="AA612" s="345"/>
    </row>
    <row r="613" spans="1:28" ht="13.8">
      <c r="A613" s="341" t="s">
        <v>2902</v>
      </c>
      <c r="B613" s="342" t="s">
        <v>27</v>
      </c>
      <c r="C613" s="342" t="s">
        <v>2905</v>
      </c>
      <c r="D613" s="342" t="s">
        <v>2906</v>
      </c>
      <c r="E613" s="342" t="s">
        <v>3034</v>
      </c>
      <c r="F613" s="342"/>
      <c r="G613" s="342" t="s">
        <v>5173</v>
      </c>
      <c r="H613" s="9" t="str">
        <f t="shared" si="0"/>
        <v>EAD-CAS-</v>
      </c>
      <c r="I613" s="342"/>
      <c r="J613" s="345"/>
      <c r="K613" s="345"/>
      <c r="L613" s="345"/>
      <c r="M613" s="61" t="s">
        <v>938</v>
      </c>
      <c r="N613" s="346" t="s">
        <v>386</v>
      </c>
      <c r="O613" s="347">
        <v>1</v>
      </c>
      <c r="P613" s="352"/>
      <c r="Q613" s="342"/>
      <c r="R613" s="342"/>
      <c r="S613" s="342"/>
      <c r="T613" s="342"/>
      <c r="U613" s="390"/>
      <c r="V613" s="391"/>
      <c r="W613" s="392" t="s">
        <v>5180</v>
      </c>
      <c r="X613" s="393">
        <v>21413</v>
      </c>
      <c r="Y613" s="394">
        <v>45343</v>
      </c>
      <c r="Z613" s="345"/>
      <c r="AA613" s="345"/>
    </row>
    <row r="614" spans="1:28" ht="13.8">
      <c r="A614" s="341" t="s">
        <v>2902</v>
      </c>
      <c r="B614" s="342" t="s">
        <v>27</v>
      </c>
      <c r="C614" s="342" t="s">
        <v>2905</v>
      </c>
      <c r="D614" s="342" t="s">
        <v>2906</v>
      </c>
      <c r="E614" s="342" t="s">
        <v>3034</v>
      </c>
      <c r="F614" s="342"/>
      <c r="G614" s="342" t="s">
        <v>5173</v>
      </c>
      <c r="H614" s="9" t="str">
        <f t="shared" si="0"/>
        <v>EAD-CAS-</v>
      </c>
      <c r="I614" s="342"/>
      <c r="J614" s="345"/>
      <c r="K614" s="345"/>
      <c r="L614" s="345"/>
      <c r="M614" s="346" t="s">
        <v>938</v>
      </c>
      <c r="N614" s="346" t="s">
        <v>387</v>
      </c>
      <c r="O614" s="347">
        <v>1</v>
      </c>
      <c r="P614" s="352"/>
      <c r="Q614" s="342"/>
      <c r="R614" s="342"/>
      <c r="S614" s="342"/>
      <c r="T614" s="342"/>
      <c r="U614" s="390"/>
      <c r="V614" s="391"/>
      <c r="W614" s="392" t="s">
        <v>5183</v>
      </c>
      <c r="X614" s="393">
        <v>21891</v>
      </c>
      <c r="Y614" s="394">
        <v>45343</v>
      </c>
      <c r="Z614" s="345"/>
      <c r="AA614" s="345"/>
    </row>
    <row r="615" spans="1:28" ht="13.8">
      <c r="A615" s="341" t="s">
        <v>2902</v>
      </c>
      <c r="B615" s="342" t="s">
        <v>27</v>
      </c>
      <c r="C615" s="342" t="s">
        <v>2905</v>
      </c>
      <c r="D615" s="342" t="s">
        <v>2906</v>
      </c>
      <c r="E615" s="342" t="s">
        <v>3034</v>
      </c>
      <c r="F615" s="342"/>
      <c r="G615" s="342" t="s">
        <v>5173</v>
      </c>
      <c r="H615" s="9" t="str">
        <f t="shared" si="0"/>
        <v>EAD-CAS-</v>
      </c>
      <c r="I615" s="342"/>
      <c r="J615" s="345"/>
      <c r="K615" s="345"/>
      <c r="L615" s="345"/>
      <c r="M615" s="346" t="s">
        <v>938</v>
      </c>
      <c r="N615" s="346" t="s">
        <v>388</v>
      </c>
      <c r="O615" s="347">
        <v>1</v>
      </c>
      <c r="P615" s="352"/>
      <c r="Q615" s="342"/>
      <c r="R615" s="342"/>
      <c r="S615" s="342"/>
      <c r="T615" s="342"/>
      <c r="U615" s="390"/>
      <c r="V615" s="391"/>
      <c r="W615" s="392" t="s">
        <v>5185</v>
      </c>
      <c r="X615" s="393">
        <v>20835</v>
      </c>
      <c r="Y615" s="394">
        <v>45343</v>
      </c>
      <c r="Z615" s="345"/>
      <c r="AA615" s="345"/>
    </row>
    <row r="616" spans="1:28" ht="13.8">
      <c r="A616" s="341" t="s">
        <v>2902</v>
      </c>
      <c r="B616" s="342" t="s">
        <v>27</v>
      </c>
      <c r="C616" s="342" t="s">
        <v>2905</v>
      </c>
      <c r="D616" s="342" t="s">
        <v>2906</v>
      </c>
      <c r="E616" s="342" t="s">
        <v>3034</v>
      </c>
      <c r="F616" s="342"/>
      <c r="G616" s="342" t="s">
        <v>5173</v>
      </c>
      <c r="H616" s="9" t="str">
        <f t="shared" si="0"/>
        <v>EAD-CAS-</v>
      </c>
      <c r="I616" s="342"/>
      <c r="J616" s="345"/>
      <c r="K616" s="345"/>
      <c r="L616" s="345"/>
      <c r="M616" s="346" t="s">
        <v>938</v>
      </c>
      <c r="N616" s="346" t="s">
        <v>389</v>
      </c>
      <c r="O616" s="347">
        <v>1</v>
      </c>
      <c r="P616" s="345"/>
      <c r="Q616" s="342"/>
      <c r="R616" s="342"/>
      <c r="S616" s="342"/>
      <c r="T616" s="342"/>
      <c r="U616" s="390"/>
      <c r="V616" s="391"/>
      <c r="W616" s="392" t="s">
        <v>5187</v>
      </c>
      <c r="X616" s="393">
        <v>21572</v>
      </c>
      <c r="Y616" s="394">
        <v>45343</v>
      </c>
      <c r="Z616" s="345"/>
      <c r="AA616" s="345"/>
    </row>
    <row r="617" spans="1:28" ht="13.8">
      <c r="A617" s="341" t="s">
        <v>2902</v>
      </c>
      <c r="B617" s="342" t="s">
        <v>27</v>
      </c>
      <c r="C617" s="342" t="s">
        <v>2905</v>
      </c>
      <c r="D617" s="342" t="s">
        <v>2906</v>
      </c>
      <c r="E617" s="342" t="s">
        <v>3034</v>
      </c>
      <c r="F617" s="342"/>
      <c r="G617" s="342" t="s">
        <v>5173</v>
      </c>
      <c r="H617" s="9" t="str">
        <f t="shared" si="0"/>
        <v>EAD-CAS-</v>
      </c>
      <c r="I617" s="342"/>
      <c r="J617" s="345"/>
      <c r="K617" s="345"/>
      <c r="L617" s="345"/>
      <c r="M617" s="346" t="s">
        <v>938</v>
      </c>
      <c r="N617" s="346" t="s">
        <v>390</v>
      </c>
      <c r="O617" s="347">
        <v>1</v>
      </c>
      <c r="P617" s="352"/>
      <c r="Q617" s="342"/>
      <c r="R617" s="342"/>
      <c r="S617" s="342"/>
      <c r="T617" s="342"/>
      <c r="U617" s="390"/>
      <c r="V617" s="391"/>
      <c r="W617" s="392" t="s">
        <v>5189</v>
      </c>
      <c r="X617" s="393">
        <v>21829</v>
      </c>
      <c r="Y617" s="394">
        <v>45343</v>
      </c>
      <c r="Z617" s="345"/>
      <c r="AA617" s="345"/>
    </row>
    <row r="618" spans="1:28" ht="13.8">
      <c r="A618" s="341" t="s">
        <v>2902</v>
      </c>
      <c r="B618" s="342" t="s">
        <v>27</v>
      </c>
      <c r="C618" s="342" t="s">
        <v>2905</v>
      </c>
      <c r="D618" s="342" t="s">
        <v>2906</v>
      </c>
      <c r="E618" s="342" t="s">
        <v>3034</v>
      </c>
      <c r="F618" s="342"/>
      <c r="G618" s="342" t="s">
        <v>5173</v>
      </c>
      <c r="H618" s="9" t="str">
        <f t="shared" si="0"/>
        <v>EAD-CAS-</v>
      </c>
      <c r="I618" s="342"/>
      <c r="J618" s="345"/>
      <c r="K618" s="345"/>
      <c r="L618" s="345"/>
      <c r="M618" s="61" t="s">
        <v>938</v>
      </c>
      <c r="N618" s="346" t="s">
        <v>391</v>
      </c>
      <c r="O618" s="347">
        <v>1</v>
      </c>
      <c r="P618" s="352"/>
      <c r="Q618" s="342"/>
      <c r="R618" s="342"/>
      <c r="S618" s="342"/>
      <c r="T618" s="342"/>
      <c r="U618" s="390"/>
      <c r="V618" s="391"/>
      <c r="W618" s="392" t="s">
        <v>5193</v>
      </c>
      <c r="X618" s="393">
        <v>21811</v>
      </c>
      <c r="Y618" s="394">
        <v>45343</v>
      </c>
      <c r="Z618" s="345"/>
      <c r="AA618" s="345"/>
    </row>
    <row r="619" spans="1:28" ht="13.8">
      <c r="A619" s="341" t="s">
        <v>2902</v>
      </c>
      <c r="B619" s="342" t="s">
        <v>27</v>
      </c>
      <c r="C619" s="342" t="s">
        <v>2905</v>
      </c>
      <c r="D619" s="342" t="s">
        <v>2906</v>
      </c>
      <c r="E619" s="342" t="s">
        <v>3034</v>
      </c>
      <c r="F619" s="342"/>
      <c r="G619" s="342" t="s">
        <v>5194</v>
      </c>
      <c r="H619" s="9" t="str">
        <f t="shared" si="0"/>
        <v>EAD-CAS-</v>
      </c>
      <c r="I619" s="332"/>
      <c r="J619" s="333"/>
      <c r="K619" s="333"/>
      <c r="L619" s="333"/>
      <c r="M619" s="334" t="s">
        <v>938</v>
      </c>
      <c r="N619" s="334" t="s">
        <v>420</v>
      </c>
      <c r="O619" s="335"/>
      <c r="P619" s="333"/>
      <c r="Q619" s="333"/>
      <c r="R619" s="333"/>
      <c r="S619" s="333"/>
      <c r="T619" s="333"/>
      <c r="U619" s="340"/>
      <c r="V619" s="333"/>
      <c r="W619" s="331" t="s">
        <v>5196</v>
      </c>
      <c r="X619" s="343">
        <v>73701625</v>
      </c>
      <c r="Y619" s="344">
        <v>45771</v>
      </c>
      <c r="Z619" s="333"/>
      <c r="AA619" s="333"/>
    </row>
    <row r="620" spans="1:28" ht="13.8">
      <c r="A620" s="341" t="s">
        <v>2902</v>
      </c>
      <c r="B620" s="342" t="s">
        <v>27</v>
      </c>
      <c r="C620" s="342" t="s">
        <v>2905</v>
      </c>
      <c r="D620" s="342" t="s">
        <v>2906</v>
      </c>
      <c r="E620" s="342" t="s">
        <v>3034</v>
      </c>
      <c r="F620" s="342"/>
      <c r="G620" s="342" t="s">
        <v>5194</v>
      </c>
      <c r="H620" s="9" t="str">
        <f t="shared" si="0"/>
        <v>EAD-CAS-</v>
      </c>
      <c r="I620" s="332"/>
      <c r="J620" s="333"/>
      <c r="K620" s="333"/>
      <c r="L620" s="333"/>
      <c r="M620" s="334" t="s">
        <v>938</v>
      </c>
      <c r="N620" s="334" t="s">
        <v>419</v>
      </c>
      <c r="O620" s="335"/>
      <c r="P620" s="333"/>
      <c r="Q620" s="333"/>
      <c r="R620" s="333"/>
      <c r="S620" s="333"/>
      <c r="T620" s="333"/>
      <c r="U620" s="340"/>
      <c r="V620" s="333"/>
      <c r="W620" s="331" t="s">
        <v>5198</v>
      </c>
      <c r="X620" s="343">
        <v>21840</v>
      </c>
      <c r="Y620" s="344">
        <v>45771</v>
      </c>
      <c r="Z620" s="333"/>
      <c r="AA620" s="333"/>
    </row>
    <row r="621" spans="1:28" ht="13.8">
      <c r="A621" s="341" t="s">
        <v>2902</v>
      </c>
      <c r="B621" s="342" t="s">
        <v>27</v>
      </c>
      <c r="C621" s="342" t="s">
        <v>2905</v>
      </c>
      <c r="D621" s="342" t="s">
        <v>2906</v>
      </c>
      <c r="E621" s="342" t="s">
        <v>3034</v>
      </c>
      <c r="F621" s="342" t="s">
        <v>2485</v>
      </c>
      <c r="G621" s="342" t="s">
        <v>2487</v>
      </c>
      <c r="H621" s="9" t="str">
        <f t="shared" si="0"/>
        <v>EAD-CAS-SHD</v>
      </c>
      <c r="I621" s="342"/>
      <c r="J621" s="345"/>
      <c r="K621" s="345"/>
      <c r="L621" s="345"/>
      <c r="M621" s="346" t="s">
        <v>2494</v>
      </c>
      <c r="N621" s="346" t="s">
        <v>579</v>
      </c>
      <c r="O621" s="347">
        <v>1</v>
      </c>
      <c r="P621" s="345"/>
      <c r="Q621" s="345"/>
      <c r="R621" s="345"/>
      <c r="S621" s="345"/>
      <c r="T621" s="345"/>
      <c r="U621" s="348"/>
      <c r="V621" s="349"/>
      <c r="W621" s="350"/>
      <c r="X621" s="351"/>
      <c r="Y621" s="345"/>
      <c r="Z621" s="345"/>
      <c r="AA621" s="345"/>
      <c r="AB621" s="8" t="s">
        <v>117</v>
      </c>
    </row>
    <row r="622" spans="1:28" ht="13.8">
      <c r="A622" s="341" t="s">
        <v>2902</v>
      </c>
      <c r="B622" s="342" t="s">
        <v>27</v>
      </c>
      <c r="C622" s="342" t="s">
        <v>2905</v>
      </c>
      <c r="D622" s="342" t="s">
        <v>2906</v>
      </c>
      <c r="E622" s="342" t="s">
        <v>3034</v>
      </c>
      <c r="F622" s="342"/>
      <c r="G622" s="342" t="s">
        <v>2487</v>
      </c>
      <c r="H622" s="9" t="str">
        <f t="shared" si="0"/>
        <v>EAD-CAS-</v>
      </c>
      <c r="I622" s="342"/>
      <c r="J622" s="345"/>
      <c r="K622" s="345"/>
      <c r="L622" s="345"/>
      <c r="M622" s="346" t="s">
        <v>2686</v>
      </c>
      <c r="N622" s="346" t="s">
        <v>2526</v>
      </c>
      <c r="O622" s="347">
        <v>0.8</v>
      </c>
      <c r="P622" s="345"/>
      <c r="Q622" s="345"/>
      <c r="R622" s="345"/>
      <c r="S622" s="345"/>
      <c r="T622" s="345"/>
      <c r="U622" s="353"/>
      <c r="V622" s="349"/>
      <c r="W622" s="350"/>
      <c r="X622" s="351"/>
      <c r="Y622" s="345"/>
      <c r="Z622" s="345"/>
      <c r="AA622" s="345"/>
    </row>
    <row r="623" spans="1:28" ht="13.8">
      <c r="A623" s="341" t="s">
        <v>2902</v>
      </c>
      <c r="B623" s="342" t="s">
        <v>27</v>
      </c>
      <c r="C623" s="342" t="s">
        <v>2905</v>
      </c>
      <c r="D623" s="342" t="s">
        <v>2906</v>
      </c>
      <c r="E623" s="342" t="s">
        <v>3034</v>
      </c>
      <c r="F623" s="342"/>
      <c r="G623" s="342" t="s">
        <v>2487</v>
      </c>
      <c r="H623" s="9" t="str">
        <f t="shared" si="0"/>
        <v>EAD-CAS-</v>
      </c>
      <c r="I623" s="342"/>
      <c r="J623" s="345"/>
      <c r="K623" s="345"/>
      <c r="L623" s="345"/>
      <c r="M623" s="346" t="s">
        <v>2683</v>
      </c>
      <c r="N623" s="346" t="s">
        <v>1687</v>
      </c>
      <c r="O623" s="347">
        <v>1</v>
      </c>
      <c r="P623" s="345"/>
      <c r="Q623" s="345"/>
      <c r="R623" s="345"/>
      <c r="S623" s="345"/>
      <c r="T623" s="345"/>
      <c r="U623" s="353"/>
      <c r="V623" s="349"/>
      <c r="W623" s="350"/>
      <c r="X623" s="351"/>
      <c r="Y623" s="345"/>
      <c r="Z623" s="345"/>
      <c r="AA623" s="345"/>
    </row>
    <row r="624" spans="1:28" ht="13.8">
      <c r="A624" s="341" t="s">
        <v>2902</v>
      </c>
      <c r="B624" s="342" t="s">
        <v>27</v>
      </c>
      <c r="C624" s="342" t="s">
        <v>2905</v>
      </c>
      <c r="D624" s="342" t="s">
        <v>2906</v>
      </c>
      <c r="E624" s="342" t="s">
        <v>3034</v>
      </c>
      <c r="F624" s="342"/>
      <c r="G624" s="342" t="s">
        <v>2487</v>
      </c>
      <c r="H624" s="9" t="str">
        <f t="shared" si="0"/>
        <v>EAD-CAS-</v>
      </c>
      <c r="I624" s="342"/>
      <c r="J624" s="345"/>
      <c r="K624" s="345"/>
      <c r="L624" s="345"/>
      <c r="M624" s="346" t="s">
        <v>2546</v>
      </c>
      <c r="N624" s="346" t="s">
        <v>634</v>
      </c>
      <c r="O624" s="347">
        <v>0.9</v>
      </c>
      <c r="P624" s="345"/>
      <c r="Q624" s="345"/>
      <c r="R624" s="345"/>
      <c r="S624" s="345"/>
      <c r="T624" s="345"/>
      <c r="U624" s="353"/>
      <c r="V624" s="349"/>
      <c r="W624" s="350"/>
      <c r="X624" s="351"/>
      <c r="Y624" s="345"/>
      <c r="Z624" s="345"/>
      <c r="AA624" s="345"/>
    </row>
    <row r="625" spans="1:28" ht="15.75" customHeight="1">
      <c r="A625" s="341" t="s">
        <v>2902</v>
      </c>
      <c r="B625" s="342" t="s">
        <v>27</v>
      </c>
      <c r="C625" s="342" t="s">
        <v>2905</v>
      </c>
      <c r="D625" s="342" t="s">
        <v>2906</v>
      </c>
      <c r="E625" s="342" t="s">
        <v>3034</v>
      </c>
      <c r="F625" s="342"/>
      <c r="G625" s="342" t="s">
        <v>2487</v>
      </c>
      <c r="H625" s="9" t="str">
        <f t="shared" si="0"/>
        <v>EAD-CAS-</v>
      </c>
      <c r="I625" s="354"/>
      <c r="J625" s="345"/>
      <c r="K625" s="345"/>
      <c r="L625" s="345"/>
      <c r="M625" s="346" t="s">
        <v>2573</v>
      </c>
      <c r="N625" s="346" t="s">
        <v>758</v>
      </c>
      <c r="O625" s="347">
        <v>1</v>
      </c>
      <c r="P625" s="352"/>
      <c r="Q625" s="345"/>
      <c r="R625" s="352"/>
      <c r="S625" s="345"/>
      <c r="T625" s="345"/>
      <c r="U625" s="353"/>
      <c r="V625" s="349"/>
      <c r="W625" s="350"/>
      <c r="X625" s="351"/>
      <c r="Y625" s="345"/>
      <c r="Z625" s="345"/>
      <c r="AA625" s="345"/>
      <c r="AB625" s="8" t="s">
        <v>117</v>
      </c>
    </row>
    <row r="626" spans="1:28" ht="13.8">
      <c r="A626" s="341" t="s">
        <v>2902</v>
      </c>
      <c r="B626" s="342" t="s">
        <v>27</v>
      </c>
      <c r="C626" s="342" t="s">
        <v>2905</v>
      </c>
      <c r="D626" s="342" t="s">
        <v>2906</v>
      </c>
      <c r="E626" s="342" t="s">
        <v>3034</v>
      </c>
      <c r="F626" s="342" t="s">
        <v>2612</v>
      </c>
      <c r="G626" s="342" t="s">
        <v>2613</v>
      </c>
      <c r="H626" s="9" t="str">
        <f t="shared" si="0"/>
        <v>EAD-CAS-SHV</v>
      </c>
      <c r="I626" s="354"/>
      <c r="J626" s="345"/>
      <c r="K626" s="345"/>
      <c r="L626" s="345"/>
      <c r="M626" s="346" t="s">
        <v>2494</v>
      </c>
      <c r="N626" s="346" t="s">
        <v>580</v>
      </c>
      <c r="O626" s="347">
        <v>1</v>
      </c>
      <c r="P626" s="345"/>
      <c r="Q626" s="345"/>
      <c r="R626" s="345"/>
      <c r="S626" s="345"/>
      <c r="T626" s="345"/>
      <c r="U626" s="353"/>
      <c r="V626" s="349"/>
      <c r="W626" s="350"/>
      <c r="X626" s="351"/>
      <c r="Y626" s="345"/>
      <c r="Z626" s="345"/>
      <c r="AA626" s="345"/>
      <c r="AB626" s="8" t="s">
        <v>117</v>
      </c>
    </row>
    <row r="627" spans="1:28" ht="13.8">
      <c r="A627" s="341" t="s">
        <v>2902</v>
      </c>
      <c r="B627" s="342" t="s">
        <v>27</v>
      </c>
      <c r="C627" s="342" t="s">
        <v>2905</v>
      </c>
      <c r="D627" s="342" t="s">
        <v>2906</v>
      </c>
      <c r="E627" s="342" t="s">
        <v>3034</v>
      </c>
      <c r="F627" s="342"/>
      <c r="G627" s="342" t="s">
        <v>2613</v>
      </c>
      <c r="H627" s="9" t="str">
        <f t="shared" si="0"/>
        <v>EAD-CAS-</v>
      </c>
      <c r="I627" s="354"/>
      <c r="J627" s="345"/>
      <c r="K627" s="345"/>
      <c r="L627" s="345"/>
      <c r="M627" s="346" t="s">
        <v>2628</v>
      </c>
      <c r="N627" s="346" t="s">
        <v>2575</v>
      </c>
      <c r="O627" s="347">
        <v>1</v>
      </c>
      <c r="P627" s="345"/>
      <c r="Q627" s="345"/>
      <c r="R627" s="345"/>
      <c r="S627" s="345"/>
      <c r="T627" s="345"/>
      <c r="U627" s="348"/>
      <c r="V627" s="396"/>
      <c r="W627" s="350"/>
      <c r="X627" s="351"/>
      <c r="Y627" s="345"/>
      <c r="Z627" s="345"/>
      <c r="AA627" s="345"/>
      <c r="AB627" s="8" t="s">
        <v>117</v>
      </c>
    </row>
    <row r="628" spans="1:28" ht="13.8">
      <c r="A628" s="341" t="s">
        <v>2902</v>
      </c>
      <c r="B628" s="342" t="s">
        <v>27</v>
      </c>
      <c r="C628" s="342" t="s">
        <v>2905</v>
      </c>
      <c r="D628" s="342" t="s">
        <v>2906</v>
      </c>
      <c r="E628" s="342" t="s">
        <v>3034</v>
      </c>
      <c r="F628" s="342"/>
      <c r="G628" s="342" t="s">
        <v>2613</v>
      </c>
      <c r="H628" s="9" t="str">
        <f t="shared" si="0"/>
        <v>EAD-CAS-</v>
      </c>
      <c r="I628" s="354"/>
      <c r="J628" s="345"/>
      <c r="K628" s="345"/>
      <c r="L628" s="345"/>
      <c r="M628" s="346" t="s">
        <v>2686</v>
      </c>
      <c r="N628" s="346" t="s">
        <v>2531</v>
      </c>
      <c r="O628" s="397"/>
      <c r="P628" s="345"/>
      <c r="Q628" s="345"/>
      <c r="R628" s="345"/>
      <c r="S628" s="345"/>
      <c r="T628" s="345"/>
      <c r="U628" s="348"/>
      <c r="V628" s="349"/>
      <c r="W628" s="350"/>
      <c r="X628" s="351"/>
      <c r="Y628" s="345"/>
      <c r="Z628" s="345"/>
      <c r="AA628" s="345"/>
    </row>
    <row r="629" spans="1:28" ht="13.8">
      <c r="A629" s="341" t="s">
        <v>2902</v>
      </c>
      <c r="B629" s="342" t="s">
        <v>27</v>
      </c>
      <c r="C629" s="342" t="s">
        <v>2905</v>
      </c>
      <c r="D629" s="342" t="s">
        <v>2906</v>
      </c>
      <c r="E629" s="342" t="s">
        <v>3034</v>
      </c>
      <c r="F629" s="342"/>
      <c r="G629" s="342" t="s">
        <v>2613</v>
      </c>
      <c r="H629" s="9" t="str">
        <f t="shared" si="0"/>
        <v>EAD-CAS-</v>
      </c>
      <c r="I629" s="354"/>
      <c r="J629" s="345"/>
      <c r="K629" s="345"/>
      <c r="L629" s="345"/>
      <c r="M629" s="346" t="s">
        <v>2683</v>
      </c>
      <c r="N629" s="346" t="s">
        <v>1688</v>
      </c>
      <c r="O629" s="347">
        <v>1</v>
      </c>
      <c r="P629" s="345"/>
      <c r="Q629" s="345"/>
      <c r="R629" s="345"/>
      <c r="S629" s="345"/>
      <c r="T629" s="345"/>
      <c r="U629" s="348"/>
      <c r="V629" s="349"/>
      <c r="W629" s="350"/>
      <c r="X629" s="351"/>
      <c r="Y629" s="345"/>
      <c r="Z629" s="345"/>
      <c r="AA629" s="345"/>
    </row>
    <row r="630" spans="1:28" ht="13.8">
      <c r="A630" s="341" t="s">
        <v>2902</v>
      </c>
      <c r="B630" s="342" t="s">
        <v>27</v>
      </c>
      <c r="C630" s="342" t="s">
        <v>2905</v>
      </c>
      <c r="D630" s="342" t="s">
        <v>2906</v>
      </c>
      <c r="E630" s="342" t="s">
        <v>3034</v>
      </c>
      <c r="F630" s="342"/>
      <c r="G630" s="342" t="s">
        <v>2613</v>
      </c>
      <c r="H630" s="9" t="str">
        <f t="shared" si="0"/>
        <v>EAD-CAS-</v>
      </c>
      <c r="I630" s="354"/>
      <c r="J630" s="345"/>
      <c r="K630" s="345"/>
      <c r="L630" s="345"/>
      <c r="M630" s="346" t="s">
        <v>2546</v>
      </c>
      <c r="N630" s="346" t="s">
        <v>636</v>
      </c>
      <c r="O630" s="347">
        <v>0.9</v>
      </c>
      <c r="P630" s="345"/>
      <c r="Q630" s="345"/>
      <c r="R630" s="345"/>
      <c r="S630" s="345"/>
      <c r="T630" s="345"/>
      <c r="U630" s="348"/>
      <c r="V630" s="349"/>
      <c r="W630" s="350"/>
      <c r="X630" s="351"/>
      <c r="Y630" s="345"/>
      <c r="Z630" s="345"/>
      <c r="AA630" s="345"/>
    </row>
    <row r="631" spans="1:28" ht="13.8">
      <c r="A631" s="341" t="s">
        <v>2902</v>
      </c>
      <c r="B631" s="342" t="s">
        <v>27</v>
      </c>
      <c r="C631" s="342" t="s">
        <v>2905</v>
      </c>
      <c r="D631" s="342" t="s">
        <v>2906</v>
      </c>
      <c r="E631" s="342" t="s">
        <v>3034</v>
      </c>
      <c r="F631" s="342"/>
      <c r="G631" s="342" t="s">
        <v>2613</v>
      </c>
      <c r="H631" s="9" t="str">
        <f t="shared" si="0"/>
        <v>EAD-CAS-</v>
      </c>
      <c r="I631" s="354"/>
      <c r="J631" s="345"/>
      <c r="K631" s="345"/>
      <c r="L631" s="345"/>
      <c r="M631" s="346" t="s">
        <v>2573</v>
      </c>
      <c r="N631" s="346" t="s">
        <v>759</v>
      </c>
      <c r="O631" s="347">
        <v>1</v>
      </c>
      <c r="P631" s="345"/>
      <c r="Q631" s="345"/>
      <c r="R631" s="345"/>
      <c r="S631" s="345"/>
      <c r="T631" s="345"/>
      <c r="U631" s="348"/>
      <c r="V631" s="349"/>
      <c r="W631" s="350"/>
      <c r="X631" s="351"/>
      <c r="Y631" s="345"/>
      <c r="Z631" s="345"/>
      <c r="AA631" s="345"/>
      <c r="AB631" s="8" t="s">
        <v>117</v>
      </c>
    </row>
    <row r="632" spans="1:28" ht="13.8">
      <c r="A632" s="341" t="s">
        <v>2902</v>
      </c>
      <c r="B632" s="342" t="s">
        <v>27</v>
      </c>
      <c r="C632" s="342" t="s">
        <v>2905</v>
      </c>
      <c r="D632" s="342" t="s">
        <v>2906</v>
      </c>
      <c r="E632" s="342" t="s">
        <v>4031</v>
      </c>
      <c r="F632" s="342"/>
      <c r="G632" s="342" t="s">
        <v>4032</v>
      </c>
      <c r="H632" s="9" t="str">
        <f t="shared" si="0"/>
        <v>EAD-CAS-</v>
      </c>
      <c r="I632" s="370"/>
      <c r="J632" s="333"/>
      <c r="K632" s="333"/>
      <c r="L632" s="333"/>
      <c r="M632" s="334" t="s">
        <v>347</v>
      </c>
      <c r="N632" s="334" t="s">
        <v>869</v>
      </c>
      <c r="O632" s="335"/>
      <c r="P632" s="333"/>
      <c r="Q632" s="333"/>
      <c r="R632" s="333"/>
      <c r="S632" s="333"/>
      <c r="T632" s="333"/>
      <c r="U632" s="398" t="s">
        <v>4035</v>
      </c>
      <c r="V632" s="333"/>
      <c r="W632" s="331" t="s">
        <v>4036</v>
      </c>
      <c r="X632" s="343">
        <v>45486076</v>
      </c>
      <c r="Y632" s="344">
        <v>45771</v>
      </c>
      <c r="Z632" s="333"/>
      <c r="AA632" s="333"/>
    </row>
    <row r="633" spans="1:28" ht="13.8">
      <c r="A633" s="355" t="s">
        <v>2902</v>
      </c>
      <c r="B633" s="356" t="s">
        <v>27</v>
      </c>
      <c r="C633" s="356" t="s">
        <v>2905</v>
      </c>
      <c r="D633" s="356" t="s">
        <v>2906</v>
      </c>
      <c r="E633" s="356" t="s">
        <v>2908</v>
      </c>
      <c r="F633" s="357" t="s">
        <v>2909</v>
      </c>
      <c r="G633" s="357" t="s">
        <v>2910</v>
      </c>
      <c r="H633" s="9" t="str">
        <f t="shared" si="0"/>
        <v>EAD-CAS-CEG</v>
      </c>
      <c r="I633" s="358"/>
      <c r="J633" s="359"/>
      <c r="K633" s="359"/>
      <c r="L633" s="359"/>
      <c r="M633" s="360" t="s">
        <v>2697</v>
      </c>
      <c r="N633" s="360" t="s">
        <v>1095</v>
      </c>
      <c r="O633" s="361"/>
      <c r="P633" s="401"/>
      <c r="Q633" s="359"/>
      <c r="R633" s="359"/>
      <c r="S633" s="359"/>
      <c r="T633" s="359"/>
      <c r="U633" s="369"/>
      <c r="V633" s="359"/>
      <c r="W633" s="357" t="s">
        <v>2911</v>
      </c>
      <c r="X633" s="363">
        <v>20711</v>
      </c>
      <c r="Y633" s="364">
        <v>45476</v>
      </c>
      <c r="Z633" s="359"/>
      <c r="AA633" s="359"/>
    </row>
    <row r="634" spans="1:28" ht="13.8">
      <c r="A634" s="355" t="s">
        <v>2902</v>
      </c>
      <c r="B634" s="356" t="s">
        <v>27</v>
      </c>
      <c r="C634" s="356" t="s">
        <v>2905</v>
      </c>
      <c r="D634" s="356" t="s">
        <v>2906</v>
      </c>
      <c r="E634" s="356" t="s">
        <v>2908</v>
      </c>
      <c r="F634" s="357" t="s">
        <v>2909</v>
      </c>
      <c r="G634" s="357" t="s">
        <v>2910</v>
      </c>
      <c r="H634" s="9" t="str">
        <f t="shared" si="0"/>
        <v>EAD-CAS-CEG</v>
      </c>
      <c r="I634" s="358"/>
      <c r="J634" s="359"/>
      <c r="K634" s="359"/>
      <c r="L634" s="359"/>
      <c r="M634" s="360" t="s">
        <v>2698</v>
      </c>
      <c r="N634" s="360" t="s">
        <v>1064</v>
      </c>
      <c r="O634" s="361"/>
      <c r="P634" s="357" t="s">
        <v>2914</v>
      </c>
      <c r="Q634" s="359"/>
      <c r="R634" s="359"/>
      <c r="S634" s="359"/>
      <c r="T634" s="359"/>
      <c r="U634" s="369"/>
      <c r="V634" s="359"/>
      <c r="W634" s="357" t="s">
        <v>2917</v>
      </c>
      <c r="X634" s="363">
        <v>21742</v>
      </c>
      <c r="Y634" s="364">
        <v>45475</v>
      </c>
      <c r="Z634" s="359"/>
      <c r="AA634" s="359"/>
    </row>
    <row r="635" spans="1:28" ht="13.8">
      <c r="A635" s="355" t="s">
        <v>2902</v>
      </c>
      <c r="B635" s="356" t="s">
        <v>27</v>
      </c>
      <c r="C635" s="356" t="s">
        <v>2905</v>
      </c>
      <c r="D635" s="356" t="s">
        <v>2906</v>
      </c>
      <c r="E635" s="356" t="s">
        <v>2908</v>
      </c>
      <c r="F635" s="357" t="s">
        <v>2909</v>
      </c>
      <c r="G635" s="357" t="s">
        <v>2910</v>
      </c>
      <c r="H635" s="9" t="str">
        <f t="shared" si="0"/>
        <v>EAD-CAS-CEG</v>
      </c>
      <c r="I635" s="358"/>
      <c r="J635" s="359"/>
      <c r="K635" s="359"/>
      <c r="L635" s="359"/>
      <c r="M635" s="360" t="s">
        <v>1730</v>
      </c>
      <c r="N635" s="360" t="s">
        <v>1861</v>
      </c>
      <c r="O635" s="361"/>
      <c r="P635" s="359"/>
      <c r="Q635" s="359"/>
      <c r="R635" s="359"/>
      <c r="S635" s="359"/>
      <c r="T635" s="359"/>
      <c r="U635" s="362"/>
      <c r="V635" s="359"/>
      <c r="W635" s="357" t="s">
        <v>2917</v>
      </c>
      <c r="X635" s="363">
        <v>21742</v>
      </c>
      <c r="Y635" s="364">
        <v>45475</v>
      </c>
      <c r="Z635" s="359"/>
      <c r="AA635" s="359"/>
    </row>
    <row r="636" spans="1:28" ht="13.8">
      <c r="A636" s="355" t="s">
        <v>2902</v>
      </c>
      <c r="B636" s="356" t="s">
        <v>27</v>
      </c>
      <c r="C636" s="356" t="s">
        <v>2905</v>
      </c>
      <c r="D636" s="356" t="s">
        <v>2906</v>
      </c>
      <c r="E636" s="356" t="s">
        <v>2908</v>
      </c>
      <c r="F636" s="357" t="s">
        <v>2909</v>
      </c>
      <c r="G636" s="357" t="s">
        <v>2910</v>
      </c>
      <c r="H636" s="9" t="str">
        <f t="shared" si="0"/>
        <v>EAD-CAS-CEG</v>
      </c>
      <c r="I636" s="358"/>
      <c r="J636" s="359"/>
      <c r="K636" s="359"/>
      <c r="L636" s="359"/>
      <c r="M636" s="360" t="s">
        <v>1148</v>
      </c>
      <c r="N636" s="360" t="s">
        <v>1863</v>
      </c>
      <c r="O636" s="361"/>
      <c r="P636" s="359"/>
      <c r="Q636" s="359"/>
      <c r="R636" s="359"/>
      <c r="S636" s="359"/>
      <c r="T636" s="359"/>
      <c r="U636" s="362"/>
      <c r="V636" s="359"/>
      <c r="W636" s="357" t="s">
        <v>2922</v>
      </c>
      <c r="X636" s="363">
        <v>21163</v>
      </c>
      <c r="Y636" s="364">
        <v>45475</v>
      </c>
      <c r="Z636" s="359"/>
      <c r="AA636" s="359"/>
    </row>
    <row r="637" spans="1:28" ht="13.8">
      <c r="A637" s="355" t="s">
        <v>2902</v>
      </c>
      <c r="B637" s="356" t="s">
        <v>27</v>
      </c>
      <c r="C637" s="356" t="s">
        <v>2905</v>
      </c>
      <c r="D637" s="356" t="s">
        <v>2906</v>
      </c>
      <c r="E637" s="356" t="s">
        <v>2908</v>
      </c>
      <c r="F637" s="357" t="s">
        <v>2909</v>
      </c>
      <c r="G637" s="357" t="s">
        <v>2910</v>
      </c>
      <c r="H637" s="9" t="str">
        <f t="shared" si="0"/>
        <v>EAD-CAS-CEG</v>
      </c>
      <c r="I637" s="358"/>
      <c r="J637" s="359"/>
      <c r="K637" s="359"/>
      <c r="L637" s="359"/>
      <c r="M637" s="360" t="s">
        <v>49</v>
      </c>
      <c r="N637" s="360" t="s">
        <v>1065</v>
      </c>
      <c r="O637" s="361"/>
      <c r="P637" s="359"/>
      <c r="Q637" s="359"/>
      <c r="R637" s="359"/>
      <c r="S637" s="359"/>
      <c r="T637" s="359"/>
      <c r="U637" s="362"/>
      <c r="V637" s="359"/>
      <c r="W637" s="357" t="s">
        <v>2922</v>
      </c>
      <c r="X637" s="363">
        <v>21163</v>
      </c>
      <c r="Y637" s="364">
        <v>45475</v>
      </c>
      <c r="Z637" s="359"/>
      <c r="AA637" s="359"/>
    </row>
    <row r="638" spans="1:28" ht="13.8">
      <c r="A638" s="355" t="s">
        <v>2902</v>
      </c>
      <c r="B638" s="356" t="s">
        <v>27</v>
      </c>
      <c r="C638" s="356" t="s">
        <v>2905</v>
      </c>
      <c r="D638" s="356" t="s">
        <v>2906</v>
      </c>
      <c r="E638" s="356" t="s">
        <v>2908</v>
      </c>
      <c r="F638" s="357" t="s">
        <v>2909</v>
      </c>
      <c r="G638" s="357" t="s">
        <v>2910</v>
      </c>
      <c r="H638" s="9" t="str">
        <f t="shared" si="0"/>
        <v>EAD-CAS-CEG</v>
      </c>
      <c r="I638" s="358"/>
      <c r="J638" s="359"/>
      <c r="K638" s="359"/>
      <c r="L638" s="359"/>
      <c r="M638" s="360" t="s">
        <v>1730</v>
      </c>
      <c r="N638" s="360" t="s">
        <v>1859</v>
      </c>
      <c r="O638" s="361"/>
      <c r="P638" s="359"/>
      <c r="Q638" s="359"/>
      <c r="R638" s="359"/>
      <c r="S638" s="359"/>
      <c r="T638" s="359"/>
      <c r="U638" s="362"/>
      <c r="V638" s="359"/>
      <c r="W638" s="357" t="s">
        <v>2935</v>
      </c>
      <c r="X638" s="363">
        <v>21762</v>
      </c>
      <c r="Y638" s="364">
        <v>45475</v>
      </c>
      <c r="Z638" s="359"/>
      <c r="AA638" s="359"/>
    </row>
    <row r="639" spans="1:28" ht="13.8">
      <c r="A639" s="355" t="s">
        <v>2902</v>
      </c>
      <c r="B639" s="356" t="s">
        <v>27</v>
      </c>
      <c r="C639" s="356" t="s">
        <v>2905</v>
      </c>
      <c r="D639" s="356" t="s">
        <v>2906</v>
      </c>
      <c r="E639" s="356" t="s">
        <v>2908</v>
      </c>
      <c r="F639" s="357" t="s">
        <v>2909</v>
      </c>
      <c r="G639" s="357" t="s">
        <v>2910</v>
      </c>
      <c r="H639" s="9" t="str">
        <f t="shared" si="0"/>
        <v>EAD-CAS-CEG</v>
      </c>
      <c r="I639" s="358"/>
      <c r="J639" s="359"/>
      <c r="K639" s="359"/>
      <c r="L639" s="359"/>
      <c r="M639" s="360" t="s">
        <v>2698</v>
      </c>
      <c r="N639" s="360" t="s">
        <v>1063</v>
      </c>
      <c r="O639" s="361"/>
      <c r="P639" s="359"/>
      <c r="Q639" s="359"/>
      <c r="R639" s="359"/>
      <c r="S639" s="359"/>
      <c r="T639" s="359"/>
      <c r="U639" s="369"/>
      <c r="V639" s="359"/>
      <c r="W639" s="357" t="s">
        <v>2935</v>
      </c>
      <c r="X639" s="363">
        <v>21762</v>
      </c>
      <c r="Y639" s="364">
        <v>45475</v>
      </c>
      <c r="Z639" s="359"/>
      <c r="AA639" s="359"/>
    </row>
    <row r="640" spans="1:28" ht="13.8">
      <c r="A640" s="355" t="s">
        <v>2902</v>
      </c>
      <c r="B640" s="356" t="s">
        <v>27</v>
      </c>
      <c r="C640" s="356" t="s">
        <v>2905</v>
      </c>
      <c r="D640" s="356" t="s">
        <v>2906</v>
      </c>
      <c r="E640" s="356" t="s">
        <v>2908</v>
      </c>
      <c r="F640" s="357" t="s">
        <v>2909</v>
      </c>
      <c r="G640" s="357" t="s">
        <v>2910</v>
      </c>
      <c r="H640" s="9" t="str">
        <f t="shared" si="0"/>
        <v>EAD-CAS-CEG</v>
      </c>
      <c r="I640" s="358"/>
      <c r="J640" s="359"/>
      <c r="K640" s="359"/>
      <c r="L640" s="359"/>
      <c r="M640" s="360" t="s">
        <v>2698</v>
      </c>
      <c r="N640" s="360" t="s">
        <v>1066</v>
      </c>
      <c r="O640" s="361"/>
      <c r="P640" s="359"/>
      <c r="Q640" s="359"/>
      <c r="R640" s="359"/>
      <c r="S640" s="359"/>
      <c r="T640" s="359"/>
      <c r="U640" s="362"/>
      <c r="V640" s="359"/>
      <c r="W640" s="357" t="s">
        <v>2945</v>
      </c>
      <c r="X640" s="363">
        <v>76938980</v>
      </c>
      <c r="Y640" s="364">
        <v>45475</v>
      </c>
      <c r="Z640" s="359"/>
      <c r="AA640" s="359"/>
    </row>
    <row r="641" spans="1:27" ht="13.8">
      <c r="A641" s="355" t="s">
        <v>2902</v>
      </c>
      <c r="B641" s="356" t="s">
        <v>27</v>
      </c>
      <c r="C641" s="356" t="s">
        <v>2905</v>
      </c>
      <c r="D641" s="356" t="s">
        <v>2906</v>
      </c>
      <c r="E641" s="356" t="s">
        <v>2908</v>
      </c>
      <c r="F641" s="357" t="s">
        <v>2909</v>
      </c>
      <c r="G641" s="357" t="s">
        <v>2946</v>
      </c>
      <c r="H641" s="9" t="str">
        <f t="shared" si="0"/>
        <v>EAD-CAS-CEG</v>
      </c>
      <c r="I641" s="358"/>
      <c r="J641" s="359"/>
      <c r="K641" s="359"/>
      <c r="L641" s="359"/>
      <c r="M641" s="360" t="s">
        <v>1730</v>
      </c>
      <c r="N641" s="360" t="s">
        <v>1865</v>
      </c>
      <c r="O641" s="361"/>
      <c r="P641" s="359"/>
      <c r="Q641" s="359"/>
      <c r="R641" s="359"/>
      <c r="S641" s="359"/>
      <c r="T641" s="359"/>
      <c r="U641" s="369"/>
      <c r="V641" s="359"/>
      <c r="W641" s="357" t="s">
        <v>2949</v>
      </c>
      <c r="X641" s="363">
        <v>21189</v>
      </c>
      <c r="Y641" s="364">
        <v>45475</v>
      </c>
      <c r="Z641" s="359"/>
      <c r="AA641" s="359"/>
    </row>
    <row r="642" spans="1:27" ht="13.8">
      <c r="A642" s="355" t="s">
        <v>2902</v>
      </c>
      <c r="B642" s="356" t="s">
        <v>27</v>
      </c>
      <c r="C642" s="356" t="s">
        <v>2905</v>
      </c>
      <c r="D642" s="356" t="s">
        <v>2906</v>
      </c>
      <c r="E642" s="356" t="s">
        <v>2908</v>
      </c>
      <c r="F642" s="357" t="s">
        <v>2909</v>
      </c>
      <c r="G642" s="357" t="s">
        <v>2946</v>
      </c>
      <c r="H642" s="9" t="str">
        <f t="shared" si="0"/>
        <v>EAD-CAS-CEG</v>
      </c>
      <c r="I642" s="358"/>
      <c r="J642" s="359"/>
      <c r="K642" s="359"/>
      <c r="L642" s="359"/>
      <c r="M642" s="360" t="s">
        <v>2697</v>
      </c>
      <c r="N642" s="360" t="s">
        <v>1060</v>
      </c>
      <c r="O642" s="361"/>
      <c r="P642" s="359"/>
      <c r="Q642" s="359"/>
      <c r="R642" s="359"/>
      <c r="S642" s="359"/>
      <c r="T642" s="359"/>
      <c r="U642" s="369"/>
      <c r="V642" s="359"/>
      <c r="W642" s="357" t="s">
        <v>2949</v>
      </c>
      <c r="X642" s="363">
        <v>21189</v>
      </c>
      <c r="Y642" s="364">
        <v>45475</v>
      </c>
      <c r="Z642" s="359"/>
      <c r="AA642" s="359"/>
    </row>
    <row r="643" spans="1:27" ht="13.8">
      <c r="A643" s="355" t="s">
        <v>2902</v>
      </c>
      <c r="B643" s="356" t="s">
        <v>27</v>
      </c>
      <c r="C643" s="356" t="s">
        <v>2905</v>
      </c>
      <c r="D643" s="356" t="s">
        <v>2906</v>
      </c>
      <c r="E643" s="356" t="s">
        <v>2908</v>
      </c>
      <c r="F643" s="357" t="s">
        <v>3770</v>
      </c>
      <c r="G643" s="357" t="s">
        <v>3771</v>
      </c>
      <c r="H643" s="9" t="str">
        <f t="shared" si="0"/>
        <v>EAD-CAS-OEG</v>
      </c>
      <c r="I643" s="403"/>
      <c r="J643" s="359"/>
      <c r="K643" s="359"/>
      <c r="L643" s="359"/>
      <c r="M643" s="360" t="s">
        <v>1329</v>
      </c>
      <c r="N643" s="404" t="s">
        <v>1577</v>
      </c>
      <c r="O643" s="361"/>
      <c r="P643" s="359"/>
      <c r="Q643" s="359"/>
      <c r="R643" s="359"/>
      <c r="S643" s="359"/>
      <c r="T643" s="359"/>
      <c r="U643" s="362"/>
      <c r="V643" s="359"/>
      <c r="W643" s="357" t="s">
        <v>3775</v>
      </c>
      <c r="X643" s="363">
        <v>10099</v>
      </c>
      <c r="Y643" s="364">
        <f t="shared" ref="Y643:Y650" si="5">DATE(2024,7,3)</f>
        <v>45476</v>
      </c>
      <c r="Z643" s="359"/>
      <c r="AA643" s="359"/>
    </row>
    <row r="644" spans="1:27" ht="13.8">
      <c r="A644" s="355" t="s">
        <v>2902</v>
      </c>
      <c r="B644" s="356" t="s">
        <v>27</v>
      </c>
      <c r="C644" s="356" t="s">
        <v>2905</v>
      </c>
      <c r="D644" s="356" t="s">
        <v>2906</v>
      </c>
      <c r="E644" s="356" t="s">
        <v>2908</v>
      </c>
      <c r="F644" s="357" t="s">
        <v>3770</v>
      </c>
      <c r="G644" s="357" t="s">
        <v>3771</v>
      </c>
      <c r="H644" s="9" t="str">
        <f t="shared" si="0"/>
        <v>EAD-CAS-OEG</v>
      </c>
      <c r="I644" s="403"/>
      <c r="J644" s="359"/>
      <c r="K644" s="359"/>
      <c r="L644" s="359"/>
      <c r="M644" s="360" t="s">
        <v>347</v>
      </c>
      <c r="N644" s="404" t="s">
        <v>818</v>
      </c>
      <c r="O644" s="361"/>
      <c r="P644" s="359"/>
      <c r="Q644" s="359"/>
      <c r="R644" s="359"/>
      <c r="S644" s="359"/>
      <c r="T644" s="359"/>
      <c r="U644" s="362"/>
      <c r="V644" s="359"/>
      <c r="W644" s="357" t="s">
        <v>3775</v>
      </c>
      <c r="X644" s="363">
        <v>10099</v>
      </c>
      <c r="Y644" s="364">
        <f t="shared" si="5"/>
        <v>45476</v>
      </c>
      <c r="Z644" s="359"/>
      <c r="AA644" s="359"/>
    </row>
    <row r="645" spans="1:27" ht="13.8">
      <c r="A645" s="355" t="s">
        <v>2902</v>
      </c>
      <c r="B645" s="356" t="s">
        <v>27</v>
      </c>
      <c r="C645" s="356" t="s">
        <v>2905</v>
      </c>
      <c r="D645" s="356" t="s">
        <v>2906</v>
      </c>
      <c r="E645" s="356" t="s">
        <v>2908</v>
      </c>
      <c r="F645" s="357" t="s">
        <v>3770</v>
      </c>
      <c r="G645" s="357" t="s">
        <v>3771</v>
      </c>
      <c r="H645" s="9" t="str">
        <f t="shared" si="0"/>
        <v>EAD-CAS-OEG</v>
      </c>
      <c r="I645" s="403"/>
      <c r="J645" s="359"/>
      <c r="K645" s="359"/>
      <c r="L645" s="359"/>
      <c r="M645" s="360" t="s">
        <v>347</v>
      </c>
      <c r="N645" s="404" t="s">
        <v>819</v>
      </c>
      <c r="O645" s="361"/>
      <c r="P645" s="359"/>
      <c r="Q645" s="359"/>
      <c r="R645" s="359"/>
      <c r="S645" s="359"/>
      <c r="T645" s="359"/>
      <c r="U645" s="362"/>
      <c r="V645" s="359"/>
      <c r="W645" s="357" t="s">
        <v>3775</v>
      </c>
      <c r="X645" s="363">
        <v>10099</v>
      </c>
      <c r="Y645" s="364">
        <f t="shared" si="5"/>
        <v>45476</v>
      </c>
      <c r="Z645" s="359"/>
      <c r="AA645" s="359"/>
    </row>
    <row r="646" spans="1:27" ht="13.8">
      <c r="A646" s="355" t="s">
        <v>2902</v>
      </c>
      <c r="B646" s="356" t="s">
        <v>27</v>
      </c>
      <c r="C646" s="356" t="s">
        <v>2905</v>
      </c>
      <c r="D646" s="356" t="s">
        <v>2906</v>
      </c>
      <c r="E646" s="356" t="s">
        <v>2908</v>
      </c>
      <c r="F646" s="357" t="s">
        <v>3770</v>
      </c>
      <c r="G646" s="357" t="s">
        <v>3771</v>
      </c>
      <c r="H646" s="9" t="str">
        <f t="shared" si="0"/>
        <v>EAD-CAS-OEG</v>
      </c>
      <c r="I646" s="403"/>
      <c r="J646" s="359"/>
      <c r="K646" s="359"/>
      <c r="L646" s="359"/>
      <c r="M646" s="360" t="s">
        <v>347</v>
      </c>
      <c r="N646" s="404" t="s">
        <v>820</v>
      </c>
      <c r="O646" s="361"/>
      <c r="P646" s="359"/>
      <c r="Q646" s="359"/>
      <c r="R646" s="359"/>
      <c r="S646" s="359"/>
      <c r="T646" s="359"/>
      <c r="U646" s="369"/>
      <c r="V646" s="359"/>
      <c r="W646" s="357" t="s">
        <v>3775</v>
      </c>
      <c r="X646" s="363">
        <v>10099</v>
      </c>
      <c r="Y646" s="364">
        <f t="shared" si="5"/>
        <v>45476</v>
      </c>
      <c r="Z646" s="359"/>
      <c r="AA646" s="359"/>
    </row>
    <row r="647" spans="1:27" ht="13.8">
      <c r="A647" s="355" t="s">
        <v>2902</v>
      </c>
      <c r="B647" s="356" t="s">
        <v>27</v>
      </c>
      <c r="C647" s="356" t="s">
        <v>2905</v>
      </c>
      <c r="D647" s="356" t="s">
        <v>2906</v>
      </c>
      <c r="E647" s="356" t="s">
        <v>2908</v>
      </c>
      <c r="F647" s="357" t="s">
        <v>3770</v>
      </c>
      <c r="G647" s="357" t="s">
        <v>3771</v>
      </c>
      <c r="H647" s="9" t="str">
        <f t="shared" si="0"/>
        <v>EAD-CAS-OEG</v>
      </c>
      <c r="I647" s="403"/>
      <c r="J647" s="359"/>
      <c r="K647" s="359"/>
      <c r="L647" s="359"/>
      <c r="M647" s="360" t="s">
        <v>1730</v>
      </c>
      <c r="N647" s="404" t="s">
        <v>1855</v>
      </c>
      <c r="O647" s="361"/>
      <c r="P647" s="359"/>
      <c r="Q647" s="359"/>
      <c r="R647" s="359"/>
      <c r="S647" s="359"/>
      <c r="T647" s="359"/>
      <c r="U647" s="362"/>
      <c r="V647" s="359"/>
      <c r="W647" s="357" t="s">
        <v>3775</v>
      </c>
      <c r="X647" s="363">
        <v>10099</v>
      </c>
      <c r="Y647" s="364">
        <f t="shared" si="5"/>
        <v>45476</v>
      </c>
      <c r="Z647" s="359"/>
      <c r="AA647" s="359"/>
    </row>
    <row r="648" spans="1:27" ht="13.8">
      <c r="A648" s="355" t="s">
        <v>2902</v>
      </c>
      <c r="B648" s="356" t="s">
        <v>27</v>
      </c>
      <c r="C648" s="356" t="s">
        <v>2905</v>
      </c>
      <c r="D648" s="356" t="s">
        <v>2906</v>
      </c>
      <c r="E648" s="356" t="s">
        <v>2908</v>
      </c>
      <c r="F648" s="357" t="s">
        <v>3770</v>
      </c>
      <c r="G648" s="357" t="s">
        <v>3771</v>
      </c>
      <c r="H648" s="9" t="str">
        <f t="shared" si="0"/>
        <v>EAD-CAS-OEG</v>
      </c>
      <c r="I648" s="403"/>
      <c r="J648" s="359"/>
      <c r="K648" s="359"/>
      <c r="L648" s="359"/>
      <c r="M648" s="360" t="s">
        <v>1730</v>
      </c>
      <c r="N648" s="404" t="s">
        <v>1856</v>
      </c>
      <c r="O648" s="361"/>
      <c r="P648" s="359"/>
      <c r="Q648" s="359"/>
      <c r="R648" s="359"/>
      <c r="S648" s="359"/>
      <c r="T648" s="359"/>
      <c r="U648" s="362"/>
      <c r="V648" s="359"/>
      <c r="W648" s="357" t="s">
        <v>3775</v>
      </c>
      <c r="X648" s="363">
        <v>10099</v>
      </c>
      <c r="Y648" s="364">
        <f t="shared" si="5"/>
        <v>45476</v>
      </c>
      <c r="Z648" s="359"/>
      <c r="AA648" s="359"/>
    </row>
    <row r="649" spans="1:27" ht="13.8">
      <c r="A649" s="355" t="s">
        <v>2902</v>
      </c>
      <c r="B649" s="356" t="s">
        <v>27</v>
      </c>
      <c r="C649" s="356" t="s">
        <v>2905</v>
      </c>
      <c r="D649" s="356" t="s">
        <v>2906</v>
      </c>
      <c r="E649" s="356" t="s">
        <v>2908</v>
      </c>
      <c r="F649" s="357" t="s">
        <v>3770</v>
      </c>
      <c r="G649" s="357" t="s">
        <v>3771</v>
      </c>
      <c r="H649" s="9" t="str">
        <f t="shared" si="0"/>
        <v>EAD-CAS-OEG</v>
      </c>
      <c r="I649" s="403"/>
      <c r="J649" s="359"/>
      <c r="K649" s="359"/>
      <c r="L649" s="359"/>
      <c r="M649" s="360" t="s">
        <v>1730</v>
      </c>
      <c r="N649" s="404" t="s">
        <v>1857</v>
      </c>
      <c r="O649" s="361"/>
      <c r="P649" s="359"/>
      <c r="Q649" s="359"/>
      <c r="R649" s="359"/>
      <c r="S649" s="359"/>
      <c r="T649" s="359"/>
      <c r="U649" s="362"/>
      <c r="V649" s="359"/>
      <c r="W649" s="357" t="s">
        <v>3775</v>
      </c>
      <c r="X649" s="363">
        <v>10099</v>
      </c>
      <c r="Y649" s="364">
        <f t="shared" si="5"/>
        <v>45476</v>
      </c>
      <c r="Z649" s="359"/>
      <c r="AA649" s="359"/>
    </row>
    <row r="650" spans="1:27" ht="13.8">
      <c r="A650" s="355" t="s">
        <v>2902</v>
      </c>
      <c r="B650" s="356" t="s">
        <v>27</v>
      </c>
      <c r="C650" s="356" t="s">
        <v>2905</v>
      </c>
      <c r="D650" s="356" t="s">
        <v>2906</v>
      </c>
      <c r="E650" s="356" t="s">
        <v>2908</v>
      </c>
      <c r="F650" s="357" t="s">
        <v>3770</v>
      </c>
      <c r="G650" s="357" t="s">
        <v>3771</v>
      </c>
      <c r="H650" s="9" t="str">
        <f t="shared" si="0"/>
        <v>EAD-CAS-OEG</v>
      </c>
      <c r="I650" s="403"/>
      <c r="J650" s="359"/>
      <c r="K650" s="359"/>
      <c r="L650" s="359"/>
      <c r="M650" s="360" t="s">
        <v>1730</v>
      </c>
      <c r="N650" s="404" t="s">
        <v>1858</v>
      </c>
      <c r="O650" s="361"/>
      <c r="P650" s="359"/>
      <c r="Q650" s="359"/>
      <c r="R650" s="359"/>
      <c r="S650" s="359"/>
      <c r="T650" s="359"/>
      <c r="U650" s="362"/>
      <c r="V650" s="359"/>
      <c r="W650" s="357" t="s">
        <v>3775</v>
      </c>
      <c r="X650" s="363">
        <v>10099</v>
      </c>
      <c r="Y650" s="364">
        <f t="shared" si="5"/>
        <v>45476</v>
      </c>
      <c r="Z650" s="359"/>
      <c r="AA650" s="359"/>
    </row>
    <row r="651" spans="1:27" ht="13.8">
      <c r="A651" s="355" t="s">
        <v>2902</v>
      </c>
      <c r="B651" s="356" t="s">
        <v>27</v>
      </c>
      <c r="C651" s="356" t="s">
        <v>2905</v>
      </c>
      <c r="D651" s="356" t="s">
        <v>2906</v>
      </c>
      <c r="E651" s="356" t="s">
        <v>2908</v>
      </c>
      <c r="F651" s="357" t="s">
        <v>2909</v>
      </c>
      <c r="G651" s="357" t="s">
        <v>4710</v>
      </c>
      <c r="H651" s="9" t="str">
        <f t="shared" si="0"/>
        <v>EAD-CAS-CEG</v>
      </c>
      <c r="I651" s="358"/>
      <c r="J651" s="359"/>
      <c r="K651" s="359"/>
      <c r="L651" s="359"/>
      <c r="M651" s="360" t="s">
        <v>2697</v>
      </c>
      <c r="N651" s="360" t="s">
        <v>1061</v>
      </c>
      <c r="O651" s="361"/>
      <c r="P651" s="359"/>
      <c r="Q651" s="359"/>
      <c r="R651" s="359"/>
      <c r="S651" s="359"/>
      <c r="T651" s="359"/>
      <c r="U651" s="362"/>
      <c r="V651" s="359"/>
      <c r="W651" s="357" t="s">
        <v>2911</v>
      </c>
      <c r="X651" s="363">
        <v>20711</v>
      </c>
      <c r="Y651" s="364">
        <v>45475</v>
      </c>
      <c r="Z651" s="359"/>
      <c r="AA651" s="359"/>
    </row>
    <row r="652" spans="1:27" ht="13.8">
      <c r="A652" s="355" t="s">
        <v>2902</v>
      </c>
      <c r="B652" s="356" t="s">
        <v>27</v>
      </c>
      <c r="C652" s="356" t="s">
        <v>2905</v>
      </c>
      <c r="D652" s="356" t="s">
        <v>2906</v>
      </c>
      <c r="E652" s="356" t="s">
        <v>2908</v>
      </c>
      <c r="F652" s="357" t="s">
        <v>3770</v>
      </c>
      <c r="G652" s="357" t="s">
        <v>5372</v>
      </c>
      <c r="H652" s="9" t="str">
        <f t="shared" si="0"/>
        <v>EAD-CAS-OEG</v>
      </c>
      <c r="I652" s="403"/>
      <c r="J652" s="359"/>
      <c r="K652" s="359"/>
      <c r="L652" s="359"/>
      <c r="M652" s="360" t="s">
        <v>49</v>
      </c>
      <c r="N652" s="404" t="s">
        <v>1059</v>
      </c>
      <c r="O652" s="361"/>
      <c r="P652" s="359"/>
      <c r="Q652" s="359"/>
      <c r="R652" s="359"/>
      <c r="S652" s="359"/>
      <c r="T652" s="359"/>
      <c r="U652" s="369"/>
      <c r="V652" s="359"/>
      <c r="W652" s="357" t="s">
        <v>3775</v>
      </c>
      <c r="X652" s="363">
        <v>10099</v>
      </c>
      <c r="Y652" s="364">
        <f t="shared" ref="Y652:Y661" si="6">DATE(2024,7,3)</f>
        <v>45476</v>
      </c>
      <c r="Z652" s="359"/>
      <c r="AA652" s="359"/>
    </row>
    <row r="653" spans="1:27" ht="13.8">
      <c r="A653" s="355" t="s">
        <v>2902</v>
      </c>
      <c r="B653" s="356" t="s">
        <v>27</v>
      </c>
      <c r="C653" s="356" t="s">
        <v>2905</v>
      </c>
      <c r="D653" s="356" t="s">
        <v>2906</v>
      </c>
      <c r="E653" s="356" t="s">
        <v>2908</v>
      </c>
      <c r="F653" s="357" t="s">
        <v>3770</v>
      </c>
      <c r="G653" s="357" t="s">
        <v>5372</v>
      </c>
      <c r="H653" s="9" t="str">
        <f t="shared" si="0"/>
        <v>EAD-CAS-OEG</v>
      </c>
      <c r="I653" s="403"/>
      <c r="J653" s="359"/>
      <c r="K653" s="359"/>
      <c r="L653" s="359"/>
      <c r="M653" s="360" t="s">
        <v>2728</v>
      </c>
      <c r="N653" s="404" t="s">
        <v>2491</v>
      </c>
      <c r="O653" s="361"/>
      <c r="P653" s="359"/>
      <c r="Q653" s="359"/>
      <c r="R653" s="359"/>
      <c r="S653" s="359"/>
      <c r="T653" s="359"/>
      <c r="U653" s="362"/>
      <c r="V653" s="359"/>
      <c r="W653" s="357" t="s">
        <v>3775</v>
      </c>
      <c r="X653" s="363">
        <v>10099</v>
      </c>
      <c r="Y653" s="364">
        <f t="shared" si="6"/>
        <v>45476</v>
      </c>
      <c r="Z653" s="359"/>
      <c r="AA653" s="359"/>
    </row>
    <row r="654" spans="1:27" ht="13.8">
      <c r="A654" s="355" t="s">
        <v>2902</v>
      </c>
      <c r="B654" s="356" t="s">
        <v>27</v>
      </c>
      <c r="C654" s="356" t="s">
        <v>2905</v>
      </c>
      <c r="D654" s="356" t="s">
        <v>2906</v>
      </c>
      <c r="E654" s="356" t="s">
        <v>2908</v>
      </c>
      <c r="F654" s="357" t="s">
        <v>3770</v>
      </c>
      <c r="G654" s="357" t="s">
        <v>5372</v>
      </c>
      <c r="H654" s="9" t="str">
        <f t="shared" si="0"/>
        <v>EAD-CAS-OEG</v>
      </c>
      <c r="I654" s="357"/>
      <c r="J654" s="359"/>
      <c r="K654" s="359"/>
      <c r="L654" s="359"/>
      <c r="M654" s="24" t="s">
        <v>1730</v>
      </c>
      <c r="N654" s="404" t="s">
        <v>1851</v>
      </c>
      <c r="O654" s="361"/>
      <c r="P654" s="359"/>
      <c r="Q654" s="359"/>
      <c r="R654" s="359"/>
      <c r="S654" s="359"/>
      <c r="T654" s="359"/>
      <c r="U654" s="369"/>
      <c r="V654" s="359"/>
      <c r="W654" s="357" t="s">
        <v>3775</v>
      </c>
      <c r="X654" s="363">
        <v>10099</v>
      </c>
      <c r="Y654" s="364">
        <f t="shared" si="6"/>
        <v>45476</v>
      </c>
      <c r="Z654" s="359"/>
      <c r="AA654" s="359"/>
    </row>
    <row r="655" spans="1:27" ht="13.8">
      <c r="A655" s="355" t="s">
        <v>2902</v>
      </c>
      <c r="B655" s="356" t="s">
        <v>27</v>
      </c>
      <c r="C655" s="356" t="s">
        <v>2905</v>
      </c>
      <c r="D655" s="356" t="s">
        <v>2906</v>
      </c>
      <c r="E655" s="356" t="s">
        <v>2908</v>
      </c>
      <c r="F655" s="357" t="s">
        <v>3770</v>
      </c>
      <c r="G655" s="357" t="s">
        <v>5372</v>
      </c>
      <c r="H655" s="9" t="str">
        <f t="shared" si="0"/>
        <v>EAD-CAS-OEG</v>
      </c>
      <c r="I655" s="357"/>
      <c r="J655" s="359"/>
      <c r="K655" s="359"/>
      <c r="L655" s="359"/>
      <c r="M655" s="360" t="s">
        <v>1730</v>
      </c>
      <c r="N655" s="404" t="s">
        <v>1852</v>
      </c>
      <c r="O655" s="361"/>
      <c r="P655" s="359"/>
      <c r="Q655" s="359"/>
      <c r="R655" s="359"/>
      <c r="S655" s="359"/>
      <c r="T655" s="359"/>
      <c r="U655" s="362"/>
      <c r="V655" s="27"/>
      <c r="W655" s="357" t="s">
        <v>3775</v>
      </c>
      <c r="X655" s="363">
        <v>10099</v>
      </c>
      <c r="Y655" s="364">
        <f t="shared" si="6"/>
        <v>45476</v>
      </c>
      <c r="Z655" s="359"/>
      <c r="AA655" s="359"/>
    </row>
    <row r="656" spans="1:27" ht="13.8">
      <c r="A656" s="355" t="s">
        <v>2902</v>
      </c>
      <c r="B656" s="356" t="s">
        <v>27</v>
      </c>
      <c r="C656" s="356" t="s">
        <v>2905</v>
      </c>
      <c r="D656" s="356" t="s">
        <v>2906</v>
      </c>
      <c r="E656" s="356" t="s">
        <v>2908</v>
      </c>
      <c r="F656" s="357" t="s">
        <v>3770</v>
      </c>
      <c r="G656" s="357" t="s">
        <v>5372</v>
      </c>
      <c r="H656" s="9" t="str">
        <f t="shared" si="0"/>
        <v>EAD-CAS-OEG</v>
      </c>
      <c r="I656" s="357"/>
      <c r="J656" s="359"/>
      <c r="K656" s="359"/>
      <c r="L656" s="359"/>
      <c r="M656" s="360" t="s">
        <v>1730</v>
      </c>
      <c r="N656" s="404" t="s">
        <v>1853</v>
      </c>
      <c r="O656" s="361"/>
      <c r="P656" s="359"/>
      <c r="Q656" s="359"/>
      <c r="R656" s="359"/>
      <c r="S656" s="359"/>
      <c r="T656" s="359"/>
      <c r="U656" s="362"/>
      <c r="V656" s="359"/>
      <c r="W656" s="357" t="s">
        <v>3775</v>
      </c>
      <c r="X656" s="363">
        <v>10099</v>
      </c>
      <c r="Y656" s="364">
        <f t="shared" si="6"/>
        <v>45476</v>
      </c>
      <c r="Z656" s="359"/>
      <c r="AA656" s="359"/>
    </row>
    <row r="657" spans="1:28" ht="13.8">
      <c r="A657" s="355" t="s">
        <v>2902</v>
      </c>
      <c r="B657" s="356" t="s">
        <v>27</v>
      </c>
      <c r="C657" s="356" t="s">
        <v>2905</v>
      </c>
      <c r="D657" s="356" t="s">
        <v>2906</v>
      </c>
      <c r="E657" s="356" t="s">
        <v>2908</v>
      </c>
      <c r="F657" s="357" t="s">
        <v>3770</v>
      </c>
      <c r="G657" s="357" t="s">
        <v>5372</v>
      </c>
      <c r="H657" s="9" t="str">
        <f t="shared" si="0"/>
        <v>EAD-CAS-OEG</v>
      </c>
      <c r="I657" s="357"/>
      <c r="J657" s="359"/>
      <c r="K657" s="359"/>
      <c r="L657" s="359"/>
      <c r="M657" s="360" t="s">
        <v>1730</v>
      </c>
      <c r="N657" s="404" t="s">
        <v>1854</v>
      </c>
      <c r="O657" s="361"/>
      <c r="P657" s="359"/>
      <c r="Q657" s="359"/>
      <c r="R657" s="359"/>
      <c r="S657" s="359"/>
      <c r="T657" s="359"/>
      <c r="U657" s="362"/>
      <c r="V657" s="359"/>
      <c r="W657" s="357" t="s">
        <v>3775</v>
      </c>
      <c r="X657" s="363">
        <v>10099</v>
      </c>
      <c r="Y657" s="364">
        <f t="shared" si="6"/>
        <v>45476</v>
      </c>
      <c r="Z657" s="359"/>
      <c r="AA657" s="359"/>
    </row>
    <row r="658" spans="1:28" ht="13.8">
      <c r="A658" s="355" t="s">
        <v>2902</v>
      </c>
      <c r="B658" s="356" t="s">
        <v>27</v>
      </c>
      <c r="C658" s="356" t="s">
        <v>2905</v>
      </c>
      <c r="D658" s="356" t="s">
        <v>2906</v>
      </c>
      <c r="E658" s="356" t="s">
        <v>2908</v>
      </c>
      <c r="F658" s="357" t="s">
        <v>3770</v>
      </c>
      <c r="G658" s="357" t="s">
        <v>5372</v>
      </c>
      <c r="H658" s="9" t="str">
        <f t="shared" si="0"/>
        <v>EAD-CAS-OEG</v>
      </c>
      <c r="I658" s="357"/>
      <c r="J658" s="359"/>
      <c r="K658" s="359"/>
      <c r="L658" s="359"/>
      <c r="M658" s="360" t="s">
        <v>1329</v>
      </c>
      <c r="N658" s="404" t="s">
        <v>1576</v>
      </c>
      <c r="O658" s="361"/>
      <c r="P658" s="359"/>
      <c r="Q658" s="359"/>
      <c r="R658" s="359"/>
      <c r="S658" s="359"/>
      <c r="T658" s="359"/>
      <c r="U658" s="362"/>
      <c r="V658" s="359"/>
      <c r="W658" s="357" t="s">
        <v>3775</v>
      </c>
      <c r="X658" s="363">
        <v>10099</v>
      </c>
      <c r="Y658" s="364">
        <f t="shared" si="6"/>
        <v>45476</v>
      </c>
      <c r="Z658" s="359"/>
      <c r="AA658" s="359"/>
    </row>
    <row r="659" spans="1:28" ht="13.8">
      <c r="A659" s="355" t="s">
        <v>2902</v>
      </c>
      <c r="B659" s="356" t="s">
        <v>27</v>
      </c>
      <c r="C659" s="356" t="s">
        <v>2905</v>
      </c>
      <c r="D659" s="356" t="s">
        <v>2906</v>
      </c>
      <c r="E659" s="356" t="s">
        <v>2908</v>
      </c>
      <c r="F659" s="357" t="s">
        <v>3770</v>
      </c>
      <c r="G659" s="357" t="s">
        <v>5372</v>
      </c>
      <c r="H659" s="9" t="str">
        <f t="shared" si="0"/>
        <v>EAD-CAS-OEG</v>
      </c>
      <c r="I659" s="357"/>
      <c r="J659" s="359"/>
      <c r="K659" s="359"/>
      <c r="L659" s="359"/>
      <c r="M659" s="360" t="s">
        <v>347</v>
      </c>
      <c r="N659" s="404" t="s">
        <v>817</v>
      </c>
      <c r="O659" s="361"/>
      <c r="P659" s="359"/>
      <c r="Q659" s="359"/>
      <c r="R659" s="359"/>
      <c r="S659" s="359"/>
      <c r="T659" s="359"/>
      <c r="U659" s="362"/>
      <c r="V659" s="359"/>
      <c r="W659" s="357" t="s">
        <v>3775</v>
      </c>
      <c r="X659" s="363">
        <v>10099</v>
      </c>
      <c r="Y659" s="364">
        <f t="shared" si="6"/>
        <v>45476</v>
      </c>
      <c r="Z659" s="359"/>
      <c r="AA659" s="359"/>
    </row>
    <row r="660" spans="1:28" ht="13.8">
      <c r="A660" s="355" t="s">
        <v>2902</v>
      </c>
      <c r="B660" s="356" t="s">
        <v>27</v>
      </c>
      <c r="C660" s="356" t="s">
        <v>2905</v>
      </c>
      <c r="D660" s="356" t="s">
        <v>2906</v>
      </c>
      <c r="E660" s="356" t="s">
        <v>2908</v>
      </c>
      <c r="F660" s="357" t="s">
        <v>3770</v>
      </c>
      <c r="G660" s="357" t="s">
        <v>5372</v>
      </c>
      <c r="H660" s="9" t="str">
        <f t="shared" si="0"/>
        <v>EAD-CAS-OEG</v>
      </c>
      <c r="I660" s="357"/>
      <c r="J660" s="359"/>
      <c r="K660" s="359"/>
      <c r="L660" s="359"/>
      <c r="M660" s="360" t="s">
        <v>711</v>
      </c>
      <c r="N660" s="404" t="s">
        <v>226</v>
      </c>
      <c r="O660" s="361"/>
      <c r="P660" s="359"/>
      <c r="Q660" s="359"/>
      <c r="R660" s="359"/>
      <c r="S660" s="359"/>
      <c r="T660" s="359"/>
      <c r="U660" s="362"/>
      <c r="V660" s="359"/>
      <c r="W660" s="357" t="s">
        <v>3775</v>
      </c>
      <c r="X660" s="363">
        <v>10099</v>
      </c>
      <c r="Y660" s="364">
        <f t="shared" si="6"/>
        <v>45476</v>
      </c>
      <c r="Z660" s="359"/>
      <c r="AA660" s="359"/>
    </row>
    <row r="661" spans="1:28" ht="13.8">
      <c r="A661" s="355" t="s">
        <v>2902</v>
      </c>
      <c r="B661" s="356" t="s">
        <v>27</v>
      </c>
      <c r="C661" s="356" t="s">
        <v>2905</v>
      </c>
      <c r="D661" s="356" t="s">
        <v>2906</v>
      </c>
      <c r="E661" s="356" t="s">
        <v>2908</v>
      </c>
      <c r="F661" s="357" t="s">
        <v>3770</v>
      </c>
      <c r="G661" s="357" t="s">
        <v>5372</v>
      </c>
      <c r="H661" s="9" t="str">
        <f t="shared" si="0"/>
        <v>EAD-CAS-OEG</v>
      </c>
      <c r="I661" s="357"/>
      <c r="J661" s="359"/>
      <c r="K661" s="359"/>
      <c r="L661" s="359"/>
      <c r="M661" s="360" t="s">
        <v>711</v>
      </c>
      <c r="N661" s="405" t="s">
        <v>227</v>
      </c>
      <c r="O661" s="361"/>
      <c r="P661" s="359"/>
      <c r="Q661" s="359"/>
      <c r="R661" s="359"/>
      <c r="S661" s="359"/>
      <c r="T661" s="359"/>
      <c r="U661" s="362"/>
      <c r="V661" s="359"/>
      <c r="W661" s="357" t="s">
        <v>3775</v>
      </c>
      <c r="X661" s="363">
        <v>10099</v>
      </c>
      <c r="Y661" s="364">
        <f t="shared" si="6"/>
        <v>45476</v>
      </c>
      <c r="Z661" s="359"/>
      <c r="AA661" s="359"/>
    </row>
    <row r="662" spans="1:28" ht="13.8">
      <c r="A662" s="341" t="s">
        <v>2902</v>
      </c>
      <c r="B662" s="342" t="s">
        <v>27</v>
      </c>
      <c r="C662" s="342" t="s">
        <v>2905</v>
      </c>
      <c r="D662" s="342" t="s">
        <v>2906</v>
      </c>
      <c r="E662" s="342" t="s">
        <v>4037</v>
      </c>
      <c r="F662" s="342"/>
      <c r="G662" s="342" t="s">
        <v>4032</v>
      </c>
      <c r="H662" s="9" t="str">
        <f t="shared" si="0"/>
        <v>EAD-CAS-</v>
      </c>
      <c r="I662" s="332"/>
      <c r="J662" s="333"/>
      <c r="K662" s="333"/>
      <c r="L662" s="333"/>
      <c r="M662" s="334" t="s">
        <v>347</v>
      </c>
      <c r="N662" s="334" t="s">
        <v>868</v>
      </c>
      <c r="O662" s="335"/>
      <c r="P662" s="333"/>
      <c r="Q662" s="333"/>
      <c r="R662" s="333"/>
      <c r="S662" s="333"/>
      <c r="T662" s="333"/>
      <c r="U662" s="398" t="s">
        <v>4039</v>
      </c>
      <c r="V662" s="333"/>
      <c r="W662" s="331" t="s">
        <v>2911</v>
      </c>
      <c r="X662" s="343">
        <v>40668945</v>
      </c>
      <c r="Y662" s="344">
        <v>45771</v>
      </c>
      <c r="Z662" s="333"/>
      <c r="AA662" s="333"/>
    </row>
    <row r="663" spans="1:28" ht="13.8">
      <c r="A663" s="341" t="s">
        <v>2902</v>
      </c>
      <c r="B663" s="342" t="s">
        <v>27</v>
      </c>
      <c r="C663" s="342" t="s">
        <v>4261</v>
      </c>
      <c r="D663" s="342" t="s">
        <v>4190</v>
      </c>
      <c r="E663" s="342" t="s">
        <v>4190</v>
      </c>
      <c r="F663" s="342"/>
      <c r="G663" s="342" t="s">
        <v>5099</v>
      </c>
      <c r="H663" s="9" t="str">
        <f t="shared" si="0"/>
        <v>EAD-COM-</v>
      </c>
      <c r="I663" s="342"/>
      <c r="J663" s="345"/>
      <c r="K663" s="345"/>
      <c r="L663" s="345"/>
      <c r="M663" s="346" t="s">
        <v>2690</v>
      </c>
      <c r="N663" s="346" t="s">
        <v>374</v>
      </c>
      <c r="O663" s="347">
        <v>1</v>
      </c>
      <c r="P663" s="345"/>
      <c r="Q663" s="345"/>
      <c r="R663" s="345"/>
      <c r="S663" s="345"/>
      <c r="T663" s="345"/>
      <c r="U663" s="348"/>
      <c r="V663" s="349"/>
      <c r="W663" s="350"/>
      <c r="X663" s="351"/>
      <c r="Y663" s="345"/>
      <c r="Z663" s="345"/>
      <c r="AA663" s="345"/>
      <c r="AB663" s="8" t="s">
        <v>117</v>
      </c>
    </row>
    <row r="664" spans="1:28" ht="13.8">
      <c r="A664" s="341" t="s">
        <v>2902</v>
      </c>
      <c r="B664" s="342" t="s">
        <v>27</v>
      </c>
      <c r="C664" s="342" t="s">
        <v>4261</v>
      </c>
      <c r="D664" s="342" t="s">
        <v>4190</v>
      </c>
      <c r="E664" s="342" t="s">
        <v>4190</v>
      </c>
      <c r="F664" s="342"/>
      <c r="G664" s="342" t="s">
        <v>5099</v>
      </c>
      <c r="H664" s="9" t="str">
        <f t="shared" si="0"/>
        <v>EAD-COM-</v>
      </c>
      <c r="I664" s="354"/>
      <c r="J664" s="345"/>
      <c r="K664" s="345"/>
      <c r="L664" s="345"/>
      <c r="M664" s="346" t="s">
        <v>2690</v>
      </c>
      <c r="N664" s="346" t="s">
        <v>375</v>
      </c>
      <c r="O664" s="347">
        <v>1</v>
      </c>
      <c r="P664" s="345"/>
      <c r="Q664" s="345"/>
      <c r="R664" s="345"/>
      <c r="S664" s="345"/>
      <c r="T664" s="345"/>
      <c r="U664" s="348"/>
      <c r="V664" s="349"/>
      <c r="W664" s="350"/>
      <c r="X664" s="351"/>
      <c r="Y664" s="345"/>
      <c r="Z664" s="345"/>
      <c r="AA664" s="345"/>
      <c r="AB664" s="8" t="s">
        <v>117</v>
      </c>
    </row>
    <row r="665" spans="1:28" ht="13.8">
      <c r="A665" s="341" t="s">
        <v>2902</v>
      </c>
      <c r="B665" s="342" t="s">
        <v>27</v>
      </c>
      <c r="C665" s="342" t="s">
        <v>4261</v>
      </c>
      <c r="D665" s="342" t="s">
        <v>4190</v>
      </c>
      <c r="E665" s="342" t="s">
        <v>4190</v>
      </c>
      <c r="F665" s="342"/>
      <c r="G665" s="342" t="s">
        <v>5099</v>
      </c>
      <c r="H665" s="9" t="str">
        <f t="shared" si="0"/>
        <v>EAD-COM-</v>
      </c>
      <c r="I665" s="342"/>
      <c r="J665" s="345"/>
      <c r="K665" s="345"/>
      <c r="L665" s="345"/>
      <c r="M665" s="346" t="s">
        <v>2690</v>
      </c>
      <c r="N665" s="346" t="s">
        <v>376</v>
      </c>
      <c r="O665" s="347">
        <v>1</v>
      </c>
      <c r="P665" s="345"/>
      <c r="Q665" s="345"/>
      <c r="R665" s="345"/>
      <c r="S665" s="345"/>
      <c r="T665" s="345"/>
      <c r="U665" s="348"/>
      <c r="V665" s="349"/>
      <c r="W665" s="350"/>
      <c r="X665" s="351"/>
      <c r="Y665" s="345"/>
      <c r="Z665" s="345"/>
      <c r="AA665" s="345"/>
      <c r="AB665" s="8" t="s">
        <v>117</v>
      </c>
    </row>
    <row r="666" spans="1:28" ht="13.8">
      <c r="A666" s="341" t="s">
        <v>2902</v>
      </c>
      <c r="B666" s="342" t="s">
        <v>27</v>
      </c>
      <c r="C666" s="342" t="s">
        <v>4261</v>
      </c>
      <c r="D666" s="342" t="s">
        <v>4190</v>
      </c>
      <c r="E666" s="342" t="s">
        <v>4190</v>
      </c>
      <c r="F666" s="342" t="s">
        <v>2485</v>
      </c>
      <c r="G666" s="342" t="s">
        <v>2487</v>
      </c>
      <c r="H666" s="9" t="str">
        <f t="shared" si="0"/>
        <v>EAD-COM-SHD</v>
      </c>
      <c r="I666" s="342"/>
      <c r="J666" s="345"/>
      <c r="K666" s="345"/>
      <c r="L666" s="345"/>
      <c r="M666" s="346" t="s">
        <v>2494</v>
      </c>
      <c r="N666" s="346" t="s">
        <v>592</v>
      </c>
      <c r="O666" s="347">
        <v>1</v>
      </c>
      <c r="P666" s="345"/>
      <c r="Q666" s="345"/>
      <c r="R666" s="345"/>
      <c r="S666" s="345"/>
      <c r="T666" s="345"/>
      <c r="U666" s="348"/>
      <c r="V666" s="349"/>
      <c r="W666" s="350"/>
      <c r="X666" s="351"/>
      <c r="Y666" s="345"/>
      <c r="Z666" s="345"/>
      <c r="AA666" s="345"/>
      <c r="AB666" s="8" t="s">
        <v>117</v>
      </c>
    </row>
    <row r="667" spans="1:28" ht="13.8">
      <c r="A667" s="341" t="s">
        <v>2902</v>
      </c>
      <c r="B667" s="342" t="s">
        <v>27</v>
      </c>
      <c r="C667" s="342" t="s">
        <v>4261</v>
      </c>
      <c r="D667" s="342" t="s">
        <v>4190</v>
      </c>
      <c r="E667" s="342" t="s">
        <v>4190</v>
      </c>
      <c r="F667" s="342" t="s">
        <v>2485</v>
      </c>
      <c r="G667" s="342" t="s">
        <v>2487</v>
      </c>
      <c r="H667" s="9" t="str">
        <f t="shared" si="0"/>
        <v>EAD-COM-SHD</v>
      </c>
      <c r="I667" s="342"/>
      <c r="J667" s="345"/>
      <c r="K667" s="345"/>
      <c r="L667" s="345"/>
      <c r="M667" s="346" t="s">
        <v>2494</v>
      </c>
      <c r="N667" s="346" t="s">
        <v>594</v>
      </c>
      <c r="O667" s="347">
        <v>1</v>
      </c>
      <c r="P667" s="345"/>
      <c r="Q667" s="345"/>
      <c r="R667" s="345"/>
      <c r="S667" s="345"/>
      <c r="T667" s="345"/>
      <c r="U667" s="348"/>
      <c r="V667" s="349"/>
      <c r="W667" s="350"/>
      <c r="X667" s="351"/>
      <c r="Y667" s="345"/>
      <c r="Z667" s="345"/>
      <c r="AA667" s="345"/>
      <c r="AB667" s="8" t="s">
        <v>117</v>
      </c>
    </row>
    <row r="668" spans="1:28" ht="13.8">
      <c r="A668" s="341" t="s">
        <v>2902</v>
      </c>
      <c r="B668" s="342" t="s">
        <v>27</v>
      </c>
      <c r="C668" s="342" t="s">
        <v>4261</v>
      </c>
      <c r="D668" s="342" t="s">
        <v>4190</v>
      </c>
      <c r="E668" s="342" t="s">
        <v>4190</v>
      </c>
      <c r="F668" s="342" t="s">
        <v>2485</v>
      </c>
      <c r="G668" s="342" t="s">
        <v>2487</v>
      </c>
      <c r="H668" s="9" t="str">
        <f t="shared" si="0"/>
        <v>EAD-COM-SHD</v>
      </c>
      <c r="I668" s="342"/>
      <c r="J668" s="345"/>
      <c r="K668" s="345"/>
      <c r="L668" s="345"/>
      <c r="M668" s="346" t="s">
        <v>2494</v>
      </c>
      <c r="N668" s="346" t="s">
        <v>596</v>
      </c>
      <c r="O668" s="347">
        <v>1</v>
      </c>
      <c r="P668" s="345"/>
      <c r="Q668" s="345"/>
      <c r="R668" s="345"/>
      <c r="S668" s="345"/>
      <c r="T668" s="345"/>
      <c r="U668" s="348"/>
      <c r="V668" s="349"/>
      <c r="W668" s="350"/>
      <c r="X668" s="351"/>
      <c r="Y668" s="345"/>
      <c r="Z668" s="345"/>
      <c r="AA668" s="345"/>
      <c r="AB668" s="8" t="s">
        <v>117</v>
      </c>
    </row>
    <row r="669" spans="1:28" ht="13.8">
      <c r="A669" s="341" t="s">
        <v>2902</v>
      </c>
      <c r="B669" s="342" t="s">
        <v>27</v>
      </c>
      <c r="C669" s="342" t="s">
        <v>4261</v>
      </c>
      <c r="D669" s="342" t="s">
        <v>4190</v>
      </c>
      <c r="E669" s="342" t="s">
        <v>4190</v>
      </c>
      <c r="F669" s="342" t="s">
        <v>2485</v>
      </c>
      <c r="G669" s="342" t="s">
        <v>2487</v>
      </c>
      <c r="H669" s="9" t="str">
        <f t="shared" si="0"/>
        <v>EAD-COM-SHD</v>
      </c>
      <c r="I669" s="342"/>
      <c r="J669" s="345"/>
      <c r="K669" s="345"/>
      <c r="L669" s="345"/>
      <c r="M669" s="346" t="s">
        <v>2494</v>
      </c>
      <c r="N669" s="346" t="s">
        <v>598</v>
      </c>
      <c r="O669" s="347">
        <v>1</v>
      </c>
      <c r="P669" s="345"/>
      <c r="Q669" s="345"/>
      <c r="R669" s="345"/>
      <c r="S669" s="345"/>
      <c r="T669" s="345"/>
      <c r="U669" s="348"/>
      <c r="V669" s="349"/>
      <c r="W669" s="350"/>
      <c r="X669" s="351"/>
      <c r="Y669" s="345"/>
      <c r="Z669" s="345"/>
      <c r="AA669" s="345"/>
      <c r="AB669" s="8" t="s">
        <v>117</v>
      </c>
    </row>
    <row r="670" spans="1:28" ht="13.8">
      <c r="A670" s="341" t="s">
        <v>2902</v>
      </c>
      <c r="B670" s="342" t="s">
        <v>27</v>
      </c>
      <c r="C670" s="342" t="s">
        <v>4261</v>
      </c>
      <c r="D670" s="342" t="s">
        <v>4190</v>
      </c>
      <c r="E670" s="342" t="s">
        <v>4190</v>
      </c>
      <c r="F670" s="342" t="s">
        <v>2485</v>
      </c>
      <c r="G670" s="342" t="s">
        <v>2487</v>
      </c>
      <c r="H670" s="9" t="str">
        <f t="shared" si="0"/>
        <v>EAD-COM-SHD</v>
      </c>
      <c r="I670" s="342"/>
      <c r="J670" s="345"/>
      <c r="K670" s="345"/>
      <c r="L670" s="345"/>
      <c r="M670" s="346" t="s">
        <v>2494</v>
      </c>
      <c r="N670" s="346" t="s">
        <v>600</v>
      </c>
      <c r="O670" s="347">
        <v>1</v>
      </c>
      <c r="P670" s="345"/>
      <c r="Q670" s="345"/>
      <c r="R670" s="345"/>
      <c r="S670" s="345"/>
      <c r="T670" s="345"/>
      <c r="U670" s="348"/>
      <c r="V670" s="349"/>
      <c r="W670" s="350"/>
      <c r="X670" s="351"/>
      <c r="Y670" s="345"/>
      <c r="Z670" s="345"/>
      <c r="AA670" s="345"/>
      <c r="AB670" s="8" t="s">
        <v>117</v>
      </c>
    </row>
    <row r="671" spans="1:28" ht="13.8">
      <c r="A671" s="341" t="s">
        <v>2902</v>
      </c>
      <c r="B671" s="342" t="s">
        <v>27</v>
      </c>
      <c r="C671" s="342" t="s">
        <v>4261</v>
      </c>
      <c r="D671" s="342" t="s">
        <v>4190</v>
      </c>
      <c r="E671" s="342" t="s">
        <v>4190</v>
      </c>
      <c r="F671" s="342"/>
      <c r="G671" s="342" t="s">
        <v>2487</v>
      </c>
      <c r="H671" s="9" t="str">
        <f t="shared" si="0"/>
        <v>EAD-COM-</v>
      </c>
      <c r="I671" s="342"/>
      <c r="J671" s="345"/>
      <c r="K671" s="345"/>
      <c r="L671" s="345"/>
      <c r="M671" s="346" t="s">
        <v>2724</v>
      </c>
      <c r="N671" s="346" t="s">
        <v>2504</v>
      </c>
      <c r="O671" s="347">
        <v>1</v>
      </c>
      <c r="P671" s="345"/>
      <c r="Q671" s="345"/>
      <c r="R671" s="345"/>
      <c r="S671" s="345"/>
      <c r="T671" s="345"/>
      <c r="U671" s="348"/>
      <c r="V671" s="349"/>
      <c r="W671" s="350"/>
      <c r="X671" s="351"/>
      <c r="Y671" s="345"/>
      <c r="Z671" s="345"/>
      <c r="AA671" s="345"/>
    </row>
    <row r="672" spans="1:28" ht="13.8">
      <c r="A672" s="341" t="s">
        <v>2902</v>
      </c>
      <c r="B672" s="342" t="s">
        <v>27</v>
      </c>
      <c r="C672" s="342" t="s">
        <v>4261</v>
      </c>
      <c r="D672" s="342" t="s">
        <v>4190</v>
      </c>
      <c r="E672" s="342" t="s">
        <v>4190</v>
      </c>
      <c r="F672" s="342"/>
      <c r="G672" s="342" t="s">
        <v>2487</v>
      </c>
      <c r="H672" s="9" t="str">
        <f t="shared" si="0"/>
        <v>EAD-COM-</v>
      </c>
      <c r="I672" s="342"/>
      <c r="J672" s="345"/>
      <c r="K672" s="345"/>
      <c r="L672" s="345"/>
      <c r="M672" s="346" t="s">
        <v>2573</v>
      </c>
      <c r="N672" s="346" t="s">
        <v>772</v>
      </c>
      <c r="O672" s="347">
        <v>1</v>
      </c>
      <c r="P672" s="345"/>
      <c r="Q672" s="345"/>
      <c r="R672" s="345"/>
      <c r="S672" s="345"/>
      <c r="T672" s="345"/>
      <c r="U672" s="348"/>
      <c r="V672" s="349"/>
      <c r="W672" s="350"/>
      <c r="X672" s="351"/>
      <c r="Y672" s="345"/>
      <c r="Z672" s="345"/>
      <c r="AA672" s="345"/>
      <c r="AB672" s="8" t="s">
        <v>117</v>
      </c>
    </row>
    <row r="673" spans="1:28" ht="13.8">
      <c r="A673" s="341" t="s">
        <v>2902</v>
      </c>
      <c r="B673" s="342" t="s">
        <v>27</v>
      </c>
      <c r="C673" s="342" t="s">
        <v>4261</v>
      </c>
      <c r="D673" s="342" t="s">
        <v>4190</v>
      </c>
      <c r="E673" s="342" t="s">
        <v>4190</v>
      </c>
      <c r="F673" s="342"/>
      <c r="G673" s="342" t="s">
        <v>2487</v>
      </c>
      <c r="H673" s="9" t="str">
        <f t="shared" si="0"/>
        <v>EAD-COM-</v>
      </c>
      <c r="I673" s="342"/>
      <c r="J673" s="345"/>
      <c r="K673" s="345"/>
      <c r="L673" s="345"/>
      <c r="M673" s="346" t="s">
        <v>2573</v>
      </c>
      <c r="N673" s="346" t="s">
        <v>773</v>
      </c>
      <c r="O673" s="347">
        <v>1</v>
      </c>
      <c r="P673" s="345"/>
      <c r="Q673" s="345"/>
      <c r="R673" s="345"/>
      <c r="S673" s="345"/>
      <c r="T673" s="345"/>
      <c r="U673" s="348"/>
      <c r="V673" s="349"/>
      <c r="W673" s="350"/>
      <c r="X673" s="351"/>
      <c r="Y673" s="345"/>
      <c r="Z673" s="345"/>
      <c r="AA673" s="345"/>
      <c r="AB673" s="8" t="s">
        <v>117</v>
      </c>
    </row>
    <row r="674" spans="1:28" ht="13.8">
      <c r="A674" s="341" t="s">
        <v>2902</v>
      </c>
      <c r="B674" s="342" t="s">
        <v>27</v>
      </c>
      <c r="C674" s="342" t="s">
        <v>4261</v>
      </c>
      <c r="D674" s="342" t="s">
        <v>4190</v>
      </c>
      <c r="E674" s="342" t="s">
        <v>4190</v>
      </c>
      <c r="F674" s="342"/>
      <c r="G674" s="342" t="s">
        <v>2487</v>
      </c>
      <c r="H674" s="9" t="str">
        <f t="shared" si="0"/>
        <v>EAD-COM-</v>
      </c>
      <c r="I674" s="342"/>
      <c r="J674" s="345"/>
      <c r="K674" s="345"/>
      <c r="L674" s="345"/>
      <c r="M674" s="346" t="s">
        <v>2573</v>
      </c>
      <c r="N674" s="346" t="s">
        <v>774</v>
      </c>
      <c r="O674" s="347">
        <v>1</v>
      </c>
      <c r="P674" s="345"/>
      <c r="Q674" s="345"/>
      <c r="R674" s="345"/>
      <c r="S674" s="345"/>
      <c r="T674" s="345"/>
      <c r="U674" s="348"/>
      <c r="V674" s="349"/>
      <c r="W674" s="350"/>
      <c r="X674" s="351"/>
      <c r="Y674" s="345"/>
      <c r="Z674" s="345"/>
      <c r="AA674" s="345"/>
      <c r="AB674" s="8" t="s">
        <v>117</v>
      </c>
    </row>
    <row r="675" spans="1:28" ht="13.8">
      <c r="A675" s="341" t="s">
        <v>2902</v>
      </c>
      <c r="B675" s="342" t="s">
        <v>27</v>
      </c>
      <c r="C675" s="342" t="s">
        <v>4261</v>
      </c>
      <c r="D675" s="342" t="s">
        <v>4190</v>
      </c>
      <c r="E675" s="342" t="s">
        <v>4190</v>
      </c>
      <c r="F675" s="342"/>
      <c r="G675" s="342" t="s">
        <v>2487</v>
      </c>
      <c r="H675" s="9" t="str">
        <f t="shared" si="0"/>
        <v>EAD-COM-</v>
      </c>
      <c r="I675" s="342"/>
      <c r="J675" s="345"/>
      <c r="K675" s="345"/>
      <c r="L675" s="345"/>
      <c r="M675" s="346" t="s">
        <v>2573</v>
      </c>
      <c r="N675" s="346" t="s">
        <v>775</v>
      </c>
      <c r="O675" s="347">
        <v>1</v>
      </c>
      <c r="P675" s="345"/>
      <c r="Q675" s="345"/>
      <c r="R675" s="345"/>
      <c r="S675" s="345"/>
      <c r="T675" s="345"/>
      <c r="U675" s="348"/>
      <c r="V675" s="349"/>
      <c r="W675" s="350"/>
      <c r="X675" s="351"/>
      <c r="Y675" s="345"/>
      <c r="Z675" s="345"/>
      <c r="AA675" s="345"/>
      <c r="AB675" s="8" t="s">
        <v>117</v>
      </c>
    </row>
    <row r="676" spans="1:28" ht="13.8">
      <c r="A676" s="341" t="s">
        <v>2902</v>
      </c>
      <c r="B676" s="342" t="s">
        <v>27</v>
      </c>
      <c r="C676" s="342" t="s">
        <v>4261</v>
      </c>
      <c r="D676" s="342" t="s">
        <v>4190</v>
      </c>
      <c r="E676" s="342" t="s">
        <v>4190</v>
      </c>
      <c r="F676" s="342"/>
      <c r="G676" s="342" t="s">
        <v>2487</v>
      </c>
      <c r="H676" s="9" t="str">
        <f t="shared" si="0"/>
        <v>EAD-COM-</v>
      </c>
      <c r="I676" s="342"/>
      <c r="J676" s="345"/>
      <c r="K676" s="345"/>
      <c r="L676" s="345"/>
      <c r="M676" s="346" t="s">
        <v>2573</v>
      </c>
      <c r="N676" s="346" t="s">
        <v>776</v>
      </c>
      <c r="O676" s="347">
        <v>1</v>
      </c>
      <c r="P676" s="345"/>
      <c r="Q676" s="345"/>
      <c r="R676" s="345"/>
      <c r="S676" s="345"/>
      <c r="T676" s="345"/>
      <c r="U676" s="348"/>
      <c r="V676" s="349"/>
      <c r="W676" s="350"/>
      <c r="X676" s="351"/>
      <c r="Y676" s="345"/>
      <c r="Z676" s="345"/>
      <c r="AA676" s="345"/>
      <c r="AB676" s="8" t="s">
        <v>117</v>
      </c>
    </row>
    <row r="677" spans="1:28" ht="13.8">
      <c r="A677" s="341" t="s">
        <v>2902</v>
      </c>
      <c r="B677" s="342" t="s">
        <v>27</v>
      </c>
      <c r="C677" s="342" t="s">
        <v>4261</v>
      </c>
      <c r="D677" s="342" t="s">
        <v>4190</v>
      </c>
      <c r="E677" s="342" t="s">
        <v>4190</v>
      </c>
      <c r="F677" s="342"/>
      <c r="G677" s="342" t="s">
        <v>2487</v>
      </c>
      <c r="H677" s="9" t="str">
        <f t="shared" si="0"/>
        <v>EAD-COM-</v>
      </c>
      <c r="I677" s="342"/>
      <c r="J677" s="345"/>
      <c r="K677" s="345"/>
      <c r="L677" s="345"/>
      <c r="M677" s="346" t="s">
        <v>2573</v>
      </c>
      <c r="N677" s="346" t="s">
        <v>777</v>
      </c>
      <c r="O677" s="347">
        <v>1</v>
      </c>
      <c r="P677" s="345"/>
      <c r="Q677" s="345"/>
      <c r="R677" s="345"/>
      <c r="S677" s="345"/>
      <c r="T677" s="345"/>
      <c r="U677" s="348"/>
      <c r="V677" s="349"/>
      <c r="W677" s="350"/>
      <c r="X677" s="351"/>
      <c r="Y677" s="345"/>
      <c r="Z677" s="345"/>
      <c r="AA677" s="345"/>
      <c r="AB677" s="8" t="s">
        <v>117</v>
      </c>
    </row>
    <row r="678" spans="1:28" ht="13.8">
      <c r="A678" s="341" t="s">
        <v>2902</v>
      </c>
      <c r="B678" s="342" t="s">
        <v>27</v>
      </c>
      <c r="C678" s="342" t="s">
        <v>4261</v>
      </c>
      <c r="D678" s="342" t="s">
        <v>4190</v>
      </c>
      <c r="E678" s="342" t="s">
        <v>4190</v>
      </c>
      <c r="F678" s="342"/>
      <c r="G678" s="342" t="s">
        <v>2487</v>
      </c>
      <c r="H678" s="9" t="str">
        <f t="shared" si="0"/>
        <v>EAD-COM-</v>
      </c>
      <c r="I678" s="342"/>
      <c r="J678" s="345"/>
      <c r="K678" s="345"/>
      <c r="L678" s="345"/>
      <c r="M678" s="346" t="s">
        <v>2573</v>
      </c>
      <c r="N678" s="346" t="s">
        <v>778</v>
      </c>
      <c r="O678" s="347">
        <v>1</v>
      </c>
      <c r="P678" s="345"/>
      <c r="Q678" s="345"/>
      <c r="R678" s="345"/>
      <c r="S678" s="345"/>
      <c r="T678" s="345"/>
      <c r="U678" s="348"/>
      <c r="V678" s="349"/>
      <c r="W678" s="350"/>
      <c r="X678" s="351"/>
      <c r="Y678" s="345"/>
      <c r="Z678" s="345"/>
      <c r="AA678" s="345"/>
      <c r="AB678" s="8" t="s">
        <v>117</v>
      </c>
    </row>
    <row r="679" spans="1:28" ht="13.8">
      <c r="A679" s="329" t="s">
        <v>2902</v>
      </c>
      <c r="B679" s="331" t="s">
        <v>27</v>
      </c>
      <c r="C679" s="331" t="s">
        <v>2924</v>
      </c>
      <c r="D679" s="331" t="s">
        <v>2925</v>
      </c>
      <c r="E679" s="331" t="s">
        <v>5622</v>
      </c>
      <c r="F679" s="331" t="s">
        <v>5623</v>
      </c>
      <c r="G679" s="409" t="s">
        <v>4375</v>
      </c>
      <c r="H679" s="9" t="str">
        <f t="shared" si="0"/>
        <v>EAD-ADM-OGC</v>
      </c>
      <c r="I679" s="332"/>
      <c r="J679" s="333"/>
      <c r="K679" s="333"/>
      <c r="L679" s="333"/>
      <c r="M679" s="413" t="s">
        <v>36</v>
      </c>
      <c r="N679" s="413" t="s">
        <v>2244</v>
      </c>
      <c r="O679" s="335"/>
      <c r="P679" s="333"/>
      <c r="Q679" s="333"/>
      <c r="R679" s="333"/>
      <c r="S679" s="333"/>
      <c r="T679" s="333"/>
      <c r="U679" s="408" t="s">
        <v>5624</v>
      </c>
      <c r="V679" s="333"/>
      <c r="W679" s="409" t="s">
        <v>4380</v>
      </c>
      <c r="X679" s="337"/>
      <c r="Y679" s="338"/>
      <c r="Z679" s="333"/>
      <c r="AA679" s="333"/>
    </row>
    <row r="680" spans="1:28" ht="13.8">
      <c r="A680" s="329" t="s">
        <v>2902</v>
      </c>
      <c r="B680" s="331" t="s">
        <v>27</v>
      </c>
      <c r="C680" s="331" t="s">
        <v>2924</v>
      </c>
      <c r="D680" s="331" t="s">
        <v>2925</v>
      </c>
      <c r="E680" s="331" t="s">
        <v>5622</v>
      </c>
      <c r="F680" s="331" t="s">
        <v>5623</v>
      </c>
      <c r="G680" s="409" t="s">
        <v>4375</v>
      </c>
      <c r="H680" s="9" t="str">
        <f t="shared" si="0"/>
        <v>EAD-ADM-OGC</v>
      </c>
      <c r="I680" s="332"/>
      <c r="J680" s="333"/>
      <c r="K680" s="333"/>
      <c r="L680" s="333"/>
      <c r="M680" s="413" t="s">
        <v>595</v>
      </c>
      <c r="N680" s="413" t="s">
        <v>2286</v>
      </c>
      <c r="O680" s="335"/>
      <c r="P680" s="333"/>
      <c r="Q680" s="333"/>
      <c r="R680" s="333"/>
      <c r="S680" s="333"/>
      <c r="T680" s="333"/>
      <c r="U680" s="408" t="s">
        <v>5625</v>
      </c>
      <c r="V680" s="333"/>
      <c r="W680" s="409" t="s">
        <v>4380</v>
      </c>
      <c r="X680" s="337"/>
      <c r="Y680" s="338"/>
      <c r="Z680" s="333"/>
      <c r="AA680" s="333"/>
    </row>
    <row r="681" spans="1:28" ht="13.8">
      <c r="A681" s="329" t="s">
        <v>2902</v>
      </c>
      <c r="B681" s="331" t="s">
        <v>27</v>
      </c>
      <c r="C681" s="331" t="s">
        <v>2924</v>
      </c>
      <c r="D681" s="331" t="s">
        <v>2925</v>
      </c>
      <c r="E681" s="331" t="s">
        <v>5622</v>
      </c>
      <c r="F681" s="331" t="s">
        <v>5623</v>
      </c>
      <c r="G681" s="409" t="s">
        <v>4375</v>
      </c>
      <c r="H681" s="9" t="str">
        <f t="shared" si="0"/>
        <v>EAD-ADM-OGC</v>
      </c>
      <c r="I681" s="332"/>
      <c r="J681" s="333"/>
      <c r="K681" s="333"/>
      <c r="L681" s="333"/>
      <c r="M681" s="413" t="s">
        <v>595</v>
      </c>
      <c r="N681" s="413" t="s">
        <v>2276</v>
      </c>
      <c r="O681" s="335"/>
      <c r="P681" s="333"/>
      <c r="Q681" s="333"/>
      <c r="R681" s="333"/>
      <c r="S681" s="333"/>
      <c r="T681" s="333"/>
      <c r="U681" s="408" t="s">
        <v>5627</v>
      </c>
      <c r="V681" s="333"/>
      <c r="W681" s="409" t="s">
        <v>4380</v>
      </c>
      <c r="X681" s="337"/>
      <c r="Y681" s="338"/>
      <c r="Z681" s="333"/>
      <c r="AA681" s="333"/>
    </row>
    <row r="682" spans="1:28" ht="13.8">
      <c r="A682" s="329" t="s">
        <v>2902</v>
      </c>
      <c r="B682" s="331" t="s">
        <v>27</v>
      </c>
      <c r="C682" s="331" t="s">
        <v>2924</v>
      </c>
      <c r="D682" s="331" t="s">
        <v>2925</v>
      </c>
      <c r="E682" s="331" t="s">
        <v>5622</v>
      </c>
      <c r="F682" s="331" t="s">
        <v>5623</v>
      </c>
      <c r="G682" s="409" t="s">
        <v>4375</v>
      </c>
      <c r="H682" s="9" t="str">
        <f t="shared" si="0"/>
        <v>EAD-ADM-OGC</v>
      </c>
      <c r="I682" s="332"/>
      <c r="J682" s="333"/>
      <c r="K682" s="333"/>
      <c r="L682" s="333"/>
      <c r="M682" s="413" t="s">
        <v>347</v>
      </c>
      <c r="N682" s="413" t="s">
        <v>889</v>
      </c>
      <c r="O682" s="335"/>
      <c r="P682" s="333"/>
      <c r="Q682" s="333"/>
      <c r="R682" s="333"/>
      <c r="S682" s="333"/>
      <c r="T682" s="333"/>
      <c r="U682" s="408" t="s">
        <v>5632</v>
      </c>
      <c r="V682" s="333"/>
      <c r="W682" s="409" t="s">
        <v>4380</v>
      </c>
      <c r="X682" s="337"/>
      <c r="Y682" s="338"/>
      <c r="Z682" s="333"/>
      <c r="AA682" s="333"/>
    </row>
    <row r="683" spans="1:28" ht="13.8">
      <c r="A683" s="329" t="s">
        <v>2902</v>
      </c>
      <c r="B683" s="331" t="s">
        <v>27</v>
      </c>
      <c r="C683" s="331" t="s">
        <v>2924</v>
      </c>
      <c r="D683" s="331" t="s">
        <v>2925</v>
      </c>
      <c r="E683" s="331" t="s">
        <v>5622</v>
      </c>
      <c r="F683" s="331" t="s">
        <v>5623</v>
      </c>
      <c r="G683" s="409" t="s">
        <v>4375</v>
      </c>
      <c r="H683" s="9" t="str">
        <f t="shared" si="0"/>
        <v>EAD-ADM-OGC</v>
      </c>
      <c r="I683" s="332"/>
      <c r="J683" s="333"/>
      <c r="K683" s="333"/>
      <c r="L683" s="333"/>
      <c r="M683" s="413" t="s">
        <v>3111</v>
      </c>
      <c r="N683" s="413" t="s">
        <v>1436</v>
      </c>
      <c r="O683" s="335"/>
      <c r="P683" s="333"/>
      <c r="Q683" s="333"/>
      <c r="R683" s="333"/>
      <c r="S683" s="333"/>
      <c r="T683" s="333"/>
      <c r="U683" s="408" t="s">
        <v>5634</v>
      </c>
      <c r="V683" s="333"/>
      <c r="W683" s="409" t="s">
        <v>4380</v>
      </c>
      <c r="X683" s="337"/>
      <c r="Y683" s="338"/>
      <c r="Z683" s="333"/>
      <c r="AA683" s="333"/>
    </row>
    <row r="684" spans="1:28" ht="13.8">
      <c r="A684" s="329" t="s">
        <v>2902</v>
      </c>
      <c r="B684" s="331" t="s">
        <v>27</v>
      </c>
      <c r="C684" s="331" t="s">
        <v>2924</v>
      </c>
      <c r="D684" s="331" t="s">
        <v>2925</v>
      </c>
      <c r="E684" s="331" t="s">
        <v>5622</v>
      </c>
      <c r="F684" s="331" t="s">
        <v>5623</v>
      </c>
      <c r="G684" s="409" t="s">
        <v>4375</v>
      </c>
      <c r="H684" s="9" t="str">
        <f t="shared" si="0"/>
        <v>EAD-ADM-OGC</v>
      </c>
      <c r="I684" s="332"/>
      <c r="J684" s="333"/>
      <c r="K684" s="333"/>
      <c r="L684" s="333"/>
      <c r="M684" s="413" t="s">
        <v>49</v>
      </c>
      <c r="N684" s="413" t="s">
        <v>1254</v>
      </c>
      <c r="O684" s="335"/>
      <c r="P684" s="333"/>
      <c r="Q684" s="333"/>
      <c r="R684" s="333"/>
      <c r="S684" s="333"/>
      <c r="T684" s="333"/>
      <c r="U684" s="408" t="s">
        <v>5638</v>
      </c>
      <c r="V684" s="333"/>
      <c r="W684" s="409" t="s">
        <v>4380</v>
      </c>
      <c r="X684" s="337"/>
      <c r="Y684" s="338"/>
      <c r="Z684" s="333"/>
      <c r="AA684" s="333"/>
    </row>
    <row r="685" spans="1:28" ht="13.8">
      <c r="A685" s="329" t="s">
        <v>2902</v>
      </c>
      <c r="B685" s="331" t="s">
        <v>27</v>
      </c>
      <c r="C685" s="331" t="s">
        <v>2924</v>
      </c>
      <c r="D685" s="331" t="s">
        <v>2925</v>
      </c>
      <c r="E685" s="331" t="s">
        <v>5622</v>
      </c>
      <c r="F685" s="331" t="s">
        <v>5623</v>
      </c>
      <c r="G685" s="409" t="s">
        <v>4375</v>
      </c>
      <c r="H685" s="9" t="str">
        <f t="shared" si="0"/>
        <v>EAD-ADM-OGC</v>
      </c>
      <c r="I685" s="332"/>
      <c r="J685" s="333"/>
      <c r="K685" s="333"/>
      <c r="L685" s="333"/>
      <c r="M685" s="418" t="s">
        <v>49</v>
      </c>
      <c r="N685" s="413" t="s">
        <v>1252</v>
      </c>
      <c r="O685" s="335"/>
      <c r="P685" s="333"/>
      <c r="Q685" s="333"/>
      <c r="R685" s="333"/>
      <c r="S685" s="333"/>
      <c r="T685" s="333"/>
      <c r="U685" s="408" t="s">
        <v>5641</v>
      </c>
      <c r="V685" s="333"/>
      <c r="W685" s="409" t="s">
        <v>4380</v>
      </c>
      <c r="X685" s="337"/>
      <c r="Y685" s="338"/>
      <c r="Z685" s="333"/>
      <c r="AA685" s="333"/>
    </row>
    <row r="686" spans="1:28" ht="13.8">
      <c r="A686" s="329" t="s">
        <v>2902</v>
      </c>
      <c r="B686" s="331" t="s">
        <v>27</v>
      </c>
      <c r="C686" s="331" t="s">
        <v>2924</v>
      </c>
      <c r="D686" s="331" t="s">
        <v>2925</v>
      </c>
      <c r="E686" s="331" t="s">
        <v>5622</v>
      </c>
      <c r="F686" s="331" t="s">
        <v>5623</v>
      </c>
      <c r="G686" s="409" t="s">
        <v>4375</v>
      </c>
      <c r="H686" s="9" t="str">
        <f t="shared" si="0"/>
        <v>EAD-ADM-OGC</v>
      </c>
      <c r="I686" s="332"/>
      <c r="J686" s="333"/>
      <c r="K686" s="333"/>
      <c r="L686" s="333"/>
      <c r="M686" s="339" t="s">
        <v>436</v>
      </c>
      <c r="N686" s="413" t="s">
        <v>87</v>
      </c>
      <c r="O686" s="335"/>
      <c r="P686" s="333"/>
      <c r="Q686" s="333"/>
      <c r="R686" s="333"/>
      <c r="S686" s="333"/>
      <c r="T686" s="333"/>
      <c r="U686" s="408" t="s">
        <v>5644</v>
      </c>
      <c r="V686" s="333"/>
      <c r="W686" s="409" t="s">
        <v>4380</v>
      </c>
      <c r="X686" s="337"/>
      <c r="Y686" s="338"/>
      <c r="Z686" s="333"/>
      <c r="AA686" s="333"/>
    </row>
    <row r="687" spans="1:28" ht="13.8">
      <c r="A687" s="341" t="s">
        <v>2902</v>
      </c>
      <c r="B687" s="342" t="s">
        <v>27</v>
      </c>
      <c r="C687" s="342" t="s">
        <v>2905</v>
      </c>
      <c r="D687" s="342" t="s">
        <v>2906</v>
      </c>
      <c r="E687" s="331" t="s">
        <v>3792</v>
      </c>
      <c r="F687" s="331" t="s">
        <v>3793</v>
      </c>
      <c r="G687" s="331" t="s">
        <v>3794</v>
      </c>
      <c r="H687" s="9" t="str">
        <f t="shared" si="0"/>
        <v>EAD-CAS-CWI</v>
      </c>
      <c r="I687" s="332"/>
      <c r="J687" s="333"/>
      <c r="K687" s="333"/>
      <c r="L687" s="333"/>
      <c r="M687" s="334" t="s">
        <v>36</v>
      </c>
      <c r="N687" s="334" t="s">
        <v>2445</v>
      </c>
      <c r="O687" s="335"/>
      <c r="P687" s="333"/>
      <c r="Q687" s="333"/>
      <c r="R687" s="333"/>
      <c r="S687" s="333"/>
      <c r="T687" s="333"/>
      <c r="U687" s="340"/>
      <c r="V687" s="333"/>
      <c r="W687" s="331" t="s">
        <v>3796</v>
      </c>
      <c r="X687" s="343">
        <v>49018233</v>
      </c>
      <c r="Y687" s="344">
        <v>45873</v>
      </c>
      <c r="Z687" s="333"/>
      <c r="AA687" s="333"/>
    </row>
    <row r="688" spans="1:28" ht="13.8">
      <c r="A688" s="329" t="s">
        <v>2902</v>
      </c>
      <c r="B688" s="331" t="s">
        <v>27</v>
      </c>
      <c r="C688" s="331" t="s">
        <v>2924</v>
      </c>
      <c r="D688" s="331" t="s">
        <v>2925</v>
      </c>
      <c r="E688" s="331" t="s">
        <v>4553</v>
      </c>
      <c r="F688" s="331" t="s">
        <v>5533</v>
      </c>
      <c r="G688" s="331" t="s">
        <v>5535</v>
      </c>
      <c r="H688" s="9" t="str">
        <f t="shared" si="0"/>
        <v>EAD-ADM-CJT</v>
      </c>
      <c r="I688" s="332"/>
      <c r="J688" s="333"/>
      <c r="K688" s="333"/>
      <c r="L688" s="333"/>
      <c r="M688" s="407" t="s">
        <v>273</v>
      </c>
      <c r="N688" s="407" t="s">
        <v>1257</v>
      </c>
      <c r="O688" s="335"/>
      <c r="P688" s="333"/>
      <c r="Q688" s="333"/>
      <c r="R688" s="333"/>
      <c r="S688" s="333"/>
      <c r="T688" s="333"/>
      <c r="U688" s="408" t="s">
        <v>4734</v>
      </c>
      <c r="V688" s="333"/>
      <c r="W688" s="409" t="s">
        <v>4739</v>
      </c>
      <c r="X688" s="337"/>
      <c r="Y688" s="338"/>
      <c r="Z688" s="333"/>
      <c r="AA688" s="333"/>
    </row>
    <row r="689" spans="1:27" ht="13.8">
      <c r="A689" s="329" t="s">
        <v>2902</v>
      </c>
      <c r="B689" s="331" t="s">
        <v>27</v>
      </c>
      <c r="C689" s="331" t="s">
        <v>2924</v>
      </c>
      <c r="D689" s="331" t="s">
        <v>2925</v>
      </c>
      <c r="E689" s="331" t="s">
        <v>4553</v>
      </c>
      <c r="F689" s="331" t="s">
        <v>5533</v>
      </c>
      <c r="G689" s="331" t="s">
        <v>5535</v>
      </c>
      <c r="H689" s="9" t="str">
        <f t="shared" si="0"/>
        <v>EAD-ADM-CJT</v>
      </c>
      <c r="I689" s="332"/>
      <c r="J689" s="333"/>
      <c r="K689" s="333"/>
      <c r="L689" s="333"/>
      <c r="M689" s="407" t="s">
        <v>241</v>
      </c>
      <c r="N689" s="407" t="s">
        <v>2283</v>
      </c>
      <c r="O689" s="335"/>
      <c r="P689" s="333"/>
      <c r="Q689" s="333"/>
      <c r="R689" s="333"/>
      <c r="S689" s="333"/>
      <c r="T689" s="333"/>
      <c r="U689" s="408" t="s">
        <v>4746</v>
      </c>
      <c r="V689" s="333"/>
      <c r="W689" s="409" t="s">
        <v>4739</v>
      </c>
      <c r="X689" s="337"/>
      <c r="Y689" s="338"/>
      <c r="Z689" s="333"/>
      <c r="AA689" s="333"/>
    </row>
    <row r="690" spans="1:27" ht="13.8">
      <c r="A690" s="329" t="s">
        <v>2902</v>
      </c>
      <c r="B690" s="331" t="s">
        <v>27</v>
      </c>
      <c r="C690" s="331" t="s">
        <v>2924</v>
      </c>
      <c r="D690" s="331" t="s">
        <v>2925</v>
      </c>
      <c r="E690" s="331" t="s">
        <v>4553</v>
      </c>
      <c r="F690" s="331" t="s">
        <v>5533</v>
      </c>
      <c r="G690" s="331" t="s">
        <v>5535</v>
      </c>
      <c r="H690" s="9" t="str">
        <f t="shared" si="0"/>
        <v>EAD-ADM-CJT</v>
      </c>
      <c r="I690" s="332"/>
      <c r="J690" s="333"/>
      <c r="K690" s="333"/>
      <c r="L690" s="333"/>
      <c r="M690" s="407" t="s">
        <v>528</v>
      </c>
      <c r="N690" s="407" t="s">
        <v>2280</v>
      </c>
      <c r="O690" s="335"/>
      <c r="P690" s="333"/>
      <c r="Q690" s="333"/>
      <c r="R690" s="333"/>
      <c r="S690" s="333"/>
      <c r="T690" s="333"/>
      <c r="U690" s="408" t="s">
        <v>4758</v>
      </c>
      <c r="V690" s="333"/>
      <c r="W690" s="409" t="s">
        <v>4739</v>
      </c>
      <c r="X690" s="337"/>
      <c r="Y690" s="338"/>
      <c r="Z690" s="333"/>
      <c r="AA690" s="333"/>
    </row>
    <row r="691" spans="1:27" ht="13.8">
      <c r="A691" s="329" t="s">
        <v>2902</v>
      </c>
      <c r="B691" s="331" t="s">
        <v>27</v>
      </c>
      <c r="C691" s="331" t="s">
        <v>2924</v>
      </c>
      <c r="D691" s="331" t="s">
        <v>2925</v>
      </c>
      <c r="E691" s="331" t="s">
        <v>4553</v>
      </c>
      <c r="F691" s="331" t="s">
        <v>5533</v>
      </c>
      <c r="G691" s="331" t="s">
        <v>5535</v>
      </c>
      <c r="H691" s="9" t="str">
        <f t="shared" si="0"/>
        <v>EAD-ADM-CJT</v>
      </c>
      <c r="I691" s="332"/>
      <c r="J691" s="333"/>
      <c r="K691" s="333"/>
      <c r="L691" s="333"/>
      <c r="M691" s="407" t="s">
        <v>528</v>
      </c>
      <c r="N691" s="407" t="s">
        <v>2281</v>
      </c>
      <c r="O691" s="335"/>
      <c r="P691" s="333"/>
      <c r="Q691" s="333"/>
      <c r="R691" s="333"/>
      <c r="S691" s="333"/>
      <c r="T691" s="333"/>
      <c r="U691" s="408" t="s">
        <v>4774</v>
      </c>
      <c r="V691" s="333"/>
      <c r="W691" s="409" t="s">
        <v>4739</v>
      </c>
      <c r="X691" s="337"/>
      <c r="Y691" s="338"/>
      <c r="Z691" s="333"/>
      <c r="AA691" s="333"/>
    </row>
    <row r="692" spans="1:27" ht="13.8">
      <c r="A692" s="329" t="s">
        <v>2902</v>
      </c>
      <c r="B692" s="331" t="s">
        <v>27</v>
      </c>
      <c r="C692" s="331" t="s">
        <v>2924</v>
      </c>
      <c r="D692" s="331" t="s">
        <v>2925</v>
      </c>
      <c r="E692" s="331" t="s">
        <v>4553</v>
      </c>
      <c r="F692" s="331" t="s">
        <v>5533</v>
      </c>
      <c r="G692" s="331" t="s">
        <v>5535</v>
      </c>
      <c r="H692" s="9" t="str">
        <f t="shared" si="0"/>
        <v>EAD-ADM-CJT</v>
      </c>
      <c r="I692" s="332"/>
      <c r="J692" s="333"/>
      <c r="K692" s="333"/>
      <c r="L692" s="333"/>
      <c r="M692" s="407" t="s">
        <v>154</v>
      </c>
      <c r="N692" s="407" t="s">
        <v>1716</v>
      </c>
      <c r="O692" s="335"/>
      <c r="P692" s="333"/>
      <c r="Q692" s="333"/>
      <c r="R692" s="333"/>
      <c r="S692" s="333"/>
      <c r="T692" s="333"/>
      <c r="U692" s="408" t="s">
        <v>4788</v>
      </c>
      <c r="V692" s="333"/>
      <c r="W692" s="409" t="s">
        <v>4739</v>
      </c>
      <c r="X692" s="337"/>
      <c r="Y692" s="338"/>
      <c r="Z692" s="333"/>
      <c r="AA692" s="333"/>
    </row>
    <row r="693" spans="1:27" ht="13.8">
      <c r="A693" s="329" t="s">
        <v>2902</v>
      </c>
      <c r="B693" s="331" t="s">
        <v>27</v>
      </c>
      <c r="C693" s="331" t="s">
        <v>2924</v>
      </c>
      <c r="D693" s="331" t="s">
        <v>2925</v>
      </c>
      <c r="E693" s="331" t="s">
        <v>4553</v>
      </c>
      <c r="F693" s="331" t="s">
        <v>5533</v>
      </c>
      <c r="G693" s="331" t="s">
        <v>5535</v>
      </c>
      <c r="H693" s="9" t="str">
        <f t="shared" si="0"/>
        <v>EAD-ADM-CJT</v>
      </c>
      <c r="I693" s="332"/>
      <c r="J693" s="333"/>
      <c r="K693" s="333"/>
      <c r="L693" s="333"/>
      <c r="M693" s="407" t="s">
        <v>195</v>
      </c>
      <c r="N693" s="407" t="s">
        <v>893</v>
      </c>
      <c r="O693" s="335"/>
      <c r="P693" s="333"/>
      <c r="Q693" s="333"/>
      <c r="R693" s="333"/>
      <c r="S693" s="333"/>
      <c r="T693" s="333"/>
      <c r="U693" s="408" t="s">
        <v>4801</v>
      </c>
      <c r="V693" s="333"/>
      <c r="W693" s="409" t="s">
        <v>4739</v>
      </c>
      <c r="X693" s="337"/>
      <c r="Y693" s="338"/>
      <c r="Z693" s="333"/>
      <c r="AA693" s="333"/>
    </row>
    <row r="694" spans="1:27" ht="13.8">
      <c r="A694" s="329" t="s">
        <v>2902</v>
      </c>
      <c r="B694" s="331" t="s">
        <v>27</v>
      </c>
      <c r="C694" s="331" t="s">
        <v>2924</v>
      </c>
      <c r="D694" s="331" t="s">
        <v>2925</v>
      </c>
      <c r="E694" s="331" t="s">
        <v>4553</v>
      </c>
      <c r="F694" s="331" t="s">
        <v>5533</v>
      </c>
      <c r="G694" s="331" t="s">
        <v>5535</v>
      </c>
      <c r="H694" s="9" t="str">
        <f t="shared" si="0"/>
        <v>EAD-ADM-CJT</v>
      </c>
      <c r="I694" s="332"/>
      <c r="J694" s="333"/>
      <c r="K694" s="333"/>
      <c r="L694" s="333"/>
      <c r="M694" s="407" t="s">
        <v>2704</v>
      </c>
      <c r="N694" s="407" t="s">
        <v>1432</v>
      </c>
      <c r="O694" s="335"/>
      <c r="P694" s="333"/>
      <c r="Q694" s="333"/>
      <c r="R694" s="333"/>
      <c r="S694" s="333"/>
      <c r="T694" s="333"/>
      <c r="U694" s="408" t="s">
        <v>4817</v>
      </c>
      <c r="V694" s="333"/>
      <c r="W694" s="409" t="s">
        <v>4739</v>
      </c>
      <c r="X694" s="337"/>
      <c r="Y694" s="338"/>
      <c r="Z694" s="333"/>
      <c r="AA694" s="333"/>
    </row>
    <row r="695" spans="1:27" ht="13.8">
      <c r="A695" s="329" t="s">
        <v>2902</v>
      </c>
      <c r="B695" s="331" t="s">
        <v>27</v>
      </c>
      <c r="C695" s="331" t="s">
        <v>2924</v>
      </c>
      <c r="D695" s="331" t="s">
        <v>2925</v>
      </c>
      <c r="E695" s="331" t="s">
        <v>4553</v>
      </c>
      <c r="F695" s="331" t="s">
        <v>5533</v>
      </c>
      <c r="G695" s="331" t="s">
        <v>5535</v>
      </c>
      <c r="H695" s="9" t="str">
        <f t="shared" si="0"/>
        <v>EAD-ADM-CJT</v>
      </c>
      <c r="I695" s="332"/>
      <c r="J695" s="333"/>
      <c r="K695" s="333"/>
      <c r="L695" s="333"/>
      <c r="M695" s="407" t="s">
        <v>2704</v>
      </c>
      <c r="N695" s="407" t="s">
        <v>1431</v>
      </c>
      <c r="O695" s="335"/>
      <c r="P695" s="333"/>
      <c r="Q695" s="333"/>
      <c r="R695" s="333"/>
      <c r="S695" s="333"/>
      <c r="T695" s="333"/>
      <c r="U695" s="408" t="s">
        <v>4828</v>
      </c>
      <c r="V695" s="333"/>
      <c r="W695" s="409" t="s">
        <v>4739</v>
      </c>
      <c r="X695" s="337"/>
      <c r="Y695" s="338"/>
      <c r="Z695" s="333"/>
      <c r="AA695" s="333"/>
    </row>
    <row r="696" spans="1:27" ht="13.8">
      <c r="A696" s="329" t="s">
        <v>2902</v>
      </c>
      <c r="B696" s="331" t="s">
        <v>27</v>
      </c>
      <c r="C696" s="331" t="s">
        <v>2924</v>
      </c>
      <c r="D696" s="331" t="s">
        <v>2925</v>
      </c>
      <c r="E696" s="331" t="s">
        <v>4553</v>
      </c>
      <c r="F696" s="331" t="s">
        <v>5533</v>
      </c>
      <c r="G696" s="331" t="s">
        <v>5535</v>
      </c>
      <c r="H696" s="9" t="str">
        <f t="shared" si="0"/>
        <v>EAD-ADM-CJT</v>
      </c>
      <c r="I696" s="332"/>
      <c r="J696" s="333"/>
      <c r="K696" s="333"/>
      <c r="L696" s="333"/>
      <c r="M696" s="407" t="s">
        <v>195</v>
      </c>
      <c r="N696" s="407" t="s">
        <v>892</v>
      </c>
      <c r="O696" s="335"/>
      <c r="P696" s="333"/>
      <c r="Q696" s="333"/>
      <c r="R696" s="333"/>
      <c r="S696" s="333"/>
      <c r="T696" s="333"/>
      <c r="U696" s="408" t="s">
        <v>4843</v>
      </c>
      <c r="V696" s="333"/>
      <c r="W696" s="409" t="s">
        <v>4739</v>
      </c>
      <c r="X696" s="337"/>
      <c r="Y696" s="338"/>
      <c r="Z696" s="333"/>
      <c r="AA696" s="333"/>
    </row>
    <row r="697" spans="1:27" ht="13.8">
      <c r="A697" s="329" t="s">
        <v>2902</v>
      </c>
      <c r="B697" s="331" t="s">
        <v>27</v>
      </c>
      <c r="C697" s="331" t="s">
        <v>2924</v>
      </c>
      <c r="D697" s="331" t="s">
        <v>2925</v>
      </c>
      <c r="E697" s="331" t="s">
        <v>4553</v>
      </c>
      <c r="F697" s="331" t="s">
        <v>5533</v>
      </c>
      <c r="G697" s="331" t="s">
        <v>5535</v>
      </c>
      <c r="H697" s="9" t="str">
        <f t="shared" si="0"/>
        <v>EAD-ADM-CJT</v>
      </c>
      <c r="I697" s="332"/>
      <c r="J697" s="333"/>
      <c r="K697" s="333"/>
      <c r="L697" s="333"/>
      <c r="M697" s="339" t="s">
        <v>436</v>
      </c>
      <c r="N697" s="407" t="s">
        <v>89</v>
      </c>
      <c r="O697" s="335"/>
      <c r="P697" s="333"/>
      <c r="Q697" s="333"/>
      <c r="R697" s="333"/>
      <c r="S697" s="333"/>
      <c r="T697" s="333"/>
      <c r="U697" s="408" t="s">
        <v>4852</v>
      </c>
      <c r="V697" s="333"/>
      <c r="W697" s="409" t="s">
        <v>4739</v>
      </c>
      <c r="X697" s="337"/>
      <c r="Y697" s="338"/>
      <c r="Z697" s="333"/>
      <c r="AA697" s="333"/>
    </row>
    <row r="698" spans="1:27" ht="13.8">
      <c r="A698" s="329" t="s">
        <v>2902</v>
      </c>
      <c r="B698" s="331" t="s">
        <v>27</v>
      </c>
      <c r="C698" s="331" t="s">
        <v>2924</v>
      </c>
      <c r="D698" s="331" t="s">
        <v>2925</v>
      </c>
      <c r="E698" s="331" t="s">
        <v>4553</v>
      </c>
      <c r="F698" s="331" t="s">
        <v>5533</v>
      </c>
      <c r="G698" s="331" t="s">
        <v>5535</v>
      </c>
      <c r="H698" s="9" t="str">
        <f t="shared" si="0"/>
        <v>EAD-ADM-CJT</v>
      </c>
      <c r="I698" s="332"/>
      <c r="J698" s="333"/>
      <c r="K698" s="333"/>
      <c r="L698" s="333"/>
      <c r="M698" s="407" t="s">
        <v>528</v>
      </c>
      <c r="N698" s="407" t="s">
        <v>2282</v>
      </c>
      <c r="O698" s="335"/>
      <c r="P698" s="333"/>
      <c r="Q698" s="333"/>
      <c r="R698" s="333"/>
      <c r="S698" s="333"/>
      <c r="T698" s="333"/>
      <c r="U698" s="408" t="s">
        <v>4863</v>
      </c>
      <c r="V698" s="333"/>
      <c r="W698" s="409" t="s">
        <v>4739</v>
      </c>
      <c r="X698" s="337"/>
      <c r="Y698" s="338"/>
      <c r="Z698" s="333"/>
      <c r="AA698" s="333"/>
    </row>
    <row r="699" spans="1:27" ht="13.8">
      <c r="A699" s="329" t="s">
        <v>2902</v>
      </c>
      <c r="B699" s="331" t="s">
        <v>27</v>
      </c>
      <c r="C699" s="331" t="s">
        <v>2924</v>
      </c>
      <c r="D699" s="331" t="s">
        <v>2925</v>
      </c>
      <c r="E699" s="331" t="s">
        <v>4553</v>
      </c>
      <c r="F699" s="331" t="s">
        <v>5533</v>
      </c>
      <c r="G699" s="331" t="s">
        <v>5535</v>
      </c>
      <c r="H699" s="9" t="str">
        <f t="shared" si="0"/>
        <v>EAD-ADM-CJT</v>
      </c>
      <c r="I699" s="332"/>
      <c r="J699" s="333"/>
      <c r="K699" s="333"/>
      <c r="L699" s="333"/>
      <c r="M699" s="407" t="s">
        <v>195</v>
      </c>
      <c r="N699" s="407" t="s">
        <v>896</v>
      </c>
      <c r="O699" s="335"/>
      <c r="P699" s="333"/>
      <c r="Q699" s="333"/>
      <c r="R699" s="333"/>
      <c r="S699" s="333"/>
      <c r="T699" s="333"/>
      <c r="U699" s="408" t="s">
        <v>4872</v>
      </c>
      <c r="V699" s="333"/>
      <c r="W699" s="409" t="s">
        <v>4739</v>
      </c>
      <c r="X699" s="337"/>
      <c r="Y699" s="338"/>
      <c r="Z699" s="333"/>
      <c r="AA699" s="333"/>
    </row>
    <row r="700" spans="1:27" ht="13.8">
      <c r="A700" s="329" t="s">
        <v>2902</v>
      </c>
      <c r="B700" s="331" t="s">
        <v>27</v>
      </c>
      <c r="C700" s="331" t="s">
        <v>2924</v>
      </c>
      <c r="D700" s="331" t="s">
        <v>2925</v>
      </c>
      <c r="E700" s="331" t="s">
        <v>4553</v>
      </c>
      <c r="F700" s="331" t="s">
        <v>5533</v>
      </c>
      <c r="G700" s="331" t="s">
        <v>5535</v>
      </c>
      <c r="H700" s="9" t="str">
        <f t="shared" si="0"/>
        <v>EAD-ADM-CJT</v>
      </c>
      <c r="I700" s="332"/>
      <c r="J700" s="333"/>
      <c r="K700" s="333"/>
      <c r="L700" s="333"/>
      <c r="M700" s="407" t="s">
        <v>195</v>
      </c>
      <c r="N700" s="407" t="s">
        <v>895</v>
      </c>
      <c r="O700" s="335"/>
      <c r="P700" s="333"/>
      <c r="Q700" s="333"/>
      <c r="R700" s="333"/>
      <c r="S700" s="333"/>
      <c r="T700" s="333"/>
      <c r="U700" s="408" t="s">
        <v>4884</v>
      </c>
      <c r="V700" s="333"/>
      <c r="W700" s="409" t="s">
        <v>4739</v>
      </c>
      <c r="X700" s="337"/>
      <c r="Y700" s="338"/>
      <c r="Z700" s="333"/>
      <c r="AA700" s="333"/>
    </row>
    <row r="701" spans="1:27" ht="13.8">
      <c r="A701" s="329" t="s">
        <v>2902</v>
      </c>
      <c r="B701" s="331" t="s">
        <v>27</v>
      </c>
      <c r="C701" s="331" t="s">
        <v>2924</v>
      </c>
      <c r="D701" s="331" t="s">
        <v>2925</v>
      </c>
      <c r="E701" s="331" t="s">
        <v>4553</v>
      </c>
      <c r="F701" s="331" t="s">
        <v>5533</v>
      </c>
      <c r="G701" s="331" t="s">
        <v>5535</v>
      </c>
      <c r="H701" s="9" t="str">
        <f t="shared" si="0"/>
        <v>EAD-ADM-CJT</v>
      </c>
      <c r="I701" s="332"/>
      <c r="J701" s="333"/>
      <c r="K701" s="333"/>
      <c r="L701" s="333"/>
      <c r="M701" s="407" t="s">
        <v>195</v>
      </c>
      <c r="N701" s="407" t="s">
        <v>897</v>
      </c>
      <c r="O701" s="335"/>
      <c r="P701" s="333"/>
      <c r="Q701" s="333"/>
      <c r="R701" s="333"/>
      <c r="S701" s="333"/>
      <c r="T701" s="333"/>
      <c r="U701" s="408" t="s">
        <v>4884</v>
      </c>
      <c r="V701" s="333"/>
      <c r="W701" s="409" t="s">
        <v>4739</v>
      </c>
      <c r="X701" s="337"/>
      <c r="Y701" s="338"/>
      <c r="Z701" s="333"/>
      <c r="AA701" s="333"/>
    </row>
    <row r="702" spans="1:27" ht="13.8">
      <c r="A702" s="329" t="s">
        <v>2902</v>
      </c>
      <c r="B702" s="331" t="s">
        <v>27</v>
      </c>
      <c r="C702" s="331" t="s">
        <v>2924</v>
      </c>
      <c r="D702" s="331" t="s">
        <v>2925</v>
      </c>
      <c r="E702" s="331" t="s">
        <v>4553</v>
      </c>
      <c r="F702" s="331" t="s">
        <v>5533</v>
      </c>
      <c r="G702" s="331" t="s">
        <v>5535</v>
      </c>
      <c r="H702" s="9" t="str">
        <f t="shared" si="0"/>
        <v>EAD-ADM-CJT</v>
      </c>
      <c r="I702" s="332"/>
      <c r="J702" s="333"/>
      <c r="K702" s="333"/>
      <c r="L702" s="333"/>
      <c r="M702" s="407" t="s">
        <v>593</v>
      </c>
      <c r="N702" s="407" t="s">
        <v>2605</v>
      </c>
      <c r="O702" s="335"/>
      <c r="P702" s="333"/>
      <c r="Q702" s="333"/>
      <c r="R702" s="333"/>
      <c r="S702" s="333"/>
      <c r="T702" s="333"/>
      <c r="U702" s="408" t="s">
        <v>4884</v>
      </c>
      <c r="V702" s="333"/>
      <c r="W702" s="409" t="s">
        <v>4739</v>
      </c>
      <c r="X702" s="337"/>
      <c r="Y702" s="338"/>
      <c r="Z702" s="333"/>
      <c r="AA702" s="333"/>
    </row>
    <row r="703" spans="1:27" ht="13.8">
      <c r="A703" s="329" t="s">
        <v>2902</v>
      </c>
      <c r="B703" s="331" t="s">
        <v>27</v>
      </c>
      <c r="C703" s="331" t="s">
        <v>2924</v>
      </c>
      <c r="D703" s="331" t="s">
        <v>2925</v>
      </c>
      <c r="E703" s="420" t="s">
        <v>3677</v>
      </c>
      <c r="F703" s="331" t="s">
        <v>3679</v>
      </c>
      <c r="G703" s="420" t="s">
        <v>3677</v>
      </c>
      <c r="H703" s="9" t="str">
        <f t="shared" si="0"/>
        <v>EAD-ADM-CVN</v>
      </c>
      <c r="I703" s="332"/>
      <c r="J703" s="333"/>
      <c r="K703" s="333"/>
      <c r="L703" s="333"/>
      <c r="M703" s="421" t="s">
        <v>241</v>
      </c>
      <c r="N703" s="422" t="s">
        <v>2190</v>
      </c>
      <c r="O703" s="422"/>
      <c r="P703" s="333"/>
      <c r="Q703" s="333"/>
      <c r="R703" s="333"/>
      <c r="S703" s="333"/>
      <c r="T703" s="333"/>
      <c r="U703" s="408" t="s">
        <v>3680</v>
      </c>
      <c r="V703" s="333"/>
      <c r="W703" s="409" t="s">
        <v>3682</v>
      </c>
      <c r="X703" s="337"/>
      <c r="Y703" s="338"/>
      <c r="Z703" s="333"/>
      <c r="AA703" s="333"/>
    </row>
    <row r="704" spans="1:27" ht="13.8">
      <c r="A704" s="329" t="s">
        <v>2902</v>
      </c>
      <c r="B704" s="331" t="s">
        <v>27</v>
      </c>
      <c r="C704" s="331" t="s">
        <v>2924</v>
      </c>
      <c r="D704" s="331" t="s">
        <v>2925</v>
      </c>
      <c r="E704" s="420" t="s">
        <v>3677</v>
      </c>
      <c r="F704" s="331" t="s">
        <v>3679</v>
      </c>
      <c r="G704" s="420" t="s">
        <v>3677</v>
      </c>
      <c r="H704" s="9" t="str">
        <f t="shared" si="0"/>
        <v>EAD-ADM-CVN</v>
      </c>
      <c r="I704" s="370"/>
      <c r="J704" s="333"/>
      <c r="K704" s="333"/>
      <c r="L704" s="333"/>
      <c r="M704" s="422" t="s">
        <v>273</v>
      </c>
      <c r="N704" s="422" t="s">
        <v>1262</v>
      </c>
      <c r="O704" s="422"/>
      <c r="P704" s="371"/>
      <c r="Q704" s="333"/>
      <c r="R704" s="333"/>
      <c r="S704" s="333"/>
      <c r="T704" s="333"/>
      <c r="U704" s="416" t="s">
        <v>3684</v>
      </c>
      <c r="V704" s="333"/>
      <c r="W704" s="409" t="s">
        <v>3682</v>
      </c>
      <c r="X704" s="337"/>
      <c r="Y704" s="338"/>
      <c r="Z704" s="333"/>
      <c r="AA704" s="333"/>
    </row>
    <row r="705" spans="1:27" ht="13.8">
      <c r="A705" s="329" t="s">
        <v>2902</v>
      </c>
      <c r="B705" s="331" t="s">
        <v>27</v>
      </c>
      <c r="C705" s="331" t="s">
        <v>2924</v>
      </c>
      <c r="D705" s="331" t="s">
        <v>2925</v>
      </c>
      <c r="E705" s="420" t="s">
        <v>3677</v>
      </c>
      <c r="F705" s="331" t="s">
        <v>3679</v>
      </c>
      <c r="G705" s="420" t="s">
        <v>3677</v>
      </c>
      <c r="H705" s="9" t="str">
        <f t="shared" si="0"/>
        <v>EAD-ADM-CVN</v>
      </c>
      <c r="I705" s="340"/>
      <c r="J705" s="423"/>
      <c r="K705" s="423"/>
      <c r="L705" s="423"/>
      <c r="M705" s="346" t="s">
        <v>938</v>
      </c>
      <c r="N705" s="422" t="s">
        <v>429</v>
      </c>
      <c r="O705" s="422"/>
      <c r="P705" s="423"/>
      <c r="Q705" s="423"/>
      <c r="R705" s="423"/>
      <c r="S705" s="333"/>
      <c r="T705" s="333"/>
      <c r="U705" s="416" t="s">
        <v>3687</v>
      </c>
      <c r="V705" s="333"/>
      <c r="W705" s="409" t="s">
        <v>3682</v>
      </c>
      <c r="X705" s="337"/>
      <c r="Y705" s="338"/>
      <c r="Z705" s="333"/>
      <c r="AA705" s="333"/>
    </row>
    <row r="706" spans="1:27" ht="13.8">
      <c r="A706" s="329" t="s">
        <v>2902</v>
      </c>
      <c r="B706" s="331" t="s">
        <v>27</v>
      </c>
      <c r="C706" s="331" t="s">
        <v>2924</v>
      </c>
      <c r="D706" s="331" t="s">
        <v>2925</v>
      </c>
      <c r="E706" s="420" t="s">
        <v>3677</v>
      </c>
      <c r="F706" s="331" t="s">
        <v>3679</v>
      </c>
      <c r="G706" s="420" t="s">
        <v>3677</v>
      </c>
      <c r="H706" s="9" t="str">
        <f t="shared" si="0"/>
        <v>EAD-ADM-CVN</v>
      </c>
      <c r="I706" s="340"/>
      <c r="J706" s="423"/>
      <c r="K706" s="423"/>
      <c r="L706" s="423"/>
      <c r="M706" s="422" t="s">
        <v>2704</v>
      </c>
      <c r="N706" s="422" t="s">
        <v>1435</v>
      </c>
      <c r="O706" s="422"/>
      <c r="P706" s="423"/>
      <c r="Q706" s="423"/>
      <c r="R706" s="423"/>
      <c r="S706" s="333"/>
      <c r="T706" s="333"/>
      <c r="U706" s="416" t="s">
        <v>3690</v>
      </c>
      <c r="V706" s="333"/>
      <c r="W706" s="409" t="s">
        <v>3682</v>
      </c>
      <c r="X706" s="337"/>
      <c r="Y706" s="338"/>
      <c r="Z706" s="333"/>
      <c r="AA706" s="333"/>
    </row>
    <row r="707" spans="1:27" ht="13.8">
      <c r="A707" s="329" t="s">
        <v>2902</v>
      </c>
      <c r="B707" s="331" t="s">
        <v>27</v>
      </c>
      <c r="C707" s="331" t="s">
        <v>2924</v>
      </c>
      <c r="D707" s="331" t="s">
        <v>2925</v>
      </c>
      <c r="E707" s="420" t="s">
        <v>3677</v>
      </c>
      <c r="F707" s="331" t="s">
        <v>3679</v>
      </c>
      <c r="G707" s="420" t="s">
        <v>3677</v>
      </c>
      <c r="H707" s="9" t="str">
        <f t="shared" si="0"/>
        <v>EAD-ADM-CVN</v>
      </c>
      <c r="I707" s="340"/>
      <c r="J707" s="423"/>
      <c r="K707" s="423"/>
      <c r="L707" s="423"/>
      <c r="M707" s="339" t="s">
        <v>436</v>
      </c>
      <c r="N707" s="422" t="s">
        <v>93</v>
      </c>
      <c r="O707" s="422"/>
      <c r="P707" s="423"/>
      <c r="Q707" s="423"/>
      <c r="R707" s="423"/>
      <c r="S707" s="333"/>
      <c r="T707" s="333"/>
      <c r="U707" s="408" t="s">
        <v>3693</v>
      </c>
      <c r="V707" s="333"/>
      <c r="W707" s="409" t="s">
        <v>3682</v>
      </c>
      <c r="X707" s="337"/>
      <c r="Y707" s="338"/>
      <c r="Z707" s="333"/>
      <c r="AA707" s="333"/>
    </row>
    <row r="708" spans="1:27" ht="13.8">
      <c r="A708" s="329" t="s">
        <v>2902</v>
      </c>
      <c r="B708" s="331" t="s">
        <v>27</v>
      </c>
      <c r="C708" s="331" t="s">
        <v>2924</v>
      </c>
      <c r="D708" s="331" t="s">
        <v>2925</v>
      </c>
      <c r="E708" s="420" t="s">
        <v>3677</v>
      </c>
      <c r="F708" s="331" t="s">
        <v>3679</v>
      </c>
      <c r="G708" s="420" t="s">
        <v>3677</v>
      </c>
      <c r="H708" s="9" t="str">
        <f t="shared" si="0"/>
        <v>EAD-ADM-CVN</v>
      </c>
      <c r="I708" s="340"/>
      <c r="J708" s="423"/>
      <c r="K708" s="423"/>
      <c r="L708" s="423"/>
      <c r="M708" s="422" t="s">
        <v>195</v>
      </c>
      <c r="N708" s="422" t="s">
        <v>902</v>
      </c>
      <c r="O708" s="422"/>
      <c r="P708" s="423"/>
      <c r="Q708" s="423"/>
      <c r="R708" s="423"/>
      <c r="S708" s="333"/>
      <c r="T708" s="333"/>
      <c r="U708" s="416" t="s">
        <v>3695</v>
      </c>
      <c r="V708" s="333"/>
      <c r="W708" s="409" t="s">
        <v>3682</v>
      </c>
      <c r="X708" s="337"/>
      <c r="Y708" s="338"/>
      <c r="Z708" s="333"/>
      <c r="AA708" s="333"/>
    </row>
    <row r="709" spans="1:27" ht="13.8">
      <c r="A709" s="329" t="s">
        <v>2902</v>
      </c>
      <c r="B709" s="331" t="s">
        <v>27</v>
      </c>
      <c r="C709" s="331" t="s">
        <v>2924</v>
      </c>
      <c r="D709" s="331" t="s">
        <v>2925</v>
      </c>
      <c r="E709" s="420" t="s">
        <v>3677</v>
      </c>
      <c r="F709" s="331" t="s">
        <v>3679</v>
      </c>
      <c r="G709" s="420" t="s">
        <v>3677</v>
      </c>
      <c r="H709" s="9" t="str">
        <f t="shared" si="0"/>
        <v>EAD-ADM-CVN</v>
      </c>
      <c r="I709" s="340"/>
      <c r="J709" s="423"/>
      <c r="K709" s="423"/>
      <c r="L709" s="423"/>
      <c r="M709" s="422" t="s">
        <v>273</v>
      </c>
      <c r="N709" s="422" t="s">
        <v>1263</v>
      </c>
      <c r="O709" s="422"/>
      <c r="P709" s="406"/>
      <c r="Q709" s="423"/>
      <c r="R709" s="406"/>
      <c r="S709" s="333"/>
      <c r="T709" s="333"/>
      <c r="U709" s="416" t="s">
        <v>3697</v>
      </c>
      <c r="V709" s="333"/>
      <c r="W709" s="409" t="s">
        <v>3698</v>
      </c>
      <c r="X709" s="337"/>
      <c r="Y709" s="338"/>
      <c r="Z709" s="333"/>
      <c r="AA709" s="333"/>
    </row>
    <row r="710" spans="1:27" ht="13.8">
      <c r="A710" s="329" t="s">
        <v>2902</v>
      </c>
      <c r="B710" s="331" t="s">
        <v>27</v>
      </c>
      <c r="C710" s="331" t="s">
        <v>2924</v>
      </c>
      <c r="D710" s="331" t="s">
        <v>2925</v>
      </c>
      <c r="E710" s="420" t="s">
        <v>3677</v>
      </c>
      <c r="F710" s="331" t="s">
        <v>3679</v>
      </c>
      <c r="G710" s="420" t="s">
        <v>3677</v>
      </c>
      <c r="H710" s="9" t="str">
        <f t="shared" si="0"/>
        <v>EAD-ADM-CVN</v>
      </c>
      <c r="I710" s="340"/>
      <c r="J710" s="423"/>
      <c r="K710" s="423"/>
      <c r="L710" s="423"/>
      <c r="M710" s="422" t="s">
        <v>528</v>
      </c>
      <c r="N710" s="422" t="s">
        <v>2188</v>
      </c>
      <c r="O710" s="422"/>
      <c r="P710" s="423"/>
      <c r="Q710" s="423"/>
      <c r="R710" s="423"/>
      <c r="S710" s="333"/>
      <c r="T710" s="333"/>
      <c r="U710" s="408" t="s">
        <v>3700</v>
      </c>
      <c r="V710" s="333"/>
      <c r="W710" s="409" t="s">
        <v>3698</v>
      </c>
      <c r="X710" s="337"/>
      <c r="Y710" s="338"/>
      <c r="Z710" s="333"/>
      <c r="AA710" s="333"/>
    </row>
    <row r="711" spans="1:27" ht="13.8">
      <c r="A711" s="329" t="s">
        <v>2902</v>
      </c>
      <c r="B711" s="331" t="s">
        <v>27</v>
      </c>
      <c r="C711" s="331" t="s">
        <v>2924</v>
      </c>
      <c r="D711" s="331" t="s">
        <v>2925</v>
      </c>
      <c r="E711" s="420" t="s">
        <v>3677</v>
      </c>
      <c r="F711" s="331" t="s">
        <v>3679</v>
      </c>
      <c r="G711" s="420" t="s">
        <v>3677</v>
      </c>
      <c r="H711" s="9" t="str">
        <f t="shared" si="0"/>
        <v>EAD-ADM-CVN</v>
      </c>
      <c r="I711" s="370"/>
      <c r="J711" s="333"/>
      <c r="K711" s="333"/>
      <c r="L711" s="333"/>
      <c r="M711" s="422" t="s">
        <v>241</v>
      </c>
      <c r="N711" s="422" t="s">
        <v>2187</v>
      </c>
      <c r="O711" s="335"/>
      <c r="P711" s="333"/>
      <c r="Q711" s="333"/>
      <c r="R711" s="333"/>
      <c r="S711" s="333"/>
      <c r="T711" s="333"/>
      <c r="U711" s="408" t="s">
        <v>3702</v>
      </c>
      <c r="V711" s="333"/>
      <c r="W711" s="409" t="s">
        <v>3704</v>
      </c>
      <c r="X711" s="337"/>
      <c r="Y711" s="338"/>
      <c r="Z711" s="333"/>
      <c r="AA711" s="333"/>
    </row>
    <row r="712" spans="1:27" ht="13.8">
      <c r="A712" s="329" t="s">
        <v>2902</v>
      </c>
      <c r="B712" s="331" t="s">
        <v>27</v>
      </c>
      <c r="C712" s="331" t="s">
        <v>2924</v>
      </c>
      <c r="D712" s="331" t="s">
        <v>2925</v>
      </c>
      <c r="E712" s="420" t="s">
        <v>3677</v>
      </c>
      <c r="F712" s="331" t="s">
        <v>3679</v>
      </c>
      <c r="G712" s="420" t="s">
        <v>3677</v>
      </c>
      <c r="H712" s="9" t="str">
        <f t="shared" si="0"/>
        <v>EAD-ADM-CVN</v>
      </c>
      <c r="I712" s="370"/>
      <c r="J712" s="333"/>
      <c r="K712" s="333"/>
      <c r="L712" s="333"/>
      <c r="M712" s="346" t="s">
        <v>938</v>
      </c>
      <c r="N712" s="422" t="s">
        <v>427</v>
      </c>
      <c r="O712" s="335"/>
      <c r="P712" s="333"/>
      <c r="Q712" s="333"/>
      <c r="R712" s="333"/>
      <c r="S712" s="333"/>
      <c r="T712" s="333"/>
      <c r="U712" s="408" t="s">
        <v>3706</v>
      </c>
      <c r="V712" s="333"/>
      <c r="W712" s="409" t="s">
        <v>3704</v>
      </c>
      <c r="X712" s="337"/>
      <c r="Y712" s="338"/>
      <c r="Z712" s="333"/>
      <c r="AA712" s="333"/>
    </row>
    <row r="713" spans="1:27" ht="13.8">
      <c r="A713" s="329" t="s">
        <v>2902</v>
      </c>
      <c r="B713" s="331" t="s">
        <v>27</v>
      </c>
      <c r="C713" s="331" t="s">
        <v>2924</v>
      </c>
      <c r="D713" s="331" t="s">
        <v>2925</v>
      </c>
      <c r="E713" s="420" t="s">
        <v>3677</v>
      </c>
      <c r="F713" s="331" t="s">
        <v>3679</v>
      </c>
      <c r="G713" s="420" t="s">
        <v>3677</v>
      </c>
      <c r="H713" s="9" t="str">
        <f t="shared" si="0"/>
        <v>EAD-ADM-CVN</v>
      </c>
      <c r="I713" s="370"/>
      <c r="J713" s="333"/>
      <c r="K713" s="333"/>
      <c r="L713" s="333"/>
      <c r="M713" s="422" t="s">
        <v>273</v>
      </c>
      <c r="N713" s="422" t="s">
        <v>1261</v>
      </c>
      <c r="O713" s="335"/>
      <c r="P713" s="333"/>
      <c r="Q713" s="333"/>
      <c r="R713" s="333"/>
      <c r="S713" s="333"/>
      <c r="T713" s="333"/>
      <c r="U713" s="416" t="s">
        <v>3708</v>
      </c>
      <c r="V713" s="333"/>
      <c r="W713" s="409" t="s">
        <v>3704</v>
      </c>
      <c r="X713" s="337"/>
      <c r="Y713" s="338"/>
      <c r="Z713" s="333"/>
      <c r="AA713" s="333"/>
    </row>
    <row r="714" spans="1:27" ht="13.8">
      <c r="A714" s="329" t="s">
        <v>2902</v>
      </c>
      <c r="B714" s="331" t="s">
        <v>27</v>
      </c>
      <c r="C714" s="331" t="s">
        <v>2924</v>
      </c>
      <c r="D714" s="331" t="s">
        <v>2925</v>
      </c>
      <c r="E714" s="420" t="s">
        <v>3677</v>
      </c>
      <c r="F714" s="331" t="s">
        <v>3679</v>
      </c>
      <c r="G714" s="420" t="s">
        <v>3677</v>
      </c>
      <c r="H714" s="9" t="str">
        <f t="shared" si="0"/>
        <v>EAD-ADM-CVN</v>
      </c>
      <c r="I714" s="370"/>
      <c r="J714" s="333"/>
      <c r="K714" s="333"/>
      <c r="L714" s="333"/>
      <c r="M714" s="422" t="s">
        <v>241</v>
      </c>
      <c r="N714" s="422" t="s">
        <v>2185</v>
      </c>
      <c r="O714" s="335"/>
      <c r="P714" s="333"/>
      <c r="Q714" s="333"/>
      <c r="R714" s="333"/>
      <c r="S714" s="333"/>
      <c r="T714" s="333"/>
      <c r="U714" s="416" t="s">
        <v>3711</v>
      </c>
      <c r="V714" s="333"/>
      <c r="W714" s="409" t="s">
        <v>3698</v>
      </c>
      <c r="X714" s="337"/>
      <c r="Y714" s="338"/>
      <c r="Z714" s="333"/>
      <c r="AA714" s="333"/>
    </row>
    <row r="715" spans="1:27" ht="13.8">
      <c r="A715" s="329" t="s">
        <v>2902</v>
      </c>
      <c r="B715" s="331" t="s">
        <v>27</v>
      </c>
      <c r="C715" s="331" t="s">
        <v>2924</v>
      </c>
      <c r="D715" s="331" t="s">
        <v>2925</v>
      </c>
      <c r="E715" s="420" t="s">
        <v>3677</v>
      </c>
      <c r="F715" s="331" t="s">
        <v>3679</v>
      </c>
      <c r="G715" s="420" t="s">
        <v>3677</v>
      </c>
      <c r="H715" s="9" t="str">
        <f t="shared" si="0"/>
        <v>EAD-ADM-CVN</v>
      </c>
      <c r="I715" s="370"/>
      <c r="J715" s="333"/>
      <c r="K715" s="333"/>
      <c r="L715" s="333"/>
      <c r="M715" s="422" t="s">
        <v>195</v>
      </c>
      <c r="N715" s="422" t="s">
        <v>901</v>
      </c>
      <c r="O715" s="335"/>
      <c r="P715" s="333"/>
      <c r="Q715" s="333"/>
      <c r="R715" s="333"/>
      <c r="S715" s="333"/>
      <c r="T715" s="333"/>
      <c r="U715" s="408" t="s">
        <v>3714</v>
      </c>
      <c r="V715" s="333"/>
      <c r="W715" s="409" t="s">
        <v>3698</v>
      </c>
      <c r="X715" s="337"/>
      <c r="Y715" s="338"/>
      <c r="Z715" s="333"/>
      <c r="AA715" s="333"/>
    </row>
    <row r="716" spans="1:27" ht="13.8">
      <c r="A716" s="329" t="s">
        <v>2902</v>
      </c>
      <c r="B716" s="331" t="s">
        <v>27</v>
      </c>
      <c r="C716" s="331" t="s">
        <v>2924</v>
      </c>
      <c r="D716" s="331" t="s">
        <v>2925</v>
      </c>
      <c r="E716" s="420" t="s">
        <v>3677</v>
      </c>
      <c r="F716" s="331" t="s">
        <v>3679</v>
      </c>
      <c r="G716" s="420" t="s">
        <v>3677</v>
      </c>
      <c r="H716" s="9" t="str">
        <f t="shared" si="0"/>
        <v>EAD-ADM-CVN</v>
      </c>
      <c r="I716" s="370"/>
      <c r="J716" s="333"/>
      <c r="K716" s="333"/>
      <c r="L716" s="333"/>
      <c r="M716" s="422" t="s">
        <v>241</v>
      </c>
      <c r="N716" s="422" t="s">
        <v>2184</v>
      </c>
      <c r="O716" s="335"/>
      <c r="P716" s="333"/>
      <c r="Q716" s="333"/>
      <c r="R716" s="333"/>
      <c r="S716" s="333"/>
      <c r="T716" s="333"/>
      <c r="U716" s="416" t="s">
        <v>3720</v>
      </c>
      <c r="V716" s="333"/>
      <c r="W716" s="409" t="s">
        <v>3698</v>
      </c>
      <c r="X716" s="337"/>
      <c r="Y716" s="338"/>
      <c r="Z716" s="333"/>
      <c r="AA716" s="333"/>
    </row>
    <row r="717" spans="1:27" ht="13.8">
      <c r="A717" s="329" t="s">
        <v>2902</v>
      </c>
      <c r="B717" s="331" t="s">
        <v>27</v>
      </c>
      <c r="C717" s="331" t="s">
        <v>2924</v>
      </c>
      <c r="D717" s="331" t="s">
        <v>2925</v>
      </c>
      <c r="E717" s="420" t="s">
        <v>3677</v>
      </c>
      <c r="F717" s="331" t="s">
        <v>3679</v>
      </c>
      <c r="G717" s="420" t="s">
        <v>3677</v>
      </c>
      <c r="H717" s="9" t="str">
        <f t="shared" si="0"/>
        <v>EAD-ADM-CVN</v>
      </c>
      <c r="I717" s="370"/>
      <c r="J717" s="333"/>
      <c r="K717" s="333"/>
      <c r="L717" s="333"/>
      <c r="M717" s="339" t="s">
        <v>436</v>
      </c>
      <c r="N717" s="422" t="s">
        <v>92</v>
      </c>
      <c r="O717" s="335"/>
      <c r="P717" s="333"/>
      <c r="Q717" s="333"/>
      <c r="R717" s="333"/>
      <c r="S717" s="333"/>
      <c r="T717" s="333"/>
      <c r="U717" s="408" t="s">
        <v>3693</v>
      </c>
      <c r="V717" s="333"/>
      <c r="W717" s="409" t="s">
        <v>3698</v>
      </c>
      <c r="X717" s="337"/>
      <c r="Y717" s="338"/>
      <c r="Z717" s="333"/>
      <c r="AA717" s="333"/>
    </row>
    <row r="718" spans="1:27" ht="13.8">
      <c r="A718" s="329" t="s">
        <v>2902</v>
      </c>
      <c r="B718" s="331" t="s">
        <v>27</v>
      </c>
      <c r="C718" s="331" t="s">
        <v>2924</v>
      </c>
      <c r="D718" s="331" t="s">
        <v>2925</v>
      </c>
      <c r="E718" s="420" t="s">
        <v>3677</v>
      </c>
      <c r="F718" s="331" t="s">
        <v>3679</v>
      </c>
      <c r="G718" s="420" t="s">
        <v>3677</v>
      </c>
      <c r="H718" s="9" t="str">
        <f t="shared" si="0"/>
        <v>EAD-ADM-CVN</v>
      </c>
      <c r="I718" s="370"/>
      <c r="J718" s="333"/>
      <c r="K718" s="333"/>
      <c r="L718" s="333"/>
      <c r="M718" s="422" t="s">
        <v>273</v>
      </c>
      <c r="N718" s="422" t="s">
        <v>1260</v>
      </c>
      <c r="O718" s="335"/>
      <c r="P718" s="333"/>
      <c r="Q718" s="333"/>
      <c r="R718" s="333"/>
      <c r="S718" s="333"/>
      <c r="T718" s="333"/>
      <c r="U718" s="408" t="s">
        <v>3725</v>
      </c>
      <c r="V718" s="333"/>
      <c r="W718" s="409" t="s">
        <v>3698</v>
      </c>
      <c r="X718" s="337"/>
      <c r="Y718" s="338"/>
      <c r="Z718" s="333"/>
      <c r="AA718" s="333"/>
    </row>
    <row r="719" spans="1:27" ht="13.8">
      <c r="A719" s="329" t="s">
        <v>2902</v>
      </c>
      <c r="B719" s="331" t="s">
        <v>27</v>
      </c>
      <c r="C719" s="331" t="s">
        <v>2924</v>
      </c>
      <c r="D719" s="331" t="s">
        <v>2925</v>
      </c>
      <c r="E719" s="420" t="s">
        <v>3677</v>
      </c>
      <c r="F719" s="331" t="s">
        <v>3679</v>
      </c>
      <c r="G719" s="420" t="s">
        <v>3677</v>
      </c>
      <c r="H719" s="9" t="str">
        <f t="shared" si="0"/>
        <v>EAD-ADM-CVN</v>
      </c>
      <c r="I719" s="370"/>
      <c r="J719" s="333"/>
      <c r="K719" s="333"/>
      <c r="L719" s="333"/>
      <c r="M719" s="346" t="s">
        <v>938</v>
      </c>
      <c r="N719" s="422" t="s">
        <v>426</v>
      </c>
      <c r="O719" s="335"/>
      <c r="P719" s="333"/>
      <c r="Q719" s="333"/>
      <c r="R719" s="333"/>
      <c r="S719" s="333"/>
      <c r="T719" s="333"/>
      <c r="U719" s="416" t="s">
        <v>3727</v>
      </c>
      <c r="V719" s="333"/>
      <c r="W719" s="409" t="s">
        <v>3698</v>
      </c>
      <c r="X719" s="337"/>
      <c r="Y719" s="338"/>
      <c r="Z719" s="333"/>
      <c r="AA719" s="333"/>
    </row>
    <row r="720" spans="1:27" ht="13.8">
      <c r="A720" s="426" t="s">
        <v>2902</v>
      </c>
      <c r="B720" s="427" t="s">
        <v>27</v>
      </c>
      <c r="C720" s="427" t="s">
        <v>3798</v>
      </c>
      <c r="D720" s="427" t="s">
        <v>3526</v>
      </c>
      <c r="E720" s="427" t="s">
        <v>3799</v>
      </c>
      <c r="F720" s="427" t="s">
        <v>3800</v>
      </c>
      <c r="G720" s="427" t="s">
        <v>3801</v>
      </c>
      <c r="H720" s="9" t="str">
        <f t="shared" si="0"/>
        <v>EAD-INF-CWOP</v>
      </c>
      <c r="I720" s="428"/>
      <c r="J720" s="429"/>
      <c r="K720" s="429"/>
      <c r="L720" s="429"/>
      <c r="M720" s="430" t="s">
        <v>528</v>
      </c>
      <c r="N720" s="431"/>
      <c r="O720" s="432"/>
      <c r="P720" s="429"/>
      <c r="Q720" s="429"/>
      <c r="R720" s="429"/>
      <c r="S720" s="429"/>
      <c r="T720" s="429"/>
      <c r="U720" s="434" t="s">
        <v>3804</v>
      </c>
      <c r="V720" s="429"/>
      <c r="W720" s="427"/>
      <c r="X720" s="435">
        <v>22089</v>
      </c>
      <c r="Y720" s="436">
        <v>45745</v>
      </c>
      <c r="Z720" s="429"/>
      <c r="AA720" s="429"/>
    </row>
    <row r="721" spans="1:27" ht="13.8">
      <c r="A721" s="372" t="s">
        <v>2902</v>
      </c>
      <c r="B721" s="332" t="s">
        <v>27</v>
      </c>
      <c r="C721" s="332" t="s">
        <v>3798</v>
      </c>
      <c r="D721" s="332" t="s">
        <v>3526</v>
      </c>
      <c r="E721" s="332" t="s">
        <v>3799</v>
      </c>
      <c r="F721" s="332" t="s">
        <v>3800</v>
      </c>
      <c r="G721" s="332" t="s">
        <v>3801</v>
      </c>
      <c r="H721" s="9" t="str">
        <f t="shared" si="0"/>
        <v>EAD-INF-CWOP</v>
      </c>
      <c r="I721" s="371"/>
      <c r="J721" s="333"/>
      <c r="K721" s="333"/>
      <c r="L721" s="333"/>
      <c r="M721" s="373" t="s">
        <v>954</v>
      </c>
      <c r="N721" s="334" t="s">
        <v>314</v>
      </c>
      <c r="O721" s="335"/>
      <c r="P721" s="333"/>
      <c r="Q721" s="333"/>
      <c r="R721" s="333"/>
      <c r="S721" s="333"/>
      <c r="T721" s="333"/>
      <c r="U721" s="374" t="s">
        <v>3807</v>
      </c>
      <c r="V721" s="333"/>
      <c r="W721" s="332"/>
      <c r="X721" s="337">
        <v>22089</v>
      </c>
      <c r="Y721" s="338">
        <v>45745</v>
      </c>
      <c r="Z721" s="333"/>
      <c r="AA721" s="333"/>
    </row>
    <row r="722" spans="1:27" ht="13.8">
      <c r="A722" s="372" t="s">
        <v>2902</v>
      </c>
      <c r="B722" s="332" t="s">
        <v>27</v>
      </c>
      <c r="C722" s="332" t="s">
        <v>3798</v>
      </c>
      <c r="D722" s="332" t="s">
        <v>3526</v>
      </c>
      <c r="E722" s="332" t="s">
        <v>3799</v>
      </c>
      <c r="F722" s="332" t="s">
        <v>3800</v>
      </c>
      <c r="G722" s="332" t="s">
        <v>3801</v>
      </c>
      <c r="H722" s="9" t="str">
        <f t="shared" si="0"/>
        <v>EAD-INF-CWOP</v>
      </c>
      <c r="I722" s="371"/>
      <c r="J722" s="333"/>
      <c r="K722" s="333"/>
      <c r="L722" s="333"/>
      <c r="M722" s="373" t="s">
        <v>273</v>
      </c>
      <c r="N722" s="373" t="s">
        <v>1188</v>
      </c>
      <c r="O722" s="335"/>
      <c r="P722" s="333"/>
      <c r="Q722" s="333"/>
      <c r="R722" s="333"/>
      <c r="S722" s="333"/>
      <c r="T722" s="333"/>
      <c r="U722" s="423"/>
      <c r="V722" s="333"/>
      <c r="W722" s="332"/>
      <c r="X722" s="337">
        <v>22089</v>
      </c>
      <c r="Y722" s="338">
        <v>45745</v>
      </c>
      <c r="Z722" s="333"/>
      <c r="AA722" s="333"/>
    </row>
    <row r="723" spans="1:27" ht="13.8">
      <c r="A723" s="372" t="s">
        <v>2902</v>
      </c>
      <c r="B723" s="332" t="s">
        <v>27</v>
      </c>
      <c r="C723" s="332" t="s">
        <v>3798</v>
      </c>
      <c r="D723" s="332" t="s">
        <v>3526</v>
      </c>
      <c r="E723" s="332" t="s">
        <v>3799</v>
      </c>
      <c r="F723" s="332" t="s">
        <v>3800</v>
      </c>
      <c r="G723" s="332" t="s">
        <v>3801</v>
      </c>
      <c r="H723" s="9" t="str">
        <f t="shared" si="0"/>
        <v>EAD-INF-CWOP</v>
      </c>
      <c r="I723" s="371"/>
      <c r="J723" s="333"/>
      <c r="K723" s="333"/>
      <c r="L723" s="333"/>
      <c r="M723" s="373" t="s">
        <v>528</v>
      </c>
      <c r="N723" s="373" t="s">
        <v>1941</v>
      </c>
      <c r="O723" s="335"/>
      <c r="P723" s="333"/>
      <c r="Q723" s="333"/>
      <c r="R723" s="333"/>
      <c r="S723" s="333"/>
      <c r="T723" s="333"/>
      <c r="U723" s="423"/>
      <c r="V723" s="333"/>
      <c r="W723" s="332" t="s">
        <v>3826</v>
      </c>
      <c r="X723" s="337">
        <v>22079</v>
      </c>
      <c r="Y723" s="338">
        <v>45745</v>
      </c>
      <c r="Z723" s="333"/>
      <c r="AA723" s="333"/>
    </row>
    <row r="724" spans="1:27" ht="13.8">
      <c r="A724" s="372" t="s">
        <v>2902</v>
      </c>
      <c r="B724" s="332" t="s">
        <v>27</v>
      </c>
      <c r="C724" s="332" t="s">
        <v>3798</v>
      </c>
      <c r="D724" s="332" t="s">
        <v>3526</v>
      </c>
      <c r="E724" s="332" t="s">
        <v>3799</v>
      </c>
      <c r="F724" s="332" t="s">
        <v>3800</v>
      </c>
      <c r="G724" s="332" t="s">
        <v>3801</v>
      </c>
      <c r="H724" s="9" t="str">
        <f t="shared" si="0"/>
        <v>EAD-INF-CWOP</v>
      </c>
      <c r="I724" s="371"/>
      <c r="J724" s="333"/>
      <c r="K724" s="333"/>
      <c r="L724" s="333"/>
      <c r="M724" s="373" t="s">
        <v>954</v>
      </c>
      <c r="N724" s="373" t="s">
        <v>300</v>
      </c>
      <c r="O724" s="335"/>
      <c r="P724" s="333"/>
      <c r="Q724" s="333"/>
      <c r="R724" s="333"/>
      <c r="S724" s="333"/>
      <c r="T724" s="333"/>
      <c r="U724" s="423"/>
      <c r="V724" s="333"/>
      <c r="W724" s="332" t="s">
        <v>3826</v>
      </c>
      <c r="X724" s="337">
        <v>22079</v>
      </c>
      <c r="Y724" s="338">
        <v>45745</v>
      </c>
      <c r="Z724" s="333"/>
      <c r="AA724" s="333"/>
    </row>
    <row r="725" spans="1:27" ht="13.8">
      <c r="A725" s="372" t="s">
        <v>2902</v>
      </c>
      <c r="B725" s="332" t="s">
        <v>27</v>
      </c>
      <c r="C725" s="332" t="s">
        <v>3798</v>
      </c>
      <c r="D725" s="332" t="s">
        <v>3526</v>
      </c>
      <c r="E725" s="332" t="s">
        <v>3799</v>
      </c>
      <c r="F725" s="332" t="s">
        <v>3800</v>
      </c>
      <c r="G725" s="332" t="s">
        <v>3801</v>
      </c>
      <c r="H725" s="9" t="str">
        <f t="shared" si="0"/>
        <v>EAD-INF-CWOP</v>
      </c>
      <c r="I725" s="333"/>
      <c r="J725" s="333"/>
      <c r="K725" s="333"/>
      <c r="L725" s="333"/>
      <c r="M725" s="373" t="s">
        <v>273</v>
      </c>
      <c r="N725" s="373" t="s">
        <v>1189</v>
      </c>
      <c r="O725" s="335"/>
      <c r="P725" s="332" t="s">
        <v>3835</v>
      </c>
      <c r="Q725" s="333"/>
      <c r="R725" s="333"/>
      <c r="S725" s="333"/>
      <c r="T725" s="333"/>
      <c r="U725" s="423"/>
      <c r="V725" s="333"/>
      <c r="W725" s="332" t="s">
        <v>3826</v>
      </c>
      <c r="X725" s="337">
        <v>22079</v>
      </c>
      <c r="Y725" s="338">
        <v>45745</v>
      </c>
      <c r="Z725" s="333"/>
      <c r="AA725" s="333"/>
    </row>
    <row r="726" spans="1:27" ht="13.8">
      <c r="A726" s="372" t="s">
        <v>2902</v>
      </c>
      <c r="B726" s="332" t="s">
        <v>27</v>
      </c>
      <c r="C726" s="332" t="s">
        <v>3798</v>
      </c>
      <c r="D726" s="332" t="s">
        <v>3526</v>
      </c>
      <c r="E726" s="332" t="s">
        <v>3799</v>
      </c>
      <c r="F726" s="332" t="s">
        <v>3800</v>
      </c>
      <c r="G726" s="332" t="s">
        <v>3801</v>
      </c>
      <c r="H726" s="9" t="str">
        <f t="shared" si="0"/>
        <v>EAD-INF-CWOP</v>
      </c>
      <c r="I726" s="333"/>
      <c r="J726" s="333"/>
      <c r="K726" s="333"/>
      <c r="L726" s="333"/>
      <c r="M726" s="437" t="s">
        <v>528</v>
      </c>
      <c r="N726" s="373" t="s">
        <v>1897</v>
      </c>
      <c r="O726" s="335"/>
      <c r="P726" s="333"/>
      <c r="Q726" s="333"/>
      <c r="R726" s="333"/>
      <c r="S726" s="333"/>
      <c r="T726" s="333"/>
      <c r="U726" s="423"/>
      <c r="V726" s="333"/>
      <c r="W726" s="332" t="s">
        <v>3841</v>
      </c>
      <c r="X726" s="337">
        <v>21836</v>
      </c>
      <c r="Y726" s="338">
        <v>45745</v>
      </c>
      <c r="Z726" s="333"/>
      <c r="AA726" s="333"/>
    </row>
    <row r="727" spans="1:27" ht="13.8">
      <c r="A727" s="372" t="s">
        <v>2902</v>
      </c>
      <c r="B727" s="332" t="s">
        <v>27</v>
      </c>
      <c r="C727" s="332" t="s">
        <v>3798</v>
      </c>
      <c r="D727" s="332" t="s">
        <v>3526</v>
      </c>
      <c r="E727" s="332" t="s">
        <v>3799</v>
      </c>
      <c r="F727" s="332" t="s">
        <v>3800</v>
      </c>
      <c r="G727" s="332" t="s">
        <v>3801</v>
      </c>
      <c r="H727" s="9" t="str">
        <f t="shared" si="0"/>
        <v>EAD-INF-CWOP</v>
      </c>
      <c r="I727" s="371"/>
      <c r="J727" s="333"/>
      <c r="K727" s="333"/>
      <c r="L727" s="333"/>
      <c r="M727" s="373" t="s">
        <v>954</v>
      </c>
      <c r="N727" s="373" t="s">
        <v>302</v>
      </c>
      <c r="O727" s="335"/>
      <c r="P727" s="333"/>
      <c r="Q727" s="333"/>
      <c r="R727" s="333"/>
      <c r="S727" s="333"/>
      <c r="T727" s="333"/>
      <c r="U727" s="423"/>
      <c r="V727" s="333"/>
      <c r="W727" s="332" t="s">
        <v>3841</v>
      </c>
      <c r="X727" s="337">
        <v>21836</v>
      </c>
      <c r="Y727" s="338">
        <v>45745</v>
      </c>
      <c r="Z727" s="333"/>
      <c r="AA727" s="333"/>
    </row>
    <row r="728" spans="1:27" ht="13.8">
      <c r="A728" s="372" t="s">
        <v>2902</v>
      </c>
      <c r="B728" s="332" t="s">
        <v>27</v>
      </c>
      <c r="C728" s="332" t="s">
        <v>3798</v>
      </c>
      <c r="D728" s="332" t="s">
        <v>3526</v>
      </c>
      <c r="E728" s="332" t="s">
        <v>3799</v>
      </c>
      <c r="F728" s="332" t="s">
        <v>3800</v>
      </c>
      <c r="G728" s="332" t="s">
        <v>3801</v>
      </c>
      <c r="H728" s="9" t="str">
        <f t="shared" si="0"/>
        <v>EAD-INF-CWOP</v>
      </c>
      <c r="I728" s="333"/>
      <c r="J728" s="333"/>
      <c r="K728" s="333"/>
      <c r="L728" s="333"/>
      <c r="M728" s="373" t="s">
        <v>273</v>
      </c>
      <c r="N728" s="373" t="s">
        <v>1191</v>
      </c>
      <c r="O728" s="335"/>
      <c r="P728" s="333"/>
      <c r="Q728" s="333"/>
      <c r="R728" s="333"/>
      <c r="S728" s="333"/>
      <c r="T728" s="333"/>
      <c r="U728" s="423"/>
      <c r="V728" s="333"/>
      <c r="W728" s="332" t="s">
        <v>3841</v>
      </c>
      <c r="X728" s="337">
        <v>21836</v>
      </c>
      <c r="Y728" s="338">
        <v>45745</v>
      </c>
      <c r="Z728" s="333"/>
      <c r="AA728" s="333"/>
    </row>
    <row r="729" spans="1:27" ht="13.8">
      <c r="A729" s="372" t="s">
        <v>2902</v>
      </c>
      <c r="B729" s="332" t="s">
        <v>27</v>
      </c>
      <c r="C729" s="332" t="s">
        <v>3798</v>
      </c>
      <c r="D729" s="332" t="s">
        <v>3526</v>
      </c>
      <c r="E729" s="332" t="s">
        <v>3799</v>
      </c>
      <c r="F729" s="332" t="s">
        <v>3800</v>
      </c>
      <c r="G729" s="332" t="s">
        <v>3801</v>
      </c>
      <c r="H729" s="9" t="str">
        <f t="shared" si="0"/>
        <v>EAD-INF-CWOP</v>
      </c>
      <c r="I729" s="333"/>
      <c r="J729" s="333"/>
      <c r="K729" s="333"/>
      <c r="L729" s="333"/>
      <c r="M729" s="373" t="s">
        <v>528</v>
      </c>
      <c r="N729" s="373" t="s">
        <v>1881</v>
      </c>
      <c r="O729" s="335"/>
      <c r="P729" s="333"/>
      <c r="Q729" s="333"/>
      <c r="R729" s="333"/>
      <c r="S729" s="333"/>
      <c r="T729" s="333"/>
      <c r="U729" s="423"/>
      <c r="V729" s="333"/>
      <c r="W729" s="332" t="s">
        <v>3855</v>
      </c>
      <c r="X729" s="337">
        <v>21987</v>
      </c>
      <c r="Y729" s="338">
        <v>45745</v>
      </c>
      <c r="Z729" s="333"/>
      <c r="AA729" s="333"/>
    </row>
    <row r="730" spans="1:27" ht="13.8">
      <c r="A730" s="372" t="s">
        <v>2902</v>
      </c>
      <c r="B730" s="332" t="s">
        <v>27</v>
      </c>
      <c r="C730" s="332" t="s">
        <v>3798</v>
      </c>
      <c r="D730" s="332" t="s">
        <v>3526</v>
      </c>
      <c r="E730" s="332" t="s">
        <v>3799</v>
      </c>
      <c r="F730" s="332" t="s">
        <v>3800</v>
      </c>
      <c r="G730" s="332" t="s">
        <v>3801</v>
      </c>
      <c r="H730" s="9" t="str">
        <f t="shared" si="0"/>
        <v>EAD-INF-CWOP</v>
      </c>
      <c r="I730" s="333"/>
      <c r="J730" s="333"/>
      <c r="K730" s="333"/>
      <c r="L730" s="333"/>
      <c r="M730" s="373" t="s">
        <v>954</v>
      </c>
      <c r="N730" s="373" t="s">
        <v>303</v>
      </c>
      <c r="O730" s="335"/>
      <c r="P730" s="333"/>
      <c r="Q730" s="333"/>
      <c r="R730" s="333"/>
      <c r="S730" s="333"/>
      <c r="T730" s="333"/>
      <c r="U730" s="423"/>
      <c r="V730" s="333"/>
      <c r="W730" s="332" t="s">
        <v>3855</v>
      </c>
      <c r="X730" s="337">
        <v>21987</v>
      </c>
      <c r="Y730" s="338">
        <v>45745</v>
      </c>
      <c r="Z730" s="333"/>
      <c r="AA730" s="333"/>
    </row>
    <row r="731" spans="1:27" ht="13.8">
      <c r="A731" s="372" t="s">
        <v>2902</v>
      </c>
      <c r="B731" s="332" t="s">
        <v>27</v>
      </c>
      <c r="C731" s="332" t="s">
        <v>3798</v>
      </c>
      <c r="D731" s="332" t="s">
        <v>3526</v>
      </c>
      <c r="E731" s="332" t="s">
        <v>3799</v>
      </c>
      <c r="F731" s="332" t="s">
        <v>3800</v>
      </c>
      <c r="G731" s="332" t="s">
        <v>3801</v>
      </c>
      <c r="H731" s="9" t="str">
        <f t="shared" si="0"/>
        <v>EAD-INF-CWOP</v>
      </c>
      <c r="I731" s="333"/>
      <c r="J731" s="333"/>
      <c r="K731" s="333"/>
      <c r="L731" s="333"/>
      <c r="M731" s="373" t="s">
        <v>273</v>
      </c>
      <c r="N731" s="373" t="s">
        <v>1192</v>
      </c>
      <c r="O731" s="335"/>
      <c r="P731" s="333"/>
      <c r="Q731" s="333"/>
      <c r="R731" s="333"/>
      <c r="S731" s="333"/>
      <c r="T731" s="333"/>
      <c r="U731" s="423"/>
      <c r="V731" s="333"/>
      <c r="W731" s="332" t="s">
        <v>3855</v>
      </c>
      <c r="X731" s="337">
        <v>21987</v>
      </c>
      <c r="Y731" s="338">
        <v>45745</v>
      </c>
      <c r="Z731" s="333"/>
      <c r="AA731" s="333"/>
    </row>
    <row r="732" spans="1:27" ht="13.8">
      <c r="A732" s="372" t="s">
        <v>2902</v>
      </c>
      <c r="B732" s="332" t="s">
        <v>27</v>
      </c>
      <c r="C732" s="332" t="s">
        <v>3798</v>
      </c>
      <c r="D732" s="332" t="s">
        <v>3526</v>
      </c>
      <c r="E732" s="332" t="s">
        <v>3799</v>
      </c>
      <c r="F732" s="332" t="s">
        <v>3800</v>
      </c>
      <c r="G732" s="332" t="s">
        <v>3801</v>
      </c>
      <c r="H732" s="9" t="str">
        <f t="shared" si="0"/>
        <v>EAD-INF-CWOP</v>
      </c>
      <c r="I732" s="333"/>
      <c r="J732" s="333"/>
      <c r="K732" s="333"/>
      <c r="L732" s="333"/>
      <c r="M732" s="373" t="s">
        <v>528</v>
      </c>
      <c r="N732" s="373" t="s">
        <v>1896</v>
      </c>
      <c r="O732" s="335"/>
      <c r="P732" s="333"/>
      <c r="Q732" s="333"/>
      <c r="R732" s="333"/>
      <c r="S732" s="333"/>
      <c r="T732" s="333"/>
      <c r="U732" s="423"/>
      <c r="V732" s="333"/>
      <c r="W732" s="332" t="s">
        <v>3880</v>
      </c>
      <c r="X732" s="337">
        <v>22036</v>
      </c>
      <c r="Y732" s="338">
        <v>45745</v>
      </c>
      <c r="Z732" s="333"/>
      <c r="AA732" s="333"/>
    </row>
    <row r="733" spans="1:27" ht="13.8">
      <c r="A733" s="372" t="s">
        <v>2902</v>
      </c>
      <c r="B733" s="332" t="s">
        <v>27</v>
      </c>
      <c r="C733" s="332" t="s">
        <v>3798</v>
      </c>
      <c r="D733" s="332" t="s">
        <v>3526</v>
      </c>
      <c r="E733" s="332" t="s">
        <v>3799</v>
      </c>
      <c r="F733" s="332" t="s">
        <v>3800</v>
      </c>
      <c r="G733" s="332" t="s">
        <v>3801</v>
      </c>
      <c r="H733" s="9" t="str">
        <f t="shared" si="0"/>
        <v>EAD-INF-CWOP</v>
      </c>
      <c r="I733" s="333"/>
      <c r="J733" s="333"/>
      <c r="K733" s="333"/>
      <c r="L733" s="333"/>
      <c r="M733" s="373" t="s">
        <v>954</v>
      </c>
      <c r="N733" s="373" t="s">
        <v>304</v>
      </c>
      <c r="O733" s="335"/>
      <c r="P733" s="333"/>
      <c r="Q733" s="333"/>
      <c r="R733" s="333"/>
      <c r="S733" s="333"/>
      <c r="T733" s="333"/>
      <c r="U733" s="423"/>
      <c r="V733" s="333"/>
      <c r="W733" s="332" t="s">
        <v>3880</v>
      </c>
      <c r="X733" s="337">
        <v>22036</v>
      </c>
      <c r="Y733" s="338">
        <v>45745</v>
      </c>
      <c r="Z733" s="333"/>
      <c r="AA733" s="333"/>
    </row>
    <row r="734" spans="1:27" ht="13.8">
      <c r="A734" s="372" t="s">
        <v>2902</v>
      </c>
      <c r="B734" s="332" t="s">
        <v>27</v>
      </c>
      <c r="C734" s="332" t="s">
        <v>3798</v>
      </c>
      <c r="D734" s="332" t="s">
        <v>3526</v>
      </c>
      <c r="E734" s="332" t="s">
        <v>3799</v>
      </c>
      <c r="F734" s="332" t="s">
        <v>3800</v>
      </c>
      <c r="G734" s="332" t="s">
        <v>3801</v>
      </c>
      <c r="H734" s="9" t="str">
        <f t="shared" si="0"/>
        <v>EAD-INF-CWOP</v>
      </c>
      <c r="I734" s="333"/>
      <c r="J734" s="333"/>
      <c r="K734" s="333"/>
      <c r="L734" s="333"/>
      <c r="M734" s="334" t="s">
        <v>273</v>
      </c>
      <c r="N734" s="334" t="s">
        <v>1194</v>
      </c>
      <c r="O734" s="335"/>
      <c r="P734" s="332"/>
      <c r="Q734" s="333"/>
      <c r="R734" s="333"/>
      <c r="S734" s="333"/>
      <c r="T734" s="333"/>
      <c r="U734" s="406"/>
      <c r="V734" s="333"/>
      <c r="W734" s="332" t="s">
        <v>3880</v>
      </c>
      <c r="X734" s="343">
        <v>22036</v>
      </c>
      <c r="Y734" s="344">
        <v>45745</v>
      </c>
      <c r="Z734" s="333"/>
      <c r="AA734" s="333"/>
    </row>
    <row r="735" spans="1:27" ht="13.8">
      <c r="A735" s="372" t="s">
        <v>2902</v>
      </c>
      <c r="B735" s="332" t="s">
        <v>27</v>
      </c>
      <c r="C735" s="332" t="s">
        <v>3798</v>
      </c>
      <c r="D735" s="332" t="s">
        <v>3526</v>
      </c>
      <c r="E735" s="332" t="s">
        <v>3799</v>
      </c>
      <c r="F735" s="332" t="s">
        <v>3800</v>
      </c>
      <c r="G735" s="332" t="s">
        <v>3801</v>
      </c>
      <c r="H735" s="9" t="str">
        <f t="shared" si="0"/>
        <v>EAD-INF-CWOP</v>
      </c>
      <c r="I735" s="333"/>
      <c r="J735" s="333"/>
      <c r="K735" s="333"/>
      <c r="L735" s="333"/>
      <c r="M735" s="373" t="s">
        <v>528</v>
      </c>
      <c r="N735" s="373" t="s">
        <v>1835</v>
      </c>
      <c r="O735" s="335"/>
      <c r="P735" s="333"/>
      <c r="Q735" s="333"/>
      <c r="R735" s="333"/>
      <c r="S735" s="333"/>
      <c r="T735" s="333"/>
      <c r="U735" s="406"/>
      <c r="V735" s="333"/>
      <c r="W735" s="332" t="s">
        <v>3903</v>
      </c>
      <c r="X735" s="337">
        <v>2209</v>
      </c>
      <c r="Y735" s="338">
        <v>45745</v>
      </c>
      <c r="Z735" s="333"/>
      <c r="AA735" s="333"/>
    </row>
    <row r="736" spans="1:27" ht="13.8">
      <c r="A736" s="372" t="s">
        <v>2902</v>
      </c>
      <c r="B736" s="332" t="s">
        <v>27</v>
      </c>
      <c r="C736" s="332" t="s">
        <v>3798</v>
      </c>
      <c r="D736" s="332" t="s">
        <v>3526</v>
      </c>
      <c r="E736" s="332" t="s">
        <v>3799</v>
      </c>
      <c r="F736" s="332" t="s">
        <v>3800</v>
      </c>
      <c r="G736" s="332" t="s">
        <v>3801</v>
      </c>
      <c r="H736" s="9" t="str">
        <f t="shared" si="0"/>
        <v>EAD-INF-CWOP</v>
      </c>
      <c r="I736" s="333"/>
      <c r="J736" s="333"/>
      <c r="K736" s="333"/>
      <c r="L736" s="333"/>
      <c r="M736" s="373" t="s">
        <v>954</v>
      </c>
      <c r="N736" s="373" t="s">
        <v>229</v>
      </c>
      <c r="O736" s="335"/>
      <c r="P736" s="333"/>
      <c r="Q736" s="333"/>
      <c r="R736" s="333"/>
      <c r="S736" s="333"/>
      <c r="T736" s="333"/>
      <c r="U736" s="406"/>
      <c r="V736" s="333"/>
      <c r="W736" s="332" t="s">
        <v>3903</v>
      </c>
      <c r="X736" s="337">
        <v>2209</v>
      </c>
      <c r="Y736" s="338">
        <v>45745</v>
      </c>
      <c r="Z736" s="333"/>
      <c r="AA736" s="333"/>
    </row>
    <row r="737" spans="1:27" ht="13.8">
      <c r="A737" s="372" t="s">
        <v>2902</v>
      </c>
      <c r="B737" s="332" t="s">
        <v>27</v>
      </c>
      <c r="C737" s="332" t="s">
        <v>3798</v>
      </c>
      <c r="D737" s="332" t="s">
        <v>3526</v>
      </c>
      <c r="E737" s="332" t="s">
        <v>3799</v>
      </c>
      <c r="F737" s="332" t="s">
        <v>3800</v>
      </c>
      <c r="G737" s="332" t="s">
        <v>3801</v>
      </c>
      <c r="H737" s="9" t="str">
        <f t="shared" si="0"/>
        <v>EAD-INF-CWOP</v>
      </c>
      <c r="I737" s="333"/>
      <c r="J737" s="333"/>
      <c r="K737" s="333"/>
      <c r="L737" s="333"/>
      <c r="M737" s="373" t="s">
        <v>273</v>
      </c>
      <c r="N737" s="373" t="s">
        <v>1193</v>
      </c>
      <c r="O737" s="335"/>
      <c r="P737" s="333"/>
      <c r="Q737" s="333"/>
      <c r="R737" s="333"/>
      <c r="S737" s="333"/>
      <c r="T737" s="333"/>
      <c r="U737" s="406"/>
      <c r="V737" s="333"/>
      <c r="W737" s="332" t="s">
        <v>3903</v>
      </c>
      <c r="X737" s="337">
        <v>2209</v>
      </c>
      <c r="Y737" s="338">
        <v>45745</v>
      </c>
      <c r="Z737" s="333"/>
      <c r="AA737" s="333"/>
    </row>
    <row r="738" spans="1:27" ht="13.8">
      <c r="A738" s="372" t="s">
        <v>2902</v>
      </c>
      <c r="B738" s="332" t="s">
        <v>27</v>
      </c>
      <c r="C738" s="332" t="s">
        <v>3798</v>
      </c>
      <c r="D738" s="332" t="s">
        <v>3526</v>
      </c>
      <c r="E738" s="332" t="s">
        <v>3799</v>
      </c>
      <c r="F738" s="332" t="s">
        <v>3800</v>
      </c>
      <c r="G738" s="332" t="s">
        <v>3801</v>
      </c>
      <c r="H738" s="9" t="str">
        <f t="shared" si="0"/>
        <v>EAD-INF-CWOP</v>
      </c>
      <c r="I738" s="333"/>
      <c r="J738" s="333"/>
      <c r="K738" s="333"/>
      <c r="L738" s="333"/>
      <c r="M738" s="373" t="s">
        <v>528</v>
      </c>
      <c r="N738" s="373" t="s">
        <v>1829</v>
      </c>
      <c r="O738" s="335"/>
      <c r="P738" s="333"/>
      <c r="Q738" s="333"/>
      <c r="R738" s="333"/>
      <c r="S738" s="333"/>
      <c r="T738" s="333"/>
      <c r="U738" s="406"/>
      <c r="V738" s="333"/>
      <c r="W738" s="332" t="s">
        <v>3910</v>
      </c>
      <c r="X738" s="337">
        <v>22010</v>
      </c>
      <c r="Y738" s="338">
        <v>45745</v>
      </c>
      <c r="Z738" s="333"/>
      <c r="AA738" s="333"/>
    </row>
    <row r="739" spans="1:27" ht="13.8">
      <c r="A739" s="372" t="s">
        <v>2902</v>
      </c>
      <c r="B739" s="332" t="s">
        <v>27</v>
      </c>
      <c r="C739" s="332" t="s">
        <v>3798</v>
      </c>
      <c r="D739" s="332" t="s">
        <v>3526</v>
      </c>
      <c r="E739" s="332" t="s">
        <v>3799</v>
      </c>
      <c r="F739" s="332" t="s">
        <v>3800</v>
      </c>
      <c r="G739" s="332" t="s">
        <v>3801</v>
      </c>
      <c r="H739" s="9" t="str">
        <f t="shared" si="0"/>
        <v>EAD-INF-CWOP</v>
      </c>
      <c r="I739" s="333"/>
      <c r="J739" s="333"/>
      <c r="K739" s="333"/>
      <c r="L739" s="333"/>
      <c r="M739" s="373" t="s">
        <v>954</v>
      </c>
      <c r="N739" s="373" t="s">
        <v>230</v>
      </c>
      <c r="O739" s="335"/>
      <c r="P739" s="333"/>
      <c r="Q739" s="333"/>
      <c r="R739" s="333"/>
      <c r="S739" s="333"/>
      <c r="T739" s="333"/>
      <c r="U739" s="406"/>
      <c r="V739" s="333"/>
      <c r="W739" s="332" t="s">
        <v>3910</v>
      </c>
      <c r="X739" s="337">
        <v>22010</v>
      </c>
      <c r="Y739" s="338">
        <v>45745</v>
      </c>
      <c r="Z739" s="333"/>
      <c r="AA739" s="333"/>
    </row>
    <row r="740" spans="1:27" ht="13.8">
      <c r="A740" s="372" t="s">
        <v>2902</v>
      </c>
      <c r="B740" s="332" t="s">
        <v>27</v>
      </c>
      <c r="C740" s="332" t="s">
        <v>3798</v>
      </c>
      <c r="D740" s="332" t="s">
        <v>3526</v>
      </c>
      <c r="E740" s="332" t="s">
        <v>3799</v>
      </c>
      <c r="F740" s="332" t="s">
        <v>3800</v>
      </c>
      <c r="G740" s="332" t="s">
        <v>3801</v>
      </c>
      <c r="H740" s="9" t="str">
        <f t="shared" si="0"/>
        <v>EAD-INF-CWOP</v>
      </c>
      <c r="I740" s="333"/>
      <c r="J740" s="333"/>
      <c r="K740" s="333"/>
      <c r="L740" s="333"/>
      <c r="M740" s="373" t="s">
        <v>273</v>
      </c>
      <c r="N740" s="373" t="s">
        <v>1071</v>
      </c>
      <c r="O740" s="335"/>
      <c r="P740" s="333"/>
      <c r="Q740" s="333"/>
      <c r="R740" s="333"/>
      <c r="S740" s="333"/>
      <c r="T740" s="333"/>
      <c r="U740" s="423"/>
      <c r="V740" s="333"/>
      <c r="W740" s="332" t="s">
        <v>3910</v>
      </c>
      <c r="X740" s="337">
        <v>22010</v>
      </c>
      <c r="Y740" s="338">
        <v>45745</v>
      </c>
      <c r="Z740" s="333"/>
      <c r="AA740" s="333"/>
    </row>
    <row r="741" spans="1:27" ht="13.8">
      <c r="A741" s="372" t="s">
        <v>2902</v>
      </c>
      <c r="B741" s="332" t="s">
        <v>27</v>
      </c>
      <c r="C741" s="332" t="s">
        <v>3798</v>
      </c>
      <c r="D741" s="332" t="s">
        <v>3526</v>
      </c>
      <c r="E741" s="332" t="s">
        <v>3799</v>
      </c>
      <c r="F741" s="332" t="s">
        <v>3800</v>
      </c>
      <c r="G741" s="332" t="s">
        <v>3801</v>
      </c>
      <c r="H741" s="9" t="str">
        <f t="shared" si="0"/>
        <v>EAD-INF-CWOP</v>
      </c>
      <c r="I741" s="333"/>
      <c r="J741" s="333"/>
      <c r="K741" s="333"/>
      <c r="L741" s="333"/>
      <c r="M741" s="334" t="s">
        <v>241</v>
      </c>
      <c r="N741" s="334" t="s">
        <v>2390</v>
      </c>
      <c r="O741" s="441">
        <v>1</v>
      </c>
      <c r="P741" s="333"/>
      <c r="Q741" s="333"/>
      <c r="R741" s="333"/>
      <c r="S741" s="333"/>
      <c r="T741" s="333"/>
      <c r="U741" s="336"/>
      <c r="V741" s="333"/>
      <c r="W741" s="331" t="s">
        <v>3954</v>
      </c>
      <c r="X741" s="343">
        <v>70320713</v>
      </c>
      <c r="Y741" s="338"/>
      <c r="Z741" s="333"/>
      <c r="AA741" s="333"/>
    </row>
    <row r="742" spans="1:27" ht="13.8">
      <c r="A742" s="372" t="s">
        <v>2902</v>
      </c>
      <c r="B742" s="332" t="s">
        <v>27</v>
      </c>
      <c r="C742" s="332" t="s">
        <v>3798</v>
      </c>
      <c r="D742" s="332" t="s">
        <v>3526</v>
      </c>
      <c r="E742" s="332" t="s">
        <v>3799</v>
      </c>
      <c r="F742" s="332" t="s">
        <v>3800</v>
      </c>
      <c r="G742" s="332" t="s">
        <v>3801</v>
      </c>
      <c r="H742" s="9" t="str">
        <f t="shared" si="0"/>
        <v>EAD-INF-CWOP</v>
      </c>
      <c r="I742" s="332"/>
      <c r="J742" s="333"/>
      <c r="K742" s="333"/>
      <c r="L742" s="333"/>
      <c r="M742" s="334" t="s">
        <v>273</v>
      </c>
      <c r="N742" s="334" t="s">
        <v>1193</v>
      </c>
      <c r="O742" s="335"/>
      <c r="P742" s="333"/>
      <c r="Q742" s="333"/>
      <c r="R742" s="333"/>
      <c r="S742" s="333"/>
      <c r="T742" s="333"/>
      <c r="U742" s="336"/>
      <c r="V742" s="333"/>
      <c r="W742" s="331" t="s">
        <v>3954</v>
      </c>
      <c r="X742" s="343">
        <v>70320713</v>
      </c>
      <c r="Y742" s="338"/>
      <c r="Z742" s="333"/>
      <c r="AA742" s="333"/>
    </row>
    <row r="743" spans="1:27" ht="13.8">
      <c r="A743" s="372" t="s">
        <v>2902</v>
      </c>
      <c r="B743" s="332" t="s">
        <v>27</v>
      </c>
      <c r="C743" s="332" t="s">
        <v>3798</v>
      </c>
      <c r="D743" s="332" t="s">
        <v>3526</v>
      </c>
      <c r="E743" s="332" t="s">
        <v>3799</v>
      </c>
      <c r="F743" s="332" t="s">
        <v>3800</v>
      </c>
      <c r="G743" s="332" t="s">
        <v>3801</v>
      </c>
      <c r="H743" s="9" t="str">
        <f t="shared" si="0"/>
        <v>EAD-INF-CWOP</v>
      </c>
      <c r="I743" s="332"/>
      <c r="J743" s="333"/>
      <c r="K743" s="333"/>
      <c r="L743" s="333"/>
      <c r="M743" s="334" t="s">
        <v>954</v>
      </c>
      <c r="N743" s="334" t="s">
        <v>304</v>
      </c>
      <c r="O743" s="335"/>
      <c r="P743" s="333"/>
      <c r="Q743" s="333"/>
      <c r="R743" s="333"/>
      <c r="S743" s="333"/>
      <c r="T743" s="333"/>
      <c r="U743" s="336"/>
      <c r="V743" s="333"/>
      <c r="W743" s="331" t="s">
        <v>3954</v>
      </c>
      <c r="X743" s="343">
        <v>70320713</v>
      </c>
      <c r="Y743" s="338"/>
      <c r="Z743" s="333"/>
      <c r="AA743" s="333"/>
    </row>
    <row r="744" spans="1:27" ht="13.8">
      <c r="A744" s="341" t="s">
        <v>2902</v>
      </c>
      <c r="B744" s="342" t="s">
        <v>27</v>
      </c>
      <c r="C744" s="342" t="s">
        <v>3798</v>
      </c>
      <c r="D744" s="342" t="s">
        <v>3526</v>
      </c>
      <c r="E744" s="342" t="s">
        <v>3799</v>
      </c>
      <c r="F744" s="342" t="s">
        <v>4041</v>
      </c>
      <c r="G744" s="342" t="s">
        <v>4042</v>
      </c>
      <c r="H744" s="9" t="str">
        <f t="shared" si="0"/>
        <v>EAD-INF-CFM</v>
      </c>
      <c r="I744" s="342"/>
      <c r="J744" s="345"/>
      <c r="K744" s="345"/>
      <c r="L744" s="345"/>
      <c r="M744" s="346" t="s">
        <v>2722</v>
      </c>
      <c r="N744" s="346" t="s">
        <v>1763</v>
      </c>
      <c r="O744" s="347">
        <v>1</v>
      </c>
      <c r="P744" s="342" t="s">
        <v>4044</v>
      </c>
      <c r="Q744" s="342" t="s">
        <v>4045</v>
      </c>
      <c r="R744" s="342"/>
      <c r="S744" s="342"/>
      <c r="T744" s="342"/>
      <c r="U744" s="444"/>
      <c r="V744" s="391"/>
      <c r="W744" s="392" t="s">
        <v>4046</v>
      </c>
      <c r="X744" s="351"/>
      <c r="Y744" s="445">
        <v>45772</v>
      </c>
      <c r="Z744" s="345"/>
      <c r="AA744" s="345"/>
    </row>
    <row r="745" spans="1:27" ht="13.8">
      <c r="A745" s="341" t="s">
        <v>2902</v>
      </c>
      <c r="B745" s="342" t="s">
        <v>27</v>
      </c>
      <c r="C745" s="342" t="s">
        <v>3798</v>
      </c>
      <c r="D745" s="342" t="s">
        <v>3526</v>
      </c>
      <c r="E745" s="342" t="s">
        <v>3799</v>
      </c>
      <c r="F745" s="342" t="s">
        <v>4041</v>
      </c>
      <c r="G745" s="342" t="s">
        <v>4042</v>
      </c>
      <c r="H745" s="9" t="str">
        <f t="shared" si="0"/>
        <v>EAD-INF-CFM</v>
      </c>
      <c r="I745" s="342"/>
      <c r="J745" s="345"/>
      <c r="K745" s="345"/>
      <c r="L745" s="345"/>
      <c r="M745" s="346" t="s">
        <v>2722</v>
      </c>
      <c r="N745" s="346" t="s">
        <v>1765</v>
      </c>
      <c r="O745" s="347">
        <v>1</v>
      </c>
      <c r="P745" s="342" t="s">
        <v>4044</v>
      </c>
      <c r="Q745" s="342" t="s">
        <v>4045</v>
      </c>
      <c r="R745" s="342"/>
      <c r="S745" s="342"/>
      <c r="T745" s="342"/>
      <c r="U745" s="444"/>
      <c r="V745" s="391"/>
      <c r="W745" s="392" t="s">
        <v>4048</v>
      </c>
      <c r="X745" s="351"/>
      <c r="Y745" s="445">
        <v>45772</v>
      </c>
      <c r="Z745" s="345"/>
      <c r="AA745" s="345"/>
    </row>
    <row r="746" spans="1:27" ht="13.8">
      <c r="A746" s="341" t="s">
        <v>2902</v>
      </c>
      <c r="B746" s="342" t="s">
        <v>27</v>
      </c>
      <c r="C746" s="342" t="s">
        <v>3798</v>
      </c>
      <c r="D746" s="342" t="s">
        <v>3526</v>
      </c>
      <c r="E746" s="342" t="s">
        <v>3799</v>
      </c>
      <c r="F746" s="342" t="s">
        <v>4041</v>
      </c>
      <c r="G746" s="342" t="s">
        <v>4042</v>
      </c>
      <c r="H746" s="9" t="str">
        <f t="shared" si="0"/>
        <v>EAD-INF-CFM</v>
      </c>
      <c r="I746" s="342"/>
      <c r="J746" s="345"/>
      <c r="K746" s="345"/>
      <c r="L746" s="345"/>
      <c r="M746" s="346" t="s">
        <v>2722</v>
      </c>
      <c r="N746" s="346" t="s">
        <v>1766</v>
      </c>
      <c r="O746" s="347">
        <v>1</v>
      </c>
      <c r="P746" s="342" t="s">
        <v>4044</v>
      </c>
      <c r="Q746" s="342" t="s">
        <v>4045</v>
      </c>
      <c r="R746" s="342"/>
      <c r="S746" s="342"/>
      <c r="T746" s="342"/>
      <c r="U746" s="444"/>
      <c r="V746" s="391"/>
      <c r="W746" s="392" t="s">
        <v>4050</v>
      </c>
      <c r="X746" s="351"/>
      <c r="Y746" s="445">
        <v>45772</v>
      </c>
      <c r="Z746" s="345"/>
      <c r="AA746" s="345"/>
    </row>
    <row r="747" spans="1:27" ht="13.8">
      <c r="A747" s="341" t="s">
        <v>2902</v>
      </c>
      <c r="B747" s="342" t="s">
        <v>27</v>
      </c>
      <c r="C747" s="342" t="s">
        <v>3798</v>
      </c>
      <c r="D747" s="342" t="s">
        <v>3526</v>
      </c>
      <c r="E747" s="342" t="s">
        <v>3799</v>
      </c>
      <c r="F747" s="342" t="s">
        <v>4041</v>
      </c>
      <c r="G747" s="342" t="s">
        <v>4042</v>
      </c>
      <c r="H747" s="9" t="str">
        <f t="shared" si="0"/>
        <v>EAD-INF-CFM</v>
      </c>
      <c r="I747" s="342"/>
      <c r="J747" s="345"/>
      <c r="K747" s="345"/>
      <c r="L747" s="345"/>
      <c r="M747" s="346" t="s">
        <v>2722</v>
      </c>
      <c r="N747" s="346" t="s">
        <v>1767</v>
      </c>
      <c r="O747" s="347">
        <v>1</v>
      </c>
      <c r="P747" s="342" t="s">
        <v>4044</v>
      </c>
      <c r="Q747" s="342" t="s">
        <v>4045</v>
      </c>
      <c r="R747" s="342"/>
      <c r="S747" s="342"/>
      <c r="T747" s="342"/>
      <c r="U747" s="444"/>
      <c r="V747" s="391"/>
      <c r="W747" s="392" t="s">
        <v>4052</v>
      </c>
      <c r="X747" s="351"/>
      <c r="Y747" s="445">
        <v>45772</v>
      </c>
      <c r="Z747" s="345"/>
      <c r="AA747" s="345"/>
    </row>
    <row r="748" spans="1:27" ht="13.8">
      <c r="A748" s="341" t="s">
        <v>2902</v>
      </c>
      <c r="B748" s="342" t="s">
        <v>27</v>
      </c>
      <c r="C748" s="342" t="s">
        <v>3798</v>
      </c>
      <c r="D748" s="342" t="s">
        <v>3526</v>
      </c>
      <c r="E748" s="342" t="s">
        <v>3799</v>
      </c>
      <c r="F748" s="342" t="s">
        <v>4041</v>
      </c>
      <c r="G748" s="342" t="s">
        <v>4042</v>
      </c>
      <c r="H748" s="9" t="str">
        <f t="shared" si="0"/>
        <v>EAD-INF-CFM</v>
      </c>
      <c r="I748" s="342"/>
      <c r="J748" s="345"/>
      <c r="K748" s="345"/>
      <c r="L748" s="345"/>
      <c r="M748" s="440" t="s">
        <v>2722</v>
      </c>
      <c r="N748" s="346" t="s">
        <v>1768</v>
      </c>
      <c r="O748" s="347">
        <v>1</v>
      </c>
      <c r="P748" s="342" t="s">
        <v>4044</v>
      </c>
      <c r="Q748" s="342" t="s">
        <v>4045</v>
      </c>
      <c r="R748" s="342"/>
      <c r="S748" s="342"/>
      <c r="T748" s="342"/>
      <c r="U748" s="444"/>
      <c r="V748" s="391"/>
      <c r="W748" s="392" t="s">
        <v>4055</v>
      </c>
      <c r="X748" s="351"/>
      <c r="Y748" s="445">
        <v>45772</v>
      </c>
      <c r="Z748" s="345"/>
      <c r="AA748" s="345"/>
    </row>
    <row r="749" spans="1:27" ht="13.8">
      <c r="A749" s="341" t="s">
        <v>2902</v>
      </c>
      <c r="B749" s="342" t="s">
        <v>27</v>
      </c>
      <c r="C749" s="342" t="s">
        <v>3798</v>
      </c>
      <c r="D749" s="342" t="s">
        <v>3526</v>
      </c>
      <c r="E749" s="342" t="s">
        <v>3799</v>
      </c>
      <c r="F749" s="342" t="s">
        <v>4041</v>
      </c>
      <c r="G749" s="342" t="s">
        <v>4042</v>
      </c>
      <c r="H749" s="9" t="str">
        <f t="shared" si="0"/>
        <v>EAD-INF-CFM</v>
      </c>
      <c r="I749" s="342"/>
      <c r="J749" s="345"/>
      <c r="K749" s="345"/>
      <c r="L749" s="345"/>
      <c r="M749" s="346" t="s">
        <v>2722</v>
      </c>
      <c r="N749" s="346" t="s">
        <v>1769</v>
      </c>
      <c r="O749" s="347">
        <v>1</v>
      </c>
      <c r="P749" s="342" t="s">
        <v>4044</v>
      </c>
      <c r="Q749" s="342" t="s">
        <v>4045</v>
      </c>
      <c r="R749" s="342"/>
      <c r="S749" s="342"/>
      <c r="T749" s="342"/>
      <c r="U749" s="444"/>
      <c r="V749" s="391"/>
      <c r="W749" s="392" t="s">
        <v>4058</v>
      </c>
      <c r="X749" s="351"/>
      <c r="Y749" s="445">
        <v>45772</v>
      </c>
      <c r="Z749" s="345"/>
      <c r="AA749" s="345"/>
    </row>
    <row r="750" spans="1:27" ht="13.8">
      <c r="A750" s="341" t="s">
        <v>2902</v>
      </c>
      <c r="B750" s="342" t="s">
        <v>27</v>
      </c>
      <c r="C750" s="342" t="s">
        <v>3798</v>
      </c>
      <c r="D750" s="342" t="s">
        <v>3526</v>
      </c>
      <c r="E750" s="342" t="s">
        <v>3799</v>
      </c>
      <c r="F750" s="342" t="s">
        <v>4041</v>
      </c>
      <c r="G750" s="342" t="s">
        <v>4042</v>
      </c>
      <c r="H750" s="9" t="str">
        <f t="shared" si="0"/>
        <v>EAD-INF-CFM</v>
      </c>
      <c r="I750" s="342"/>
      <c r="J750" s="345"/>
      <c r="K750" s="345"/>
      <c r="L750" s="345"/>
      <c r="M750" s="346" t="s">
        <v>2722</v>
      </c>
      <c r="N750" s="346" t="s">
        <v>1771</v>
      </c>
      <c r="O750" s="347">
        <v>1</v>
      </c>
      <c r="P750" s="342" t="s">
        <v>4044</v>
      </c>
      <c r="Q750" s="342" t="s">
        <v>4045</v>
      </c>
      <c r="R750" s="342"/>
      <c r="S750" s="342"/>
      <c r="T750" s="342"/>
      <c r="U750" s="444"/>
      <c r="V750" s="391"/>
      <c r="W750" s="392" t="s">
        <v>4060</v>
      </c>
      <c r="X750" s="351"/>
      <c r="Y750" s="445">
        <v>45772</v>
      </c>
      <c r="Z750" s="345"/>
      <c r="AA750" s="345"/>
    </row>
    <row r="751" spans="1:27" ht="13.8">
      <c r="A751" s="341" t="s">
        <v>2902</v>
      </c>
      <c r="B751" s="342" t="s">
        <v>27</v>
      </c>
      <c r="C751" s="342" t="s">
        <v>3798</v>
      </c>
      <c r="D751" s="342" t="s">
        <v>3526</v>
      </c>
      <c r="E751" s="342" t="s">
        <v>3799</v>
      </c>
      <c r="F751" s="342" t="s">
        <v>4041</v>
      </c>
      <c r="G751" s="342" t="s">
        <v>4042</v>
      </c>
      <c r="H751" s="9" t="str">
        <f t="shared" si="0"/>
        <v>EAD-INF-CFM</v>
      </c>
      <c r="I751" s="342"/>
      <c r="J751" s="345"/>
      <c r="K751" s="345"/>
      <c r="L751" s="345"/>
      <c r="M751" s="346" t="s">
        <v>2722</v>
      </c>
      <c r="N751" s="346" t="s">
        <v>1773</v>
      </c>
      <c r="O751" s="347">
        <v>1</v>
      </c>
      <c r="P751" s="342" t="s">
        <v>4044</v>
      </c>
      <c r="Q751" s="342" t="s">
        <v>4045</v>
      </c>
      <c r="R751" s="342"/>
      <c r="S751" s="342"/>
      <c r="T751" s="342"/>
      <c r="U751" s="444"/>
      <c r="V751" s="391"/>
      <c r="W751" s="392" t="s">
        <v>4062</v>
      </c>
      <c r="X751" s="351"/>
      <c r="Y751" s="445">
        <v>45772</v>
      </c>
      <c r="Z751" s="345"/>
      <c r="AA751" s="345"/>
    </row>
    <row r="752" spans="1:27" ht="13.8">
      <c r="A752" s="341" t="s">
        <v>2902</v>
      </c>
      <c r="B752" s="342" t="s">
        <v>27</v>
      </c>
      <c r="C752" s="342" t="s">
        <v>3798</v>
      </c>
      <c r="D752" s="342" t="s">
        <v>3526</v>
      </c>
      <c r="E752" s="342" t="s">
        <v>3799</v>
      </c>
      <c r="F752" s="342" t="s">
        <v>4041</v>
      </c>
      <c r="G752" s="342" t="s">
        <v>4042</v>
      </c>
      <c r="H752" s="9" t="str">
        <f t="shared" si="0"/>
        <v>EAD-INF-CFM</v>
      </c>
      <c r="I752" s="342"/>
      <c r="J752" s="345"/>
      <c r="K752" s="345"/>
      <c r="L752" s="345"/>
      <c r="M752" s="346" t="s">
        <v>2722</v>
      </c>
      <c r="N752" s="346" t="s">
        <v>1774</v>
      </c>
      <c r="O752" s="347">
        <v>1</v>
      </c>
      <c r="P752" s="342" t="s">
        <v>4044</v>
      </c>
      <c r="Q752" s="342" t="s">
        <v>4045</v>
      </c>
      <c r="R752" s="342"/>
      <c r="S752" s="342"/>
      <c r="T752" s="342"/>
      <c r="U752" s="444"/>
      <c r="V752" s="391"/>
      <c r="W752" s="392" t="s">
        <v>4063</v>
      </c>
      <c r="X752" s="351"/>
      <c r="Y752" s="445">
        <v>45772</v>
      </c>
      <c r="Z752" s="345"/>
      <c r="AA752" s="345"/>
    </row>
    <row r="753" spans="1:27" ht="13.8">
      <c r="A753" s="341" t="s">
        <v>2902</v>
      </c>
      <c r="B753" s="342" t="s">
        <v>27</v>
      </c>
      <c r="C753" s="342" t="s">
        <v>3798</v>
      </c>
      <c r="D753" s="342" t="s">
        <v>3526</v>
      </c>
      <c r="E753" s="342" t="s">
        <v>3799</v>
      </c>
      <c r="F753" s="342" t="s">
        <v>4041</v>
      </c>
      <c r="G753" s="342" t="s">
        <v>4042</v>
      </c>
      <c r="H753" s="9" t="str">
        <f t="shared" si="0"/>
        <v>EAD-INF-CFM</v>
      </c>
      <c r="I753" s="342"/>
      <c r="J753" s="345"/>
      <c r="K753" s="345"/>
      <c r="L753" s="345"/>
      <c r="M753" s="346" t="s">
        <v>2722</v>
      </c>
      <c r="N753" s="346" t="s">
        <v>1775</v>
      </c>
      <c r="O753" s="347">
        <v>1</v>
      </c>
      <c r="P753" s="342" t="s">
        <v>4044</v>
      </c>
      <c r="Q753" s="342" t="s">
        <v>4045</v>
      </c>
      <c r="R753" s="342"/>
      <c r="S753" s="342"/>
      <c r="T753" s="342"/>
      <c r="U753" s="444"/>
      <c r="V753" s="391"/>
      <c r="W753" s="392" t="s">
        <v>4065</v>
      </c>
      <c r="X753" s="351"/>
      <c r="Y753" s="445">
        <v>45772</v>
      </c>
      <c r="Z753" s="345"/>
      <c r="AA753" s="345"/>
    </row>
    <row r="754" spans="1:27" ht="13.8">
      <c r="A754" s="341" t="s">
        <v>2902</v>
      </c>
      <c r="B754" s="342" t="s">
        <v>27</v>
      </c>
      <c r="C754" s="342" t="s">
        <v>3798</v>
      </c>
      <c r="D754" s="342" t="s">
        <v>3526</v>
      </c>
      <c r="E754" s="342" t="s">
        <v>3799</v>
      </c>
      <c r="F754" s="342" t="s">
        <v>4041</v>
      </c>
      <c r="G754" s="342" t="s">
        <v>4042</v>
      </c>
      <c r="H754" s="9" t="str">
        <f t="shared" si="0"/>
        <v>EAD-INF-CFM</v>
      </c>
      <c r="I754" s="342"/>
      <c r="J754" s="345"/>
      <c r="K754" s="345"/>
      <c r="L754" s="345"/>
      <c r="M754" s="346" t="s">
        <v>2722</v>
      </c>
      <c r="N754" s="346" t="s">
        <v>1776</v>
      </c>
      <c r="O754" s="347">
        <v>1</v>
      </c>
      <c r="P754" s="342" t="s">
        <v>4069</v>
      </c>
      <c r="Q754" s="342" t="s">
        <v>4045</v>
      </c>
      <c r="R754" s="342"/>
      <c r="S754" s="342"/>
      <c r="T754" s="342"/>
      <c r="U754" s="444"/>
      <c r="V754" s="391"/>
      <c r="W754" s="392" t="s">
        <v>4070</v>
      </c>
      <c r="X754" s="351"/>
      <c r="Y754" s="345"/>
      <c r="Z754" s="345"/>
      <c r="AA754" s="345"/>
    </row>
    <row r="755" spans="1:27" ht="13.8">
      <c r="A755" s="341" t="s">
        <v>2902</v>
      </c>
      <c r="B755" s="342" t="s">
        <v>27</v>
      </c>
      <c r="C755" s="342" t="s">
        <v>3798</v>
      </c>
      <c r="D755" s="342" t="s">
        <v>3526</v>
      </c>
      <c r="E755" s="342" t="s">
        <v>3799</v>
      </c>
      <c r="F755" s="342" t="s">
        <v>4041</v>
      </c>
      <c r="G755" s="342" t="s">
        <v>4042</v>
      </c>
      <c r="H755" s="9" t="str">
        <f t="shared" si="0"/>
        <v>EAD-INF-CFM</v>
      </c>
      <c r="I755" s="342"/>
      <c r="J755" s="345"/>
      <c r="K755" s="345"/>
      <c r="L755" s="345"/>
      <c r="M755" s="346" t="s">
        <v>2722</v>
      </c>
      <c r="N755" s="346" t="s">
        <v>1777</v>
      </c>
      <c r="O755" s="347">
        <v>1</v>
      </c>
      <c r="P755" s="342" t="s">
        <v>4069</v>
      </c>
      <c r="Q755" s="342" t="s">
        <v>4045</v>
      </c>
      <c r="R755" s="342"/>
      <c r="S755" s="342"/>
      <c r="T755" s="342"/>
      <c r="U755" s="444"/>
      <c r="V755" s="391"/>
      <c r="W755" s="392" t="s">
        <v>4071</v>
      </c>
      <c r="X755" s="351"/>
      <c r="Y755" s="345"/>
      <c r="Z755" s="345"/>
      <c r="AA755" s="345"/>
    </row>
    <row r="756" spans="1:27" ht="13.8">
      <c r="A756" s="341" t="s">
        <v>2902</v>
      </c>
      <c r="B756" s="342" t="s">
        <v>27</v>
      </c>
      <c r="C756" s="342" t="s">
        <v>3798</v>
      </c>
      <c r="D756" s="342" t="s">
        <v>3526</v>
      </c>
      <c r="E756" s="342" t="s">
        <v>3799</v>
      </c>
      <c r="F756" s="342"/>
      <c r="G756" s="342" t="s">
        <v>4099</v>
      </c>
      <c r="H756" s="9" t="str">
        <f t="shared" si="0"/>
        <v>EAD-INF-</v>
      </c>
      <c r="I756" s="342" t="s">
        <v>4100</v>
      </c>
      <c r="J756" s="345"/>
      <c r="K756" s="345"/>
      <c r="L756" s="345"/>
      <c r="M756" s="346" t="s">
        <v>3347</v>
      </c>
      <c r="N756" s="346" t="s">
        <v>2591</v>
      </c>
      <c r="O756" s="397"/>
      <c r="P756" s="345"/>
      <c r="Q756" s="342"/>
      <c r="R756" s="342"/>
      <c r="S756" s="342"/>
      <c r="T756" s="342"/>
      <c r="U756" s="444"/>
      <c r="V756" s="391"/>
      <c r="W756" s="392" t="s">
        <v>4103</v>
      </c>
      <c r="X756" s="351"/>
      <c r="Y756" s="445">
        <v>45468</v>
      </c>
      <c r="Z756" s="345"/>
      <c r="AA756" s="345"/>
    </row>
    <row r="757" spans="1:27" ht="13.8">
      <c r="A757" s="341" t="s">
        <v>2902</v>
      </c>
      <c r="B757" s="342" t="s">
        <v>27</v>
      </c>
      <c r="C757" s="342" t="s">
        <v>3798</v>
      </c>
      <c r="D757" s="342" t="s">
        <v>3526</v>
      </c>
      <c r="E757" s="342" t="s">
        <v>3799</v>
      </c>
      <c r="F757" s="342"/>
      <c r="G757" s="342" t="s">
        <v>4099</v>
      </c>
      <c r="H757" s="9" t="str">
        <f t="shared" si="0"/>
        <v>EAD-INF-</v>
      </c>
      <c r="I757" s="342" t="s">
        <v>4104</v>
      </c>
      <c r="J757" s="345"/>
      <c r="K757" s="345"/>
      <c r="L757" s="345"/>
      <c r="M757" s="346" t="s">
        <v>49</v>
      </c>
      <c r="N757" s="346" t="s">
        <v>1058</v>
      </c>
      <c r="O757" s="397"/>
      <c r="P757" s="345"/>
      <c r="Q757" s="342"/>
      <c r="R757" s="342"/>
      <c r="S757" s="342"/>
      <c r="T757" s="342"/>
      <c r="U757" s="444"/>
      <c r="V757" s="391"/>
      <c r="W757" s="392" t="s">
        <v>4106</v>
      </c>
      <c r="X757" s="351"/>
      <c r="Y757" s="445">
        <v>45468</v>
      </c>
      <c r="Z757" s="345"/>
      <c r="AA757" s="345"/>
    </row>
    <row r="758" spans="1:27" ht="13.8">
      <c r="A758" s="341" t="s">
        <v>2902</v>
      </c>
      <c r="B758" s="342" t="s">
        <v>27</v>
      </c>
      <c r="C758" s="342" t="s">
        <v>3798</v>
      </c>
      <c r="D758" s="342" t="s">
        <v>3526</v>
      </c>
      <c r="E758" s="342" t="s">
        <v>3799</v>
      </c>
      <c r="F758" s="342"/>
      <c r="G758" s="342" t="s">
        <v>4099</v>
      </c>
      <c r="H758" s="9" t="str">
        <f t="shared" si="0"/>
        <v>EAD-INF-</v>
      </c>
      <c r="I758" s="342" t="s">
        <v>4110</v>
      </c>
      <c r="J758" s="345"/>
      <c r="K758" s="345"/>
      <c r="L758" s="345"/>
      <c r="M758" s="346" t="s">
        <v>347</v>
      </c>
      <c r="N758" s="346" t="s">
        <v>816</v>
      </c>
      <c r="O758" s="397"/>
      <c r="P758" s="345"/>
      <c r="Q758" s="342"/>
      <c r="R758" s="342"/>
      <c r="S758" s="342"/>
      <c r="T758" s="342"/>
      <c r="U758" s="444"/>
      <c r="V758" s="391"/>
      <c r="W758" s="392" t="s">
        <v>4103</v>
      </c>
      <c r="X758" s="351"/>
      <c r="Y758" s="445">
        <v>45468</v>
      </c>
      <c r="Z758" s="345"/>
      <c r="AA758" s="345"/>
    </row>
    <row r="759" spans="1:27" ht="13.8">
      <c r="A759" s="341" t="s">
        <v>2902</v>
      </c>
      <c r="B759" s="342" t="s">
        <v>27</v>
      </c>
      <c r="C759" s="342" t="s">
        <v>3798</v>
      </c>
      <c r="D759" s="342" t="s">
        <v>3526</v>
      </c>
      <c r="E759" s="342" t="s">
        <v>3799</v>
      </c>
      <c r="F759" s="342"/>
      <c r="G759" s="342" t="s">
        <v>4099</v>
      </c>
      <c r="H759" s="9" t="str">
        <f t="shared" si="0"/>
        <v>EAD-INF-</v>
      </c>
      <c r="I759" s="342" t="s">
        <v>4111</v>
      </c>
      <c r="J759" s="345"/>
      <c r="K759" s="345"/>
      <c r="L759" s="345"/>
      <c r="M759" s="346" t="s">
        <v>36</v>
      </c>
      <c r="N759" s="346"/>
      <c r="O759" s="397"/>
      <c r="P759" s="345"/>
      <c r="Q759" s="342"/>
      <c r="R759" s="342"/>
      <c r="S759" s="342"/>
      <c r="T759" s="342"/>
      <c r="U759" s="444"/>
      <c r="V759" s="391"/>
      <c r="W759" s="392" t="s">
        <v>4103</v>
      </c>
      <c r="X759" s="351"/>
      <c r="Y759" s="445">
        <v>45468</v>
      </c>
      <c r="Z759" s="345"/>
      <c r="AA759" s="345"/>
    </row>
    <row r="760" spans="1:27" ht="13.8">
      <c r="A760" s="341" t="s">
        <v>2902</v>
      </c>
      <c r="B760" s="342" t="s">
        <v>27</v>
      </c>
      <c r="C760" s="342" t="s">
        <v>3798</v>
      </c>
      <c r="D760" s="342" t="s">
        <v>3526</v>
      </c>
      <c r="E760" s="342" t="s">
        <v>3799</v>
      </c>
      <c r="F760" s="342"/>
      <c r="G760" s="342" t="s">
        <v>4099</v>
      </c>
      <c r="H760" s="9" t="str">
        <f t="shared" si="0"/>
        <v>EAD-INF-</v>
      </c>
      <c r="I760" s="342" t="s">
        <v>4113</v>
      </c>
      <c r="J760" s="345"/>
      <c r="K760" s="345"/>
      <c r="L760" s="345"/>
      <c r="M760" s="346" t="s">
        <v>49</v>
      </c>
      <c r="N760" s="346" t="s">
        <v>1053</v>
      </c>
      <c r="O760" s="397"/>
      <c r="P760" s="345"/>
      <c r="Q760" s="342"/>
      <c r="R760" s="342"/>
      <c r="S760" s="342"/>
      <c r="T760" s="342"/>
      <c r="U760" s="444"/>
      <c r="V760" s="391"/>
      <c r="W760" s="392" t="s">
        <v>4115</v>
      </c>
      <c r="X760" s="351"/>
      <c r="Y760" s="445">
        <v>45467</v>
      </c>
      <c r="Z760" s="345"/>
      <c r="AA760" s="345"/>
    </row>
    <row r="761" spans="1:27" ht="13.8">
      <c r="A761" s="355" t="s">
        <v>2902</v>
      </c>
      <c r="B761" s="356" t="s">
        <v>27</v>
      </c>
      <c r="C761" s="356" t="s">
        <v>3798</v>
      </c>
      <c r="D761" s="356" t="s">
        <v>3526</v>
      </c>
      <c r="E761" s="356" t="s">
        <v>3799</v>
      </c>
      <c r="F761" s="356"/>
      <c r="G761" s="356" t="s">
        <v>4099</v>
      </c>
      <c r="H761" s="9" t="str">
        <f t="shared" si="0"/>
        <v>EAD-INF-</v>
      </c>
      <c r="I761" s="366"/>
      <c r="J761" s="359"/>
      <c r="K761" s="359"/>
      <c r="L761" s="359"/>
      <c r="M761" s="360" t="s">
        <v>2710</v>
      </c>
      <c r="N761" s="360" t="s">
        <v>790</v>
      </c>
      <c r="O761" s="361"/>
      <c r="P761" s="359"/>
      <c r="Q761" s="359"/>
      <c r="R761" s="359"/>
      <c r="S761" s="359"/>
      <c r="T761" s="359"/>
      <c r="U761" s="362"/>
      <c r="V761" s="359"/>
      <c r="W761" s="357" t="s">
        <v>4103</v>
      </c>
      <c r="X761" s="363">
        <v>21929</v>
      </c>
      <c r="Y761" s="364">
        <v>45468</v>
      </c>
      <c r="Z761" s="359"/>
      <c r="AA761" s="359"/>
    </row>
    <row r="762" spans="1:27" ht="13.8">
      <c r="A762" s="355" t="s">
        <v>2902</v>
      </c>
      <c r="B762" s="356" t="s">
        <v>27</v>
      </c>
      <c r="C762" s="356" t="s">
        <v>3798</v>
      </c>
      <c r="D762" s="356" t="s">
        <v>3526</v>
      </c>
      <c r="E762" s="356" t="s">
        <v>3799</v>
      </c>
      <c r="F762" s="356"/>
      <c r="G762" s="356" t="s">
        <v>4099</v>
      </c>
      <c r="H762" s="9" t="str">
        <f t="shared" si="0"/>
        <v>EAD-INF-</v>
      </c>
      <c r="I762" s="366"/>
      <c r="J762" s="359"/>
      <c r="K762" s="359"/>
      <c r="L762" s="359"/>
      <c r="M762" s="360" t="s">
        <v>2665</v>
      </c>
      <c r="N762" s="360" t="s">
        <v>791</v>
      </c>
      <c r="O762" s="361"/>
      <c r="P762" s="359"/>
      <c r="Q762" s="359"/>
      <c r="R762" s="359"/>
      <c r="S762" s="359"/>
      <c r="T762" s="359"/>
      <c r="U762" s="362"/>
      <c r="V762" s="359"/>
      <c r="W762" s="357" t="s">
        <v>4103</v>
      </c>
      <c r="X762" s="363">
        <v>21929</v>
      </c>
      <c r="Y762" s="364">
        <v>45468</v>
      </c>
      <c r="Z762" s="359"/>
      <c r="AA762" s="359"/>
    </row>
    <row r="763" spans="1:27" ht="13.8">
      <c r="A763" s="355" t="s">
        <v>2902</v>
      </c>
      <c r="B763" s="356" t="s">
        <v>27</v>
      </c>
      <c r="C763" s="356" t="s">
        <v>3798</v>
      </c>
      <c r="D763" s="356" t="s">
        <v>3526</v>
      </c>
      <c r="E763" s="356" t="s">
        <v>3799</v>
      </c>
      <c r="F763" s="356"/>
      <c r="G763" s="356" t="s">
        <v>4099</v>
      </c>
      <c r="H763" s="9" t="str">
        <f t="shared" si="0"/>
        <v>EAD-INF-</v>
      </c>
      <c r="I763" s="366"/>
      <c r="J763" s="359"/>
      <c r="K763" s="359"/>
      <c r="L763" s="359"/>
      <c r="M763" s="360" t="s">
        <v>2665</v>
      </c>
      <c r="N763" s="360" t="s">
        <v>792</v>
      </c>
      <c r="O763" s="361"/>
      <c r="P763" s="359"/>
      <c r="Q763" s="359"/>
      <c r="R763" s="359"/>
      <c r="S763" s="359"/>
      <c r="T763" s="359"/>
      <c r="U763" s="362"/>
      <c r="V763" s="359"/>
      <c r="W763" s="357" t="s">
        <v>4103</v>
      </c>
      <c r="X763" s="363">
        <v>21929</v>
      </c>
      <c r="Y763" s="364">
        <v>45468</v>
      </c>
      <c r="Z763" s="359"/>
      <c r="AA763" s="359"/>
    </row>
    <row r="764" spans="1:27" ht="13.8">
      <c r="A764" s="355" t="s">
        <v>2902</v>
      </c>
      <c r="B764" s="356" t="s">
        <v>27</v>
      </c>
      <c r="C764" s="356" t="s">
        <v>3798</v>
      </c>
      <c r="D764" s="356" t="s">
        <v>3526</v>
      </c>
      <c r="E764" s="356" t="s">
        <v>3799</v>
      </c>
      <c r="F764" s="356"/>
      <c r="G764" s="356" t="s">
        <v>4099</v>
      </c>
      <c r="H764" s="9" t="str">
        <f t="shared" si="0"/>
        <v>EAD-INF-</v>
      </c>
      <c r="I764" s="366"/>
      <c r="J764" s="359"/>
      <c r="K764" s="359"/>
      <c r="L764" s="359"/>
      <c r="M764" s="360" t="s">
        <v>711</v>
      </c>
      <c r="N764" s="360" t="s">
        <v>223</v>
      </c>
      <c r="O764" s="361"/>
      <c r="P764" s="359"/>
      <c r="Q764" s="359"/>
      <c r="R764" s="359"/>
      <c r="S764" s="359"/>
      <c r="T764" s="359"/>
      <c r="U764" s="362"/>
      <c r="V764" s="359"/>
      <c r="W764" s="357" t="s">
        <v>4103</v>
      </c>
      <c r="X764" s="363">
        <v>21929</v>
      </c>
      <c r="Y764" s="364">
        <v>45468</v>
      </c>
      <c r="Z764" s="359"/>
      <c r="AA764" s="359"/>
    </row>
    <row r="765" spans="1:27" ht="13.8">
      <c r="A765" s="355" t="s">
        <v>2902</v>
      </c>
      <c r="B765" s="356" t="s">
        <v>27</v>
      </c>
      <c r="C765" s="356" t="s">
        <v>3798</v>
      </c>
      <c r="D765" s="356" t="s">
        <v>3526</v>
      </c>
      <c r="E765" s="356" t="s">
        <v>3799</v>
      </c>
      <c r="F765" s="356"/>
      <c r="G765" s="356" t="s">
        <v>4099</v>
      </c>
      <c r="H765" s="9" t="str">
        <f t="shared" si="0"/>
        <v>EAD-INF-</v>
      </c>
      <c r="I765" s="366"/>
      <c r="J765" s="359"/>
      <c r="K765" s="359"/>
      <c r="L765" s="359"/>
      <c r="M765" s="360" t="s">
        <v>36</v>
      </c>
      <c r="N765" s="360" t="s">
        <v>1850</v>
      </c>
      <c r="O765" s="361"/>
      <c r="P765" s="359"/>
      <c r="Q765" s="359"/>
      <c r="R765" s="359"/>
      <c r="S765" s="359"/>
      <c r="T765" s="359"/>
      <c r="U765" s="362"/>
      <c r="V765" s="359"/>
      <c r="W765" s="357" t="s">
        <v>4106</v>
      </c>
      <c r="X765" s="363">
        <v>21822</v>
      </c>
      <c r="Y765" s="364">
        <v>45468</v>
      </c>
      <c r="Z765" s="359"/>
      <c r="AA765" s="359"/>
    </row>
    <row r="766" spans="1:27" ht="13.8">
      <c r="A766" s="355" t="s">
        <v>2902</v>
      </c>
      <c r="B766" s="356" t="s">
        <v>27</v>
      </c>
      <c r="C766" s="356" t="s">
        <v>3798</v>
      </c>
      <c r="D766" s="356" t="s">
        <v>3526</v>
      </c>
      <c r="E766" s="356" t="s">
        <v>3799</v>
      </c>
      <c r="F766" s="356"/>
      <c r="G766" s="356" t="s">
        <v>4099</v>
      </c>
      <c r="H766" s="9" t="str">
        <f t="shared" si="0"/>
        <v>EAD-INF-</v>
      </c>
      <c r="I766" s="366"/>
      <c r="J766" s="359"/>
      <c r="K766" s="359"/>
      <c r="L766" s="359"/>
      <c r="M766" s="360" t="s">
        <v>711</v>
      </c>
      <c r="N766" s="360" t="s">
        <v>225</v>
      </c>
      <c r="O766" s="361"/>
      <c r="P766" s="359"/>
      <c r="Q766" s="359"/>
      <c r="R766" s="359"/>
      <c r="S766" s="359"/>
      <c r="T766" s="359"/>
      <c r="U766" s="362"/>
      <c r="V766" s="27"/>
      <c r="W766" s="357" t="s">
        <v>4106</v>
      </c>
      <c r="X766" s="363">
        <v>21822</v>
      </c>
      <c r="Y766" s="364">
        <v>45467</v>
      </c>
      <c r="Z766" s="359"/>
      <c r="AA766" s="359"/>
    </row>
    <row r="767" spans="1:27" ht="13.8">
      <c r="A767" s="355" t="s">
        <v>2902</v>
      </c>
      <c r="B767" s="356" t="s">
        <v>27</v>
      </c>
      <c r="C767" s="356" t="s">
        <v>3798</v>
      </c>
      <c r="D767" s="356" t="s">
        <v>3526</v>
      </c>
      <c r="E767" s="356" t="s">
        <v>3799</v>
      </c>
      <c r="F767" s="356"/>
      <c r="G767" s="356" t="s">
        <v>4099</v>
      </c>
      <c r="H767" s="9" t="str">
        <f t="shared" si="0"/>
        <v>EAD-INF-</v>
      </c>
      <c r="I767" s="366"/>
      <c r="J767" s="359"/>
      <c r="K767" s="359"/>
      <c r="L767" s="359"/>
      <c r="M767" s="360" t="s">
        <v>711</v>
      </c>
      <c r="N767" s="360" t="s">
        <v>222</v>
      </c>
      <c r="O767" s="361"/>
      <c r="P767" s="359"/>
      <c r="Q767" s="359"/>
      <c r="R767" s="359"/>
      <c r="S767" s="359"/>
      <c r="T767" s="359"/>
      <c r="U767" s="362"/>
      <c r="V767" s="359"/>
      <c r="W767" s="357" t="s">
        <v>4140</v>
      </c>
      <c r="X767" s="363">
        <v>20798</v>
      </c>
      <c r="Y767" s="364">
        <v>45467</v>
      </c>
      <c r="Z767" s="359"/>
      <c r="AA767" s="359"/>
    </row>
    <row r="768" spans="1:27" ht="13.8">
      <c r="A768" s="355" t="s">
        <v>2902</v>
      </c>
      <c r="B768" s="356" t="s">
        <v>27</v>
      </c>
      <c r="C768" s="356" t="s">
        <v>3798</v>
      </c>
      <c r="D768" s="356" t="s">
        <v>3526</v>
      </c>
      <c r="E768" s="356" t="s">
        <v>3799</v>
      </c>
      <c r="F768" s="356"/>
      <c r="G768" s="356" t="s">
        <v>4099</v>
      </c>
      <c r="H768" s="9" t="str">
        <f t="shared" si="0"/>
        <v>EAD-INF-</v>
      </c>
      <c r="I768" s="366"/>
      <c r="J768" s="359"/>
      <c r="K768" s="359"/>
      <c r="L768" s="359"/>
      <c r="M768" s="360" t="s">
        <v>36</v>
      </c>
      <c r="N768" s="360" t="s">
        <v>1847</v>
      </c>
      <c r="O768" s="361"/>
      <c r="P768" s="359"/>
      <c r="Q768" s="359"/>
      <c r="R768" s="359"/>
      <c r="S768" s="359"/>
      <c r="T768" s="359"/>
      <c r="U768" s="362"/>
      <c r="V768" s="359"/>
      <c r="W768" s="357" t="s">
        <v>4140</v>
      </c>
      <c r="X768" s="363">
        <v>20798</v>
      </c>
      <c r="Y768" s="364">
        <v>45467</v>
      </c>
      <c r="Z768" s="359"/>
      <c r="AA768" s="359"/>
    </row>
    <row r="769" spans="1:27" ht="13.8">
      <c r="A769" s="355" t="s">
        <v>2902</v>
      </c>
      <c r="B769" s="356" t="s">
        <v>27</v>
      </c>
      <c r="C769" s="356" t="s">
        <v>3798</v>
      </c>
      <c r="D769" s="356" t="s">
        <v>3526</v>
      </c>
      <c r="E769" s="356" t="s">
        <v>3799</v>
      </c>
      <c r="F769" s="356"/>
      <c r="G769" s="356" t="s">
        <v>4099</v>
      </c>
      <c r="H769" s="9" t="str">
        <f t="shared" si="0"/>
        <v>EAD-INF-</v>
      </c>
      <c r="I769" s="366"/>
      <c r="J769" s="359"/>
      <c r="K769" s="359"/>
      <c r="L769" s="359"/>
      <c r="M769" s="360" t="s">
        <v>49</v>
      </c>
      <c r="N769" s="360" t="s">
        <v>1056</v>
      </c>
      <c r="O769" s="361"/>
      <c r="P769" s="359"/>
      <c r="Q769" s="359"/>
      <c r="R769" s="359"/>
      <c r="S769" s="359"/>
      <c r="T769" s="359"/>
      <c r="U769" s="362"/>
      <c r="V769" s="359"/>
      <c r="W769" s="357" t="s">
        <v>4140</v>
      </c>
      <c r="X769" s="363">
        <v>20798</v>
      </c>
      <c r="Y769" s="364">
        <v>45467</v>
      </c>
      <c r="Z769" s="359"/>
      <c r="AA769" s="359"/>
    </row>
    <row r="770" spans="1:27" ht="13.8">
      <c r="A770" s="355" t="s">
        <v>2902</v>
      </c>
      <c r="B770" s="356" t="s">
        <v>27</v>
      </c>
      <c r="C770" s="356" t="s">
        <v>3798</v>
      </c>
      <c r="D770" s="356" t="s">
        <v>3526</v>
      </c>
      <c r="E770" s="356" t="s">
        <v>3799</v>
      </c>
      <c r="F770" s="356"/>
      <c r="G770" s="356" t="s">
        <v>4099</v>
      </c>
      <c r="H770" s="9" t="str">
        <f t="shared" si="0"/>
        <v>EAD-INF-</v>
      </c>
      <c r="I770" s="366"/>
      <c r="J770" s="359"/>
      <c r="K770" s="359"/>
      <c r="L770" s="359"/>
      <c r="M770" s="360" t="s">
        <v>36</v>
      </c>
      <c r="N770" s="360" t="s">
        <v>1849</v>
      </c>
      <c r="O770" s="361"/>
      <c r="P770" s="359"/>
      <c r="Q770" s="359"/>
      <c r="R770" s="359"/>
      <c r="S770" s="359"/>
      <c r="T770" s="359"/>
      <c r="U770" s="362"/>
      <c r="V770" s="359"/>
      <c r="W770" s="357" t="s">
        <v>4161</v>
      </c>
      <c r="X770" s="363">
        <v>22046</v>
      </c>
      <c r="Y770" s="364">
        <v>45580</v>
      </c>
      <c r="Z770" s="359"/>
      <c r="AA770" s="359"/>
    </row>
    <row r="771" spans="1:27" ht="13.8">
      <c r="A771" s="355" t="s">
        <v>2902</v>
      </c>
      <c r="B771" s="356" t="s">
        <v>27</v>
      </c>
      <c r="C771" s="356" t="s">
        <v>3798</v>
      </c>
      <c r="D771" s="356" t="s">
        <v>3526</v>
      </c>
      <c r="E771" s="356" t="s">
        <v>3799</v>
      </c>
      <c r="F771" s="356"/>
      <c r="G771" s="356" t="s">
        <v>4099</v>
      </c>
      <c r="H771" s="9" t="str">
        <f t="shared" si="0"/>
        <v>EAD-INF-</v>
      </c>
      <c r="I771" s="366"/>
      <c r="J771" s="359"/>
      <c r="K771" s="359"/>
      <c r="L771" s="359"/>
      <c r="M771" s="265" t="s">
        <v>49</v>
      </c>
      <c r="N771" s="360" t="s">
        <v>1057</v>
      </c>
      <c r="O771" s="361"/>
      <c r="P771" s="359"/>
      <c r="Q771" s="359"/>
      <c r="R771" s="359"/>
      <c r="S771" s="359"/>
      <c r="T771" s="359"/>
      <c r="U771" s="362"/>
      <c r="V771" s="359"/>
      <c r="W771" s="357" t="s">
        <v>4161</v>
      </c>
      <c r="X771" s="363">
        <v>22046</v>
      </c>
      <c r="Y771" s="364">
        <v>45641</v>
      </c>
      <c r="Z771" s="359"/>
      <c r="AA771" s="359"/>
    </row>
    <row r="772" spans="1:27" ht="13.8">
      <c r="A772" s="355" t="s">
        <v>2902</v>
      </c>
      <c r="B772" s="356" t="s">
        <v>27</v>
      </c>
      <c r="C772" s="356" t="s">
        <v>3798</v>
      </c>
      <c r="D772" s="356" t="s">
        <v>3526</v>
      </c>
      <c r="E772" s="356" t="s">
        <v>3799</v>
      </c>
      <c r="F772" s="356"/>
      <c r="G772" s="356" t="s">
        <v>4099</v>
      </c>
      <c r="H772" s="9" t="str">
        <f t="shared" si="0"/>
        <v>EAD-INF-</v>
      </c>
      <c r="I772" s="366"/>
      <c r="J772" s="359"/>
      <c r="K772" s="359"/>
      <c r="L772" s="359"/>
      <c r="M772" s="360" t="s">
        <v>49</v>
      </c>
      <c r="N772" s="360" t="s">
        <v>224</v>
      </c>
      <c r="O772" s="361"/>
      <c r="P772" s="359"/>
      <c r="Q772" s="359"/>
      <c r="R772" s="359"/>
      <c r="S772" s="359"/>
      <c r="T772" s="359"/>
      <c r="U772" s="362"/>
      <c r="V772" s="359"/>
      <c r="W772" s="357" t="s">
        <v>4161</v>
      </c>
      <c r="X772" s="363">
        <v>22046</v>
      </c>
      <c r="Y772" s="364">
        <v>45641</v>
      </c>
      <c r="Z772" s="359"/>
      <c r="AA772" s="359"/>
    </row>
    <row r="773" spans="1:27" ht="13.8">
      <c r="A773" s="355" t="s">
        <v>2902</v>
      </c>
      <c r="B773" s="356" t="s">
        <v>27</v>
      </c>
      <c r="C773" s="356" t="s">
        <v>3798</v>
      </c>
      <c r="D773" s="356" t="s">
        <v>3526</v>
      </c>
      <c r="E773" s="356" t="s">
        <v>3799</v>
      </c>
      <c r="F773" s="356"/>
      <c r="G773" s="356" t="s">
        <v>4099</v>
      </c>
      <c r="H773" s="9" t="str">
        <f t="shared" si="0"/>
        <v>EAD-INF-</v>
      </c>
      <c r="I773" s="366"/>
      <c r="J773" s="359"/>
      <c r="K773" s="359"/>
      <c r="L773" s="359"/>
      <c r="M773" s="360" t="s">
        <v>49</v>
      </c>
      <c r="N773" s="360" t="s">
        <v>1052</v>
      </c>
      <c r="O773" s="361"/>
      <c r="P773" s="359"/>
      <c r="Q773" s="359"/>
      <c r="R773" s="359"/>
      <c r="S773" s="359"/>
      <c r="T773" s="359"/>
      <c r="U773" s="362"/>
      <c r="V773" s="359"/>
      <c r="W773" s="357" t="s">
        <v>4103</v>
      </c>
      <c r="X773" s="363">
        <v>21929</v>
      </c>
      <c r="Y773" s="364">
        <v>45468</v>
      </c>
      <c r="Z773" s="359"/>
      <c r="AA773" s="359"/>
    </row>
    <row r="774" spans="1:27" ht="13.8">
      <c r="A774" s="355" t="s">
        <v>2902</v>
      </c>
      <c r="B774" s="356" t="s">
        <v>27</v>
      </c>
      <c r="C774" s="356" t="s">
        <v>3798</v>
      </c>
      <c r="D774" s="356" t="s">
        <v>3526</v>
      </c>
      <c r="E774" s="356" t="s">
        <v>3799</v>
      </c>
      <c r="F774" s="356"/>
      <c r="G774" s="356" t="s">
        <v>4099</v>
      </c>
      <c r="H774" s="9" t="str">
        <f t="shared" si="0"/>
        <v>EAD-INF-</v>
      </c>
      <c r="I774" s="366"/>
      <c r="J774" s="359"/>
      <c r="K774" s="359"/>
      <c r="L774" s="359"/>
      <c r="M774" s="360" t="s">
        <v>36</v>
      </c>
      <c r="N774" s="360" t="s">
        <v>1845</v>
      </c>
      <c r="O774" s="361"/>
      <c r="P774" s="359"/>
      <c r="Q774" s="359"/>
      <c r="R774" s="359"/>
      <c r="S774" s="359"/>
      <c r="T774" s="359"/>
      <c r="U774" s="362"/>
      <c r="V774" s="359"/>
      <c r="W774" s="357" t="s">
        <v>4115</v>
      </c>
      <c r="X774" s="363">
        <v>21956</v>
      </c>
      <c r="Y774" s="364">
        <v>45467</v>
      </c>
      <c r="Z774" s="359"/>
      <c r="AA774" s="359"/>
    </row>
    <row r="775" spans="1:27" ht="13.8">
      <c r="A775" s="355" t="s">
        <v>2902</v>
      </c>
      <c r="B775" s="356" t="s">
        <v>27</v>
      </c>
      <c r="C775" s="356" t="s">
        <v>3798</v>
      </c>
      <c r="D775" s="356" t="s">
        <v>3526</v>
      </c>
      <c r="E775" s="356" t="s">
        <v>3799</v>
      </c>
      <c r="F775" s="356"/>
      <c r="G775" s="356" t="s">
        <v>4099</v>
      </c>
      <c r="H775" s="9" t="str">
        <f t="shared" si="0"/>
        <v>EAD-INF-</v>
      </c>
      <c r="I775" s="366"/>
      <c r="J775" s="359"/>
      <c r="K775" s="359"/>
      <c r="L775" s="359"/>
      <c r="M775" s="360" t="s">
        <v>711</v>
      </c>
      <c r="N775" s="360" t="s">
        <v>219</v>
      </c>
      <c r="O775" s="361"/>
      <c r="P775" s="359"/>
      <c r="Q775" s="359"/>
      <c r="R775" s="359"/>
      <c r="S775" s="359"/>
      <c r="T775" s="359"/>
      <c r="U775" s="362"/>
      <c r="V775" s="359"/>
      <c r="W775" s="357" t="s">
        <v>4115</v>
      </c>
      <c r="X775" s="363">
        <v>21956</v>
      </c>
      <c r="Y775" s="364">
        <v>45468</v>
      </c>
      <c r="Z775" s="359"/>
      <c r="AA775" s="359"/>
    </row>
    <row r="776" spans="1:27" ht="13.8">
      <c r="A776" s="355" t="s">
        <v>2902</v>
      </c>
      <c r="B776" s="356" t="s">
        <v>27</v>
      </c>
      <c r="C776" s="356" t="s">
        <v>3798</v>
      </c>
      <c r="D776" s="356" t="s">
        <v>3526</v>
      </c>
      <c r="E776" s="356" t="s">
        <v>3799</v>
      </c>
      <c r="F776" s="356"/>
      <c r="G776" s="356" t="s">
        <v>4099</v>
      </c>
      <c r="H776" s="9" t="str">
        <f t="shared" si="0"/>
        <v>EAD-INF-</v>
      </c>
      <c r="I776" s="366"/>
      <c r="J776" s="359"/>
      <c r="K776" s="359"/>
      <c r="L776" s="359"/>
      <c r="M776" s="360" t="s">
        <v>36</v>
      </c>
      <c r="N776" s="360" t="s">
        <v>1873</v>
      </c>
      <c r="O776" s="361"/>
      <c r="P776" s="359"/>
      <c r="Q776" s="359"/>
      <c r="R776" s="359"/>
      <c r="S776" s="359"/>
      <c r="T776" s="359"/>
      <c r="U776" s="362"/>
      <c r="V776" s="359"/>
      <c r="W776" s="357" t="s">
        <v>4103</v>
      </c>
      <c r="X776" s="363">
        <v>21929</v>
      </c>
      <c r="Y776" s="364">
        <v>45477</v>
      </c>
      <c r="Z776" s="359"/>
      <c r="AA776" s="359"/>
    </row>
    <row r="777" spans="1:27" ht="13.8">
      <c r="A777" s="365" t="s">
        <v>2902</v>
      </c>
      <c r="B777" s="357" t="s">
        <v>27</v>
      </c>
      <c r="C777" s="366"/>
      <c r="D777" s="357" t="s">
        <v>3526</v>
      </c>
      <c r="E777" s="357" t="s">
        <v>3799</v>
      </c>
      <c r="F777" s="366"/>
      <c r="G777" s="357" t="s">
        <v>5117</v>
      </c>
      <c r="H777" s="9" t="str">
        <f t="shared" si="0"/>
        <v>EAD--</v>
      </c>
      <c r="I777" s="366"/>
      <c r="J777" s="359"/>
      <c r="K777" s="359"/>
      <c r="L777" s="359"/>
      <c r="M777" s="360" t="s">
        <v>2665</v>
      </c>
      <c r="N777" s="360" t="s">
        <v>793</v>
      </c>
      <c r="O777" s="361"/>
      <c r="P777" s="359"/>
      <c r="Q777" s="359"/>
      <c r="R777" s="359"/>
      <c r="S777" s="359"/>
      <c r="T777" s="359"/>
      <c r="U777" s="1038"/>
      <c r="V777" s="1040"/>
      <c r="W777" s="357" t="s">
        <v>5119</v>
      </c>
      <c r="X777" s="367"/>
      <c r="Y777" s="368">
        <f>DATE(2024,7,26)</f>
        <v>45499</v>
      </c>
      <c r="Z777" s="359"/>
      <c r="AA777" s="359"/>
    </row>
    <row r="778" spans="1:27" ht="13.8">
      <c r="A778" s="355" t="s">
        <v>2902</v>
      </c>
      <c r="B778" s="356" t="s">
        <v>27</v>
      </c>
      <c r="C778" s="356" t="s">
        <v>3798</v>
      </c>
      <c r="D778" s="356" t="s">
        <v>3526</v>
      </c>
      <c r="E778" s="356" t="s">
        <v>3799</v>
      </c>
      <c r="F778" s="366"/>
      <c r="G778" s="357" t="s">
        <v>5117</v>
      </c>
      <c r="H778" s="9" t="str">
        <f t="shared" si="0"/>
        <v>EAD-INF-</v>
      </c>
      <c r="I778" s="366"/>
      <c r="J778" s="359"/>
      <c r="K778" s="359"/>
      <c r="L778" s="359"/>
      <c r="M778" s="360" t="s">
        <v>2665</v>
      </c>
      <c r="N778" s="360" t="s">
        <v>794</v>
      </c>
      <c r="O778" s="361"/>
      <c r="P778" s="359"/>
      <c r="Q778" s="359"/>
      <c r="R778" s="359"/>
      <c r="S778" s="359"/>
      <c r="T778" s="359"/>
      <c r="U778" s="362"/>
      <c r="V778" s="359"/>
      <c r="W778" s="357" t="s">
        <v>5119</v>
      </c>
      <c r="X778" s="367"/>
      <c r="Y778" s="364">
        <v>45499</v>
      </c>
      <c r="Z778" s="359"/>
      <c r="AA778" s="359"/>
    </row>
    <row r="779" spans="1:27" ht="13.8">
      <c r="A779" s="341" t="s">
        <v>2902</v>
      </c>
      <c r="B779" s="342" t="s">
        <v>27</v>
      </c>
      <c r="C779" s="342" t="s">
        <v>3798</v>
      </c>
      <c r="D779" s="342" t="s">
        <v>3526</v>
      </c>
      <c r="E779" s="342" t="s">
        <v>3799</v>
      </c>
      <c r="F779" s="342"/>
      <c r="G779" s="342" t="s">
        <v>5927</v>
      </c>
      <c r="H779" s="9" t="str">
        <f t="shared" si="0"/>
        <v>EAD-INF-</v>
      </c>
      <c r="I779" s="342"/>
      <c r="J779" s="345"/>
      <c r="K779" s="345"/>
      <c r="L779" s="345"/>
      <c r="M779" s="346" t="s">
        <v>36</v>
      </c>
      <c r="N779" s="346" t="s">
        <v>1827</v>
      </c>
      <c r="O779" s="397"/>
      <c r="P779" s="345"/>
      <c r="Q779" s="345"/>
      <c r="R779" s="345"/>
      <c r="S779" s="345"/>
      <c r="T779" s="345"/>
      <c r="U779" s="353"/>
      <c r="V779" s="349"/>
      <c r="W779" s="350"/>
      <c r="X779" s="351"/>
      <c r="Y779" s="345"/>
      <c r="Z779" s="345"/>
      <c r="AA779" s="345"/>
    </row>
    <row r="780" spans="1:27" ht="13.8">
      <c r="A780" s="341" t="s">
        <v>2902</v>
      </c>
      <c r="B780" s="342" t="s">
        <v>27</v>
      </c>
      <c r="C780" s="342" t="s">
        <v>3798</v>
      </c>
      <c r="D780" s="342" t="s">
        <v>3526</v>
      </c>
      <c r="E780" s="342" t="s">
        <v>3799</v>
      </c>
      <c r="F780" s="342"/>
      <c r="G780" s="342" t="s">
        <v>5927</v>
      </c>
      <c r="H780" s="9" t="str">
        <f t="shared" si="0"/>
        <v>EAD-INF-</v>
      </c>
      <c r="I780" s="342"/>
      <c r="J780" s="345"/>
      <c r="K780" s="345"/>
      <c r="L780" s="345"/>
      <c r="M780" s="346" t="s">
        <v>36</v>
      </c>
      <c r="N780" s="450"/>
      <c r="O780" s="397"/>
      <c r="P780" s="345"/>
      <c r="Q780" s="345"/>
      <c r="R780" s="345"/>
      <c r="S780" s="345"/>
      <c r="T780" s="345"/>
      <c r="U780" s="353"/>
      <c r="V780" s="349"/>
      <c r="W780" s="350"/>
      <c r="X780" s="351"/>
      <c r="Y780" s="345"/>
      <c r="Z780" s="345"/>
      <c r="AA780" s="345"/>
    </row>
    <row r="781" spans="1:27" ht="13.8">
      <c r="A781" s="341" t="s">
        <v>2902</v>
      </c>
      <c r="B781" s="342" t="s">
        <v>27</v>
      </c>
      <c r="C781" s="342" t="s">
        <v>3798</v>
      </c>
      <c r="D781" s="342" t="s">
        <v>3526</v>
      </c>
      <c r="E781" s="342" t="s">
        <v>3799</v>
      </c>
      <c r="F781" s="342"/>
      <c r="G781" s="342" t="s">
        <v>5427</v>
      </c>
      <c r="H781" s="9" t="str">
        <f t="shared" si="0"/>
        <v>EAD-INF-</v>
      </c>
      <c r="I781" s="342"/>
      <c r="J781" s="345"/>
      <c r="K781" s="345"/>
      <c r="L781" s="345"/>
      <c r="M781" s="346" t="s">
        <v>36</v>
      </c>
      <c r="N781" s="346" t="s">
        <v>1834</v>
      </c>
      <c r="O781" s="347">
        <v>1</v>
      </c>
      <c r="P781" s="345"/>
      <c r="Q781" s="342"/>
      <c r="R781" s="342"/>
      <c r="S781" s="342"/>
      <c r="T781" s="342"/>
      <c r="U781" s="444"/>
      <c r="V781" s="391"/>
      <c r="W781" s="392" t="s">
        <v>6204</v>
      </c>
      <c r="X781" s="393">
        <v>20578</v>
      </c>
      <c r="Y781" s="445">
        <v>45365</v>
      </c>
      <c r="Z781" s="345"/>
      <c r="AA781" s="345"/>
    </row>
    <row r="782" spans="1:27" ht="13.8">
      <c r="A782" s="372" t="s">
        <v>2902</v>
      </c>
      <c r="B782" s="332" t="s">
        <v>27</v>
      </c>
      <c r="C782" s="332" t="s">
        <v>3798</v>
      </c>
      <c r="D782" s="332" t="s">
        <v>3526</v>
      </c>
      <c r="E782" s="332" t="s">
        <v>3799</v>
      </c>
      <c r="F782" s="331" t="s">
        <v>6207</v>
      </c>
      <c r="G782" s="331" t="s">
        <v>6208</v>
      </c>
      <c r="H782" s="9" t="str">
        <f t="shared" si="0"/>
        <v>EAD-INF-OGO</v>
      </c>
      <c r="I782" s="331" t="s">
        <v>6209</v>
      </c>
      <c r="J782" s="333"/>
      <c r="K782" s="333"/>
      <c r="L782" s="333"/>
      <c r="M782" s="334" t="s">
        <v>2705</v>
      </c>
      <c r="N782" s="334" t="s">
        <v>942</v>
      </c>
      <c r="O782" s="335"/>
      <c r="P782" s="333"/>
      <c r="Q782" s="333"/>
      <c r="R782" s="333"/>
      <c r="S782" s="333"/>
      <c r="T782" s="333"/>
      <c r="U782" s="399" t="s">
        <v>6210</v>
      </c>
      <c r="V782" s="333"/>
      <c r="W782" s="331" t="s">
        <v>4068</v>
      </c>
      <c r="X782" s="337"/>
      <c r="Y782" s="338"/>
      <c r="Z782" s="333"/>
      <c r="AA782" s="333"/>
    </row>
    <row r="783" spans="1:27" ht="13.8">
      <c r="A783" s="372" t="s">
        <v>2902</v>
      </c>
      <c r="B783" s="332" t="s">
        <v>27</v>
      </c>
      <c r="C783" s="332" t="s">
        <v>3798</v>
      </c>
      <c r="D783" s="332" t="s">
        <v>3526</v>
      </c>
      <c r="E783" s="332" t="s">
        <v>3799</v>
      </c>
      <c r="F783" s="331" t="s">
        <v>6207</v>
      </c>
      <c r="G783" s="331" t="s">
        <v>6208</v>
      </c>
      <c r="H783" s="9" t="str">
        <f t="shared" si="0"/>
        <v>EAD-INF-OGO</v>
      </c>
      <c r="I783" s="331" t="s">
        <v>6212</v>
      </c>
      <c r="J783" s="333"/>
      <c r="K783" s="333"/>
      <c r="L783" s="333"/>
      <c r="M783" s="334" t="s">
        <v>49</v>
      </c>
      <c r="N783" s="334" t="s">
        <v>1217</v>
      </c>
      <c r="O783" s="335"/>
      <c r="P783" s="333"/>
      <c r="Q783" s="333"/>
      <c r="R783" s="333"/>
      <c r="S783" s="333"/>
      <c r="T783" s="333"/>
      <c r="U783" s="398" t="s">
        <v>6213</v>
      </c>
      <c r="V783" s="333"/>
      <c r="W783" s="331" t="s">
        <v>4068</v>
      </c>
      <c r="X783" s="337"/>
      <c r="Y783" s="338"/>
      <c r="Z783" s="333"/>
      <c r="AA783" s="333"/>
    </row>
    <row r="784" spans="1:27" ht="13.8">
      <c r="A784" s="372" t="s">
        <v>2902</v>
      </c>
      <c r="B784" s="332" t="s">
        <v>27</v>
      </c>
      <c r="C784" s="332" t="s">
        <v>3798</v>
      </c>
      <c r="D784" s="332" t="s">
        <v>3526</v>
      </c>
      <c r="E784" s="332" t="s">
        <v>3799</v>
      </c>
      <c r="F784" s="331" t="s">
        <v>6207</v>
      </c>
      <c r="G784" s="331" t="s">
        <v>6208</v>
      </c>
      <c r="H784" s="9" t="str">
        <f t="shared" si="0"/>
        <v>EAD-INF-OGO</v>
      </c>
      <c r="I784" s="331" t="s">
        <v>6215</v>
      </c>
      <c r="J784" s="333"/>
      <c r="K784" s="333"/>
      <c r="L784" s="333"/>
      <c r="M784" s="334" t="s">
        <v>36</v>
      </c>
      <c r="N784" s="334" t="s">
        <v>2021</v>
      </c>
      <c r="O784" s="335"/>
      <c r="P784" s="333"/>
      <c r="Q784" s="333"/>
      <c r="R784" s="333"/>
      <c r="S784" s="333"/>
      <c r="T784" s="333"/>
      <c r="U784" s="399" t="s">
        <v>6216</v>
      </c>
      <c r="V784" s="333"/>
      <c r="W784" s="331" t="s">
        <v>4068</v>
      </c>
      <c r="X784" s="337"/>
      <c r="Y784" s="338"/>
      <c r="Z784" s="333"/>
      <c r="AA784" s="333"/>
    </row>
    <row r="785" spans="1:27" ht="13.8">
      <c r="A785" s="372" t="s">
        <v>2902</v>
      </c>
      <c r="B785" s="332" t="s">
        <v>27</v>
      </c>
      <c r="C785" s="332" t="s">
        <v>3798</v>
      </c>
      <c r="D785" s="332" t="s">
        <v>3526</v>
      </c>
      <c r="E785" s="332" t="s">
        <v>3799</v>
      </c>
      <c r="F785" s="331" t="s">
        <v>6207</v>
      </c>
      <c r="G785" s="331" t="s">
        <v>6208</v>
      </c>
      <c r="H785" s="9" t="str">
        <f t="shared" si="0"/>
        <v>EAD-INF-OGO</v>
      </c>
      <c r="I785" s="331" t="s">
        <v>6218</v>
      </c>
      <c r="J785" s="333"/>
      <c r="K785" s="333"/>
      <c r="L785" s="333"/>
      <c r="M785" s="339" t="s">
        <v>436</v>
      </c>
      <c r="N785" s="334" t="s">
        <v>101</v>
      </c>
      <c r="O785" s="335"/>
      <c r="P785" s="333"/>
      <c r="Q785" s="333"/>
      <c r="R785" s="333"/>
      <c r="S785" s="333"/>
      <c r="T785" s="333"/>
      <c r="U785" s="399"/>
      <c r="V785" s="333"/>
      <c r="W785" s="331" t="s">
        <v>4068</v>
      </c>
      <c r="X785" s="337"/>
      <c r="Y785" s="338"/>
      <c r="Z785" s="333"/>
      <c r="AA785" s="333"/>
    </row>
    <row r="786" spans="1:27" ht="13.8">
      <c r="A786" s="372" t="s">
        <v>2902</v>
      </c>
      <c r="B786" s="332" t="s">
        <v>27</v>
      </c>
      <c r="C786" s="332" t="s">
        <v>3798</v>
      </c>
      <c r="D786" s="332" t="s">
        <v>3526</v>
      </c>
      <c r="E786" s="332" t="s">
        <v>3799</v>
      </c>
      <c r="F786" s="331" t="s">
        <v>6207</v>
      </c>
      <c r="G786" s="331" t="s">
        <v>6208</v>
      </c>
      <c r="H786" s="9" t="str">
        <f t="shared" si="0"/>
        <v>EAD-INF-OGO</v>
      </c>
      <c r="I786" s="331" t="s">
        <v>6220</v>
      </c>
      <c r="J786" s="333"/>
      <c r="K786" s="333"/>
      <c r="L786" s="333"/>
      <c r="M786" s="334" t="s">
        <v>595</v>
      </c>
      <c r="N786" s="334" t="s">
        <v>1824</v>
      </c>
      <c r="O786" s="335"/>
      <c r="P786" s="333"/>
      <c r="Q786" s="333"/>
      <c r="R786" s="333"/>
      <c r="S786" s="333"/>
      <c r="T786" s="333"/>
      <c r="U786" s="336"/>
      <c r="V786" s="333"/>
      <c r="W786" s="331" t="s">
        <v>4068</v>
      </c>
      <c r="X786" s="337"/>
      <c r="Y786" s="338"/>
      <c r="Z786" s="333"/>
      <c r="AA786" s="333"/>
    </row>
    <row r="787" spans="1:27" ht="13.8">
      <c r="A787" s="372" t="s">
        <v>2902</v>
      </c>
      <c r="B787" s="332" t="s">
        <v>27</v>
      </c>
      <c r="C787" s="332" t="s">
        <v>3798</v>
      </c>
      <c r="D787" s="332" t="s">
        <v>3526</v>
      </c>
      <c r="E787" s="332" t="s">
        <v>3799</v>
      </c>
      <c r="F787" s="331" t="s">
        <v>6207</v>
      </c>
      <c r="G787" s="331" t="s">
        <v>6208</v>
      </c>
      <c r="H787" s="9" t="str">
        <f t="shared" si="0"/>
        <v>EAD-INF-OGO</v>
      </c>
      <c r="I787" s="331" t="s">
        <v>6221</v>
      </c>
      <c r="J787" s="333"/>
      <c r="K787" s="333"/>
      <c r="L787" s="333"/>
      <c r="M787" s="334" t="s">
        <v>595</v>
      </c>
      <c r="N787" s="334" t="s">
        <v>1824</v>
      </c>
      <c r="O787" s="335"/>
      <c r="P787" s="333"/>
      <c r="Q787" s="333"/>
      <c r="R787" s="333"/>
      <c r="S787" s="333"/>
      <c r="T787" s="333"/>
      <c r="U787" s="336"/>
      <c r="V787" s="333"/>
      <c r="W787" s="331" t="s">
        <v>4068</v>
      </c>
      <c r="X787" s="337"/>
      <c r="Y787" s="338"/>
      <c r="Z787" s="333"/>
      <c r="AA787" s="333"/>
    </row>
    <row r="788" spans="1:27" ht="13.8">
      <c r="A788" s="372" t="s">
        <v>2902</v>
      </c>
      <c r="B788" s="332" t="s">
        <v>27</v>
      </c>
      <c r="C788" s="332" t="s">
        <v>3798</v>
      </c>
      <c r="D788" s="332" t="s">
        <v>3526</v>
      </c>
      <c r="E788" s="332" t="s">
        <v>3799</v>
      </c>
      <c r="F788" s="331" t="s">
        <v>6207</v>
      </c>
      <c r="G788" s="331" t="s">
        <v>6208</v>
      </c>
      <c r="H788" s="9" t="str">
        <f t="shared" si="0"/>
        <v>EAD-INF-OGO</v>
      </c>
      <c r="I788" s="331" t="s">
        <v>6223</v>
      </c>
      <c r="J788" s="333"/>
      <c r="K788" s="333"/>
      <c r="L788" s="333"/>
      <c r="M788" s="334" t="s">
        <v>1329</v>
      </c>
      <c r="N788" s="334" t="s">
        <v>1647</v>
      </c>
      <c r="O788" s="335"/>
      <c r="P788" s="333"/>
      <c r="Q788" s="333"/>
      <c r="R788" s="333"/>
      <c r="S788" s="333"/>
      <c r="T788" s="333"/>
      <c r="U788" s="399" t="s">
        <v>6224</v>
      </c>
      <c r="V788" s="333"/>
      <c r="W788" s="331"/>
      <c r="X788" s="337"/>
      <c r="Y788" s="338"/>
      <c r="Z788" s="333"/>
      <c r="AA788" s="333"/>
    </row>
    <row r="789" spans="1:27" ht="13.8">
      <c r="A789" s="372" t="s">
        <v>2902</v>
      </c>
      <c r="B789" s="332" t="s">
        <v>27</v>
      </c>
      <c r="C789" s="332" t="s">
        <v>3798</v>
      </c>
      <c r="D789" s="332" t="s">
        <v>3526</v>
      </c>
      <c r="E789" s="332" t="s">
        <v>3799</v>
      </c>
      <c r="F789" s="331" t="s">
        <v>6207</v>
      </c>
      <c r="G789" s="331" t="s">
        <v>6208</v>
      </c>
      <c r="H789" s="9" t="str">
        <f t="shared" si="0"/>
        <v>EAD-INF-OGO</v>
      </c>
      <c r="I789" s="331" t="s">
        <v>6226</v>
      </c>
      <c r="J789" s="333"/>
      <c r="K789" s="333"/>
      <c r="L789" s="333"/>
      <c r="M789" s="334" t="s">
        <v>1730</v>
      </c>
      <c r="N789" s="334" t="s">
        <v>2063</v>
      </c>
      <c r="O789" s="335"/>
      <c r="P789" s="333"/>
      <c r="Q789" s="333"/>
      <c r="R789" s="333"/>
      <c r="S789" s="333"/>
      <c r="T789" s="333"/>
      <c r="U789" s="399" t="s">
        <v>6224</v>
      </c>
      <c r="V789" s="333"/>
      <c r="W789" s="331"/>
      <c r="X789" s="337"/>
      <c r="Y789" s="338"/>
      <c r="Z789" s="333"/>
      <c r="AA789" s="333"/>
    </row>
    <row r="790" spans="1:27" ht="13.8">
      <c r="A790" s="372" t="s">
        <v>2902</v>
      </c>
      <c r="B790" s="332" t="s">
        <v>27</v>
      </c>
      <c r="C790" s="332" t="s">
        <v>3798</v>
      </c>
      <c r="D790" s="332" t="s">
        <v>3526</v>
      </c>
      <c r="E790" s="332" t="s">
        <v>3799</v>
      </c>
      <c r="F790" s="331" t="s">
        <v>6207</v>
      </c>
      <c r="G790" s="331" t="s">
        <v>6208</v>
      </c>
      <c r="H790" s="9" t="str">
        <f t="shared" si="0"/>
        <v>EAD-INF-OGO</v>
      </c>
      <c r="I790" s="331" t="s">
        <v>6229</v>
      </c>
      <c r="J790" s="333"/>
      <c r="K790" s="333"/>
      <c r="L790" s="333"/>
      <c r="M790" s="334" t="s">
        <v>1730</v>
      </c>
      <c r="N790" s="334" t="s">
        <v>2061</v>
      </c>
      <c r="O790" s="335"/>
      <c r="P790" s="333"/>
      <c r="Q790" s="333"/>
      <c r="R790" s="333"/>
      <c r="S790" s="333"/>
      <c r="T790" s="333"/>
      <c r="U790" s="399" t="s">
        <v>6224</v>
      </c>
      <c r="V790" s="333"/>
      <c r="W790" s="331"/>
      <c r="X790" s="337"/>
      <c r="Y790" s="338"/>
      <c r="Z790" s="333"/>
      <c r="AA790" s="333"/>
    </row>
    <row r="791" spans="1:27" ht="13.8">
      <c r="A791" s="372" t="s">
        <v>2902</v>
      </c>
      <c r="B791" s="332" t="s">
        <v>27</v>
      </c>
      <c r="C791" s="332" t="s">
        <v>3798</v>
      </c>
      <c r="D791" s="332" t="s">
        <v>3526</v>
      </c>
      <c r="E791" s="332" t="s">
        <v>3799</v>
      </c>
      <c r="F791" s="331" t="s">
        <v>6207</v>
      </c>
      <c r="G791" s="331" t="s">
        <v>6208</v>
      </c>
      <c r="H791" s="9" t="str">
        <f t="shared" si="0"/>
        <v>EAD-INF-OGO</v>
      </c>
      <c r="I791" s="331" t="s">
        <v>6230</v>
      </c>
      <c r="J791" s="333"/>
      <c r="K791" s="333"/>
      <c r="L791" s="333"/>
      <c r="M791" s="334" t="s">
        <v>1730</v>
      </c>
      <c r="N791" s="334" t="s">
        <v>2059</v>
      </c>
      <c r="O791" s="335"/>
      <c r="P791" s="333"/>
      <c r="Q791" s="333"/>
      <c r="R791" s="333"/>
      <c r="S791" s="333"/>
      <c r="T791" s="333"/>
      <c r="U791" s="399" t="s">
        <v>6224</v>
      </c>
      <c r="V791" s="333"/>
      <c r="W791" s="331"/>
      <c r="X791" s="337"/>
      <c r="Y791" s="338"/>
      <c r="Z791" s="333"/>
      <c r="AA791" s="333"/>
    </row>
    <row r="792" spans="1:27" ht="13.8">
      <c r="A792" s="372" t="s">
        <v>2902</v>
      </c>
      <c r="B792" s="332" t="s">
        <v>27</v>
      </c>
      <c r="C792" s="332" t="s">
        <v>3798</v>
      </c>
      <c r="D792" s="332" t="s">
        <v>3526</v>
      </c>
      <c r="E792" s="332" t="s">
        <v>3799</v>
      </c>
      <c r="F792" s="332" t="s">
        <v>6233</v>
      </c>
      <c r="G792" s="332" t="s">
        <v>3449</v>
      </c>
      <c r="H792" s="9" t="str">
        <f t="shared" si="0"/>
        <v>EAD-INF-OSO</v>
      </c>
      <c r="I792" s="332" t="s">
        <v>6234</v>
      </c>
      <c r="J792" s="333"/>
      <c r="K792" s="333"/>
      <c r="L792" s="333"/>
      <c r="M792" s="373" t="s">
        <v>2713</v>
      </c>
      <c r="N792" s="373" t="s">
        <v>1704</v>
      </c>
      <c r="O792" s="442">
        <v>1</v>
      </c>
      <c r="P792" s="332" t="s">
        <v>3450</v>
      </c>
      <c r="Q792" s="332" t="s">
        <v>6236</v>
      </c>
      <c r="R792" s="456">
        <v>45689</v>
      </c>
      <c r="S792" s="373" t="s">
        <v>6238</v>
      </c>
      <c r="T792" s="373" t="s">
        <v>6239</v>
      </c>
      <c r="U792" s="374" t="s">
        <v>6240</v>
      </c>
      <c r="V792" s="333"/>
      <c r="W792" s="332" t="s">
        <v>3453</v>
      </c>
      <c r="X792" s="337">
        <v>10007</v>
      </c>
      <c r="Y792" s="338">
        <v>45768</v>
      </c>
      <c r="Z792" s="333"/>
      <c r="AA792" s="333"/>
    </row>
    <row r="793" spans="1:27" ht="13.8">
      <c r="A793" s="372" t="s">
        <v>2902</v>
      </c>
      <c r="B793" s="332" t="s">
        <v>27</v>
      </c>
      <c r="C793" s="332" t="s">
        <v>3798</v>
      </c>
      <c r="D793" s="332" t="s">
        <v>3526</v>
      </c>
      <c r="E793" s="332" t="s">
        <v>3799</v>
      </c>
      <c r="F793" s="332" t="s">
        <v>6233</v>
      </c>
      <c r="G793" s="332" t="s">
        <v>3449</v>
      </c>
      <c r="H793" s="9" t="str">
        <f t="shared" si="0"/>
        <v>EAD-INF-OSO</v>
      </c>
      <c r="I793" s="332" t="s">
        <v>6234</v>
      </c>
      <c r="J793" s="333"/>
      <c r="K793" s="333"/>
      <c r="L793" s="333"/>
      <c r="M793" s="373" t="s">
        <v>347</v>
      </c>
      <c r="N793" s="373" t="s">
        <v>839</v>
      </c>
      <c r="O793" s="442">
        <v>1</v>
      </c>
      <c r="P793" s="333"/>
      <c r="Q793" s="331" t="s">
        <v>6244</v>
      </c>
      <c r="R793" s="373" t="s">
        <v>6245</v>
      </c>
      <c r="S793" s="456">
        <v>45810</v>
      </c>
      <c r="T793" s="373" t="s">
        <v>6246</v>
      </c>
      <c r="U793" s="374" t="s">
        <v>6247</v>
      </c>
      <c r="V793" s="333"/>
      <c r="W793" s="332" t="s">
        <v>3453</v>
      </c>
      <c r="X793" s="337">
        <v>10007</v>
      </c>
      <c r="Y793" s="338">
        <v>45768</v>
      </c>
      <c r="Z793" s="333"/>
      <c r="AA793" s="333"/>
    </row>
    <row r="794" spans="1:27" ht="13.8">
      <c r="A794" s="372" t="s">
        <v>2902</v>
      </c>
      <c r="B794" s="332" t="s">
        <v>27</v>
      </c>
      <c r="C794" s="332" t="s">
        <v>3798</v>
      </c>
      <c r="D794" s="332" t="s">
        <v>3526</v>
      </c>
      <c r="E794" s="332" t="s">
        <v>3799</v>
      </c>
      <c r="F794" s="332" t="s">
        <v>6233</v>
      </c>
      <c r="G794" s="332" t="s">
        <v>3449</v>
      </c>
      <c r="H794" s="9" t="str">
        <f t="shared" si="0"/>
        <v>EAD-INF-OSO</v>
      </c>
      <c r="I794" s="332" t="s">
        <v>6234</v>
      </c>
      <c r="J794" s="333"/>
      <c r="K794" s="333"/>
      <c r="L794" s="333"/>
      <c r="M794" s="373" t="s">
        <v>49</v>
      </c>
      <c r="N794" s="373" t="s">
        <v>1172</v>
      </c>
      <c r="O794" s="442">
        <v>1</v>
      </c>
      <c r="P794" s="333"/>
      <c r="Q794" s="331" t="s">
        <v>6244</v>
      </c>
      <c r="R794" s="373" t="s">
        <v>6248</v>
      </c>
      <c r="S794" s="373" t="s">
        <v>6249</v>
      </c>
      <c r="T794" s="373" t="s">
        <v>6250</v>
      </c>
      <c r="U794" s="374" t="s">
        <v>6251</v>
      </c>
      <c r="V794" s="17"/>
      <c r="W794" s="332" t="s">
        <v>3453</v>
      </c>
      <c r="X794" s="337">
        <v>10007</v>
      </c>
      <c r="Y794" s="338">
        <v>45768</v>
      </c>
      <c r="Z794" s="333"/>
      <c r="AA794" s="333"/>
    </row>
    <row r="795" spans="1:27" ht="13.8">
      <c r="A795" s="372" t="s">
        <v>2902</v>
      </c>
      <c r="B795" s="332" t="s">
        <v>27</v>
      </c>
      <c r="C795" s="332" t="s">
        <v>3798</v>
      </c>
      <c r="D795" s="332" t="s">
        <v>3526</v>
      </c>
      <c r="E795" s="332" t="s">
        <v>3799</v>
      </c>
      <c r="F795" s="332" t="s">
        <v>6233</v>
      </c>
      <c r="G795" s="332" t="s">
        <v>3449</v>
      </c>
      <c r="H795" s="9" t="str">
        <f t="shared" si="0"/>
        <v>EAD-INF-OSO</v>
      </c>
      <c r="I795" s="332" t="s">
        <v>6234</v>
      </c>
      <c r="J795" s="333"/>
      <c r="K795" s="333"/>
      <c r="L795" s="333"/>
      <c r="M795" s="373" t="s">
        <v>1730</v>
      </c>
      <c r="N795" s="373" t="s">
        <v>2128</v>
      </c>
      <c r="O795" s="335"/>
      <c r="P795" s="333"/>
      <c r="Q795" s="333"/>
      <c r="R795" s="457"/>
      <c r="S795" s="457"/>
      <c r="T795" s="457"/>
      <c r="U795" s="374" t="s">
        <v>6252</v>
      </c>
      <c r="V795" s="333"/>
      <c r="W795" s="332" t="s">
        <v>3453</v>
      </c>
      <c r="X795" s="337">
        <v>10007</v>
      </c>
      <c r="Y795" s="338">
        <v>45768</v>
      </c>
      <c r="Z795" s="333"/>
      <c r="AA795" s="333"/>
    </row>
    <row r="796" spans="1:27" ht="13.8">
      <c r="A796" s="372" t="s">
        <v>2902</v>
      </c>
      <c r="B796" s="332" t="s">
        <v>27</v>
      </c>
      <c r="C796" s="332" t="s">
        <v>3798</v>
      </c>
      <c r="D796" s="332" t="s">
        <v>3526</v>
      </c>
      <c r="E796" s="332" t="s">
        <v>3799</v>
      </c>
      <c r="F796" s="332" t="s">
        <v>6233</v>
      </c>
      <c r="G796" s="332" t="s">
        <v>3449</v>
      </c>
      <c r="H796" s="9" t="str">
        <f t="shared" si="0"/>
        <v>EAD-INF-OSO</v>
      </c>
      <c r="I796" s="332" t="s">
        <v>6234</v>
      </c>
      <c r="J796" s="333"/>
      <c r="K796" s="333"/>
      <c r="L796" s="333"/>
      <c r="M796" s="373" t="s">
        <v>1730</v>
      </c>
      <c r="N796" s="373" t="s">
        <v>2129</v>
      </c>
      <c r="O796" s="335"/>
      <c r="P796" s="333"/>
      <c r="Q796" s="333"/>
      <c r="R796" s="457"/>
      <c r="S796" s="457"/>
      <c r="T796" s="457"/>
      <c r="U796" s="374" t="s">
        <v>6254</v>
      </c>
      <c r="V796" s="333"/>
      <c r="W796" s="332" t="s">
        <v>3453</v>
      </c>
      <c r="X796" s="337">
        <v>10007</v>
      </c>
      <c r="Y796" s="338">
        <v>45768</v>
      </c>
      <c r="Z796" s="333"/>
      <c r="AA796" s="333"/>
    </row>
    <row r="797" spans="1:27" ht="13.8">
      <c r="A797" s="372" t="s">
        <v>2902</v>
      </c>
      <c r="B797" s="332" t="s">
        <v>27</v>
      </c>
      <c r="C797" s="332" t="s">
        <v>3798</v>
      </c>
      <c r="D797" s="332" t="s">
        <v>3526</v>
      </c>
      <c r="E797" s="332" t="s">
        <v>3799</v>
      </c>
      <c r="F797" s="332" t="s">
        <v>6233</v>
      </c>
      <c r="G797" s="332" t="s">
        <v>3449</v>
      </c>
      <c r="H797" s="9" t="str">
        <f t="shared" si="0"/>
        <v>EAD-INF-OSO</v>
      </c>
      <c r="I797" s="332" t="s">
        <v>6234</v>
      </c>
      <c r="J797" s="333"/>
      <c r="K797" s="333"/>
      <c r="L797" s="333"/>
      <c r="M797" s="437" t="s">
        <v>36</v>
      </c>
      <c r="N797" s="373" t="s">
        <v>2127</v>
      </c>
      <c r="O797" s="335"/>
      <c r="P797" s="333"/>
      <c r="Q797" s="333"/>
      <c r="R797" s="457"/>
      <c r="S797" s="457"/>
      <c r="T797" s="457"/>
      <c r="U797" s="399" t="s">
        <v>6257</v>
      </c>
      <c r="V797" s="333"/>
      <c r="W797" s="332" t="s">
        <v>3453</v>
      </c>
      <c r="X797" s="337">
        <v>10007</v>
      </c>
      <c r="Y797" s="338">
        <v>45768</v>
      </c>
      <c r="Z797" s="333"/>
      <c r="AA797" s="333"/>
    </row>
    <row r="798" spans="1:27" ht="13.8">
      <c r="A798" s="372" t="s">
        <v>2902</v>
      </c>
      <c r="B798" s="332" t="s">
        <v>27</v>
      </c>
      <c r="C798" s="332" t="s">
        <v>3798</v>
      </c>
      <c r="D798" s="332" t="s">
        <v>3526</v>
      </c>
      <c r="E798" s="332" t="s">
        <v>3799</v>
      </c>
      <c r="F798" s="332" t="s">
        <v>6233</v>
      </c>
      <c r="G798" s="332" t="s">
        <v>3449</v>
      </c>
      <c r="H798" s="9" t="str">
        <f t="shared" si="0"/>
        <v>EAD-INF-OSO</v>
      </c>
      <c r="I798" s="332" t="s">
        <v>6234</v>
      </c>
      <c r="J798" s="333"/>
      <c r="K798" s="333"/>
      <c r="L798" s="333"/>
      <c r="M798" s="339" t="s">
        <v>436</v>
      </c>
      <c r="N798" s="373" t="s">
        <v>69</v>
      </c>
      <c r="O798" s="335"/>
      <c r="P798" s="333"/>
      <c r="Q798" s="333"/>
      <c r="R798" s="457"/>
      <c r="S798" s="457"/>
      <c r="T798" s="457"/>
      <c r="U798" s="374" t="s">
        <v>6259</v>
      </c>
      <c r="V798" s="333"/>
      <c r="W798" s="332" t="s">
        <v>3453</v>
      </c>
      <c r="X798" s="337">
        <v>10007</v>
      </c>
      <c r="Y798" s="338">
        <v>45768</v>
      </c>
      <c r="Z798" s="333"/>
      <c r="AA798" s="333"/>
    </row>
    <row r="799" spans="1:27" ht="13.8">
      <c r="A799" s="372" t="s">
        <v>2902</v>
      </c>
      <c r="B799" s="332" t="s">
        <v>27</v>
      </c>
      <c r="C799" s="332" t="s">
        <v>3798</v>
      </c>
      <c r="D799" s="332" t="s">
        <v>3526</v>
      </c>
      <c r="E799" s="332" t="s">
        <v>3799</v>
      </c>
      <c r="F799" s="332" t="s">
        <v>6261</v>
      </c>
      <c r="G799" s="332" t="s">
        <v>6262</v>
      </c>
      <c r="H799" s="9" t="str">
        <f t="shared" si="0"/>
        <v>EAD-INF-SRO</v>
      </c>
      <c r="I799" s="333"/>
      <c r="J799" s="333"/>
      <c r="K799" s="333"/>
      <c r="L799" s="333"/>
      <c r="M799" s="458" t="s">
        <v>528</v>
      </c>
      <c r="N799" s="459" t="s">
        <v>2148</v>
      </c>
      <c r="O799" s="335"/>
      <c r="P799" s="333"/>
      <c r="Q799" s="333"/>
      <c r="R799" s="333"/>
      <c r="S799" s="333"/>
      <c r="T799" s="333"/>
      <c r="U799" s="1051" t="s">
        <v>6264</v>
      </c>
      <c r="V799" s="1040"/>
      <c r="W799" s="332" t="s">
        <v>2759</v>
      </c>
      <c r="X799" s="337">
        <v>20893</v>
      </c>
      <c r="Y799" s="338">
        <v>45757</v>
      </c>
      <c r="Z799" s="333"/>
      <c r="AA799" s="333"/>
    </row>
    <row r="800" spans="1:27" ht="13.8">
      <c r="A800" s="372" t="s">
        <v>2902</v>
      </c>
      <c r="B800" s="332" t="s">
        <v>27</v>
      </c>
      <c r="C800" s="332" t="s">
        <v>3798</v>
      </c>
      <c r="D800" s="332" t="s">
        <v>3526</v>
      </c>
      <c r="E800" s="332" t="s">
        <v>3799</v>
      </c>
      <c r="F800" s="332" t="s">
        <v>6261</v>
      </c>
      <c r="G800" s="332" t="s">
        <v>6262</v>
      </c>
      <c r="H800" s="9" t="str">
        <f t="shared" si="0"/>
        <v>EAD-INF-SRO</v>
      </c>
      <c r="I800" s="333"/>
      <c r="J800" s="333"/>
      <c r="K800" s="333"/>
      <c r="L800" s="333"/>
      <c r="M800" s="458" t="s">
        <v>528</v>
      </c>
      <c r="N800" s="459" t="s">
        <v>2150</v>
      </c>
      <c r="O800" s="335"/>
      <c r="P800" s="333"/>
      <c r="Q800" s="333"/>
      <c r="R800" s="333"/>
      <c r="S800" s="333"/>
      <c r="T800" s="333"/>
      <c r="U800" s="1051" t="s">
        <v>6264</v>
      </c>
      <c r="V800" s="1040"/>
      <c r="W800" s="332" t="s">
        <v>2759</v>
      </c>
      <c r="X800" s="337">
        <v>20893</v>
      </c>
      <c r="Y800" s="338">
        <v>45757</v>
      </c>
      <c r="Z800" s="333"/>
      <c r="AA800" s="333"/>
    </row>
    <row r="801" spans="1:27" ht="13.8">
      <c r="A801" s="372" t="s">
        <v>2902</v>
      </c>
      <c r="B801" s="332" t="s">
        <v>27</v>
      </c>
      <c r="C801" s="332" t="s">
        <v>3798</v>
      </c>
      <c r="D801" s="332" t="s">
        <v>3526</v>
      </c>
      <c r="E801" s="332" t="s">
        <v>3799</v>
      </c>
      <c r="F801" s="332" t="s">
        <v>6261</v>
      </c>
      <c r="G801" s="332" t="s">
        <v>6262</v>
      </c>
      <c r="H801" s="9" t="str">
        <f t="shared" si="0"/>
        <v>EAD-INF-SRO</v>
      </c>
      <c r="I801" s="333"/>
      <c r="J801" s="333"/>
      <c r="K801" s="333"/>
      <c r="L801" s="333"/>
      <c r="M801" s="458" t="s">
        <v>528</v>
      </c>
      <c r="N801" s="459" t="s">
        <v>2143</v>
      </c>
      <c r="O801" s="335"/>
      <c r="P801" s="333"/>
      <c r="Q801" s="333"/>
      <c r="R801" s="333"/>
      <c r="S801" s="333"/>
      <c r="T801" s="333"/>
      <c r="U801" s="1051" t="s">
        <v>6264</v>
      </c>
      <c r="V801" s="1040"/>
      <c r="W801" s="332" t="s">
        <v>2759</v>
      </c>
      <c r="X801" s="337">
        <v>20893</v>
      </c>
      <c r="Y801" s="338">
        <v>45757</v>
      </c>
      <c r="Z801" s="333"/>
      <c r="AA801" s="333"/>
    </row>
    <row r="802" spans="1:27" ht="13.8">
      <c r="A802" s="372" t="s">
        <v>2902</v>
      </c>
      <c r="B802" s="332" t="s">
        <v>27</v>
      </c>
      <c r="C802" s="332" t="s">
        <v>3798</v>
      </c>
      <c r="D802" s="332" t="s">
        <v>3526</v>
      </c>
      <c r="E802" s="332" t="s">
        <v>3799</v>
      </c>
      <c r="F802" s="332" t="s">
        <v>6261</v>
      </c>
      <c r="G802" s="332" t="s">
        <v>6262</v>
      </c>
      <c r="H802" s="9" t="str">
        <f t="shared" si="0"/>
        <v>EAD-INF-SRO</v>
      </c>
      <c r="I802" s="333"/>
      <c r="J802" s="333"/>
      <c r="K802" s="333"/>
      <c r="L802" s="333"/>
      <c r="M802" s="458" t="s">
        <v>528</v>
      </c>
      <c r="N802" s="459" t="s">
        <v>2142</v>
      </c>
      <c r="O802" s="335"/>
      <c r="P802" s="333"/>
      <c r="Q802" s="333"/>
      <c r="R802" s="333"/>
      <c r="S802" s="333"/>
      <c r="T802" s="333"/>
      <c r="U802" s="1051" t="s">
        <v>6264</v>
      </c>
      <c r="V802" s="1040"/>
      <c r="W802" s="332" t="s">
        <v>2759</v>
      </c>
      <c r="X802" s="337">
        <v>20893</v>
      </c>
      <c r="Y802" s="338">
        <v>45757</v>
      </c>
      <c r="Z802" s="333"/>
      <c r="AA802" s="333"/>
    </row>
    <row r="803" spans="1:27" ht="13.8">
      <c r="A803" s="372" t="s">
        <v>2902</v>
      </c>
      <c r="B803" s="332" t="s">
        <v>27</v>
      </c>
      <c r="C803" s="332" t="s">
        <v>3798</v>
      </c>
      <c r="D803" s="332" t="s">
        <v>3526</v>
      </c>
      <c r="E803" s="332" t="s">
        <v>3799</v>
      </c>
      <c r="F803" s="332" t="s">
        <v>6261</v>
      </c>
      <c r="G803" s="332" t="s">
        <v>6262</v>
      </c>
      <c r="H803" s="9" t="str">
        <f t="shared" si="0"/>
        <v>EAD-INF-SRO</v>
      </c>
      <c r="I803" s="333"/>
      <c r="J803" s="333"/>
      <c r="K803" s="333"/>
      <c r="L803" s="333"/>
      <c r="M803" s="458" t="s">
        <v>528</v>
      </c>
      <c r="N803" s="459" t="s">
        <v>2140</v>
      </c>
      <c r="O803" s="335"/>
      <c r="P803" s="333"/>
      <c r="Q803" s="333"/>
      <c r="R803" s="333"/>
      <c r="S803" s="333"/>
      <c r="T803" s="333"/>
      <c r="U803" s="1051" t="s">
        <v>6264</v>
      </c>
      <c r="V803" s="1040"/>
      <c r="W803" s="332" t="s">
        <v>2759</v>
      </c>
      <c r="X803" s="337">
        <v>20893</v>
      </c>
      <c r="Y803" s="338">
        <v>45757</v>
      </c>
      <c r="Z803" s="333"/>
      <c r="AA803" s="333"/>
    </row>
    <row r="804" spans="1:27" ht="13.8">
      <c r="A804" s="372" t="s">
        <v>2902</v>
      </c>
      <c r="B804" s="332" t="s">
        <v>27</v>
      </c>
      <c r="C804" s="332" t="s">
        <v>3798</v>
      </c>
      <c r="D804" s="332" t="s">
        <v>3526</v>
      </c>
      <c r="E804" s="332" t="s">
        <v>3799</v>
      </c>
      <c r="F804" s="332" t="s">
        <v>6261</v>
      </c>
      <c r="G804" s="332" t="s">
        <v>6262</v>
      </c>
      <c r="H804" s="9" t="str">
        <f t="shared" si="0"/>
        <v>EAD-INF-SRO</v>
      </c>
      <c r="I804" s="333"/>
      <c r="J804" s="333"/>
      <c r="K804" s="333"/>
      <c r="L804" s="333"/>
      <c r="M804" s="458" t="s">
        <v>528</v>
      </c>
      <c r="N804" s="459" t="s">
        <v>2136</v>
      </c>
      <c r="O804" s="335"/>
      <c r="P804" s="333"/>
      <c r="Q804" s="333"/>
      <c r="R804" s="333"/>
      <c r="S804" s="333"/>
      <c r="T804" s="333"/>
      <c r="U804" s="1051" t="s">
        <v>6264</v>
      </c>
      <c r="V804" s="1040"/>
      <c r="W804" s="332" t="s">
        <v>2759</v>
      </c>
      <c r="X804" s="337">
        <v>20893</v>
      </c>
      <c r="Y804" s="338">
        <v>45757</v>
      </c>
      <c r="Z804" s="333"/>
      <c r="AA804" s="333"/>
    </row>
    <row r="805" spans="1:27" ht="13.8">
      <c r="A805" s="372" t="s">
        <v>2902</v>
      </c>
      <c r="B805" s="332" t="s">
        <v>27</v>
      </c>
      <c r="C805" s="332" t="s">
        <v>3798</v>
      </c>
      <c r="D805" s="332" t="s">
        <v>3526</v>
      </c>
      <c r="E805" s="332" t="s">
        <v>3799</v>
      </c>
      <c r="F805" s="332" t="s">
        <v>6261</v>
      </c>
      <c r="G805" s="332" t="s">
        <v>6262</v>
      </c>
      <c r="H805" s="9" t="str">
        <f t="shared" si="0"/>
        <v>EAD-INF-SRO</v>
      </c>
      <c r="I805" s="333"/>
      <c r="J805" s="333"/>
      <c r="K805" s="333"/>
      <c r="L805" s="333"/>
      <c r="M805" s="458" t="s">
        <v>528</v>
      </c>
      <c r="N805" s="459" t="s">
        <v>2144</v>
      </c>
      <c r="O805" s="335"/>
      <c r="P805" s="333"/>
      <c r="Q805" s="333"/>
      <c r="R805" s="333"/>
      <c r="S805" s="333"/>
      <c r="T805" s="333"/>
      <c r="U805" s="1051" t="s">
        <v>6274</v>
      </c>
      <c r="V805" s="1040"/>
      <c r="W805" s="332" t="s">
        <v>2759</v>
      </c>
      <c r="X805" s="337">
        <v>20893</v>
      </c>
      <c r="Y805" s="338">
        <v>45757</v>
      </c>
      <c r="Z805" s="333"/>
      <c r="AA805" s="333"/>
    </row>
    <row r="806" spans="1:27" ht="13.8">
      <c r="A806" s="372" t="s">
        <v>2902</v>
      </c>
      <c r="B806" s="332" t="s">
        <v>27</v>
      </c>
      <c r="C806" s="332" t="s">
        <v>3798</v>
      </c>
      <c r="D806" s="332" t="s">
        <v>3526</v>
      </c>
      <c r="E806" s="332" t="s">
        <v>3799</v>
      </c>
      <c r="F806" s="332" t="s">
        <v>6261</v>
      </c>
      <c r="G806" s="332" t="s">
        <v>6262</v>
      </c>
      <c r="H806" s="9" t="str">
        <f t="shared" si="0"/>
        <v>EAD-INF-SRO</v>
      </c>
      <c r="I806" s="333"/>
      <c r="J806" s="333"/>
      <c r="K806" s="333"/>
      <c r="L806" s="333"/>
      <c r="M806" s="458" t="s">
        <v>528</v>
      </c>
      <c r="N806" s="459" t="s">
        <v>2146</v>
      </c>
      <c r="O806" s="335"/>
      <c r="P806" s="333"/>
      <c r="Q806" s="333"/>
      <c r="R806" s="333"/>
      <c r="S806" s="333"/>
      <c r="T806" s="333"/>
      <c r="U806" s="1052" t="s">
        <v>6276</v>
      </c>
      <c r="V806" s="1040"/>
      <c r="W806" s="332" t="s">
        <v>2759</v>
      </c>
      <c r="X806" s="337">
        <v>20893</v>
      </c>
      <c r="Y806" s="338">
        <v>45757</v>
      </c>
      <c r="Z806" s="333"/>
      <c r="AA806" s="333"/>
    </row>
    <row r="807" spans="1:27" ht="13.8">
      <c r="A807" s="372" t="s">
        <v>2902</v>
      </c>
      <c r="B807" s="332" t="s">
        <v>27</v>
      </c>
      <c r="C807" s="332" t="s">
        <v>3798</v>
      </c>
      <c r="D807" s="332" t="s">
        <v>3526</v>
      </c>
      <c r="E807" s="332" t="s">
        <v>3799</v>
      </c>
      <c r="F807" s="332" t="s">
        <v>6261</v>
      </c>
      <c r="G807" s="332" t="s">
        <v>6262</v>
      </c>
      <c r="H807" s="9" t="str">
        <f t="shared" si="0"/>
        <v>EAD-INF-SRO</v>
      </c>
      <c r="I807" s="333"/>
      <c r="J807" s="333"/>
      <c r="K807" s="333"/>
      <c r="L807" s="333"/>
      <c r="M807" s="458" t="s">
        <v>528</v>
      </c>
      <c r="N807" s="459" t="s">
        <v>2147</v>
      </c>
      <c r="O807" s="335"/>
      <c r="P807" s="333"/>
      <c r="Q807" s="333"/>
      <c r="R807" s="333"/>
      <c r="S807" s="333"/>
      <c r="T807" s="333"/>
      <c r="U807" s="1052" t="s">
        <v>6276</v>
      </c>
      <c r="V807" s="1040"/>
      <c r="W807" s="332" t="s">
        <v>2759</v>
      </c>
      <c r="X807" s="337">
        <v>20893</v>
      </c>
      <c r="Y807" s="338">
        <v>45757</v>
      </c>
      <c r="Z807" s="333"/>
      <c r="AA807" s="333"/>
    </row>
    <row r="808" spans="1:27" ht="13.8">
      <c r="A808" s="372" t="s">
        <v>2902</v>
      </c>
      <c r="B808" s="332" t="s">
        <v>27</v>
      </c>
      <c r="C808" s="332" t="s">
        <v>3798</v>
      </c>
      <c r="D808" s="332" t="s">
        <v>3526</v>
      </c>
      <c r="E808" s="332" t="s">
        <v>3799</v>
      </c>
      <c r="F808" s="332" t="s">
        <v>6261</v>
      </c>
      <c r="G808" s="332" t="s">
        <v>6262</v>
      </c>
      <c r="H808" s="9" t="str">
        <f t="shared" si="0"/>
        <v>EAD-INF-SRO</v>
      </c>
      <c r="I808" s="333"/>
      <c r="J808" s="333"/>
      <c r="K808" s="333"/>
      <c r="L808" s="333"/>
      <c r="M808" s="458" t="s">
        <v>528</v>
      </c>
      <c r="N808" s="459" t="s">
        <v>2151</v>
      </c>
      <c r="O808" s="335"/>
      <c r="P808" s="333"/>
      <c r="Q808" s="333"/>
      <c r="R808" s="333"/>
      <c r="S808" s="333"/>
      <c r="T808" s="333"/>
      <c r="U808" s="1052" t="s">
        <v>6276</v>
      </c>
      <c r="V808" s="1040"/>
      <c r="W808" s="332" t="s">
        <v>2759</v>
      </c>
      <c r="X808" s="337">
        <v>20893</v>
      </c>
      <c r="Y808" s="338">
        <v>45757</v>
      </c>
      <c r="Z808" s="333"/>
      <c r="AA808" s="333"/>
    </row>
    <row r="809" spans="1:27" ht="13.8">
      <c r="A809" s="372" t="s">
        <v>2902</v>
      </c>
      <c r="B809" s="332" t="s">
        <v>27</v>
      </c>
      <c r="C809" s="332" t="s">
        <v>3798</v>
      </c>
      <c r="D809" s="332" t="s">
        <v>3526</v>
      </c>
      <c r="E809" s="332" t="s">
        <v>3799</v>
      </c>
      <c r="F809" s="332" t="s">
        <v>6261</v>
      </c>
      <c r="G809" s="332" t="s">
        <v>6262</v>
      </c>
      <c r="H809" s="9" t="str">
        <f t="shared" si="0"/>
        <v>EAD-INF-SRO</v>
      </c>
      <c r="I809" s="333"/>
      <c r="J809" s="333"/>
      <c r="K809" s="333"/>
      <c r="L809" s="333"/>
      <c r="M809" s="458" t="s">
        <v>528</v>
      </c>
      <c r="N809" s="459" t="s">
        <v>2152</v>
      </c>
      <c r="O809" s="335"/>
      <c r="P809" s="333"/>
      <c r="Q809" s="333"/>
      <c r="R809" s="333"/>
      <c r="S809" s="333"/>
      <c r="T809" s="333"/>
      <c r="U809" s="1052" t="s">
        <v>6276</v>
      </c>
      <c r="V809" s="1040"/>
      <c r="W809" s="332" t="s">
        <v>2759</v>
      </c>
      <c r="X809" s="337">
        <v>20893</v>
      </c>
      <c r="Y809" s="338">
        <v>45757</v>
      </c>
      <c r="Z809" s="333"/>
      <c r="AA809" s="333"/>
    </row>
    <row r="810" spans="1:27" ht="13.8">
      <c r="A810" s="372" t="s">
        <v>2902</v>
      </c>
      <c r="B810" s="332" t="s">
        <v>27</v>
      </c>
      <c r="C810" s="332" t="s">
        <v>3798</v>
      </c>
      <c r="D810" s="332" t="s">
        <v>3526</v>
      </c>
      <c r="E810" s="332" t="s">
        <v>3799</v>
      </c>
      <c r="F810" s="332" t="s">
        <v>6261</v>
      </c>
      <c r="G810" s="332" t="s">
        <v>6262</v>
      </c>
      <c r="H810" s="9" t="str">
        <f t="shared" si="0"/>
        <v>EAD-INF-SRO</v>
      </c>
      <c r="I810" s="333"/>
      <c r="J810" s="333"/>
      <c r="K810" s="333"/>
      <c r="L810" s="333"/>
      <c r="M810" s="458" t="s">
        <v>528</v>
      </c>
      <c r="N810" s="459" t="s">
        <v>2153</v>
      </c>
      <c r="O810" s="335"/>
      <c r="P810" s="333"/>
      <c r="Q810" s="333"/>
      <c r="R810" s="333"/>
      <c r="S810" s="333"/>
      <c r="T810" s="333"/>
      <c r="U810" s="1052" t="s">
        <v>6276</v>
      </c>
      <c r="V810" s="1040"/>
      <c r="W810" s="332" t="s">
        <v>2759</v>
      </c>
      <c r="X810" s="337">
        <v>20893</v>
      </c>
      <c r="Y810" s="338">
        <v>45757</v>
      </c>
      <c r="Z810" s="333"/>
      <c r="AA810" s="333"/>
    </row>
    <row r="811" spans="1:27" ht="13.8">
      <c r="A811" s="372" t="s">
        <v>2902</v>
      </c>
      <c r="B811" s="332" t="s">
        <v>27</v>
      </c>
      <c r="C811" s="332" t="s">
        <v>3798</v>
      </c>
      <c r="D811" s="332" t="s">
        <v>3526</v>
      </c>
      <c r="E811" s="332" t="s">
        <v>3799</v>
      </c>
      <c r="F811" s="332" t="s">
        <v>6261</v>
      </c>
      <c r="G811" s="332" t="s">
        <v>6262</v>
      </c>
      <c r="H811" s="9" t="str">
        <f t="shared" si="0"/>
        <v>EAD-INF-SRO</v>
      </c>
      <c r="I811" s="333"/>
      <c r="J811" s="333"/>
      <c r="K811" s="333"/>
      <c r="L811" s="333"/>
      <c r="M811" s="458" t="s">
        <v>528</v>
      </c>
      <c r="N811" s="459" t="s">
        <v>2154</v>
      </c>
      <c r="O811" s="335"/>
      <c r="P811" s="333"/>
      <c r="Q811" s="333"/>
      <c r="R811" s="333"/>
      <c r="S811" s="333"/>
      <c r="T811" s="333"/>
      <c r="U811" s="1052" t="s">
        <v>6276</v>
      </c>
      <c r="V811" s="1040"/>
      <c r="W811" s="332" t="s">
        <v>2759</v>
      </c>
      <c r="X811" s="337">
        <v>20893</v>
      </c>
      <c r="Y811" s="338">
        <v>45757</v>
      </c>
      <c r="Z811" s="333"/>
      <c r="AA811" s="333"/>
    </row>
    <row r="812" spans="1:27" ht="13.8">
      <c r="A812" s="372" t="s">
        <v>2902</v>
      </c>
      <c r="B812" s="332" t="s">
        <v>27</v>
      </c>
      <c r="C812" s="332" t="s">
        <v>3798</v>
      </c>
      <c r="D812" s="332" t="s">
        <v>3526</v>
      </c>
      <c r="E812" s="332" t="s">
        <v>3799</v>
      </c>
      <c r="F812" s="332" t="s">
        <v>6261</v>
      </c>
      <c r="G812" s="332" t="s">
        <v>6262</v>
      </c>
      <c r="H812" s="9" t="str">
        <f t="shared" si="0"/>
        <v>EAD-INF-SRO</v>
      </c>
      <c r="I812" s="333"/>
      <c r="J812" s="333"/>
      <c r="K812" s="333"/>
      <c r="L812" s="333"/>
      <c r="M812" s="300" t="s">
        <v>528</v>
      </c>
      <c r="N812" s="459" t="s">
        <v>2170</v>
      </c>
      <c r="O812" s="335"/>
      <c r="P812" s="333"/>
      <c r="Q812" s="333"/>
      <c r="R812" s="333"/>
      <c r="S812" s="333"/>
      <c r="T812" s="333"/>
      <c r="U812" s="1051" t="s">
        <v>6282</v>
      </c>
      <c r="V812" s="1040"/>
      <c r="W812" s="332" t="s">
        <v>2759</v>
      </c>
      <c r="X812" s="337">
        <v>20893</v>
      </c>
      <c r="Y812" s="338">
        <v>45757</v>
      </c>
      <c r="Z812" s="333"/>
      <c r="AA812" s="333"/>
    </row>
    <row r="813" spans="1:27" ht="13.8">
      <c r="A813" s="372" t="s">
        <v>2902</v>
      </c>
      <c r="B813" s="332" t="s">
        <v>27</v>
      </c>
      <c r="C813" s="332" t="s">
        <v>3798</v>
      </c>
      <c r="D813" s="332" t="s">
        <v>3526</v>
      </c>
      <c r="E813" s="332" t="s">
        <v>3799</v>
      </c>
      <c r="F813" s="332" t="s">
        <v>6261</v>
      </c>
      <c r="G813" s="332" t="s">
        <v>6262</v>
      </c>
      <c r="H813" s="9" t="str">
        <f t="shared" si="0"/>
        <v>EAD-INF-SRO</v>
      </c>
      <c r="I813" s="333"/>
      <c r="J813" s="333"/>
      <c r="K813" s="333"/>
      <c r="L813" s="333"/>
      <c r="M813" s="460" t="s">
        <v>630</v>
      </c>
      <c r="N813" s="461" t="s">
        <v>1610</v>
      </c>
      <c r="O813" s="335"/>
      <c r="P813" s="333"/>
      <c r="Q813" s="333"/>
      <c r="R813" s="333"/>
      <c r="S813" s="333"/>
      <c r="T813" s="333"/>
      <c r="U813" s="1051" t="s">
        <v>6284</v>
      </c>
      <c r="V813" s="1040"/>
      <c r="W813" s="332" t="s">
        <v>2759</v>
      </c>
      <c r="X813" s="337">
        <v>20893</v>
      </c>
      <c r="Y813" s="338">
        <v>45757</v>
      </c>
      <c r="Z813" s="333"/>
      <c r="AA813" s="333"/>
    </row>
    <row r="814" spans="1:27" ht="13.8">
      <c r="A814" s="372" t="s">
        <v>2902</v>
      </c>
      <c r="B814" s="332" t="s">
        <v>27</v>
      </c>
      <c r="C814" s="332" t="s">
        <v>3798</v>
      </c>
      <c r="D814" s="332" t="s">
        <v>3526</v>
      </c>
      <c r="E814" s="332" t="s">
        <v>3799</v>
      </c>
      <c r="F814" s="332" t="s">
        <v>6261</v>
      </c>
      <c r="G814" s="332" t="s">
        <v>6262</v>
      </c>
      <c r="H814" s="9" t="str">
        <f t="shared" si="0"/>
        <v>EAD-INF-SRO</v>
      </c>
      <c r="I814" s="333"/>
      <c r="J814" s="333"/>
      <c r="K814" s="333"/>
      <c r="L814" s="333"/>
      <c r="M814" s="462" t="s">
        <v>630</v>
      </c>
      <c r="N814" s="461" t="s">
        <v>1609</v>
      </c>
      <c r="O814" s="335"/>
      <c r="P814" s="333"/>
      <c r="Q814" s="333"/>
      <c r="R814" s="333"/>
      <c r="S814" s="333"/>
      <c r="T814" s="333"/>
      <c r="U814" s="1051" t="s">
        <v>6286</v>
      </c>
      <c r="V814" s="1040"/>
      <c r="W814" s="332" t="s">
        <v>2759</v>
      </c>
      <c r="X814" s="337">
        <v>20893</v>
      </c>
      <c r="Y814" s="338">
        <v>45757</v>
      </c>
      <c r="Z814" s="333"/>
      <c r="AA814" s="333"/>
    </row>
    <row r="815" spans="1:27" ht="13.8">
      <c r="A815" s="372" t="s">
        <v>2902</v>
      </c>
      <c r="B815" s="332" t="s">
        <v>27</v>
      </c>
      <c r="C815" s="332" t="s">
        <v>3798</v>
      </c>
      <c r="D815" s="332" t="s">
        <v>3526</v>
      </c>
      <c r="E815" s="332" t="s">
        <v>3799</v>
      </c>
      <c r="F815" s="332" t="s">
        <v>6261</v>
      </c>
      <c r="G815" s="332" t="s">
        <v>6262</v>
      </c>
      <c r="H815" s="9" t="str">
        <f t="shared" si="0"/>
        <v>EAD-INF-SRO</v>
      </c>
      <c r="I815" s="333"/>
      <c r="J815" s="333"/>
      <c r="K815" s="333"/>
      <c r="L815" s="333"/>
      <c r="M815" s="461" t="s">
        <v>630</v>
      </c>
      <c r="N815" s="461" t="s">
        <v>1608</v>
      </c>
      <c r="O815" s="335"/>
      <c r="P815" s="333"/>
      <c r="Q815" s="333"/>
      <c r="R815" s="333"/>
      <c r="S815" s="333"/>
      <c r="T815" s="333"/>
      <c r="U815" s="1051" t="s">
        <v>6287</v>
      </c>
      <c r="V815" s="1040"/>
      <c r="W815" s="332" t="s">
        <v>2759</v>
      </c>
      <c r="X815" s="337">
        <v>20893</v>
      </c>
      <c r="Y815" s="338">
        <v>45757</v>
      </c>
      <c r="Z815" s="333"/>
      <c r="AA815" s="333"/>
    </row>
    <row r="816" spans="1:27" ht="13.8">
      <c r="A816" s="372" t="s">
        <v>2902</v>
      </c>
      <c r="B816" s="332" t="s">
        <v>27</v>
      </c>
      <c r="C816" s="332" t="s">
        <v>3798</v>
      </c>
      <c r="D816" s="332" t="s">
        <v>3526</v>
      </c>
      <c r="E816" s="332" t="s">
        <v>3799</v>
      </c>
      <c r="F816" s="332" t="s">
        <v>6261</v>
      </c>
      <c r="G816" s="332" t="s">
        <v>6262</v>
      </c>
      <c r="H816" s="9" t="str">
        <f t="shared" si="0"/>
        <v>EAD-INF-SRO</v>
      </c>
      <c r="I816" s="333"/>
      <c r="J816" s="333"/>
      <c r="K816" s="333"/>
      <c r="L816" s="333"/>
      <c r="M816" s="458" t="s">
        <v>154</v>
      </c>
      <c r="N816" s="459" t="s">
        <v>1710</v>
      </c>
      <c r="O816" s="335"/>
      <c r="P816" s="333"/>
      <c r="Q816" s="333"/>
      <c r="R816" s="333"/>
      <c r="S816" s="333"/>
      <c r="T816" s="333"/>
      <c r="U816" s="1051" t="s">
        <v>6289</v>
      </c>
      <c r="V816" s="1040"/>
      <c r="W816" s="332" t="s">
        <v>2759</v>
      </c>
      <c r="X816" s="337">
        <v>20893</v>
      </c>
      <c r="Y816" s="338">
        <v>45757</v>
      </c>
      <c r="Z816" s="333"/>
      <c r="AA816" s="333"/>
    </row>
    <row r="817" spans="1:27" ht="13.8">
      <c r="A817" s="372" t="s">
        <v>2902</v>
      </c>
      <c r="B817" s="332" t="s">
        <v>27</v>
      </c>
      <c r="C817" s="332" t="s">
        <v>3798</v>
      </c>
      <c r="D817" s="332" t="s">
        <v>3526</v>
      </c>
      <c r="E817" s="332" t="s">
        <v>3799</v>
      </c>
      <c r="F817" s="332" t="s">
        <v>6261</v>
      </c>
      <c r="G817" s="332" t="s">
        <v>6262</v>
      </c>
      <c r="H817" s="9" t="str">
        <f t="shared" si="0"/>
        <v>EAD-INF-SRO</v>
      </c>
      <c r="I817" s="333"/>
      <c r="J817" s="333"/>
      <c r="K817" s="333"/>
      <c r="L817" s="333"/>
      <c r="M817" s="458" t="s">
        <v>195</v>
      </c>
      <c r="N817" s="459" t="s">
        <v>878</v>
      </c>
      <c r="O817" s="335"/>
      <c r="P817" s="333"/>
      <c r="Q817" s="333"/>
      <c r="R817" s="333"/>
      <c r="S817" s="333"/>
      <c r="T817" s="333"/>
      <c r="U817" s="1051" t="s">
        <v>6291</v>
      </c>
      <c r="V817" s="1040"/>
      <c r="W817" s="332" t="s">
        <v>2759</v>
      </c>
      <c r="X817" s="337">
        <v>20893</v>
      </c>
      <c r="Y817" s="338">
        <v>45757</v>
      </c>
      <c r="Z817" s="333"/>
      <c r="AA817" s="333"/>
    </row>
    <row r="818" spans="1:27" ht="13.8">
      <c r="A818" s="372" t="s">
        <v>2902</v>
      </c>
      <c r="B818" s="332" t="s">
        <v>27</v>
      </c>
      <c r="C818" s="332" t="s">
        <v>3798</v>
      </c>
      <c r="D818" s="332" t="s">
        <v>3526</v>
      </c>
      <c r="E818" s="332" t="s">
        <v>3799</v>
      </c>
      <c r="F818" s="332" t="s">
        <v>6261</v>
      </c>
      <c r="G818" s="332" t="s">
        <v>6262</v>
      </c>
      <c r="H818" s="9" t="str">
        <f t="shared" si="0"/>
        <v>EAD-INF-SRO</v>
      </c>
      <c r="I818" s="333"/>
      <c r="J818" s="333"/>
      <c r="K818" s="333"/>
      <c r="L818" s="333"/>
      <c r="M818" s="458" t="s">
        <v>528</v>
      </c>
      <c r="N818" s="459" t="s">
        <v>2155</v>
      </c>
      <c r="O818" s="335"/>
      <c r="P818" s="333"/>
      <c r="Q818" s="333"/>
      <c r="R818" s="333"/>
      <c r="S818" s="333"/>
      <c r="T818" s="333"/>
      <c r="U818" s="1051" t="s">
        <v>6293</v>
      </c>
      <c r="V818" s="1040"/>
      <c r="W818" s="332" t="s">
        <v>2759</v>
      </c>
      <c r="X818" s="337">
        <v>20893</v>
      </c>
      <c r="Y818" s="338">
        <v>45757</v>
      </c>
      <c r="Z818" s="333"/>
      <c r="AA818" s="333"/>
    </row>
    <row r="819" spans="1:27" ht="13.8">
      <c r="A819" s="372" t="s">
        <v>2902</v>
      </c>
      <c r="B819" s="332" t="s">
        <v>27</v>
      </c>
      <c r="C819" s="332" t="s">
        <v>3798</v>
      </c>
      <c r="D819" s="332" t="s">
        <v>3526</v>
      </c>
      <c r="E819" s="332" t="s">
        <v>3799</v>
      </c>
      <c r="F819" s="332" t="s">
        <v>6261</v>
      </c>
      <c r="G819" s="332" t="s">
        <v>6262</v>
      </c>
      <c r="H819" s="9" t="str">
        <f t="shared" si="0"/>
        <v>EAD-INF-SRO</v>
      </c>
      <c r="I819" s="333"/>
      <c r="J819" s="333"/>
      <c r="K819" s="333"/>
      <c r="L819" s="333"/>
      <c r="M819" s="458" t="s">
        <v>630</v>
      </c>
      <c r="N819" s="459" t="s">
        <v>1611</v>
      </c>
      <c r="O819" s="335"/>
      <c r="P819" s="333"/>
      <c r="Q819" s="333"/>
      <c r="R819" s="333"/>
      <c r="S819" s="333"/>
      <c r="T819" s="333"/>
      <c r="U819" s="1051" t="s">
        <v>6293</v>
      </c>
      <c r="V819" s="1040"/>
      <c r="W819" s="332" t="s">
        <v>2759</v>
      </c>
      <c r="X819" s="337">
        <v>20893</v>
      </c>
      <c r="Y819" s="338">
        <v>45757</v>
      </c>
      <c r="Z819" s="333"/>
      <c r="AA819" s="333"/>
    </row>
    <row r="820" spans="1:27" ht="13.8">
      <c r="A820" s="372" t="s">
        <v>2902</v>
      </c>
      <c r="B820" s="332" t="s">
        <v>27</v>
      </c>
      <c r="C820" s="332" t="s">
        <v>3798</v>
      </c>
      <c r="D820" s="332" t="s">
        <v>3526</v>
      </c>
      <c r="E820" s="332" t="s">
        <v>3799</v>
      </c>
      <c r="F820" s="332" t="s">
        <v>6261</v>
      </c>
      <c r="G820" s="332" t="s">
        <v>6262</v>
      </c>
      <c r="H820" s="9" t="str">
        <f t="shared" si="0"/>
        <v>EAD-INF-SRO</v>
      </c>
      <c r="I820" s="333"/>
      <c r="J820" s="333"/>
      <c r="K820" s="333"/>
      <c r="L820" s="333"/>
      <c r="M820" s="458" t="s">
        <v>528</v>
      </c>
      <c r="N820" s="459" t="s">
        <v>2157</v>
      </c>
      <c r="O820" s="335"/>
      <c r="P820" s="333"/>
      <c r="Q820" s="333"/>
      <c r="R820" s="333"/>
      <c r="S820" s="333"/>
      <c r="T820" s="333"/>
      <c r="U820" s="1051" t="s">
        <v>6293</v>
      </c>
      <c r="V820" s="1040"/>
      <c r="W820" s="332" t="s">
        <v>2759</v>
      </c>
      <c r="X820" s="337">
        <v>20893</v>
      </c>
      <c r="Y820" s="338">
        <v>45757</v>
      </c>
      <c r="Z820" s="333"/>
      <c r="AA820" s="333"/>
    </row>
    <row r="821" spans="1:27" ht="13.8">
      <c r="A821" s="372" t="s">
        <v>2902</v>
      </c>
      <c r="B821" s="332" t="s">
        <v>27</v>
      </c>
      <c r="C821" s="332" t="s">
        <v>3798</v>
      </c>
      <c r="D821" s="332" t="s">
        <v>3526</v>
      </c>
      <c r="E821" s="332" t="s">
        <v>3799</v>
      </c>
      <c r="F821" s="332" t="s">
        <v>6261</v>
      </c>
      <c r="G821" s="332" t="s">
        <v>6262</v>
      </c>
      <c r="H821" s="9" t="str">
        <f t="shared" si="0"/>
        <v>EAD-INF-SRO</v>
      </c>
      <c r="I821" s="333"/>
      <c r="J821" s="333"/>
      <c r="K821" s="333"/>
      <c r="L821" s="333"/>
      <c r="M821" s="458" t="s">
        <v>528</v>
      </c>
      <c r="N821" s="459" t="s">
        <v>2158</v>
      </c>
      <c r="O821" s="335"/>
      <c r="P821" s="333"/>
      <c r="Q821" s="333"/>
      <c r="R821" s="333"/>
      <c r="S821" s="333"/>
      <c r="T821" s="333"/>
      <c r="U821" s="1051" t="s">
        <v>6295</v>
      </c>
      <c r="V821" s="1040"/>
      <c r="W821" s="332" t="s">
        <v>2759</v>
      </c>
      <c r="X821" s="337">
        <v>20893</v>
      </c>
      <c r="Y821" s="338">
        <v>45757</v>
      </c>
      <c r="Z821" s="333"/>
      <c r="AA821" s="333"/>
    </row>
    <row r="822" spans="1:27" ht="13.8">
      <c r="A822" s="372" t="s">
        <v>2902</v>
      </c>
      <c r="B822" s="332" t="s">
        <v>27</v>
      </c>
      <c r="C822" s="332" t="s">
        <v>3798</v>
      </c>
      <c r="D822" s="332" t="s">
        <v>3526</v>
      </c>
      <c r="E822" s="332" t="s">
        <v>3799</v>
      </c>
      <c r="F822" s="332" t="s">
        <v>6261</v>
      </c>
      <c r="G822" s="332" t="s">
        <v>6262</v>
      </c>
      <c r="H822" s="9" t="str">
        <f t="shared" si="0"/>
        <v>EAD-INF-SRO</v>
      </c>
      <c r="I822" s="333"/>
      <c r="J822" s="333"/>
      <c r="K822" s="333"/>
      <c r="L822" s="333"/>
      <c r="M822" s="463" t="s">
        <v>528</v>
      </c>
      <c r="N822" s="459" t="s">
        <v>2159</v>
      </c>
      <c r="O822" s="335"/>
      <c r="P822" s="333"/>
      <c r="Q822" s="333"/>
      <c r="R822" s="333"/>
      <c r="S822" s="333"/>
      <c r="T822" s="333"/>
      <c r="U822" s="1051" t="s">
        <v>6295</v>
      </c>
      <c r="V822" s="1040"/>
      <c r="W822" s="332" t="s">
        <v>2759</v>
      </c>
      <c r="X822" s="337">
        <v>20893</v>
      </c>
      <c r="Y822" s="338">
        <v>45757</v>
      </c>
      <c r="Z822" s="333"/>
      <c r="AA822" s="333"/>
    </row>
    <row r="823" spans="1:27" ht="13.8">
      <c r="A823" s="372" t="s">
        <v>2902</v>
      </c>
      <c r="B823" s="332" t="s">
        <v>27</v>
      </c>
      <c r="C823" s="332" t="s">
        <v>3798</v>
      </c>
      <c r="D823" s="332" t="s">
        <v>3526</v>
      </c>
      <c r="E823" s="332" t="s">
        <v>3799</v>
      </c>
      <c r="F823" s="332" t="s">
        <v>6261</v>
      </c>
      <c r="G823" s="332" t="s">
        <v>6262</v>
      </c>
      <c r="H823" s="9" t="str">
        <f t="shared" si="0"/>
        <v>EAD-INF-SRO</v>
      </c>
      <c r="I823" s="333"/>
      <c r="J823" s="333"/>
      <c r="K823" s="333"/>
      <c r="L823" s="333"/>
      <c r="M823" s="463" t="s">
        <v>528</v>
      </c>
      <c r="N823" s="459" t="s">
        <v>2160</v>
      </c>
      <c r="O823" s="335"/>
      <c r="P823" s="333"/>
      <c r="Q823" s="333"/>
      <c r="R823" s="333"/>
      <c r="S823" s="333"/>
      <c r="T823" s="333"/>
      <c r="U823" s="1051" t="s">
        <v>6295</v>
      </c>
      <c r="V823" s="1040"/>
      <c r="W823" s="332" t="s">
        <v>2759</v>
      </c>
      <c r="X823" s="337">
        <v>20893</v>
      </c>
      <c r="Y823" s="338">
        <v>45757</v>
      </c>
      <c r="Z823" s="333"/>
      <c r="AA823" s="333"/>
    </row>
    <row r="824" spans="1:27" ht="13.8">
      <c r="A824" s="372" t="s">
        <v>2902</v>
      </c>
      <c r="B824" s="332" t="s">
        <v>27</v>
      </c>
      <c r="C824" s="332" t="s">
        <v>3798</v>
      </c>
      <c r="D824" s="332" t="s">
        <v>3526</v>
      </c>
      <c r="E824" s="332" t="s">
        <v>3799</v>
      </c>
      <c r="F824" s="332" t="s">
        <v>6261</v>
      </c>
      <c r="G824" s="332" t="s">
        <v>6262</v>
      </c>
      <c r="H824" s="9" t="str">
        <f t="shared" si="0"/>
        <v>EAD-INF-SRO</v>
      </c>
      <c r="I824" s="333"/>
      <c r="J824" s="333"/>
      <c r="K824" s="333"/>
      <c r="L824" s="333"/>
      <c r="M824" s="463" t="s">
        <v>528</v>
      </c>
      <c r="N824" s="459" t="s">
        <v>2161</v>
      </c>
      <c r="O824" s="335"/>
      <c r="P824" s="333"/>
      <c r="Q824" s="333"/>
      <c r="R824" s="333"/>
      <c r="S824" s="333"/>
      <c r="T824" s="333"/>
      <c r="U824" s="1051" t="s">
        <v>6295</v>
      </c>
      <c r="V824" s="1040"/>
      <c r="W824" s="332" t="s">
        <v>2759</v>
      </c>
      <c r="X824" s="337">
        <v>20893</v>
      </c>
      <c r="Y824" s="338">
        <v>45757</v>
      </c>
      <c r="Z824" s="333"/>
      <c r="AA824" s="333"/>
    </row>
    <row r="825" spans="1:27" ht="13.8">
      <c r="A825" s="372" t="s">
        <v>2902</v>
      </c>
      <c r="B825" s="332" t="s">
        <v>27</v>
      </c>
      <c r="C825" s="332" t="s">
        <v>3798</v>
      </c>
      <c r="D825" s="332" t="s">
        <v>3526</v>
      </c>
      <c r="E825" s="332" t="s">
        <v>3799</v>
      </c>
      <c r="F825" s="332" t="s">
        <v>6261</v>
      </c>
      <c r="G825" s="332" t="s">
        <v>6262</v>
      </c>
      <c r="H825" s="9" t="str">
        <f t="shared" si="0"/>
        <v>EAD-INF-SRO</v>
      </c>
      <c r="I825" s="333"/>
      <c r="J825" s="333"/>
      <c r="K825" s="333"/>
      <c r="L825" s="333"/>
      <c r="M825" s="458" t="s">
        <v>528</v>
      </c>
      <c r="N825" s="459" t="s">
        <v>2162</v>
      </c>
      <c r="O825" s="335"/>
      <c r="P825" s="333"/>
      <c r="Q825" s="333"/>
      <c r="R825" s="333"/>
      <c r="S825" s="333"/>
      <c r="T825" s="333"/>
      <c r="U825" s="1051" t="s">
        <v>6295</v>
      </c>
      <c r="V825" s="1040"/>
      <c r="W825" s="332" t="s">
        <v>2759</v>
      </c>
      <c r="X825" s="337">
        <v>20893</v>
      </c>
      <c r="Y825" s="338">
        <v>45757</v>
      </c>
      <c r="Z825" s="333"/>
      <c r="AA825" s="333"/>
    </row>
    <row r="826" spans="1:27" ht="13.8">
      <c r="A826" s="372" t="s">
        <v>2902</v>
      </c>
      <c r="B826" s="332" t="s">
        <v>27</v>
      </c>
      <c r="C826" s="332" t="s">
        <v>3798</v>
      </c>
      <c r="D826" s="332" t="s">
        <v>3526</v>
      </c>
      <c r="E826" s="332" t="s">
        <v>3799</v>
      </c>
      <c r="F826" s="332" t="s">
        <v>6261</v>
      </c>
      <c r="G826" s="332" t="s">
        <v>6262</v>
      </c>
      <c r="H826" s="9" t="str">
        <f t="shared" si="0"/>
        <v>EAD-INF-SRO</v>
      </c>
      <c r="I826" s="333"/>
      <c r="J826" s="333"/>
      <c r="K826" s="333"/>
      <c r="L826" s="333"/>
      <c r="M826" s="458" t="s">
        <v>528</v>
      </c>
      <c r="N826" s="459" t="s">
        <v>2164</v>
      </c>
      <c r="O826" s="335"/>
      <c r="P826" s="333"/>
      <c r="Q826" s="333"/>
      <c r="R826" s="333"/>
      <c r="S826" s="333"/>
      <c r="T826" s="333"/>
      <c r="U826" s="1051" t="s">
        <v>6295</v>
      </c>
      <c r="V826" s="1040"/>
      <c r="W826" s="332" t="s">
        <v>2759</v>
      </c>
      <c r="X826" s="337">
        <v>20893</v>
      </c>
      <c r="Y826" s="338">
        <v>45757</v>
      </c>
      <c r="Z826" s="333"/>
      <c r="AA826" s="333"/>
    </row>
    <row r="827" spans="1:27" ht="13.8">
      <c r="A827" s="372" t="s">
        <v>2902</v>
      </c>
      <c r="B827" s="332" t="s">
        <v>27</v>
      </c>
      <c r="C827" s="332" t="s">
        <v>3798</v>
      </c>
      <c r="D827" s="332" t="s">
        <v>3526</v>
      </c>
      <c r="E827" s="332" t="s">
        <v>3799</v>
      </c>
      <c r="F827" s="332" t="s">
        <v>6261</v>
      </c>
      <c r="G827" s="332" t="s">
        <v>6262</v>
      </c>
      <c r="H827" s="9" t="str">
        <f t="shared" si="0"/>
        <v>EAD-INF-SRO</v>
      </c>
      <c r="I827" s="333"/>
      <c r="J827" s="333"/>
      <c r="K827" s="333"/>
      <c r="L827" s="333"/>
      <c r="M827" s="458" t="s">
        <v>528</v>
      </c>
      <c r="N827" s="459" t="s">
        <v>2165</v>
      </c>
      <c r="O827" s="335"/>
      <c r="P827" s="333"/>
      <c r="Q827" s="333"/>
      <c r="R827" s="333"/>
      <c r="S827" s="333"/>
      <c r="T827" s="333"/>
      <c r="U827" s="1051" t="s">
        <v>6295</v>
      </c>
      <c r="V827" s="1040"/>
      <c r="W827" s="332" t="s">
        <v>2759</v>
      </c>
      <c r="X827" s="337">
        <v>20893</v>
      </c>
      <c r="Y827" s="338">
        <v>45757</v>
      </c>
      <c r="Z827" s="333"/>
      <c r="AA827" s="333"/>
    </row>
    <row r="828" spans="1:27" ht="13.8">
      <c r="A828" s="372" t="s">
        <v>2902</v>
      </c>
      <c r="B828" s="332" t="s">
        <v>27</v>
      </c>
      <c r="C828" s="332" t="s">
        <v>3798</v>
      </c>
      <c r="D828" s="332" t="s">
        <v>3526</v>
      </c>
      <c r="E828" s="332" t="s">
        <v>3799</v>
      </c>
      <c r="F828" s="332" t="s">
        <v>6261</v>
      </c>
      <c r="G828" s="332" t="s">
        <v>6262</v>
      </c>
      <c r="H828" s="9" t="str">
        <f t="shared" si="0"/>
        <v>EAD-INF-SRO</v>
      </c>
      <c r="I828" s="333"/>
      <c r="J828" s="333"/>
      <c r="K828" s="333"/>
      <c r="L828" s="333"/>
      <c r="M828" s="458" t="s">
        <v>528</v>
      </c>
      <c r="N828" s="459" t="s">
        <v>2167</v>
      </c>
      <c r="O828" s="335"/>
      <c r="P828" s="333"/>
      <c r="Q828" s="333"/>
      <c r="R828" s="333"/>
      <c r="S828" s="333"/>
      <c r="T828" s="333"/>
      <c r="U828" s="1051" t="s">
        <v>6295</v>
      </c>
      <c r="V828" s="1040"/>
      <c r="W828" s="332" t="s">
        <v>2759</v>
      </c>
      <c r="X828" s="337">
        <v>20893</v>
      </c>
      <c r="Y828" s="338">
        <v>45757</v>
      </c>
      <c r="Z828" s="333"/>
      <c r="AA828" s="333"/>
    </row>
    <row r="829" spans="1:27" ht="13.8">
      <c r="A829" s="372" t="s">
        <v>2902</v>
      </c>
      <c r="B829" s="332" t="s">
        <v>27</v>
      </c>
      <c r="C829" s="332" t="s">
        <v>3798</v>
      </c>
      <c r="D829" s="332" t="s">
        <v>3526</v>
      </c>
      <c r="E829" s="332" t="s">
        <v>3799</v>
      </c>
      <c r="F829" s="332" t="s">
        <v>6261</v>
      </c>
      <c r="G829" s="331" t="s">
        <v>6262</v>
      </c>
      <c r="H829" s="9" t="str">
        <f t="shared" si="0"/>
        <v>EAD-INF-SRO</v>
      </c>
      <c r="I829" s="333"/>
      <c r="J829" s="333"/>
      <c r="K829" s="333"/>
      <c r="L829" s="333"/>
      <c r="M829" s="458" t="s">
        <v>528</v>
      </c>
      <c r="N829" s="459" t="s">
        <v>2168</v>
      </c>
      <c r="O829" s="335"/>
      <c r="P829" s="333"/>
      <c r="Q829" s="333"/>
      <c r="R829" s="333"/>
      <c r="S829" s="333"/>
      <c r="T829" s="333"/>
      <c r="U829" s="1051" t="s">
        <v>6295</v>
      </c>
      <c r="V829" s="1040"/>
      <c r="W829" s="332" t="s">
        <v>2759</v>
      </c>
      <c r="X829" s="337">
        <v>20893</v>
      </c>
      <c r="Y829" s="338">
        <v>45757</v>
      </c>
      <c r="Z829" s="333"/>
      <c r="AA829" s="333"/>
    </row>
    <row r="830" spans="1:27" ht="13.8">
      <c r="A830" s="372" t="s">
        <v>2902</v>
      </c>
      <c r="B830" s="332" t="s">
        <v>27</v>
      </c>
      <c r="C830" s="332" t="s">
        <v>3798</v>
      </c>
      <c r="D830" s="332" t="s">
        <v>3526</v>
      </c>
      <c r="E830" s="332" t="s">
        <v>3799</v>
      </c>
      <c r="F830" s="332" t="s">
        <v>6261</v>
      </c>
      <c r="G830" s="332" t="s">
        <v>6262</v>
      </c>
      <c r="H830" s="9" t="str">
        <f t="shared" si="0"/>
        <v>EAD-INF-SRO</v>
      </c>
      <c r="I830" s="333"/>
      <c r="J830" s="333"/>
      <c r="K830" s="333"/>
      <c r="L830" s="333"/>
      <c r="M830" s="458" t="s">
        <v>528</v>
      </c>
      <c r="N830" s="459" t="s">
        <v>2169</v>
      </c>
      <c r="O830" s="335"/>
      <c r="P830" s="333"/>
      <c r="Q830" s="333"/>
      <c r="R830" s="333"/>
      <c r="S830" s="333"/>
      <c r="T830" s="333"/>
      <c r="U830" s="1051" t="s">
        <v>6295</v>
      </c>
      <c r="V830" s="1040"/>
      <c r="W830" s="332" t="s">
        <v>2759</v>
      </c>
      <c r="X830" s="337">
        <v>20893</v>
      </c>
      <c r="Y830" s="338">
        <v>45757</v>
      </c>
      <c r="Z830" s="333"/>
      <c r="AA830" s="333"/>
    </row>
    <row r="831" spans="1:27" ht="13.8">
      <c r="A831" s="372" t="s">
        <v>2902</v>
      </c>
      <c r="B831" s="332" t="s">
        <v>27</v>
      </c>
      <c r="C831" s="332" t="s">
        <v>3798</v>
      </c>
      <c r="D831" s="332" t="s">
        <v>3526</v>
      </c>
      <c r="E831" s="332" t="s">
        <v>3799</v>
      </c>
      <c r="F831" s="332" t="s">
        <v>6261</v>
      </c>
      <c r="G831" s="332" t="s">
        <v>6262</v>
      </c>
      <c r="H831" s="9" t="str">
        <f t="shared" si="0"/>
        <v>EAD-INF-SRO</v>
      </c>
      <c r="I831" s="333"/>
      <c r="J831" s="333"/>
      <c r="K831" s="333"/>
      <c r="L831" s="333"/>
      <c r="M831" s="458" t="s">
        <v>593</v>
      </c>
      <c r="N831" s="459" t="s">
        <v>2611</v>
      </c>
      <c r="O831" s="335"/>
      <c r="P831" s="333"/>
      <c r="Q831" s="333"/>
      <c r="R831" s="333"/>
      <c r="S831" s="333"/>
      <c r="T831" s="333"/>
      <c r="U831" s="1051" t="s">
        <v>6306</v>
      </c>
      <c r="V831" s="1040"/>
      <c r="W831" s="332" t="s">
        <v>2759</v>
      </c>
      <c r="X831" s="337">
        <v>20893</v>
      </c>
      <c r="Y831" s="338">
        <v>45757</v>
      </c>
      <c r="Z831" s="333"/>
      <c r="AA831" s="333"/>
    </row>
    <row r="832" spans="1:27" ht="13.8">
      <c r="A832" s="355" t="s">
        <v>2902</v>
      </c>
      <c r="B832" s="356" t="s">
        <v>27</v>
      </c>
      <c r="C832" s="356" t="s">
        <v>3798</v>
      </c>
      <c r="D832" s="356" t="s">
        <v>3526</v>
      </c>
      <c r="E832" s="356" t="s">
        <v>3799</v>
      </c>
      <c r="F832" s="366"/>
      <c r="G832" s="357" t="s">
        <v>6307</v>
      </c>
      <c r="H832" s="9" t="str">
        <f t="shared" si="0"/>
        <v>EAD-INF-</v>
      </c>
      <c r="I832" s="366"/>
      <c r="J832" s="359"/>
      <c r="K832" s="359"/>
      <c r="L832" s="359"/>
      <c r="M832" s="360" t="s">
        <v>36</v>
      </c>
      <c r="N832" s="360" t="s">
        <v>1987</v>
      </c>
      <c r="O832" s="361"/>
      <c r="P832" s="359"/>
      <c r="Q832" s="359"/>
      <c r="R832" s="359"/>
      <c r="S832" s="359"/>
      <c r="T832" s="359"/>
      <c r="U832" s="362"/>
      <c r="V832" s="359"/>
      <c r="W832" s="357" t="s">
        <v>6308</v>
      </c>
      <c r="X832" s="363">
        <v>21718</v>
      </c>
      <c r="Y832" s="364">
        <v>45583</v>
      </c>
      <c r="Z832" s="359"/>
      <c r="AA832" s="359"/>
    </row>
    <row r="833" spans="1:28" ht="13.8">
      <c r="A833" s="341" t="s">
        <v>2902</v>
      </c>
      <c r="B833" s="342" t="s">
        <v>27</v>
      </c>
      <c r="C833" s="342" t="s">
        <v>3798</v>
      </c>
      <c r="D833" s="342" t="s">
        <v>3526</v>
      </c>
      <c r="E833" s="342" t="s">
        <v>3799</v>
      </c>
      <c r="F833" s="342" t="s">
        <v>2612</v>
      </c>
      <c r="G833" s="342" t="s">
        <v>2487</v>
      </c>
      <c r="H833" s="9" t="str">
        <f t="shared" si="0"/>
        <v>EAD-INF-SHV</v>
      </c>
      <c r="I833" s="342"/>
      <c r="J833" s="345"/>
      <c r="K833" s="345"/>
      <c r="L833" s="345"/>
      <c r="M833" s="346" t="s">
        <v>2494</v>
      </c>
      <c r="N833" s="346" t="s">
        <v>568</v>
      </c>
      <c r="O833" s="347">
        <v>1</v>
      </c>
      <c r="P833" s="345"/>
      <c r="Q833" s="345"/>
      <c r="R833" s="345"/>
      <c r="S833" s="345"/>
      <c r="T833" s="345"/>
      <c r="U833" s="353"/>
      <c r="V833" s="349"/>
      <c r="W833" s="350"/>
      <c r="X833" s="351"/>
      <c r="Y833" s="345"/>
      <c r="Z833" s="345"/>
      <c r="AA833" s="345"/>
      <c r="AB833" s="8" t="s">
        <v>117</v>
      </c>
    </row>
    <row r="834" spans="1:28" ht="13.8">
      <c r="A834" s="341" t="s">
        <v>2902</v>
      </c>
      <c r="B834" s="342" t="s">
        <v>27</v>
      </c>
      <c r="C834" s="342" t="s">
        <v>3798</v>
      </c>
      <c r="D834" s="342" t="s">
        <v>3526</v>
      </c>
      <c r="E834" s="342" t="s">
        <v>3799</v>
      </c>
      <c r="F834" s="342" t="s">
        <v>2485</v>
      </c>
      <c r="G834" s="342" t="s">
        <v>2487</v>
      </c>
      <c r="H834" s="9" t="str">
        <f t="shared" si="0"/>
        <v>EAD-INF-SHD</v>
      </c>
      <c r="I834" s="342"/>
      <c r="J834" s="345"/>
      <c r="K834" s="345"/>
      <c r="L834" s="345"/>
      <c r="M834" s="346" t="s">
        <v>2494</v>
      </c>
      <c r="N834" s="346" t="s">
        <v>570</v>
      </c>
      <c r="O834" s="347">
        <v>1</v>
      </c>
      <c r="P834" s="345"/>
      <c r="Q834" s="345"/>
      <c r="R834" s="345"/>
      <c r="S834" s="345"/>
      <c r="T834" s="345"/>
      <c r="U834" s="353"/>
      <c r="V834" s="349"/>
      <c r="W834" s="350"/>
      <c r="X834" s="351"/>
      <c r="Y834" s="345"/>
      <c r="Z834" s="345"/>
      <c r="AA834" s="345"/>
      <c r="AB834" s="8" t="s">
        <v>117</v>
      </c>
    </row>
    <row r="835" spans="1:28" ht="13.8">
      <c r="A835" s="341" t="s">
        <v>2902</v>
      </c>
      <c r="B835" s="342" t="s">
        <v>27</v>
      </c>
      <c r="C835" s="342" t="s">
        <v>3798</v>
      </c>
      <c r="D835" s="342" t="s">
        <v>3526</v>
      </c>
      <c r="E835" s="342" t="s">
        <v>3799</v>
      </c>
      <c r="F835" s="342"/>
      <c r="G835" s="342" t="s">
        <v>2487</v>
      </c>
      <c r="H835" s="9" t="str">
        <f t="shared" si="0"/>
        <v>EAD-INF-</v>
      </c>
      <c r="I835" s="342"/>
      <c r="J835" s="345"/>
      <c r="K835" s="345"/>
      <c r="L835" s="345"/>
      <c r="M835" s="346" t="s">
        <v>2462</v>
      </c>
      <c r="N835" s="346" t="s">
        <v>1759</v>
      </c>
      <c r="O835" s="347">
        <v>1</v>
      </c>
      <c r="P835" s="345"/>
      <c r="Q835" s="345"/>
      <c r="R835" s="345"/>
      <c r="S835" s="345"/>
      <c r="T835" s="345"/>
      <c r="U835" s="353"/>
      <c r="V835" s="349"/>
      <c r="W835" s="350"/>
      <c r="X835" s="351"/>
      <c r="Y835" s="345"/>
      <c r="Z835" s="345"/>
      <c r="AA835" s="345"/>
    </row>
    <row r="836" spans="1:28" ht="13.8">
      <c r="A836" s="341" t="s">
        <v>2902</v>
      </c>
      <c r="B836" s="342" t="s">
        <v>27</v>
      </c>
      <c r="C836" s="342" t="s">
        <v>3798</v>
      </c>
      <c r="D836" s="342" t="s">
        <v>3526</v>
      </c>
      <c r="E836" s="342" t="s">
        <v>3799</v>
      </c>
      <c r="F836" s="342"/>
      <c r="G836" s="342" t="s">
        <v>2487</v>
      </c>
      <c r="H836" s="9" t="str">
        <f t="shared" si="0"/>
        <v>EAD-INF-</v>
      </c>
      <c r="I836" s="354"/>
      <c r="J836" s="345"/>
      <c r="K836" s="345"/>
      <c r="L836" s="345"/>
      <c r="M836" s="346" t="s">
        <v>2683</v>
      </c>
      <c r="N836" s="346" t="s">
        <v>1677</v>
      </c>
      <c r="O836" s="347">
        <v>1</v>
      </c>
      <c r="P836" s="345"/>
      <c r="Q836" s="345"/>
      <c r="R836" s="345"/>
      <c r="S836" s="345"/>
      <c r="T836" s="345"/>
      <c r="U836" s="353"/>
      <c r="V836" s="349"/>
      <c r="W836" s="350"/>
      <c r="X836" s="351"/>
      <c r="Y836" s="345"/>
      <c r="Z836" s="345"/>
      <c r="AA836" s="345"/>
    </row>
    <row r="837" spans="1:28" ht="13.8">
      <c r="A837" s="341" t="s">
        <v>2902</v>
      </c>
      <c r="B837" s="342" t="s">
        <v>27</v>
      </c>
      <c r="C837" s="342" t="s">
        <v>3798</v>
      </c>
      <c r="D837" s="342" t="s">
        <v>3526</v>
      </c>
      <c r="E837" s="342" t="s">
        <v>3799</v>
      </c>
      <c r="F837" s="342"/>
      <c r="G837" s="342" t="s">
        <v>2487</v>
      </c>
      <c r="H837" s="9" t="str">
        <f t="shared" si="0"/>
        <v>EAD-INF-</v>
      </c>
      <c r="I837" s="342"/>
      <c r="J837" s="345"/>
      <c r="K837" s="345"/>
      <c r="L837" s="345"/>
      <c r="M837" s="346" t="s">
        <v>2546</v>
      </c>
      <c r="N837" s="346" t="s">
        <v>621</v>
      </c>
      <c r="O837" s="347">
        <v>1</v>
      </c>
      <c r="P837" s="345"/>
      <c r="Q837" s="345"/>
      <c r="R837" s="345"/>
      <c r="S837" s="345"/>
      <c r="T837" s="345"/>
      <c r="U837" s="348"/>
      <c r="V837" s="349"/>
      <c r="W837" s="350"/>
      <c r="X837" s="351"/>
      <c r="Y837" s="345"/>
      <c r="Z837" s="345"/>
      <c r="AA837" s="345"/>
    </row>
    <row r="838" spans="1:28" ht="13.8">
      <c r="A838" s="341" t="s">
        <v>2902</v>
      </c>
      <c r="B838" s="342" t="s">
        <v>27</v>
      </c>
      <c r="C838" s="342" t="s">
        <v>3798</v>
      </c>
      <c r="D838" s="342" t="s">
        <v>3526</v>
      </c>
      <c r="E838" s="342" t="s">
        <v>3799</v>
      </c>
      <c r="F838" s="342"/>
      <c r="G838" s="342" t="s">
        <v>2487</v>
      </c>
      <c r="H838" s="9" t="str">
        <f t="shared" si="0"/>
        <v>EAD-INF-</v>
      </c>
      <c r="I838" s="342"/>
      <c r="J838" s="345"/>
      <c r="K838" s="345"/>
      <c r="L838" s="345"/>
      <c r="M838" s="346" t="s">
        <v>2462</v>
      </c>
      <c r="N838" s="346" t="s">
        <v>1760</v>
      </c>
      <c r="O838" s="347">
        <v>1</v>
      </c>
      <c r="P838" s="345"/>
      <c r="Q838" s="345"/>
      <c r="R838" s="345"/>
      <c r="S838" s="345"/>
      <c r="T838" s="345"/>
      <c r="U838" s="348"/>
      <c r="V838" s="349"/>
      <c r="W838" s="350"/>
      <c r="X838" s="351"/>
      <c r="Y838" s="345"/>
      <c r="Z838" s="345"/>
      <c r="AA838" s="345"/>
    </row>
    <row r="839" spans="1:28" ht="13.8">
      <c r="A839" s="341" t="s">
        <v>2902</v>
      </c>
      <c r="B839" s="342" t="s">
        <v>27</v>
      </c>
      <c r="C839" s="342" t="s">
        <v>3798</v>
      </c>
      <c r="D839" s="342" t="s">
        <v>3526</v>
      </c>
      <c r="E839" s="342" t="s">
        <v>3799</v>
      </c>
      <c r="F839" s="342"/>
      <c r="G839" s="342" t="s">
        <v>2487</v>
      </c>
      <c r="H839" s="9" t="str">
        <f t="shared" si="0"/>
        <v>EAD-INF-</v>
      </c>
      <c r="I839" s="342"/>
      <c r="J839" s="345"/>
      <c r="K839" s="345"/>
      <c r="L839" s="345"/>
      <c r="M839" s="346" t="s">
        <v>2683</v>
      </c>
      <c r="N839" s="346" t="s">
        <v>1678</v>
      </c>
      <c r="O839" s="347">
        <v>1</v>
      </c>
      <c r="P839" s="345"/>
      <c r="Q839" s="345"/>
      <c r="R839" s="345"/>
      <c r="S839" s="345"/>
      <c r="T839" s="345"/>
      <c r="U839" s="353"/>
      <c r="V839" s="349"/>
      <c r="W839" s="350"/>
      <c r="X839" s="351"/>
      <c r="Y839" s="345"/>
      <c r="Z839" s="345"/>
      <c r="AA839" s="345"/>
    </row>
    <row r="840" spans="1:28" ht="13.8">
      <c r="A840" s="341" t="s">
        <v>2902</v>
      </c>
      <c r="B840" s="342" t="s">
        <v>27</v>
      </c>
      <c r="C840" s="342" t="s">
        <v>3798</v>
      </c>
      <c r="D840" s="342" t="s">
        <v>3526</v>
      </c>
      <c r="E840" s="342" t="s">
        <v>3799</v>
      </c>
      <c r="F840" s="342"/>
      <c r="G840" s="342" t="s">
        <v>2487</v>
      </c>
      <c r="H840" s="9" t="str">
        <f t="shared" si="0"/>
        <v>EAD-INF-</v>
      </c>
      <c r="I840" s="342"/>
      <c r="J840" s="345"/>
      <c r="K840" s="345"/>
      <c r="L840" s="345"/>
      <c r="M840" s="346" t="s">
        <v>2546</v>
      </c>
      <c r="N840" s="346" t="s">
        <v>622</v>
      </c>
      <c r="O840" s="347">
        <v>1</v>
      </c>
      <c r="P840" s="345"/>
      <c r="Q840" s="345"/>
      <c r="R840" s="345"/>
      <c r="S840" s="345"/>
      <c r="T840" s="345"/>
      <c r="U840" s="353"/>
      <c r="V840" s="349"/>
      <c r="W840" s="350"/>
      <c r="X840" s="351"/>
      <c r="Y840" s="345"/>
      <c r="Z840" s="345"/>
      <c r="AA840" s="345"/>
    </row>
    <row r="841" spans="1:28" ht="13.8">
      <c r="A841" s="341" t="s">
        <v>2902</v>
      </c>
      <c r="B841" s="342" t="s">
        <v>27</v>
      </c>
      <c r="C841" s="342" t="s">
        <v>3798</v>
      </c>
      <c r="D841" s="342" t="s">
        <v>3526</v>
      </c>
      <c r="E841" s="342" t="s">
        <v>3799</v>
      </c>
      <c r="F841" s="342"/>
      <c r="G841" s="342" t="s">
        <v>2487</v>
      </c>
      <c r="H841" s="9" t="str">
        <f t="shared" si="0"/>
        <v>EAD-INF-</v>
      </c>
      <c r="I841" s="342"/>
      <c r="J841" s="345"/>
      <c r="K841" s="345"/>
      <c r="L841" s="345"/>
      <c r="M841" s="346" t="s">
        <v>2573</v>
      </c>
      <c r="N841" s="346" t="s">
        <v>741</v>
      </c>
      <c r="O841" s="347">
        <v>1</v>
      </c>
      <c r="P841" s="345"/>
      <c r="Q841" s="345"/>
      <c r="R841" s="345"/>
      <c r="S841" s="345"/>
      <c r="T841" s="345"/>
      <c r="U841" s="353"/>
      <c r="V841" s="349"/>
      <c r="W841" s="350"/>
      <c r="X841" s="351"/>
      <c r="Y841" s="345"/>
      <c r="Z841" s="345"/>
      <c r="AA841" s="345"/>
      <c r="AB841" s="8" t="s">
        <v>117</v>
      </c>
    </row>
    <row r="842" spans="1:28" ht="13.8">
      <c r="A842" s="341" t="s">
        <v>2902</v>
      </c>
      <c r="B842" s="342" t="s">
        <v>27</v>
      </c>
      <c r="C842" s="342" t="s">
        <v>3798</v>
      </c>
      <c r="D842" s="342" t="s">
        <v>3526</v>
      </c>
      <c r="E842" s="342" t="s">
        <v>3799</v>
      </c>
      <c r="F842" s="342"/>
      <c r="G842" s="342" t="s">
        <v>2487</v>
      </c>
      <c r="H842" s="9" t="str">
        <f t="shared" si="0"/>
        <v>EAD-INF-</v>
      </c>
      <c r="I842" s="342"/>
      <c r="J842" s="345"/>
      <c r="K842" s="345"/>
      <c r="L842" s="345"/>
      <c r="M842" s="346" t="s">
        <v>2573</v>
      </c>
      <c r="N842" s="346" t="s">
        <v>742</v>
      </c>
      <c r="O842" s="347">
        <v>1</v>
      </c>
      <c r="P842" s="345"/>
      <c r="Q842" s="345"/>
      <c r="R842" s="345"/>
      <c r="S842" s="345"/>
      <c r="T842" s="345"/>
      <c r="U842" s="353"/>
      <c r="V842" s="349"/>
      <c r="W842" s="350"/>
      <c r="X842" s="351"/>
      <c r="Y842" s="345"/>
      <c r="Z842" s="345"/>
      <c r="AA842" s="345"/>
      <c r="AB842" s="8" t="s">
        <v>117</v>
      </c>
    </row>
    <row r="843" spans="1:28" ht="13.8">
      <c r="A843" s="341" t="s">
        <v>2902</v>
      </c>
      <c r="B843" s="342" t="s">
        <v>27</v>
      </c>
      <c r="C843" s="342" t="s">
        <v>3798</v>
      </c>
      <c r="D843" s="342" t="s">
        <v>3526</v>
      </c>
      <c r="E843" s="342" t="s">
        <v>3799</v>
      </c>
      <c r="F843" s="342" t="s">
        <v>2612</v>
      </c>
      <c r="G843" s="342" t="s">
        <v>2613</v>
      </c>
      <c r="H843" s="9" t="str">
        <f t="shared" si="0"/>
        <v>EAD-INF-SHV</v>
      </c>
      <c r="I843" s="342"/>
      <c r="J843" s="345"/>
      <c r="K843" s="345"/>
      <c r="L843" s="345"/>
      <c r="M843" s="346" t="s">
        <v>2494</v>
      </c>
      <c r="N843" s="346" t="s">
        <v>566</v>
      </c>
      <c r="O843" s="347">
        <v>1</v>
      </c>
      <c r="P843" s="345"/>
      <c r="Q843" s="345"/>
      <c r="R843" s="345"/>
      <c r="S843" s="345"/>
      <c r="T843" s="345"/>
      <c r="U843" s="353"/>
      <c r="V843" s="349"/>
      <c r="W843" s="350"/>
      <c r="X843" s="351"/>
      <c r="Y843" s="345"/>
      <c r="Z843" s="345"/>
      <c r="AA843" s="345"/>
      <c r="AB843" s="8" t="s">
        <v>117</v>
      </c>
    </row>
    <row r="844" spans="1:28" ht="13.8">
      <c r="A844" s="341" t="s">
        <v>2902</v>
      </c>
      <c r="B844" s="342" t="s">
        <v>27</v>
      </c>
      <c r="C844" s="342" t="s">
        <v>3798</v>
      </c>
      <c r="D844" s="342" t="s">
        <v>3526</v>
      </c>
      <c r="E844" s="342" t="s">
        <v>3799</v>
      </c>
      <c r="F844" s="342" t="s">
        <v>2612</v>
      </c>
      <c r="G844" s="342" t="s">
        <v>2613</v>
      </c>
      <c r="H844" s="9" t="str">
        <f t="shared" si="0"/>
        <v>EAD-INF-SHV</v>
      </c>
      <c r="I844" s="342"/>
      <c r="J844" s="345"/>
      <c r="K844" s="345"/>
      <c r="L844" s="345"/>
      <c r="M844" s="346" t="s">
        <v>2494</v>
      </c>
      <c r="N844" s="346" t="s">
        <v>567</v>
      </c>
      <c r="O844" s="347">
        <v>1</v>
      </c>
      <c r="P844" s="345"/>
      <c r="Q844" s="345"/>
      <c r="R844" s="345"/>
      <c r="S844" s="345"/>
      <c r="T844" s="345"/>
      <c r="U844" s="353"/>
      <c r="V844" s="349"/>
      <c r="W844" s="350"/>
      <c r="X844" s="351"/>
      <c r="Y844" s="345"/>
      <c r="Z844" s="345"/>
      <c r="AA844" s="345"/>
      <c r="AB844" s="8" t="s">
        <v>117</v>
      </c>
    </row>
    <row r="845" spans="1:28" ht="13.8">
      <c r="A845" s="341" t="s">
        <v>2902</v>
      </c>
      <c r="B845" s="342" t="s">
        <v>27</v>
      </c>
      <c r="C845" s="342" t="s">
        <v>3798</v>
      </c>
      <c r="D845" s="342" t="s">
        <v>3526</v>
      </c>
      <c r="E845" s="342" t="s">
        <v>3799</v>
      </c>
      <c r="F845" s="342"/>
      <c r="G845" s="342" t="s">
        <v>2613</v>
      </c>
      <c r="H845" s="9" t="str">
        <f t="shared" si="0"/>
        <v>EAD-INF-</v>
      </c>
      <c r="I845" s="342"/>
      <c r="J845" s="345"/>
      <c r="K845" s="345"/>
      <c r="L845" s="345"/>
      <c r="M845" s="346" t="s">
        <v>2462</v>
      </c>
      <c r="N845" s="346" t="s">
        <v>1758</v>
      </c>
      <c r="O845" s="347">
        <v>1</v>
      </c>
      <c r="P845" s="345"/>
      <c r="Q845" s="345"/>
      <c r="R845" s="345"/>
      <c r="S845" s="345"/>
      <c r="T845" s="345"/>
      <c r="U845" s="353"/>
      <c r="V845" s="349"/>
      <c r="W845" s="350"/>
      <c r="X845" s="351"/>
      <c r="Y845" s="345"/>
      <c r="Z845" s="345"/>
      <c r="AA845" s="345"/>
    </row>
    <row r="846" spans="1:28" ht="13.8">
      <c r="A846" s="341" t="s">
        <v>2902</v>
      </c>
      <c r="B846" s="342" t="s">
        <v>27</v>
      </c>
      <c r="C846" s="342" t="s">
        <v>3798</v>
      </c>
      <c r="D846" s="342" t="s">
        <v>3526</v>
      </c>
      <c r="E846" s="342" t="s">
        <v>3799</v>
      </c>
      <c r="F846" s="342"/>
      <c r="G846" s="342" t="s">
        <v>2613</v>
      </c>
      <c r="H846" s="9" t="str">
        <f t="shared" si="0"/>
        <v>EAD-INF-</v>
      </c>
      <c r="I846" s="342"/>
      <c r="J846" s="345"/>
      <c r="K846" s="345"/>
      <c r="L846" s="345"/>
      <c r="M846" s="346" t="s">
        <v>2683</v>
      </c>
      <c r="N846" s="346" t="s">
        <v>1675</v>
      </c>
      <c r="O846" s="347">
        <v>1</v>
      </c>
      <c r="P846" s="345"/>
      <c r="Q846" s="345"/>
      <c r="R846" s="345"/>
      <c r="S846" s="345"/>
      <c r="T846" s="345"/>
      <c r="U846" s="353"/>
      <c r="V846" s="349"/>
      <c r="W846" s="350"/>
      <c r="X846" s="351"/>
      <c r="Y846" s="345"/>
      <c r="Z846" s="345"/>
      <c r="AA846" s="345"/>
    </row>
    <row r="847" spans="1:28" ht="13.8">
      <c r="A847" s="341" t="s">
        <v>2902</v>
      </c>
      <c r="B847" s="342" t="s">
        <v>27</v>
      </c>
      <c r="C847" s="342" t="s">
        <v>3798</v>
      </c>
      <c r="D847" s="342" t="s">
        <v>3526</v>
      </c>
      <c r="E847" s="342" t="s">
        <v>3799</v>
      </c>
      <c r="F847" s="342"/>
      <c r="G847" s="342" t="s">
        <v>2613</v>
      </c>
      <c r="H847" s="9" t="str">
        <f t="shared" si="0"/>
        <v>EAD-INF-</v>
      </c>
      <c r="I847" s="342"/>
      <c r="J847" s="345"/>
      <c r="K847" s="345"/>
      <c r="L847" s="345"/>
      <c r="M847" s="346" t="s">
        <v>2546</v>
      </c>
      <c r="N847" s="346" t="s">
        <v>619</v>
      </c>
      <c r="O847" s="347">
        <v>0.5</v>
      </c>
      <c r="P847" s="342" t="s">
        <v>5071</v>
      </c>
      <c r="Q847" s="345"/>
      <c r="R847" s="345"/>
      <c r="S847" s="345"/>
      <c r="T847" s="345"/>
      <c r="U847" s="353"/>
      <c r="V847" s="349"/>
      <c r="W847" s="350"/>
      <c r="X847" s="351"/>
      <c r="Y847" s="345"/>
      <c r="Z847" s="345"/>
      <c r="AA847" s="345"/>
    </row>
    <row r="848" spans="1:28" ht="13.8">
      <c r="A848" s="341" t="s">
        <v>2902</v>
      </c>
      <c r="B848" s="342" t="s">
        <v>27</v>
      </c>
      <c r="C848" s="342" t="s">
        <v>3798</v>
      </c>
      <c r="D848" s="342" t="s">
        <v>3526</v>
      </c>
      <c r="E848" s="342" t="s">
        <v>3799</v>
      </c>
      <c r="F848" s="342"/>
      <c r="G848" s="342" t="s">
        <v>2613</v>
      </c>
      <c r="H848" s="9" t="str">
        <f t="shared" si="0"/>
        <v>EAD-INF-</v>
      </c>
      <c r="I848" s="342"/>
      <c r="J848" s="345"/>
      <c r="K848" s="345"/>
      <c r="L848" s="345"/>
      <c r="M848" s="346" t="s">
        <v>2683</v>
      </c>
      <c r="N848" s="346" t="s">
        <v>1676</v>
      </c>
      <c r="O848" s="347">
        <v>0.8</v>
      </c>
      <c r="P848" s="345"/>
      <c r="Q848" s="345"/>
      <c r="R848" s="345"/>
      <c r="S848" s="345"/>
      <c r="T848" s="345"/>
      <c r="U848" s="353"/>
      <c r="V848" s="349"/>
      <c r="W848" s="350"/>
      <c r="X848" s="351"/>
      <c r="Y848" s="345"/>
      <c r="Z848" s="345"/>
      <c r="AA848" s="345"/>
    </row>
    <row r="849" spans="1:28" ht="13.8">
      <c r="A849" s="341" t="s">
        <v>2902</v>
      </c>
      <c r="B849" s="342" t="s">
        <v>27</v>
      </c>
      <c r="C849" s="342" t="s">
        <v>3798</v>
      </c>
      <c r="D849" s="342" t="s">
        <v>3526</v>
      </c>
      <c r="E849" s="342" t="s">
        <v>3799</v>
      </c>
      <c r="F849" s="342"/>
      <c r="G849" s="342" t="s">
        <v>2613</v>
      </c>
      <c r="H849" s="9" t="str">
        <f t="shared" si="0"/>
        <v>EAD-INF-</v>
      </c>
      <c r="I849" s="342"/>
      <c r="J849" s="345"/>
      <c r="K849" s="345"/>
      <c r="L849" s="345"/>
      <c r="M849" s="346" t="s">
        <v>2546</v>
      </c>
      <c r="N849" s="346" t="s">
        <v>620</v>
      </c>
      <c r="O849" s="347">
        <v>0.5</v>
      </c>
      <c r="P849" s="342" t="s">
        <v>5071</v>
      </c>
      <c r="Q849" s="345"/>
      <c r="R849" s="345"/>
      <c r="S849" s="345"/>
      <c r="T849" s="345"/>
      <c r="U849" s="353"/>
      <c r="V849" s="349"/>
      <c r="W849" s="350"/>
      <c r="X849" s="351"/>
      <c r="Y849" s="345"/>
      <c r="Z849" s="345"/>
      <c r="AA849" s="345"/>
    </row>
    <row r="850" spans="1:28" ht="13.8">
      <c r="A850" s="341" t="s">
        <v>2902</v>
      </c>
      <c r="B850" s="342" t="s">
        <v>27</v>
      </c>
      <c r="C850" s="342" t="s">
        <v>3798</v>
      </c>
      <c r="D850" s="342" t="s">
        <v>3526</v>
      </c>
      <c r="E850" s="342" t="s">
        <v>3799</v>
      </c>
      <c r="F850" s="342"/>
      <c r="G850" s="342" t="s">
        <v>2613</v>
      </c>
      <c r="H850" s="9" t="str">
        <f t="shared" si="0"/>
        <v>EAD-INF-</v>
      </c>
      <c r="I850" s="342"/>
      <c r="J850" s="345"/>
      <c r="K850" s="345"/>
      <c r="L850" s="345"/>
      <c r="M850" s="346" t="s">
        <v>2573</v>
      </c>
      <c r="N850" s="346" t="s">
        <v>739</v>
      </c>
      <c r="O850" s="347">
        <v>1</v>
      </c>
      <c r="P850" s="345"/>
      <c r="Q850" s="345"/>
      <c r="R850" s="345"/>
      <c r="S850" s="345"/>
      <c r="T850" s="345"/>
      <c r="U850" s="353"/>
      <c r="V850" s="349"/>
      <c r="W850" s="350"/>
      <c r="X850" s="351"/>
      <c r="Y850" s="345"/>
      <c r="Z850" s="345"/>
      <c r="AA850" s="345"/>
      <c r="AB850" s="8" t="s">
        <v>117</v>
      </c>
    </row>
    <row r="851" spans="1:28" ht="13.8">
      <c r="A851" s="341" t="s">
        <v>2902</v>
      </c>
      <c r="B851" s="342" t="s">
        <v>27</v>
      </c>
      <c r="C851" s="342" t="s">
        <v>3798</v>
      </c>
      <c r="D851" s="342" t="s">
        <v>3526</v>
      </c>
      <c r="E851" s="342" t="s">
        <v>3799</v>
      </c>
      <c r="F851" s="342"/>
      <c r="G851" s="342" t="s">
        <v>2613</v>
      </c>
      <c r="H851" s="9" t="str">
        <f t="shared" si="0"/>
        <v>EAD-INF-</v>
      </c>
      <c r="I851" s="342"/>
      <c r="J851" s="345"/>
      <c r="K851" s="345"/>
      <c r="L851" s="345"/>
      <c r="M851" s="346" t="s">
        <v>2573</v>
      </c>
      <c r="N851" s="346" t="s">
        <v>740</v>
      </c>
      <c r="O851" s="347">
        <v>1</v>
      </c>
      <c r="P851" s="345"/>
      <c r="Q851" s="345"/>
      <c r="R851" s="345"/>
      <c r="S851" s="345"/>
      <c r="T851" s="345"/>
      <c r="U851" s="353"/>
      <c r="V851" s="349"/>
      <c r="W851" s="350"/>
      <c r="X851" s="351"/>
      <c r="Y851" s="345"/>
      <c r="Z851" s="345"/>
      <c r="AA851" s="345"/>
      <c r="AB851" s="8" t="s">
        <v>117</v>
      </c>
    </row>
    <row r="852" spans="1:28" ht="13.8">
      <c r="A852" s="341" t="s">
        <v>2902</v>
      </c>
      <c r="B852" s="342" t="s">
        <v>27</v>
      </c>
      <c r="C852" s="342" t="s">
        <v>2956</v>
      </c>
      <c r="D852" s="342" t="s">
        <v>2957</v>
      </c>
      <c r="E852" s="342" t="s">
        <v>3211</v>
      </c>
      <c r="F852" s="342" t="s">
        <v>4275</v>
      </c>
      <c r="G852" s="342" t="s">
        <v>3211</v>
      </c>
      <c r="H852" s="9" t="str">
        <f t="shared" si="0"/>
        <v>EAD-RHU-LAC</v>
      </c>
      <c r="I852" s="342"/>
      <c r="J852" s="345"/>
      <c r="K852" s="345"/>
      <c r="L852" s="345"/>
      <c r="M852" s="346" t="s">
        <v>2573</v>
      </c>
      <c r="N852" s="346" t="s">
        <v>645</v>
      </c>
      <c r="O852" s="347"/>
      <c r="P852" s="345"/>
      <c r="Q852" s="345"/>
      <c r="R852" s="345"/>
      <c r="S852" s="345"/>
      <c r="T852" s="345"/>
      <c r="U852" s="438" t="s">
        <v>5699</v>
      </c>
      <c r="V852" s="349"/>
      <c r="W852" s="350"/>
      <c r="X852" s="351"/>
      <c r="Y852" s="345"/>
      <c r="Z852" s="345"/>
      <c r="AA852" s="345"/>
      <c r="AB852" s="8" t="s">
        <v>117</v>
      </c>
    </row>
    <row r="853" spans="1:28" ht="13.8">
      <c r="A853" s="341" t="s">
        <v>2902</v>
      </c>
      <c r="B853" s="342" t="s">
        <v>27</v>
      </c>
      <c r="C853" s="342" t="s">
        <v>2956</v>
      </c>
      <c r="D853" s="342" t="s">
        <v>2957</v>
      </c>
      <c r="E853" s="342" t="s">
        <v>3211</v>
      </c>
      <c r="F853" s="342" t="s">
        <v>4275</v>
      </c>
      <c r="G853" s="342" t="s">
        <v>3211</v>
      </c>
      <c r="H853" s="9" t="str">
        <f t="shared" si="0"/>
        <v>EAD-RHU-LAC</v>
      </c>
      <c r="I853" s="342"/>
      <c r="J853" s="345"/>
      <c r="K853" s="345"/>
      <c r="L853" s="345"/>
      <c r="M853" s="346" t="s">
        <v>2462</v>
      </c>
      <c r="N853" s="346" t="s">
        <v>1737</v>
      </c>
      <c r="O853" s="347">
        <v>1</v>
      </c>
      <c r="P853" s="345"/>
      <c r="Q853" s="345"/>
      <c r="R853" s="345"/>
      <c r="S853" s="345"/>
      <c r="T853" s="345"/>
      <c r="U853" s="438" t="s">
        <v>5703</v>
      </c>
      <c r="V853" s="349"/>
      <c r="W853" s="350"/>
      <c r="X853" s="351"/>
      <c r="Y853" s="345"/>
      <c r="Z853" s="345"/>
      <c r="AA853" s="345"/>
    </row>
    <row r="854" spans="1:28" ht="13.8">
      <c r="A854" s="341" t="s">
        <v>2902</v>
      </c>
      <c r="B854" s="342" t="s">
        <v>27</v>
      </c>
      <c r="C854" s="342" t="s">
        <v>2956</v>
      </c>
      <c r="D854" s="342" t="s">
        <v>2957</v>
      </c>
      <c r="E854" s="342" t="s">
        <v>3211</v>
      </c>
      <c r="F854" s="342" t="s">
        <v>4275</v>
      </c>
      <c r="G854" s="342" t="s">
        <v>3211</v>
      </c>
      <c r="H854" s="9" t="str">
        <f t="shared" si="0"/>
        <v>EAD-RHU-LAC</v>
      </c>
      <c r="I854" s="342"/>
      <c r="J854" s="345"/>
      <c r="K854" s="345"/>
      <c r="L854" s="345"/>
      <c r="M854" s="346" t="s">
        <v>3218</v>
      </c>
      <c r="N854" s="346" t="s">
        <v>2508</v>
      </c>
      <c r="O854" s="347"/>
      <c r="P854" s="345"/>
      <c r="Q854" s="345"/>
      <c r="R854" s="345"/>
      <c r="S854" s="345"/>
      <c r="T854" s="345"/>
      <c r="U854" s="438" t="s">
        <v>5713</v>
      </c>
      <c r="V854" s="349"/>
      <c r="W854" s="350"/>
      <c r="X854" s="351"/>
      <c r="Y854" s="345"/>
      <c r="Z854" s="345"/>
      <c r="AA854" s="345"/>
    </row>
    <row r="855" spans="1:28" ht="13.8">
      <c r="A855" s="341" t="s">
        <v>2902</v>
      </c>
      <c r="B855" s="342" t="s">
        <v>27</v>
      </c>
      <c r="C855" s="342" t="s">
        <v>2956</v>
      </c>
      <c r="D855" s="342" t="s">
        <v>2957</v>
      </c>
      <c r="E855" s="342" t="s">
        <v>3211</v>
      </c>
      <c r="F855" s="342" t="s">
        <v>4275</v>
      </c>
      <c r="G855" s="342" t="s">
        <v>3211</v>
      </c>
      <c r="H855" s="9" t="str">
        <f t="shared" si="0"/>
        <v>EAD-RHU-LAC</v>
      </c>
      <c r="I855" s="342"/>
      <c r="J855" s="345"/>
      <c r="K855" s="345"/>
      <c r="L855" s="345"/>
      <c r="M855" s="346" t="s">
        <v>3218</v>
      </c>
      <c r="N855" s="346" t="s">
        <v>2509</v>
      </c>
      <c r="O855" s="347"/>
      <c r="P855" s="345"/>
      <c r="Q855" s="345"/>
      <c r="R855" s="345"/>
      <c r="S855" s="345"/>
      <c r="T855" s="345"/>
      <c r="U855" s="438" t="s">
        <v>5722</v>
      </c>
      <c r="V855" s="349"/>
      <c r="W855" s="350"/>
      <c r="X855" s="351"/>
      <c r="Y855" s="345"/>
      <c r="Z855" s="345"/>
      <c r="AA855" s="345"/>
    </row>
    <row r="856" spans="1:28" ht="13.8">
      <c r="A856" s="341" t="s">
        <v>2902</v>
      </c>
      <c r="B856" s="342" t="s">
        <v>27</v>
      </c>
      <c r="C856" s="342" t="s">
        <v>2956</v>
      </c>
      <c r="D856" s="342" t="s">
        <v>2957</v>
      </c>
      <c r="E856" s="342" t="s">
        <v>3211</v>
      </c>
      <c r="F856" s="342" t="s">
        <v>4275</v>
      </c>
      <c r="G856" s="342" t="s">
        <v>3211</v>
      </c>
      <c r="H856" s="9" t="str">
        <f t="shared" si="0"/>
        <v>EAD-RHU-LAC</v>
      </c>
      <c r="I856" s="342"/>
      <c r="J856" s="345"/>
      <c r="K856" s="345"/>
      <c r="L856" s="345"/>
      <c r="M856" s="346" t="s">
        <v>3218</v>
      </c>
      <c r="N856" s="346" t="s">
        <v>2510</v>
      </c>
      <c r="O856" s="347"/>
      <c r="P856" s="345"/>
      <c r="Q856" s="345"/>
      <c r="R856" s="345"/>
      <c r="S856" s="345"/>
      <c r="T856" s="345"/>
      <c r="U856" s="438" t="s">
        <v>5729</v>
      </c>
      <c r="V856" s="349"/>
      <c r="W856" s="350"/>
      <c r="X856" s="351"/>
      <c r="Y856" s="345"/>
      <c r="Z856" s="345"/>
      <c r="AA856" s="345"/>
    </row>
    <row r="857" spans="1:28" ht="13.8">
      <c r="A857" s="341" t="s">
        <v>2902</v>
      </c>
      <c r="B857" s="342" t="s">
        <v>27</v>
      </c>
      <c r="C857" s="342" t="s">
        <v>2956</v>
      </c>
      <c r="D857" s="342" t="s">
        <v>2957</v>
      </c>
      <c r="E857" s="342" t="s">
        <v>3211</v>
      </c>
      <c r="F857" s="342" t="s">
        <v>4275</v>
      </c>
      <c r="G857" s="342" t="s">
        <v>3211</v>
      </c>
      <c r="H857" s="9" t="str">
        <f t="shared" si="0"/>
        <v>EAD-RHU-LAC</v>
      </c>
      <c r="I857" s="342"/>
      <c r="J857" s="345"/>
      <c r="K857" s="345"/>
      <c r="L857" s="345"/>
      <c r="M857" s="346" t="s">
        <v>2723</v>
      </c>
      <c r="N857" s="346" t="s">
        <v>1778</v>
      </c>
      <c r="O857" s="347"/>
      <c r="P857" s="345"/>
      <c r="Q857" s="345"/>
      <c r="R857" s="345"/>
      <c r="S857" s="345"/>
      <c r="T857" s="345"/>
      <c r="U857" s="438" t="s">
        <v>5740</v>
      </c>
      <c r="V857" s="349"/>
      <c r="W857" s="350"/>
      <c r="X857" s="351"/>
      <c r="Y857" s="345"/>
      <c r="Z857" s="345"/>
      <c r="AA857" s="345"/>
    </row>
    <row r="858" spans="1:28" ht="13.8">
      <c r="A858" s="341" t="s">
        <v>2902</v>
      </c>
      <c r="B858" s="342" t="s">
        <v>27</v>
      </c>
      <c r="C858" s="342" t="s">
        <v>2956</v>
      </c>
      <c r="D858" s="342" t="s">
        <v>2957</v>
      </c>
      <c r="E858" s="342" t="s">
        <v>3211</v>
      </c>
      <c r="F858" s="342" t="s">
        <v>4275</v>
      </c>
      <c r="G858" s="342" t="s">
        <v>3211</v>
      </c>
      <c r="H858" s="9" t="str">
        <f t="shared" si="0"/>
        <v>EAD-RHU-LAC</v>
      </c>
      <c r="I858" s="342"/>
      <c r="J858" s="345"/>
      <c r="K858" s="345"/>
      <c r="L858" s="345"/>
      <c r="M858" s="346" t="s">
        <v>2706</v>
      </c>
      <c r="N858" s="346" t="s">
        <v>842</v>
      </c>
      <c r="O858" s="347"/>
      <c r="P858" s="345"/>
      <c r="Q858" s="345"/>
      <c r="R858" s="345"/>
      <c r="S858" s="345"/>
      <c r="T858" s="345"/>
      <c r="U858" s="438" t="s">
        <v>5750</v>
      </c>
      <c r="V858" s="349"/>
      <c r="W858" s="350"/>
      <c r="X858" s="351"/>
      <c r="Y858" s="345"/>
      <c r="Z858" s="345"/>
      <c r="AA858" s="345"/>
    </row>
    <row r="859" spans="1:28" ht="13.8">
      <c r="A859" s="341" t="s">
        <v>2902</v>
      </c>
      <c r="B859" s="342" t="s">
        <v>27</v>
      </c>
      <c r="C859" s="342" t="s">
        <v>2956</v>
      </c>
      <c r="D859" s="342" t="s">
        <v>2957</v>
      </c>
      <c r="E859" s="342" t="s">
        <v>3211</v>
      </c>
      <c r="F859" s="342" t="s">
        <v>4275</v>
      </c>
      <c r="G859" s="342" t="s">
        <v>3211</v>
      </c>
      <c r="H859" s="9" t="str">
        <f t="shared" si="0"/>
        <v>EAD-RHU-LAC</v>
      </c>
      <c r="I859" s="342"/>
      <c r="J859" s="345"/>
      <c r="K859" s="345"/>
      <c r="L859" s="345"/>
      <c r="M859" s="346" t="s">
        <v>1329</v>
      </c>
      <c r="N859" s="346" t="s">
        <v>1593</v>
      </c>
      <c r="O859" s="347"/>
      <c r="P859" s="345"/>
      <c r="Q859" s="345"/>
      <c r="R859" s="345"/>
      <c r="S859" s="345"/>
      <c r="T859" s="345"/>
      <c r="U859" s="438" t="s">
        <v>5752</v>
      </c>
      <c r="V859" s="349"/>
      <c r="W859" s="350"/>
      <c r="X859" s="351"/>
      <c r="Y859" s="345"/>
      <c r="Z859" s="345"/>
      <c r="AA859" s="345"/>
    </row>
    <row r="860" spans="1:28" ht="13.8">
      <c r="A860" s="372" t="s">
        <v>2902</v>
      </c>
      <c r="B860" s="332" t="s">
        <v>27</v>
      </c>
      <c r="C860" s="332" t="s">
        <v>2956</v>
      </c>
      <c r="D860" s="332" t="s">
        <v>2957</v>
      </c>
      <c r="E860" s="332" t="s">
        <v>3211</v>
      </c>
      <c r="F860" s="332" t="s">
        <v>4275</v>
      </c>
      <c r="G860" s="332" t="s">
        <v>3211</v>
      </c>
      <c r="H860" s="9" t="str">
        <f t="shared" si="0"/>
        <v>EAD-RHU-LAC</v>
      </c>
      <c r="I860" s="333"/>
      <c r="J860" s="333"/>
      <c r="K860" s="333"/>
      <c r="L860" s="333"/>
      <c r="M860" s="346" t="s">
        <v>2546</v>
      </c>
      <c r="N860" s="373" t="s">
        <v>612</v>
      </c>
      <c r="O860" s="442">
        <v>1</v>
      </c>
      <c r="P860" s="333"/>
      <c r="Q860" s="333"/>
      <c r="R860" s="333"/>
      <c r="S860" s="333"/>
      <c r="T860" s="333"/>
      <c r="U860" s="374" t="s">
        <v>5754</v>
      </c>
      <c r="V860" s="333"/>
      <c r="W860" s="332" t="s">
        <v>3058</v>
      </c>
      <c r="X860" s="337">
        <v>21821</v>
      </c>
      <c r="Y860" s="338">
        <v>45726</v>
      </c>
      <c r="Z860" s="333"/>
      <c r="AA860" s="333"/>
    </row>
    <row r="861" spans="1:28" ht="13.8">
      <c r="A861" s="372" t="s">
        <v>2902</v>
      </c>
      <c r="B861" s="332" t="s">
        <v>27</v>
      </c>
      <c r="C861" s="332" t="s">
        <v>2956</v>
      </c>
      <c r="D861" s="332" t="s">
        <v>2957</v>
      </c>
      <c r="E861" s="332" t="s">
        <v>3211</v>
      </c>
      <c r="F861" s="332" t="s">
        <v>4275</v>
      </c>
      <c r="G861" s="332" t="s">
        <v>3211</v>
      </c>
      <c r="H861" s="9" t="str">
        <f t="shared" si="0"/>
        <v>EAD-RHU-LAC</v>
      </c>
      <c r="I861" s="333"/>
      <c r="J861" s="333"/>
      <c r="K861" s="333"/>
      <c r="L861" s="333"/>
      <c r="M861" s="373" t="s">
        <v>2462</v>
      </c>
      <c r="N861" s="373" t="s">
        <v>1737</v>
      </c>
      <c r="O861" s="335"/>
      <c r="P861" s="333"/>
      <c r="Q861" s="333"/>
      <c r="R861" s="333"/>
      <c r="S861" s="333"/>
      <c r="T861" s="333"/>
      <c r="U861" s="374" t="s">
        <v>5703</v>
      </c>
      <c r="V861" s="333"/>
      <c r="W861" s="332" t="s">
        <v>3058</v>
      </c>
      <c r="X861" s="337">
        <v>21821</v>
      </c>
      <c r="Y861" s="338">
        <v>45726</v>
      </c>
      <c r="Z861" s="333"/>
      <c r="AA861" s="333"/>
    </row>
    <row r="862" spans="1:28" ht="13.8">
      <c r="A862" s="372" t="s">
        <v>2902</v>
      </c>
      <c r="B862" s="332" t="s">
        <v>27</v>
      </c>
      <c r="C862" s="332" t="s">
        <v>2956</v>
      </c>
      <c r="D862" s="332" t="s">
        <v>2957</v>
      </c>
      <c r="E862" s="332" t="s">
        <v>3211</v>
      </c>
      <c r="F862" s="332" t="s">
        <v>4275</v>
      </c>
      <c r="G862" s="332" t="s">
        <v>3211</v>
      </c>
      <c r="H862" s="9" t="str">
        <f t="shared" si="0"/>
        <v>EAD-RHU-LAC</v>
      </c>
      <c r="I862" s="333"/>
      <c r="J862" s="333"/>
      <c r="K862" s="333"/>
      <c r="L862" s="333"/>
      <c r="M862" s="373" t="s">
        <v>3218</v>
      </c>
      <c r="N862" s="373" t="s">
        <v>2508</v>
      </c>
      <c r="O862" s="335"/>
      <c r="P862" s="333"/>
      <c r="Q862" s="333"/>
      <c r="R862" s="333"/>
      <c r="S862" s="333"/>
      <c r="T862" s="333"/>
      <c r="U862" s="374" t="s">
        <v>5713</v>
      </c>
      <c r="V862" s="333"/>
      <c r="W862" s="332" t="s">
        <v>3058</v>
      </c>
      <c r="X862" s="337">
        <v>21821</v>
      </c>
      <c r="Y862" s="338">
        <v>45726</v>
      </c>
      <c r="Z862" s="333"/>
      <c r="AA862" s="333"/>
    </row>
    <row r="863" spans="1:28" ht="13.8">
      <c r="A863" s="372" t="s">
        <v>2902</v>
      </c>
      <c r="B863" s="332" t="s">
        <v>27</v>
      </c>
      <c r="C863" s="332" t="s">
        <v>2956</v>
      </c>
      <c r="D863" s="332" t="s">
        <v>2957</v>
      </c>
      <c r="E863" s="332" t="s">
        <v>3211</v>
      </c>
      <c r="F863" s="332" t="s">
        <v>4275</v>
      </c>
      <c r="G863" s="332" t="s">
        <v>3211</v>
      </c>
      <c r="H863" s="9" t="str">
        <f t="shared" si="0"/>
        <v>EAD-RHU-LAC</v>
      </c>
      <c r="I863" s="333"/>
      <c r="J863" s="333"/>
      <c r="K863" s="333"/>
      <c r="L863" s="333"/>
      <c r="M863" s="373" t="s">
        <v>3218</v>
      </c>
      <c r="N863" s="373" t="s">
        <v>2509</v>
      </c>
      <c r="O863" s="335"/>
      <c r="P863" s="333"/>
      <c r="Q863" s="333"/>
      <c r="R863" s="333"/>
      <c r="S863" s="333"/>
      <c r="T863" s="333"/>
      <c r="U863" s="374" t="s">
        <v>5722</v>
      </c>
      <c r="V863" s="333"/>
      <c r="W863" s="332" t="s">
        <v>3058</v>
      </c>
      <c r="X863" s="337">
        <v>21821</v>
      </c>
      <c r="Y863" s="338">
        <v>45726</v>
      </c>
      <c r="Z863" s="333"/>
      <c r="AA863" s="333"/>
    </row>
    <row r="864" spans="1:28" ht="13.8">
      <c r="A864" s="372" t="s">
        <v>2902</v>
      </c>
      <c r="B864" s="332" t="s">
        <v>27</v>
      </c>
      <c r="C864" s="332" t="s">
        <v>2956</v>
      </c>
      <c r="D864" s="332" t="s">
        <v>2957</v>
      </c>
      <c r="E864" s="332" t="s">
        <v>3211</v>
      </c>
      <c r="F864" s="332" t="s">
        <v>4275</v>
      </c>
      <c r="G864" s="332" t="s">
        <v>3211</v>
      </c>
      <c r="H864" s="9" t="str">
        <f t="shared" si="0"/>
        <v>EAD-RHU-LAC</v>
      </c>
      <c r="I864" s="333"/>
      <c r="J864" s="333"/>
      <c r="K864" s="333"/>
      <c r="L864" s="333"/>
      <c r="M864" s="373" t="s">
        <v>3218</v>
      </c>
      <c r="N864" s="373" t="s">
        <v>2510</v>
      </c>
      <c r="O864" s="335"/>
      <c r="P864" s="333"/>
      <c r="Q864" s="333"/>
      <c r="R864" s="333"/>
      <c r="S864" s="333"/>
      <c r="T864" s="333"/>
      <c r="U864" s="374" t="s">
        <v>3229</v>
      </c>
      <c r="V864" s="333"/>
      <c r="W864" s="332" t="s">
        <v>3058</v>
      </c>
      <c r="X864" s="337">
        <v>21821</v>
      </c>
      <c r="Y864" s="338">
        <v>45726</v>
      </c>
      <c r="Z864" s="333"/>
      <c r="AA864" s="333"/>
    </row>
    <row r="865" spans="1:28" ht="13.8">
      <c r="A865" s="372" t="s">
        <v>2902</v>
      </c>
      <c r="B865" s="332" t="s">
        <v>27</v>
      </c>
      <c r="C865" s="332" t="s">
        <v>2956</v>
      </c>
      <c r="D865" s="332" t="s">
        <v>2957</v>
      </c>
      <c r="E865" s="332" t="s">
        <v>3211</v>
      </c>
      <c r="F865" s="332" t="s">
        <v>4275</v>
      </c>
      <c r="G865" s="332" t="s">
        <v>3211</v>
      </c>
      <c r="H865" s="9" t="str">
        <f t="shared" si="0"/>
        <v>EAD-RHU-LAC</v>
      </c>
      <c r="I865" s="333"/>
      <c r="J865" s="333"/>
      <c r="K865" s="333"/>
      <c r="L865" s="333"/>
      <c r="M865" s="373" t="s">
        <v>2723</v>
      </c>
      <c r="N865" s="373" t="s">
        <v>1778</v>
      </c>
      <c r="O865" s="335"/>
      <c r="P865" s="333"/>
      <c r="Q865" s="333"/>
      <c r="R865" s="333"/>
      <c r="S865" s="333"/>
      <c r="T865" s="333"/>
      <c r="U865" s="374" t="s">
        <v>5740</v>
      </c>
      <c r="V865" s="333"/>
      <c r="W865" s="332" t="s">
        <v>3058</v>
      </c>
      <c r="X865" s="337">
        <v>21821</v>
      </c>
      <c r="Y865" s="338">
        <v>45726</v>
      </c>
      <c r="Z865" s="333"/>
      <c r="AA865" s="333"/>
    </row>
    <row r="866" spans="1:28" ht="13.8">
      <c r="A866" s="372" t="s">
        <v>2902</v>
      </c>
      <c r="B866" s="332" t="s">
        <v>27</v>
      </c>
      <c r="C866" s="332" t="s">
        <v>2956</v>
      </c>
      <c r="D866" s="332" t="s">
        <v>2957</v>
      </c>
      <c r="E866" s="332" t="s">
        <v>3211</v>
      </c>
      <c r="F866" s="332" t="s">
        <v>4275</v>
      </c>
      <c r="G866" s="332" t="s">
        <v>3211</v>
      </c>
      <c r="H866" s="9" t="str">
        <f t="shared" si="0"/>
        <v>EAD-RHU-LAC</v>
      </c>
      <c r="I866" s="333"/>
      <c r="J866" s="333"/>
      <c r="K866" s="333"/>
      <c r="L866" s="333"/>
      <c r="M866" s="373" t="s">
        <v>2706</v>
      </c>
      <c r="N866" s="373" t="s">
        <v>842</v>
      </c>
      <c r="O866" s="335"/>
      <c r="P866" s="333"/>
      <c r="Q866" s="333"/>
      <c r="R866" s="333"/>
      <c r="S866" s="333"/>
      <c r="T866" s="333"/>
      <c r="U866" s="374" t="s">
        <v>5750</v>
      </c>
      <c r="V866" s="333"/>
      <c r="W866" s="332" t="s">
        <v>3058</v>
      </c>
      <c r="X866" s="337">
        <v>21821</v>
      </c>
      <c r="Y866" s="338">
        <v>45726</v>
      </c>
      <c r="Z866" s="333"/>
      <c r="AA866" s="333"/>
    </row>
    <row r="867" spans="1:28" ht="13.8">
      <c r="A867" s="372" t="s">
        <v>2902</v>
      </c>
      <c r="B867" s="332" t="s">
        <v>27</v>
      </c>
      <c r="C867" s="332" t="s">
        <v>2956</v>
      </c>
      <c r="D867" s="332" t="s">
        <v>2957</v>
      </c>
      <c r="E867" s="332" t="s">
        <v>3211</v>
      </c>
      <c r="F867" s="332" t="s">
        <v>4275</v>
      </c>
      <c r="G867" s="332" t="s">
        <v>3211</v>
      </c>
      <c r="H867" s="9" t="str">
        <f t="shared" si="0"/>
        <v>EAD-RHU-LAC</v>
      </c>
      <c r="I867" s="333"/>
      <c r="J867" s="333"/>
      <c r="K867" s="333"/>
      <c r="L867" s="333"/>
      <c r="M867" s="373" t="s">
        <v>1329</v>
      </c>
      <c r="N867" s="373" t="s">
        <v>1593</v>
      </c>
      <c r="O867" s="335"/>
      <c r="P867" s="333"/>
      <c r="Q867" s="333"/>
      <c r="R867" s="333"/>
      <c r="S867" s="333"/>
      <c r="T867" s="333"/>
      <c r="U867" s="374" t="s">
        <v>5752</v>
      </c>
      <c r="V867" s="333"/>
      <c r="W867" s="332" t="s">
        <v>3058</v>
      </c>
      <c r="X867" s="337">
        <v>21821</v>
      </c>
      <c r="Y867" s="338">
        <v>45726</v>
      </c>
      <c r="Z867" s="333"/>
      <c r="AA867" s="333"/>
    </row>
    <row r="868" spans="1:28" ht="13.8">
      <c r="A868" s="372" t="s">
        <v>2902</v>
      </c>
      <c r="B868" s="332" t="s">
        <v>27</v>
      </c>
      <c r="C868" s="332" t="s">
        <v>2956</v>
      </c>
      <c r="D868" s="332" t="s">
        <v>2957</v>
      </c>
      <c r="E868" s="332" t="s">
        <v>3211</v>
      </c>
      <c r="F868" s="332" t="s">
        <v>4275</v>
      </c>
      <c r="G868" s="332" t="s">
        <v>3211</v>
      </c>
      <c r="H868" s="9" t="str">
        <f t="shared" si="0"/>
        <v>EAD-RHU-LAC</v>
      </c>
      <c r="I868" s="333"/>
      <c r="J868" s="333"/>
      <c r="K868" s="333"/>
      <c r="L868" s="333"/>
      <c r="M868" s="373" t="s">
        <v>2573</v>
      </c>
      <c r="N868" s="373" t="s">
        <v>645</v>
      </c>
      <c r="O868" s="335"/>
      <c r="P868" s="333"/>
      <c r="Q868" s="333"/>
      <c r="R868" s="333"/>
      <c r="S868" s="333"/>
      <c r="T868" s="333"/>
      <c r="U868" s="374" t="s">
        <v>5699</v>
      </c>
      <c r="V868" s="333"/>
      <c r="W868" s="332" t="s">
        <v>3058</v>
      </c>
      <c r="X868" s="337">
        <v>21821</v>
      </c>
      <c r="Y868" s="338">
        <v>45726</v>
      </c>
      <c r="Z868" s="333"/>
      <c r="AA868" s="333"/>
      <c r="AB868" s="8" t="s">
        <v>117</v>
      </c>
    </row>
    <row r="869" spans="1:28" ht="13.8">
      <c r="A869" s="372" t="s">
        <v>2902</v>
      </c>
      <c r="B869" s="332" t="s">
        <v>27</v>
      </c>
      <c r="C869" s="332" t="s">
        <v>2956</v>
      </c>
      <c r="D869" s="332" t="s">
        <v>2957</v>
      </c>
      <c r="E869" s="332" t="s">
        <v>3211</v>
      </c>
      <c r="F869" s="332" t="s">
        <v>4275</v>
      </c>
      <c r="G869" s="332" t="s">
        <v>3211</v>
      </c>
      <c r="H869" s="9" t="str">
        <f t="shared" si="0"/>
        <v>EAD-RHU-LAC</v>
      </c>
      <c r="I869" s="333"/>
      <c r="J869" s="333"/>
      <c r="K869" s="333"/>
      <c r="L869" s="333"/>
      <c r="M869" s="373" t="s">
        <v>3218</v>
      </c>
      <c r="N869" s="373" t="s">
        <v>2511</v>
      </c>
      <c r="O869" s="335"/>
      <c r="P869" s="333"/>
      <c r="Q869" s="333"/>
      <c r="R869" s="333"/>
      <c r="S869" s="333"/>
      <c r="T869" s="333"/>
      <c r="U869" s="374" t="s">
        <v>5729</v>
      </c>
      <c r="V869" s="333"/>
      <c r="W869" s="332" t="s">
        <v>3058</v>
      </c>
      <c r="X869" s="337">
        <v>21821</v>
      </c>
      <c r="Y869" s="338">
        <v>45726</v>
      </c>
      <c r="Z869" s="333"/>
      <c r="AA869" s="333"/>
    </row>
    <row r="870" spans="1:28" ht="13.8">
      <c r="A870" s="341" t="s">
        <v>2902</v>
      </c>
      <c r="B870" s="342" t="s">
        <v>27</v>
      </c>
      <c r="C870" s="342" t="s">
        <v>4201</v>
      </c>
      <c r="D870" s="342" t="s">
        <v>4169</v>
      </c>
      <c r="E870" s="342" t="s">
        <v>4169</v>
      </c>
      <c r="F870" s="342"/>
      <c r="G870" s="342" t="s">
        <v>4202</v>
      </c>
      <c r="H870" s="9" t="str">
        <f t="shared" si="0"/>
        <v>EAD-MAN-</v>
      </c>
      <c r="I870" s="342"/>
      <c r="J870" s="345"/>
      <c r="K870" s="345"/>
      <c r="L870" s="345"/>
      <c r="M870" s="346" t="s">
        <v>1329</v>
      </c>
      <c r="N870" s="346" t="s">
        <v>1580</v>
      </c>
      <c r="O870" s="347">
        <v>1</v>
      </c>
      <c r="P870" s="345"/>
      <c r="Q870" s="345"/>
      <c r="R870" s="345"/>
      <c r="S870" s="345"/>
      <c r="T870" s="345"/>
      <c r="U870" s="353"/>
      <c r="V870" s="391"/>
      <c r="W870" s="392" t="s">
        <v>4203</v>
      </c>
      <c r="X870" s="393">
        <v>21018</v>
      </c>
      <c r="Y870" s="451">
        <v>45524</v>
      </c>
      <c r="Z870" s="345"/>
      <c r="AA870" s="345"/>
    </row>
    <row r="871" spans="1:28" ht="13.8">
      <c r="A871" s="341" t="s">
        <v>2902</v>
      </c>
      <c r="B871" s="342" t="s">
        <v>27</v>
      </c>
      <c r="C871" s="342" t="s">
        <v>4201</v>
      </c>
      <c r="D871" s="342" t="s">
        <v>4169</v>
      </c>
      <c r="E871" s="342" t="s">
        <v>4169</v>
      </c>
      <c r="F871" s="342"/>
      <c r="G871" s="342" t="s">
        <v>4202</v>
      </c>
      <c r="H871" s="9" t="str">
        <f t="shared" si="0"/>
        <v>EAD-MAN-</v>
      </c>
      <c r="I871" s="342" t="s">
        <v>4205</v>
      </c>
      <c r="J871" s="345"/>
      <c r="K871" s="345"/>
      <c r="L871" s="345"/>
      <c r="M871" s="346" t="s">
        <v>49</v>
      </c>
      <c r="N871" s="346" t="s">
        <v>1094</v>
      </c>
      <c r="O871" s="347">
        <v>1</v>
      </c>
      <c r="P871" s="342" t="s">
        <v>4206</v>
      </c>
      <c r="Q871" s="345"/>
      <c r="R871" s="345"/>
      <c r="S871" s="345"/>
      <c r="T871" s="345"/>
      <c r="U871" s="353"/>
      <c r="V871" s="391"/>
      <c r="W871" s="392" t="s">
        <v>4203</v>
      </c>
      <c r="X871" s="393">
        <v>21018</v>
      </c>
      <c r="Y871" s="451">
        <v>45524</v>
      </c>
      <c r="Z871" s="345"/>
      <c r="AA871" s="345"/>
    </row>
    <row r="872" spans="1:28" ht="13.8">
      <c r="A872" s="341" t="s">
        <v>2902</v>
      </c>
      <c r="B872" s="342" t="s">
        <v>27</v>
      </c>
      <c r="C872" s="342" t="s">
        <v>4201</v>
      </c>
      <c r="D872" s="342" t="s">
        <v>4169</v>
      </c>
      <c r="E872" s="342" t="s">
        <v>4169</v>
      </c>
      <c r="F872" s="342"/>
      <c r="G872" s="342" t="s">
        <v>4202</v>
      </c>
      <c r="H872" s="9" t="str">
        <f t="shared" si="0"/>
        <v>EAD-MAN-</v>
      </c>
      <c r="I872" s="342" t="s">
        <v>4205</v>
      </c>
      <c r="J872" s="345"/>
      <c r="K872" s="345"/>
      <c r="L872" s="345"/>
      <c r="M872" s="440" t="s">
        <v>711</v>
      </c>
      <c r="N872" s="346" t="s">
        <v>257</v>
      </c>
      <c r="O872" s="347">
        <v>1</v>
      </c>
      <c r="P872" s="342" t="s">
        <v>4206</v>
      </c>
      <c r="Q872" s="345"/>
      <c r="R872" s="345"/>
      <c r="S872" s="345"/>
      <c r="T872" s="345"/>
      <c r="U872" s="353"/>
      <c r="V872" s="391"/>
      <c r="W872" s="392" t="s">
        <v>4208</v>
      </c>
      <c r="X872" s="393">
        <v>21896</v>
      </c>
      <c r="Y872" s="451">
        <v>45569</v>
      </c>
      <c r="Z872" s="345"/>
      <c r="AA872" s="345"/>
    </row>
    <row r="873" spans="1:28" ht="13.8">
      <c r="A873" s="341" t="s">
        <v>2902</v>
      </c>
      <c r="B873" s="342" t="s">
        <v>27</v>
      </c>
      <c r="C873" s="342" t="s">
        <v>4201</v>
      </c>
      <c r="D873" s="342" t="s">
        <v>4169</v>
      </c>
      <c r="E873" s="342" t="s">
        <v>4169</v>
      </c>
      <c r="F873" s="342"/>
      <c r="G873" s="342" t="s">
        <v>4202</v>
      </c>
      <c r="H873" s="9" t="str">
        <f t="shared" si="0"/>
        <v>EAD-MAN-</v>
      </c>
      <c r="I873" s="342" t="s">
        <v>4209</v>
      </c>
      <c r="J873" s="345"/>
      <c r="K873" s="345"/>
      <c r="L873" s="345"/>
      <c r="M873" s="346" t="s">
        <v>49</v>
      </c>
      <c r="N873" s="346" t="s">
        <v>1095</v>
      </c>
      <c r="O873" s="347">
        <v>1</v>
      </c>
      <c r="P873" s="345"/>
      <c r="Q873" s="345"/>
      <c r="R873" s="345"/>
      <c r="S873" s="345"/>
      <c r="T873" s="345"/>
      <c r="U873" s="353"/>
      <c r="V873" s="391"/>
      <c r="W873" s="392" t="s">
        <v>4211</v>
      </c>
      <c r="X873" s="393">
        <v>22030</v>
      </c>
      <c r="Y873" s="445">
        <v>45520</v>
      </c>
      <c r="Z873" s="345"/>
      <c r="AA873" s="345"/>
    </row>
    <row r="874" spans="1:28" ht="13.8">
      <c r="A874" s="341" t="s">
        <v>2902</v>
      </c>
      <c r="B874" s="342" t="s">
        <v>27</v>
      </c>
      <c r="C874" s="342" t="s">
        <v>4201</v>
      </c>
      <c r="D874" s="342" t="s">
        <v>4169</v>
      </c>
      <c r="E874" s="342" t="s">
        <v>4169</v>
      </c>
      <c r="F874" s="342"/>
      <c r="G874" s="342" t="s">
        <v>4202</v>
      </c>
      <c r="H874" s="9" t="str">
        <f t="shared" si="0"/>
        <v>EAD-MAN-</v>
      </c>
      <c r="I874" s="342" t="s">
        <v>4209</v>
      </c>
      <c r="J874" s="345"/>
      <c r="K874" s="345"/>
      <c r="L874" s="345"/>
      <c r="M874" s="346" t="s">
        <v>36</v>
      </c>
      <c r="N874" s="346" t="s">
        <v>1918</v>
      </c>
      <c r="O874" s="347">
        <v>1</v>
      </c>
      <c r="P874" s="345"/>
      <c r="Q874" s="345"/>
      <c r="R874" s="345"/>
      <c r="S874" s="345"/>
      <c r="T874" s="345"/>
      <c r="U874" s="353"/>
      <c r="V874" s="391"/>
      <c r="W874" s="392" t="s">
        <v>4211</v>
      </c>
      <c r="X874" s="393">
        <v>22030</v>
      </c>
      <c r="Y874" s="445">
        <v>45520</v>
      </c>
      <c r="Z874" s="345"/>
      <c r="AA874" s="345"/>
    </row>
    <row r="875" spans="1:28" ht="13.8">
      <c r="A875" s="341" t="s">
        <v>2902</v>
      </c>
      <c r="B875" s="342" t="s">
        <v>27</v>
      </c>
      <c r="C875" s="342" t="s">
        <v>4201</v>
      </c>
      <c r="D875" s="342" t="s">
        <v>4169</v>
      </c>
      <c r="E875" s="342" t="s">
        <v>4169</v>
      </c>
      <c r="F875" s="342"/>
      <c r="G875" s="342" t="s">
        <v>4202</v>
      </c>
      <c r="H875" s="9" t="str">
        <f t="shared" si="0"/>
        <v>EAD-MAN-</v>
      </c>
      <c r="I875" s="342" t="s">
        <v>4209</v>
      </c>
      <c r="J875" s="345"/>
      <c r="K875" s="345"/>
      <c r="L875" s="345"/>
      <c r="M875" s="346" t="s">
        <v>711</v>
      </c>
      <c r="N875" s="346" t="s">
        <v>256</v>
      </c>
      <c r="O875" s="347">
        <v>1</v>
      </c>
      <c r="P875" s="345"/>
      <c r="Q875" s="345"/>
      <c r="R875" s="345"/>
      <c r="S875" s="345"/>
      <c r="T875" s="345"/>
      <c r="U875" s="353"/>
      <c r="V875" s="391"/>
      <c r="W875" s="392" t="s">
        <v>4211</v>
      </c>
      <c r="X875" s="393">
        <v>22030</v>
      </c>
      <c r="Y875" s="445">
        <v>45520</v>
      </c>
      <c r="Z875" s="345"/>
      <c r="AA875" s="345"/>
    </row>
    <row r="876" spans="1:28" ht="13.8">
      <c r="A876" s="341" t="s">
        <v>2902</v>
      </c>
      <c r="B876" s="342" t="s">
        <v>27</v>
      </c>
      <c r="C876" s="342" t="s">
        <v>4201</v>
      </c>
      <c r="D876" s="342" t="s">
        <v>4169</v>
      </c>
      <c r="E876" s="342" t="s">
        <v>4169</v>
      </c>
      <c r="F876" s="342"/>
      <c r="G876" s="342" t="s">
        <v>4202</v>
      </c>
      <c r="H876" s="9" t="str">
        <f t="shared" si="0"/>
        <v>EAD-MAN-</v>
      </c>
      <c r="I876" s="342" t="s">
        <v>4215</v>
      </c>
      <c r="J876" s="345"/>
      <c r="K876" s="345"/>
      <c r="L876" s="345"/>
      <c r="M876" s="346" t="s">
        <v>49</v>
      </c>
      <c r="N876" s="346" t="s">
        <v>1096</v>
      </c>
      <c r="O876" s="347">
        <v>1</v>
      </c>
      <c r="P876" s="345"/>
      <c r="Q876" s="345"/>
      <c r="R876" s="345"/>
      <c r="S876" s="345"/>
      <c r="T876" s="345"/>
      <c r="U876" s="353"/>
      <c r="V876" s="391"/>
      <c r="W876" s="392" t="s">
        <v>4216</v>
      </c>
      <c r="X876" s="393">
        <v>33933</v>
      </c>
      <c r="Y876" s="445">
        <v>45520</v>
      </c>
      <c r="Z876" s="345"/>
      <c r="AA876" s="345"/>
    </row>
    <row r="877" spans="1:28" ht="13.8">
      <c r="A877" s="341" t="s">
        <v>2902</v>
      </c>
      <c r="B877" s="342" t="s">
        <v>27</v>
      </c>
      <c r="C877" s="342" t="s">
        <v>4201</v>
      </c>
      <c r="D877" s="342" t="s">
        <v>4169</v>
      </c>
      <c r="E877" s="342" t="s">
        <v>4169</v>
      </c>
      <c r="F877" s="342"/>
      <c r="G877" s="342" t="s">
        <v>4202</v>
      </c>
      <c r="H877" s="9" t="str">
        <f t="shared" si="0"/>
        <v>EAD-MAN-</v>
      </c>
      <c r="I877" s="342" t="s">
        <v>4215</v>
      </c>
      <c r="J877" s="345"/>
      <c r="K877" s="345"/>
      <c r="L877" s="345"/>
      <c r="M877" s="346" t="s">
        <v>36</v>
      </c>
      <c r="N877" s="346" t="s">
        <v>1919</v>
      </c>
      <c r="O877" s="347">
        <v>1</v>
      </c>
      <c r="P877" s="345"/>
      <c r="Q877" s="345"/>
      <c r="R877" s="345"/>
      <c r="S877" s="345"/>
      <c r="T877" s="345"/>
      <c r="U877" s="353"/>
      <c r="V877" s="391"/>
      <c r="W877" s="392" t="s">
        <v>4216</v>
      </c>
      <c r="X877" s="393">
        <v>33933</v>
      </c>
      <c r="Y877" s="445">
        <v>45520</v>
      </c>
      <c r="Z877" s="345"/>
      <c r="AA877" s="345"/>
    </row>
    <row r="878" spans="1:28" ht="13.8">
      <c r="A878" s="341" t="s">
        <v>2902</v>
      </c>
      <c r="B878" s="342" t="s">
        <v>27</v>
      </c>
      <c r="C878" s="342" t="s">
        <v>4201</v>
      </c>
      <c r="D878" s="342" t="s">
        <v>4169</v>
      </c>
      <c r="E878" s="342" t="s">
        <v>4169</v>
      </c>
      <c r="F878" s="342"/>
      <c r="G878" s="342" t="s">
        <v>4202</v>
      </c>
      <c r="H878" s="9" t="str">
        <f t="shared" si="0"/>
        <v>EAD-MAN-</v>
      </c>
      <c r="I878" s="342" t="s">
        <v>4215</v>
      </c>
      <c r="J878" s="345"/>
      <c r="K878" s="345"/>
      <c r="L878" s="345"/>
      <c r="M878" s="346" t="s">
        <v>711</v>
      </c>
      <c r="N878" s="346" t="s">
        <v>258</v>
      </c>
      <c r="O878" s="347">
        <v>1</v>
      </c>
      <c r="P878" s="345"/>
      <c r="Q878" s="345"/>
      <c r="R878" s="345"/>
      <c r="S878" s="345"/>
      <c r="T878" s="345"/>
      <c r="U878" s="353"/>
      <c r="V878" s="391"/>
      <c r="W878" s="392" t="s">
        <v>4216</v>
      </c>
      <c r="X878" s="393">
        <v>33933</v>
      </c>
      <c r="Y878" s="445">
        <v>45520</v>
      </c>
      <c r="Z878" s="345"/>
      <c r="AA878" s="345"/>
    </row>
    <row r="879" spans="1:28" ht="13.8">
      <c r="A879" s="341" t="s">
        <v>2902</v>
      </c>
      <c r="B879" s="342" t="s">
        <v>27</v>
      </c>
      <c r="C879" s="342" t="s">
        <v>4201</v>
      </c>
      <c r="D879" s="342" t="s">
        <v>4169</v>
      </c>
      <c r="E879" s="342" t="s">
        <v>4169</v>
      </c>
      <c r="F879" s="342"/>
      <c r="G879" s="342" t="s">
        <v>4202</v>
      </c>
      <c r="H879" s="9" t="str">
        <f t="shared" si="0"/>
        <v>EAD-MAN-</v>
      </c>
      <c r="I879" s="342" t="s">
        <v>4228</v>
      </c>
      <c r="J879" s="345"/>
      <c r="K879" s="345"/>
      <c r="L879" s="345"/>
      <c r="M879" s="346" t="s">
        <v>49</v>
      </c>
      <c r="N879" s="346" t="s">
        <v>1097</v>
      </c>
      <c r="O879" s="347">
        <v>1</v>
      </c>
      <c r="P879" s="342" t="s">
        <v>4206</v>
      </c>
      <c r="Q879" s="345"/>
      <c r="R879" s="345"/>
      <c r="S879" s="345"/>
      <c r="T879" s="345"/>
      <c r="U879" s="353"/>
      <c r="V879" s="391"/>
      <c r="W879" s="392" t="s">
        <v>4235</v>
      </c>
      <c r="X879" s="393">
        <v>21986</v>
      </c>
      <c r="Y879" s="445">
        <v>45520</v>
      </c>
      <c r="Z879" s="345"/>
      <c r="AA879" s="345"/>
    </row>
    <row r="880" spans="1:28" ht="13.8">
      <c r="A880" s="341" t="s">
        <v>2902</v>
      </c>
      <c r="B880" s="342" t="s">
        <v>27</v>
      </c>
      <c r="C880" s="342" t="s">
        <v>4201</v>
      </c>
      <c r="D880" s="342" t="s">
        <v>4169</v>
      </c>
      <c r="E880" s="342" t="s">
        <v>4169</v>
      </c>
      <c r="F880" s="342"/>
      <c r="G880" s="466" t="s">
        <v>4202</v>
      </c>
      <c r="H880" s="10" t="str">
        <f t="shared" si="0"/>
        <v>EAD-MAN-</v>
      </c>
      <c r="I880" s="466" t="s">
        <v>4228</v>
      </c>
      <c r="J880" s="467"/>
      <c r="K880" s="467"/>
      <c r="L880" s="467"/>
      <c r="M880" s="468" t="s">
        <v>36</v>
      </c>
      <c r="N880" s="468" t="s">
        <v>1920</v>
      </c>
      <c r="O880" s="469">
        <v>1</v>
      </c>
      <c r="P880" s="466" t="s">
        <v>4206</v>
      </c>
      <c r="Q880" s="467"/>
      <c r="R880" s="467"/>
      <c r="S880" s="467"/>
      <c r="T880" s="467"/>
      <c r="U880" s="470"/>
      <c r="V880" s="471"/>
      <c r="W880" s="472" t="s">
        <v>4235</v>
      </c>
      <c r="X880" s="473">
        <v>21986</v>
      </c>
      <c r="Y880" s="474">
        <v>45520</v>
      </c>
      <c r="Z880" s="467"/>
      <c r="AA880" s="467"/>
    </row>
    <row r="881" spans="1:28" ht="13.8">
      <c r="A881" s="341" t="s">
        <v>2902</v>
      </c>
      <c r="B881" s="342" t="s">
        <v>27</v>
      </c>
      <c r="C881" s="342" t="s">
        <v>4201</v>
      </c>
      <c r="D881" s="342" t="s">
        <v>4169</v>
      </c>
      <c r="E881" s="342" t="s">
        <v>4169</v>
      </c>
      <c r="F881" s="342"/>
      <c r="G881" s="342" t="s">
        <v>4202</v>
      </c>
      <c r="H881" s="9" t="str">
        <f t="shared" si="0"/>
        <v>EAD-MAN-</v>
      </c>
      <c r="I881" s="342" t="s">
        <v>4228</v>
      </c>
      <c r="J881" s="345"/>
      <c r="K881" s="345"/>
      <c r="L881" s="345"/>
      <c r="M881" s="61" t="s">
        <v>711</v>
      </c>
      <c r="N881" s="475" t="s">
        <v>259</v>
      </c>
      <c r="O881" s="347">
        <v>1</v>
      </c>
      <c r="P881" s="354" t="s">
        <v>4245</v>
      </c>
      <c r="Q881" s="345"/>
      <c r="R881" s="345"/>
      <c r="S881" s="345"/>
      <c r="T881" s="345"/>
      <c r="U881" s="94"/>
      <c r="V881" s="476"/>
      <c r="W881" s="392" t="s">
        <v>4246</v>
      </c>
      <c r="X881" s="393">
        <v>20352</v>
      </c>
      <c r="Y881" s="445">
        <v>45569</v>
      </c>
      <c r="Z881" s="345"/>
      <c r="AA881" s="345"/>
    </row>
    <row r="882" spans="1:28" ht="13.8">
      <c r="A882" s="341" t="s">
        <v>2902</v>
      </c>
      <c r="B882" s="342" t="s">
        <v>27</v>
      </c>
      <c r="C882" s="342" t="s">
        <v>4201</v>
      </c>
      <c r="D882" s="342" t="s">
        <v>4169</v>
      </c>
      <c r="E882" s="342" t="s">
        <v>4169</v>
      </c>
      <c r="F882" s="342"/>
      <c r="G882" s="342" t="s">
        <v>4202</v>
      </c>
      <c r="H882" s="9" t="str">
        <f t="shared" si="0"/>
        <v>EAD-MAN-</v>
      </c>
      <c r="I882" s="342" t="s">
        <v>4249</v>
      </c>
      <c r="J882" s="345"/>
      <c r="K882" s="345"/>
      <c r="L882" s="345"/>
      <c r="M882" s="440" t="s">
        <v>49</v>
      </c>
      <c r="N882" s="346" t="s">
        <v>1100</v>
      </c>
      <c r="O882" s="347">
        <v>1</v>
      </c>
      <c r="P882" s="352"/>
      <c r="Q882" s="345"/>
      <c r="R882" s="345"/>
      <c r="S882" s="345"/>
      <c r="T882" s="345"/>
      <c r="U882" s="94"/>
      <c r="V882" s="476"/>
      <c r="W882" s="392" t="s">
        <v>4250</v>
      </c>
      <c r="X882" s="393">
        <v>20026</v>
      </c>
      <c r="Y882" s="445">
        <v>45520</v>
      </c>
      <c r="Z882" s="345"/>
      <c r="AA882" s="345"/>
    </row>
    <row r="883" spans="1:28" ht="13.8">
      <c r="A883" s="341" t="s">
        <v>2902</v>
      </c>
      <c r="B883" s="342" t="s">
        <v>27</v>
      </c>
      <c r="C883" s="342" t="s">
        <v>4201</v>
      </c>
      <c r="D883" s="342" t="s">
        <v>4169</v>
      </c>
      <c r="E883" s="342" t="s">
        <v>4169</v>
      </c>
      <c r="F883" s="342"/>
      <c r="G883" s="342" t="s">
        <v>4202</v>
      </c>
      <c r="H883" s="9" t="str">
        <f t="shared" si="0"/>
        <v>EAD-MAN-</v>
      </c>
      <c r="I883" s="342" t="s">
        <v>4249</v>
      </c>
      <c r="J883" s="345"/>
      <c r="K883" s="345"/>
      <c r="L883" s="345"/>
      <c r="M883" s="440" t="s">
        <v>36</v>
      </c>
      <c r="N883" s="346" t="s">
        <v>1921</v>
      </c>
      <c r="O883" s="347">
        <v>1</v>
      </c>
      <c r="P883" s="352"/>
      <c r="Q883" s="345"/>
      <c r="R883" s="345"/>
      <c r="S883" s="345"/>
      <c r="T883" s="345"/>
      <c r="U883" s="94"/>
      <c r="V883" s="476"/>
      <c r="W883" s="392" t="s">
        <v>4250</v>
      </c>
      <c r="X883" s="393">
        <v>20026</v>
      </c>
      <c r="Y883" s="445">
        <v>45520</v>
      </c>
      <c r="Z883" s="345"/>
      <c r="AA883" s="345"/>
    </row>
    <row r="884" spans="1:28" ht="13.8">
      <c r="A884" s="341" t="s">
        <v>2902</v>
      </c>
      <c r="B884" s="342" t="s">
        <v>27</v>
      </c>
      <c r="C884" s="342" t="s">
        <v>4201</v>
      </c>
      <c r="D884" s="342" t="s">
        <v>4169</v>
      </c>
      <c r="E884" s="342" t="s">
        <v>4169</v>
      </c>
      <c r="F884" s="342"/>
      <c r="G884" s="342" t="s">
        <v>4202</v>
      </c>
      <c r="H884" s="9" t="str">
        <f t="shared" si="0"/>
        <v>EAD-MAN-</v>
      </c>
      <c r="I884" s="342" t="s">
        <v>4249</v>
      </c>
      <c r="J884" s="345"/>
      <c r="K884" s="345"/>
      <c r="L884" s="345"/>
      <c r="M884" s="440" t="s">
        <v>711</v>
      </c>
      <c r="N884" s="346" t="s">
        <v>260</v>
      </c>
      <c r="O884" s="347">
        <v>1</v>
      </c>
      <c r="P884" s="352"/>
      <c r="Q884" s="345"/>
      <c r="R884" s="345"/>
      <c r="S884" s="345"/>
      <c r="T884" s="345"/>
      <c r="U884" s="94"/>
      <c r="V884" s="476"/>
      <c r="W884" s="392" t="s">
        <v>4250</v>
      </c>
      <c r="X884" s="393">
        <v>20026</v>
      </c>
      <c r="Y884" s="445">
        <v>45520</v>
      </c>
      <c r="Z884" s="345"/>
      <c r="AA884" s="345"/>
    </row>
    <row r="885" spans="1:28" ht="13.8">
      <c r="A885" s="341" t="s">
        <v>2902</v>
      </c>
      <c r="B885" s="342" t="s">
        <v>27</v>
      </c>
      <c r="C885" s="342" t="s">
        <v>4201</v>
      </c>
      <c r="D885" s="342" t="s">
        <v>4169</v>
      </c>
      <c r="E885" s="342" t="s">
        <v>4169</v>
      </c>
      <c r="F885" s="342"/>
      <c r="G885" s="342" t="s">
        <v>4202</v>
      </c>
      <c r="H885" s="9" t="str">
        <f t="shared" si="0"/>
        <v>EAD-MAN-</v>
      </c>
      <c r="I885" s="342" t="s">
        <v>4254</v>
      </c>
      <c r="J885" s="345"/>
      <c r="K885" s="345"/>
      <c r="L885" s="345"/>
      <c r="M885" s="440" t="s">
        <v>49</v>
      </c>
      <c r="N885" s="346" t="s">
        <v>1103</v>
      </c>
      <c r="O885" s="347">
        <v>1</v>
      </c>
      <c r="P885" s="352"/>
      <c r="Q885" s="345"/>
      <c r="R885" s="345"/>
      <c r="S885" s="345"/>
      <c r="T885" s="345"/>
      <c r="U885" s="94"/>
      <c r="V885" s="476"/>
      <c r="W885" s="392" t="s">
        <v>4256</v>
      </c>
      <c r="X885" s="393">
        <v>72316090</v>
      </c>
      <c r="Y885" s="445">
        <v>45520</v>
      </c>
      <c r="Z885" s="345"/>
      <c r="AA885" s="345"/>
    </row>
    <row r="886" spans="1:28" ht="13.8">
      <c r="A886" s="341" t="s">
        <v>2902</v>
      </c>
      <c r="B886" s="342" t="s">
        <v>27</v>
      </c>
      <c r="C886" s="342" t="s">
        <v>4201</v>
      </c>
      <c r="D886" s="342" t="s">
        <v>4169</v>
      </c>
      <c r="E886" s="342" t="s">
        <v>4169</v>
      </c>
      <c r="F886" s="342"/>
      <c r="G886" s="342" t="s">
        <v>4202</v>
      </c>
      <c r="H886" s="9" t="str">
        <f t="shared" si="0"/>
        <v>EAD-MAN-</v>
      </c>
      <c r="I886" s="342" t="s">
        <v>4254</v>
      </c>
      <c r="J886" s="345"/>
      <c r="K886" s="345"/>
      <c r="L886" s="345"/>
      <c r="M886" s="440" t="s">
        <v>36</v>
      </c>
      <c r="N886" s="346" t="s">
        <v>1922</v>
      </c>
      <c r="O886" s="347">
        <v>1</v>
      </c>
      <c r="P886" s="352"/>
      <c r="Q886" s="345"/>
      <c r="R886" s="345"/>
      <c r="S886" s="345"/>
      <c r="T886" s="345"/>
      <c r="U886" s="94"/>
      <c r="V886" s="476"/>
      <c r="W886" s="392" t="s">
        <v>4256</v>
      </c>
      <c r="X886" s="393">
        <v>72316090</v>
      </c>
      <c r="Y886" s="445">
        <v>45520</v>
      </c>
      <c r="Z886" s="345"/>
      <c r="AA886" s="345"/>
    </row>
    <row r="887" spans="1:28" ht="13.8">
      <c r="A887" s="341" t="s">
        <v>2902</v>
      </c>
      <c r="B887" s="342" t="s">
        <v>27</v>
      </c>
      <c r="C887" s="342" t="s">
        <v>4201</v>
      </c>
      <c r="D887" s="342" t="s">
        <v>4169</v>
      </c>
      <c r="E887" s="342" t="s">
        <v>4169</v>
      </c>
      <c r="F887" s="342"/>
      <c r="G887" s="342" t="s">
        <v>4202</v>
      </c>
      <c r="H887" s="9" t="str">
        <f t="shared" si="0"/>
        <v>EAD-MAN-</v>
      </c>
      <c r="I887" s="342" t="s">
        <v>4254</v>
      </c>
      <c r="J887" s="345"/>
      <c r="K887" s="345"/>
      <c r="L887" s="345"/>
      <c r="M887" s="440" t="s">
        <v>711</v>
      </c>
      <c r="N887" s="346" t="s">
        <v>261</v>
      </c>
      <c r="O887" s="347">
        <v>1</v>
      </c>
      <c r="P887" s="352"/>
      <c r="Q887" s="345"/>
      <c r="R887" s="345"/>
      <c r="S887" s="345"/>
      <c r="T887" s="345"/>
      <c r="U887" s="94"/>
      <c r="V887" s="476"/>
      <c r="W887" s="392" t="s">
        <v>4256</v>
      </c>
      <c r="X887" s="393">
        <v>72316090</v>
      </c>
      <c r="Y887" s="445">
        <v>45520</v>
      </c>
      <c r="Z887" s="345"/>
      <c r="AA887" s="345"/>
    </row>
    <row r="888" spans="1:28" ht="13.8">
      <c r="A888" s="341" t="s">
        <v>2902</v>
      </c>
      <c r="B888" s="342" t="s">
        <v>27</v>
      </c>
      <c r="C888" s="342" t="s">
        <v>4201</v>
      </c>
      <c r="D888" s="342" t="s">
        <v>4169</v>
      </c>
      <c r="E888" s="342" t="s">
        <v>4169</v>
      </c>
      <c r="F888" s="342"/>
      <c r="G888" s="342" t="s">
        <v>4202</v>
      </c>
      <c r="H888" s="9" t="str">
        <f t="shared" si="0"/>
        <v>EAD-MAN-</v>
      </c>
      <c r="I888" s="342" t="s">
        <v>4260</v>
      </c>
      <c r="J888" s="345"/>
      <c r="K888" s="345"/>
      <c r="L888" s="345"/>
      <c r="M888" s="440" t="s">
        <v>49</v>
      </c>
      <c r="N888" s="346" t="s">
        <v>1104</v>
      </c>
      <c r="O888" s="347">
        <v>1</v>
      </c>
      <c r="P888" s="354" t="s">
        <v>4206</v>
      </c>
      <c r="Q888" s="345"/>
      <c r="R888" s="345"/>
      <c r="S888" s="345"/>
      <c r="T888" s="345"/>
      <c r="U888" s="94"/>
      <c r="V888" s="476"/>
      <c r="W888" s="392" t="s">
        <v>4203</v>
      </c>
      <c r="X888" s="393">
        <v>21018</v>
      </c>
      <c r="Y888" s="451">
        <v>45524</v>
      </c>
      <c r="Z888" s="345"/>
      <c r="AA888" s="345"/>
    </row>
    <row r="889" spans="1:28" ht="13.8">
      <c r="A889" s="341" t="s">
        <v>2902</v>
      </c>
      <c r="B889" s="342" t="s">
        <v>27</v>
      </c>
      <c r="C889" s="342" t="s">
        <v>4201</v>
      </c>
      <c r="D889" s="342" t="s">
        <v>4169</v>
      </c>
      <c r="E889" s="342" t="s">
        <v>4169</v>
      </c>
      <c r="F889" s="342"/>
      <c r="G889" s="342" t="s">
        <v>4202</v>
      </c>
      <c r="H889" s="9" t="str">
        <f t="shared" si="0"/>
        <v>EAD-MAN-</v>
      </c>
      <c r="I889" s="342" t="s">
        <v>4260</v>
      </c>
      <c r="J889" s="345"/>
      <c r="K889" s="345"/>
      <c r="L889" s="345"/>
      <c r="M889" s="440" t="s">
        <v>711</v>
      </c>
      <c r="N889" s="346" t="s">
        <v>262</v>
      </c>
      <c r="O889" s="347">
        <v>1</v>
      </c>
      <c r="P889" s="354" t="s">
        <v>4245</v>
      </c>
      <c r="Q889" s="345"/>
      <c r="R889" s="345"/>
      <c r="S889" s="345"/>
      <c r="T889" s="345"/>
      <c r="U889" s="94"/>
      <c r="V889" s="476"/>
      <c r="W889" s="392" t="s">
        <v>4264</v>
      </c>
      <c r="X889" s="393">
        <v>2188</v>
      </c>
      <c r="Y889" s="451">
        <v>45569</v>
      </c>
      <c r="Z889" s="345"/>
      <c r="AA889" s="345"/>
    </row>
    <row r="890" spans="1:28" ht="13.8">
      <c r="A890" s="341" t="s">
        <v>2902</v>
      </c>
      <c r="B890" s="342" t="s">
        <v>27</v>
      </c>
      <c r="C890" s="342" t="s">
        <v>4201</v>
      </c>
      <c r="D890" s="342" t="s">
        <v>4169</v>
      </c>
      <c r="E890" s="342" t="s">
        <v>4169</v>
      </c>
      <c r="F890" s="342"/>
      <c r="G890" s="342" t="s">
        <v>4202</v>
      </c>
      <c r="H890" s="9" t="str">
        <f t="shared" si="0"/>
        <v>EAD-MAN-</v>
      </c>
      <c r="I890" s="342" t="s">
        <v>4265</v>
      </c>
      <c r="J890" s="345"/>
      <c r="K890" s="345"/>
      <c r="L890" s="345"/>
      <c r="M890" s="440" t="s">
        <v>49</v>
      </c>
      <c r="N890" s="346" t="s">
        <v>1105</v>
      </c>
      <c r="O890" s="347">
        <v>1</v>
      </c>
      <c r="P890" s="354" t="s">
        <v>4206</v>
      </c>
      <c r="Q890" s="345"/>
      <c r="R890" s="345"/>
      <c r="S890" s="345"/>
      <c r="T890" s="345"/>
      <c r="U890" s="94"/>
      <c r="V890" s="476"/>
      <c r="W890" s="392" t="s">
        <v>4203</v>
      </c>
      <c r="X890" s="393">
        <v>21018</v>
      </c>
      <c r="Y890" s="451">
        <v>45524</v>
      </c>
      <c r="Z890" s="345"/>
      <c r="AA890" s="345"/>
    </row>
    <row r="891" spans="1:28" ht="13.8">
      <c r="A891" s="341" t="s">
        <v>2902</v>
      </c>
      <c r="B891" s="342" t="s">
        <v>27</v>
      </c>
      <c r="C891" s="342" t="s">
        <v>4201</v>
      </c>
      <c r="D891" s="342" t="s">
        <v>4169</v>
      </c>
      <c r="E891" s="342" t="s">
        <v>4169</v>
      </c>
      <c r="F891" s="342"/>
      <c r="G891" s="342" t="s">
        <v>4202</v>
      </c>
      <c r="H891" s="9" t="str">
        <f t="shared" si="0"/>
        <v>EAD-MAN-</v>
      </c>
      <c r="I891" s="342" t="s">
        <v>4269</v>
      </c>
      <c r="J891" s="345"/>
      <c r="K891" s="345"/>
      <c r="L891" s="345"/>
      <c r="M891" s="440" t="s">
        <v>49</v>
      </c>
      <c r="N891" s="346" t="s">
        <v>1106</v>
      </c>
      <c r="O891" s="347">
        <v>1</v>
      </c>
      <c r="P891" s="354" t="s">
        <v>4206</v>
      </c>
      <c r="Q891" s="345"/>
      <c r="R891" s="345"/>
      <c r="S891" s="345"/>
      <c r="T891" s="345"/>
      <c r="U891" s="94"/>
      <c r="V891" s="476"/>
      <c r="W891" s="392" t="s">
        <v>4203</v>
      </c>
      <c r="X891" s="393">
        <v>21018</v>
      </c>
      <c r="Y891" s="451">
        <v>45524</v>
      </c>
      <c r="Z891" s="345"/>
      <c r="AA891" s="345"/>
    </row>
    <row r="892" spans="1:28" ht="13.8">
      <c r="A892" s="341" t="s">
        <v>2902</v>
      </c>
      <c r="B892" s="342" t="s">
        <v>27</v>
      </c>
      <c r="C892" s="342" t="s">
        <v>4201</v>
      </c>
      <c r="D892" s="342" t="s">
        <v>4169</v>
      </c>
      <c r="E892" s="342" t="s">
        <v>4169</v>
      </c>
      <c r="F892" s="342"/>
      <c r="G892" s="342" t="s">
        <v>4202</v>
      </c>
      <c r="H892" s="9" t="str">
        <f t="shared" si="0"/>
        <v>EAD-MAN-</v>
      </c>
      <c r="I892" s="366"/>
      <c r="J892" s="359"/>
      <c r="K892" s="359"/>
      <c r="L892" s="359"/>
      <c r="M892" s="265" t="s">
        <v>36</v>
      </c>
      <c r="N892" s="360" t="s">
        <v>1982</v>
      </c>
      <c r="O892" s="361"/>
      <c r="P892" s="401"/>
      <c r="Q892" s="359"/>
      <c r="R892" s="359"/>
      <c r="S892" s="359"/>
      <c r="T892" s="359"/>
      <c r="U892" s="26"/>
      <c r="V892" s="27"/>
      <c r="W892" s="357" t="s">
        <v>4274</v>
      </c>
      <c r="X892" s="363">
        <v>20352</v>
      </c>
      <c r="Y892" s="364">
        <v>45569</v>
      </c>
      <c r="Z892" s="359"/>
      <c r="AA892" s="359"/>
    </row>
    <row r="893" spans="1:28" ht="13.8">
      <c r="A893" s="341" t="s">
        <v>2902</v>
      </c>
      <c r="B893" s="342" t="s">
        <v>27</v>
      </c>
      <c r="C893" s="342" t="s">
        <v>4201</v>
      </c>
      <c r="D893" s="342" t="s">
        <v>4169</v>
      </c>
      <c r="E893" s="342" t="s">
        <v>4169</v>
      </c>
      <c r="F893" s="342"/>
      <c r="G893" s="342" t="s">
        <v>2690</v>
      </c>
      <c r="H893" s="9" t="str">
        <f t="shared" si="0"/>
        <v>EAD-MAN-</v>
      </c>
      <c r="I893" s="342"/>
      <c r="J893" s="345"/>
      <c r="K893" s="345"/>
      <c r="L893" s="345"/>
      <c r="M893" s="440" t="s">
        <v>2690</v>
      </c>
      <c r="N893" s="346" t="s">
        <v>360</v>
      </c>
      <c r="O893" s="347">
        <v>1</v>
      </c>
      <c r="Q893" s="345"/>
      <c r="R893" s="345"/>
      <c r="S893" s="345"/>
      <c r="T893" s="345"/>
      <c r="U893" s="94"/>
      <c r="V893" s="396"/>
      <c r="W893" s="350"/>
      <c r="X893" s="351"/>
      <c r="Y893" s="345"/>
      <c r="Z893" s="345"/>
      <c r="AA893" s="345"/>
      <c r="AB893" s="8" t="s">
        <v>117</v>
      </c>
    </row>
    <row r="894" spans="1:28" ht="13.8">
      <c r="A894" s="446" t="s">
        <v>2902</v>
      </c>
      <c r="B894" s="330" t="s">
        <v>27</v>
      </c>
      <c r="C894" s="330" t="s">
        <v>4201</v>
      </c>
      <c r="D894" s="330" t="s">
        <v>4169</v>
      </c>
      <c r="E894" s="330" t="s">
        <v>4169</v>
      </c>
      <c r="F894" s="447" t="s">
        <v>4201</v>
      </c>
      <c r="G894" s="447" t="s">
        <v>5770</v>
      </c>
      <c r="H894" s="162" t="str">
        <f t="shared" si="0"/>
        <v>EAD-MAN-MAN</v>
      </c>
      <c r="I894" s="447" t="s">
        <v>5771</v>
      </c>
      <c r="J894" s="448"/>
      <c r="K894" s="448"/>
      <c r="L894" s="448"/>
      <c r="M894" s="196" t="s">
        <v>36</v>
      </c>
      <c r="N894" s="477" t="s">
        <v>2441</v>
      </c>
      <c r="O894" s="382">
        <v>1</v>
      </c>
      <c r="P894" s="478" t="s">
        <v>587</v>
      </c>
      <c r="Q894" s="448"/>
      <c r="R894" s="448"/>
      <c r="S894" s="448"/>
      <c r="T894" s="448"/>
      <c r="U894" s="162"/>
      <c r="V894" s="479"/>
      <c r="W894" s="379" t="s">
        <v>5772</v>
      </c>
      <c r="X894" s="385"/>
      <c r="Y894" s="386">
        <v>46209</v>
      </c>
      <c r="Z894" s="385" t="s">
        <v>287</v>
      </c>
      <c r="AA894" s="333"/>
    </row>
    <row r="895" spans="1:28" ht="13.8">
      <c r="A895" s="446" t="s">
        <v>2902</v>
      </c>
      <c r="B895" s="330" t="s">
        <v>27</v>
      </c>
      <c r="C895" s="330" t="s">
        <v>4201</v>
      </c>
      <c r="D895" s="330" t="s">
        <v>4169</v>
      </c>
      <c r="E895" s="330" t="s">
        <v>4169</v>
      </c>
      <c r="F895" s="447" t="s">
        <v>4201</v>
      </c>
      <c r="G895" s="447" t="s">
        <v>5770</v>
      </c>
      <c r="H895" s="162" t="str">
        <f t="shared" si="0"/>
        <v>EAD-MAN-MAN</v>
      </c>
      <c r="I895" s="447" t="s">
        <v>5773</v>
      </c>
      <c r="J895" s="333"/>
      <c r="K895" s="333"/>
      <c r="L895" s="333"/>
      <c r="M895" s="44" t="s">
        <v>36</v>
      </c>
      <c r="N895" s="480" t="s">
        <v>2444</v>
      </c>
      <c r="O895" s="382">
        <v>1</v>
      </c>
      <c r="P895" s="46" t="s">
        <v>587</v>
      </c>
      <c r="Q895" s="333"/>
      <c r="R895" s="333"/>
      <c r="S895" s="333"/>
      <c r="T895" s="333"/>
      <c r="U895" s="47"/>
      <c r="V895" s="17"/>
      <c r="W895" s="379" t="s">
        <v>5775</v>
      </c>
      <c r="X895" s="385"/>
      <c r="Y895" s="386">
        <v>46209</v>
      </c>
      <c r="Z895" s="385" t="s">
        <v>287</v>
      </c>
      <c r="AA895" s="333"/>
    </row>
    <row r="896" spans="1:28" ht="13.8">
      <c r="A896" s="341" t="s">
        <v>2902</v>
      </c>
      <c r="B896" s="342" t="s">
        <v>27</v>
      </c>
      <c r="C896" s="342" t="s">
        <v>4201</v>
      </c>
      <c r="D896" s="342" t="s">
        <v>4169</v>
      </c>
      <c r="E896" s="342" t="s">
        <v>4169</v>
      </c>
      <c r="F896" s="342"/>
      <c r="G896" s="342" t="s">
        <v>5328</v>
      </c>
      <c r="H896" s="9" t="str">
        <f t="shared" si="0"/>
        <v>EAD-MAN-</v>
      </c>
      <c r="I896" s="342" t="s">
        <v>6126</v>
      </c>
      <c r="J896" s="345"/>
      <c r="K896" s="345"/>
      <c r="L896" s="345"/>
      <c r="M896" s="346" t="s">
        <v>49</v>
      </c>
      <c r="N896" s="346" t="s">
        <v>1108</v>
      </c>
      <c r="O896" s="347">
        <v>1</v>
      </c>
      <c r="P896" s="342" t="s">
        <v>6133</v>
      </c>
      <c r="Q896" s="345"/>
      <c r="R896" s="345"/>
      <c r="S896" s="345"/>
      <c r="T896" s="345"/>
      <c r="U896" s="348"/>
      <c r="V896" s="391"/>
      <c r="W896" s="392" t="s">
        <v>4203</v>
      </c>
      <c r="X896" s="393">
        <v>21018</v>
      </c>
      <c r="Y896" s="451">
        <v>45524</v>
      </c>
      <c r="Z896" s="345"/>
      <c r="AA896" s="345"/>
    </row>
    <row r="897" spans="1:28" ht="13.8">
      <c r="A897" s="341" t="s">
        <v>2902</v>
      </c>
      <c r="B897" s="342" t="s">
        <v>27</v>
      </c>
      <c r="C897" s="342" t="s">
        <v>4201</v>
      </c>
      <c r="D897" s="342" t="s">
        <v>4169</v>
      </c>
      <c r="E897" s="342" t="s">
        <v>4169</v>
      </c>
      <c r="F897" s="342"/>
      <c r="G897" s="342" t="s">
        <v>5328</v>
      </c>
      <c r="H897" s="9" t="str">
        <f t="shared" si="0"/>
        <v>EAD-MAN-</v>
      </c>
      <c r="I897" s="342" t="s">
        <v>6126</v>
      </c>
      <c r="J897" s="345"/>
      <c r="K897" s="345"/>
      <c r="L897" s="345"/>
      <c r="M897" s="346" t="s">
        <v>36</v>
      </c>
      <c r="N897" s="346" t="s">
        <v>1923</v>
      </c>
      <c r="O897" s="347">
        <v>1</v>
      </c>
      <c r="P897" s="345"/>
      <c r="Q897" s="345"/>
      <c r="R897" s="345"/>
      <c r="S897" s="345"/>
      <c r="T897" s="345"/>
      <c r="U897" s="348"/>
      <c r="V897" s="391"/>
      <c r="W897" s="392" t="s">
        <v>4203</v>
      </c>
      <c r="X897" s="393">
        <v>21018</v>
      </c>
      <c r="Y897" s="451">
        <v>45524</v>
      </c>
      <c r="Z897" s="345"/>
      <c r="AA897" s="345"/>
    </row>
    <row r="898" spans="1:28" ht="13.8">
      <c r="A898" s="341" t="s">
        <v>2902</v>
      </c>
      <c r="B898" s="342" t="s">
        <v>27</v>
      </c>
      <c r="C898" s="342" t="s">
        <v>4201</v>
      </c>
      <c r="D898" s="342" t="s">
        <v>4169</v>
      </c>
      <c r="E898" s="342" t="s">
        <v>4169</v>
      </c>
      <c r="F898" s="342"/>
      <c r="G898" s="342" t="s">
        <v>5328</v>
      </c>
      <c r="H898" s="9" t="str">
        <f t="shared" si="0"/>
        <v>EAD-MAN-</v>
      </c>
      <c r="I898" s="342" t="s">
        <v>6126</v>
      </c>
      <c r="J898" s="345"/>
      <c r="K898" s="345"/>
      <c r="L898" s="345"/>
      <c r="M898" s="346" t="s">
        <v>36</v>
      </c>
      <c r="N898" s="346" t="s">
        <v>1924</v>
      </c>
      <c r="O898" s="347">
        <v>1</v>
      </c>
      <c r="P898" s="345"/>
      <c r="Q898" s="345"/>
      <c r="R898" s="345"/>
      <c r="S898" s="345"/>
      <c r="T898" s="345"/>
      <c r="U898" s="348"/>
      <c r="V898" s="391"/>
      <c r="W898" s="392" t="s">
        <v>4203</v>
      </c>
      <c r="X898" s="393">
        <v>21018</v>
      </c>
      <c r="Y898" s="451">
        <v>45524</v>
      </c>
      <c r="Z898" s="345"/>
      <c r="AA898" s="345"/>
    </row>
    <row r="899" spans="1:28" ht="13.8">
      <c r="A899" s="341" t="s">
        <v>2902</v>
      </c>
      <c r="B899" s="342" t="s">
        <v>27</v>
      </c>
      <c r="C899" s="342" t="s">
        <v>4201</v>
      </c>
      <c r="D899" s="342" t="s">
        <v>4169</v>
      </c>
      <c r="E899" s="342" t="s">
        <v>4169</v>
      </c>
      <c r="F899" s="342"/>
      <c r="G899" s="342" t="s">
        <v>5328</v>
      </c>
      <c r="H899" s="9" t="str">
        <f t="shared" si="0"/>
        <v>EAD-MAN-</v>
      </c>
      <c r="I899" s="342" t="s">
        <v>6126</v>
      </c>
      <c r="J899" s="345"/>
      <c r="K899" s="345"/>
      <c r="L899" s="345"/>
      <c r="M899" s="346" t="s">
        <v>36</v>
      </c>
      <c r="N899" s="346" t="s">
        <v>1925</v>
      </c>
      <c r="O899" s="347">
        <v>1</v>
      </c>
      <c r="P899" s="345"/>
      <c r="Q899" s="345"/>
      <c r="R899" s="345"/>
      <c r="S899" s="345"/>
      <c r="T899" s="345"/>
      <c r="U899" s="348"/>
      <c r="V899" s="391"/>
      <c r="W899" s="392" t="s">
        <v>4203</v>
      </c>
      <c r="X899" s="393">
        <v>21018</v>
      </c>
      <c r="Y899" s="451">
        <v>45524</v>
      </c>
      <c r="Z899" s="345"/>
      <c r="AA899" s="345"/>
    </row>
    <row r="900" spans="1:28" ht="13.8">
      <c r="A900" s="341" t="s">
        <v>2902</v>
      </c>
      <c r="B900" s="342" t="s">
        <v>27</v>
      </c>
      <c r="C900" s="342" t="s">
        <v>4201</v>
      </c>
      <c r="D900" s="342" t="s">
        <v>4169</v>
      </c>
      <c r="E900" s="342" t="s">
        <v>4169</v>
      </c>
      <c r="F900" s="342"/>
      <c r="G900" s="342" t="s">
        <v>5328</v>
      </c>
      <c r="H900" s="9" t="str">
        <f t="shared" si="0"/>
        <v>EAD-MAN-</v>
      </c>
      <c r="I900" s="342" t="s">
        <v>6126</v>
      </c>
      <c r="J900" s="345"/>
      <c r="K900" s="345"/>
      <c r="L900" s="345"/>
      <c r="M900" s="346" t="s">
        <v>551</v>
      </c>
      <c r="N900" s="346" t="s">
        <v>1458</v>
      </c>
      <c r="O900" s="347">
        <v>1</v>
      </c>
      <c r="P900" s="345"/>
      <c r="Q900" s="345"/>
      <c r="R900" s="345"/>
      <c r="S900" s="345"/>
      <c r="T900" s="345"/>
      <c r="U900" s="348"/>
      <c r="V900" s="391"/>
      <c r="W900" s="392" t="s">
        <v>4203</v>
      </c>
      <c r="X900" s="393">
        <v>21018</v>
      </c>
      <c r="Y900" s="451">
        <v>45524</v>
      </c>
      <c r="Z900" s="345"/>
      <c r="AA900" s="345"/>
    </row>
    <row r="901" spans="1:28" ht="13.8">
      <c r="A901" s="341" t="s">
        <v>2902</v>
      </c>
      <c r="B901" s="342" t="s">
        <v>27</v>
      </c>
      <c r="C901" s="342" t="s">
        <v>4201</v>
      </c>
      <c r="D901" s="342" t="s">
        <v>4169</v>
      </c>
      <c r="E901" s="342" t="s">
        <v>4169</v>
      </c>
      <c r="F901" s="342"/>
      <c r="G901" s="342" t="s">
        <v>5328</v>
      </c>
      <c r="H901" s="9" t="str">
        <f t="shared" si="0"/>
        <v>EAD-MAN-</v>
      </c>
      <c r="I901" s="342"/>
      <c r="J901" s="345"/>
      <c r="K901" s="345"/>
      <c r="L901" s="345"/>
      <c r="M901" s="346" t="s">
        <v>1329</v>
      </c>
      <c r="N901" s="346" t="s">
        <v>1581</v>
      </c>
      <c r="O901" s="347">
        <v>1</v>
      </c>
      <c r="P901" s="345"/>
      <c r="Q901" s="345"/>
      <c r="R901" s="345"/>
      <c r="S901" s="345"/>
      <c r="T901" s="345"/>
      <c r="U901" s="348"/>
      <c r="V901" s="391"/>
      <c r="W901" s="392" t="s">
        <v>4203</v>
      </c>
      <c r="X901" s="393">
        <v>21018</v>
      </c>
      <c r="Y901" s="451">
        <v>45524</v>
      </c>
      <c r="Z901" s="345"/>
      <c r="AA901" s="345"/>
    </row>
    <row r="902" spans="1:28" ht="13.8">
      <c r="A902" s="341" t="s">
        <v>2902</v>
      </c>
      <c r="B902" s="342" t="s">
        <v>27</v>
      </c>
      <c r="C902" s="342" t="s">
        <v>4201</v>
      </c>
      <c r="D902" s="342" t="s">
        <v>4169</v>
      </c>
      <c r="E902" s="342" t="s">
        <v>4169</v>
      </c>
      <c r="F902" s="342"/>
      <c r="G902" s="342" t="s">
        <v>5330</v>
      </c>
      <c r="H902" s="9" t="str">
        <f t="shared" si="0"/>
        <v>EAD-MAN-</v>
      </c>
      <c r="I902" s="342"/>
      <c r="J902" s="345"/>
      <c r="K902" s="345"/>
      <c r="L902" s="345"/>
      <c r="M902" s="346" t="s">
        <v>1329</v>
      </c>
      <c r="N902" s="346" t="s">
        <v>1582</v>
      </c>
      <c r="O902" s="347">
        <v>1</v>
      </c>
      <c r="P902" s="345"/>
      <c r="Q902" s="345"/>
      <c r="R902" s="345"/>
      <c r="S902" s="345"/>
      <c r="T902" s="345"/>
      <c r="U902" s="348"/>
      <c r="V902" s="391"/>
      <c r="W902" s="392" t="s">
        <v>4203</v>
      </c>
      <c r="X902" s="393">
        <v>21018</v>
      </c>
      <c r="Y902" s="451">
        <v>45524</v>
      </c>
      <c r="Z902" s="345"/>
      <c r="AA902" s="345"/>
    </row>
    <row r="903" spans="1:28" ht="13.8">
      <c r="A903" s="341" t="s">
        <v>2902</v>
      </c>
      <c r="B903" s="342" t="s">
        <v>27</v>
      </c>
      <c r="C903" s="342" t="s">
        <v>4201</v>
      </c>
      <c r="D903" s="342" t="s">
        <v>4169</v>
      </c>
      <c r="E903" s="342" t="s">
        <v>4169</v>
      </c>
      <c r="F903" s="342"/>
      <c r="G903" s="342" t="s">
        <v>5330</v>
      </c>
      <c r="H903" s="9" t="str">
        <f t="shared" si="0"/>
        <v>EAD-MAN-</v>
      </c>
      <c r="I903" s="342"/>
      <c r="J903" s="345"/>
      <c r="K903" s="345"/>
      <c r="L903" s="345"/>
      <c r="M903" s="346" t="s">
        <v>2725</v>
      </c>
      <c r="N903" s="346" t="s">
        <v>1926</v>
      </c>
      <c r="O903" s="347">
        <v>1</v>
      </c>
      <c r="P903" s="345"/>
      <c r="Q903" s="345"/>
      <c r="R903" s="345"/>
      <c r="S903" s="345"/>
      <c r="T903" s="345"/>
      <c r="U903" s="348"/>
      <c r="V903" s="391"/>
      <c r="W903" s="392" t="s">
        <v>4203</v>
      </c>
      <c r="X903" s="393">
        <v>21018</v>
      </c>
      <c r="Y903" s="451">
        <v>45524</v>
      </c>
      <c r="Z903" s="345"/>
      <c r="AA903" s="345"/>
    </row>
    <row r="904" spans="1:28" ht="13.8">
      <c r="A904" s="341" t="s">
        <v>2902</v>
      </c>
      <c r="B904" s="342" t="s">
        <v>27</v>
      </c>
      <c r="C904" s="342" t="s">
        <v>4201</v>
      </c>
      <c r="D904" s="342" t="s">
        <v>4169</v>
      </c>
      <c r="E904" s="342" t="s">
        <v>4169</v>
      </c>
      <c r="F904" s="342"/>
      <c r="G904" s="342" t="s">
        <v>5330</v>
      </c>
      <c r="H904" s="9" t="str">
        <f t="shared" si="0"/>
        <v>EAD-MAN-</v>
      </c>
      <c r="I904" s="342"/>
      <c r="J904" s="345"/>
      <c r="K904" s="345"/>
      <c r="L904" s="345"/>
      <c r="M904" s="346" t="s">
        <v>2725</v>
      </c>
      <c r="N904" s="346" t="s">
        <v>1927</v>
      </c>
      <c r="O904" s="347">
        <v>1</v>
      </c>
      <c r="P904" s="345"/>
      <c r="Q904" s="345"/>
      <c r="R904" s="345"/>
      <c r="S904" s="345"/>
      <c r="T904" s="345"/>
      <c r="U904" s="348"/>
      <c r="V904" s="391"/>
      <c r="W904" s="392" t="s">
        <v>4203</v>
      </c>
      <c r="X904" s="393">
        <v>21018</v>
      </c>
      <c r="Y904" s="451">
        <v>45524</v>
      </c>
      <c r="Z904" s="345"/>
      <c r="AA904" s="345"/>
    </row>
    <row r="905" spans="1:28" ht="13.8">
      <c r="A905" s="341" t="s">
        <v>2902</v>
      </c>
      <c r="B905" s="342" t="s">
        <v>27</v>
      </c>
      <c r="C905" s="342" t="s">
        <v>4201</v>
      </c>
      <c r="D905" s="342" t="s">
        <v>4169</v>
      </c>
      <c r="E905" s="342" t="s">
        <v>4169</v>
      </c>
      <c r="F905" s="342"/>
      <c r="G905" s="342" t="s">
        <v>5330</v>
      </c>
      <c r="H905" s="9" t="str">
        <f t="shared" si="0"/>
        <v>EAD-MAN-</v>
      </c>
      <c r="I905" s="342"/>
      <c r="J905" s="345"/>
      <c r="K905" s="345"/>
      <c r="L905" s="345"/>
      <c r="M905" s="346" t="s">
        <v>2725</v>
      </c>
      <c r="N905" s="346" t="s">
        <v>1928</v>
      </c>
      <c r="O905" s="347">
        <v>1</v>
      </c>
      <c r="P905" s="345"/>
      <c r="Q905" s="345"/>
      <c r="R905" s="345"/>
      <c r="S905" s="345"/>
      <c r="T905" s="345"/>
      <c r="U905" s="348"/>
      <c r="V905" s="391"/>
      <c r="W905" s="392" t="s">
        <v>4203</v>
      </c>
      <c r="X905" s="393">
        <v>21018</v>
      </c>
      <c r="Y905" s="451">
        <v>45524</v>
      </c>
      <c r="Z905" s="345"/>
      <c r="AA905" s="345"/>
    </row>
    <row r="906" spans="1:28" ht="13.8">
      <c r="A906" s="341" t="s">
        <v>2902</v>
      </c>
      <c r="B906" s="342" t="s">
        <v>27</v>
      </c>
      <c r="C906" s="342" t="s">
        <v>4201</v>
      </c>
      <c r="D906" s="342" t="s">
        <v>4169</v>
      </c>
      <c r="E906" s="342" t="s">
        <v>4169</v>
      </c>
      <c r="F906" s="342"/>
      <c r="G906" s="342" t="s">
        <v>5330</v>
      </c>
      <c r="H906" s="9" t="str">
        <f t="shared" si="0"/>
        <v>EAD-MAN-</v>
      </c>
      <c r="I906" s="342"/>
      <c r="J906" s="345"/>
      <c r="K906" s="345"/>
      <c r="L906" s="345"/>
      <c r="M906" s="346" t="s">
        <v>2725</v>
      </c>
      <c r="N906" s="346" t="s">
        <v>1929</v>
      </c>
      <c r="O906" s="347">
        <v>1</v>
      </c>
      <c r="P906" s="345"/>
      <c r="Q906" s="345"/>
      <c r="R906" s="345"/>
      <c r="S906" s="345"/>
      <c r="T906" s="345"/>
      <c r="U906" s="348"/>
      <c r="V906" s="391"/>
      <c r="W906" s="392" t="s">
        <v>4203</v>
      </c>
      <c r="X906" s="393">
        <v>21018</v>
      </c>
      <c r="Y906" s="451">
        <v>45524</v>
      </c>
      <c r="Z906" s="345"/>
      <c r="AA906" s="345"/>
    </row>
    <row r="907" spans="1:28" ht="13.8">
      <c r="A907" s="341" t="s">
        <v>2902</v>
      </c>
      <c r="B907" s="342" t="s">
        <v>27</v>
      </c>
      <c r="C907" s="342" t="s">
        <v>4201</v>
      </c>
      <c r="D907" s="342" t="s">
        <v>4169</v>
      </c>
      <c r="E907" s="342" t="s">
        <v>4169</v>
      </c>
      <c r="F907" s="342"/>
      <c r="G907" s="342" t="s">
        <v>5330</v>
      </c>
      <c r="H907" s="9" t="str">
        <f t="shared" si="0"/>
        <v>EAD-MAN-</v>
      </c>
      <c r="I907" s="342"/>
      <c r="J907" s="345"/>
      <c r="K907" s="345"/>
      <c r="L907" s="345"/>
      <c r="M907" s="346" t="s">
        <v>2725</v>
      </c>
      <c r="N907" s="346" t="s">
        <v>1930</v>
      </c>
      <c r="O907" s="347">
        <v>1</v>
      </c>
      <c r="P907" s="345"/>
      <c r="Q907" s="345"/>
      <c r="R907" s="345"/>
      <c r="S907" s="345"/>
      <c r="T907" s="345"/>
      <c r="U907" s="348"/>
      <c r="V907" s="391"/>
      <c r="W907" s="392" t="s">
        <v>4203</v>
      </c>
      <c r="X907" s="393">
        <v>21018</v>
      </c>
      <c r="Y907" s="451">
        <v>45524</v>
      </c>
      <c r="Z907" s="345"/>
      <c r="AA907" s="345"/>
    </row>
    <row r="908" spans="1:28" ht="13.8">
      <c r="A908" s="341" t="s">
        <v>2902</v>
      </c>
      <c r="B908" s="342" t="s">
        <v>27</v>
      </c>
      <c r="C908" s="342" t="s">
        <v>4201</v>
      </c>
      <c r="D908" s="342" t="s">
        <v>4169</v>
      </c>
      <c r="E908" s="342" t="s">
        <v>4169</v>
      </c>
      <c r="F908" s="342"/>
      <c r="G908" s="342" t="s">
        <v>5330</v>
      </c>
      <c r="H908" s="9" t="str">
        <f t="shared" si="0"/>
        <v>EAD-MAN-</v>
      </c>
      <c r="I908" s="342"/>
      <c r="J908" s="345"/>
      <c r="K908" s="345"/>
      <c r="L908" s="345"/>
      <c r="M908" s="346" t="s">
        <v>2725</v>
      </c>
      <c r="N908" s="346" t="s">
        <v>1932</v>
      </c>
      <c r="O908" s="347">
        <v>1</v>
      </c>
      <c r="P908" s="345"/>
      <c r="Q908" s="345"/>
      <c r="R908" s="345"/>
      <c r="S908" s="345"/>
      <c r="T908" s="345"/>
      <c r="U908" s="348"/>
      <c r="V908" s="391"/>
      <c r="W908" s="392" t="s">
        <v>4203</v>
      </c>
      <c r="X908" s="393">
        <v>21018</v>
      </c>
      <c r="Y908" s="451">
        <v>45524</v>
      </c>
      <c r="Z908" s="345"/>
      <c r="AA908" s="345"/>
    </row>
    <row r="909" spans="1:28" ht="13.8">
      <c r="A909" s="341" t="s">
        <v>2902</v>
      </c>
      <c r="B909" s="342" t="s">
        <v>27</v>
      </c>
      <c r="C909" s="342" t="s">
        <v>4201</v>
      </c>
      <c r="D909" s="342" t="s">
        <v>4169</v>
      </c>
      <c r="E909" s="342" t="s">
        <v>4169</v>
      </c>
      <c r="F909" s="342"/>
      <c r="G909" s="342" t="s">
        <v>5330</v>
      </c>
      <c r="H909" s="9" t="str">
        <f t="shared" si="0"/>
        <v>EAD-MAN-</v>
      </c>
      <c r="I909" s="342"/>
      <c r="J909" s="345"/>
      <c r="K909" s="345"/>
      <c r="L909" s="345"/>
      <c r="M909" s="346" t="s">
        <v>595</v>
      </c>
      <c r="N909" s="346" t="s">
        <v>1934</v>
      </c>
      <c r="O909" s="347">
        <v>1</v>
      </c>
      <c r="P909" s="345"/>
      <c r="Q909" s="345"/>
      <c r="R909" s="345"/>
      <c r="S909" s="345"/>
      <c r="T909" s="345"/>
      <c r="U909" s="348"/>
      <c r="V909" s="391"/>
      <c r="W909" s="392" t="s">
        <v>4203</v>
      </c>
      <c r="X909" s="393">
        <v>21018</v>
      </c>
      <c r="Y909" s="451">
        <v>45524</v>
      </c>
      <c r="Z909" s="345"/>
      <c r="AA909" s="345"/>
    </row>
    <row r="910" spans="1:28" ht="13.8">
      <c r="A910" s="341" t="s">
        <v>2902</v>
      </c>
      <c r="B910" s="342" t="s">
        <v>27</v>
      </c>
      <c r="C910" s="342" t="s">
        <v>4201</v>
      </c>
      <c r="D910" s="342" t="s">
        <v>4169</v>
      </c>
      <c r="E910" s="342" t="s">
        <v>4169</v>
      </c>
      <c r="F910" s="342"/>
      <c r="G910" s="342" t="s">
        <v>5330</v>
      </c>
      <c r="H910" s="9" t="str">
        <f t="shared" si="0"/>
        <v>EAD-MAN-</v>
      </c>
      <c r="I910" s="342"/>
      <c r="J910" s="345"/>
      <c r="K910" s="345"/>
      <c r="L910" s="345"/>
      <c r="M910" s="346" t="s">
        <v>36</v>
      </c>
      <c r="N910" s="346" t="s">
        <v>1935</v>
      </c>
      <c r="O910" s="347">
        <v>1</v>
      </c>
      <c r="P910" s="345"/>
      <c r="Q910" s="345"/>
      <c r="R910" s="345"/>
      <c r="S910" s="345"/>
      <c r="T910" s="345"/>
      <c r="U910" s="348"/>
      <c r="V910" s="391"/>
      <c r="W910" s="392" t="s">
        <v>4203</v>
      </c>
      <c r="X910" s="393">
        <v>21018</v>
      </c>
      <c r="Y910" s="451">
        <v>45524</v>
      </c>
      <c r="Z910" s="345"/>
      <c r="AA910" s="345"/>
    </row>
    <row r="911" spans="1:28" ht="13.8">
      <c r="A911" s="341" t="s">
        <v>2902</v>
      </c>
      <c r="B911" s="342" t="s">
        <v>27</v>
      </c>
      <c r="C911" s="342" t="s">
        <v>4201</v>
      </c>
      <c r="D911" s="342" t="s">
        <v>4169</v>
      </c>
      <c r="E911" s="342" t="s">
        <v>4169</v>
      </c>
      <c r="F911" s="342"/>
      <c r="G911" s="342" t="s">
        <v>5330</v>
      </c>
      <c r="H911" s="9" t="str">
        <f t="shared" si="0"/>
        <v>EAD-MAN-</v>
      </c>
      <c r="I911" s="342"/>
      <c r="J911" s="345"/>
      <c r="K911" s="345"/>
      <c r="L911" s="345"/>
      <c r="M911" s="346" t="s">
        <v>2725</v>
      </c>
      <c r="N911" s="346" t="s">
        <v>1936</v>
      </c>
      <c r="O911" s="347">
        <v>1</v>
      </c>
      <c r="P911" s="345"/>
      <c r="Q911" s="345"/>
      <c r="R911" s="345"/>
      <c r="S911" s="345"/>
      <c r="T911" s="345"/>
      <c r="U911" s="348"/>
      <c r="V911" s="476"/>
      <c r="W911" s="392" t="s">
        <v>4203</v>
      </c>
      <c r="X911" s="393">
        <v>21018</v>
      </c>
      <c r="Y911" s="451">
        <v>45524</v>
      </c>
      <c r="Z911" s="345"/>
      <c r="AA911" s="345"/>
    </row>
    <row r="912" spans="1:28" ht="13.8">
      <c r="A912" s="341" t="s">
        <v>2902</v>
      </c>
      <c r="B912" s="342" t="s">
        <v>27</v>
      </c>
      <c r="C912" s="342" t="s">
        <v>4201</v>
      </c>
      <c r="D912" s="342" t="s">
        <v>4169</v>
      </c>
      <c r="E912" s="342" t="s">
        <v>4169</v>
      </c>
      <c r="F912" s="342" t="s">
        <v>2612</v>
      </c>
      <c r="G912" s="342" t="s">
        <v>4198</v>
      </c>
      <c r="H912" s="9" t="str">
        <f t="shared" si="0"/>
        <v>EAD-MAN-SHV</v>
      </c>
      <c r="I912" s="342"/>
      <c r="J912" s="345"/>
      <c r="K912" s="345"/>
      <c r="L912" s="345"/>
      <c r="M912" s="346" t="s">
        <v>2494</v>
      </c>
      <c r="N912" s="346" t="s">
        <v>520</v>
      </c>
      <c r="O912" s="347">
        <v>1</v>
      </c>
      <c r="P912" s="345"/>
      <c r="Q912" s="345"/>
      <c r="R912" s="345"/>
      <c r="S912" s="345"/>
      <c r="T912" s="345"/>
      <c r="U912" s="348"/>
      <c r="V912" s="396"/>
      <c r="W912" s="350"/>
      <c r="X912" s="351"/>
      <c r="Y912" s="345"/>
      <c r="Z912" s="345"/>
      <c r="AA912" s="345"/>
      <c r="AB912" s="8" t="s">
        <v>117</v>
      </c>
    </row>
    <row r="913" spans="1:28" ht="13.8">
      <c r="A913" s="341" t="s">
        <v>2902</v>
      </c>
      <c r="B913" s="342" t="s">
        <v>27</v>
      </c>
      <c r="C913" s="342" t="s">
        <v>4201</v>
      </c>
      <c r="D913" s="342" t="s">
        <v>4169</v>
      </c>
      <c r="E913" s="342" t="s">
        <v>4169</v>
      </c>
      <c r="F913" s="342"/>
      <c r="G913" s="342" t="s">
        <v>4198</v>
      </c>
      <c r="H913" s="9" t="str">
        <f t="shared" si="0"/>
        <v>EAD-MAN-</v>
      </c>
      <c r="I913" s="342"/>
      <c r="J913" s="345"/>
      <c r="K913" s="345"/>
      <c r="L913" s="345"/>
      <c r="M913" s="346" t="s">
        <v>2628</v>
      </c>
      <c r="N913" s="346" t="s">
        <v>2550</v>
      </c>
      <c r="O913" s="347">
        <v>1</v>
      </c>
      <c r="P913" s="345"/>
      <c r="Q913" s="345"/>
      <c r="R913" s="345"/>
      <c r="S913" s="345"/>
      <c r="T913" s="345"/>
      <c r="U913" s="348"/>
      <c r="V913" s="396"/>
      <c r="W913" s="350"/>
      <c r="X913" s="351"/>
      <c r="Y913" s="345"/>
      <c r="Z913" s="345"/>
      <c r="AA913" s="345"/>
      <c r="AB913" s="8" t="s">
        <v>117</v>
      </c>
    </row>
    <row r="914" spans="1:28" ht="13.8">
      <c r="A914" s="341" t="s">
        <v>2902</v>
      </c>
      <c r="B914" s="342" t="s">
        <v>27</v>
      </c>
      <c r="C914" s="342" t="s">
        <v>4201</v>
      </c>
      <c r="D914" s="342" t="s">
        <v>4169</v>
      </c>
      <c r="E914" s="342" t="s">
        <v>4169</v>
      </c>
      <c r="F914" s="342"/>
      <c r="G914" s="342" t="s">
        <v>4198</v>
      </c>
      <c r="H914" s="9" t="str">
        <f t="shared" si="0"/>
        <v>EAD-MAN-</v>
      </c>
      <c r="I914" s="342"/>
      <c r="J914" s="345"/>
      <c r="K914" s="345"/>
      <c r="L914" s="345"/>
      <c r="M914" s="346" t="s">
        <v>2462</v>
      </c>
      <c r="N914" s="346" t="s">
        <v>1745</v>
      </c>
      <c r="O914" s="347">
        <v>0.8</v>
      </c>
      <c r="P914" s="345"/>
      <c r="Q914" s="345"/>
      <c r="R914" s="345"/>
      <c r="S914" s="345"/>
      <c r="T914" s="345"/>
      <c r="U914" s="348"/>
      <c r="V914" s="396"/>
      <c r="W914" s="350"/>
      <c r="X914" s="351"/>
      <c r="Y914" s="345"/>
      <c r="Z914" s="345"/>
      <c r="AA914" s="345"/>
    </row>
    <row r="915" spans="1:28" ht="13.8">
      <c r="A915" s="341" t="s">
        <v>2902</v>
      </c>
      <c r="B915" s="342" t="s">
        <v>27</v>
      </c>
      <c r="C915" s="342" t="s">
        <v>4201</v>
      </c>
      <c r="D915" s="342" t="s">
        <v>4169</v>
      </c>
      <c r="E915" s="342" t="s">
        <v>4169</v>
      </c>
      <c r="F915" s="342"/>
      <c r="G915" s="342" t="s">
        <v>4198</v>
      </c>
      <c r="H915" s="9" t="str">
        <f t="shared" si="0"/>
        <v>EAD-MAN-</v>
      </c>
      <c r="I915" s="345"/>
      <c r="J915" s="345"/>
      <c r="K915" s="345"/>
      <c r="L915" s="345"/>
      <c r="M915" s="346" t="s">
        <v>2573</v>
      </c>
      <c r="N915" s="346" t="s">
        <v>698</v>
      </c>
      <c r="O915" s="347">
        <v>1</v>
      </c>
      <c r="P915" s="345"/>
      <c r="Q915" s="345"/>
      <c r="R915" s="345"/>
      <c r="S915" s="345"/>
      <c r="T915" s="345"/>
      <c r="U915" s="348"/>
      <c r="V915" s="396"/>
      <c r="W915" s="350"/>
      <c r="X915" s="351"/>
      <c r="Y915" s="345"/>
      <c r="Z915" s="345"/>
      <c r="AA915" s="345"/>
      <c r="AB915" s="8" t="s">
        <v>117</v>
      </c>
    </row>
    <row r="916" spans="1:28" ht="13.8">
      <c r="A916" s="329" t="s">
        <v>2902</v>
      </c>
      <c r="B916" s="331" t="s">
        <v>27</v>
      </c>
      <c r="C916" s="331" t="s">
        <v>2924</v>
      </c>
      <c r="D916" s="331" t="s">
        <v>2925</v>
      </c>
      <c r="E916" s="331" t="s">
        <v>3635</v>
      </c>
      <c r="F916" s="331" t="s">
        <v>5636</v>
      </c>
      <c r="G916" s="331" t="s">
        <v>5637</v>
      </c>
      <c r="H916" s="9" t="str">
        <f t="shared" si="0"/>
        <v>EAD-ADM-OMF</v>
      </c>
      <c r="I916" s="332"/>
      <c r="J916" s="333"/>
      <c r="K916" s="333"/>
      <c r="L916" s="333"/>
      <c r="M916" s="413" t="s">
        <v>241</v>
      </c>
      <c r="N916" s="413" t="s">
        <v>2279</v>
      </c>
      <c r="O916" s="335"/>
      <c r="P916" s="333"/>
      <c r="Q916" s="333"/>
      <c r="R916" s="333"/>
      <c r="S916" s="333"/>
      <c r="T916" s="333"/>
      <c r="U916" s="408" t="s">
        <v>4911</v>
      </c>
      <c r="V916" s="482"/>
      <c r="W916" s="417" t="s">
        <v>4920</v>
      </c>
      <c r="X916" s="337"/>
      <c r="Y916" s="338"/>
      <c r="Z916" s="333"/>
      <c r="AA916" s="333"/>
    </row>
    <row r="917" spans="1:28" ht="13.8">
      <c r="A917" s="329" t="s">
        <v>2902</v>
      </c>
      <c r="B917" s="331" t="s">
        <v>27</v>
      </c>
      <c r="C917" s="331" t="s">
        <v>2924</v>
      </c>
      <c r="D917" s="331" t="s">
        <v>2925</v>
      </c>
      <c r="E917" s="331" t="s">
        <v>3635</v>
      </c>
      <c r="F917" s="331" t="s">
        <v>5636</v>
      </c>
      <c r="G917" s="331" t="s">
        <v>5637</v>
      </c>
      <c r="H917" s="9" t="str">
        <f t="shared" si="0"/>
        <v>EAD-ADM-OMF</v>
      </c>
      <c r="I917" s="332"/>
      <c r="J917" s="333"/>
      <c r="K917" s="333"/>
      <c r="L917" s="333"/>
      <c r="M917" s="413" t="s">
        <v>273</v>
      </c>
      <c r="N917" s="413" t="s">
        <v>1255</v>
      </c>
      <c r="O917" s="335"/>
      <c r="P917" s="333"/>
      <c r="Q917" s="333"/>
      <c r="R917" s="333"/>
      <c r="S917" s="333"/>
      <c r="T917" s="333"/>
      <c r="U917" s="408" t="s">
        <v>4926</v>
      </c>
      <c r="V917" s="482"/>
      <c r="W917" s="417" t="s">
        <v>4920</v>
      </c>
      <c r="X917" s="337"/>
      <c r="Y917" s="338"/>
      <c r="Z917" s="333"/>
      <c r="AA917" s="333"/>
    </row>
    <row r="918" spans="1:28" ht="13.8">
      <c r="A918" s="329" t="s">
        <v>2902</v>
      </c>
      <c r="B918" s="331" t="s">
        <v>27</v>
      </c>
      <c r="C918" s="331" t="s">
        <v>2924</v>
      </c>
      <c r="D918" s="331" t="s">
        <v>2925</v>
      </c>
      <c r="E918" s="331" t="s">
        <v>3635</v>
      </c>
      <c r="F918" s="331" t="s">
        <v>5636</v>
      </c>
      <c r="G918" s="331" t="s">
        <v>5637</v>
      </c>
      <c r="H918" s="9" t="str">
        <f t="shared" si="0"/>
        <v>EAD-ADM-OMF</v>
      </c>
      <c r="I918" s="332"/>
      <c r="J918" s="333"/>
      <c r="K918" s="333"/>
      <c r="L918" s="333"/>
      <c r="M918" s="413" t="s">
        <v>195</v>
      </c>
      <c r="N918" s="413" t="s">
        <v>890</v>
      </c>
      <c r="O918" s="335"/>
      <c r="P918" s="333"/>
      <c r="Q918" s="333"/>
      <c r="R918" s="333"/>
      <c r="S918" s="333"/>
      <c r="T918" s="333"/>
      <c r="U918" s="408" t="s">
        <v>4938</v>
      </c>
      <c r="V918" s="482"/>
      <c r="W918" s="417" t="s">
        <v>4920</v>
      </c>
      <c r="X918" s="337"/>
      <c r="Y918" s="338"/>
      <c r="Z918" s="333"/>
      <c r="AA918" s="333"/>
    </row>
    <row r="919" spans="1:28" ht="13.8">
      <c r="A919" s="329" t="s">
        <v>2902</v>
      </c>
      <c r="B919" s="331" t="s">
        <v>27</v>
      </c>
      <c r="C919" s="331" t="s">
        <v>2924</v>
      </c>
      <c r="D919" s="331" t="s">
        <v>2925</v>
      </c>
      <c r="E919" s="331" t="s">
        <v>3635</v>
      </c>
      <c r="F919" s="331" t="s">
        <v>5636</v>
      </c>
      <c r="G919" s="331" t="s">
        <v>5637</v>
      </c>
      <c r="H919" s="9" t="str">
        <f t="shared" si="0"/>
        <v>EAD-ADM-OMF</v>
      </c>
      <c r="I919" s="332"/>
      <c r="J919" s="333"/>
      <c r="K919" s="333"/>
      <c r="L919" s="333"/>
      <c r="M919" s="413" t="s">
        <v>1700</v>
      </c>
      <c r="N919" s="413" t="s">
        <v>2277</v>
      </c>
      <c r="O919" s="335"/>
      <c r="P919" s="333"/>
      <c r="Q919" s="333"/>
      <c r="R919" s="333"/>
      <c r="S919" s="333"/>
      <c r="T919" s="333"/>
      <c r="U919" s="408" t="s">
        <v>4949</v>
      </c>
      <c r="V919" s="482"/>
      <c r="W919" s="417" t="s">
        <v>4920</v>
      </c>
      <c r="X919" s="337"/>
      <c r="Y919" s="338"/>
      <c r="Z919" s="333"/>
      <c r="AA919" s="333"/>
    </row>
    <row r="920" spans="1:28" ht="13.8">
      <c r="A920" s="329" t="s">
        <v>2902</v>
      </c>
      <c r="B920" s="331" t="s">
        <v>27</v>
      </c>
      <c r="C920" s="331" t="s">
        <v>2924</v>
      </c>
      <c r="D920" s="331" t="s">
        <v>2925</v>
      </c>
      <c r="E920" s="331" t="s">
        <v>3635</v>
      </c>
      <c r="F920" s="331" t="s">
        <v>5636</v>
      </c>
      <c r="G920" s="331" t="s">
        <v>5637</v>
      </c>
      <c r="H920" s="9" t="str">
        <f t="shared" si="0"/>
        <v>EAD-ADM-OMF</v>
      </c>
      <c r="I920" s="332"/>
      <c r="J920" s="333"/>
      <c r="K920" s="333"/>
      <c r="L920" s="333"/>
      <c r="M920" s="413" t="s">
        <v>1700</v>
      </c>
      <c r="N920" s="413" t="s">
        <v>2278</v>
      </c>
      <c r="O920" s="335"/>
      <c r="P920" s="333"/>
      <c r="Q920" s="333"/>
      <c r="R920" s="333"/>
      <c r="S920" s="333"/>
      <c r="T920" s="333"/>
      <c r="U920" s="408" t="s">
        <v>4958</v>
      </c>
      <c r="V920" s="482"/>
      <c r="W920" s="417" t="s">
        <v>4920</v>
      </c>
      <c r="X920" s="337"/>
      <c r="Y920" s="338"/>
      <c r="Z920" s="333"/>
      <c r="AA920" s="333"/>
    </row>
    <row r="921" spans="1:28" ht="13.8">
      <c r="A921" s="329" t="s">
        <v>2902</v>
      </c>
      <c r="B921" s="331" t="s">
        <v>27</v>
      </c>
      <c r="C921" s="331" t="s">
        <v>2924</v>
      </c>
      <c r="D921" s="331" t="s">
        <v>2925</v>
      </c>
      <c r="E921" s="331" t="s">
        <v>3635</v>
      </c>
      <c r="F921" s="331" t="s">
        <v>5636</v>
      </c>
      <c r="G921" s="331" t="s">
        <v>5637</v>
      </c>
      <c r="H921" s="9" t="str">
        <f t="shared" si="0"/>
        <v>EAD-ADM-OMF</v>
      </c>
      <c r="I921" s="332"/>
      <c r="J921" s="333"/>
      <c r="K921" s="333"/>
      <c r="L921" s="333"/>
      <c r="M921" s="413" t="s">
        <v>494</v>
      </c>
      <c r="N921" s="413" t="s">
        <v>1487</v>
      </c>
      <c r="O921" s="335"/>
      <c r="P921" s="333"/>
      <c r="Q921" s="333"/>
      <c r="R921" s="333"/>
      <c r="S921" s="333"/>
      <c r="T921" s="333"/>
      <c r="U921" s="408" t="s">
        <v>4970</v>
      </c>
      <c r="V921" s="482"/>
      <c r="W921" s="417" t="s">
        <v>4920</v>
      </c>
      <c r="X921" s="337"/>
      <c r="Y921" s="338"/>
      <c r="Z921" s="333"/>
      <c r="AA921" s="333"/>
    </row>
    <row r="922" spans="1:28" ht="13.8">
      <c r="A922" s="329" t="s">
        <v>2902</v>
      </c>
      <c r="B922" s="331" t="s">
        <v>27</v>
      </c>
      <c r="C922" s="331" t="s">
        <v>2924</v>
      </c>
      <c r="D922" s="331" t="s">
        <v>2925</v>
      </c>
      <c r="E922" s="331" t="s">
        <v>3635</v>
      </c>
      <c r="F922" s="331" t="s">
        <v>5636</v>
      </c>
      <c r="G922" s="331" t="s">
        <v>5637</v>
      </c>
      <c r="H922" s="9" t="str">
        <f t="shared" si="0"/>
        <v>EAD-ADM-OMF</v>
      </c>
      <c r="I922" s="332"/>
      <c r="J922" s="333"/>
      <c r="K922" s="333"/>
      <c r="L922" s="333"/>
      <c r="M922" s="413" t="s">
        <v>154</v>
      </c>
      <c r="N922" s="413" t="s">
        <v>1715</v>
      </c>
      <c r="O922" s="335"/>
      <c r="P922" s="333"/>
      <c r="Q922" s="333"/>
      <c r="R922" s="333"/>
      <c r="S922" s="333"/>
      <c r="T922" s="333"/>
      <c r="U922" s="408" t="s">
        <v>4994</v>
      </c>
      <c r="V922" s="482"/>
      <c r="W922" s="417" t="s">
        <v>4920</v>
      </c>
      <c r="X922" s="337"/>
      <c r="Y922" s="338"/>
      <c r="Z922" s="333"/>
      <c r="AA922" s="333"/>
    </row>
    <row r="923" spans="1:28" ht="13.8">
      <c r="A923" s="329" t="s">
        <v>2902</v>
      </c>
      <c r="B923" s="331" t="s">
        <v>27</v>
      </c>
      <c r="C923" s="331" t="s">
        <v>2924</v>
      </c>
      <c r="D923" s="331" t="s">
        <v>2925</v>
      </c>
      <c r="E923" s="331" t="s">
        <v>3635</v>
      </c>
      <c r="F923" s="331" t="s">
        <v>5636</v>
      </c>
      <c r="G923" s="331" t="s">
        <v>5637</v>
      </c>
      <c r="H923" s="9" t="str">
        <f t="shared" si="0"/>
        <v>EAD-ADM-OMF</v>
      </c>
      <c r="I923" s="332"/>
      <c r="J923" s="333"/>
      <c r="K923" s="333"/>
      <c r="L923" s="333"/>
      <c r="M923" s="339" t="s">
        <v>436</v>
      </c>
      <c r="N923" s="413" t="s">
        <v>88</v>
      </c>
      <c r="O923" s="335"/>
      <c r="P923" s="333"/>
      <c r="Q923" s="333"/>
      <c r="R923" s="333"/>
      <c r="S923" s="333"/>
      <c r="T923" s="333"/>
      <c r="U923" s="408" t="s">
        <v>5012</v>
      </c>
      <c r="V923" s="482"/>
      <c r="W923" s="417" t="s">
        <v>4920</v>
      </c>
      <c r="X923" s="337"/>
      <c r="Y923" s="338"/>
      <c r="Z923" s="333"/>
      <c r="AA923" s="333"/>
    </row>
    <row r="924" spans="1:28" ht="13.8">
      <c r="A924" s="372" t="s">
        <v>2902</v>
      </c>
      <c r="B924" s="332" t="s">
        <v>27</v>
      </c>
      <c r="C924" s="332" t="s">
        <v>2924</v>
      </c>
      <c r="D924" s="332" t="s">
        <v>3034</v>
      </c>
      <c r="E924" s="332" t="s">
        <v>3635</v>
      </c>
      <c r="F924" s="333"/>
      <c r="G924" s="332" t="s">
        <v>3762</v>
      </c>
      <c r="H924" s="9" t="str">
        <f t="shared" si="0"/>
        <v>EAD-ADM-</v>
      </c>
      <c r="I924" s="333"/>
      <c r="J924" s="333"/>
      <c r="K924" s="333"/>
      <c r="L924" s="333"/>
      <c r="M924" s="373" t="s">
        <v>241</v>
      </c>
      <c r="N924" s="373" t="s">
        <v>2058</v>
      </c>
      <c r="O924" s="335"/>
      <c r="P924" s="333"/>
      <c r="Q924" s="333"/>
      <c r="R924" s="333"/>
      <c r="S924" s="333"/>
      <c r="T924" s="333"/>
      <c r="U924" s="406"/>
      <c r="V924" s="17"/>
      <c r="W924" s="332" t="s">
        <v>3764</v>
      </c>
      <c r="X924" s="337">
        <v>20705</v>
      </c>
      <c r="Y924" s="338">
        <v>45749</v>
      </c>
      <c r="Z924" s="333"/>
      <c r="AA924" s="333"/>
    </row>
    <row r="925" spans="1:28" ht="13.8">
      <c r="A925" s="372" t="s">
        <v>2902</v>
      </c>
      <c r="B925" s="332" t="s">
        <v>27</v>
      </c>
      <c r="C925" s="332" t="s">
        <v>2924</v>
      </c>
      <c r="D925" s="332" t="s">
        <v>3034</v>
      </c>
      <c r="E925" s="332" t="s">
        <v>3035</v>
      </c>
      <c r="F925" s="333"/>
      <c r="G925" s="332" t="s">
        <v>2906</v>
      </c>
      <c r="H925" s="9" t="str">
        <f t="shared" si="0"/>
        <v>EAD-ADM-</v>
      </c>
      <c r="I925" s="333"/>
      <c r="J925" s="333"/>
      <c r="K925" s="333"/>
      <c r="L925" s="333"/>
      <c r="M925" s="373" t="s">
        <v>241</v>
      </c>
      <c r="N925" s="334" t="s">
        <v>1824</v>
      </c>
      <c r="O925" s="335"/>
      <c r="P925" s="333"/>
      <c r="Q925" s="333"/>
      <c r="R925" s="333"/>
      <c r="S925" s="333"/>
      <c r="T925" s="333"/>
      <c r="U925" s="406"/>
      <c r="V925" s="17"/>
      <c r="W925" s="332" t="s">
        <v>3040</v>
      </c>
      <c r="X925" s="337">
        <v>22047</v>
      </c>
      <c r="Y925" s="338">
        <v>45687</v>
      </c>
      <c r="Z925" s="333"/>
      <c r="AA925" s="333"/>
    </row>
    <row r="926" spans="1:28" ht="13.8">
      <c r="A926" s="372" t="s">
        <v>2902</v>
      </c>
      <c r="B926" s="332" t="s">
        <v>27</v>
      </c>
      <c r="C926" s="332" t="s">
        <v>2924</v>
      </c>
      <c r="D926" s="332" t="s">
        <v>3034</v>
      </c>
      <c r="E926" s="332" t="s">
        <v>3035</v>
      </c>
      <c r="F926" s="333"/>
      <c r="G926" s="332" t="s">
        <v>2906</v>
      </c>
      <c r="H926" s="9" t="str">
        <f t="shared" si="0"/>
        <v>EAD-ADM-</v>
      </c>
      <c r="I926" s="333"/>
      <c r="J926" s="333"/>
      <c r="K926" s="333"/>
      <c r="L926" s="333"/>
      <c r="M926" s="334" t="s">
        <v>36</v>
      </c>
      <c r="N926" s="334" t="s">
        <v>2275</v>
      </c>
      <c r="O926" s="335"/>
      <c r="P926" s="331" t="s">
        <v>3042</v>
      </c>
      <c r="Q926" s="333"/>
      <c r="R926" s="333"/>
      <c r="S926" s="333"/>
      <c r="T926" s="333"/>
      <c r="U926" s="406"/>
      <c r="V926" s="333"/>
      <c r="W926" s="331" t="s">
        <v>3043</v>
      </c>
      <c r="X926" s="343">
        <v>22107</v>
      </c>
      <c r="Y926" s="344">
        <v>45793</v>
      </c>
      <c r="Z926" s="333"/>
      <c r="AA926" s="333"/>
    </row>
    <row r="927" spans="1:28" ht="13.8">
      <c r="A927" s="372" t="s">
        <v>2902</v>
      </c>
      <c r="B927" s="332" t="s">
        <v>27</v>
      </c>
      <c r="C927" s="332" t="s">
        <v>2924</v>
      </c>
      <c r="D927" s="332" t="s">
        <v>3034</v>
      </c>
      <c r="E927" s="332" t="s">
        <v>3035</v>
      </c>
      <c r="F927" s="333"/>
      <c r="G927" s="332" t="s">
        <v>2906</v>
      </c>
      <c r="H927" s="9" t="str">
        <f t="shared" si="0"/>
        <v>EAD-ADM-</v>
      </c>
      <c r="I927" s="333"/>
      <c r="J927" s="333"/>
      <c r="K927" s="333"/>
      <c r="L927" s="333"/>
      <c r="M927" s="373" t="s">
        <v>241</v>
      </c>
      <c r="N927" s="373" t="s">
        <v>2005</v>
      </c>
      <c r="O927" s="335"/>
      <c r="P927" s="333"/>
      <c r="Q927" s="333"/>
      <c r="R927" s="333"/>
      <c r="S927" s="333"/>
      <c r="T927" s="333"/>
      <c r="U927" s="406"/>
      <c r="V927" s="333"/>
      <c r="W927" s="332" t="s">
        <v>3048</v>
      </c>
      <c r="X927" s="337">
        <v>21991</v>
      </c>
      <c r="Y927" s="338">
        <v>45749</v>
      </c>
      <c r="Z927" s="333"/>
      <c r="AA927" s="333"/>
    </row>
    <row r="928" spans="1:28" ht="13.8">
      <c r="A928" s="372" t="s">
        <v>2902</v>
      </c>
      <c r="B928" s="331" t="s">
        <v>27</v>
      </c>
      <c r="C928" s="332" t="s">
        <v>2924</v>
      </c>
      <c r="D928" s="332" t="s">
        <v>3034</v>
      </c>
      <c r="E928" s="332" t="s">
        <v>3306</v>
      </c>
      <c r="F928" s="333"/>
      <c r="G928" s="332" t="s">
        <v>5523</v>
      </c>
      <c r="H928" s="9" t="str">
        <f t="shared" si="0"/>
        <v>EAD-ADM-</v>
      </c>
      <c r="I928" s="333"/>
      <c r="J928" s="333"/>
      <c r="K928" s="333"/>
      <c r="L928" s="333"/>
      <c r="M928" s="373" t="s">
        <v>241</v>
      </c>
      <c r="N928" s="334" t="s">
        <v>2264</v>
      </c>
      <c r="O928" s="335"/>
      <c r="P928" s="333"/>
      <c r="Q928" s="333"/>
      <c r="R928" s="333"/>
      <c r="S928" s="333"/>
      <c r="T928" s="333"/>
      <c r="U928" s="406"/>
      <c r="V928" s="333"/>
      <c r="W928" s="332" t="s">
        <v>5529</v>
      </c>
      <c r="X928" s="337">
        <v>46028112</v>
      </c>
      <c r="Y928" s="338">
        <v>45749</v>
      </c>
      <c r="Z928" s="333"/>
      <c r="AA928" s="333"/>
    </row>
    <row r="929" spans="1:28" ht="13.8">
      <c r="A929" s="372" t="s">
        <v>2902</v>
      </c>
      <c r="B929" s="332" t="s">
        <v>27</v>
      </c>
      <c r="C929" s="332" t="s">
        <v>2924</v>
      </c>
      <c r="D929" s="332" t="s">
        <v>3034</v>
      </c>
      <c r="E929" s="332" t="s">
        <v>3765</v>
      </c>
      <c r="F929" s="333"/>
      <c r="G929" s="332" t="s">
        <v>3762</v>
      </c>
      <c r="H929" s="9" t="str">
        <f t="shared" si="0"/>
        <v>EAD-ADM-</v>
      </c>
      <c r="I929" s="333"/>
      <c r="J929" s="333"/>
      <c r="K929" s="333"/>
      <c r="L929" s="333"/>
      <c r="M929" s="373" t="s">
        <v>241</v>
      </c>
      <c r="N929" s="373" t="s">
        <v>2057</v>
      </c>
      <c r="O929" s="335"/>
      <c r="P929" s="333"/>
      <c r="Q929" s="333"/>
      <c r="R929" s="333"/>
      <c r="S929" s="333"/>
      <c r="T929" s="333"/>
      <c r="U929" s="406"/>
      <c r="V929" s="333"/>
      <c r="W929" s="332" t="s">
        <v>3768</v>
      </c>
      <c r="X929" s="337">
        <v>21850</v>
      </c>
      <c r="Y929" s="338">
        <v>45749</v>
      </c>
      <c r="Z929" s="333"/>
      <c r="AA929" s="333"/>
    </row>
    <row r="930" spans="1:28" ht="13.8">
      <c r="A930" s="341" t="s">
        <v>2902</v>
      </c>
      <c r="B930" s="342" t="s">
        <v>27</v>
      </c>
      <c r="C930" s="342" t="s">
        <v>3049</v>
      </c>
      <c r="D930" s="342" t="s">
        <v>2894</v>
      </c>
      <c r="E930" s="342" t="s">
        <v>3103</v>
      </c>
      <c r="F930" s="342"/>
      <c r="G930" s="342" t="s">
        <v>3104</v>
      </c>
      <c r="H930" s="9" t="str">
        <f t="shared" si="0"/>
        <v>EAD-CDE-</v>
      </c>
      <c r="I930" s="342"/>
      <c r="J930" s="345"/>
      <c r="K930" s="345"/>
      <c r="L930" s="345"/>
      <c r="M930" s="346" t="s">
        <v>2686</v>
      </c>
      <c r="N930" s="346" t="s">
        <v>2520</v>
      </c>
      <c r="O930" s="347">
        <v>1</v>
      </c>
      <c r="P930" s="345"/>
      <c r="Q930" s="345"/>
      <c r="R930" s="345"/>
      <c r="S930" s="345"/>
      <c r="T930" s="345"/>
      <c r="U930" s="348"/>
      <c r="V930" s="349"/>
      <c r="W930" s="350"/>
      <c r="X930" s="351"/>
      <c r="Y930" s="345"/>
      <c r="Z930" s="345"/>
      <c r="AA930" s="345"/>
    </row>
    <row r="931" spans="1:28" ht="13.8">
      <c r="A931" s="341" t="s">
        <v>2902</v>
      </c>
      <c r="B931" s="342" t="s">
        <v>27</v>
      </c>
      <c r="C931" s="342" t="s">
        <v>3049</v>
      </c>
      <c r="D931" s="342" t="s">
        <v>2894</v>
      </c>
      <c r="E931" s="342" t="s">
        <v>3103</v>
      </c>
      <c r="F931" s="342" t="s">
        <v>4444</v>
      </c>
      <c r="G931" s="342" t="s">
        <v>5099</v>
      </c>
      <c r="H931" s="9" t="str">
        <f t="shared" si="0"/>
        <v>EAD-CDE-DUD</v>
      </c>
      <c r="I931" s="342"/>
      <c r="J931" s="345"/>
      <c r="K931" s="345"/>
      <c r="L931" s="345"/>
      <c r="M931" s="346" t="s">
        <v>2494</v>
      </c>
      <c r="N931" s="346" t="s">
        <v>473</v>
      </c>
      <c r="O931" s="347">
        <v>1</v>
      </c>
      <c r="P931" s="345"/>
      <c r="Q931" s="345"/>
      <c r="R931" s="345"/>
      <c r="S931" s="345"/>
      <c r="T931" s="345"/>
      <c r="U931" s="348"/>
      <c r="V931" s="349"/>
      <c r="W931" s="350"/>
      <c r="X931" s="351"/>
      <c r="Y931" s="345"/>
      <c r="Z931" s="345"/>
      <c r="AA931" s="345"/>
      <c r="AB931" s="8" t="s">
        <v>117</v>
      </c>
    </row>
    <row r="932" spans="1:28" ht="13.8">
      <c r="A932" s="341" t="s">
        <v>2902</v>
      </c>
      <c r="B932" s="342" t="s">
        <v>27</v>
      </c>
      <c r="C932" s="342" t="s">
        <v>3049</v>
      </c>
      <c r="D932" s="342" t="s">
        <v>2894</v>
      </c>
      <c r="E932" s="342" t="s">
        <v>3103</v>
      </c>
      <c r="F932" s="342" t="s">
        <v>4444</v>
      </c>
      <c r="G932" s="342" t="s">
        <v>5099</v>
      </c>
      <c r="H932" s="9" t="str">
        <f t="shared" si="0"/>
        <v>EAD-CDE-DUD</v>
      </c>
      <c r="I932" s="342"/>
      <c r="J932" s="345"/>
      <c r="K932" s="345"/>
      <c r="L932" s="345"/>
      <c r="M932" s="346" t="s">
        <v>2494</v>
      </c>
      <c r="N932" s="346" t="s">
        <v>474</v>
      </c>
      <c r="O932" s="347">
        <v>1</v>
      </c>
      <c r="P932" s="345"/>
      <c r="Q932" s="345"/>
      <c r="R932" s="345"/>
      <c r="S932" s="345"/>
      <c r="T932" s="345"/>
      <c r="U932" s="348"/>
      <c r="V932" s="349"/>
      <c r="W932" s="350"/>
      <c r="X932" s="351"/>
      <c r="Y932" s="345"/>
      <c r="Z932" s="345"/>
      <c r="AA932" s="345"/>
      <c r="AB932" s="8" t="s">
        <v>117</v>
      </c>
    </row>
    <row r="933" spans="1:28" ht="13.8">
      <c r="A933" s="341" t="s">
        <v>2902</v>
      </c>
      <c r="B933" s="342" t="s">
        <v>27</v>
      </c>
      <c r="C933" s="342" t="s">
        <v>3049</v>
      </c>
      <c r="D933" s="342" t="s">
        <v>2894</v>
      </c>
      <c r="E933" s="342" t="s">
        <v>3103</v>
      </c>
      <c r="F933" s="342" t="s">
        <v>4444</v>
      </c>
      <c r="G933" s="342" t="s">
        <v>5099</v>
      </c>
      <c r="H933" s="9" t="str">
        <f t="shared" si="0"/>
        <v>EAD-CDE-DUD</v>
      </c>
      <c r="I933" s="342"/>
      <c r="J933" s="345"/>
      <c r="K933" s="345"/>
      <c r="L933" s="345"/>
      <c r="M933" s="346" t="s">
        <v>2494</v>
      </c>
      <c r="N933" s="346" t="s">
        <v>475</v>
      </c>
      <c r="O933" s="347">
        <v>1</v>
      </c>
      <c r="P933" s="345"/>
      <c r="Q933" s="345"/>
      <c r="R933" s="345"/>
      <c r="S933" s="345"/>
      <c r="T933" s="345"/>
      <c r="U933" s="348"/>
      <c r="V933" s="349"/>
      <c r="W933" s="350"/>
      <c r="X933" s="351"/>
      <c r="Y933" s="345"/>
      <c r="Z933" s="345"/>
      <c r="AA933" s="345"/>
      <c r="AB933" s="8" t="s">
        <v>117</v>
      </c>
    </row>
    <row r="934" spans="1:28" ht="13.8">
      <c r="A934" s="341" t="s">
        <v>2902</v>
      </c>
      <c r="B934" s="342" t="s">
        <v>27</v>
      </c>
      <c r="C934" s="342" t="s">
        <v>3049</v>
      </c>
      <c r="D934" s="342" t="s">
        <v>2894</v>
      </c>
      <c r="E934" s="342" t="s">
        <v>3103</v>
      </c>
      <c r="F934" s="342" t="s">
        <v>4444</v>
      </c>
      <c r="G934" s="342" t="s">
        <v>5099</v>
      </c>
      <c r="H934" s="9" t="str">
        <f t="shared" si="0"/>
        <v>EAD-CDE-DUD</v>
      </c>
      <c r="I934" s="342"/>
      <c r="J934" s="345"/>
      <c r="K934" s="345"/>
      <c r="L934" s="345"/>
      <c r="M934" s="346" t="s">
        <v>2494</v>
      </c>
      <c r="N934" s="346" t="s">
        <v>477</v>
      </c>
      <c r="O934" s="347">
        <v>1</v>
      </c>
      <c r="P934" s="345"/>
      <c r="Q934" s="345"/>
      <c r="R934" s="345"/>
      <c r="S934" s="345"/>
      <c r="T934" s="345"/>
      <c r="U934" s="348"/>
      <c r="V934" s="349"/>
      <c r="W934" s="350"/>
      <c r="X934" s="351"/>
      <c r="Y934" s="345"/>
      <c r="Z934" s="345"/>
      <c r="AA934" s="345"/>
      <c r="AB934" s="8" t="s">
        <v>117</v>
      </c>
    </row>
    <row r="935" spans="1:28" ht="13.8">
      <c r="A935" s="341" t="s">
        <v>2902</v>
      </c>
      <c r="B935" s="342" t="s">
        <v>27</v>
      </c>
      <c r="C935" s="342" t="s">
        <v>3049</v>
      </c>
      <c r="D935" s="342" t="s">
        <v>2894</v>
      </c>
      <c r="E935" s="342" t="s">
        <v>3103</v>
      </c>
      <c r="F935" s="342"/>
      <c r="G935" s="342" t="s">
        <v>5099</v>
      </c>
      <c r="H935" s="9" t="str">
        <f t="shared" si="0"/>
        <v>EAD-CDE-</v>
      </c>
      <c r="I935" s="342"/>
      <c r="J935" s="345"/>
      <c r="K935" s="345"/>
      <c r="L935" s="345"/>
      <c r="M935" s="346" t="s">
        <v>2573</v>
      </c>
      <c r="N935" s="346" t="s">
        <v>652</v>
      </c>
      <c r="O935" s="347">
        <v>0</v>
      </c>
      <c r="P935" s="345"/>
      <c r="Q935" s="345"/>
      <c r="R935" s="345"/>
      <c r="S935" s="345"/>
      <c r="T935" s="345"/>
      <c r="U935" s="348"/>
      <c r="V935" s="349"/>
      <c r="W935" s="350"/>
      <c r="X935" s="351"/>
      <c r="Y935" s="345"/>
      <c r="Z935" s="345"/>
      <c r="AA935" s="345"/>
      <c r="AB935" s="8" t="s">
        <v>117</v>
      </c>
    </row>
    <row r="936" spans="1:28" ht="13.8">
      <c r="A936" s="341" t="s">
        <v>2902</v>
      </c>
      <c r="B936" s="342" t="s">
        <v>27</v>
      </c>
      <c r="C936" s="342" t="s">
        <v>3049</v>
      </c>
      <c r="D936" s="342" t="s">
        <v>2894</v>
      </c>
      <c r="E936" s="342" t="s">
        <v>3103</v>
      </c>
      <c r="F936" s="342"/>
      <c r="G936" s="342" t="s">
        <v>5099</v>
      </c>
      <c r="H936" s="9" t="str">
        <f t="shared" si="0"/>
        <v>EAD-CDE-</v>
      </c>
      <c r="I936" s="342"/>
      <c r="J936" s="345"/>
      <c r="K936" s="345"/>
      <c r="L936" s="345"/>
      <c r="M936" s="346" t="s">
        <v>2573</v>
      </c>
      <c r="N936" s="346" t="s">
        <v>653</v>
      </c>
      <c r="O936" s="347">
        <v>1</v>
      </c>
      <c r="P936" s="345"/>
      <c r="Q936" s="345"/>
      <c r="R936" s="345"/>
      <c r="S936" s="345"/>
      <c r="T936" s="345"/>
      <c r="U936" s="348"/>
      <c r="V936" s="349"/>
      <c r="W936" s="350"/>
      <c r="X936" s="351"/>
      <c r="Y936" s="345"/>
      <c r="Z936" s="345"/>
      <c r="AA936" s="345"/>
      <c r="AB936" s="8" t="s">
        <v>117</v>
      </c>
    </row>
    <row r="937" spans="1:28" ht="13.8">
      <c r="A937" s="341" t="s">
        <v>2902</v>
      </c>
      <c r="B937" s="342" t="s">
        <v>27</v>
      </c>
      <c r="C937" s="342" t="s">
        <v>3049</v>
      </c>
      <c r="D937" s="342" t="s">
        <v>2894</v>
      </c>
      <c r="E937" s="342" t="s">
        <v>3103</v>
      </c>
      <c r="F937" s="342"/>
      <c r="G937" s="342" t="s">
        <v>5099</v>
      </c>
      <c r="H937" s="9" t="str">
        <f t="shared" si="0"/>
        <v>EAD-CDE-</v>
      </c>
      <c r="I937" s="342"/>
      <c r="J937" s="345"/>
      <c r="K937" s="345"/>
      <c r="L937" s="345"/>
      <c r="M937" s="346" t="s">
        <v>2690</v>
      </c>
      <c r="N937" s="346" t="s">
        <v>337</v>
      </c>
      <c r="O937" s="347">
        <v>0</v>
      </c>
      <c r="P937" s="345"/>
      <c r="Q937" s="345"/>
      <c r="R937" s="345"/>
      <c r="S937" s="345"/>
      <c r="T937" s="345"/>
      <c r="U937" s="348"/>
      <c r="V937" s="349"/>
      <c r="W937" s="350"/>
      <c r="X937" s="351"/>
      <c r="Y937" s="345"/>
      <c r="Z937" s="345"/>
      <c r="AA937" s="345"/>
      <c r="AB937" s="8" t="s">
        <v>117</v>
      </c>
    </row>
    <row r="938" spans="1:28" ht="13.8">
      <c r="A938" s="341" t="s">
        <v>2902</v>
      </c>
      <c r="B938" s="342" t="s">
        <v>27</v>
      </c>
      <c r="C938" s="342" t="s">
        <v>3049</v>
      </c>
      <c r="D938" s="342" t="s">
        <v>2894</v>
      </c>
      <c r="E938" s="342" t="s">
        <v>3103</v>
      </c>
      <c r="F938" s="342"/>
      <c r="G938" s="342" t="s">
        <v>5099</v>
      </c>
      <c r="H938" s="9" t="str">
        <f t="shared" si="0"/>
        <v>EAD-CDE-</v>
      </c>
      <c r="I938" s="342"/>
      <c r="J938" s="345"/>
      <c r="K938" s="345"/>
      <c r="L938" s="345"/>
      <c r="M938" s="346" t="s">
        <v>2690</v>
      </c>
      <c r="N938" s="346" t="s">
        <v>339</v>
      </c>
      <c r="O938" s="347">
        <v>0</v>
      </c>
      <c r="P938" s="345"/>
      <c r="Q938" s="345"/>
      <c r="R938" s="345"/>
      <c r="S938" s="345"/>
      <c r="T938" s="345"/>
      <c r="U938" s="348"/>
      <c r="V938" s="349"/>
      <c r="W938" s="350"/>
      <c r="X938" s="351"/>
      <c r="Y938" s="345"/>
      <c r="Z938" s="345"/>
      <c r="AA938" s="345"/>
      <c r="AB938" s="8" t="s">
        <v>117</v>
      </c>
    </row>
    <row r="939" spans="1:28" ht="13.8">
      <c r="A939" s="341" t="s">
        <v>2902</v>
      </c>
      <c r="B939" s="342" t="s">
        <v>27</v>
      </c>
      <c r="C939" s="342" t="s">
        <v>3049</v>
      </c>
      <c r="D939" s="342" t="s">
        <v>2894</v>
      </c>
      <c r="E939" s="342" t="s">
        <v>3103</v>
      </c>
      <c r="F939" s="342"/>
      <c r="G939" s="342" t="s">
        <v>5099</v>
      </c>
      <c r="H939" s="9" t="str">
        <f t="shared" si="0"/>
        <v>EAD-CDE-</v>
      </c>
      <c r="I939" s="342"/>
      <c r="J939" s="345"/>
      <c r="K939" s="345"/>
      <c r="L939" s="345"/>
      <c r="M939" s="346" t="s">
        <v>2690</v>
      </c>
      <c r="N939" s="346" t="s">
        <v>341</v>
      </c>
      <c r="O939" s="347">
        <v>0</v>
      </c>
      <c r="P939" s="345"/>
      <c r="Q939" s="345"/>
      <c r="R939" s="345"/>
      <c r="S939" s="345"/>
      <c r="T939" s="345"/>
      <c r="U939" s="348"/>
      <c r="V939" s="396"/>
      <c r="W939" s="350"/>
      <c r="X939" s="351"/>
      <c r="Y939" s="345"/>
      <c r="Z939" s="345"/>
      <c r="AA939" s="345"/>
      <c r="AB939" s="8" t="s">
        <v>117</v>
      </c>
    </row>
    <row r="940" spans="1:28" ht="13.8">
      <c r="A940" s="341" t="s">
        <v>2902</v>
      </c>
      <c r="B940" s="342" t="s">
        <v>27</v>
      </c>
      <c r="C940" s="342" t="s">
        <v>3049</v>
      </c>
      <c r="D940" s="342" t="s">
        <v>2894</v>
      </c>
      <c r="E940" s="342" t="s">
        <v>3103</v>
      </c>
      <c r="F940" s="342"/>
      <c r="G940" s="342" t="s">
        <v>5099</v>
      </c>
      <c r="H940" s="9" t="str">
        <f t="shared" si="0"/>
        <v>EAD-CDE-</v>
      </c>
      <c r="I940" s="342"/>
      <c r="J940" s="345"/>
      <c r="K940" s="345"/>
      <c r="L940" s="345"/>
      <c r="M940" s="346" t="s">
        <v>2690</v>
      </c>
      <c r="N940" s="346" t="s">
        <v>342</v>
      </c>
      <c r="O940" s="347">
        <v>0</v>
      </c>
      <c r="P940" s="345"/>
      <c r="Q940" s="345"/>
      <c r="R940" s="345"/>
      <c r="S940" s="345"/>
      <c r="T940" s="345"/>
      <c r="U940" s="348"/>
      <c r="V940" s="396"/>
      <c r="W940" s="350"/>
      <c r="X940" s="351"/>
      <c r="Y940" s="345"/>
      <c r="Z940" s="345"/>
      <c r="AA940" s="345"/>
      <c r="AB940" s="8" t="s">
        <v>117</v>
      </c>
    </row>
    <row r="941" spans="1:28" ht="13.8">
      <c r="A941" s="341" t="s">
        <v>2902</v>
      </c>
      <c r="B941" s="342" t="s">
        <v>27</v>
      </c>
      <c r="C941" s="342" t="s">
        <v>3049</v>
      </c>
      <c r="D941" s="342" t="s">
        <v>2894</v>
      </c>
      <c r="E941" s="342" t="s">
        <v>3103</v>
      </c>
      <c r="F941" s="342"/>
      <c r="G941" s="342" t="s">
        <v>5099</v>
      </c>
      <c r="H941" s="9" t="str">
        <f t="shared" si="0"/>
        <v>EAD-CDE-</v>
      </c>
      <c r="I941" s="342"/>
      <c r="J941" s="345"/>
      <c r="K941" s="345"/>
      <c r="L941" s="345"/>
      <c r="M941" s="346" t="s">
        <v>2573</v>
      </c>
      <c r="N941" s="346" t="s">
        <v>654</v>
      </c>
      <c r="O941" s="347">
        <v>1</v>
      </c>
      <c r="P941" s="345"/>
      <c r="Q941" s="345"/>
      <c r="R941" s="345"/>
      <c r="S941" s="345"/>
      <c r="T941" s="345"/>
      <c r="U941" s="348"/>
      <c r="V941" s="396"/>
      <c r="W941" s="350"/>
      <c r="X941" s="351"/>
      <c r="Y941" s="345"/>
      <c r="Z941" s="345"/>
      <c r="AA941" s="345"/>
      <c r="AB941" s="8" t="s">
        <v>117</v>
      </c>
    </row>
    <row r="942" spans="1:28" ht="13.8">
      <c r="A942" s="341" t="s">
        <v>2902</v>
      </c>
      <c r="B942" s="342" t="s">
        <v>27</v>
      </c>
      <c r="C942" s="342" t="s">
        <v>3049</v>
      </c>
      <c r="D942" s="342" t="s">
        <v>2894</v>
      </c>
      <c r="E942" s="342" t="s">
        <v>3103</v>
      </c>
      <c r="F942" s="342"/>
      <c r="G942" s="342" t="s">
        <v>5099</v>
      </c>
      <c r="H942" s="9" t="str">
        <f t="shared" si="0"/>
        <v>EAD-CDE-</v>
      </c>
      <c r="I942" s="342"/>
      <c r="J942" s="345"/>
      <c r="K942" s="345"/>
      <c r="L942" s="345"/>
      <c r="M942" s="346" t="s">
        <v>2573</v>
      </c>
      <c r="N942" s="346" t="s">
        <v>655</v>
      </c>
      <c r="O942" s="347">
        <v>0</v>
      </c>
      <c r="P942" s="345"/>
      <c r="Q942" s="345"/>
      <c r="R942" s="345"/>
      <c r="S942" s="345"/>
      <c r="T942" s="345"/>
      <c r="U942" s="348"/>
      <c r="V942" s="396"/>
      <c r="W942" s="350"/>
      <c r="X942" s="351"/>
      <c r="Y942" s="345"/>
      <c r="Z942" s="345"/>
      <c r="AA942" s="345"/>
      <c r="AB942" s="8" t="s">
        <v>117</v>
      </c>
    </row>
    <row r="943" spans="1:28" ht="13.8">
      <c r="A943" s="341" t="s">
        <v>2902</v>
      </c>
      <c r="B943" s="342" t="s">
        <v>27</v>
      </c>
      <c r="C943" s="342" t="s">
        <v>3049</v>
      </c>
      <c r="D943" s="342" t="s">
        <v>2894</v>
      </c>
      <c r="E943" s="342" t="s">
        <v>3103</v>
      </c>
      <c r="F943" s="342"/>
      <c r="G943" s="342" t="s">
        <v>2487</v>
      </c>
      <c r="H943" s="9" t="str">
        <f t="shared" si="0"/>
        <v>EAD-CDE-</v>
      </c>
      <c r="I943" s="342"/>
      <c r="J943" s="345"/>
      <c r="K943" s="345"/>
      <c r="L943" s="345"/>
      <c r="M943" s="346" t="s">
        <v>2546</v>
      </c>
      <c r="N943" s="346" t="s">
        <v>610</v>
      </c>
      <c r="O943" s="347">
        <v>0.8</v>
      </c>
      <c r="P943" s="345"/>
      <c r="Q943" s="345"/>
      <c r="R943" s="345"/>
      <c r="S943" s="345"/>
      <c r="T943" s="345"/>
      <c r="U943" s="348"/>
      <c r="V943" s="396"/>
      <c r="W943" s="350"/>
      <c r="X943" s="351"/>
      <c r="Y943" s="345"/>
      <c r="Z943" s="345"/>
      <c r="AA943" s="345"/>
    </row>
    <row r="944" spans="1:28" ht="13.8">
      <c r="A944" s="341" t="s">
        <v>2902</v>
      </c>
      <c r="B944" s="342" t="s">
        <v>27</v>
      </c>
      <c r="C944" s="342" t="s">
        <v>3049</v>
      </c>
      <c r="D944" s="342" t="s">
        <v>2894</v>
      </c>
      <c r="E944" s="342" t="s">
        <v>3103</v>
      </c>
      <c r="F944" s="342" t="s">
        <v>2485</v>
      </c>
      <c r="G944" s="342" t="s">
        <v>2487</v>
      </c>
      <c r="H944" s="9" t="str">
        <f t="shared" si="0"/>
        <v>EAD-CDE-SHD</v>
      </c>
      <c r="I944" s="342"/>
      <c r="J944" s="345"/>
      <c r="K944" s="345"/>
      <c r="L944" s="345"/>
      <c r="M944" s="440" t="s">
        <v>2494</v>
      </c>
      <c r="N944" s="346" t="s">
        <v>471</v>
      </c>
      <c r="O944" s="347">
        <v>0.5</v>
      </c>
      <c r="P944" s="342" t="s">
        <v>6888</v>
      </c>
      <c r="Q944" s="345"/>
      <c r="R944" s="345"/>
      <c r="S944" s="345"/>
      <c r="T944" s="345"/>
      <c r="U944" s="348"/>
      <c r="V944" s="396"/>
      <c r="W944" s="350"/>
      <c r="X944" s="351"/>
      <c r="Y944" s="345"/>
      <c r="Z944" s="345"/>
      <c r="AA944" s="345"/>
      <c r="AB944" s="8" t="s">
        <v>117</v>
      </c>
    </row>
    <row r="945" spans="1:28" ht="13.8">
      <c r="A945" s="341" t="s">
        <v>2902</v>
      </c>
      <c r="B945" s="342" t="s">
        <v>27</v>
      </c>
      <c r="C945" s="342" t="s">
        <v>3049</v>
      </c>
      <c r="D945" s="342" t="s">
        <v>2894</v>
      </c>
      <c r="E945" s="342" t="s">
        <v>3103</v>
      </c>
      <c r="F945" s="342" t="s">
        <v>2485</v>
      </c>
      <c r="G945" s="342" t="s">
        <v>2487</v>
      </c>
      <c r="H945" s="9" t="str">
        <f t="shared" si="0"/>
        <v>EAD-CDE-SHD</v>
      </c>
      <c r="I945" s="342"/>
      <c r="J945" s="345"/>
      <c r="K945" s="345"/>
      <c r="L945" s="345"/>
      <c r="M945" s="440" t="s">
        <v>2494</v>
      </c>
      <c r="N945" s="346" t="s">
        <v>472</v>
      </c>
      <c r="O945" s="347">
        <v>1</v>
      </c>
      <c r="P945" s="345"/>
      <c r="Q945" s="345"/>
      <c r="R945" s="345"/>
      <c r="S945" s="345"/>
      <c r="T945" s="345"/>
      <c r="U945" s="348"/>
      <c r="V945" s="396"/>
      <c r="W945" s="350"/>
      <c r="X945" s="351"/>
      <c r="Y945" s="345"/>
      <c r="Z945" s="345"/>
      <c r="AA945" s="345"/>
      <c r="AB945" s="8" t="s">
        <v>117</v>
      </c>
    </row>
    <row r="946" spans="1:28" ht="13.8">
      <c r="A946" s="341" t="s">
        <v>2902</v>
      </c>
      <c r="B946" s="342" t="s">
        <v>27</v>
      </c>
      <c r="C946" s="342" t="s">
        <v>3049</v>
      </c>
      <c r="D946" s="342" t="s">
        <v>2894</v>
      </c>
      <c r="E946" s="342" t="s">
        <v>3103</v>
      </c>
      <c r="F946" s="342"/>
      <c r="G946" s="342" t="s">
        <v>2487</v>
      </c>
      <c r="H946" s="9" t="str">
        <f t="shared" si="0"/>
        <v>EAD-CDE-</v>
      </c>
      <c r="I946" s="342"/>
      <c r="J946" s="345"/>
      <c r="K946" s="345"/>
      <c r="L946" s="345"/>
      <c r="M946" s="346" t="s">
        <v>2683</v>
      </c>
      <c r="N946" s="346" t="s">
        <v>1669</v>
      </c>
      <c r="O946" s="347">
        <v>1</v>
      </c>
      <c r="P946" s="345"/>
      <c r="Q946" s="345"/>
      <c r="R946" s="345"/>
      <c r="S946" s="345"/>
      <c r="T946" s="345"/>
      <c r="U946" s="348"/>
      <c r="V946" s="396"/>
      <c r="W946" s="350"/>
      <c r="X946" s="351"/>
      <c r="Y946" s="345"/>
      <c r="Z946" s="345"/>
      <c r="AA946" s="345"/>
    </row>
    <row r="947" spans="1:28" ht="13.8">
      <c r="A947" s="341" t="s">
        <v>2902</v>
      </c>
      <c r="B947" s="342" t="s">
        <v>27</v>
      </c>
      <c r="C947" s="342" t="s">
        <v>3049</v>
      </c>
      <c r="D947" s="342" t="s">
        <v>2894</v>
      </c>
      <c r="E947" s="342" t="s">
        <v>3103</v>
      </c>
      <c r="F947" s="342"/>
      <c r="G947" s="342" t="s">
        <v>2487</v>
      </c>
      <c r="H947" s="9" t="str">
        <f t="shared" si="0"/>
        <v>EAD-CDE-</v>
      </c>
      <c r="I947" s="342"/>
      <c r="J947" s="345"/>
      <c r="K947" s="345"/>
      <c r="L947" s="345"/>
      <c r="M947" s="346" t="s">
        <v>2573</v>
      </c>
      <c r="N947" s="346" t="s">
        <v>649</v>
      </c>
      <c r="O947" s="347">
        <v>1</v>
      </c>
      <c r="P947" s="345"/>
      <c r="Q947" s="345"/>
      <c r="R947" s="345"/>
      <c r="S947" s="345"/>
      <c r="T947" s="345"/>
      <c r="U947" s="348"/>
      <c r="V947" s="396"/>
      <c r="W947" s="350"/>
      <c r="X947" s="351"/>
      <c r="Y947" s="345"/>
      <c r="Z947" s="345"/>
      <c r="AA947" s="345"/>
      <c r="AB947" s="8" t="s">
        <v>117</v>
      </c>
    </row>
    <row r="948" spans="1:28" ht="13.8">
      <c r="A948" s="341" t="s">
        <v>2902</v>
      </c>
      <c r="B948" s="342" t="s">
        <v>27</v>
      </c>
      <c r="C948" s="342" t="s">
        <v>3049</v>
      </c>
      <c r="D948" s="342" t="s">
        <v>2894</v>
      </c>
      <c r="E948" s="342" t="s">
        <v>3103</v>
      </c>
      <c r="F948" s="342"/>
      <c r="G948" s="342" t="s">
        <v>2487</v>
      </c>
      <c r="H948" s="9" t="str">
        <f t="shared" si="0"/>
        <v>EAD-CDE-</v>
      </c>
      <c r="I948" s="342"/>
      <c r="J948" s="345"/>
      <c r="K948" s="345"/>
      <c r="L948" s="345"/>
      <c r="M948" s="346" t="s">
        <v>2573</v>
      </c>
      <c r="N948" s="346" t="s">
        <v>650</v>
      </c>
      <c r="O948" s="347">
        <v>1</v>
      </c>
      <c r="P948" s="345"/>
      <c r="Q948" s="345"/>
      <c r="R948" s="345"/>
      <c r="S948" s="345"/>
      <c r="T948" s="345"/>
      <c r="U948" s="348"/>
      <c r="V948" s="396"/>
      <c r="W948" s="350"/>
      <c r="X948" s="351"/>
      <c r="Y948" s="345"/>
      <c r="Z948" s="345"/>
      <c r="AA948" s="345"/>
      <c r="AB948" s="8" t="s">
        <v>117</v>
      </c>
    </row>
    <row r="949" spans="1:28" ht="13.8">
      <c r="A949" s="341" t="s">
        <v>2902</v>
      </c>
      <c r="B949" s="342" t="s">
        <v>27</v>
      </c>
      <c r="C949" s="342" t="s">
        <v>3049</v>
      </c>
      <c r="D949" s="342" t="s">
        <v>2894</v>
      </c>
      <c r="E949" s="342" t="s">
        <v>3103</v>
      </c>
      <c r="F949" s="342"/>
      <c r="G949" s="342" t="s">
        <v>2613</v>
      </c>
      <c r="H949" s="9" t="str">
        <f t="shared" si="0"/>
        <v>EAD-CDE-</v>
      </c>
      <c r="I949" s="342"/>
      <c r="J949" s="345"/>
      <c r="K949" s="345"/>
      <c r="L949" s="345"/>
      <c r="M949" s="346" t="s">
        <v>2546</v>
      </c>
      <c r="N949" s="346" t="s">
        <v>611</v>
      </c>
      <c r="O949" s="347">
        <v>0.3</v>
      </c>
      <c r="P949" s="342" t="s">
        <v>5055</v>
      </c>
      <c r="Q949" s="345"/>
      <c r="R949" s="345"/>
      <c r="S949" s="345"/>
      <c r="T949" s="345"/>
      <c r="U949" s="348"/>
      <c r="V949" s="396"/>
      <c r="W949" s="350"/>
      <c r="X949" s="351"/>
      <c r="Y949" s="345"/>
      <c r="Z949" s="345"/>
      <c r="AA949" s="345"/>
    </row>
    <row r="950" spans="1:28" ht="13.8">
      <c r="A950" s="341" t="s">
        <v>2902</v>
      </c>
      <c r="B950" s="342" t="s">
        <v>27</v>
      </c>
      <c r="C950" s="342" t="s">
        <v>3049</v>
      </c>
      <c r="D950" s="342" t="s">
        <v>2894</v>
      </c>
      <c r="E950" s="342" t="s">
        <v>3103</v>
      </c>
      <c r="F950" s="342" t="s">
        <v>2612</v>
      </c>
      <c r="G950" s="342" t="s">
        <v>2613</v>
      </c>
      <c r="H950" s="9" t="str">
        <f t="shared" si="0"/>
        <v>EAD-CDE-SHV</v>
      </c>
      <c r="I950" s="342"/>
      <c r="J950" s="345"/>
      <c r="K950" s="345"/>
      <c r="L950" s="345"/>
      <c r="M950" s="346" t="s">
        <v>2494</v>
      </c>
      <c r="N950" s="346" t="s">
        <v>478</v>
      </c>
      <c r="O950" s="347">
        <v>1</v>
      </c>
      <c r="P950" s="345"/>
      <c r="Q950" s="345"/>
      <c r="R950" s="345"/>
      <c r="S950" s="345"/>
      <c r="T950" s="345"/>
      <c r="U950" s="348"/>
      <c r="V950" s="396"/>
      <c r="W950" s="350"/>
      <c r="X950" s="351"/>
      <c r="Y950" s="345"/>
      <c r="Z950" s="345"/>
      <c r="AA950" s="345"/>
      <c r="AB950" s="8" t="s">
        <v>117</v>
      </c>
    </row>
    <row r="951" spans="1:28" ht="13.8">
      <c r="A951" s="341" t="s">
        <v>2902</v>
      </c>
      <c r="B951" s="342" t="s">
        <v>27</v>
      </c>
      <c r="C951" s="342" t="s">
        <v>3049</v>
      </c>
      <c r="D951" s="342" t="s">
        <v>2894</v>
      </c>
      <c r="E951" s="342" t="s">
        <v>3103</v>
      </c>
      <c r="F951" s="342" t="s">
        <v>2612</v>
      </c>
      <c r="G951" s="342" t="s">
        <v>2613</v>
      </c>
      <c r="H951" s="9" t="str">
        <f t="shared" si="0"/>
        <v>EAD-CDE-SHV</v>
      </c>
      <c r="I951" s="342"/>
      <c r="J951" s="345"/>
      <c r="K951" s="345"/>
      <c r="L951" s="345"/>
      <c r="M951" s="346" t="s">
        <v>2494</v>
      </c>
      <c r="N951" s="346" t="s">
        <v>480</v>
      </c>
      <c r="O951" s="347">
        <v>1</v>
      </c>
      <c r="P951" s="345"/>
      <c r="Q951" s="345"/>
      <c r="R951" s="345"/>
      <c r="S951" s="345"/>
      <c r="T951" s="345"/>
      <c r="U951" s="348"/>
      <c r="V951" s="396"/>
      <c r="W951" s="350"/>
      <c r="X951" s="351"/>
      <c r="Y951" s="345"/>
      <c r="Z951" s="345"/>
      <c r="AA951" s="345"/>
      <c r="AB951" s="8" t="s">
        <v>117</v>
      </c>
    </row>
    <row r="952" spans="1:28" ht="13.8">
      <c r="A952" s="341" t="s">
        <v>2902</v>
      </c>
      <c r="B952" s="342" t="s">
        <v>27</v>
      </c>
      <c r="C952" s="342" t="s">
        <v>3049</v>
      </c>
      <c r="D952" s="342" t="s">
        <v>2894</v>
      </c>
      <c r="E952" s="342" t="s">
        <v>3103</v>
      </c>
      <c r="F952" s="342"/>
      <c r="G952" s="342" t="s">
        <v>2613</v>
      </c>
      <c r="H952" s="9" t="str">
        <f t="shared" si="0"/>
        <v>EAD-CDE-</v>
      </c>
      <c r="I952" s="342"/>
      <c r="J952" s="345"/>
      <c r="K952" s="345"/>
      <c r="L952" s="345"/>
      <c r="M952" s="346" t="s">
        <v>2628</v>
      </c>
      <c r="N952" s="346" t="s">
        <v>2540</v>
      </c>
      <c r="O952" s="347">
        <v>1</v>
      </c>
      <c r="P952" s="345"/>
      <c r="Q952" s="345"/>
      <c r="R952" s="345"/>
      <c r="S952" s="345"/>
      <c r="T952" s="345"/>
      <c r="U952" s="348"/>
      <c r="V952" s="396"/>
      <c r="W952" s="350"/>
      <c r="X952" s="351"/>
      <c r="Y952" s="345"/>
      <c r="Z952" s="345"/>
      <c r="AA952" s="345"/>
      <c r="AB952" s="8" t="s">
        <v>117</v>
      </c>
    </row>
    <row r="953" spans="1:28" ht="13.8">
      <c r="A953" s="341" t="s">
        <v>2902</v>
      </c>
      <c r="B953" s="342" t="s">
        <v>27</v>
      </c>
      <c r="C953" s="342" t="s">
        <v>3049</v>
      </c>
      <c r="D953" s="342" t="s">
        <v>2894</v>
      </c>
      <c r="E953" s="342" t="s">
        <v>3103</v>
      </c>
      <c r="F953" s="342"/>
      <c r="G953" s="342" t="s">
        <v>2613</v>
      </c>
      <c r="H953" s="9" t="str">
        <f t="shared" si="0"/>
        <v>EAD-CDE-</v>
      </c>
      <c r="I953" s="342"/>
      <c r="J953" s="345"/>
      <c r="K953" s="345"/>
      <c r="L953" s="345"/>
      <c r="M953" s="346" t="s">
        <v>2573</v>
      </c>
      <c r="N953" s="346" t="s">
        <v>656</v>
      </c>
      <c r="O953" s="347">
        <v>0.2</v>
      </c>
      <c r="P953" s="342" t="s">
        <v>6912</v>
      </c>
      <c r="Q953" s="345"/>
      <c r="R953" s="345"/>
      <c r="S953" s="345"/>
      <c r="T953" s="345"/>
      <c r="U953" s="348"/>
      <c r="V953" s="396"/>
      <c r="W953" s="350"/>
      <c r="X953" s="351"/>
      <c r="Y953" s="345"/>
      <c r="Z953" s="345"/>
      <c r="AA953" s="345"/>
      <c r="AB953" s="8" t="s">
        <v>117</v>
      </c>
    </row>
    <row r="954" spans="1:28" ht="13.8">
      <c r="A954" s="341" t="s">
        <v>2902</v>
      </c>
      <c r="B954" s="342" t="s">
        <v>27</v>
      </c>
      <c r="C954" s="342" t="s">
        <v>3049</v>
      </c>
      <c r="D954" s="342" t="s">
        <v>2894</v>
      </c>
      <c r="E954" s="342" t="s">
        <v>3103</v>
      </c>
      <c r="F954" s="342"/>
      <c r="G954" s="342" t="s">
        <v>2613</v>
      </c>
      <c r="H954" s="9" t="str">
        <f t="shared" si="0"/>
        <v>EAD-CDE-</v>
      </c>
      <c r="I954" s="342"/>
      <c r="J954" s="345"/>
      <c r="K954" s="345"/>
      <c r="L954" s="345"/>
      <c r="M954" s="346" t="s">
        <v>2573</v>
      </c>
      <c r="N954" s="346" t="s">
        <v>657</v>
      </c>
      <c r="O954" s="347">
        <v>1</v>
      </c>
      <c r="P954" s="345"/>
      <c r="Q954" s="345"/>
      <c r="R954" s="345"/>
      <c r="S954" s="345"/>
      <c r="T954" s="345"/>
      <c r="U954" s="348"/>
      <c r="V954" s="349"/>
      <c r="W954" s="350"/>
      <c r="X954" s="351"/>
      <c r="Y954" s="345"/>
      <c r="Z954" s="345"/>
      <c r="AA954" s="345"/>
      <c r="AB954" s="8" t="s">
        <v>117</v>
      </c>
    </row>
    <row r="955" spans="1:28" ht="13.8">
      <c r="A955" s="341" t="s">
        <v>2902</v>
      </c>
      <c r="B955" s="342" t="s">
        <v>27</v>
      </c>
      <c r="C955" s="342" t="s">
        <v>3049</v>
      </c>
      <c r="D955" s="342" t="s">
        <v>2894</v>
      </c>
      <c r="E955" s="342" t="s">
        <v>3103</v>
      </c>
      <c r="F955" s="342"/>
      <c r="G955" s="342" t="s">
        <v>2613</v>
      </c>
      <c r="H955" s="9" t="str">
        <f t="shared" si="0"/>
        <v>EAD-CDE-</v>
      </c>
      <c r="I955" s="342"/>
      <c r="J955" s="345"/>
      <c r="K955" s="345"/>
      <c r="L955" s="345"/>
      <c r="M955" s="346" t="s">
        <v>2683</v>
      </c>
      <c r="N955" s="346" t="s">
        <v>1670</v>
      </c>
      <c r="O955" s="347">
        <v>1</v>
      </c>
      <c r="P955" s="345"/>
      <c r="Q955" s="345"/>
      <c r="R955" s="345"/>
      <c r="S955" s="345"/>
      <c r="T955" s="345"/>
      <c r="U955" s="348"/>
      <c r="V955" s="349"/>
      <c r="W955" s="350"/>
      <c r="X955" s="351"/>
      <c r="Y955" s="345"/>
      <c r="Z955" s="345"/>
      <c r="AA955" s="345"/>
    </row>
    <row r="956" spans="1:28" ht="13.8">
      <c r="A956" s="341" t="s">
        <v>2902</v>
      </c>
      <c r="B956" s="342" t="s">
        <v>27</v>
      </c>
      <c r="C956" s="342" t="s">
        <v>3049</v>
      </c>
      <c r="D956" s="342" t="s">
        <v>2894</v>
      </c>
      <c r="E956" s="342" t="s">
        <v>3103</v>
      </c>
      <c r="F956" s="342"/>
      <c r="G956" s="342" t="s">
        <v>2613</v>
      </c>
      <c r="H956" s="9" t="str">
        <f t="shared" si="0"/>
        <v>EAD-CDE-</v>
      </c>
      <c r="I956" s="342"/>
      <c r="J956" s="345"/>
      <c r="K956" s="345"/>
      <c r="L956" s="345"/>
      <c r="M956" s="346" t="s">
        <v>2573</v>
      </c>
      <c r="N956" s="346" t="s">
        <v>658</v>
      </c>
      <c r="O956" s="347">
        <v>1</v>
      </c>
      <c r="P956" s="345"/>
      <c r="Q956" s="345"/>
      <c r="R956" s="345"/>
      <c r="S956" s="345"/>
      <c r="T956" s="345"/>
      <c r="U956" s="348"/>
      <c r="V956" s="349"/>
      <c r="W956" s="350"/>
      <c r="X956" s="351"/>
      <c r="Y956" s="345"/>
      <c r="Z956" s="345"/>
      <c r="AA956" s="345"/>
      <c r="AB956" s="8" t="s">
        <v>117</v>
      </c>
    </row>
    <row r="957" spans="1:28" ht="13.8">
      <c r="A957" s="341" t="s">
        <v>2902</v>
      </c>
      <c r="B957" s="342" t="s">
        <v>27</v>
      </c>
      <c r="C957" s="342" t="s">
        <v>3049</v>
      </c>
      <c r="D957" s="342" t="s">
        <v>2894</v>
      </c>
      <c r="E957" s="342" t="s">
        <v>3103</v>
      </c>
      <c r="F957" s="342"/>
      <c r="G957" s="342" t="s">
        <v>2613</v>
      </c>
      <c r="H957" s="9" t="str">
        <f t="shared" si="0"/>
        <v>EAD-CDE-</v>
      </c>
      <c r="I957" s="342"/>
      <c r="J957" s="345"/>
      <c r="K957" s="345"/>
      <c r="L957" s="345"/>
      <c r="M957" s="346" t="s">
        <v>2573</v>
      </c>
      <c r="N957" s="346" t="s">
        <v>659</v>
      </c>
      <c r="O957" s="347">
        <v>1</v>
      </c>
      <c r="P957" s="345"/>
      <c r="Q957" s="345"/>
      <c r="R957" s="345"/>
      <c r="S957" s="345"/>
      <c r="T957" s="345"/>
      <c r="U957" s="348"/>
      <c r="V957" s="349"/>
      <c r="W957" s="350"/>
      <c r="X957" s="351"/>
      <c r="Y957" s="345"/>
      <c r="Z957" s="345"/>
      <c r="AA957" s="345"/>
      <c r="AB957" s="8" t="s">
        <v>117</v>
      </c>
    </row>
    <row r="958" spans="1:28" ht="13.8">
      <c r="A958" s="372" t="s">
        <v>2902</v>
      </c>
      <c r="B958" s="332" t="s">
        <v>27</v>
      </c>
      <c r="C958" s="332" t="s">
        <v>3049</v>
      </c>
      <c r="D958" s="332" t="s">
        <v>2894</v>
      </c>
      <c r="E958" s="332" t="s">
        <v>3263</v>
      </c>
      <c r="F958" s="333"/>
      <c r="G958" s="332" t="s">
        <v>3263</v>
      </c>
      <c r="H958" s="9" t="str">
        <f t="shared" si="0"/>
        <v>EAD-CDE-</v>
      </c>
      <c r="I958" s="333"/>
      <c r="J958" s="333"/>
      <c r="K958" s="333"/>
      <c r="L958" s="333"/>
      <c r="M958" s="373" t="s">
        <v>36</v>
      </c>
      <c r="N958" s="373" t="s">
        <v>1836</v>
      </c>
      <c r="O958" s="442">
        <v>1</v>
      </c>
      <c r="P958" s="333"/>
      <c r="Q958" s="333"/>
      <c r="R958" s="333"/>
      <c r="S958" s="333"/>
      <c r="T958" s="333"/>
      <c r="U958" s="389" t="s">
        <v>6920</v>
      </c>
      <c r="V958" s="333"/>
      <c r="W958" s="332" t="s">
        <v>3284</v>
      </c>
      <c r="X958" s="337">
        <v>20456</v>
      </c>
      <c r="Y958" s="338">
        <v>45727</v>
      </c>
      <c r="Z958" s="333"/>
      <c r="AA958" s="333"/>
    </row>
    <row r="959" spans="1:28" ht="13.8">
      <c r="A959" s="372" t="s">
        <v>2902</v>
      </c>
      <c r="B959" s="332" t="s">
        <v>27</v>
      </c>
      <c r="C959" s="332" t="s">
        <v>3049</v>
      </c>
      <c r="D959" s="332" t="s">
        <v>2894</v>
      </c>
      <c r="E959" s="332" t="s">
        <v>3263</v>
      </c>
      <c r="F959" s="333"/>
      <c r="G959" s="332" t="s">
        <v>3263</v>
      </c>
      <c r="H959" s="9" t="str">
        <f t="shared" si="0"/>
        <v>EAD-CDE-</v>
      </c>
      <c r="I959" s="333"/>
      <c r="J959" s="333"/>
      <c r="K959" s="333"/>
      <c r="L959" s="333"/>
      <c r="M959" s="373" t="s">
        <v>2694</v>
      </c>
      <c r="N959" s="373" t="s">
        <v>786</v>
      </c>
      <c r="O959" s="442">
        <v>1</v>
      </c>
      <c r="P959" s="332" t="s">
        <v>3264</v>
      </c>
      <c r="Q959" s="333"/>
      <c r="R959" s="333"/>
      <c r="S959" s="333"/>
      <c r="T959" s="333"/>
      <c r="U959" s="389" t="s">
        <v>6927</v>
      </c>
      <c r="V959" s="333"/>
      <c r="W959" s="332" t="s">
        <v>6929</v>
      </c>
      <c r="X959" s="337">
        <v>45086036</v>
      </c>
      <c r="Y959" s="338">
        <v>45727</v>
      </c>
      <c r="Z959" s="333"/>
      <c r="AA959" s="333"/>
    </row>
    <row r="960" spans="1:28" ht="13.8">
      <c r="A960" s="372" t="s">
        <v>2902</v>
      </c>
      <c r="B960" s="332" t="s">
        <v>27</v>
      </c>
      <c r="C960" s="332" t="s">
        <v>3049</v>
      </c>
      <c r="D960" s="332" t="s">
        <v>2894</v>
      </c>
      <c r="E960" s="332" t="s">
        <v>3263</v>
      </c>
      <c r="F960" s="333"/>
      <c r="G960" s="332" t="s">
        <v>3263</v>
      </c>
      <c r="H960" s="9" t="str">
        <f t="shared" si="0"/>
        <v>EAD-CDE-</v>
      </c>
      <c r="I960" s="333"/>
      <c r="J960" s="333"/>
      <c r="K960" s="333"/>
      <c r="L960" s="333"/>
      <c r="M960" s="373" t="s">
        <v>2694</v>
      </c>
      <c r="N960" s="373" t="s">
        <v>787</v>
      </c>
      <c r="O960" s="442">
        <v>1</v>
      </c>
      <c r="P960" s="332" t="s">
        <v>3264</v>
      </c>
      <c r="Q960" s="333"/>
      <c r="R960" s="333"/>
      <c r="S960" s="333"/>
      <c r="T960" s="333"/>
      <c r="U960" s="389" t="s">
        <v>6933</v>
      </c>
      <c r="V960" s="333"/>
      <c r="W960" s="332" t="s">
        <v>6929</v>
      </c>
      <c r="X960" s="337">
        <v>45086036</v>
      </c>
      <c r="Y960" s="338">
        <v>45727</v>
      </c>
      <c r="Z960" s="333"/>
      <c r="AA960" s="333"/>
    </row>
    <row r="961" spans="1:28" ht="13.8">
      <c r="A961" s="372" t="s">
        <v>2902</v>
      </c>
      <c r="B961" s="332" t="s">
        <v>27</v>
      </c>
      <c r="C961" s="332" t="s">
        <v>3049</v>
      </c>
      <c r="D961" s="332" t="s">
        <v>2894</v>
      </c>
      <c r="E961" s="332" t="s">
        <v>3263</v>
      </c>
      <c r="F961" s="333"/>
      <c r="G961" s="332" t="s">
        <v>3263</v>
      </c>
      <c r="H961" s="9" t="str">
        <f t="shared" si="0"/>
        <v>EAD-CDE-</v>
      </c>
      <c r="I961" s="333"/>
      <c r="J961" s="333"/>
      <c r="K961" s="333"/>
      <c r="L961" s="333"/>
      <c r="M961" s="373" t="s">
        <v>2694</v>
      </c>
      <c r="N961" s="373" t="s">
        <v>788</v>
      </c>
      <c r="O961" s="442">
        <v>1</v>
      </c>
      <c r="P961" s="332" t="s">
        <v>3264</v>
      </c>
      <c r="Q961" s="333"/>
      <c r="R961" s="333"/>
      <c r="S961" s="333"/>
      <c r="T961" s="333"/>
      <c r="U961" s="389" t="s">
        <v>6936</v>
      </c>
      <c r="V961" s="333"/>
      <c r="W961" s="332" t="s">
        <v>6929</v>
      </c>
      <c r="X961" s="337">
        <v>45086036</v>
      </c>
      <c r="Y961" s="338">
        <v>45727</v>
      </c>
      <c r="Z961" s="333"/>
      <c r="AA961" s="333"/>
    </row>
    <row r="962" spans="1:28" ht="13.8">
      <c r="A962" s="372" t="s">
        <v>2902</v>
      </c>
      <c r="B962" s="332" t="s">
        <v>27</v>
      </c>
      <c r="C962" s="332" t="s">
        <v>3049</v>
      </c>
      <c r="D962" s="332" t="s">
        <v>2894</v>
      </c>
      <c r="E962" s="332" t="s">
        <v>3263</v>
      </c>
      <c r="F962" s="333"/>
      <c r="G962" s="332" t="s">
        <v>3263</v>
      </c>
      <c r="H962" s="9" t="str">
        <f t="shared" si="0"/>
        <v>EAD-CDE-</v>
      </c>
      <c r="I962" s="333"/>
      <c r="J962" s="333"/>
      <c r="K962" s="333"/>
      <c r="L962" s="333"/>
      <c r="M962" s="373" t="s">
        <v>551</v>
      </c>
      <c r="N962" s="334" t="s">
        <v>1468</v>
      </c>
      <c r="O962" s="335"/>
      <c r="P962" s="333"/>
      <c r="Q962" s="333"/>
      <c r="R962" s="333"/>
      <c r="S962" s="333"/>
      <c r="T962" s="333"/>
      <c r="U962" s="389" t="s">
        <v>6941</v>
      </c>
      <c r="V962" s="333"/>
      <c r="W962" s="332" t="s">
        <v>6929</v>
      </c>
      <c r="X962" s="337">
        <v>45086036</v>
      </c>
      <c r="Y962" s="338">
        <v>45727</v>
      </c>
      <c r="Z962" s="333"/>
      <c r="AA962" s="333"/>
    </row>
    <row r="963" spans="1:28" ht="13.8">
      <c r="A963" s="372" t="s">
        <v>2902</v>
      </c>
      <c r="B963" s="332" t="s">
        <v>27</v>
      </c>
      <c r="C963" s="332" t="s">
        <v>3049</v>
      </c>
      <c r="D963" s="332" t="s">
        <v>2894</v>
      </c>
      <c r="E963" s="332" t="s">
        <v>3263</v>
      </c>
      <c r="F963" s="333"/>
      <c r="G963" s="332" t="s">
        <v>3263</v>
      </c>
      <c r="H963" s="9" t="str">
        <f t="shared" si="0"/>
        <v>EAD-CDE-</v>
      </c>
      <c r="I963" s="333"/>
      <c r="J963" s="333"/>
      <c r="K963" s="333"/>
      <c r="L963" s="333"/>
      <c r="M963" s="373" t="s">
        <v>551</v>
      </c>
      <c r="N963" s="373" t="s">
        <v>1467</v>
      </c>
      <c r="O963" s="335"/>
      <c r="P963" s="333"/>
      <c r="Q963" s="333"/>
      <c r="R963" s="333"/>
      <c r="S963" s="333"/>
      <c r="T963" s="333"/>
      <c r="U963" s="389" t="s">
        <v>6944</v>
      </c>
      <c r="V963" s="333"/>
      <c r="W963" s="332" t="s">
        <v>3284</v>
      </c>
      <c r="X963" s="337">
        <v>20456</v>
      </c>
      <c r="Y963" s="338">
        <v>45727</v>
      </c>
      <c r="Z963" s="333"/>
      <c r="AA963" s="333"/>
    </row>
    <row r="964" spans="1:28" ht="13.8">
      <c r="A964" s="372" t="s">
        <v>2902</v>
      </c>
      <c r="B964" s="332" t="s">
        <v>27</v>
      </c>
      <c r="C964" s="332" t="s">
        <v>3049</v>
      </c>
      <c r="D964" s="332" t="s">
        <v>2894</v>
      </c>
      <c r="E964" s="332" t="s">
        <v>3263</v>
      </c>
      <c r="F964" s="333"/>
      <c r="G964" s="332" t="s">
        <v>3263</v>
      </c>
      <c r="H964" s="9" t="str">
        <f t="shared" si="0"/>
        <v>EAD-CDE-</v>
      </c>
      <c r="I964" s="333"/>
      <c r="J964" s="333"/>
      <c r="K964" s="333"/>
      <c r="L964" s="333"/>
      <c r="M964" s="373" t="s">
        <v>2713</v>
      </c>
      <c r="N964" s="373" t="s">
        <v>1707</v>
      </c>
      <c r="O964" s="335"/>
      <c r="P964" s="333"/>
      <c r="Q964" s="333"/>
      <c r="R964" s="333"/>
      <c r="S964" s="333"/>
      <c r="T964" s="333"/>
      <c r="U964" s="389" t="s">
        <v>6946</v>
      </c>
      <c r="V964" s="333"/>
      <c r="W964" s="332" t="s">
        <v>6929</v>
      </c>
      <c r="X964" s="337">
        <v>45086036</v>
      </c>
      <c r="Y964" s="338">
        <v>45727</v>
      </c>
      <c r="Z964" s="333"/>
      <c r="AA964" s="333"/>
    </row>
    <row r="965" spans="1:28" ht="13.8">
      <c r="A965" s="372" t="s">
        <v>2902</v>
      </c>
      <c r="B965" s="332" t="s">
        <v>27</v>
      </c>
      <c r="C965" s="332" t="s">
        <v>3049</v>
      </c>
      <c r="D965" s="332" t="s">
        <v>2894</v>
      </c>
      <c r="E965" s="332" t="s">
        <v>3263</v>
      </c>
      <c r="F965" s="333"/>
      <c r="G965" s="332" t="s">
        <v>3263</v>
      </c>
      <c r="H965" s="9" t="str">
        <f t="shared" si="0"/>
        <v>EAD-CDE-</v>
      </c>
      <c r="I965" s="333"/>
      <c r="J965" s="333"/>
      <c r="K965" s="333"/>
      <c r="L965" s="333"/>
      <c r="M965" s="373" t="s">
        <v>2665</v>
      </c>
      <c r="N965" s="373" t="s">
        <v>807</v>
      </c>
      <c r="O965" s="335"/>
      <c r="P965" s="333"/>
      <c r="Q965" s="333"/>
      <c r="R965" s="333"/>
      <c r="S965" s="333"/>
      <c r="T965" s="333"/>
      <c r="U965" s="389" t="s">
        <v>6948</v>
      </c>
      <c r="V965" s="333"/>
      <c r="W965" s="332" t="s">
        <v>6929</v>
      </c>
      <c r="X965" s="337">
        <v>45086036</v>
      </c>
      <c r="Y965" s="338">
        <v>45727</v>
      </c>
      <c r="Z965" s="333"/>
      <c r="AA965" s="333"/>
    </row>
    <row r="966" spans="1:28" ht="13.8">
      <c r="A966" s="372" t="s">
        <v>2902</v>
      </c>
      <c r="B966" s="332" t="s">
        <v>27</v>
      </c>
      <c r="C966" s="332" t="s">
        <v>3049</v>
      </c>
      <c r="D966" s="332" t="s">
        <v>2894</v>
      </c>
      <c r="E966" s="332" t="s">
        <v>3263</v>
      </c>
      <c r="F966" s="333"/>
      <c r="G966" s="332" t="s">
        <v>3263</v>
      </c>
      <c r="H966" s="9" t="str">
        <f t="shared" si="0"/>
        <v>EAD-CDE-</v>
      </c>
      <c r="I966" s="333"/>
      <c r="J966" s="333"/>
      <c r="K966" s="333"/>
      <c r="L966" s="333"/>
      <c r="M966" s="373" t="s">
        <v>36</v>
      </c>
      <c r="N966" s="373" t="s">
        <v>2008</v>
      </c>
      <c r="O966" s="335"/>
      <c r="P966" s="333"/>
      <c r="Q966" s="333"/>
      <c r="R966" s="333"/>
      <c r="S966" s="333"/>
      <c r="T966" s="333"/>
      <c r="U966" s="389" t="s">
        <v>6952</v>
      </c>
      <c r="V966" s="333"/>
      <c r="W966" s="332" t="s">
        <v>6929</v>
      </c>
      <c r="X966" s="337">
        <v>45086036</v>
      </c>
      <c r="Y966" s="338">
        <v>45727</v>
      </c>
      <c r="Z966" s="333"/>
      <c r="AA966" s="333"/>
    </row>
    <row r="967" spans="1:28" ht="13.8">
      <c r="A967" s="372" t="s">
        <v>2902</v>
      </c>
      <c r="B967" s="332" t="s">
        <v>27</v>
      </c>
      <c r="C967" s="332" t="s">
        <v>3049</v>
      </c>
      <c r="D967" s="332" t="s">
        <v>2894</v>
      </c>
      <c r="E967" s="332" t="s">
        <v>3263</v>
      </c>
      <c r="F967" s="333"/>
      <c r="G967" s="332" t="s">
        <v>3263</v>
      </c>
      <c r="H967" s="9" t="str">
        <f t="shared" si="0"/>
        <v>EAD-CDE-</v>
      </c>
      <c r="I967" s="333"/>
      <c r="J967" s="333"/>
      <c r="K967" s="333"/>
      <c r="L967" s="333"/>
      <c r="M967" s="373" t="s">
        <v>2665</v>
      </c>
      <c r="N967" s="373" t="s">
        <v>808</v>
      </c>
      <c r="O967" s="335"/>
      <c r="P967" s="333"/>
      <c r="Q967" s="333"/>
      <c r="R967" s="333"/>
      <c r="S967" s="333"/>
      <c r="T967" s="333"/>
      <c r="U967" s="389" t="s">
        <v>6954</v>
      </c>
      <c r="V967" s="333"/>
      <c r="W967" s="332" t="s">
        <v>6929</v>
      </c>
      <c r="X967" s="337">
        <v>45086036</v>
      </c>
      <c r="Y967" s="338">
        <v>45727</v>
      </c>
      <c r="Z967" s="333"/>
      <c r="AA967" s="333"/>
    </row>
    <row r="968" spans="1:28" ht="13.8">
      <c r="A968" s="372" t="s">
        <v>2902</v>
      </c>
      <c r="B968" s="332" t="s">
        <v>27</v>
      </c>
      <c r="C968" s="332" t="s">
        <v>3049</v>
      </c>
      <c r="D968" s="332" t="s">
        <v>2894</v>
      </c>
      <c r="E968" s="332" t="s">
        <v>3263</v>
      </c>
      <c r="F968" s="333"/>
      <c r="G968" s="332" t="s">
        <v>3263</v>
      </c>
      <c r="H968" s="9" t="str">
        <f t="shared" si="0"/>
        <v>EAD-CDE-</v>
      </c>
      <c r="I968" s="333"/>
      <c r="J968" s="333"/>
      <c r="K968" s="333"/>
      <c r="L968" s="333"/>
      <c r="M968" s="373" t="s">
        <v>1730</v>
      </c>
      <c r="N968" s="373" t="s">
        <v>2009</v>
      </c>
      <c r="O968" s="335"/>
      <c r="P968" s="333"/>
      <c r="Q968" s="333"/>
      <c r="R968" s="333"/>
      <c r="S968" s="333"/>
      <c r="T968" s="333"/>
      <c r="U968" s="389" t="s">
        <v>6956</v>
      </c>
      <c r="V968" s="333"/>
      <c r="W968" s="332" t="s">
        <v>6929</v>
      </c>
      <c r="X968" s="337">
        <v>45086036</v>
      </c>
      <c r="Y968" s="338">
        <v>45727</v>
      </c>
      <c r="Z968" s="333"/>
      <c r="AA968" s="333"/>
    </row>
    <row r="969" spans="1:28" ht="13.8">
      <c r="A969" s="372" t="s">
        <v>2902</v>
      </c>
      <c r="B969" s="332" t="s">
        <v>27</v>
      </c>
      <c r="C969" s="332" t="s">
        <v>3049</v>
      </c>
      <c r="D969" s="332" t="s">
        <v>2894</v>
      </c>
      <c r="E969" s="332" t="s">
        <v>3263</v>
      </c>
      <c r="F969" s="333"/>
      <c r="G969" s="332" t="s">
        <v>3263</v>
      </c>
      <c r="H969" s="9" t="str">
        <f t="shared" si="0"/>
        <v>EAD-CDE-</v>
      </c>
      <c r="I969" s="333"/>
      <c r="J969" s="333"/>
      <c r="K969" s="333"/>
      <c r="L969" s="333"/>
      <c r="M969" s="373" t="s">
        <v>1730</v>
      </c>
      <c r="N969" s="373" t="s">
        <v>2010</v>
      </c>
      <c r="O969" s="335"/>
      <c r="P969" s="333"/>
      <c r="Q969" s="333"/>
      <c r="R969" s="333"/>
      <c r="S969" s="333"/>
      <c r="T969" s="333"/>
      <c r="U969" s="389" t="s">
        <v>6959</v>
      </c>
      <c r="V969" s="333"/>
      <c r="W969" s="332" t="s">
        <v>6929</v>
      </c>
      <c r="X969" s="337">
        <v>45086036</v>
      </c>
      <c r="Y969" s="338">
        <v>45727</v>
      </c>
      <c r="Z969" s="333"/>
      <c r="AA969" s="333"/>
    </row>
    <row r="970" spans="1:28" ht="13.8">
      <c r="A970" s="372" t="s">
        <v>2902</v>
      </c>
      <c r="B970" s="332" t="s">
        <v>27</v>
      </c>
      <c r="C970" s="332" t="s">
        <v>3049</v>
      </c>
      <c r="D970" s="332" t="s">
        <v>2894</v>
      </c>
      <c r="E970" s="332" t="s">
        <v>3263</v>
      </c>
      <c r="F970" s="333"/>
      <c r="G970" s="332" t="s">
        <v>3263</v>
      </c>
      <c r="H970" s="9" t="str">
        <f t="shared" si="0"/>
        <v>EAD-CDE-</v>
      </c>
      <c r="I970" s="333"/>
      <c r="J970" s="333"/>
      <c r="K970" s="333"/>
      <c r="L970" s="333"/>
      <c r="M970" s="373" t="s">
        <v>49</v>
      </c>
      <c r="N970" s="373" t="s">
        <v>1158</v>
      </c>
      <c r="O970" s="335"/>
      <c r="P970" s="333"/>
      <c r="Q970" s="333"/>
      <c r="R970" s="333"/>
      <c r="S970" s="333"/>
      <c r="T970" s="333"/>
      <c r="U970" s="389" t="s">
        <v>6962</v>
      </c>
      <c r="V970" s="333"/>
      <c r="W970" s="332" t="s">
        <v>3284</v>
      </c>
      <c r="X970" s="337">
        <v>32729</v>
      </c>
      <c r="Y970" s="338">
        <v>45727</v>
      </c>
      <c r="Z970" s="333"/>
      <c r="AA970" s="333"/>
    </row>
    <row r="971" spans="1:28" ht="13.8">
      <c r="A971" s="372" t="s">
        <v>2902</v>
      </c>
      <c r="B971" s="332" t="s">
        <v>27</v>
      </c>
      <c r="C971" s="332" t="s">
        <v>3049</v>
      </c>
      <c r="D971" s="332" t="s">
        <v>2894</v>
      </c>
      <c r="E971" s="332" t="s">
        <v>3263</v>
      </c>
      <c r="F971" s="333"/>
      <c r="G971" s="332" t="s">
        <v>3263</v>
      </c>
      <c r="H971" s="9" t="str">
        <f t="shared" si="0"/>
        <v>EAD-CDE-</v>
      </c>
      <c r="I971" s="333"/>
      <c r="J971" s="333"/>
      <c r="K971" s="333"/>
      <c r="L971" s="333"/>
      <c r="M971" s="373" t="s">
        <v>1329</v>
      </c>
      <c r="N971" s="373" t="s">
        <v>1595</v>
      </c>
      <c r="O971" s="335"/>
      <c r="P971" s="333"/>
      <c r="Q971" s="333"/>
      <c r="R971" s="333"/>
      <c r="S971" s="333"/>
      <c r="T971" s="333"/>
      <c r="U971" s="389" t="s">
        <v>6965</v>
      </c>
      <c r="V971" s="333"/>
      <c r="W971" s="332" t="s">
        <v>6929</v>
      </c>
      <c r="X971" s="337">
        <v>20456</v>
      </c>
      <c r="Y971" s="338">
        <v>45727</v>
      </c>
      <c r="Z971" s="333"/>
      <c r="AA971" s="333"/>
    </row>
    <row r="972" spans="1:28" ht="13.8">
      <c r="A972" s="372" t="s">
        <v>2902</v>
      </c>
      <c r="B972" s="332" t="s">
        <v>27</v>
      </c>
      <c r="C972" s="332" t="s">
        <v>3049</v>
      </c>
      <c r="D972" s="332" t="s">
        <v>2894</v>
      </c>
      <c r="E972" s="332" t="s">
        <v>3263</v>
      </c>
      <c r="F972" s="333"/>
      <c r="G972" s="332" t="s">
        <v>3263</v>
      </c>
      <c r="H972" s="9" t="str">
        <f t="shared" si="0"/>
        <v>EAD-CDE-</v>
      </c>
      <c r="I972" s="333"/>
      <c r="J972" s="333"/>
      <c r="K972" s="333"/>
      <c r="L972" s="333"/>
      <c r="M972" s="339" t="s">
        <v>436</v>
      </c>
      <c r="N972" s="373" t="s">
        <v>56</v>
      </c>
      <c r="O972" s="335"/>
      <c r="P972" s="333"/>
      <c r="Q972" s="333"/>
      <c r="R972" s="333"/>
      <c r="S972" s="333"/>
      <c r="T972" s="333"/>
      <c r="U972" s="389" t="s">
        <v>6967</v>
      </c>
      <c r="V972" s="333"/>
      <c r="W972" s="332" t="s">
        <v>3284</v>
      </c>
      <c r="X972" s="337">
        <v>32729</v>
      </c>
      <c r="Y972" s="338">
        <v>45727</v>
      </c>
      <c r="Z972" s="333"/>
      <c r="AA972" s="333"/>
    </row>
    <row r="973" spans="1:28" ht="13.8">
      <c r="A973" s="341" t="s">
        <v>2902</v>
      </c>
      <c r="B973" s="342" t="s">
        <v>27</v>
      </c>
      <c r="C973" s="342" t="s">
        <v>2956</v>
      </c>
      <c r="D973" s="342" t="s">
        <v>2957</v>
      </c>
      <c r="E973" s="342" t="s">
        <v>2957</v>
      </c>
      <c r="F973" s="342" t="s">
        <v>3920</v>
      </c>
      <c r="G973" s="342" t="s">
        <v>5059</v>
      </c>
      <c r="H973" s="9" t="str">
        <f t="shared" si="0"/>
        <v>EAD-RHU-KIT</v>
      </c>
      <c r="I973" s="342"/>
      <c r="J973" s="345"/>
      <c r="K973" s="345"/>
      <c r="L973" s="345"/>
      <c r="M973" s="346" t="s">
        <v>2546</v>
      </c>
      <c r="N973" s="346" t="s">
        <v>614</v>
      </c>
      <c r="O973" s="347">
        <v>1</v>
      </c>
      <c r="P973" s="345"/>
      <c r="Q973" s="345"/>
      <c r="R973" s="345"/>
      <c r="S973" s="345"/>
      <c r="T973" s="345"/>
      <c r="U973" s="348"/>
      <c r="V973" s="349"/>
      <c r="W973" s="350"/>
      <c r="X973" s="351"/>
      <c r="Y973" s="345"/>
      <c r="Z973" s="345"/>
      <c r="AA973" s="345"/>
    </row>
    <row r="974" spans="1:28" ht="13.8">
      <c r="A974" s="341" t="s">
        <v>2902</v>
      </c>
      <c r="B974" s="342" t="s">
        <v>27</v>
      </c>
      <c r="C974" s="342" t="s">
        <v>2956</v>
      </c>
      <c r="D974" s="342" t="s">
        <v>2957</v>
      </c>
      <c r="E974" s="342" t="s">
        <v>2957</v>
      </c>
      <c r="F974" s="342" t="s">
        <v>3920</v>
      </c>
      <c r="G974" s="342" t="s">
        <v>5059</v>
      </c>
      <c r="H974" s="9" t="str">
        <f t="shared" si="0"/>
        <v>EAD-RHU-KIT</v>
      </c>
      <c r="I974" s="342"/>
      <c r="J974" s="345"/>
      <c r="K974" s="345"/>
      <c r="L974" s="345"/>
      <c r="M974" s="346" t="s">
        <v>2686</v>
      </c>
      <c r="N974" s="346" t="s">
        <v>2521</v>
      </c>
      <c r="O974" s="347">
        <v>1</v>
      </c>
      <c r="P974" s="345"/>
      <c r="Q974" s="345"/>
      <c r="R974" s="345"/>
      <c r="S974" s="345"/>
      <c r="T974" s="345"/>
      <c r="U974" s="348"/>
      <c r="V974" s="349"/>
      <c r="W974" s="350"/>
      <c r="X974" s="351"/>
      <c r="Y974" s="345"/>
      <c r="Z974" s="345"/>
      <c r="AA974" s="345"/>
    </row>
    <row r="975" spans="1:28" ht="13.8">
      <c r="A975" s="341" t="s">
        <v>2902</v>
      </c>
      <c r="B975" s="342" t="s">
        <v>27</v>
      </c>
      <c r="C975" s="342" t="s">
        <v>2956</v>
      </c>
      <c r="D975" s="342" t="s">
        <v>2957</v>
      </c>
      <c r="E975" s="342" t="s">
        <v>2957</v>
      </c>
      <c r="F975" s="342" t="s">
        <v>2485</v>
      </c>
      <c r="G975" s="342" t="s">
        <v>5062</v>
      </c>
      <c r="H975" s="9" t="str">
        <f t="shared" si="0"/>
        <v>EAD-RHU-SHD</v>
      </c>
      <c r="I975" s="342"/>
      <c r="J975" s="345"/>
      <c r="K975" s="345"/>
      <c r="L975" s="345"/>
      <c r="M975" s="346" t="s">
        <v>2546</v>
      </c>
      <c r="N975" s="346" t="s">
        <v>615</v>
      </c>
      <c r="O975" s="347">
        <v>1</v>
      </c>
      <c r="P975" s="345"/>
      <c r="Q975" s="345"/>
      <c r="R975" s="345"/>
      <c r="S975" s="345"/>
      <c r="T975" s="345"/>
      <c r="U975" s="348"/>
      <c r="V975" s="349"/>
      <c r="W975" s="350"/>
      <c r="X975" s="351"/>
      <c r="Y975" s="345"/>
      <c r="Z975" s="345"/>
      <c r="AA975" s="345"/>
    </row>
    <row r="976" spans="1:28" ht="13.8">
      <c r="A976" s="341" t="s">
        <v>2902</v>
      </c>
      <c r="B976" s="342" t="s">
        <v>27</v>
      </c>
      <c r="C976" s="342" t="s">
        <v>2956</v>
      </c>
      <c r="D976" s="342" t="s">
        <v>2957</v>
      </c>
      <c r="E976" s="342" t="s">
        <v>2957</v>
      </c>
      <c r="F976" s="342" t="s">
        <v>2485</v>
      </c>
      <c r="G976" s="342" t="s">
        <v>5062</v>
      </c>
      <c r="H976" s="9" t="str">
        <f t="shared" si="0"/>
        <v>EAD-RHU-SHD</v>
      </c>
      <c r="I976" s="342"/>
      <c r="J976" s="345"/>
      <c r="K976" s="345"/>
      <c r="L976" s="345"/>
      <c r="M976" s="346" t="s">
        <v>2494</v>
      </c>
      <c r="N976" s="346" t="s">
        <v>498</v>
      </c>
      <c r="O976" s="347">
        <v>1</v>
      </c>
      <c r="P976" s="345"/>
      <c r="Q976" s="345"/>
      <c r="R976" s="345"/>
      <c r="S976" s="345"/>
      <c r="T976" s="345"/>
      <c r="U976" s="348"/>
      <c r="V976" s="396"/>
      <c r="W976" s="350"/>
      <c r="X976" s="351"/>
      <c r="Y976" s="345"/>
      <c r="Z976" s="345"/>
      <c r="AA976" s="345"/>
      <c r="AB976" s="8" t="s">
        <v>117</v>
      </c>
    </row>
    <row r="977" spans="1:28" ht="13.8">
      <c r="A977" s="341" t="s">
        <v>2902</v>
      </c>
      <c r="B977" s="342" t="s">
        <v>27</v>
      </c>
      <c r="C977" s="342" t="s">
        <v>2956</v>
      </c>
      <c r="D977" s="342" t="s">
        <v>2957</v>
      </c>
      <c r="E977" s="342" t="s">
        <v>2957</v>
      </c>
      <c r="F977" s="342" t="s">
        <v>2485</v>
      </c>
      <c r="G977" s="342" t="s">
        <v>5062</v>
      </c>
      <c r="H977" s="9" t="str">
        <f t="shared" si="0"/>
        <v>EAD-RHU-SHD</v>
      </c>
      <c r="I977" s="342"/>
      <c r="J977" s="345"/>
      <c r="K977" s="345"/>
      <c r="L977" s="345"/>
      <c r="M977" s="346" t="s">
        <v>2686</v>
      </c>
      <c r="N977" s="346" t="s">
        <v>2522</v>
      </c>
      <c r="O977" s="347">
        <v>1</v>
      </c>
      <c r="P977" s="345"/>
      <c r="Q977" s="345"/>
      <c r="R977" s="345"/>
      <c r="S977" s="345"/>
      <c r="T977" s="345"/>
      <c r="U977" s="348"/>
      <c r="V977" s="396"/>
      <c r="W977" s="350"/>
      <c r="X977" s="351"/>
      <c r="Y977" s="345"/>
      <c r="Z977" s="345"/>
      <c r="AA977" s="345"/>
    </row>
    <row r="978" spans="1:28" ht="13.8">
      <c r="A978" s="341" t="s">
        <v>2902</v>
      </c>
      <c r="B978" s="342" t="s">
        <v>27</v>
      </c>
      <c r="C978" s="342" t="s">
        <v>2956</v>
      </c>
      <c r="D978" s="342" t="s">
        <v>2957</v>
      </c>
      <c r="E978" s="342" t="s">
        <v>2957</v>
      </c>
      <c r="F978" s="342" t="s">
        <v>2485</v>
      </c>
      <c r="G978" s="342" t="s">
        <v>5062</v>
      </c>
      <c r="H978" s="9" t="str">
        <f t="shared" si="0"/>
        <v>EAD-RHU-SHD</v>
      </c>
      <c r="I978" s="342"/>
      <c r="J978" s="345"/>
      <c r="K978" s="345"/>
      <c r="L978" s="345"/>
      <c r="M978" s="440" t="s">
        <v>2683</v>
      </c>
      <c r="N978" s="346" t="s">
        <v>1673</v>
      </c>
      <c r="O978" s="347">
        <v>1</v>
      </c>
      <c r="P978" s="345"/>
      <c r="Q978" s="345"/>
      <c r="R978" s="345"/>
      <c r="S978" s="345"/>
      <c r="T978" s="345"/>
      <c r="U978" s="348"/>
      <c r="V978" s="349"/>
      <c r="W978" s="350"/>
      <c r="X978" s="351"/>
      <c r="Y978" s="345"/>
      <c r="Z978" s="345"/>
      <c r="AA978" s="345"/>
    </row>
    <row r="979" spans="1:28" ht="13.8">
      <c r="A979" s="341" t="s">
        <v>2902</v>
      </c>
      <c r="B979" s="342" t="s">
        <v>27</v>
      </c>
      <c r="C979" s="342" t="s">
        <v>2956</v>
      </c>
      <c r="D979" s="342" t="s">
        <v>2957</v>
      </c>
      <c r="E979" s="342" t="s">
        <v>2957</v>
      </c>
      <c r="F979" s="342" t="s">
        <v>2485</v>
      </c>
      <c r="G979" s="342" t="s">
        <v>5062</v>
      </c>
      <c r="H979" s="9" t="str">
        <f t="shared" si="0"/>
        <v>EAD-RHU-SHD</v>
      </c>
      <c r="I979" s="342"/>
      <c r="J979" s="345"/>
      <c r="K979" s="345"/>
      <c r="L979" s="345"/>
      <c r="M979" s="346" t="s">
        <v>2573</v>
      </c>
      <c r="N979" s="346" t="s">
        <v>674</v>
      </c>
      <c r="O979" s="347">
        <v>1</v>
      </c>
      <c r="P979" s="345"/>
      <c r="Q979" s="345"/>
      <c r="R979" s="345"/>
      <c r="S979" s="345"/>
      <c r="T979" s="345"/>
      <c r="U979" s="348"/>
      <c r="V979" s="349"/>
      <c r="W979" s="350"/>
      <c r="X979" s="351"/>
      <c r="Y979" s="345"/>
      <c r="Z979" s="345"/>
      <c r="AA979" s="345"/>
      <c r="AB979" s="8" t="s">
        <v>117</v>
      </c>
    </row>
    <row r="980" spans="1:28" ht="13.8">
      <c r="A980" s="341" t="s">
        <v>2902</v>
      </c>
      <c r="B980" s="342" t="s">
        <v>27</v>
      </c>
      <c r="C980" s="342" t="s">
        <v>2956</v>
      </c>
      <c r="D980" s="342" t="s">
        <v>2957</v>
      </c>
      <c r="E980" s="342" t="s">
        <v>2957</v>
      </c>
      <c r="F980" s="342" t="s">
        <v>2612</v>
      </c>
      <c r="G980" s="342" t="s">
        <v>5065</v>
      </c>
      <c r="H980" s="9" t="str">
        <f t="shared" si="0"/>
        <v>EAD-RHU-SHV</v>
      </c>
      <c r="I980" s="342"/>
      <c r="J980" s="345"/>
      <c r="K980" s="345"/>
      <c r="L980" s="345"/>
      <c r="M980" s="346" t="s">
        <v>2546</v>
      </c>
      <c r="N980" s="346" t="s">
        <v>616</v>
      </c>
      <c r="O980" s="347">
        <v>1</v>
      </c>
      <c r="P980" s="345"/>
      <c r="Q980" s="345"/>
      <c r="R980" s="345"/>
      <c r="S980" s="345"/>
      <c r="T980" s="345"/>
      <c r="U980" s="348"/>
      <c r="V980" s="349"/>
      <c r="W980" s="350"/>
      <c r="X980" s="351"/>
      <c r="Y980" s="345"/>
      <c r="Z980" s="345"/>
      <c r="AA980" s="345"/>
    </row>
    <row r="981" spans="1:28" ht="13.8">
      <c r="A981" s="341" t="s">
        <v>2902</v>
      </c>
      <c r="B981" s="342" t="s">
        <v>27</v>
      </c>
      <c r="C981" s="342" t="s">
        <v>2956</v>
      </c>
      <c r="D981" s="342" t="s">
        <v>2957</v>
      </c>
      <c r="E981" s="342" t="s">
        <v>2957</v>
      </c>
      <c r="F981" s="342" t="s">
        <v>2612</v>
      </c>
      <c r="G981" s="342" t="s">
        <v>5065</v>
      </c>
      <c r="H981" s="9" t="str">
        <f t="shared" si="0"/>
        <v>EAD-RHU-SHV</v>
      </c>
      <c r="I981" s="342"/>
      <c r="J981" s="345"/>
      <c r="K981" s="345"/>
      <c r="L981" s="345"/>
      <c r="M981" s="346" t="s">
        <v>2494</v>
      </c>
      <c r="N981" s="346" t="s">
        <v>499</v>
      </c>
      <c r="O981" s="347">
        <v>1</v>
      </c>
      <c r="P981" s="345"/>
      <c r="Q981" s="345"/>
      <c r="R981" s="345"/>
      <c r="S981" s="345"/>
      <c r="T981" s="345"/>
      <c r="U981" s="348"/>
      <c r="V981" s="349"/>
      <c r="W981" s="350"/>
      <c r="X981" s="351"/>
      <c r="Y981" s="345"/>
      <c r="Z981" s="345"/>
      <c r="AA981" s="345"/>
      <c r="AB981" s="8" t="s">
        <v>117</v>
      </c>
    </row>
    <row r="982" spans="1:28" ht="13.8">
      <c r="A982" s="341" t="s">
        <v>2902</v>
      </c>
      <c r="B982" s="342" t="s">
        <v>27</v>
      </c>
      <c r="C982" s="342" t="s">
        <v>2956</v>
      </c>
      <c r="D982" s="342" t="s">
        <v>2957</v>
      </c>
      <c r="E982" s="342" t="s">
        <v>2957</v>
      </c>
      <c r="F982" s="342" t="s">
        <v>2612</v>
      </c>
      <c r="G982" s="342" t="s">
        <v>5065</v>
      </c>
      <c r="H982" s="9" t="str">
        <f t="shared" si="0"/>
        <v>EAD-RHU-SHV</v>
      </c>
      <c r="I982" s="342"/>
      <c r="J982" s="345"/>
      <c r="K982" s="345"/>
      <c r="L982" s="345"/>
      <c r="M982" s="346" t="s">
        <v>2683</v>
      </c>
      <c r="N982" s="346" t="s">
        <v>1674</v>
      </c>
      <c r="O982" s="347">
        <v>1</v>
      </c>
      <c r="P982" s="345"/>
      <c r="Q982" s="345"/>
      <c r="R982" s="345"/>
      <c r="S982" s="345"/>
      <c r="T982" s="345"/>
      <c r="U982" s="348"/>
      <c r="V982" s="396"/>
      <c r="W982" s="350"/>
      <c r="X982" s="351"/>
      <c r="Y982" s="345"/>
      <c r="Z982" s="345"/>
      <c r="AA982" s="345"/>
    </row>
    <row r="983" spans="1:28" ht="13.8">
      <c r="A983" s="341" t="s">
        <v>2902</v>
      </c>
      <c r="B983" s="342" t="s">
        <v>27</v>
      </c>
      <c r="C983" s="342" t="s">
        <v>2956</v>
      </c>
      <c r="D983" s="342" t="s">
        <v>2957</v>
      </c>
      <c r="E983" s="342" t="s">
        <v>2957</v>
      </c>
      <c r="F983" s="342" t="s">
        <v>2612</v>
      </c>
      <c r="G983" s="342" t="s">
        <v>5065</v>
      </c>
      <c r="H983" s="9" t="str">
        <f t="shared" si="0"/>
        <v>EAD-RHU-SHV</v>
      </c>
      <c r="I983" s="342"/>
      <c r="J983" s="345"/>
      <c r="K983" s="345"/>
      <c r="L983" s="345"/>
      <c r="M983" s="346" t="s">
        <v>2573</v>
      </c>
      <c r="N983" s="346" t="s">
        <v>675</v>
      </c>
      <c r="O983" s="347">
        <v>1</v>
      </c>
      <c r="P983" s="345"/>
      <c r="Q983" s="345"/>
      <c r="R983" s="345"/>
      <c r="S983" s="345"/>
      <c r="T983" s="345"/>
      <c r="U983" s="348"/>
      <c r="V983" s="349"/>
      <c r="W983" s="350"/>
      <c r="X983" s="351"/>
      <c r="Y983" s="345"/>
      <c r="Z983" s="345"/>
      <c r="AA983" s="345"/>
      <c r="AB983" s="8" t="s">
        <v>117</v>
      </c>
    </row>
    <row r="984" spans="1:28" ht="13.8">
      <c r="A984" s="341" t="s">
        <v>2902</v>
      </c>
      <c r="B984" s="342" t="s">
        <v>27</v>
      </c>
      <c r="C984" s="342" t="s">
        <v>2956</v>
      </c>
      <c r="D984" s="342" t="s">
        <v>2957</v>
      </c>
      <c r="E984" s="342" t="s">
        <v>2957</v>
      </c>
      <c r="F984" s="342" t="s">
        <v>2612</v>
      </c>
      <c r="G984" s="342" t="s">
        <v>5065</v>
      </c>
      <c r="H984" s="9" t="str">
        <f t="shared" si="0"/>
        <v>EAD-RHU-SHV</v>
      </c>
      <c r="I984" s="342"/>
      <c r="J984" s="345"/>
      <c r="K984" s="345"/>
      <c r="L984" s="345"/>
      <c r="M984" s="61" t="s">
        <v>2686</v>
      </c>
      <c r="N984" s="475" t="s">
        <v>2523</v>
      </c>
      <c r="O984" s="347">
        <v>1</v>
      </c>
      <c r="P984" s="345"/>
      <c r="Q984" s="345"/>
      <c r="R984" s="345"/>
      <c r="S984" s="345"/>
      <c r="T984" s="345"/>
      <c r="U984" s="94"/>
      <c r="V984" s="396"/>
      <c r="W984" s="350"/>
      <c r="X984" s="351"/>
      <c r="Y984" s="345"/>
      <c r="Z984" s="345"/>
      <c r="AA984" s="345"/>
    </row>
    <row r="985" spans="1:28" ht="13.8">
      <c r="A985" s="372" t="s">
        <v>2902</v>
      </c>
      <c r="B985" s="332" t="s">
        <v>27</v>
      </c>
      <c r="C985" s="332" t="s">
        <v>2956</v>
      </c>
      <c r="D985" s="332" t="s">
        <v>2957</v>
      </c>
      <c r="E985" s="332" t="s">
        <v>2958</v>
      </c>
      <c r="F985" s="332" t="s">
        <v>2959</v>
      </c>
      <c r="G985" s="332" t="s">
        <v>2960</v>
      </c>
      <c r="H985" s="9" t="str">
        <f t="shared" si="0"/>
        <v>EAD-RHU-ARC</v>
      </c>
      <c r="I985" s="333"/>
      <c r="J985" s="333"/>
      <c r="K985" s="333"/>
      <c r="L985" s="333"/>
      <c r="M985" s="437" t="s">
        <v>2734</v>
      </c>
      <c r="N985" s="373" t="s">
        <v>2536</v>
      </c>
      <c r="O985" s="335"/>
      <c r="P985" s="333"/>
      <c r="Q985" s="333"/>
      <c r="R985" s="333"/>
      <c r="S985" s="333"/>
      <c r="T985" s="333"/>
      <c r="U985" s="156" t="s">
        <v>2965</v>
      </c>
      <c r="V985" s="17"/>
      <c r="W985" s="332" t="s">
        <v>2967</v>
      </c>
      <c r="X985" s="337">
        <v>10088</v>
      </c>
      <c r="Y985" s="338">
        <v>45735</v>
      </c>
      <c r="Z985" s="333"/>
      <c r="AA985" s="333"/>
    </row>
    <row r="986" spans="1:28" ht="13.8">
      <c r="A986" s="372" t="s">
        <v>2902</v>
      </c>
      <c r="B986" s="332" t="s">
        <v>27</v>
      </c>
      <c r="C986" s="332" t="s">
        <v>2956</v>
      </c>
      <c r="D986" s="332" t="s">
        <v>2957</v>
      </c>
      <c r="E986" s="332" t="s">
        <v>2958</v>
      </c>
      <c r="F986" s="332" t="s">
        <v>2959</v>
      </c>
      <c r="G986" s="332" t="s">
        <v>2960</v>
      </c>
      <c r="H986" s="9" t="str">
        <f t="shared" si="0"/>
        <v>EAD-RHU-ARC</v>
      </c>
      <c r="I986" s="333"/>
      <c r="J986" s="333"/>
      <c r="K986" s="333"/>
      <c r="L986" s="333"/>
      <c r="M986" s="437" t="s">
        <v>494</v>
      </c>
      <c r="N986" s="373" t="s">
        <v>1481</v>
      </c>
      <c r="O986" s="335"/>
      <c r="P986" s="333"/>
      <c r="Q986" s="333"/>
      <c r="R986" s="333"/>
      <c r="S986" s="333"/>
      <c r="T986" s="333"/>
      <c r="U986" s="156" t="s">
        <v>2973</v>
      </c>
      <c r="V986" s="17"/>
      <c r="W986" s="332" t="s">
        <v>2967</v>
      </c>
      <c r="X986" s="337">
        <v>10088</v>
      </c>
      <c r="Y986" s="338">
        <v>45735</v>
      </c>
      <c r="Z986" s="333"/>
      <c r="AA986" s="333"/>
    </row>
    <row r="987" spans="1:28" ht="13.8">
      <c r="A987" s="372" t="s">
        <v>2902</v>
      </c>
      <c r="B987" s="332" t="s">
        <v>27</v>
      </c>
      <c r="C987" s="332" t="s">
        <v>2956</v>
      </c>
      <c r="D987" s="332" t="s">
        <v>2957</v>
      </c>
      <c r="E987" s="332" t="s">
        <v>2958</v>
      </c>
      <c r="F987" s="332" t="s">
        <v>2959</v>
      </c>
      <c r="G987" s="332" t="s">
        <v>2960</v>
      </c>
      <c r="H987" s="9" t="str">
        <f t="shared" si="0"/>
        <v>EAD-RHU-ARC</v>
      </c>
      <c r="I987" s="333"/>
      <c r="J987" s="333"/>
      <c r="K987" s="333"/>
      <c r="L987" s="333"/>
      <c r="M987" s="437" t="s">
        <v>494</v>
      </c>
      <c r="N987" s="373" t="s">
        <v>1482</v>
      </c>
      <c r="O987" s="335"/>
      <c r="P987" s="333"/>
      <c r="Q987" s="333"/>
      <c r="R987" s="333"/>
      <c r="S987" s="333"/>
      <c r="T987" s="333"/>
      <c r="U987" s="156" t="s">
        <v>2978</v>
      </c>
      <c r="V987" s="17"/>
      <c r="W987" s="332" t="s">
        <v>2967</v>
      </c>
      <c r="X987" s="337">
        <v>10088</v>
      </c>
      <c r="Y987" s="338">
        <v>45735</v>
      </c>
      <c r="Z987" s="333"/>
      <c r="AA987" s="333"/>
    </row>
    <row r="988" spans="1:28" ht="13.8">
      <c r="A988" s="372" t="s">
        <v>2902</v>
      </c>
      <c r="B988" s="332" t="s">
        <v>27</v>
      </c>
      <c r="C988" s="332" t="s">
        <v>2956</v>
      </c>
      <c r="D988" s="332" t="s">
        <v>2957</v>
      </c>
      <c r="E988" s="332" t="s">
        <v>2958</v>
      </c>
      <c r="F988" s="332" t="s">
        <v>2992</v>
      </c>
      <c r="G988" s="332" t="s">
        <v>2993</v>
      </c>
      <c r="H988" s="9" t="str">
        <f t="shared" si="0"/>
        <v>EAD-RHU-OLE</v>
      </c>
      <c r="I988" s="333"/>
      <c r="J988" s="333"/>
      <c r="K988" s="333"/>
      <c r="L988" s="333"/>
      <c r="M988" s="437" t="s">
        <v>1700</v>
      </c>
      <c r="N988" s="334" t="s">
        <v>2053</v>
      </c>
      <c r="O988" s="335"/>
      <c r="P988" s="333"/>
      <c r="Q988" s="333"/>
      <c r="R988" s="333"/>
      <c r="S988" s="333"/>
      <c r="T988" s="333"/>
      <c r="U988" s="156" t="s">
        <v>2995</v>
      </c>
      <c r="V988" s="17"/>
      <c r="W988" s="332" t="s">
        <v>2999</v>
      </c>
      <c r="X988" s="337">
        <v>21179</v>
      </c>
      <c r="Y988" s="338">
        <v>45735</v>
      </c>
      <c r="Z988" s="333"/>
      <c r="AA988" s="333"/>
    </row>
    <row r="989" spans="1:28" ht="13.8">
      <c r="A989" s="372" t="s">
        <v>2902</v>
      </c>
      <c r="B989" s="332" t="s">
        <v>27</v>
      </c>
      <c r="C989" s="332" t="s">
        <v>2956</v>
      </c>
      <c r="D989" s="332" t="s">
        <v>2957</v>
      </c>
      <c r="E989" s="332" t="s">
        <v>2958</v>
      </c>
      <c r="F989" s="332" t="s">
        <v>2992</v>
      </c>
      <c r="G989" s="332" t="s">
        <v>2993</v>
      </c>
      <c r="H989" s="9" t="str">
        <f t="shared" si="0"/>
        <v>EAD-RHU-OLE</v>
      </c>
      <c r="I989" s="333"/>
      <c r="J989" s="333"/>
      <c r="K989" s="333"/>
      <c r="L989" s="333"/>
      <c r="M989" s="437" t="s">
        <v>1700</v>
      </c>
      <c r="N989" s="373" t="s">
        <v>2054</v>
      </c>
      <c r="O989" s="335"/>
      <c r="P989" s="333"/>
      <c r="Q989" s="333"/>
      <c r="R989" s="333"/>
      <c r="S989" s="333"/>
      <c r="T989" s="333"/>
      <c r="U989" s="156" t="s">
        <v>3002</v>
      </c>
      <c r="V989" s="17"/>
      <c r="W989" s="332" t="s">
        <v>2999</v>
      </c>
      <c r="X989" s="337">
        <v>21179</v>
      </c>
      <c r="Y989" s="338">
        <v>45735</v>
      </c>
      <c r="Z989" s="333"/>
      <c r="AA989" s="333"/>
    </row>
    <row r="990" spans="1:28" ht="13.8">
      <c r="A990" s="372" t="s">
        <v>2902</v>
      </c>
      <c r="B990" s="332" t="s">
        <v>27</v>
      </c>
      <c r="C990" s="332" t="s">
        <v>2956</v>
      </c>
      <c r="D990" s="332" t="s">
        <v>2957</v>
      </c>
      <c r="E990" s="332" t="s">
        <v>2958</v>
      </c>
      <c r="F990" s="332" t="s">
        <v>2992</v>
      </c>
      <c r="G990" s="332" t="s">
        <v>2993</v>
      </c>
      <c r="H990" s="9" t="str">
        <f t="shared" si="0"/>
        <v>EAD-RHU-OLE</v>
      </c>
      <c r="I990" s="333"/>
      <c r="J990" s="333"/>
      <c r="K990" s="333"/>
      <c r="L990" s="333"/>
      <c r="M990" s="437" t="s">
        <v>241</v>
      </c>
      <c r="N990" s="334" t="s">
        <v>1870</v>
      </c>
      <c r="O990" s="335"/>
      <c r="P990" s="331" t="s">
        <v>1726</v>
      </c>
      <c r="Q990" s="331" t="s">
        <v>3008</v>
      </c>
      <c r="R990" s="333"/>
      <c r="S990" s="333"/>
      <c r="T990" s="333"/>
      <c r="U990" s="164" t="s">
        <v>3009</v>
      </c>
      <c r="V990" s="17"/>
      <c r="W990" s="332" t="s">
        <v>2999</v>
      </c>
      <c r="X990" s="337">
        <v>21179</v>
      </c>
      <c r="Y990" s="344">
        <v>45735</v>
      </c>
      <c r="Z990" s="333"/>
      <c r="AA990" s="333"/>
    </row>
    <row r="991" spans="1:28" ht="13.8">
      <c r="A991" s="372" t="s">
        <v>2902</v>
      </c>
      <c r="B991" s="332" t="s">
        <v>27</v>
      </c>
      <c r="C991" s="332" t="s">
        <v>2956</v>
      </c>
      <c r="D991" s="332" t="s">
        <v>2957</v>
      </c>
      <c r="E991" s="332" t="s">
        <v>2958</v>
      </c>
      <c r="F991" s="332" t="s">
        <v>2992</v>
      </c>
      <c r="G991" s="332" t="s">
        <v>2993</v>
      </c>
      <c r="H991" s="9" t="str">
        <f t="shared" si="0"/>
        <v>EAD-RHU-OLE</v>
      </c>
      <c r="I991" s="333"/>
      <c r="J991" s="333"/>
      <c r="K991" s="333"/>
      <c r="L991" s="333"/>
      <c r="M991" s="437" t="s">
        <v>273</v>
      </c>
      <c r="N991" s="373" t="s">
        <v>1183</v>
      </c>
      <c r="O991" s="335"/>
      <c r="P991" s="333"/>
      <c r="Q991" s="333"/>
      <c r="R991" s="333"/>
      <c r="S991" s="333"/>
      <c r="T991" s="333"/>
      <c r="U991" s="156" t="s">
        <v>3019</v>
      </c>
      <c r="V991" s="17"/>
      <c r="W991" s="332" t="s">
        <v>2999</v>
      </c>
      <c r="X991" s="337">
        <v>21179</v>
      </c>
      <c r="Y991" s="338">
        <v>45735</v>
      </c>
      <c r="Z991" s="333"/>
      <c r="AA991" s="333"/>
    </row>
    <row r="992" spans="1:28" ht="13.8">
      <c r="A992" s="372" t="s">
        <v>2902</v>
      </c>
      <c r="B992" s="332" t="s">
        <v>27</v>
      </c>
      <c r="C992" s="332" t="s">
        <v>2956</v>
      </c>
      <c r="D992" s="332" t="s">
        <v>2957</v>
      </c>
      <c r="E992" s="332" t="s">
        <v>2958</v>
      </c>
      <c r="F992" s="332" t="s">
        <v>2992</v>
      </c>
      <c r="G992" s="332" t="s">
        <v>2993</v>
      </c>
      <c r="H992" s="9" t="str">
        <f t="shared" si="0"/>
        <v>EAD-RHU-OLE</v>
      </c>
      <c r="I992" s="333"/>
      <c r="J992" s="333"/>
      <c r="K992" s="333"/>
      <c r="L992" s="333"/>
      <c r="M992" s="437" t="s">
        <v>273</v>
      </c>
      <c r="N992" s="373" t="s">
        <v>1182</v>
      </c>
      <c r="O992" s="335"/>
      <c r="P992" s="333"/>
      <c r="Q992" s="333"/>
      <c r="R992" s="333"/>
      <c r="S992" s="333"/>
      <c r="T992" s="333"/>
      <c r="U992" s="156" t="s">
        <v>3019</v>
      </c>
      <c r="V992" s="17"/>
      <c r="W992" s="332" t="s">
        <v>2999</v>
      </c>
      <c r="X992" s="337">
        <v>21179</v>
      </c>
      <c r="Y992" s="338">
        <v>45735</v>
      </c>
      <c r="Z992" s="333"/>
      <c r="AA992" s="333"/>
    </row>
    <row r="993" spans="1:27" ht="13.8">
      <c r="A993" s="372" t="s">
        <v>2902</v>
      </c>
      <c r="B993" s="332" t="s">
        <v>27</v>
      </c>
      <c r="C993" s="332" t="s">
        <v>2956</v>
      </c>
      <c r="D993" s="332" t="s">
        <v>2957</v>
      </c>
      <c r="E993" s="332" t="s">
        <v>2958</v>
      </c>
      <c r="F993" s="332" t="s">
        <v>2992</v>
      </c>
      <c r="G993" s="332" t="s">
        <v>2993</v>
      </c>
      <c r="H993" s="9" t="str">
        <f t="shared" si="0"/>
        <v>EAD-RHU-OLE</v>
      </c>
      <c r="I993" s="333"/>
      <c r="J993" s="333"/>
      <c r="K993" s="333"/>
      <c r="L993" s="333"/>
      <c r="M993" s="425" t="s">
        <v>436</v>
      </c>
      <c r="N993" s="373" t="s">
        <v>61</v>
      </c>
      <c r="O993" s="335"/>
      <c r="P993" s="333"/>
      <c r="Q993" s="333"/>
      <c r="R993" s="333"/>
      <c r="S993" s="333"/>
      <c r="T993" s="333"/>
      <c r="U993" s="156" t="s">
        <v>3030</v>
      </c>
      <c r="V993" s="17"/>
      <c r="W993" s="332" t="s">
        <v>2999</v>
      </c>
      <c r="X993" s="337">
        <v>21179</v>
      </c>
      <c r="Y993" s="338">
        <v>45735</v>
      </c>
      <c r="Z993" s="333"/>
      <c r="AA993" s="333"/>
    </row>
    <row r="994" spans="1:27" ht="13.8">
      <c r="A994" s="372" t="s">
        <v>2902</v>
      </c>
      <c r="B994" s="332" t="s">
        <v>27</v>
      </c>
      <c r="C994" s="332" t="s">
        <v>2956</v>
      </c>
      <c r="D994" s="332" t="s">
        <v>2957</v>
      </c>
      <c r="E994" s="332" t="s">
        <v>2958</v>
      </c>
      <c r="F994" s="332" t="s">
        <v>3231</v>
      </c>
      <c r="G994" s="332" t="s">
        <v>3232</v>
      </c>
      <c r="H994" s="9" t="str">
        <f t="shared" si="0"/>
        <v>EAD-RHU-CWC</v>
      </c>
      <c r="I994" s="333"/>
      <c r="J994" s="333"/>
      <c r="K994" s="333"/>
      <c r="L994" s="333"/>
      <c r="M994" s="437" t="s">
        <v>528</v>
      </c>
      <c r="N994" s="373" t="s">
        <v>2055</v>
      </c>
      <c r="O994" s="335"/>
      <c r="P994" s="333"/>
      <c r="Q994" s="333"/>
      <c r="R994" s="333"/>
      <c r="S994" s="333"/>
      <c r="T994" s="333"/>
      <c r="U994" s="156" t="s">
        <v>3235</v>
      </c>
      <c r="V994" s="17"/>
      <c r="W994" s="332" t="s">
        <v>3239</v>
      </c>
      <c r="X994" s="337">
        <v>21193</v>
      </c>
      <c r="Y994" s="338">
        <v>45735</v>
      </c>
      <c r="Z994" s="333"/>
      <c r="AA994" s="333"/>
    </row>
    <row r="995" spans="1:27" ht="13.8">
      <c r="A995" s="372" t="s">
        <v>2902</v>
      </c>
      <c r="B995" s="332" t="s">
        <v>27</v>
      </c>
      <c r="C995" s="332" t="s">
        <v>2956</v>
      </c>
      <c r="D995" s="332" t="s">
        <v>2957</v>
      </c>
      <c r="E995" s="332" t="s">
        <v>2958</v>
      </c>
      <c r="F995" s="332" t="s">
        <v>3231</v>
      </c>
      <c r="G995" s="332" t="s">
        <v>3232</v>
      </c>
      <c r="H995" s="9" t="str">
        <f t="shared" si="0"/>
        <v>EAD-RHU-CWC</v>
      </c>
      <c r="I995" s="333"/>
      <c r="J995" s="333"/>
      <c r="K995" s="333"/>
      <c r="L995" s="333"/>
      <c r="M995" s="437" t="s">
        <v>528</v>
      </c>
      <c r="N995" s="334" t="s">
        <v>1884</v>
      </c>
      <c r="O995" s="335"/>
      <c r="P995" s="333"/>
      <c r="Q995" s="333"/>
      <c r="R995" s="333"/>
      <c r="S995" s="333"/>
      <c r="T995" s="332"/>
      <c r="U995" s="156" t="s">
        <v>3243</v>
      </c>
      <c r="V995" s="17"/>
      <c r="W995" s="332" t="s">
        <v>3245</v>
      </c>
      <c r="X995" s="337">
        <v>21095</v>
      </c>
      <c r="Y995" s="338">
        <v>45735</v>
      </c>
      <c r="Z995" s="333"/>
      <c r="AA995" s="333"/>
    </row>
    <row r="996" spans="1:27" ht="13.8">
      <c r="A996" s="372" t="s">
        <v>2902</v>
      </c>
      <c r="B996" s="332" t="s">
        <v>27</v>
      </c>
      <c r="C996" s="332" t="s">
        <v>2956</v>
      </c>
      <c r="D996" s="332" t="s">
        <v>2957</v>
      </c>
      <c r="E996" s="332" t="s">
        <v>2958</v>
      </c>
      <c r="F996" s="332" t="s">
        <v>3231</v>
      </c>
      <c r="G996" s="332" t="s">
        <v>3232</v>
      </c>
      <c r="H996" s="9" t="str">
        <f t="shared" si="0"/>
        <v>EAD-RHU-CWC</v>
      </c>
      <c r="I996" s="333"/>
      <c r="J996" s="333"/>
      <c r="K996" s="333"/>
      <c r="L996" s="333"/>
      <c r="M996" s="437" t="s">
        <v>528</v>
      </c>
      <c r="N996" s="334" t="s">
        <v>1882</v>
      </c>
      <c r="O996" s="335"/>
      <c r="P996" s="333"/>
      <c r="Q996" s="333"/>
      <c r="R996" s="333"/>
      <c r="S996" s="333"/>
      <c r="T996" s="333"/>
      <c r="U996" s="156" t="s">
        <v>3249</v>
      </c>
      <c r="V996" s="17"/>
      <c r="W996" s="332" t="s">
        <v>3251</v>
      </c>
      <c r="X996" s="337">
        <v>21830</v>
      </c>
      <c r="Y996" s="338">
        <v>45735</v>
      </c>
      <c r="Z996" s="333"/>
      <c r="AA996" s="333"/>
    </row>
    <row r="997" spans="1:27" ht="13.8">
      <c r="A997" s="372" t="s">
        <v>2902</v>
      </c>
      <c r="B997" s="332" t="s">
        <v>27</v>
      </c>
      <c r="C997" s="332" t="s">
        <v>2956</v>
      </c>
      <c r="D997" s="332" t="s">
        <v>2957</v>
      </c>
      <c r="E997" s="332" t="s">
        <v>2958</v>
      </c>
      <c r="F997" s="332" t="s">
        <v>3231</v>
      </c>
      <c r="G997" s="332" t="s">
        <v>3232</v>
      </c>
      <c r="H997" s="9" t="str">
        <f t="shared" si="0"/>
        <v>EAD-RHU-CWC</v>
      </c>
      <c r="I997" s="333"/>
      <c r="J997" s="333"/>
      <c r="K997" s="333"/>
      <c r="L997" s="333"/>
      <c r="M997" s="437" t="s">
        <v>528</v>
      </c>
      <c r="N997" s="334" t="s">
        <v>2366</v>
      </c>
      <c r="O997" s="335"/>
      <c r="P997" s="333"/>
      <c r="Q997" s="333"/>
      <c r="R997" s="333"/>
      <c r="S997" s="333"/>
      <c r="T997" s="333"/>
      <c r="U997" s="156" t="s">
        <v>3253</v>
      </c>
      <c r="V997" s="17"/>
      <c r="W997" s="332" t="s">
        <v>3255</v>
      </c>
      <c r="X997" s="337">
        <v>21193</v>
      </c>
      <c r="Y997" s="344">
        <v>45810</v>
      </c>
      <c r="Z997" s="333"/>
      <c r="AA997" s="333"/>
    </row>
    <row r="998" spans="1:27" ht="13.8">
      <c r="A998" s="372" t="s">
        <v>2902</v>
      </c>
      <c r="B998" s="332" t="s">
        <v>27</v>
      </c>
      <c r="C998" s="332" t="s">
        <v>2956</v>
      </c>
      <c r="D998" s="332" t="s">
        <v>2957</v>
      </c>
      <c r="E998" s="332" t="s">
        <v>2958</v>
      </c>
      <c r="F998" s="332" t="s">
        <v>3231</v>
      </c>
      <c r="G998" s="332" t="s">
        <v>3232</v>
      </c>
      <c r="H998" s="9" t="str">
        <f t="shared" si="0"/>
        <v>EAD-RHU-CWC</v>
      </c>
      <c r="I998" s="333"/>
      <c r="J998" s="333"/>
      <c r="K998" s="333"/>
      <c r="L998" s="333"/>
      <c r="M998" s="437" t="s">
        <v>195</v>
      </c>
      <c r="N998" s="373" t="s">
        <v>857</v>
      </c>
      <c r="O998" s="335"/>
      <c r="P998" s="333"/>
      <c r="Q998" s="333"/>
      <c r="R998" s="333"/>
      <c r="S998" s="333"/>
      <c r="T998" s="333"/>
      <c r="U998" s="156" t="s">
        <v>3262</v>
      </c>
      <c r="V998" s="17"/>
      <c r="W998" s="332" t="s">
        <v>2967</v>
      </c>
      <c r="X998" s="337">
        <v>10088</v>
      </c>
      <c r="Y998" s="338">
        <v>45735</v>
      </c>
      <c r="Z998" s="333"/>
      <c r="AA998" s="333"/>
    </row>
    <row r="999" spans="1:27" ht="13.8">
      <c r="A999" s="372" t="s">
        <v>2902</v>
      </c>
      <c r="B999" s="332" t="s">
        <v>27</v>
      </c>
      <c r="C999" s="332" t="s">
        <v>2956</v>
      </c>
      <c r="D999" s="332" t="s">
        <v>2957</v>
      </c>
      <c r="E999" s="332" t="s">
        <v>2958</v>
      </c>
      <c r="F999" s="332" t="s">
        <v>3231</v>
      </c>
      <c r="G999" s="332" t="s">
        <v>3232</v>
      </c>
      <c r="H999" s="9" t="str">
        <f t="shared" si="0"/>
        <v>EAD-RHU-CWC</v>
      </c>
      <c r="I999" s="333"/>
      <c r="J999" s="333"/>
      <c r="K999" s="333"/>
      <c r="L999" s="333"/>
      <c r="M999" s="437" t="s">
        <v>273</v>
      </c>
      <c r="N999" s="373" t="s">
        <v>1185</v>
      </c>
      <c r="O999" s="335"/>
      <c r="P999" s="333"/>
      <c r="Q999" s="333"/>
      <c r="R999" s="333"/>
      <c r="S999" s="333"/>
      <c r="T999" s="333"/>
      <c r="U999" s="156" t="s">
        <v>3269</v>
      </c>
      <c r="V999" s="17"/>
      <c r="W999" s="332" t="s">
        <v>3239</v>
      </c>
      <c r="X999" s="337">
        <v>21193</v>
      </c>
      <c r="Y999" s="338">
        <v>45735</v>
      </c>
      <c r="Z999" s="333"/>
      <c r="AA999" s="333"/>
    </row>
    <row r="1000" spans="1:27" ht="13.8">
      <c r="A1000" s="372" t="s">
        <v>2902</v>
      </c>
      <c r="B1000" s="332" t="s">
        <v>27</v>
      </c>
      <c r="C1000" s="332" t="s">
        <v>2956</v>
      </c>
      <c r="D1000" s="332" t="s">
        <v>2957</v>
      </c>
      <c r="E1000" s="332" t="s">
        <v>2958</v>
      </c>
      <c r="F1000" s="332" t="s">
        <v>3231</v>
      </c>
      <c r="G1000" s="332" t="s">
        <v>3232</v>
      </c>
      <c r="H1000" s="9" t="str">
        <f t="shared" si="0"/>
        <v>EAD-RHU-CWC</v>
      </c>
      <c r="I1000" s="333"/>
      <c r="J1000" s="333"/>
      <c r="K1000" s="333"/>
      <c r="L1000" s="333"/>
      <c r="M1000" s="437" t="s">
        <v>273</v>
      </c>
      <c r="N1000" s="373" t="s">
        <v>1184</v>
      </c>
      <c r="O1000" s="335"/>
      <c r="P1000" s="333"/>
      <c r="Q1000" s="333"/>
      <c r="R1000" s="333"/>
      <c r="S1000" s="333"/>
      <c r="T1000" s="333"/>
      <c r="U1000" s="156" t="s">
        <v>3274</v>
      </c>
      <c r="V1000" s="17"/>
      <c r="W1000" s="332" t="s">
        <v>3255</v>
      </c>
      <c r="X1000" s="337">
        <v>21193</v>
      </c>
      <c r="Y1000" s="338">
        <v>45735</v>
      </c>
      <c r="Z1000" s="333"/>
      <c r="AA1000" s="333"/>
    </row>
    <row r="1001" spans="1:27" ht="13.8">
      <c r="A1001" s="372" t="s">
        <v>2902</v>
      </c>
      <c r="B1001" s="332" t="s">
        <v>27</v>
      </c>
      <c r="C1001" s="332" t="s">
        <v>2956</v>
      </c>
      <c r="D1001" s="332" t="s">
        <v>2957</v>
      </c>
      <c r="E1001" s="332" t="s">
        <v>2958</v>
      </c>
      <c r="F1001" s="332" t="s">
        <v>3231</v>
      </c>
      <c r="G1001" s="332" t="s">
        <v>3232</v>
      </c>
      <c r="H1001" s="9" t="str">
        <f t="shared" si="0"/>
        <v>EAD-RHU-CWC</v>
      </c>
      <c r="I1001" s="333"/>
      <c r="J1001" s="333"/>
      <c r="K1001" s="333"/>
      <c r="L1001" s="333"/>
      <c r="M1001" s="437" t="s">
        <v>273</v>
      </c>
      <c r="N1001" s="373" t="s">
        <v>1079</v>
      </c>
      <c r="O1001" s="335"/>
      <c r="P1001" s="333"/>
      <c r="Q1001" s="333"/>
      <c r="R1001" s="333"/>
      <c r="S1001" s="333"/>
      <c r="T1001" s="333"/>
      <c r="U1001" s="156" t="s">
        <v>3279</v>
      </c>
      <c r="V1001" s="17"/>
      <c r="W1001" s="332" t="s">
        <v>3251</v>
      </c>
      <c r="X1001" s="337">
        <v>21830</v>
      </c>
      <c r="Y1001" s="338">
        <v>45735</v>
      </c>
      <c r="Z1001" s="333"/>
      <c r="AA1001" s="333"/>
    </row>
    <row r="1002" spans="1:27" ht="13.8">
      <c r="A1002" s="372" t="s">
        <v>2902</v>
      </c>
      <c r="B1002" s="332" t="s">
        <v>27</v>
      </c>
      <c r="C1002" s="332" t="s">
        <v>2956</v>
      </c>
      <c r="D1002" s="332" t="s">
        <v>2957</v>
      </c>
      <c r="E1002" s="332" t="s">
        <v>2958</v>
      </c>
      <c r="F1002" s="332" t="s">
        <v>3231</v>
      </c>
      <c r="G1002" s="332" t="s">
        <v>3232</v>
      </c>
      <c r="H1002" s="9" t="str">
        <f t="shared" si="0"/>
        <v>EAD-RHU-CWC</v>
      </c>
      <c r="I1002" s="333"/>
      <c r="J1002" s="333"/>
      <c r="K1002" s="333"/>
      <c r="L1002" s="333"/>
      <c r="M1002" s="437" t="s">
        <v>630</v>
      </c>
      <c r="N1002" s="373" t="s">
        <v>1604</v>
      </c>
      <c r="O1002" s="335"/>
      <c r="P1002" s="333"/>
      <c r="Q1002" s="333"/>
      <c r="R1002" s="333"/>
      <c r="S1002" s="333"/>
      <c r="T1002" s="333"/>
      <c r="U1002" s="156" t="s">
        <v>3285</v>
      </c>
      <c r="V1002" s="17"/>
      <c r="W1002" s="332" t="s">
        <v>3245</v>
      </c>
      <c r="X1002" s="337">
        <v>21095</v>
      </c>
      <c r="Y1002" s="338">
        <v>45735</v>
      </c>
      <c r="Z1002" s="333"/>
      <c r="AA1002" s="333"/>
    </row>
    <row r="1003" spans="1:27" ht="13.8">
      <c r="A1003" s="372" t="s">
        <v>2902</v>
      </c>
      <c r="B1003" s="332" t="s">
        <v>27</v>
      </c>
      <c r="C1003" s="332" t="s">
        <v>2956</v>
      </c>
      <c r="D1003" s="332" t="s">
        <v>2957</v>
      </c>
      <c r="E1003" s="332" t="s">
        <v>2958</v>
      </c>
      <c r="F1003" s="332" t="s">
        <v>3231</v>
      </c>
      <c r="G1003" s="331" t="s">
        <v>3232</v>
      </c>
      <c r="H1003" s="9" t="str">
        <f t="shared" si="0"/>
        <v>EAD-RHU-CWC</v>
      </c>
      <c r="I1003" s="332"/>
      <c r="J1003" s="333"/>
      <c r="K1003" s="333"/>
      <c r="L1003" s="333"/>
      <c r="M1003" s="198" t="s">
        <v>938</v>
      </c>
      <c r="N1003" s="334" t="s">
        <v>416</v>
      </c>
      <c r="O1003" s="335"/>
      <c r="P1003" s="333"/>
      <c r="Q1003" s="333"/>
      <c r="R1003" s="333"/>
      <c r="S1003" s="333"/>
      <c r="T1003" s="333"/>
      <c r="U1003" s="16"/>
      <c r="V1003" s="17"/>
      <c r="W1003" s="332"/>
      <c r="X1003" s="337"/>
      <c r="Y1003" s="338"/>
      <c r="Z1003" s="333"/>
      <c r="AA1003" s="333"/>
    </row>
    <row r="1004" spans="1:27" ht="13.8">
      <c r="A1004" s="372" t="s">
        <v>2902</v>
      </c>
      <c r="B1004" s="332" t="s">
        <v>27</v>
      </c>
      <c r="C1004" s="332" t="s">
        <v>2956</v>
      </c>
      <c r="D1004" s="332" t="s">
        <v>2957</v>
      </c>
      <c r="E1004" s="332" t="s">
        <v>2958</v>
      </c>
      <c r="F1004" s="332" t="s">
        <v>3959</v>
      </c>
      <c r="G1004" s="332" t="s">
        <v>3960</v>
      </c>
      <c r="H1004" s="9" t="str">
        <f t="shared" si="0"/>
        <v>EAD-RHU-CWS</v>
      </c>
      <c r="I1004" s="333"/>
      <c r="J1004" s="333"/>
      <c r="K1004" s="333"/>
      <c r="L1004" s="333"/>
      <c r="M1004" s="425" t="s">
        <v>436</v>
      </c>
      <c r="N1004" s="373" t="s">
        <v>58</v>
      </c>
      <c r="O1004" s="335"/>
      <c r="P1004" s="333"/>
      <c r="Q1004" s="333"/>
      <c r="R1004" s="333"/>
      <c r="S1004" s="333"/>
      <c r="T1004" s="333"/>
      <c r="U1004" s="156" t="s">
        <v>3962</v>
      </c>
      <c r="V1004" s="17"/>
      <c r="W1004" s="332" t="s">
        <v>2967</v>
      </c>
      <c r="X1004" s="337">
        <v>10088</v>
      </c>
      <c r="Y1004" s="338">
        <v>45734</v>
      </c>
      <c r="Z1004" s="333"/>
      <c r="AA1004" s="333"/>
    </row>
    <row r="1005" spans="1:27" ht="13.8">
      <c r="A1005" s="372" t="s">
        <v>2902</v>
      </c>
      <c r="B1005" s="332" t="s">
        <v>27</v>
      </c>
      <c r="C1005" s="332" t="s">
        <v>2956</v>
      </c>
      <c r="D1005" s="332" t="s">
        <v>2957</v>
      </c>
      <c r="E1005" s="332" t="s">
        <v>2958</v>
      </c>
      <c r="F1005" s="332" t="s">
        <v>3959</v>
      </c>
      <c r="G1005" s="332" t="s">
        <v>3960</v>
      </c>
      <c r="H1005" s="9" t="str">
        <f t="shared" si="0"/>
        <v>EAD-RHU-CWS</v>
      </c>
      <c r="I1005" s="333"/>
      <c r="J1005" s="333"/>
      <c r="K1005" s="333"/>
      <c r="L1005" s="333"/>
      <c r="M1005" s="437" t="s">
        <v>241</v>
      </c>
      <c r="N1005" s="373" t="s">
        <v>2032</v>
      </c>
      <c r="O1005" s="335"/>
      <c r="P1005" s="333"/>
      <c r="Q1005" s="333"/>
      <c r="R1005" s="333"/>
      <c r="S1005" s="333"/>
      <c r="T1005" s="333"/>
      <c r="U1005" s="156" t="s">
        <v>3966</v>
      </c>
      <c r="V1005" s="17"/>
      <c r="W1005" s="332" t="s">
        <v>3968</v>
      </c>
      <c r="X1005" s="337">
        <v>21544</v>
      </c>
      <c r="Y1005" s="338">
        <v>45735</v>
      </c>
      <c r="Z1005" s="333"/>
      <c r="AA1005" s="333"/>
    </row>
    <row r="1006" spans="1:27" ht="13.8">
      <c r="A1006" s="372" t="s">
        <v>2902</v>
      </c>
      <c r="B1006" s="332" t="s">
        <v>27</v>
      </c>
      <c r="C1006" s="332" t="s">
        <v>2956</v>
      </c>
      <c r="D1006" s="332" t="s">
        <v>2957</v>
      </c>
      <c r="E1006" s="332" t="s">
        <v>2958</v>
      </c>
      <c r="F1006" s="332" t="s">
        <v>3959</v>
      </c>
      <c r="G1006" s="332" t="s">
        <v>3960</v>
      </c>
      <c r="H1006" s="9" t="str">
        <f t="shared" si="0"/>
        <v>EAD-RHU-CWS</v>
      </c>
      <c r="I1006" s="333"/>
      <c r="J1006" s="333"/>
      <c r="K1006" s="333"/>
      <c r="L1006" s="333"/>
      <c r="M1006" s="437" t="s">
        <v>241</v>
      </c>
      <c r="N1006" s="373" t="s">
        <v>2031</v>
      </c>
      <c r="O1006" s="335"/>
      <c r="P1006" s="333"/>
      <c r="Q1006" s="333"/>
      <c r="R1006" s="333"/>
      <c r="S1006" s="333"/>
      <c r="T1006" s="333"/>
      <c r="U1006" s="156" t="s">
        <v>3971</v>
      </c>
      <c r="V1006" s="17"/>
      <c r="W1006" s="332" t="s">
        <v>3974</v>
      </c>
      <c r="X1006" s="337">
        <v>21990</v>
      </c>
      <c r="Y1006" s="338">
        <v>45735</v>
      </c>
      <c r="Z1006" s="333"/>
      <c r="AA1006" s="333"/>
    </row>
    <row r="1007" spans="1:27" ht="13.8">
      <c r="A1007" s="372" t="s">
        <v>2902</v>
      </c>
      <c r="B1007" s="332" t="s">
        <v>27</v>
      </c>
      <c r="C1007" s="332" t="s">
        <v>2956</v>
      </c>
      <c r="D1007" s="332" t="s">
        <v>2957</v>
      </c>
      <c r="E1007" s="332" t="s">
        <v>2958</v>
      </c>
      <c r="F1007" s="332" t="s">
        <v>3959</v>
      </c>
      <c r="G1007" s="332" t="s">
        <v>3960</v>
      </c>
      <c r="H1007" s="9" t="str">
        <f t="shared" si="0"/>
        <v>EAD-RHU-CWS</v>
      </c>
      <c r="I1007" s="333"/>
      <c r="J1007" s="333"/>
      <c r="K1007" s="333"/>
      <c r="L1007" s="333"/>
      <c r="M1007" s="437" t="s">
        <v>241</v>
      </c>
      <c r="N1007" s="373" t="s">
        <v>2030</v>
      </c>
      <c r="O1007" s="335"/>
      <c r="P1007" s="333"/>
      <c r="Q1007" s="333"/>
      <c r="R1007" s="333"/>
      <c r="S1007" s="333"/>
      <c r="T1007" s="333"/>
      <c r="U1007" s="156" t="s">
        <v>3977</v>
      </c>
      <c r="V1007" s="17"/>
      <c r="W1007" s="332" t="s">
        <v>3979</v>
      </c>
      <c r="X1007" s="337">
        <v>22024</v>
      </c>
      <c r="Y1007" s="338">
        <v>45735</v>
      </c>
      <c r="Z1007" s="333"/>
      <c r="AA1007" s="333"/>
    </row>
    <row r="1008" spans="1:27" ht="13.8">
      <c r="A1008" s="372" t="s">
        <v>2902</v>
      </c>
      <c r="B1008" s="332" t="s">
        <v>27</v>
      </c>
      <c r="C1008" s="332" t="s">
        <v>2956</v>
      </c>
      <c r="D1008" s="332" t="s">
        <v>2957</v>
      </c>
      <c r="E1008" s="332" t="s">
        <v>2958</v>
      </c>
      <c r="F1008" s="332" t="s">
        <v>3959</v>
      </c>
      <c r="G1008" s="332" t="s">
        <v>3960</v>
      </c>
      <c r="H1008" s="9" t="str">
        <f t="shared" si="0"/>
        <v>EAD-RHU-CWS</v>
      </c>
      <c r="I1008" s="333"/>
      <c r="J1008" s="333"/>
      <c r="K1008" s="333"/>
      <c r="L1008" s="333"/>
      <c r="M1008" s="437" t="s">
        <v>241</v>
      </c>
      <c r="N1008" s="334" t="s">
        <v>2029</v>
      </c>
      <c r="O1008" s="335"/>
      <c r="P1008" s="333"/>
      <c r="Q1008" s="333"/>
      <c r="R1008" s="333"/>
      <c r="S1008" s="333"/>
      <c r="T1008" s="333"/>
      <c r="U1008" s="156" t="s">
        <v>3981</v>
      </c>
      <c r="V1008" s="17"/>
      <c r="W1008" s="332" t="s">
        <v>3983</v>
      </c>
      <c r="X1008" s="337">
        <v>21970</v>
      </c>
      <c r="Y1008" s="338">
        <v>45735</v>
      </c>
      <c r="Z1008" s="333"/>
      <c r="AA1008" s="333"/>
    </row>
    <row r="1009" spans="1:27" ht="13.8">
      <c r="A1009" s="372" t="s">
        <v>2902</v>
      </c>
      <c r="B1009" s="332" t="s">
        <v>27</v>
      </c>
      <c r="C1009" s="332" t="s">
        <v>2956</v>
      </c>
      <c r="D1009" s="332" t="s">
        <v>2957</v>
      </c>
      <c r="E1009" s="332" t="s">
        <v>2958</v>
      </c>
      <c r="F1009" s="332" t="s">
        <v>3959</v>
      </c>
      <c r="G1009" s="332" t="s">
        <v>3960</v>
      </c>
      <c r="H1009" s="9" t="str">
        <f t="shared" si="0"/>
        <v>EAD-RHU-CWS</v>
      </c>
      <c r="I1009" s="333"/>
      <c r="J1009" s="333"/>
      <c r="K1009" s="333"/>
      <c r="L1009" s="333"/>
      <c r="M1009" s="437" t="s">
        <v>241</v>
      </c>
      <c r="N1009" s="373" t="s">
        <v>2033</v>
      </c>
      <c r="O1009" s="335"/>
      <c r="P1009" s="333"/>
      <c r="Q1009" s="333"/>
      <c r="R1009" s="333"/>
      <c r="S1009" s="333"/>
      <c r="T1009" s="333"/>
      <c r="U1009" s="156" t="s">
        <v>3985</v>
      </c>
      <c r="V1009" s="17"/>
      <c r="W1009" s="332" t="s">
        <v>3987</v>
      </c>
      <c r="X1009" s="337">
        <v>2232</v>
      </c>
      <c r="Y1009" s="338">
        <v>45735</v>
      </c>
      <c r="Z1009" s="333"/>
      <c r="AA1009" s="333"/>
    </row>
    <row r="1010" spans="1:27" ht="13.8">
      <c r="A1010" s="372" t="s">
        <v>2902</v>
      </c>
      <c r="B1010" s="332" t="s">
        <v>27</v>
      </c>
      <c r="C1010" s="332" t="s">
        <v>2956</v>
      </c>
      <c r="D1010" s="332" t="s">
        <v>2957</v>
      </c>
      <c r="E1010" s="332" t="s">
        <v>2958</v>
      </c>
      <c r="F1010" s="332" t="s">
        <v>3959</v>
      </c>
      <c r="G1010" s="332" t="s">
        <v>3960</v>
      </c>
      <c r="H1010" s="9" t="str">
        <f t="shared" si="0"/>
        <v>EAD-RHU-CWS</v>
      </c>
      <c r="I1010" s="333"/>
      <c r="J1010" s="333"/>
      <c r="K1010" s="333"/>
      <c r="L1010" s="333"/>
      <c r="M1010" s="437" t="s">
        <v>195</v>
      </c>
      <c r="N1010" s="373" t="s">
        <v>850</v>
      </c>
      <c r="O1010" s="335"/>
      <c r="P1010" s="333"/>
      <c r="Q1010" s="333"/>
      <c r="R1010" s="333"/>
      <c r="S1010" s="333"/>
      <c r="T1010" s="333"/>
      <c r="U1010" s="156" t="s">
        <v>3989</v>
      </c>
      <c r="V1010" s="17"/>
      <c r="W1010" s="332" t="s">
        <v>2967</v>
      </c>
      <c r="X1010" s="337">
        <v>10088</v>
      </c>
      <c r="Y1010" s="338">
        <v>45735</v>
      </c>
      <c r="Z1010" s="333"/>
      <c r="AA1010" s="333"/>
    </row>
    <row r="1011" spans="1:27" ht="13.8">
      <c r="A1011" s="372" t="s">
        <v>2902</v>
      </c>
      <c r="B1011" s="332" t="s">
        <v>27</v>
      </c>
      <c r="C1011" s="332" t="s">
        <v>2956</v>
      </c>
      <c r="D1011" s="332" t="s">
        <v>2957</v>
      </c>
      <c r="E1011" s="332" t="s">
        <v>2958</v>
      </c>
      <c r="F1011" s="332" t="s">
        <v>3959</v>
      </c>
      <c r="G1011" s="332" t="s">
        <v>3960</v>
      </c>
      <c r="H1011" s="9" t="str">
        <f t="shared" si="0"/>
        <v>EAD-RHU-CWS</v>
      </c>
      <c r="I1011" s="333"/>
      <c r="J1011" s="333"/>
      <c r="K1011" s="333"/>
      <c r="L1011" s="333"/>
      <c r="M1011" s="437" t="s">
        <v>195</v>
      </c>
      <c r="N1011" s="373" t="s">
        <v>851</v>
      </c>
      <c r="O1011" s="335"/>
      <c r="P1011" s="333"/>
      <c r="Q1011" s="333"/>
      <c r="R1011" s="333"/>
      <c r="S1011" s="333"/>
      <c r="T1011" s="333"/>
      <c r="U1011" s="156" t="s">
        <v>3993</v>
      </c>
      <c r="V1011" s="17"/>
      <c r="W1011" s="332" t="s">
        <v>2967</v>
      </c>
      <c r="X1011" s="337">
        <v>10088</v>
      </c>
      <c r="Y1011" s="338">
        <v>45735</v>
      </c>
      <c r="Z1011" s="333"/>
      <c r="AA1011" s="333"/>
    </row>
    <row r="1012" spans="1:27" ht="13.8">
      <c r="A1012" s="372" t="s">
        <v>2902</v>
      </c>
      <c r="B1012" s="332" t="s">
        <v>27</v>
      </c>
      <c r="C1012" s="332" t="s">
        <v>2956</v>
      </c>
      <c r="D1012" s="332" t="s">
        <v>2957</v>
      </c>
      <c r="E1012" s="332" t="s">
        <v>2958</v>
      </c>
      <c r="F1012" s="332" t="s">
        <v>3959</v>
      </c>
      <c r="G1012" s="332" t="s">
        <v>3960</v>
      </c>
      <c r="H1012" s="9" t="str">
        <f t="shared" si="0"/>
        <v>EAD-RHU-CWS</v>
      </c>
      <c r="I1012" s="333"/>
      <c r="J1012" s="333"/>
      <c r="K1012" s="333"/>
      <c r="L1012" s="333"/>
      <c r="M1012" s="437" t="s">
        <v>195</v>
      </c>
      <c r="N1012" s="373" t="s">
        <v>856</v>
      </c>
      <c r="O1012" s="335"/>
      <c r="P1012" s="333"/>
      <c r="Q1012" s="333"/>
      <c r="R1012" s="333"/>
      <c r="S1012" s="333"/>
      <c r="T1012" s="333"/>
      <c r="U1012" s="156" t="s">
        <v>3995</v>
      </c>
      <c r="V1012" s="17"/>
      <c r="W1012" s="332" t="s">
        <v>2967</v>
      </c>
      <c r="X1012" s="337">
        <v>10088</v>
      </c>
      <c r="Y1012" s="338">
        <v>45735</v>
      </c>
      <c r="Z1012" s="333"/>
      <c r="AA1012" s="333"/>
    </row>
    <row r="1013" spans="1:27" ht="13.8">
      <c r="A1013" s="372" t="s">
        <v>2902</v>
      </c>
      <c r="B1013" s="332" t="s">
        <v>27</v>
      </c>
      <c r="C1013" s="332" t="s">
        <v>2956</v>
      </c>
      <c r="D1013" s="332" t="s">
        <v>2957</v>
      </c>
      <c r="E1013" s="332" t="s">
        <v>2958</v>
      </c>
      <c r="F1013" s="332" t="s">
        <v>3959</v>
      </c>
      <c r="G1013" s="332" t="s">
        <v>3960</v>
      </c>
      <c r="H1013" s="9" t="str">
        <f t="shared" si="0"/>
        <v>EAD-RHU-CWS</v>
      </c>
      <c r="I1013" s="333"/>
      <c r="J1013" s="333"/>
      <c r="K1013" s="333"/>
      <c r="L1013" s="333"/>
      <c r="M1013" s="437" t="s">
        <v>195</v>
      </c>
      <c r="N1013" s="373" t="s">
        <v>849</v>
      </c>
      <c r="O1013" s="335"/>
      <c r="P1013" s="333"/>
      <c r="Q1013" s="333"/>
      <c r="R1013" s="333"/>
      <c r="S1013" s="333"/>
      <c r="T1013" s="333"/>
      <c r="U1013" s="156" t="s">
        <v>4001</v>
      </c>
      <c r="V1013" s="17"/>
      <c r="W1013" s="332" t="s">
        <v>2967</v>
      </c>
      <c r="X1013" s="337">
        <v>10088</v>
      </c>
      <c r="Y1013" s="338">
        <v>45735</v>
      </c>
      <c r="Z1013" s="333"/>
      <c r="AA1013" s="333"/>
    </row>
    <row r="1014" spans="1:27" ht="13.8">
      <c r="A1014" s="372" t="s">
        <v>2902</v>
      </c>
      <c r="B1014" s="332" t="s">
        <v>27</v>
      </c>
      <c r="C1014" s="332" t="s">
        <v>2956</v>
      </c>
      <c r="D1014" s="332" t="s">
        <v>2957</v>
      </c>
      <c r="E1014" s="332" t="s">
        <v>2958</v>
      </c>
      <c r="F1014" s="332" t="s">
        <v>3959</v>
      </c>
      <c r="G1014" s="332" t="s">
        <v>3960</v>
      </c>
      <c r="H1014" s="9" t="str">
        <f t="shared" si="0"/>
        <v>EAD-RHU-CWS</v>
      </c>
      <c r="I1014" s="333"/>
      <c r="J1014" s="333"/>
      <c r="K1014" s="333"/>
      <c r="L1014" s="333"/>
      <c r="M1014" s="437" t="s">
        <v>273</v>
      </c>
      <c r="N1014" s="373" t="s">
        <v>1180</v>
      </c>
      <c r="O1014" s="335"/>
      <c r="P1014" s="333"/>
      <c r="Q1014" s="333"/>
      <c r="R1014" s="333"/>
      <c r="S1014" s="333"/>
      <c r="T1014" s="333"/>
      <c r="U1014" s="156" t="s">
        <v>4004</v>
      </c>
      <c r="V1014" s="17"/>
      <c r="W1014" s="332" t="s">
        <v>3983</v>
      </c>
      <c r="X1014" s="337">
        <v>21970</v>
      </c>
      <c r="Y1014" s="338">
        <v>45735</v>
      </c>
      <c r="Z1014" s="333"/>
      <c r="AA1014" s="333"/>
    </row>
    <row r="1015" spans="1:27" ht="13.8">
      <c r="A1015" s="372" t="s">
        <v>2902</v>
      </c>
      <c r="B1015" s="332" t="s">
        <v>27</v>
      </c>
      <c r="C1015" s="332" t="s">
        <v>2956</v>
      </c>
      <c r="D1015" s="332" t="s">
        <v>2957</v>
      </c>
      <c r="E1015" s="332" t="s">
        <v>2958</v>
      </c>
      <c r="F1015" s="332" t="s">
        <v>3959</v>
      </c>
      <c r="G1015" s="332" t="s">
        <v>3960</v>
      </c>
      <c r="H1015" s="9" t="str">
        <f t="shared" si="0"/>
        <v>EAD-RHU-CWS</v>
      </c>
      <c r="I1015" s="333"/>
      <c r="J1015" s="333"/>
      <c r="K1015" s="333"/>
      <c r="L1015" s="333"/>
      <c r="M1015" s="437" t="s">
        <v>273</v>
      </c>
      <c r="N1015" s="373" t="s">
        <v>1178</v>
      </c>
      <c r="O1015" s="335"/>
      <c r="P1015" s="333"/>
      <c r="Q1015" s="333"/>
      <c r="R1015" s="333"/>
      <c r="S1015" s="333"/>
      <c r="T1015" s="333"/>
      <c r="U1015" s="156" t="s">
        <v>4007</v>
      </c>
      <c r="V1015" s="17"/>
      <c r="W1015" s="332" t="s">
        <v>3987</v>
      </c>
      <c r="X1015" s="337">
        <v>2232</v>
      </c>
      <c r="Y1015" s="338">
        <v>45735</v>
      </c>
      <c r="Z1015" s="333"/>
      <c r="AA1015" s="333"/>
    </row>
    <row r="1016" spans="1:27" ht="13.8">
      <c r="A1016" s="372" t="s">
        <v>2902</v>
      </c>
      <c r="B1016" s="332" t="s">
        <v>27</v>
      </c>
      <c r="C1016" s="332" t="s">
        <v>2956</v>
      </c>
      <c r="D1016" s="332" t="s">
        <v>2957</v>
      </c>
      <c r="E1016" s="332" t="s">
        <v>2958</v>
      </c>
      <c r="F1016" s="332" t="s">
        <v>3959</v>
      </c>
      <c r="G1016" s="332" t="s">
        <v>3960</v>
      </c>
      <c r="H1016" s="9" t="str">
        <f t="shared" si="0"/>
        <v>EAD-RHU-CWS</v>
      </c>
      <c r="I1016" s="333"/>
      <c r="J1016" s="333"/>
      <c r="K1016" s="333"/>
      <c r="L1016" s="333"/>
      <c r="M1016" s="437" t="s">
        <v>273</v>
      </c>
      <c r="N1016" s="373" t="s">
        <v>1177</v>
      </c>
      <c r="O1016" s="335"/>
      <c r="P1016" s="333"/>
      <c r="Q1016" s="333"/>
      <c r="R1016" s="333"/>
      <c r="S1016" s="333"/>
      <c r="T1016" s="333"/>
      <c r="U1016" s="156" t="s">
        <v>4010</v>
      </c>
      <c r="V1016" s="17"/>
      <c r="W1016" s="332" t="s">
        <v>3968</v>
      </c>
      <c r="X1016" s="337">
        <v>21544</v>
      </c>
      <c r="Y1016" s="338">
        <v>45735</v>
      </c>
      <c r="Z1016" s="333"/>
      <c r="AA1016" s="333"/>
    </row>
    <row r="1017" spans="1:27" ht="13.8">
      <c r="A1017" s="372" t="s">
        <v>2902</v>
      </c>
      <c r="B1017" s="332" t="s">
        <v>27</v>
      </c>
      <c r="C1017" s="332" t="s">
        <v>2956</v>
      </c>
      <c r="D1017" s="332" t="s">
        <v>2957</v>
      </c>
      <c r="E1017" s="332" t="s">
        <v>2958</v>
      </c>
      <c r="F1017" s="332" t="s">
        <v>3959</v>
      </c>
      <c r="G1017" s="332" t="s">
        <v>3960</v>
      </c>
      <c r="H1017" s="9" t="str">
        <f t="shared" si="0"/>
        <v>EAD-RHU-CWS</v>
      </c>
      <c r="I1017" s="333"/>
      <c r="J1017" s="333"/>
      <c r="K1017" s="333"/>
      <c r="L1017" s="333"/>
      <c r="M1017" s="373" t="s">
        <v>273</v>
      </c>
      <c r="N1017" s="373" t="s">
        <v>1169</v>
      </c>
      <c r="O1017" s="335"/>
      <c r="P1017" s="333"/>
      <c r="Q1017" s="333"/>
      <c r="R1017" s="333"/>
      <c r="S1017" s="333"/>
      <c r="T1017" s="333"/>
      <c r="U1017" s="389" t="s">
        <v>4014</v>
      </c>
      <c r="V1017" s="17"/>
      <c r="W1017" s="332" t="s">
        <v>3974</v>
      </c>
      <c r="X1017" s="337">
        <v>21990</v>
      </c>
      <c r="Y1017" s="338">
        <v>45735</v>
      </c>
      <c r="Z1017" s="333"/>
      <c r="AA1017" s="333"/>
    </row>
    <row r="1018" spans="1:27" ht="13.8">
      <c r="A1018" s="372" t="s">
        <v>2902</v>
      </c>
      <c r="B1018" s="332" t="s">
        <v>27</v>
      </c>
      <c r="C1018" s="332" t="s">
        <v>2956</v>
      </c>
      <c r="D1018" s="332" t="s">
        <v>2957</v>
      </c>
      <c r="E1018" s="332" t="s">
        <v>2958</v>
      </c>
      <c r="F1018" s="332" t="s">
        <v>3959</v>
      </c>
      <c r="G1018" s="332" t="s">
        <v>3960</v>
      </c>
      <c r="H1018" s="9" t="str">
        <f t="shared" si="0"/>
        <v>EAD-RHU-CWS</v>
      </c>
      <c r="I1018" s="333"/>
      <c r="J1018" s="333"/>
      <c r="K1018" s="333"/>
      <c r="L1018" s="333"/>
      <c r="M1018" s="373" t="s">
        <v>273</v>
      </c>
      <c r="N1018" s="373" t="s">
        <v>1168</v>
      </c>
      <c r="O1018" s="335"/>
      <c r="P1018" s="333"/>
      <c r="Q1018" s="333"/>
      <c r="R1018" s="333"/>
      <c r="S1018" s="333"/>
      <c r="T1018" s="333"/>
      <c r="U1018" s="389" t="s">
        <v>4019</v>
      </c>
      <c r="V1018" s="17"/>
      <c r="W1018" s="332" t="s">
        <v>3979</v>
      </c>
      <c r="X1018" s="337">
        <v>22024</v>
      </c>
      <c r="Y1018" s="338">
        <v>45735</v>
      </c>
      <c r="Z1018" s="333"/>
      <c r="AA1018" s="333"/>
    </row>
    <row r="1019" spans="1:27" ht="13.8">
      <c r="A1019" s="372" t="s">
        <v>2902</v>
      </c>
      <c r="B1019" s="332" t="s">
        <v>27</v>
      </c>
      <c r="C1019" s="332" t="s">
        <v>2956</v>
      </c>
      <c r="D1019" s="332" t="s">
        <v>2957</v>
      </c>
      <c r="E1019" s="332" t="s">
        <v>2958</v>
      </c>
      <c r="F1019" s="332" t="s">
        <v>3959</v>
      </c>
      <c r="G1019" s="332" t="s">
        <v>3960</v>
      </c>
      <c r="H1019" s="9" t="str">
        <f t="shared" si="0"/>
        <v>EAD-RHU-CWS</v>
      </c>
      <c r="I1019" s="333"/>
      <c r="J1019" s="333"/>
      <c r="K1019" s="333"/>
      <c r="L1019" s="333"/>
      <c r="M1019" s="339" t="s">
        <v>436</v>
      </c>
      <c r="N1019" s="373" t="s">
        <v>59</v>
      </c>
      <c r="O1019" s="335"/>
      <c r="P1019" s="333"/>
      <c r="Q1019" s="333"/>
      <c r="R1019" s="333"/>
      <c r="S1019" s="333"/>
      <c r="T1019" s="333"/>
      <c r="U1019" s="389" t="s">
        <v>4021</v>
      </c>
      <c r="V1019" s="17"/>
      <c r="W1019" s="332" t="s">
        <v>2967</v>
      </c>
      <c r="X1019" s="337">
        <v>10088</v>
      </c>
      <c r="Y1019" s="338">
        <v>45735</v>
      </c>
      <c r="Z1019" s="333"/>
      <c r="AA1019" s="333"/>
    </row>
    <row r="1020" spans="1:27" ht="13.8">
      <c r="A1020" s="372" t="s">
        <v>2902</v>
      </c>
      <c r="B1020" s="332" t="s">
        <v>27</v>
      </c>
      <c r="C1020" s="332" t="s">
        <v>2956</v>
      </c>
      <c r="D1020" s="332" t="s">
        <v>2957</v>
      </c>
      <c r="E1020" s="332" t="s">
        <v>2958</v>
      </c>
      <c r="F1020" s="332" t="s">
        <v>3959</v>
      </c>
      <c r="G1020" s="332" t="s">
        <v>3960</v>
      </c>
      <c r="H1020" s="9" t="str">
        <f t="shared" si="0"/>
        <v>EAD-RHU-CWS</v>
      </c>
      <c r="I1020" s="333"/>
      <c r="J1020" s="333"/>
      <c r="K1020" s="333"/>
      <c r="L1020" s="333"/>
      <c r="M1020" s="373" t="s">
        <v>2704</v>
      </c>
      <c r="N1020" s="373" t="s">
        <v>1419</v>
      </c>
      <c r="O1020" s="335"/>
      <c r="P1020" s="333"/>
      <c r="Q1020" s="333"/>
      <c r="R1020" s="333"/>
      <c r="S1020" s="333"/>
      <c r="T1020" s="333"/>
      <c r="U1020" s="389" t="s">
        <v>4026</v>
      </c>
      <c r="V1020" s="17"/>
      <c r="W1020" s="332" t="s">
        <v>2967</v>
      </c>
      <c r="X1020" s="337">
        <v>10088</v>
      </c>
      <c r="Y1020" s="338">
        <v>45735</v>
      </c>
      <c r="Z1020" s="333"/>
      <c r="AA1020" s="333"/>
    </row>
    <row r="1021" spans="1:27" ht="13.8">
      <c r="A1021" s="372" t="s">
        <v>2902</v>
      </c>
      <c r="B1021" s="332" t="s">
        <v>27</v>
      </c>
      <c r="C1021" s="332" t="s">
        <v>2956</v>
      </c>
      <c r="D1021" s="332" t="s">
        <v>2957</v>
      </c>
      <c r="E1021" s="332" t="s">
        <v>2958</v>
      </c>
      <c r="F1021" s="332" t="s">
        <v>5137</v>
      </c>
      <c r="G1021" s="332" t="s">
        <v>5138</v>
      </c>
      <c r="H1021" s="9" t="str">
        <f t="shared" si="0"/>
        <v>EAD-RHU-GRH</v>
      </c>
      <c r="I1021" s="333"/>
      <c r="J1021" s="333"/>
      <c r="K1021" s="333"/>
      <c r="L1021" s="333"/>
      <c r="M1021" s="373" t="s">
        <v>494</v>
      </c>
      <c r="N1021" s="373" t="s">
        <v>1475</v>
      </c>
      <c r="O1021" s="335"/>
      <c r="P1021" s="333"/>
      <c r="Q1021" s="333"/>
      <c r="R1021" s="333"/>
      <c r="S1021" s="333"/>
      <c r="T1021" s="333"/>
      <c r="U1021" s="389" t="s">
        <v>5141</v>
      </c>
      <c r="V1021" s="17"/>
      <c r="W1021" s="332" t="s">
        <v>2967</v>
      </c>
      <c r="X1021" s="337">
        <v>10088</v>
      </c>
      <c r="Y1021" s="338">
        <v>45735</v>
      </c>
      <c r="Z1021" s="333"/>
      <c r="AA1021" s="333"/>
    </row>
    <row r="1022" spans="1:27" ht="13.8">
      <c r="A1022" s="372" t="s">
        <v>2902</v>
      </c>
      <c r="B1022" s="332" t="s">
        <v>27</v>
      </c>
      <c r="C1022" s="332" t="s">
        <v>2956</v>
      </c>
      <c r="D1022" s="332" t="s">
        <v>2957</v>
      </c>
      <c r="E1022" s="332" t="s">
        <v>2958</v>
      </c>
      <c r="F1022" s="332" t="s">
        <v>5137</v>
      </c>
      <c r="G1022" s="332" t="s">
        <v>5138</v>
      </c>
      <c r="H1022" s="9" t="str">
        <f t="shared" si="0"/>
        <v>EAD-RHU-GRH</v>
      </c>
      <c r="I1022" s="333"/>
      <c r="J1022" s="333"/>
      <c r="K1022" s="333"/>
      <c r="L1022" s="333"/>
      <c r="M1022" s="373" t="s">
        <v>593</v>
      </c>
      <c r="N1022" s="373" t="s">
        <v>2599</v>
      </c>
      <c r="O1022" s="335"/>
      <c r="P1022" s="333"/>
      <c r="Q1022" s="333"/>
      <c r="R1022" s="333"/>
      <c r="S1022" s="333"/>
      <c r="T1022" s="333"/>
      <c r="U1022" s="389" t="s">
        <v>5148</v>
      </c>
      <c r="V1022" s="17"/>
      <c r="W1022" s="332" t="s">
        <v>2967</v>
      </c>
      <c r="X1022" s="337">
        <v>10088</v>
      </c>
      <c r="Y1022" s="338">
        <v>45735</v>
      </c>
      <c r="Z1022" s="333"/>
      <c r="AA1022" s="333"/>
    </row>
    <row r="1023" spans="1:27" ht="13.8">
      <c r="A1023" s="372" t="s">
        <v>2902</v>
      </c>
      <c r="B1023" s="332" t="s">
        <v>27</v>
      </c>
      <c r="C1023" s="332" t="s">
        <v>2956</v>
      </c>
      <c r="D1023" s="332" t="s">
        <v>2957</v>
      </c>
      <c r="E1023" s="332" t="s">
        <v>2958</v>
      </c>
      <c r="F1023" s="332" t="s">
        <v>5137</v>
      </c>
      <c r="G1023" s="332" t="s">
        <v>5138</v>
      </c>
      <c r="H1023" s="9" t="str">
        <f t="shared" si="0"/>
        <v>EAD-RHU-GRH</v>
      </c>
      <c r="I1023" s="333"/>
      <c r="J1023" s="333"/>
      <c r="K1023" s="333"/>
      <c r="L1023" s="333"/>
      <c r="M1023" s="373" t="s">
        <v>195</v>
      </c>
      <c r="N1023" s="373" t="s">
        <v>848</v>
      </c>
      <c r="O1023" s="335"/>
      <c r="P1023" s="333"/>
      <c r="Q1023" s="333"/>
      <c r="R1023" s="333"/>
      <c r="S1023" s="333"/>
      <c r="T1023" s="333"/>
      <c r="U1023" s="389" t="s">
        <v>5155</v>
      </c>
      <c r="V1023" s="17"/>
      <c r="W1023" s="332" t="s">
        <v>2967</v>
      </c>
      <c r="X1023" s="337">
        <v>10088</v>
      </c>
      <c r="Y1023" s="338">
        <v>45735</v>
      </c>
      <c r="Z1023" s="333"/>
      <c r="AA1023" s="333"/>
    </row>
    <row r="1024" spans="1:27" ht="13.8">
      <c r="A1024" s="372" t="s">
        <v>2902</v>
      </c>
      <c r="B1024" s="332" t="s">
        <v>27</v>
      </c>
      <c r="C1024" s="332" t="s">
        <v>2956</v>
      </c>
      <c r="D1024" s="332" t="s">
        <v>2957</v>
      </c>
      <c r="E1024" s="332" t="s">
        <v>2958</v>
      </c>
      <c r="F1024" s="332" t="s">
        <v>5137</v>
      </c>
      <c r="G1024" s="332" t="s">
        <v>5138</v>
      </c>
      <c r="H1024" s="9" t="str">
        <f t="shared" si="0"/>
        <v>EAD-RHU-GRH</v>
      </c>
      <c r="I1024" s="333"/>
      <c r="J1024" s="333"/>
      <c r="K1024" s="333"/>
      <c r="L1024" s="333"/>
      <c r="M1024" s="373" t="s">
        <v>5158</v>
      </c>
      <c r="N1024" s="373" t="s">
        <v>2022</v>
      </c>
      <c r="O1024" s="335"/>
      <c r="P1024" s="333"/>
      <c r="Q1024" s="333"/>
      <c r="R1024" s="333"/>
      <c r="S1024" s="333"/>
      <c r="T1024" s="333"/>
      <c r="U1024" s="389" t="s">
        <v>5159</v>
      </c>
      <c r="V1024" s="17"/>
      <c r="W1024" s="332" t="s">
        <v>2967</v>
      </c>
      <c r="X1024" s="337">
        <v>10088</v>
      </c>
      <c r="Y1024" s="338">
        <v>45735</v>
      </c>
      <c r="Z1024" s="333"/>
      <c r="AA1024" s="333"/>
    </row>
    <row r="1025" spans="1:27" ht="13.8">
      <c r="A1025" s="372" t="s">
        <v>2902</v>
      </c>
      <c r="B1025" s="332" t="s">
        <v>27</v>
      </c>
      <c r="C1025" s="332" t="s">
        <v>2956</v>
      </c>
      <c r="D1025" s="332" t="s">
        <v>2957</v>
      </c>
      <c r="E1025" s="332" t="s">
        <v>2958</v>
      </c>
      <c r="F1025" s="332" t="s">
        <v>5137</v>
      </c>
      <c r="G1025" s="332" t="s">
        <v>5138</v>
      </c>
      <c r="H1025" s="9" t="str">
        <f t="shared" si="0"/>
        <v>EAD-RHU-GRH</v>
      </c>
      <c r="I1025" s="333"/>
      <c r="J1025" s="333"/>
      <c r="K1025" s="333"/>
      <c r="L1025" s="333"/>
      <c r="M1025" s="373" t="s">
        <v>528</v>
      </c>
      <c r="N1025" s="373" t="s">
        <v>2024</v>
      </c>
      <c r="O1025" s="335"/>
      <c r="P1025" s="333"/>
      <c r="Q1025" s="333"/>
      <c r="R1025" s="333"/>
      <c r="S1025" s="333"/>
      <c r="T1025" s="333"/>
      <c r="U1025" s="389" t="s">
        <v>5167</v>
      </c>
      <c r="V1025" s="17"/>
      <c r="W1025" s="332" t="s">
        <v>2967</v>
      </c>
      <c r="X1025" s="337">
        <v>10088</v>
      </c>
      <c r="Y1025" s="338">
        <v>45735</v>
      </c>
      <c r="Z1025" s="333"/>
      <c r="AA1025" s="333"/>
    </row>
    <row r="1026" spans="1:27" ht="13.8">
      <c r="A1026" s="372" t="s">
        <v>2902</v>
      </c>
      <c r="B1026" s="332" t="s">
        <v>27</v>
      </c>
      <c r="C1026" s="332" t="s">
        <v>2956</v>
      </c>
      <c r="D1026" s="332" t="s">
        <v>2957</v>
      </c>
      <c r="E1026" s="332" t="s">
        <v>2958</v>
      </c>
      <c r="F1026" s="332" t="s">
        <v>5137</v>
      </c>
      <c r="G1026" s="332" t="s">
        <v>5138</v>
      </c>
      <c r="H1026" s="9" t="str">
        <f t="shared" si="0"/>
        <v>EAD-RHU-GRH</v>
      </c>
      <c r="I1026" s="333"/>
      <c r="J1026" s="333"/>
      <c r="K1026" s="333"/>
      <c r="L1026" s="333"/>
      <c r="M1026" s="373" t="s">
        <v>241</v>
      </c>
      <c r="N1026" s="373" t="s">
        <v>2023</v>
      </c>
      <c r="O1026" s="335"/>
      <c r="P1026" s="333"/>
      <c r="Q1026" s="333"/>
      <c r="R1026" s="333"/>
      <c r="S1026" s="333"/>
      <c r="T1026" s="333"/>
      <c r="U1026" s="374" t="s">
        <v>5174</v>
      </c>
      <c r="V1026" s="17"/>
      <c r="W1026" s="332" t="s">
        <v>2967</v>
      </c>
      <c r="X1026" s="337">
        <v>10088</v>
      </c>
      <c r="Y1026" s="338">
        <v>45735</v>
      </c>
      <c r="Z1026" s="333"/>
      <c r="AA1026" s="333"/>
    </row>
    <row r="1027" spans="1:27" ht="13.8">
      <c r="A1027" s="372" t="s">
        <v>2902</v>
      </c>
      <c r="B1027" s="332" t="s">
        <v>27</v>
      </c>
      <c r="C1027" s="332" t="s">
        <v>2956</v>
      </c>
      <c r="D1027" s="332" t="s">
        <v>2957</v>
      </c>
      <c r="E1027" s="332" t="s">
        <v>2958</v>
      </c>
      <c r="F1027" s="332" t="s">
        <v>5137</v>
      </c>
      <c r="G1027" s="332" t="s">
        <v>5138</v>
      </c>
      <c r="H1027" s="9" t="str">
        <f t="shared" si="0"/>
        <v>EAD-RHU-GRH</v>
      </c>
      <c r="I1027" s="333"/>
      <c r="J1027" s="333"/>
      <c r="K1027" s="333"/>
      <c r="L1027" s="333"/>
      <c r="M1027" s="373" t="s">
        <v>273</v>
      </c>
      <c r="N1027" s="373" t="s">
        <v>1567</v>
      </c>
      <c r="O1027" s="335"/>
      <c r="P1027" s="333"/>
      <c r="Q1027" s="333"/>
      <c r="R1027" s="333"/>
      <c r="S1027" s="333"/>
      <c r="T1027" s="333"/>
      <c r="U1027" s="374" t="s">
        <v>5178</v>
      </c>
      <c r="V1027" s="17"/>
      <c r="W1027" s="332" t="s">
        <v>2967</v>
      </c>
      <c r="X1027" s="337">
        <v>10088</v>
      </c>
      <c r="Y1027" s="338">
        <v>45735</v>
      </c>
      <c r="Z1027" s="333"/>
      <c r="AA1027" s="333"/>
    </row>
    <row r="1028" spans="1:27" ht="13.8">
      <c r="A1028" s="372" t="s">
        <v>2902</v>
      </c>
      <c r="B1028" s="332" t="s">
        <v>27</v>
      </c>
      <c r="C1028" s="332" t="s">
        <v>2956</v>
      </c>
      <c r="D1028" s="332" t="s">
        <v>2957</v>
      </c>
      <c r="E1028" s="332" t="s">
        <v>2958</v>
      </c>
      <c r="F1028" s="332" t="s">
        <v>5137</v>
      </c>
      <c r="G1028" s="332" t="s">
        <v>5138</v>
      </c>
      <c r="H1028" s="9" t="str">
        <f t="shared" si="0"/>
        <v>EAD-RHU-GRH</v>
      </c>
      <c r="I1028" s="333"/>
      <c r="J1028" s="333"/>
      <c r="K1028" s="333"/>
      <c r="L1028" s="333"/>
      <c r="M1028" s="373" t="s">
        <v>630</v>
      </c>
      <c r="N1028" s="373" t="s">
        <v>1596</v>
      </c>
      <c r="O1028" s="335"/>
      <c r="P1028" s="333"/>
      <c r="Q1028" s="333"/>
      <c r="R1028" s="333"/>
      <c r="S1028" s="333"/>
      <c r="T1028" s="333"/>
      <c r="U1028" s="389" t="s">
        <v>5182</v>
      </c>
      <c r="V1028" s="17"/>
      <c r="W1028" s="332" t="s">
        <v>2967</v>
      </c>
      <c r="X1028" s="337">
        <v>10088</v>
      </c>
      <c r="Y1028" s="338">
        <v>45735</v>
      </c>
      <c r="Z1028" s="333"/>
      <c r="AA1028" s="333"/>
    </row>
    <row r="1029" spans="1:27" ht="13.8">
      <c r="A1029" s="372" t="s">
        <v>2902</v>
      </c>
      <c r="B1029" s="332" t="s">
        <v>27</v>
      </c>
      <c r="C1029" s="332" t="s">
        <v>2956</v>
      </c>
      <c r="D1029" s="332" t="s">
        <v>2957</v>
      </c>
      <c r="E1029" s="332" t="s">
        <v>2958</v>
      </c>
      <c r="F1029" s="332" t="s">
        <v>5137</v>
      </c>
      <c r="G1029" s="332" t="s">
        <v>5138</v>
      </c>
      <c r="H1029" s="9" t="str">
        <f t="shared" si="0"/>
        <v>EAD-RHU-GRH</v>
      </c>
      <c r="I1029" s="333"/>
      <c r="J1029" s="333"/>
      <c r="K1029" s="333"/>
      <c r="L1029" s="333"/>
      <c r="M1029" s="339" t="s">
        <v>436</v>
      </c>
      <c r="N1029" s="373" t="s">
        <v>57</v>
      </c>
      <c r="O1029" s="335"/>
      <c r="P1029" s="333"/>
      <c r="Q1029" s="333"/>
      <c r="R1029" s="333"/>
      <c r="S1029" s="333"/>
      <c r="T1029" s="333"/>
      <c r="U1029" s="389" t="s">
        <v>5186</v>
      </c>
      <c r="V1029" s="17"/>
      <c r="W1029" s="332" t="s">
        <v>2967</v>
      </c>
      <c r="X1029" s="337">
        <v>10088</v>
      </c>
      <c r="Y1029" s="338">
        <v>45735</v>
      </c>
      <c r="Z1029" s="333"/>
      <c r="AA1029" s="333"/>
    </row>
    <row r="1030" spans="1:27" ht="13.8">
      <c r="A1030" s="372" t="s">
        <v>2902</v>
      </c>
      <c r="B1030" s="332" t="s">
        <v>27</v>
      </c>
      <c r="C1030" s="332" t="s">
        <v>2956</v>
      </c>
      <c r="D1030" s="332" t="s">
        <v>2957</v>
      </c>
      <c r="E1030" s="332" t="s">
        <v>2958</v>
      </c>
      <c r="F1030" s="332" t="s">
        <v>5137</v>
      </c>
      <c r="G1030" s="332" t="s">
        <v>5138</v>
      </c>
      <c r="H1030" s="9" t="str">
        <f t="shared" si="0"/>
        <v>EAD-RHU-GRH</v>
      </c>
      <c r="I1030" s="333"/>
      <c r="J1030" s="333"/>
      <c r="K1030" s="333"/>
      <c r="L1030" s="333"/>
      <c r="M1030" s="373" t="s">
        <v>195</v>
      </c>
      <c r="N1030" s="373" t="s">
        <v>847</v>
      </c>
      <c r="O1030" s="335"/>
      <c r="P1030" s="333"/>
      <c r="Q1030" s="333"/>
      <c r="R1030" s="333"/>
      <c r="S1030" s="333"/>
      <c r="T1030" s="333"/>
      <c r="U1030" s="389" t="s">
        <v>5190</v>
      </c>
      <c r="V1030" s="17"/>
      <c r="W1030" s="332" t="s">
        <v>2967</v>
      </c>
      <c r="X1030" s="337">
        <v>10088</v>
      </c>
      <c r="Y1030" s="338">
        <v>45735</v>
      </c>
      <c r="Z1030" s="333"/>
      <c r="AA1030" s="333"/>
    </row>
    <row r="1031" spans="1:27" ht="13.8">
      <c r="A1031" s="372" t="s">
        <v>2902</v>
      </c>
      <c r="B1031" s="332" t="s">
        <v>27</v>
      </c>
      <c r="C1031" s="332" t="s">
        <v>2956</v>
      </c>
      <c r="D1031" s="332" t="s">
        <v>2957</v>
      </c>
      <c r="E1031" s="332" t="s">
        <v>2958</v>
      </c>
      <c r="F1031" s="332" t="s">
        <v>5137</v>
      </c>
      <c r="G1031" s="332" t="s">
        <v>5138</v>
      </c>
      <c r="H1031" s="9" t="str">
        <f t="shared" si="0"/>
        <v>EAD-RHU-GRH</v>
      </c>
      <c r="I1031" s="333"/>
      <c r="J1031" s="333"/>
      <c r="K1031" s="333"/>
      <c r="L1031" s="333"/>
      <c r="M1031" s="373" t="s">
        <v>528</v>
      </c>
      <c r="N1031" s="373" t="s">
        <v>1821</v>
      </c>
      <c r="O1031" s="335"/>
      <c r="P1031" s="333"/>
      <c r="Q1031" s="333"/>
      <c r="R1031" s="333"/>
      <c r="S1031" s="333"/>
      <c r="T1031" s="333"/>
      <c r="U1031" s="389" t="s">
        <v>5200</v>
      </c>
      <c r="V1031" s="17"/>
      <c r="W1031" s="332" t="s">
        <v>2967</v>
      </c>
      <c r="X1031" s="337">
        <v>10088</v>
      </c>
      <c r="Y1031" s="338">
        <v>45735</v>
      </c>
      <c r="Z1031" s="333"/>
      <c r="AA1031" s="333"/>
    </row>
    <row r="1032" spans="1:27" ht="13.8">
      <c r="A1032" s="372" t="s">
        <v>2902</v>
      </c>
      <c r="B1032" s="332" t="s">
        <v>27</v>
      </c>
      <c r="C1032" s="332" t="s">
        <v>2956</v>
      </c>
      <c r="D1032" s="332" t="s">
        <v>2957</v>
      </c>
      <c r="E1032" s="332" t="s">
        <v>2958</v>
      </c>
      <c r="F1032" s="332" t="s">
        <v>5137</v>
      </c>
      <c r="G1032" s="332" t="s">
        <v>5138</v>
      </c>
      <c r="H1032" s="9" t="str">
        <f t="shared" si="0"/>
        <v>EAD-RHU-GRH</v>
      </c>
      <c r="I1032" s="333"/>
      <c r="J1032" s="333"/>
      <c r="K1032" s="333"/>
      <c r="L1032" s="333"/>
      <c r="M1032" s="373" t="s">
        <v>630</v>
      </c>
      <c r="N1032" s="334" t="s">
        <v>1577</v>
      </c>
      <c r="O1032" s="335"/>
      <c r="P1032" s="333"/>
      <c r="Q1032" s="333"/>
      <c r="R1032" s="333"/>
      <c r="S1032" s="333"/>
      <c r="T1032" s="333"/>
      <c r="U1032" s="389" t="s">
        <v>5204</v>
      </c>
      <c r="V1032" s="17"/>
      <c r="W1032" s="332" t="s">
        <v>2967</v>
      </c>
      <c r="X1032" s="337">
        <v>10088</v>
      </c>
      <c r="Y1032" s="338">
        <v>45735</v>
      </c>
      <c r="Z1032" s="333"/>
      <c r="AA1032" s="333"/>
    </row>
    <row r="1033" spans="1:27" ht="13.8">
      <c r="A1033" s="372" t="s">
        <v>2902</v>
      </c>
      <c r="B1033" s="332" t="s">
        <v>27</v>
      </c>
      <c r="C1033" s="332" t="s">
        <v>2956</v>
      </c>
      <c r="D1033" s="332" t="s">
        <v>2957</v>
      </c>
      <c r="E1033" s="332" t="s">
        <v>2958</v>
      </c>
      <c r="F1033" s="332" t="s">
        <v>5137</v>
      </c>
      <c r="G1033" s="332" t="s">
        <v>5138</v>
      </c>
      <c r="H1033" s="9" t="str">
        <f t="shared" si="0"/>
        <v>EAD-RHU-GRH</v>
      </c>
      <c r="I1033" s="333"/>
      <c r="J1033" s="333"/>
      <c r="K1033" s="333"/>
      <c r="L1033" s="333"/>
      <c r="M1033" s="373" t="s">
        <v>528</v>
      </c>
      <c r="N1033" s="373" t="s">
        <v>2025</v>
      </c>
      <c r="O1033" s="335"/>
      <c r="P1033" s="333"/>
      <c r="Q1033" s="333"/>
      <c r="R1033" s="333"/>
      <c r="S1033" s="333"/>
      <c r="T1033" s="333"/>
      <c r="U1033" s="374" t="s">
        <v>5215</v>
      </c>
      <c r="V1033" s="17"/>
      <c r="W1033" s="332" t="s">
        <v>2967</v>
      </c>
      <c r="X1033" s="337">
        <v>10088</v>
      </c>
      <c r="Y1033" s="338">
        <v>45735</v>
      </c>
      <c r="Z1033" s="333"/>
      <c r="AA1033" s="333"/>
    </row>
    <row r="1034" spans="1:27" ht="13.8">
      <c r="A1034" s="372" t="s">
        <v>2902</v>
      </c>
      <c r="B1034" s="332" t="s">
        <v>27</v>
      </c>
      <c r="C1034" s="332" t="s">
        <v>2956</v>
      </c>
      <c r="D1034" s="332" t="s">
        <v>2957</v>
      </c>
      <c r="E1034" s="332" t="s">
        <v>2958</v>
      </c>
      <c r="F1034" s="332" t="s">
        <v>5137</v>
      </c>
      <c r="G1034" s="332" t="s">
        <v>5138</v>
      </c>
      <c r="H1034" s="9" t="str">
        <f t="shared" si="0"/>
        <v>EAD-RHU-GRH</v>
      </c>
      <c r="I1034" s="333"/>
      <c r="J1034" s="333"/>
      <c r="K1034" s="333"/>
      <c r="L1034" s="333"/>
      <c r="M1034" s="437" t="s">
        <v>528</v>
      </c>
      <c r="N1034" s="373" t="s">
        <v>2026</v>
      </c>
      <c r="O1034" s="335"/>
      <c r="P1034" s="333"/>
      <c r="Q1034" s="333"/>
      <c r="R1034" s="333"/>
      <c r="S1034" s="333"/>
      <c r="T1034" s="333"/>
      <c r="U1034" s="389" t="s">
        <v>5215</v>
      </c>
      <c r="V1034" s="17"/>
      <c r="W1034" s="332" t="s">
        <v>2967</v>
      </c>
      <c r="X1034" s="337">
        <v>10088</v>
      </c>
      <c r="Y1034" s="338">
        <v>45735</v>
      </c>
      <c r="Z1034" s="333"/>
      <c r="AA1034" s="333"/>
    </row>
    <row r="1035" spans="1:27" ht="13.8">
      <c r="A1035" s="372" t="s">
        <v>2902</v>
      </c>
      <c r="B1035" s="332" t="s">
        <v>27</v>
      </c>
      <c r="C1035" s="332" t="s">
        <v>2956</v>
      </c>
      <c r="D1035" s="332" t="s">
        <v>2957</v>
      </c>
      <c r="E1035" s="332" t="s">
        <v>2958</v>
      </c>
      <c r="F1035" s="332" t="s">
        <v>5137</v>
      </c>
      <c r="G1035" s="332" t="s">
        <v>5138</v>
      </c>
      <c r="H1035" s="9" t="str">
        <f t="shared" si="0"/>
        <v>EAD-RHU-GRH</v>
      </c>
      <c r="I1035" s="333"/>
      <c r="J1035" s="13"/>
      <c r="K1035" s="13"/>
      <c r="L1035" s="13"/>
      <c r="M1035" s="85" t="s">
        <v>528</v>
      </c>
      <c r="N1035" s="85" t="s">
        <v>2027</v>
      </c>
      <c r="O1035" s="15"/>
      <c r="P1035" s="13"/>
      <c r="Q1035" s="13"/>
      <c r="R1035" s="13"/>
      <c r="S1035" s="13"/>
      <c r="T1035" s="13"/>
      <c r="U1035" s="156" t="s">
        <v>5215</v>
      </c>
      <c r="V1035" s="17"/>
      <c r="W1035" s="11" t="s">
        <v>2967</v>
      </c>
      <c r="X1035" s="88">
        <v>10088</v>
      </c>
      <c r="Y1035" s="20">
        <v>45735</v>
      </c>
      <c r="Z1035" s="13"/>
      <c r="AA1035" s="13"/>
    </row>
    <row r="1036" spans="1:27" ht="13.8">
      <c r="A1036" s="372" t="s">
        <v>2902</v>
      </c>
      <c r="B1036" s="332" t="s">
        <v>27</v>
      </c>
      <c r="C1036" s="332" t="s">
        <v>2956</v>
      </c>
      <c r="D1036" s="332" t="s">
        <v>2957</v>
      </c>
      <c r="E1036" s="332" t="s">
        <v>2958</v>
      </c>
      <c r="F1036" s="332" t="s">
        <v>5137</v>
      </c>
      <c r="G1036" s="332" t="s">
        <v>5138</v>
      </c>
      <c r="H1036" s="9" t="str">
        <f t="shared" si="0"/>
        <v>EAD-RHU-GRH</v>
      </c>
      <c r="I1036" s="333"/>
      <c r="J1036" s="17"/>
      <c r="K1036" s="17"/>
      <c r="L1036" s="17"/>
      <c r="M1036" s="85" t="s">
        <v>528</v>
      </c>
      <c r="N1036" s="85" t="s">
        <v>2034</v>
      </c>
      <c r="O1036" s="15"/>
      <c r="P1036" s="13"/>
      <c r="Q1036" s="13"/>
      <c r="R1036" s="13"/>
      <c r="S1036" s="13"/>
      <c r="T1036" s="13"/>
      <c r="U1036" s="156" t="s">
        <v>5215</v>
      </c>
      <c r="V1036" s="17"/>
      <c r="W1036" s="11" t="s">
        <v>2967</v>
      </c>
      <c r="X1036" s="88">
        <v>10088</v>
      </c>
      <c r="Y1036" s="20">
        <v>45735</v>
      </c>
      <c r="Z1036" s="13"/>
      <c r="AA1036" s="13"/>
    </row>
    <row r="1037" spans="1:27" ht="13.8">
      <c r="A1037" s="372" t="s">
        <v>2902</v>
      </c>
      <c r="B1037" s="332" t="s">
        <v>27</v>
      </c>
      <c r="C1037" s="332" t="s">
        <v>2956</v>
      </c>
      <c r="D1037" s="332" t="s">
        <v>2957</v>
      </c>
      <c r="E1037" s="332" t="s">
        <v>2958</v>
      </c>
      <c r="F1037" s="332" t="s">
        <v>5137</v>
      </c>
      <c r="G1037" s="332" t="s">
        <v>5138</v>
      </c>
      <c r="H1037" s="9" t="str">
        <f t="shared" si="0"/>
        <v>EAD-RHU-GRH</v>
      </c>
      <c r="I1037" s="333"/>
      <c r="J1037" s="17"/>
      <c r="K1037" s="17"/>
      <c r="L1037" s="17"/>
      <c r="M1037" s="85" t="s">
        <v>528</v>
      </c>
      <c r="N1037" s="85" t="s">
        <v>2028</v>
      </c>
      <c r="O1037" s="15"/>
      <c r="P1037" s="13"/>
      <c r="Q1037" s="13"/>
      <c r="R1037" s="13"/>
      <c r="S1037" s="13"/>
      <c r="T1037" s="13"/>
      <c r="U1037" s="156" t="s">
        <v>5215</v>
      </c>
      <c r="V1037" s="13"/>
      <c r="W1037" s="11" t="s">
        <v>2967</v>
      </c>
      <c r="X1037" s="88">
        <v>10088</v>
      </c>
      <c r="Y1037" s="20">
        <v>45735</v>
      </c>
      <c r="Z1037" s="13"/>
      <c r="AA1037" s="13"/>
    </row>
    <row r="1038" spans="1:27" ht="13.8">
      <c r="A1038" s="372" t="s">
        <v>2902</v>
      </c>
      <c r="B1038" s="332" t="s">
        <v>27</v>
      </c>
      <c r="C1038" s="332" t="s">
        <v>2956</v>
      </c>
      <c r="D1038" s="332" t="s">
        <v>2957</v>
      </c>
      <c r="E1038" s="332" t="s">
        <v>2958</v>
      </c>
      <c r="F1038" s="332" t="s">
        <v>5320</v>
      </c>
      <c r="G1038" s="332" t="s">
        <v>5275</v>
      </c>
      <c r="H1038" s="9" t="str">
        <f t="shared" si="0"/>
        <v>EAD-RHU-HEN</v>
      </c>
      <c r="I1038" s="333"/>
      <c r="J1038" s="17"/>
      <c r="K1038" s="17"/>
      <c r="L1038" s="17"/>
      <c r="M1038" s="437" t="s">
        <v>2731</v>
      </c>
      <c r="N1038" s="85" t="s">
        <v>2512</v>
      </c>
      <c r="O1038" s="15"/>
      <c r="P1038" s="11" t="s">
        <v>3207</v>
      </c>
      <c r="Q1038" s="13"/>
      <c r="R1038" s="13"/>
      <c r="S1038" s="13"/>
      <c r="T1038" s="13"/>
      <c r="U1038" s="156" t="s">
        <v>5324</v>
      </c>
      <c r="V1038" s="13"/>
      <c r="W1038" s="11" t="s">
        <v>2967</v>
      </c>
      <c r="X1038" s="88">
        <v>10088</v>
      </c>
      <c r="Y1038" s="20">
        <v>45735</v>
      </c>
      <c r="Z1038" s="13"/>
      <c r="AA1038" s="13"/>
    </row>
    <row r="1039" spans="1:27" ht="13.8">
      <c r="A1039" s="372" t="s">
        <v>2902</v>
      </c>
      <c r="B1039" s="332" t="s">
        <v>27</v>
      </c>
      <c r="C1039" s="332" t="s">
        <v>2956</v>
      </c>
      <c r="D1039" s="332" t="s">
        <v>2957</v>
      </c>
      <c r="E1039" s="332" t="s">
        <v>2958</v>
      </c>
      <c r="F1039" s="332" t="s">
        <v>5320</v>
      </c>
      <c r="G1039" s="332" t="s">
        <v>5275</v>
      </c>
      <c r="H1039" s="9" t="str">
        <f t="shared" si="0"/>
        <v>EAD-RHU-HEN</v>
      </c>
      <c r="I1039" s="333"/>
      <c r="J1039" s="17"/>
      <c r="K1039" s="17"/>
      <c r="L1039" s="17"/>
      <c r="M1039" s="85" t="s">
        <v>2731</v>
      </c>
      <c r="N1039" s="85" t="s">
        <v>2513</v>
      </c>
      <c r="O1039" s="15"/>
      <c r="P1039" s="11" t="s">
        <v>3207</v>
      </c>
      <c r="Q1039" s="13"/>
      <c r="R1039" s="13"/>
      <c r="S1039" s="13"/>
      <c r="T1039" s="13"/>
      <c r="U1039" s="156" t="s">
        <v>5332</v>
      </c>
      <c r="V1039" s="13"/>
      <c r="W1039" s="11" t="s">
        <v>2967</v>
      </c>
      <c r="X1039" s="88">
        <v>10088</v>
      </c>
      <c r="Y1039" s="20">
        <v>45735</v>
      </c>
      <c r="Z1039" s="13"/>
      <c r="AA1039" s="13"/>
    </row>
    <row r="1040" spans="1:27" ht="13.8">
      <c r="A1040" s="372" t="s">
        <v>2902</v>
      </c>
      <c r="B1040" s="332" t="s">
        <v>27</v>
      </c>
      <c r="C1040" s="332" t="s">
        <v>2956</v>
      </c>
      <c r="D1040" s="332" t="s">
        <v>2957</v>
      </c>
      <c r="E1040" s="332" t="s">
        <v>2958</v>
      </c>
      <c r="F1040" s="332" t="s">
        <v>5320</v>
      </c>
      <c r="G1040" s="332" t="s">
        <v>5275</v>
      </c>
      <c r="H1040" s="9" t="str">
        <f t="shared" si="0"/>
        <v>EAD-RHU-HEN</v>
      </c>
      <c r="I1040" s="333"/>
      <c r="J1040" s="17"/>
      <c r="K1040" s="17"/>
      <c r="L1040" s="17"/>
      <c r="M1040" s="85" t="s">
        <v>2704</v>
      </c>
      <c r="N1040" s="85" t="s">
        <v>1420</v>
      </c>
      <c r="O1040" s="15"/>
      <c r="P1040" s="13"/>
      <c r="Q1040" s="13"/>
      <c r="R1040" s="13"/>
      <c r="S1040" s="13"/>
      <c r="T1040" s="13"/>
      <c r="U1040" s="156" t="s">
        <v>5341</v>
      </c>
      <c r="V1040" s="13"/>
      <c r="W1040" s="11" t="s">
        <v>2967</v>
      </c>
      <c r="X1040" s="88">
        <v>10088</v>
      </c>
      <c r="Y1040" s="20">
        <v>45735</v>
      </c>
      <c r="Z1040" s="13"/>
      <c r="AA1040" s="13"/>
    </row>
    <row r="1041" spans="1:27" ht="13.8">
      <c r="A1041" s="372" t="s">
        <v>2902</v>
      </c>
      <c r="B1041" s="332" t="s">
        <v>27</v>
      </c>
      <c r="C1041" s="332" t="s">
        <v>2956</v>
      </c>
      <c r="D1041" s="332" t="s">
        <v>2957</v>
      </c>
      <c r="E1041" s="332" t="s">
        <v>2958</v>
      </c>
      <c r="F1041" s="332" t="s">
        <v>5320</v>
      </c>
      <c r="G1041" s="332" t="s">
        <v>5275</v>
      </c>
      <c r="H1041" s="9" t="str">
        <f t="shared" si="0"/>
        <v>EAD-RHU-HEN</v>
      </c>
      <c r="I1041" s="333"/>
      <c r="J1041" s="17"/>
      <c r="K1041" s="17"/>
      <c r="L1041" s="17"/>
      <c r="M1041" s="85" t="s">
        <v>2704</v>
      </c>
      <c r="N1041" s="85" t="s">
        <v>1422</v>
      </c>
      <c r="O1041" s="15"/>
      <c r="P1041" s="13"/>
      <c r="Q1041" s="13"/>
      <c r="R1041" s="13"/>
      <c r="S1041" s="13"/>
      <c r="T1041" s="13"/>
      <c r="U1041" s="156" t="s">
        <v>5349</v>
      </c>
      <c r="V1041" s="13"/>
      <c r="W1041" s="11" t="s">
        <v>2967</v>
      </c>
      <c r="X1041" s="88">
        <v>10088</v>
      </c>
      <c r="Y1041" s="20">
        <v>45735</v>
      </c>
      <c r="Z1041" s="13"/>
      <c r="AA1041" s="13"/>
    </row>
    <row r="1042" spans="1:27" ht="13.8">
      <c r="A1042" s="372" t="s">
        <v>2902</v>
      </c>
      <c r="B1042" s="332" t="s">
        <v>27</v>
      </c>
      <c r="C1042" s="332" t="s">
        <v>2956</v>
      </c>
      <c r="D1042" s="332" t="s">
        <v>2957</v>
      </c>
      <c r="E1042" s="332" t="s">
        <v>2958</v>
      </c>
      <c r="F1042" s="332" t="s">
        <v>5320</v>
      </c>
      <c r="G1042" s="332" t="s">
        <v>5275</v>
      </c>
      <c r="H1042" s="9" t="str">
        <f t="shared" si="0"/>
        <v>EAD-RHU-HEN</v>
      </c>
      <c r="I1042" s="333"/>
      <c r="J1042" s="17"/>
      <c r="K1042" s="17"/>
      <c r="L1042" s="17"/>
      <c r="M1042" s="85" t="s">
        <v>630</v>
      </c>
      <c r="N1042" s="85" t="s">
        <v>1603</v>
      </c>
      <c r="O1042" s="15"/>
      <c r="P1042" s="13"/>
      <c r="Q1042" s="13"/>
      <c r="R1042" s="13"/>
      <c r="S1042" s="13"/>
      <c r="T1042" s="13"/>
      <c r="U1042" s="156" t="s">
        <v>5360</v>
      </c>
      <c r="V1042" s="13"/>
      <c r="W1042" s="11" t="s">
        <v>2967</v>
      </c>
      <c r="X1042" s="88">
        <v>10088</v>
      </c>
      <c r="Y1042" s="20">
        <v>45735</v>
      </c>
      <c r="Z1042" s="13"/>
      <c r="AA1042" s="13"/>
    </row>
    <row r="1043" spans="1:27" ht="13.8">
      <c r="A1043" s="372" t="s">
        <v>2902</v>
      </c>
      <c r="B1043" s="332" t="s">
        <v>27</v>
      </c>
      <c r="C1043" s="332" t="s">
        <v>2956</v>
      </c>
      <c r="D1043" s="332" t="s">
        <v>2957</v>
      </c>
      <c r="E1043" s="332" t="s">
        <v>2958</v>
      </c>
      <c r="F1043" s="332" t="s">
        <v>3920</v>
      </c>
      <c r="G1043" s="332" t="s">
        <v>4151</v>
      </c>
      <c r="H1043" s="9" t="str">
        <f t="shared" si="0"/>
        <v>EAD-RHU-KIT</v>
      </c>
      <c r="I1043" s="333"/>
      <c r="J1043" s="17"/>
      <c r="K1043" s="17"/>
      <c r="L1043" s="17"/>
      <c r="M1043" s="85" t="s">
        <v>195</v>
      </c>
      <c r="N1043" s="85" t="s">
        <v>855</v>
      </c>
      <c r="O1043" s="15"/>
      <c r="P1043" s="13"/>
      <c r="Q1043" s="13"/>
      <c r="R1043" s="13"/>
      <c r="S1043" s="13"/>
      <c r="T1043" s="13"/>
      <c r="U1043" s="156" t="s">
        <v>5680</v>
      </c>
      <c r="V1043" s="13"/>
      <c r="W1043" s="11" t="s">
        <v>2967</v>
      </c>
      <c r="X1043" s="88">
        <v>10088</v>
      </c>
      <c r="Y1043" s="20">
        <v>45735</v>
      </c>
      <c r="Z1043" s="13"/>
      <c r="AA1043" s="13"/>
    </row>
    <row r="1044" spans="1:27" ht="13.8">
      <c r="A1044" s="372" t="s">
        <v>2902</v>
      </c>
      <c r="B1044" s="332" t="s">
        <v>27</v>
      </c>
      <c r="C1044" s="332" t="s">
        <v>2956</v>
      </c>
      <c r="D1044" s="332" t="s">
        <v>2957</v>
      </c>
      <c r="E1044" s="332" t="s">
        <v>2958</v>
      </c>
      <c r="F1044" s="332" t="s">
        <v>3920</v>
      </c>
      <c r="G1044" s="332" t="s">
        <v>4151</v>
      </c>
      <c r="H1044" s="9" t="str">
        <f t="shared" si="0"/>
        <v>EAD-RHU-KIT</v>
      </c>
      <c r="I1044" s="333"/>
      <c r="J1044" s="17"/>
      <c r="K1044" s="17"/>
      <c r="L1044" s="17"/>
      <c r="M1044" s="85" t="s">
        <v>2789</v>
      </c>
      <c r="N1044" s="85" t="s">
        <v>812</v>
      </c>
      <c r="O1044" s="15"/>
      <c r="P1044" s="13"/>
      <c r="Q1044" s="13"/>
      <c r="R1044" s="13"/>
      <c r="S1044" s="13"/>
      <c r="T1044" s="13"/>
      <c r="U1044" s="156" t="s">
        <v>5683</v>
      </c>
      <c r="V1044" s="13"/>
      <c r="W1044" s="11" t="s">
        <v>2967</v>
      </c>
      <c r="X1044" s="88">
        <v>10088</v>
      </c>
      <c r="Y1044" s="20">
        <v>45735</v>
      </c>
      <c r="Z1044" s="13"/>
      <c r="AA1044" s="13"/>
    </row>
    <row r="1045" spans="1:27" ht="13.8">
      <c r="A1045" s="84" t="s">
        <v>2902</v>
      </c>
      <c r="B1045" s="11" t="s">
        <v>27</v>
      </c>
      <c r="C1045" s="11" t="s">
        <v>2956</v>
      </c>
      <c r="D1045" s="11" t="s">
        <v>2957</v>
      </c>
      <c r="E1045" s="11" t="s">
        <v>2958</v>
      </c>
      <c r="F1045" s="11" t="s">
        <v>3920</v>
      </c>
      <c r="G1045" s="11" t="s">
        <v>4151</v>
      </c>
      <c r="H1045" s="9" t="str">
        <f t="shared" si="0"/>
        <v>EAD-RHU-KIT</v>
      </c>
      <c r="I1045" s="13"/>
      <c r="J1045" s="13"/>
      <c r="K1045" s="13"/>
      <c r="L1045" s="13"/>
      <c r="M1045" s="85" t="s">
        <v>2693</v>
      </c>
      <c r="N1045" s="85" t="s">
        <v>614</v>
      </c>
      <c r="O1045" s="15"/>
      <c r="P1045" s="13"/>
      <c r="Q1045" s="13"/>
      <c r="R1045" s="13"/>
      <c r="S1045" s="13"/>
      <c r="T1045" s="13"/>
      <c r="U1045" s="156" t="s">
        <v>5685</v>
      </c>
      <c r="V1045" s="13"/>
      <c r="W1045" s="11" t="s">
        <v>2967</v>
      </c>
      <c r="X1045" s="88">
        <v>10088</v>
      </c>
      <c r="Y1045" s="20">
        <v>45735</v>
      </c>
      <c r="Z1045" s="13"/>
      <c r="AA1045" s="13"/>
    </row>
    <row r="1046" spans="1:27" ht="13.8">
      <c r="A1046" s="84" t="s">
        <v>2902</v>
      </c>
      <c r="B1046" s="11" t="s">
        <v>27</v>
      </c>
      <c r="C1046" s="11" t="s">
        <v>2956</v>
      </c>
      <c r="D1046" s="11" t="s">
        <v>2957</v>
      </c>
      <c r="E1046" s="11" t="s">
        <v>2958</v>
      </c>
      <c r="F1046" s="11" t="s">
        <v>3920</v>
      </c>
      <c r="G1046" s="11" t="s">
        <v>4151</v>
      </c>
      <c r="H1046" s="9" t="str">
        <f t="shared" si="0"/>
        <v>EAD-RHU-KIT</v>
      </c>
      <c r="I1046" s="13"/>
      <c r="J1046" s="13"/>
      <c r="K1046" s="13"/>
      <c r="L1046" s="13"/>
      <c r="M1046" s="85" t="s">
        <v>2689</v>
      </c>
      <c r="N1046" s="85" t="s">
        <v>2521</v>
      </c>
      <c r="O1046" s="15"/>
      <c r="P1046" s="13"/>
      <c r="Q1046" s="13"/>
      <c r="R1046" s="13"/>
      <c r="S1046" s="13"/>
      <c r="T1046" s="13"/>
      <c r="U1046" s="156" t="s">
        <v>5687</v>
      </c>
      <c r="V1046" s="13"/>
      <c r="W1046" s="11" t="s">
        <v>2967</v>
      </c>
      <c r="X1046" s="88">
        <v>10088</v>
      </c>
      <c r="Y1046" s="20">
        <v>45735</v>
      </c>
      <c r="Z1046" s="13"/>
      <c r="AA1046" s="13"/>
    </row>
    <row r="1047" spans="1:27" ht="13.8">
      <c r="A1047" s="84" t="s">
        <v>2902</v>
      </c>
      <c r="B1047" s="11" t="s">
        <v>27</v>
      </c>
      <c r="C1047" s="11" t="s">
        <v>2956</v>
      </c>
      <c r="D1047" s="11" t="s">
        <v>2957</v>
      </c>
      <c r="E1047" s="11" t="s">
        <v>2958</v>
      </c>
      <c r="F1047" s="11" t="s">
        <v>3920</v>
      </c>
      <c r="G1047" s="11" t="s">
        <v>4151</v>
      </c>
      <c r="H1047" s="9" t="str">
        <f t="shared" si="0"/>
        <v>EAD-RHU-KIT</v>
      </c>
      <c r="I1047" s="13"/>
      <c r="J1047" s="13"/>
      <c r="K1047" s="13"/>
      <c r="L1047" s="13"/>
      <c r="M1047" s="78" t="s">
        <v>436</v>
      </c>
      <c r="N1047" s="85" t="s">
        <v>63</v>
      </c>
      <c r="O1047" s="15"/>
      <c r="P1047" s="13"/>
      <c r="Q1047" s="13"/>
      <c r="R1047" s="13"/>
      <c r="S1047" s="13"/>
      <c r="T1047" s="13"/>
      <c r="U1047" s="156" t="s">
        <v>5689</v>
      </c>
      <c r="V1047" s="13"/>
      <c r="W1047" s="11" t="s">
        <v>2967</v>
      </c>
      <c r="X1047" s="88">
        <v>10088</v>
      </c>
      <c r="Y1047" s="20">
        <v>45735</v>
      </c>
      <c r="Z1047" s="13"/>
      <c r="AA1047" s="13"/>
    </row>
    <row r="1048" spans="1:27" ht="13.8">
      <c r="A1048" s="84" t="s">
        <v>2902</v>
      </c>
      <c r="B1048" s="11" t="s">
        <v>27</v>
      </c>
      <c r="C1048" s="11" t="s">
        <v>2956</v>
      </c>
      <c r="D1048" s="11" t="s">
        <v>2957</v>
      </c>
      <c r="E1048" s="11" t="s">
        <v>2958</v>
      </c>
      <c r="F1048" s="11" t="s">
        <v>3920</v>
      </c>
      <c r="G1048" s="11" t="s">
        <v>4151</v>
      </c>
      <c r="H1048" s="9" t="str">
        <f t="shared" si="0"/>
        <v>EAD-RHU-KIT</v>
      </c>
      <c r="I1048" s="13"/>
      <c r="J1048" s="13"/>
      <c r="K1048" s="13"/>
      <c r="L1048" s="13"/>
      <c r="M1048" s="78" t="s">
        <v>436</v>
      </c>
      <c r="N1048" s="85" t="s">
        <v>60</v>
      </c>
      <c r="O1048" s="15"/>
      <c r="P1048" s="13"/>
      <c r="Q1048" s="13"/>
      <c r="R1048" s="13"/>
      <c r="S1048" s="13"/>
      <c r="T1048" s="13"/>
      <c r="U1048" s="156" t="s">
        <v>5691</v>
      </c>
      <c r="V1048" s="13"/>
      <c r="W1048" s="11" t="s">
        <v>2967</v>
      </c>
      <c r="X1048" s="88">
        <v>10088</v>
      </c>
      <c r="Y1048" s="20">
        <v>45735</v>
      </c>
      <c r="Z1048" s="13"/>
      <c r="AA1048" s="13"/>
    </row>
    <row r="1049" spans="1:27" ht="13.8">
      <c r="A1049" s="84" t="s">
        <v>2902</v>
      </c>
      <c r="B1049" s="11" t="s">
        <v>27</v>
      </c>
      <c r="C1049" s="11" t="s">
        <v>2956</v>
      </c>
      <c r="D1049" s="11" t="s">
        <v>2957</v>
      </c>
      <c r="E1049" s="11" t="s">
        <v>2958</v>
      </c>
      <c r="F1049" s="11" t="s">
        <v>3920</v>
      </c>
      <c r="G1049" s="11" t="s">
        <v>4151</v>
      </c>
      <c r="H1049" s="9" t="str">
        <f t="shared" si="0"/>
        <v>EAD-RHU-KIT</v>
      </c>
      <c r="I1049" s="13"/>
      <c r="J1049" s="13"/>
      <c r="K1049" s="13"/>
      <c r="L1049" s="13"/>
      <c r="M1049" s="78" t="s">
        <v>436</v>
      </c>
      <c r="N1049" s="85" t="s">
        <v>64</v>
      </c>
      <c r="O1049" s="15"/>
      <c r="P1049" s="13"/>
      <c r="Q1049" s="13"/>
      <c r="R1049" s="13"/>
      <c r="S1049" s="13"/>
      <c r="T1049" s="13"/>
      <c r="U1049" s="156" t="s">
        <v>5691</v>
      </c>
      <c r="V1049" s="13"/>
      <c r="W1049" s="11" t="s">
        <v>2967</v>
      </c>
      <c r="X1049" s="88">
        <v>10088</v>
      </c>
      <c r="Y1049" s="20">
        <v>45735</v>
      </c>
      <c r="Z1049" s="13"/>
      <c r="AA1049" s="13"/>
    </row>
    <row r="1050" spans="1:27" ht="13.8">
      <c r="A1050" s="84" t="s">
        <v>2902</v>
      </c>
      <c r="B1050" s="11" t="s">
        <v>27</v>
      </c>
      <c r="C1050" s="11" t="s">
        <v>2956</v>
      </c>
      <c r="D1050" s="11" t="s">
        <v>2957</v>
      </c>
      <c r="E1050" s="11" t="s">
        <v>2958</v>
      </c>
      <c r="F1050" s="11" t="s">
        <v>3920</v>
      </c>
      <c r="G1050" s="11" t="s">
        <v>4151</v>
      </c>
      <c r="H1050" s="9" t="str">
        <f t="shared" si="0"/>
        <v>EAD-RHU-KIT</v>
      </c>
      <c r="I1050" s="13"/>
      <c r="J1050" s="13"/>
      <c r="K1050" s="13"/>
      <c r="L1050" s="13"/>
      <c r="M1050" s="85" t="s">
        <v>528</v>
      </c>
      <c r="N1050" s="85" t="s">
        <v>2007</v>
      </c>
      <c r="O1050" s="15"/>
      <c r="P1050" s="13"/>
      <c r="Q1050" s="13"/>
      <c r="R1050" s="13"/>
      <c r="S1050" s="13"/>
      <c r="T1050" s="13"/>
      <c r="U1050" s="156" t="s">
        <v>5695</v>
      </c>
      <c r="V1050" s="13"/>
      <c r="W1050" s="11" t="s">
        <v>2967</v>
      </c>
      <c r="X1050" s="88">
        <v>10088</v>
      </c>
      <c r="Y1050" s="20">
        <v>45735</v>
      </c>
      <c r="Z1050" s="13"/>
      <c r="AA1050" s="13"/>
    </row>
    <row r="1051" spans="1:27" ht="13.8">
      <c r="A1051" s="84" t="s">
        <v>2902</v>
      </c>
      <c r="B1051" s="11" t="s">
        <v>27</v>
      </c>
      <c r="C1051" s="11" t="s">
        <v>2956</v>
      </c>
      <c r="D1051" s="11" t="s">
        <v>2957</v>
      </c>
      <c r="E1051" s="11" t="s">
        <v>2958</v>
      </c>
      <c r="F1051" s="11" t="s">
        <v>3920</v>
      </c>
      <c r="G1051" s="11" t="s">
        <v>4151</v>
      </c>
      <c r="H1051" s="9" t="str">
        <f t="shared" si="0"/>
        <v>EAD-RHU-KIT</v>
      </c>
      <c r="I1051" s="13"/>
      <c r="J1051" s="13"/>
      <c r="K1051" s="13"/>
      <c r="L1051" s="13"/>
      <c r="M1051" s="85" t="s">
        <v>494</v>
      </c>
      <c r="N1051" s="85" t="s">
        <v>1483</v>
      </c>
      <c r="O1051" s="15"/>
      <c r="P1051" s="13"/>
      <c r="Q1051" s="13"/>
      <c r="R1051" s="13"/>
      <c r="S1051" s="13"/>
      <c r="T1051" s="13"/>
      <c r="U1051" s="175" t="s">
        <v>5697</v>
      </c>
      <c r="V1051" s="17"/>
      <c r="W1051" s="11" t="s">
        <v>2967</v>
      </c>
      <c r="X1051" s="88">
        <v>10088</v>
      </c>
      <c r="Y1051" s="20">
        <v>45735</v>
      </c>
      <c r="Z1051" s="13"/>
      <c r="AA1051" s="13"/>
    </row>
    <row r="1052" spans="1:27" ht="13.8">
      <c r="A1052" s="84" t="s">
        <v>2902</v>
      </c>
      <c r="B1052" s="11" t="s">
        <v>27</v>
      </c>
      <c r="C1052" s="11" t="s">
        <v>2956</v>
      </c>
      <c r="D1052" s="11" t="s">
        <v>2957</v>
      </c>
      <c r="E1052" s="11" t="s">
        <v>2958</v>
      </c>
      <c r="F1052" s="11" t="s">
        <v>6267</v>
      </c>
      <c r="G1052" s="11" t="s">
        <v>6268</v>
      </c>
      <c r="H1052" s="9" t="str">
        <f t="shared" si="0"/>
        <v>EAD-RHU-OBS</v>
      </c>
      <c r="I1052" s="13"/>
      <c r="J1052" s="13"/>
      <c r="K1052" s="13"/>
      <c r="L1052" s="13"/>
      <c r="M1052" s="85" t="s">
        <v>241</v>
      </c>
      <c r="N1052" s="85" t="s">
        <v>2052</v>
      </c>
      <c r="O1052" s="15"/>
      <c r="P1052" s="13"/>
      <c r="Q1052" s="13"/>
      <c r="R1052" s="13"/>
      <c r="S1052" s="13"/>
      <c r="T1052" s="13"/>
      <c r="U1052" s="156" t="s">
        <v>6269</v>
      </c>
      <c r="V1052" s="17"/>
      <c r="W1052" s="11" t="s">
        <v>5717</v>
      </c>
      <c r="X1052" s="88">
        <v>20305</v>
      </c>
      <c r="Y1052" s="20">
        <v>45735</v>
      </c>
      <c r="Z1052" s="13"/>
      <c r="AA1052" s="13"/>
    </row>
    <row r="1053" spans="1:27" ht="13.8">
      <c r="A1053" s="84" t="s">
        <v>2902</v>
      </c>
      <c r="B1053" s="11" t="s">
        <v>27</v>
      </c>
      <c r="C1053" s="11" t="s">
        <v>2956</v>
      </c>
      <c r="D1053" s="11" t="s">
        <v>2957</v>
      </c>
      <c r="E1053" s="11" t="s">
        <v>2958</v>
      </c>
      <c r="F1053" s="11" t="s">
        <v>6267</v>
      </c>
      <c r="G1053" s="11" t="s">
        <v>6268</v>
      </c>
      <c r="H1053" s="9" t="str">
        <f t="shared" si="0"/>
        <v>EAD-RHU-OBS</v>
      </c>
      <c r="I1053" s="13"/>
      <c r="J1053" s="13"/>
      <c r="K1053" s="13"/>
      <c r="L1053" s="13"/>
      <c r="M1053" s="85" t="s">
        <v>241</v>
      </c>
      <c r="N1053" s="85" t="s">
        <v>2051</v>
      </c>
      <c r="O1053" s="15"/>
      <c r="P1053" s="13"/>
      <c r="Q1053" s="13"/>
      <c r="R1053" s="13"/>
      <c r="S1053" s="13"/>
      <c r="T1053" s="13"/>
      <c r="U1053" s="156" t="s">
        <v>6270</v>
      </c>
      <c r="V1053" s="17"/>
      <c r="W1053" s="11" t="s">
        <v>5735</v>
      </c>
      <c r="X1053" s="88">
        <v>21880</v>
      </c>
      <c r="Y1053" s="20">
        <v>45735</v>
      </c>
      <c r="Z1053" s="13"/>
      <c r="AA1053" s="13"/>
    </row>
    <row r="1054" spans="1:27" ht="13.8">
      <c r="A1054" s="84" t="s">
        <v>2902</v>
      </c>
      <c r="B1054" s="11" t="s">
        <v>27</v>
      </c>
      <c r="C1054" s="11" t="s">
        <v>2956</v>
      </c>
      <c r="D1054" s="11" t="s">
        <v>2957</v>
      </c>
      <c r="E1054" s="11" t="s">
        <v>2958</v>
      </c>
      <c r="F1054" s="11" t="s">
        <v>6267</v>
      </c>
      <c r="G1054" s="11" t="s">
        <v>6268</v>
      </c>
      <c r="H1054" s="9" t="str">
        <f t="shared" si="0"/>
        <v>EAD-RHU-OBS</v>
      </c>
      <c r="I1054" s="13"/>
      <c r="J1054" s="13"/>
      <c r="K1054" s="13"/>
      <c r="L1054" s="13"/>
      <c r="M1054" s="85" t="s">
        <v>1700</v>
      </c>
      <c r="N1054" s="85" t="s">
        <v>2050</v>
      </c>
      <c r="O1054" s="15"/>
      <c r="P1054" s="13"/>
      <c r="Q1054" s="13"/>
      <c r="R1054" s="13"/>
      <c r="S1054" s="13"/>
      <c r="T1054" s="13"/>
      <c r="U1054" s="156" t="s">
        <v>6271</v>
      </c>
      <c r="V1054" s="17"/>
      <c r="W1054" s="11" t="s">
        <v>2967</v>
      </c>
      <c r="X1054" s="88">
        <v>10088</v>
      </c>
      <c r="Y1054" s="20">
        <v>45735</v>
      </c>
      <c r="Z1054" s="13"/>
      <c r="AA1054" s="13"/>
    </row>
    <row r="1055" spans="1:27" ht="13.8">
      <c r="A1055" s="84" t="s">
        <v>2902</v>
      </c>
      <c r="B1055" s="11" t="s">
        <v>27</v>
      </c>
      <c r="C1055" s="11" t="s">
        <v>2956</v>
      </c>
      <c r="D1055" s="11" t="s">
        <v>2957</v>
      </c>
      <c r="E1055" s="11" t="s">
        <v>2958</v>
      </c>
      <c r="F1055" s="11" t="s">
        <v>6267</v>
      </c>
      <c r="G1055" s="11" t="s">
        <v>6268</v>
      </c>
      <c r="H1055" s="9" t="str">
        <f t="shared" si="0"/>
        <v>EAD-RHU-OBS</v>
      </c>
      <c r="I1055" s="13"/>
      <c r="J1055" s="13"/>
      <c r="K1055" s="13"/>
      <c r="L1055" s="13"/>
      <c r="M1055" s="85" t="s">
        <v>494</v>
      </c>
      <c r="N1055" s="85" t="s">
        <v>1480</v>
      </c>
      <c r="O1055" s="15"/>
      <c r="P1055" s="13"/>
      <c r="Q1055" s="13"/>
      <c r="R1055" s="13"/>
      <c r="S1055" s="13"/>
      <c r="T1055" s="13"/>
      <c r="U1055" s="156" t="s">
        <v>6272</v>
      </c>
      <c r="V1055" s="17"/>
      <c r="W1055" s="11" t="s">
        <v>2967</v>
      </c>
      <c r="X1055" s="88">
        <v>10088</v>
      </c>
      <c r="Y1055" s="20">
        <v>45735</v>
      </c>
      <c r="Z1055" s="13"/>
      <c r="AA1055" s="13"/>
    </row>
    <row r="1056" spans="1:27" ht="13.8">
      <c r="A1056" s="84" t="s">
        <v>2902</v>
      </c>
      <c r="B1056" s="11" t="s">
        <v>27</v>
      </c>
      <c r="C1056" s="11" t="s">
        <v>2956</v>
      </c>
      <c r="D1056" s="11" t="s">
        <v>2957</v>
      </c>
      <c r="E1056" s="11" t="s">
        <v>2958</v>
      </c>
      <c r="F1056" s="11" t="s">
        <v>6267</v>
      </c>
      <c r="G1056" s="11" t="s">
        <v>6268</v>
      </c>
      <c r="H1056" s="9" t="str">
        <f t="shared" si="0"/>
        <v>EAD-RHU-OBS</v>
      </c>
      <c r="I1056" s="13"/>
      <c r="J1056" s="13"/>
      <c r="K1056" s="13"/>
      <c r="L1056" s="13"/>
      <c r="M1056" s="85" t="s">
        <v>2704</v>
      </c>
      <c r="N1056" s="85" t="s">
        <v>1423</v>
      </c>
      <c r="O1056" s="15"/>
      <c r="P1056" s="13"/>
      <c r="Q1056" s="13"/>
      <c r="R1056" s="13"/>
      <c r="S1056" s="13"/>
      <c r="T1056" s="13"/>
      <c r="U1056" s="156" t="s">
        <v>6275</v>
      </c>
      <c r="V1056" s="17"/>
      <c r="W1056" s="11" t="s">
        <v>5717</v>
      </c>
      <c r="X1056" s="88">
        <v>20305</v>
      </c>
      <c r="Y1056" s="20">
        <v>45735</v>
      </c>
      <c r="Z1056" s="13"/>
      <c r="AA1056" s="13"/>
    </row>
    <row r="1057" spans="1:27" ht="13.8">
      <c r="A1057" s="84" t="s">
        <v>2902</v>
      </c>
      <c r="B1057" s="11" t="s">
        <v>27</v>
      </c>
      <c r="C1057" s="11" t="s">
        <v>2956</v>
      </c>
      <c r="D1057" s="11" t="s">
        <v>2957</v>
      </c>
      <c r="E1057" s="11" t="s">
        <v>2958</v>
      </c>
      <c r="F1057" s="11" t="s">
        <v>6267</v>
      </c>
      <c r="G1057" s="11" t="s">
        <v>6268</v>
      </c>
      <c r="H1057" s="9" t="str">
        <f t="shared" si="0"/>
        <v>EAD-RHU-OBS</v>
      </c>
      <c r="I1057" s="13"/>
      <c r="J1057" s="13"/>
      <c r="K1057" s="13"/>
      <c r="L1057" s="13"/>
      <c r="M1057" s="85" t="s">
        <v>2704</v>
      </c>
      <c r="N1057" s="85" t="s">
        <v>1424</v>
      </c>
      <c r="O1057" s="15"/>
      <c r="P1057" s="13"/>
      <c r="Q1057" s="13"/>
      <c r="R1057" s="13"/>
      <c r="S1057" s="13"/>
      <c r="T1057" s="13"/>
      <c r="U1057" s="156" t="s">
        <v>6275</v>
      </c>
      <c r="V1057" s="17"/>
      <c r="W1057" s="11" t="s">
        <v>5735</v>
      </c>
      <c r="X1057" s="88">
        <v>21880</v>
      </c>
      <c r="Y1057" s="20">
        <v>45735</v>
      </c>
      <c r="Z1057" s="13"/>
      <c r="AA1057" s="13"/>
    </row>
    <row r="1058" spans="1:27" ht="13.8">
      <c r="A1058" s="84" t="s">
        <v>2902</v>
      </c>
      <c r="B1058" s="11" t="s">
        <v>27</v>
      </c>
      <c r="C1058" s="11" t="s">
        <v>2956</v>
      </c>
      <c r="D1058" s="11" t="s">
        <v>2957</v>
      </c>
      <c r="E1058" s="11" t="s">
        <v>2958</v>
      </c>
      <c r="F1058" s="11" t="s">
        <v>6267</v>
      </c>
      <c r="G1058" s="11" t="s">
        <v>6268</v>
      </c>
      <c r="H1058" s="9" t="str">
        <f t="shared" si="0"/>
        <v>EAD-RHU-OBS</v>
      </c>
      <c r="I1058" s="13"/>
      <c r="J1058" s="13"/>
      <c r="K1058" s="13"/>
      <c r="L1058" s="13"/>
      <c r="M1058" s="85" t="s">
        <v>195</v>
      </c>
      <c r="N1058" s="14" t="s">
        <v>886</v>
      </c>
      <c r="O1058" s="15"/>
      <c r="P1058" s="13"/>
      <c r="Q1058" s="13"/>
      <c r="R1058" s="13"/>
      <c r="S1058" s="13"/>
      <c r="T1058" s="13"/>
      <c r="U1058" s="156" t="s">
        <v>6277</v>
      </c>
      <c r="V1058" s="17"/>
      <c r="W1058" s="11" t="s">
        <v>2967</v>
      </c>
      <c r="X1058" s="88">
        <v>10088</v>
      </c>
      <c r="Y1058" s="20">
        <v>45735</v>
      </c>
      <c r="Z1058" s="13"/>
      <c r="AA1058" s="13"/>
    </row>
    <row r="1059" spans="1:27" ht="13.8">
      <c r="A1059" s="84" t="s">
        <v>2902</v>
      </c>
      <c r="B1059" s="11" t="s">
        <v>27</v>
      </c>
      <c r="C1059" s="11" t="s">
        <v>2956</v>
      </c>
      <c r="D1059" s="11" t="s">
        <v>2957</v>
      </c>
      <c r="E1059" s="11" t="s">
        <v>2958</v>
      </c>
      <c r="F1059" s="11" t="s">
        <v>6267</v>
      </c>
      <c r="G1059" s="11" t="s">
        <v>6268</v>
      </c>
      <c r="H1059" s="9" t="str">
        <f t="shared" si="0"/>
        <v>EAD-RHU-OBS</v>
      </c>
      <c r="I1059" s="13"/>
      <c r="J1059" s="13"/>
      <c r="K1059" s="13"/>
      <c r="L1059" s="13"/>
      <c r="M1059" s="85" t="s">
        <v>195</v>
      </c>
      <c r="N1059" s="85" t="s">
        <v>854</v>
      </c>
      <c r="O1059" s="15"/>
      <c r="P1059" s="13"/>
      <c r="Q1059" s="13"/>
      <c r="R1059" s="13"/>
      <c r="S1059" s="13"/>
      <c r="T1059" s="13"/>
      <c r="U1059" s="156" t="s">
        <v>6278</v>
      </c>
      <c r="V1059" s="17"/>
      <c r="W1059" s="11" t="s">
        <v>2967</v>
      </c>
      <c r="X1059" s="88">
        <v>10088</v>
      </c>
      <c r="Y1059" s="20">
        <v>45735</v>
      </c>
      <c r="Z1059" s="13"/>
      <c r="AA1059" s="13"/>
    </row>
    <row r="1060" spans="1:27" ht="13.8">
      <c r="A1060" s="84" t="s">
        <v>2902</v>
      </c>
      <c r="B1060" s="11" t="s">
        <v>27</v>
      </c>
      <c r="C1060" s="11" t="s">
        <v>2956</v>
      </c>
      <c r="D1060" s="11" t="s">
        <v>2957</v>
      </c>
      <c r="E1060" s="11" t="s">
        <v>2958</v>
      </c>
      <c r="F1060" s="11" t="s">
        <v>6267</v>
      </c>
      <c r="G1060" s="11" t="s">
        <v>6268</v>
      </c>
      <c r="H1060" s="9" t="str">
        <f t="shared" si="0"/>
        <v>EAD-RHU-OBS</v>
      </c>
      <c r="I1060" s="13"/>
      <c r="J1060" s="13"/>
      <c r="K1060" s="13"/>
      <c r="L1060" s="13"/>
      <c r="M1060" s="85" t="s">
        <v>195</v>
      </c>
      <c r="N1060" s="85" t="s">
        <v>853</v>
      </c>
      <c r="O1060" s="15"/>
      <c r="P1060" s="13"/>
      <c r="Q1060" s="13"/>
      <c r="R1060" s="13"/>
      <c r="S1060" s="13"/>
      <c r="T1060" s="13"/>
      <c r="U1060" s="156" t="s">
        <v>6279</v>
      </c>
      <c r="V1060" s="17"/>
      <c r="W1060" s="11" t="s">
        <v>2967</v>
      </c>
      <c r="X1060" s="88">
        <v>10088</v>
      </c>
      <c r="Y1060" s="20">
        <v>45735</v>
      </c>
      <c r="Z1060" s="13"/>
      <c r="AA1060" s="13"/>
    </row>
    <row r="1061" spans="1:27" ht="13.8">
      <c r="A1061" s="84" t="s">
        <v>2902</v>
      </c>
      <c r="B1061" s="11" t="s">
        <v>27</v>
      </c>
      <c r="C1061" s="11" t="s">
        <v>2956</v>
      </c>
      <c r="D1061" s="11" t="s">
        <v>2957</v>
      </c>
      <c r="E1061" s="11" t="s">
        <v>2958</v>
      </c>
      <c r="F1061" s="11" t="s">
        <v>6267</v>
      </c>
      <c r="G1061" s="11" t="s">
        <v>6268</v>
      </c>
      <c r="H1061" s="9" t="str">
        <f t="shared" si="0"/>
        <v>EAD-RHU-OBS</v>
      </c>
      <c r="I1061" s="13"/>
      <c r="J1061" s="13"/>
      <c r="K1061" s="13"/>
      <c r="L1061" s="13"/>
      <c r="M1061" s="85" t="s">
        <v>195</v>
      </c>
      <c r="N1061" s="85" t="s">
        <v>852</v>
      </c>
      <c r="O1061" s="15"/>
      <c r="P1061" s="13"/>
      <c r="Q1061" s="13"/>
      <c r="R1061" s="13"/>
      <c r="S1061" s="13"/>
      <c r="T1061" s="13"/>
      <c r="U1061" s="156" t="s">
        <v>6280</v>
      </c>
      <c r="V1061" s="17"/>
      <c r="W1061" s="11" t="s">
        <v>2967</v>
      </c>
      <c r="X1061" s="88">
        <v>10088</v>
      </c>
      <c r="Y1061" s="20">
        <v>45735</v>
      </c>
      <c r="Z1061" s="13"/>
      <c r="AA1061" s="13"/>
    </row>
    <row r="1062" spans="1:27" ht="13.8">
      <c r="A1062" s="84" t="s">
        <v>2902</v>
      </c>
      <c r="B1062" s="11" t="s">
        <v>27</v>
      </c>
      <c r="C1062" s="11" t="s">
        <v>2956</v>
      </c>
      <c r="D1062" s="11" t="s">
        <v>2957</v>
      </c>
      <c r="E1062" s="11" t="s">
        <v>2958</v>
      </c>
      <c r="F1062" s="11" t="s">
        <v>6267</v>
      </c>
      <c r="G1062" s="11" t="s">
        <v>6268</v>
      </c>
      <c r="H1062" s="9" t="str">
        <f t="shared" si="0"/>
        <v>EAD-RHU-OBS</v>
      </c>
      <c r="I1062" s="13"/>
      <c r="J1062" s="13"/>
      <c r="K1062" s="13"/>
      <c r="L1062" s="13"/>
      <c r="M1062" s="85" t="s">
        <v>273</v>
      </c>
      <c r="N1062" s="85" t="s">
        <v>1181</v>
      </c>
      <c r="O1062" s="15"/>
      <c r="P1062" s="13"/>
      <c r="Q1062" s="13"/>
      <c r="R1062" s="13"/>
      <c r="S1062" s="13"/>
      <c r="T1062" s="13"/>
      <c r="U1062" s="156" t="s">
        <v>6281</v>
      </c>
      <c r="V1062" s="17"/>
      <c r="W1062" s="11" t="s">
        <v>5717</v>
      </c>
      <c r="X1062" s="88">
        <v>20305</v>
      </c>
      <c r="Y1062" s="20">
        <v>45735</v>
      </c>
      <c r="Z1062" s="13"/>
      <c r="AA1062" s="13"/>
    </row>
    <row r="1063" spans="1:27" ht="13.8">
      <c r="A1063" s="84" t="s">
        <v>2902</v>
      </c>
      <c r="B1063" s="11" t="s">
        <v>27</v>
      </c>
      <c r="C1063" s="11" t="s">
        <v>2956</v>
      </c>
      <c r="D1063" s="11" t="s">
        <v>2957</v>
      </c>
      <c r="E1063" s="11" t="s">
        <v>2958</v>
      </c>
      <c r="F1063" s="11" t="s">
        <v>6267</v>
      </c>
      <c r="G1063" s="11" t="s">
        <v>6268</v>
      </c>
      <c r="H1063" s="9" t="str">
        <f t="shared" si="0"/>
        <v>EAD-RHU-OBS</v>
      </c>
      <c r="I1063" s="13"/>
      <c r="J1063" s="13"/>
      <c r="K1063" s="13"/>
      <c r="L1063" s="13"/>
      <c r="M1063" s="85" t="s">
        <v>273</v>
      </c>
      <c r="N1063" s="85" t="s">
        <v>1167</v>
      </c>
      <c r="O1063" s="15"/>
      <c r="P1063" s="13"/>
      <c r="Q1063" s="13"/>
      <c r="R1063" s="13"/>
      <c r="S1063" s="13"/>
      <c r="T1063" s="13"/>
      <c r="U1063" s="156" t="s">
        <v>6283</v>
      </c>
      <c r="V1063" s="17"/>
      <c r="W1063" s="11" t="s">
        <v>5735</v>
      </c>
      <c r="X1063" s="88">
        <v>21880</v>
      </c>
      <c r="Y1063" s="20">
        <v>45735</v>
      </c>
      <c r="Z1063" s="13"/>
      <c r="AA1063" s="13"/>
    </row>
    <row r="1064" spans="1:27" ht="13.8">
      <c r="A1064" s="11" t="s">
        <v>2902</v>
      </c>
      <c r="B1064" s="11" t="s">
        <v>27</v>
      </c>
      <c r="C1064" s="11" t="s">
        <v>2956</v>
      </c>
      <c r="D1064" s="11" t="s">
        <v>2957</v>
      </c>
      <c r="E1064" s="11" t="s">
        <v>2958</v>
      </c>
      <c r="F1064" s="11" t="s">
        <v>6267</v>
      </c>
      <c r="G1064" s="11" t="s">
        <v>6268</v>
      </c>
      <c r="H1064" s="9" t="str">
        <f t="shared" si="0"/>
        <v>EAD-RHU-OBS</v>
      </c>
      <c r="I1064" s="13"/>
      <c r="J1064" s="13"/>
      <c r="K1064" s="13"/>
      <c r="L1064" s="13"/>
      <c r="M1064" s="85" t="s">
        <v>630</v>
      </c>
      <c r="N1064" s="85" t="s">
        <v>1602</v>
      </c>
      <c r="O1064" s="15"/>
      <c r="P1064" s="13"/>
      <c r="Q1064" s="13"/>
      <c r="R1064" s="13"/>
      <c r="S1064" s="13"/>
      <c r="T1064" s="13"/>
      <c r="U1064" s="156" t="s">
        <v>6285</v>
      </c>
      <c r="V1064" s="17"/>
      <c r="W1064" s="11" t="s">
        <v>5717</v>
      </c>
      <c r="X1064" s="88">
        <v>21880</v>
      </c>
      <c r="Y1064" s="20">
        <v>45735</v>
      </c>
      <c r="Z1064" s="13"/>
      <c r="AA1064" s="13"/>
    </row>
    <row r="1065" spans="1:27" ht="13.8">
      <c r="A1065" s="11" t="s">
        <v>2902</v>
      </c>
      <c r="B1065" s="11" t="s">
        <v>27</v>
      </c>
      <c r="C1065" s="11" t="s">
        <v>2956</v>
      </c>
      <c r="D1065" s="11" t="s">
        <v>2957</v>
      </c>
      <c r="E1065" s="11" t="s">
        <v>2958</v>
      </c>
      <c r="F1065" s="11" t="s">
        <v>6267</v>
      </c>
      <c r="G1065" s="11" t="s">
        <v>6268</v>
      </c>
      <c r="H1065" s="9" t="str">
        <f t="shared" si="0"/>
        <v>EAD-RHU-OBS</v>
      </c>
      <c r="I1065" s="13"/>
      <c r="J1065" s="13"/>
      <c r="K1065" s="13"/>
      <c r="L1065" s="13"/>
      <c r="M1065" s="85" t="s">
        <v>630</v>
      </c>
      <c r="N1065" s="85" t="s">
        <v>1601</v>
      </c>
      <c r="O1065" s="15"/>
      <c r="P1065" s="13"/>
      <c r="Q1065" s="13"/>
      <c r="R1065" s="13"/>
      <c r="S1065" s="13"/>
      <c r="T1065" s="13"/>
      <c r="U1065" s="156" t="s">
        <v>6290</v>
      </c>
      <c r="V1065" s="17"/>
      <c r="W1065" s="11" t="s">
        <v>5735</v>
      </c>
      <c r="X1065" s="88">
        <v>21880</v>
      </c>
      <c r="Y1065" s="20">
        <v>45735</v>
      </c>
      <c r="Z1065" s="13"/>
      <c r="AA1065" s="13"/>
    </row>
    <row r="1066" spans="1:27" ht="13.8">
      <c r="A1066" s="11" t="s">
        <v>2902</v>
      </c>
      <c r="B1066" s="11" t="s">
        <v>27</v>
      </c>
      <c r="C1066" s="11" t="s">
        <v>2956</v>
      </c>
      <c r="D1066" s="11" t="s">
        <v>2957</v>
      </c>
      <c r="E1066" s="11" t="s">
        <v>2958</v>
      </c>
      <c r="F1066" s="11" t="s">
        <v>6267</v>
      </c>
      <c r="G1066" s="11" t="s">
        <v>6268</v>
      </c>
      <c r="H1066" s="9" t="str">
        <f t="shared" si="0"/>
        <v>EAD-RHU-OBS</v>
      </c>
      <c r="I1066" s="13"/>
      <c r="J1066" s="13"/>
      <c r="K1066" s="13"/>
      <c r="L1066" s="13"/>
      <c r="M1066" s="61" t="s">
        <v>938</v>
      </c>
      <c r="N1066" s="85" t="s">
        <v>413</v>
      </c>
      <c r="O1066" s="15"/>
      <c r="P1066" s="13"/>
      <c r="Q1066" s="13"/>
      <c r="R1066" s="13"/>
      <c r="S1066" s="13"/>
      <c r="T1066" s="13"/>
      <c r="U1066" s="156" t="s">
        <v>6292</v>
      </c>
      <c r="V1066" s="17"/>
      <c r="W1066" s="11" t="s">
        <v>5717</v>
      </c>
      <c r="X1066" s="88">
        <v>20305</v>
      </c>
      <c r="Y1066" s="20">
        <v>45735</v>
      </c>
      <c r="Z1066" s="13"/>
      <c r="AA1066" s="13"/>
    </row>
    <row r="1067" spans="1:27" ht="13.8">
      <c r="A1067" s="11" t="s">
        <v>2902</v>
      </c>
      <c r="B1067" s="11" t="s">
        <v>27</v>
      </c>
      <c r="C1067" s="11" t="s">
        <v>2956</v>
      </c>
      <c r="D1067" s="11" t="s">
        <v>2957</v>
      </c>
      <c r="E1067" s="11" t="s">
        <v>2958</v>
      </c>
      <c r="F1067" s="11" t="s">
        <v>6267</v>
      </c>
      <c r="G1067" s="11" t="s">
        <v>6268</v>
      </c>
      <c r="H1067" s="9" t="str">
        <f t="shared" si="0"/>
        <v>EAD-RHU-OBS</v>
      </c>
      <c r="I1067" s="13"/>
      <c r="J1067" s="13"/>
      <c r="K1067" s="13"/>
      <c r="L1067" s="13"/>
      <c r="M1067" s="61" t="s">
        <v>938</v>
      </c>
      <c r="N1067" s="85" t="s">
        <v>414</v>
      </c>
      <c r="O1067" s="15"/>
      <c r="P1067" s="13"/>
      <c r="Q1067" s="13"/>
      <c r="R1067" s="13"/>
      <c r="S1067" s="13"/>
      <c r="T1067" s="13"/>
      <c r="U1067" s="156" t="s">
        <v>6294</v>
      </c>
      <c r="V1067" s="17"/>
      <c r="W1067" s="11" t="s">
        <v>5735</v>
      </c>
      <c r="X1067" s="88">
        <v>21880</v>
      </c>
      <c r="Y1067" s="20">
        <v>45735</v>
      </c>
      <c r="Z1067" s="13"/>
      <c r="AA1067" s="13"/>
    </row>
    <row r="1068" spans="1:27" ht="13.8">
      <c r="A1068" s="11" t="s">
        <v>2902</v>
      </c>
      <c r="B1068" s="11" t="s">
        <v>27</v>
      </c>
      <c r="C1068" s="11" t="s">
        <v>2956</v>
      </c>
      <c r="D1068" s="11" t="s">
        <v>2957</v>
      </c>
      <c r="E1068" s="11" t="s">
        <v>2958</v>
      </c>
      <c r="F1068" s="11" t="s">
        <v>6267</v>
      </c>
      <c r="G1068" s="11" t="s">
        <v>6268</v>
      </c>
      <c r="H1068" s="9" t="str">
        <f t="shared" si="0"/>
        <v>EAD-RHU-OBS</v>
      </c>
      <c r="I1068" s="13"/>
      <c r="J1068" s="13"/>
      <c r="K1068" s="13"/>
      <c r="L1068" s="13"/>
      <c r="M1068" s="78" t="s">
        <v>436</v>
      </c>
      <c r="N1068" s="85" t="s">
        <v>62</v>
      </c>
      <c r="O1068" s="15"/>
      <c r="P1068" s="13"/>
      <c r="Q1068" s="13"/>
      <c r="R1068" s="13"/>
      <c r="S1068" s="13"/>
      <c r="T1068" s="13"/>
      <c r="U1068" s="156" t="s">
        <v>6296</v>
      </c>
      <c r="V1068" s="17"/>
      <c r="W1068" s="11" t="s">
        <v>2967</v>
      </c>
      <c r="X1068" s="88">
        <v>10088</v>
      </c>
      <c r="Y1068" s="20">
        <v>45735</v>
      </c>
      <c r="Z1068" s="13"/>
      <c r="AA1068" s="13"/>
    </row>
    <row r="1069" spans="1:27" ht="13.8">
      <c r="A1069" s="11" t="s">
        <v>2902</v>
      </c>
      <c r="B1069" s="11" t="s">
        <v>27</v>
      </c>
      <c r="C1069" s="11" t="s">
        <v>2956</v>
      </c>
      <c r="D1069" s="11" t="s">
        <v>2957</v>
      </c>
      <c r="E1069" s="11" t="s">
        <v>2958</v>
      </c>
      <c r="F1069" s="11" t="s">
        <v>2992</v>
      </c>
      <c r="G1069" s="11" t="s">
        <v>6858</v>
      </c>
      <c r="H1069" s="9" t="str">
        <f t="shared" si="0"/>
        <v>EAD-RHU-OLE</v>
      </c>
      <c r="I1069" s="13"/>
      <c r="J1069" s="13"/>
      <c r="K1069" s="13"/>
      <c r="L1069" s="13"/>
      <c r="M1069" s="85" t="s">
        <v>593</v>
      </c>
      <c r="N1069" s="85" t="s">
        <v>2600</v>
      </c>
      <c r="O1069" s="15"/>
      <c r="P1069" s="13"/>
      <c r="Q1069" s="13"/>
      <c r="R1069" s="13"/>
      <c r="S1069" s="13"/>
      <c r="T1069" s="13"/>
      <c r="U1069" s="156" t="s">
        <v>6859</v>
      </c>
      <c r="V1069" s="17"/>
      <c r="W1069" s="11" t="s">
        <v>2999</v>
      </c>
      <c r="X1069" s="88">
        <v>21179</v>
      </c>
      <c r="Y1069" s="20">
        <v>45735</v>
      </c>
      <c r="Z1069" s="13"/>
      <c r="AA1069" s="13"/>
    </row>
    <row r="1070" spans="1:27" ht="13.8">
      <c r="A1070" s="11" t="s">
        <v>2902</v>
      </c>
      <c r="B1070" s="11" t="s">
        <v>27</v>
      </c>
      <c r="C1070" s="11" t="s">
        <v>2956</v>
      </c>
      <c r="D1070" s="11" t="s">
        <v>2957</v>
      </c>
      <c r="E1070" s="11" t="s">
        <v>2958</v>
      </c>
      <c r="F1070" s="11" t="s">
        <v>7022</v>
      </c>
      <c r="G1070" s="11" t="s">
        <v>4187</v>
      </c>
      <c r="H1070" s="9" t="str">
        <f t="shared" si="0"/>
        <v>EAD-RHU-SCA</v>
      </c>
      <c r="I1070" s="13"/>
      <c r="J1070" s="13"/>
      <c r="K1070" s="13"/>
      <c r="L1070" s="13"/>
      <c r="M1070" s="85" t="s">
        <v>2730</v>
      </c>
      <c r="N1070" s="85" t="s">
        <v>2046</v>
      </c>
      <c r="O1070" s="15"/>
      <c r="P1070" s="13"/>
      <c r="Q1070" s="13"/>
      <c r="R1070" s="13"/>
      <c r="S1070" s="13"/>
      <c r="T1070" s="13"/>
      <c r="U1070" s="156" t="s">
        <v>7024</v>
      </c>
      <c r="V1070" s="17"/>
      <c r="W1070" s="11" t="s">
        <v>2967</v>
      </c>
      <c r="X1070" s="88">
        <v>10088</v>
      </c>
      <c r="Y1070" s="20">
        <v>45735</v>
      </c>
      <c r="Z1070" s="13"/>
      <c r="AA1070" s="13"/>
    </row>
    <row r="1071" spans="1:27" ht="13.8">
      <c r="A1071" s="11" t="s">
        <v>2902</v>
      </c>
      <c r="B1071" s="11" t="s">
        <v>27</v>
      </c>
      <c r="C1071" s="11" t="s">
        <v>2956</v>
      </c>
      <c r="D1071" s="11" t="s">
        <v>2957</v>
      </c>
      <c r="E1071" s="11" t="s">
        <v>2958</v>
      </c>
      <c r="F1071" s="11" t="s">
        <v>7022</v>
      </c>
      <c r="G1071" s="11" t="s">
        <v>4187</v>
      </c>
      <c r="H1071" s="9" t="str">
        <f t="shared" si="0"/>
        <v>EAD-RHU-SCA</v>
      </c>
      <c r="I1071" s="13"/>
      <c r="J1071" s="13"/>
      <c r="K1071" s="13"/>
      <c r="L1071" s="13"/>
      <c r="M1071" s="85" t="s">
        <v>2730</v>
      </c>
      <c r="N1071" s="85" t="s">
        <v>2048</v>
      </c>
      <c r="O1071" s="15"/>
      <c r="P1071" s="13"/>
      <c r="Q1071" s="13"/>
      <c r="R1071" s="13"/>
      <c r="S1071" s="13"/>
      <c r="T1071" s="13"/>
      <c r="U1071" s="156" t="s">
        <v>7026</v>
      </c>
      <c r="V1071" s="17"/>
      <c r="W1071" s="11" t="s">
        <v>2967</v>
      </c>
      <c r="X1071" s="88">
        <v>10088</v>
      </c>
      <c r="Y1071" s="20">
        <v>45735</v>
      </c>
      <c r="Z1071" s="13"/>
      <c r="AA1071" s="13"/>
    </row>
    <row r="1072" spans="1:27" ht="13.8">
      <c r="A1072" s="11" t="s">
        <v>2902</v>
      </c>
      <c r="B1072" s="11" t="s">
        <v>27</v>
      </c>
      <c r="C1072" s="11" t="s">
        <v>2956</v>
      </c>
      <c r="D1072" s="11" t="s">
        <v>2957</v>
      </c>
      <c r="E1072" s="11" t="s">
        <v>2958</v>
      </c>
      <c r="F1072" s="11" t="s">
        <v>7022</v>
      </c>
      <c r="G1072" s="11" t="s">
        <v>4187</v>
      </c>
      <c r="H1072" s="9" t="str">
        <f t="shared" si="0"/>
        <v>EAD-RHU-SCA</v>
      </c>
      <c r="I1072" s="13"/>
      <c r="J1072" s="13"/>
      <c r="K1072" s="13"/>
      <c r="L1072" s="13"/>
      <c r="M1072" s="85" t="s">
        <v>2730</v>
      </c>
      <c r="N1072" s="85" t="s">
        <v>2041</v>
      </c>
      <c r="O1072" s="15"/>
      <c r="P1072" s="13"/>
      <c r="Q1072" s="13"/>
      <c r="R1072" s="13"/>
      <c r="S1072" s="13"/>
      <c r="T1072" s="13"/>
      <c r="U1072" s="156" t="s">
        <v>7030</v>
      </c>
      <c r="V1072" s="17"/>
      <c r="W1072" s="11" t="s">
        <v>2967</v>
      </c>
      <c r="X1072" s="88">
        <v>10088</v>
      </c>
      <c r="Y1072" s="20">
        <v>45735</v>
      </c>
      <c r="Z1072" s="13"/>
      <c r="AA1072" s="13"/>
    </row>
    <row r="1073" spans="1:27" ht="13.8">
      <c r="A1073" s="11" t="s">
        <v>2902</v>
      </c>
      <c r="B1073" s="11" t="s">
        <v>27</v>
      </c>
      <c r="C1073" s="11" t="s">
        <v>2956</v>
      </c>
      <c r="D1073" s="11" t="s">
        <v>2957</v>
      </c>
      <c r="E1073" s="11" t="s">
        <v>2958</v>
      </c>
      <c r="F1073" s="11" t="s">
        <v>7022</v>
      </c>
      <c r="G1073" s="11" t="s">
        <v>4187</v>
      </c>
      <c r="H1073" s="9" t="str">
        <f t="shared" si="0"/>
        <v>EAD-RHU-SCA</v>
      </c>
      <c r="I1073" s="13"/>
      <c r="J1073" s="13"/>
      <c r="K1073" s="13"/>
      <c r="L1073" s="13"/>
      <c r="M1073" s="85" t="s">
        <v>2730</v>
      </c>
      <c r="N1073" s="85" t="s">
        <v>2039</v>
      </c>
      <c r="O1073" s="15"/>
      <c r="P1073" s="13"/>
      <c r="Q1073" s="13"/>
      <c r="R1073" s="13"/>
      <c r="S1073" s="13"/>
      <c r="T1073" s="13"/>
      <c r="U1073" s="156" t="s">
        <v>7032</v>
      </c>
      <c r="V1073" s="17"/>
      <c r="W1073" s="11" t="s">
        <v>2967</v>
      </c>
      <c r="X1073" s="88">
        <v>10088</v>
      </c>
      <c r="Y1073" s="20">
        <v>45735</v>
      </c>
      <c r="Z1073" s="13"/>
      <c r="AA1073" s="13"/>
    </row>
    <row r="1074" spans="1:27" ht="13.8">
      <c r="A1074" s="11" t="s">
        <v>2902</v>
      </c>
      <c r="B1074" s="11" t="s">
        <v>27</v>
      </c>
      <c r="C1074" s="11" t="s">
        <v>2956</v>
      </c>
      <c r="D1074" s="11" t="s">
        <v>2957</v>
      </c>
      <c r="E1074" s="11" t="s">
        <v>2958</v>
      </c>
      <c r="F1074" s="11" t="s">
        <v>7022</v>
      </c>
      <c r="G1074" s="11" t="s">
        <v>4187</v>
      </c>
      <c r="H1074" s="9" t="str">
        <f t="shared" si="0"/>
        <v>EAD-RHU-SCA</v>
      </c>
      <c r="I1074" s="13"/>
      <c r="J1074" s="13"/>
      <c r="K1074" s="13"/>
      <c r="L1074" s="13"/>
      <c r="M1074" s="85" t="s">
        <v>528</v>
      </c>
      <c r="N1074" s="85" t="s">
        <v>2043</v>
      </c>
      <c r="O1074" s="15"/>
      <c r="P1074" s="13"/>
      <c r="Q1074" s="13"/>
      <c r="R1074" s="13"/>
      <c r="S1074" s="13"/>
      <c r="T1074" s="13"/>
      <c r="U1074" s="156" t="s">
        <v>7035</v>
      </c>
      <c r="V1074" s="17"/>
      <c r="W1074" s="11" t="s">
        <v>2967</v>
      </c>
      <c r="X1074" s="88">
        <v>10088</v>
      </c>
      <c r="Y1074" s="20">
        <v>45735</v>
      </c>
      <c r="Z1074" s="13"/>
      <c r="AA1074" s="13"/>
    </row>
    <row r="1075" spans="1:27" ht="13.8">
      <c r="A1075" s="11" t="s">
        <v>2902</v>
      </c>
      <c r="B1075" s="11" t="s">
        <v>27</v>
      </c>
      <c r="C1075" s="11" t="s">
        <v>2956</v>
      </c>
      <c r="D1075" s="11" t="s">
        <v>2957</v>
      </c>
      <c r="E1075" s="11" t="s">
        <v>2958</v>
      </c>
      <c r="F1075" s="11" t="s">
        <v>7022</v>
      </c>
      <c r="G1075" s="11" t="s">
        <v>4187</v>
      </c>
      <c r="H1075" s="9" t="str">
        <f t="shared" si="0"/>
        <v>EAD-RHU-SCA</v>
      </c>
      <c r="I1075" s="13"/>
      <c r="J1075" s="13"/>
      <c r="K1075" s="13"/>
      <c r="L1075" s="13"/>
      <c r="M1075" s="85" t="s">
        <v>528</v>
      </c>
      <c r="N1075" s="85" t="s">
        <v>2044</v>
      </c>
      <c r="O1075" s="15"/>
      <c r="P1075" s="13"/>
      <c r="Q1075" s="13"/>
      <c r="R1075" s="13"/>
      <c r="S1075" s="13"/>
      <c r="T1075" s="13"/>
      <c r="U1075" s="156" t="s">
        <v>7036</v>
      </c>
      <c r="V1075" s="17"/>
      <c r="W1075" s="11" t="s">
        <v>2967</v>
      </c>
      <c r="X1075" s="88">
        <v>10088</v>
      </c>
      <c r="Y1075" s="20">
        <v>45735</v>
      </c>
      <c r="Z1075" s="13"/>
      <c r="AA1075" s="13"/>
    </row>
    <row r="1076" spans="1:27" ht="13.8">
      <c r="A1076" s="11" t="s">
        <v>2902</v>
      </c>
      <c r="B1076" s="11" t="s">
        <v>27</v>
      </c>
      <c r="C1076" s="11" t="s">
        <v>2956</v>
      </c>
      <c r="D1076" s="11" t="s">
        <v>2957</v>
      </c>
      <c r="E1076" s="11" t="s">
        <v>2958</v>
      </c>
      <c r="F1076" s="11" t="s">
        <v>7022</v>
      </c>
      <c r="G1076" s="11" t="s">
        <v>4187</v>
      </c>
      <c r="H1076" s="9" t="str">
        <f t="shared" si="0"/>
        <v>EAD-RHU-SCA</v>
      </c>
      <c r="I1076" s="13"/>
      <c r="J1076" s="13"/>
      <c r="K1076" s="13"/>
      <c r="L1076" s="13"/>
      <c r="M1076" s="85" t="s">
        <v>528</v>
      </c>
      <c r="N1076" s="85" t="s">
        <v>2038</v>
      </c>
      <c r="O1076" s="15"/>
      <c r="P1076" s="13"/>
      <c r="Q1076" s="13"/>
      <c r="R1076" s="13"/>
      <c r="S1076" s="13"/>
      <c r="T1076" s="13"/>
      <c r="U1076" s="156" t="s">
        <v>7038</v>
      </c>
      <c r="V1076" s="17"/>
      <c r="W1076" s="11" t="s">
        <v>2967</v>
      </c>
      <c r="X1076" s="88">
        <v>10088</v>
      </c>
      <c r="Y1076" s="20">
        <v>45735</v>
      </c>
      <c r="Z1076" s="13"/>
      <c r="AA1076" s="13"/>
    </row>
    <row r="1077" spans="1:27" ht="13.8">
      <c r="A1077" s="11" t="s">
        <v>2902</v>
      </c>
      <c r="B1077" s="11" t="s">
        <v>27</v>
      </c>
      <c r="C1077" s="11" t="s">
        <v>2956</v>
      </c>
      <c r="D1077" s="11" t="s">
        <v>2957</v>
      </c>
      <c r="E1077" s="11" t="s">
        <v>2958</v>
      </c>
      <c r="F1077" s="11" t="s">
        <v>7022</v>
      </c>
      <c r="G1077" s="11" t="s">
        <v>4187</v>
      </c>
      <c r="H1077" s="9" t="str">
        <f t="shared" si="0"/>
        <v>EAD-RHU-SCA</v>
      </c>
      <c r="I1077" s="13"/>
      <c r="J1077" s="13"/>
      <c r="K1077" s="13"/>
      <c r="L1077" s="13"/>
      <c r="M1077" s="85" t="s">
        <v>528</v>
      </c>
      <c r="N1077" s="85" t="s">
        <v>2037</v>
      </c>
      <c r="O1077" s="15"/>
      <c r="P1077" s="13"/>
      <c r="Q1077" s="13"/>
      <c r="R1077" s="13"/>
      <c r="S1077" s="13"/>
      <c r="T1077" s="13"/>
      <c r="U1077" s="156" t="s">
        <v>7040</v>
      </c>
      <c r="V1077" s="17"/>
      <c r="W1077" s="11" t="s">
        <v>2967</v>
      </c>
      <c r="X1077" s="88">
        <v>10088</v>
      </c>
      <c r="Y1077" s="20">
        <v>45735</v>
      </c>
      <c r="Z1077" s="13"/>
      <c r="AA1077" s="13"/>
    </row>
    <row r="1078" spans="1:27" ht="13.8">
      <c r="A1078" s="11" t="s">
        <v>2902</v>
      </c>
      <c r="B1078" s="11" t="s">
        <v>27</v>
      </c>
      <c r="C1078" s="11" t="s">
        <v>2956</v>
      </c>
      <c r="D1078" s="11" t="s">
        <v>2957</v>
      </c>
      <c r="E1078" s="11" t="s">
        <v>2958</v>
      </c>
      <c r="F1078" s="11" t="s">
        <v>7022</v>
      </c>
      <c r="G1078" s="11" t="s">
        <v>4187</v>
      </c>
      <c r="H1078" s="9" t="str">
        <f t="shared" si="0"/>
        <v>EAD-RHU-SCA</v>
      </c>
      <c r="I1078" s="13"/>
      <c r="J1078" s="13"/>
      <c r="K1078" s="13"/>
      <c r="L1078" s="13"/>
      <c r="M1078" s="85" t="s">
        <v>528</v>
      </c>
      <c r="N1078" s="85" t="s">
        <v>2036</v>
      </c>
      <c r="O1078" s="15"/>
      <c r="P1078" s="13"/>
      <c r="Q1078" s="13"/>
      <c r="R1078" s="13"/>
      <c r="S1078" s="13"/>
      <c r="T1078" s="13"/>
      <c r="U1078" s="156" t="s">
        <v>7041</v>
      </c>
      <c r="V1078" s="17"/>
      <c r="W1078" s="11" t="s">
        <v>2967</v>
      </c>
      <c r="X1078" s="88">
        <v>10088</v>
      </c>
      <c r="Y1078" s="20">
        <v>45735</v>
      </c>
      <c r="Z1078" s="13"/>
      <c r="AA1078" s="13"/>
    </row>
    <row r="1079" spans="1:27" ht="13.8">
      <c r="A1079" s="11" t="s">
        <v>2902</v>
      </c>
      <c r="B1079" s="11" t="s">
        <v>27</v>
      </c>
      <c r="C1079" s="11" t="s">
        <v>2956</v>
      </c>
      <c r="D1079" s="11" t="s">
        <v>2957</v>
      </c>
      <c r="E1079" s="11" t="s">
        <v>2958</v>
      </c>
      <c r="F1079" s="11" t="s">
        <v>7022</v>
      </c>
      <c r="G1079" s="11" t="s">
        <v>4187</v>
      </c>
      <c r="H1079" s="9" t="str">
        <f t="shared" si="0"/>
        <v>EAD-RHU-SCA</v>
      </c>
      <c r="I1079" s="13"/>
      <c r="J1079" s="13"/>
      <c r="K1079" s="13"/>
      <c r="L1079" s="13"/>
      <c r="M1079" s="85" t="s">
        <v>528</v>
      </c>
      <c r="N1079" s="85" t="s">
        <v>2035</v>
      </c>
      <c r="O1079" s="15"/>
      <c r="P1079" s="13"/>
      <c r="Q1079" s="13"/>
      <c r="R1079" s="13"/>
      <c r="S1079" s="13"/>
      <c r="T1079" s="13"/>
      <c r="U1079" s="156" t="s">
        <v>7042</v>
      </c>
      <c r="V1079" s="17"/>
      <c r="W1079" s="11" t="s">
        <v>2967</v>
      </c>
      <c r="X1079" s="88">
        <v>10088</v>
      </c>
      <c r="Y1079" s="20">
        <v>45735</v>
      </c>
      <c r="Z1079" s="13"/>
      <c r="AA1079" s="13"/>
    </row>
    <row r="1080" spans="1:27" ht="13.8">
      <c r="A1080" s="11" t="s">
        <v>2902</v>
      </c>
      <c r="B1080" s="11" t="s">
        <v>27</v>
      </c>
      <c r="C1080" s="11" t="s">
        <v>2956</v>
      </c>
      <c r="D1080" s="11" t="s">
        <v>2957</v>
      </c>
      <c r="E1080" s="11" t="s">
        <v>2958</v>
      </c>
      <c r="F1080" s="11" t="s">
        <v>7022</v>
      </c>
      <c r="G1080" s="11" t="s">
        <v>4187</v>
      </c>
      <c r="H1080" s="9" t="str">
        <f t="shared" si="0"/>
        <v>EAD-RHU-SCA</v>
      </c>
      <c r="I1080" s="13"/>
      <c r="J1080" s="13"/>
      <c r="K1080" s="13"/>
      <c r="L1080" s="13"/>
      <c r="M1080" s="85" t="s">
        <v>630</v>
      </c>
      <c r="N1080" s="85" t="s">
        <v>1597</v>
      </c>
      <c r="O1080" s="15"/>
      <c r="P1080" s="13"/>
      <c r="Q1080" s="13"/>
      <c r="R1080" s="13"/>
      <c r="S1080" s="13"/>
      <c r="T1080" s="13"/>
      <c r="U1080" s="156" t="s">
        <v>7043</v>
      </c>
      <c r="V1080" s="17"/>
      <c r="W1080" s="11" t="s">
        <v>2967</v>
      </c>
      <c r="X1080" s="88">
        <v>10088</v>
      </c>
      <c r="Y1080" s="20">
        <v>45735</v>
      </c>
      <c r="Z1080" s="13"/>
      <c r="AA1080" s="13"/>
    </row>
    <row r="1081" spans="1:27" ht="13.8">
      <c r="A1081" s="11" t="s">
        <v>2902</v>
      </c>
      <c r="B1081" s="11" t="s">
        <v>27</v>
      </c>
      <c r="C1081" s="11" t="s">
        <v>2956</v>
      </c>
      <c r="D1081" s="11" t="s">
        <v>2957</v>
      </c>
      <c r="E1081" s="11" t="s">
        <v>2958</v>
      </c>
      <c r="F1081" s="11" t="s">
        <v>7022</v>
      </c>
      <c r="G1081" s="11" t="s">
        <v>4187</v>
      </c>
      <c r="H1081" s="9" t="str">
        <f t="shared" si="0"/>
        <v>EAD-RHU-SCA</v>
      </c>
      <c r="I1081" s="13"/>
      <c r="J1081" s="13"/>
      <c r="K1081" s="13"/>
      <c r="L1081" s="13"/>
      <c r="M1081" s="85" t="s">
        <v>494</v>
      </c>
      <c r="N1081" s="85" t="s">
        <v>1478</v>
      </c>
      <c r="O1081" s="15"/>
      <c r="P1081" s="13"/>
      <c r="Q1081" s="13"/>
      <c r="R1081" s="13"/>
      <c r="S1081" s="13"/>
      <c r="T1081" s="13"/>
      <c r="U1081" s="156" t="s">
        <v>7044</v>
      </c>
      <c r="V1081" s="17"/>
      <c r="W1081" s="11" t="s">
        <v>2967</v>
      </c>
      <c r="X1081" s="88">
        <v>10088</v>
      </c>
      <c r="Y1081" s="20">
        <v>45735</v>
      </c>
      <c r="Z1081" s="13"/>
      <c r="AA1081" s="13"/>
    </row>
    <row r="1082" spans="1:27" ht="13.8">
      <c r="A1082" s="11" t="s">
        <v>2902</v>
      </c>
      <c r="B1082" s="11" t="s">
        <v>27</v>
      </c>
      <c r="C1082" s="11" t="s">
        <v>2956</v>
      </c>
      <c r="D1082" s="11" t="s">
        <v>2957</v>
      </c>
      <c r="E1082" s="11" t="s">
        <v>2958</v>
      </c>
      <c r="F1082" s="11" t="s">
        <v>7022</v>
      </c>
      <c r="G1082" s="11" t="s">
        <v>4187</v>
      </c>
      <c r="H1082" s="9" t="str">
        <f t="shared" si="0"/>
        <v>EAD-RHU-SCA</v>
      </c>
      <c r="I1082" s="13"/>
      <c r="J1082" s="13"/>
      <c r="K1082" s="13"/>
      <c r="L1082" s="13"/>
      <c r="M1082" s="85" t="s">
        <v>630</v>
      </c>
      <c r="N1082" s="85" t="s">
        <v>1598</v>
      </c>
      <c r="O1082" s="15"/>
      <c r="P1082" s="13"/>
      <c r="Q1082" s="13"/>
      <c r="R1082" s="13"/>
      <c r="S1082" s="13"/>
      <c r="T1082" s="13"/>
      <c r="U1082" s="156" t="s">
        <v>7047</v>
      </c>
      <c r="V1082" s="17"/>
      <c r="W1082" s="11" t="s">
        <v>2967</v>
      </c>
      <c r="X1082" s="88">
        <v>10088</v>
      </c>
      <c r="Y1082" s="20">
        <v>45735</v>
      </c>
      <c r="Z1082" s="13"/>
      <c r="AA1082" s="13"/>
    </row>
    <row r="1083" spans="1:27" ht="13.8">
      <c r="A1083" s="12" t="s">
        <v>2902</v>
      </c>
      <c r="B1083" s="12" t="s">
        <v>27</v>
      </c>
      <c r="C1083" s="12" t="s">
        <v>2924</v>
      </c>
      <c r="D1083" s="12" t="s">
        <v>2925</v>
      </c>
      <c r="E1083" s="12" t="s">
        <v>3554</v>
      </c>
      <c r="F1083" s="12" t="s">
        <v>3556</v>
      </c>
      <c r="G1083" s="12" t="s">
        <v>3557</v>
      </c>
      <c r="H1083" s="9" t="str">
        <f t="shared" si="0"/>
        <v>EAD-ADM-CSS</v>
      </c>
      <c r="I1083" s="11"/>
      <c r="J1083" s="13"/>
      <c r="K1083" s="13"/>
      <c r="L1083" s="13"/>
      <c r="M1083" s="205" t="s">
        <v>241</v>
      </c>
      <c r="N1083" s="205" t="s">
        <v>2196</v>
      </c>
      <c r="O1083" s="15"/>
      <c r="P1083" s="13"/>
      <c r="Q1083" s="13"/>
      <c r="R1083" s="13"/>
      <c r="S1083" s="13"/>
      <c r="T1083" s="13"/>
      <c r="U1083" s="206" t="s">
        <v>3561</v>
      </c>
      <c r="V1083" s="17"/>
      <c r="W1083" s="208" t="s">
        <v>3564</v>
      </c>
      <c r="X1083" s="88"/>
      <c r="Y1083" s="20"/>
      <c r="Z1083" s="13"/>
      <c r="AA1083" s="13"/>
    </row>
    <row r="1084" spans="1:27" ht="13.8">
      <c r="A1084" s="12" t="s">
        <v>2902</v>
      </c>
      <c r="B1084" s="12" t="s">
        <v>27</v>
      </c>
      <c r="C1084" s="12" t="s">
        <v>2924</v>
      </c>
      <c r="D1084" s="12" t="s">
        <v>2925</v>
      </c>
      <c r="E1084" s="12" t="s">
        <v>3554</v>
      </c>
      <c r="F1084" s="12" t="s">
        <v>3556</v>
      </c>
      <c r="G1084" s="12" t="s">
        <v>3557</v>
      </c>
      <c r="H1084" s="9" t="str">
        <f t="shared" si="0"/>
        <v>EAD-ADM-CSS</v>
      </c>
      <c r="I1084" s="11"/>
      <c r="J1084" s="13"/>
      <c r="K1084" s="13"/>
      <c r="L1084" s="13"/>
      <c r="M1084" s="205" t="s">
        <v>273</v>
      </c>
      <c r="N1084" s="205" t="s">
        <v>1268</v>
      </c>
      <c r="O1084" s="15"/>
      <c r="P1084" s="13"/>
      <c r="Q1084" s="13"/>
      <c r="R1084" s="13"/>
      <c r="S1084" s="13"/>
      <c r="T1084" s="13"/>
      <c r="U1084" s="206" t="s">
        <v>3571</v>
      </c>
      <c r="V1084" s="17"/>
      <c r="W1084" s="208" t="s">
        <v>3564</v>
      </c>
      <c r="X1084" s="88"/>
      <c r="Y1084" s="20"/>
      <c r="Z1084" s="13"/>
      <c r="AA1084" s="13"/>
    </row>
    <row r="1085" spans="1:27" ht="13.8">
      <c r="A1085" s="12" t="s">
        <v>2902</v>
      </c>
      <c r="B1085" s="12" t="s">
        <v>27</v>
      </c>
      <c r="C1085" s="12" t="s">
        <v>2924</v>
      </c>
      <c r="D1085" s="12" t="s">
        <v>2925</v>
      </c>
      <c r="E1085" s="12" t="s">
        <v>3554</v>
      </c>
      <c r="F1085" s="12" t="s">
        <v>3556</v>
      </c>
      <c r="G1085" s="12" t="s">
        <v>3557</v>
      </c>
      <c r="H1085" s="9" t="str">
        <f t="shared" si="0"/>
        <v>EAD-ADM-CSS</v>
      </c>
      <c r="I1085" s="11"/>
      <c r="J1085" s="13"/>
      <c r="K1085" s="13"/>
      <c r="L1085" s="13"/>
      <c r="M1085" s="205" t="s">
        <v>2704</v>
      </c>
      <c r="N1085" s="205" t="s">
        <v>1437</v>
      </c>
      <c r="O1085" s="15"/>
      <c r="P1085" s="13"/>
      <c r="Q1085" s="13"/>
      <c r="R1085" s="13"/>
      <c r="S1085" s="13"/>
      <c r="T1085" s="13"/>
      <c r="U1085" s="206" t="s">
        <v>3578</v>
      </c>
      <c r="V1085" s="17"/>
      <c r="W1085" s="208" t="s">
        <v>3564</v>
      </c>
      <c r="X1085" s="88"/>
      <c r="Y1085" s="20"/>
      <c r="Z1085" s="13"/>
      <c r="AA1085" s="13"/>
    </row>
    <row r="1086" spans="1:27" ht="13.8">
      <c r="A1086" s="12" t="s">
        <v>2902</v>
      </c>
      <c r="B1086" s="12" t="s">
        <v>27</v>
      </c>
      <c r="C1086" s="12" t="s">
        <v>2924</v>
      </c>
      <c r="D1086" s="12" t="s">
        <v>2925</v>
      </c>
      <c r="E1086" s="12" t="s">
        <v>3554</v>
      </c>
      <c r="F1086" s="12" t="s">
        <v>3556</v>
      </c>
      <c r="G1086" s="12" t="s">
        <v>3557</v>
      </c>
      <c r="H1086" s="9" t="str">
        <f t="shared" si="0"/>
        <v>EAD-ADM-CSS</v>
      </c>
      <c r="I1086" s="11"/>
      <c r="J1086" s="13"/>
      <c r="K1086" s="13"/>
      <c r="L1086" s="13"/>
      <c r="M1086" s="205" t="s">
        <v>273</v>
      </c>
      <c r="N1086" s="205" t="s">
        <v>1269</v>
      </c>
      <c r="O1086" s="15"/>
      <c r="P1086" s="13"/>
      <c r="Q1086" s="13"/>
      <c r="R1086" s="13"/>
      <c r="S1086" s="13"/>
      <c r="T1086" s="13"/>
      <c r="U1086" s="206" t="s">
        <v>3585</v>
      </c>
      <c r="V1086" s="17"/>
      <c r="W1086" s="208" t="s">
        <v>3587</v>
      </c>
      <c r="X1086" s="88"/>
      <c r="Y1086" s="20"/>
      <c r="Z1086" s="13"/>
      <c r="AA1086" s="13"/>
    </row>
    <row r="1087" spans="1:27" ht="13.8">
      <c r="A1087" s="12" t="s">
        <v>2902</v>
      </c>
      <c r="B1087" s="12" t="s">
        <v>27</v>
      </c>
      <c r="C1087" s="12" t="s">
        <v>2924</v>
      </c>
      <c r="D1087" s="12" t="s">
        <v>2925</v>
      </c>
      <c r="E1087" s="12" t="s">
        <v>3554</v>
      </c>
      <c r="F1087" s="12" t="s">
        <v>3556</v>
      </c>
      <c r="G1087" s="12" t="s">
        <v>3557</v>
      </c>
      <c r="H1087" s="9" t="str">
        <f t="shared" si="0"/>
        <v>EAD-ADM-CSS</v>
      </c>
      <c r="I1087" s="11"/>
      <c r="J1087" s="13"/>
      <c r="K1087" s="13"/>
      <c r="L1087" s="13"/>
      <c r="M1087" s="205" t="s">
        <v>528</v>
      </c>
      <c r="N1087" s="205" t="s">
        <v>2197</v>
      </c>
      <c r="O1087" s="15"/>
      <c r="P1087" s="13"/>
      <c r="Q1087" s="13"/>
      <c r="R1087" s="13"/>
      <c r="S1087" s="13"/>
      <c r="T1087" s="13"/>
      <c r="U1087" s="206" t="s">
        <v>3592</v>
      </c>
      <c r="V1087" s="17"/>
      <c r="W1087" s="208" t="s">
        <v>3587</v>
      </c>
      <c r="X1087" s="88"/>
      <c r="Y1087" s="20"/>
      <c r="Z1087" s="13"/>
      <c r="AA1087" s="13"/>
    </row>
    <row r="1088" spans="1:27" ht="13.8">
      <c r="A1088" s="12" t="s">
        <v>2902</v>
      </c>
      <c r="B1088" s="12" t="s">
        <v>27</v>
      </c>
      <c r="C1088" s="12" t="s">
        <v>2924</v>
      </c>
      <c r="D1088" s="12" t="s">
        <v>2925</v>
      </c>
      <c r="E1088" s="12" t="s">
        <v>3554</v>
      </c>
      <c r="F1088" s="12" t="s">
        <v>3556</v>
      </c>
      <c r="G1088" s="12" t="s">
        <v>3557</v>
      </c>
      <c r="H1088" s="9" t="str">
        <f t="shared" si="0"/>
        <v>EAD-ADM-CSS</v>
      </c>
      <c r="I1088" s="11"/>
      <c r="J1088" s="13"/>
      <c r="K1088" s="13"/>
      <c r="L1088" s="13"/>
      <c r="M1088" s="205" t="s">
        <v>273</v>
      </c>
      <c r="N1088" s="205" t="s">
        <v>1267</v>
      </c>
      <c r="O1088" s="15"/>
      <c r="P1088" s="13"/>
      <c r="Q1088" s="13"/>
      <c r="R1088" s="13"/>
      <c r="S1088" s="13"/>
      <c r="T1088" s="13"/>
      <c r="U1088" s="206" t="s">
        <v>3601</v>
      </c>
      <c r="V1088" s="17"/>
      <c r="W1088" s="208" t="s">
        <v>3605</v>
      </c>
      <c r="X1088" s="88"/>
      <c r="Y1088" s="20"/>
      <c r="Z1088" s="13"/>
      <c r="AA1088" s="13"/>
    </row>
    <row r="1089" spans="1:27" ht="13.8">
      <c r="A1089" s="12" t="s">
        <v>2902</v>
      </c>
      <c r="B1089" s="12" t="s">
        <v>27</v>
      </c>
      <c r="C1089" s="12" t="s">
        <v>2924</v>
      </c>
      <c r="D1089" s="12" t="s">
        <v>2925</v>
      </c>
      <c r="E1089" s="12" t="s">
        <v>3554</v>
      </c>
      <c r="F1089" s="12" t="s">
        <v>3556</v>
      </c>
      <c r="G1089" s="12" t="s">
        <v>3557</v>
      </c>
      <c r="H1089" s="9" t="str">
        <f t="shared" si="0"/>
        <v>EAD-ADM-CSS</v>
      </c>
      <c r="I1089" s="11"/>
      <c r="J1089" s="13"/>
      <c r="K1089" s="13"/>
      <c r="L1089" s="13"/>
      <c r="M1089" s="205" t="s">
        <v>241</v>
      </c>
      <c r="N1089" s="205" t="s">
        <v>1833</v>
      </c>
      <c r="O1089" s="15"/>
      <c r="P1089" s="13"/>
      <c r="Q1089" s="13"/>
      <c r="R1089" s="13"/>
      <c r="S1089" s="13"/>
      <c r="T1089" s="13"/>
      <c r="U1089" s="206" t="s">
        <v>3610</v>
      </c>
      <c r="V1089" s="17"/>
      <c r="W1089" s="208" t="s">
        <v>3605</v>
      </c>
      <c r="X1089" s="88"/>
      <c r="Y1089" s="20"/>
      <c r="Z1089" s="13"/>
      <c r="AA1089" s="13"/>
    </row>
    <row r="1090" spans="1:27" ht="13.8">
      <c r="A1090" s="12" t="s">
        <v>2902</v>
      </c>
      <c r="B1090" s="12" t="s">
        <v>27</v>
      </c>
      <c r="C1090" s="12" t="s">
        <v>2924</v>
      </c>
      <c r="D1090" s="12" t="s">
        <v>2925</v>
      </c>
      <c r="E1090" s="12" t="s">
        <v>3554</v>
      </c>
      <c r="F1090" s="12" t="s">
        <v>3556</v>
      </c>
      <c r="G1090" s="12" t="s">
        <v>3557</v>
      </c>
      <c r="H1090" s="9" t="str">
        <f t="shared" si="0"/>
        <v>EAD-ADM-CSS</v>
      </c>
      <c r="I1090" s="11"/>
      <c r="J1090" s="13"/>
      <c r="K1090" s="13"/>
      <c r="L1090" s="13"/>
      <c r="M1090" s="205" t="s">
        <v>954</v>
      </c>
      <c r="N1090" s="205" t="s">
        <v>309</v>
      </c>
      <c r="O1090" s="15"/>
      <c r="P1090" s="13"/>
      <c r="Q1090" s="13"/>
      <c r="R1090" s="13"/>
      <c r="S1090" s="13"/>
      <c r="T1090" s="13"/>
      <c r="U1090" s="206" t="s">
        <v>3614</v>
      </c>
      <c r="V1090" s="17"/>
      <c r="W1090" s="208" t="s">
        <v>3605</v>
      </c>
      <c r="X1090" s="88"/>
      <c r="Y1090" s="20"/>
      <c r="Z1090" s="13"/>
      <c r="AA1090" s="13"/>
    </row>
    <row r="1091" spans="1:27" ht="13.8">
      <c r="A1091" s="12" t="s">
        <v>2902</v>
      </c>
      <c r="B1091" s="12" t="s">
        <v>27</v>
      </c>
      <c r="C1091" s="12" t="s">
        <v>2924</v>
      </c>
      <c r="D1091" s="12" t="s">
        <v>2925</v>
      </c>
      <c r="E1091" s="12" t="s">
        <v>3554</v>
      </c>
      <c r="F1091" s="12" t="s">
        <v>3556</v>
      </c>
      <c r="G1091" s="12" t="s">
        <v>3557</v>
      </c>
      <c r="H1091" s="9" t="str">
        <f t="shared" si="0"/>
        <v>EAD-ADM-CSS</v>
      </c>
      <c r="I1091" s="11"/>
      <c r="J1091" s="13"/>
      <c r="K1091" s="13"/>
      <c r="L1091" s="13"/>
      <c r="M1091" s="205" t="s">
        <v>273</v>
      </c>
      <c r="N1091" s="205" t="s">
        <v>1266</v>
      </c>
      <c r="O1091" s="15"/>
      <c r="P1091" s="13"/>
      <c r="Q1091" s="13"/>
      <c r="R1091" s="13"/>
      <c r="S1091" s="13"/>
      <c r="T1091" s="13"/>
      <c r="U1091" s="206" t="s">
        <v>3619</v>
      </c>
      <c r="V1091" s="17"/>
      <c r="W1091" s="208" t="s">
        <v>3310</v>
      </c>
      <c r="X1091" s="88"/>
      <c r="Y1091" s="20"/>
      <c r="Z1091" s="13"/>
      <c r="AA1091" s="13"/>
    </row>
    <row r="1092" spans="1:27" ht="13.8">
      <c r="A1092" s="12" t="s">
        <v>2902</v>
      </c>
      <c r="B1092" s="12" t="s">
        <v>27</v>
      </c>
      <c r="C1092" s="12" t="s">
        <v>2924</v>
      </c>
      <c r="D1092" s="12" t="s">
        <v>2925</v>
      </c>
      <c r="E1092" s="12" t="s">
        <v>3554</v>
      </c>
      <c r="F1092" s="12" t="s">
        <v>3556</v>
      </c>
      <c r="G1092" s="12" t="s">
        <v>3557</v>
      </c>
      <c r="H1092" s="9" t="str">
        <f t="shared" si="0"/>
        <v>EAD-ADM-CSS</v>
      </c>
      <c r="I1092" s="11"/>
      <c r="J1092" s="13"/>
      <c r="K1092" s="13"/>
      <c r="L1092" s="13"/>
      <c r="M1092" s="205" t="s">
        <v>241</v>
      </c>
      <c r="N1092" s="205" t="s">
        <v>1832</v>
      </c>
      <c r="O1092" s="15"/>
      <c r="P1092" s="13"/>
      <c r="Q1092" s="13"/>
      <c r="R1092" s="13"/>
      <c r="S1092" s="13"/>
      <c r="T1092" s="13"/>
      <c r="U1092" s="206" t="s">
        <v>3625</v>
      </c>
      <c r="V1092" s="17"/>
      <c r="W1092" s="208" t="s">
        <v>3310</v>
      </c>
      <c r="X1092" s="88"/>
      <c r="Y1092" s="20"/>
      <c r="Z1092" s="13"/>
      <c r="AA1092" s="13"/>
    </row>
    <row r="1093" spans="1:27" ht="13.8">
      <c r="A1093" s="12" t="s">
        <v>2902</v>
      </c>
      <c r="B1093" s="12" t="s">
        <v>27</v>
      </c>
      <c r="C1093" s="12" t="s">
        <v>2924</v>
      </c>
      <c r="D1093" s="12" t="s">
        <v>2925</v>
      </c>
      <c r="E1093" s="12" t="s">
        <v>3554</v>
      </c>
      <c r="F1093" s="12" t="s">
        <v>3556</v>
      </c>
      <c r="G1093" s="12" t="s">
        <v>3557</v>
      </c>
      <c r="H1093" s="9" t="str">
        <f t="shared" si="0"/>
        <v>EAD-ADM-CSS</v>
      </c>
      <c r="I1093" s="11"/>
      <c r="J1093" s="13"/>
      <c r="K1093" s="13"/>
      <c r="L1093" s="13"/>
      <c r="M1093" s="205" t="s">
        <v>954</v>
      </c>
      <c r="N1093" s="205" t="s">
        <v>311</v>
      </c>
      <c r="O1093" s="15"/>
      <c r="P1093" s="13"/>
      <c r="Q1093" s="13"/>
      <c r="R1093" s="13"/>
      <c r="S1093" s="13"/>
      <c r="T1093" s="13"/>
      <c r="U1093" s="206" t="s">
        <v>3631</v>
      </c>
      <c r="V1093" s="17"/>
      <c r="W1093" s="208" t="s">
        <v>3310</v>
      </c>
      <c r="X1093" s="88"/>
      <c r="Y1093" s="20"/>
      <c r="Z1093" s="13"/>
      <c r="AA1093" s="13"/>
    </row>
    <row r="1094" spans="1:27" ht="13.8">
      <c r="A1094" s="12" t="s">
        <v>2902</v>
      </c>
      <c r="B1094" s="12" t="s">
        <v>27</v>
      </c>
      <c r="C1094" s="12" t="s">
        <v>2924</v>
      </c>
      <c r="D1094" s="12" t="s">
        <v>2925</v>
      </c>
      <c r="E1094" s="12" t="s">
        <v>3554</v>
      </c>
      <c r="F1094" s="12" t="s">
        <v>3556</v>
      </c>
      <c r="G1094" s="12" t="s">
        <v>3557</v>
      </c>
      <c r="H1094" s="9" t="str">
        <f t="shared" si="0"/>
        <v>EAD-ADM-CSS</v>
      </c>
      <c r="I1094" s="11"/>
      <c r="J1094" s="13"/>
      <c r="K1094" s="13"/>
      <c r="L1094" s="13"/>
      <c r="M1094" s="205" t="s">
        <v>593</v>
      </c>
      <c r="N1094" s="205" t="s">
        <v>2606</v>
      </c>
      <c r="O1094" s="15"/>
      <c r="P1094" s="13"/>
      <c r="Q1094" s="13"/>
      <c r="R1094" s="13"/>
      <c r="S1094" s="13"/>
      <c r="T1094" s="13"/>
      <c r="U1094" s="206" t="s">
        <v>3637</v>
      </c>
      <c r="V1094" s="17"/>
      <c r="W1094" s="208" t="s">
        <v>3587</v>
      </c>
      <c r="X1094" s="88"/>
      <c r="Y1094" s="20"/>
      <c r="Z1094" s="13"/>
      <c r="AA1094" s="13"/>
    </row>
    <row r="1095" spans="1:27" ht="13.8">
      <c r="A1095" s="12" t="s">
        <v>2902</v>
      </c>
      <c r="B1095" s="12" t="s">
        <v>27</v>
      </c>
      <c r="C1095" s="12" t="s">
        <v>2924</v>
      </c>
      <c r="D1095" s="12" t="s">
        <v>2925</v>
      </c>
      <c r="E1095" s="12" t="s">
        <v>3554</v>
      </c>
      <c r="F1095" s="12" t="s">
        <v>3556</v>
      </c>
      <c r="G1095" s="12" t="s">
        <v>3557</v>
      </c>
      <c r="H1095" s="9" t="str">
        <f t="shared" si="0"/>
        <v>EAD-ADM-CSS</v>
      </c>
      <c r="I1095" s="11"/>
      <c r="J1095" s="13"/>
      <c r="K1095" s="13"/>
      <c r="L1095" s="13"/>
      <c r="M1095" s="205" t="s">
        <v>195</v>
      </c>
      <c r="N1095" s="205" t="s">
        <v>911</v>
      </c>
      <c r="O1095" s="15"/>
      <c r="P1095" s="13"/>
      <c r="Q1095" s="13"/>
      <c r="R1095" s="13"/>
      <c r="S1095" s="13"/>
      <c r="T1095" s="13"/>
      <c r="U1095" s="206" t="s">
        <v>3645</v>
      </c>
      <c r="V1095" s="17"/>
      <c r="W1095" s="208" t="s">
        <v>3647</v>
      </c>
      <c r="X1095" s="88"/>
      <c r="Y1095" s="20"/>
      <c r="Z1095" s="13"/>
      <c r="AA1095" s="13"/>
    </row>
    <row r="1096" spans="1:27" ht="13.8">
      <c r="A1096" s="12" t="s">
        <v>2902</v>
      </c>
      <c r="B1096" s="12" t="s">
        <v>27</v>
      </c>
      <c r="C1096" s="12" t="s">
        <v>2924</v>
      </c>
      <c r="D1096" s="12" t="s">
        <v>2925</v>
      </c>
      <c r="E1096" s="12" t="s">
        <v>3554</v>
      </c>
      <c r="F1096" s="12" t="s">
        <v>3556</v>
      </c>
      <c r="G1096" s="12" t="s">
        <v>3557</v>
      </c>
      <c r="H1096" s="9" t="str">
        <f t="shared" si="0"/>
        <v>EAD-ADM-CSS</v>
      </c>
      <c r="I1096" s="11"/>
      <c r="J1096" s="13"/>
      <c r="K1096" s="13"/>
      <c r="L1096" s="13"/>
      <c r="M1096" s="78" t="s">
        <v>436</v>
      </c>
      <c r="N1096" s="205" t="s">
        <v>98</v>
      </c>
      <c r="O1096" s="15"/>
      <c r="P1096" s="13"/>
      <c r="Q1096" s="13"/>
      <c r="R1096" s="13"/>
      <c r="S1096" s="13"/>
      <c r="T1096" s="13"/>
      <c r="U1096" s="206" t="s">
        <v>3651</v>
      </c>
      <c r="V1096" s="17"/>
      <c r="W1096" s="208" t="s">
        <v>3647</v>
      </c>
      <c r="X1096" s="88"/>
      <c r="Y1096" s="20"/>
      <c r="Z1096" s="13"/>
      <c r="AA1096" s="13"/>
    </row>
    <row r="1097" spans="1:27" ht="13.8">
      <c r="A1097" s="12" t="s">
        <v>2902</v>
      </c>
      <c r="B1097" s="12" t="s">
        <v>27</v>
      </c>
      <c r="C1097" s="12" t="s">
        <v>2924</v>
      </c>
      <c r="D1097" s="12" t="s">
        <v>2925</v>
      </c>
      <c r="E1097" s="12" t="s">
        <v>3554</v>
      </c>
      <c r="F1097" s="12" t="s">
        <v>3556</v>
      </c>
      <c r="G1097" s="12" t="s">
        <v>3557</v>
      </c>
      <c r="H1097" s="9" t="str">
        <f t="shared" si="0"/>
        <v>EAD-ADM-CSS</v>
      </c>
      <c r="I1097" s="11"/>
      <c r="J1097" s="13"/>
      <c r="K1097" s="13"/>
      <c r="L1097" s="13"/>
      <c r="M1097" s="205" t="s">
        <v>273</v>
      </c>
      <c r="N1097" s="205" t="s">
        <v>1270</v>
      </c>
      <c r="O1097" s="15"/>
      <c r="P1097" s="13"/>
      <c r="Q1097" s="13"/>
      <c r="R1097" s="13"/>
      <c r="S1097" s="13"/>
      <c r="T1097" s="13"/>
      <c r="U1097" s="206" t="s">
        <v>3655</v>
      </c>
      <c r="V1097" s="17"/>
      <c r="W1097" s="208" t="s">
        <v>3647</v>
      </c>
      <c r="X1097" s="88"/>
      <c r="Y1097" s="20"/>
      <c r="Z1097" s="13"/>
      <c r="AA1097" s="13"/>
    </row>
    <row r="1098" spans="1:27" ht="13.8">
      <c r="A1098" s="12" t="s">
        <v>2902</v>
      </c>
      <c r="B1098" s="12" t="s">
        <v>27</v>
      </c>
      <c r="C1098" s="12" t="s">
        <v>2924</v>
      </c>
      <c r="D1098" s="12" t="s">
        <v>2925</v>
      </c>
      <c r="E1098" s="12" t="s">
        <v>3554</v>
      </c>
      <c r="F1098" s="12" t="s">
        <v>3556</v>
      </c>
      <c r="G1098" s="12" t="s">
        <v>3557</v>
      </c>
      <c r="H1098" s="9" t="str">
        <f t="shared" si="0"/>
        <v>EAD-ADM-CSS</v>
      </c>
      <c r="I1098" s="11"/>
      <c r="J1098" s="13"/>
      <c r="K1098" s="13"/>
      <c r="L1098" s="13"/>
      <c r="M1098" s="78" t="s">
        <v>436</v>
      </c>
      <c r="N1098" s="205" t="s">
        <v>97</v>
      </c>
      <c r="O1098" s="15"/>
      <c r="P1098" s="13"/>
      <c r="Q1098" s="13"/>
      <c r="R1098" s="13"/>
      <c r="S1098" s="13"/>
      <c r="T1098" s="13"/>
      <c r="U1098" s="206" t="s">
        <v>3662</v>
      </c>
      <c r="V1098" s="17"/>
      <c r="W1098" s="208" t="s">
        <v>3647</v>
      </c>
      <c r="X1098" s="88"/>
      <c r="Y1098" s="20"/>
      <c r="Z1098" s="13"/>
      <c r="AA1098" s="13"/>
    </row>
    <row r="1099" spans="1:27" ht="13.8">
      <c r="A1099" s="12" t="s">
        <v>2902</v>
      </c>
      <c r="B1099" s="12" t="s">
        <v>27</v>
      </c>
      <c r="C1099" s="12" t="s">
        <v>2924</v>
      </c>
      <c r="D1099" s="12" t="s">
        <v>2925</v>
      </c>
      <c r="E1099" s="12" t="s">
        <v>3554</v>
      </c>
      <c r="F1099" s="12" t="s">
        <v>3556</v>
      </c>
      <c r="G1099" s="12" t="s">
        <v>3557</v>
      </c>
      <c r="H1099" s="9" t="str">
        <f t="shared" si="0"/>
        <v>EAD-ADM-CSS</v>
      </c>
      <c r="I1099" s="11"/>
      <c r="J1099" s="13"/>
      <c r="K1099" s="13"/>
      <c r="L1099" s="13"/>
      <c r="M1099" s="205" t="s">
        <v>2695</v>
      </c>
      <c r="N1099" s="205" t="s">
        <v>1023</v>
      </c>
      <c r="O1099" s="15"/>
      <c r="P1099" s="13"/>
      <c r="Q1099" s="13"/>
      <c r="R1099" s="13"/>
      <c r="S1099" s="13"/>
      <c r="T1099" s="13"/>
      <c r="U1099" s="206" t="s">
        <v>3667</v>
      </c>
      <c r="V1099" s="17"/>
      <c r="W1099" s="208" t="s">
        <v>3647</v>
      </c>
      <c r="X1099" s="88"/>
      <c r="Y1099" s="20"/>
      <c r="Z1099" s="13"/>
      <c r="AA1099" s="13"/>
    </row>
    <row r="1100" spans="1:27" ht="13.8">
      <c r="A1100" s="329" t="s">
        <v>2902</v>
      </c>
      <c r="B1100" s="331" t="s">
        <v>27</v>
      </c>
      <c r="C1100" s="331" t="s">
        <v>2924</v>
      </c>
      <c r="D1100" s="331" t="s">
        <v>2925</v>
      </c>
      <c r="E1100" s="12" t="s">
        <v>3554</v>
      </c>
      <c r="F1100" s="12" t="s">
        <v>3556</v>
      </c>
      <c r="G1100" s="12" t="s">
        <v>3557</v>
      </c>
      <c r="H1100" s="9" t="str">
        <f t="shared" si="0"/>
        <v>EAD-ADM-CSS</v>
      </c>
      <c r="I1100" s="11"/>
      <c r="J1100" s="13"/>
      <c r="K1100" s="13"/>
      <c r="L1100" s="13"/>
      <c r="M1100" s="205" t="s">
        <v>2691</v>
      </c>
      <c r="N1100" s="522" t="s">
        <v>437</v>
      </c>
      <c r="O1100" s="15"/>
      <c r="P1100" s="13"/>
      <c r="Q1100" s="13"/>
      <c r="R1100" s="13"/>
      <c r="S1100" s="13"/>
      <c r="T1100" s="13"/>
      <c r="U1100" s="206" t="s">
        <v>3673</v>
      </c>
      <c r="V1100" s="17"/>
      <c r="W1100" s="208" t="s">
        <v>3647</v>
      </c>
      <c r="X1100" s="523"/>
      <c r="Y1100" s="20"/>
      <c r="Z1100" s="13"/>
      <c r="AA1100" s="13"/>
    </row>
    <row r="1101" spans="1:27" ht="13.8">
      <c r="A1101" s="329" t="s">
        <v>2902</v>
      </c>
      <c r="B1101" s="331" t="s">
        <v>27</v>
      </c>
      <c r="C1101" s="331" t="s">
        <v>2924</v>
      </c>
      <c r="D1101" s="331" t="s">
        <v>2925</v>
      </c>
      <c r="E1101" s="12" t="s">
        <v>3554</v>
      </c>
      <c r="F1101" s="12" t="s">
        <v>5649</v>
      </c>
      <c r="G1101" s="524" t="s">
        <v>4088</v>
      </c>
      <c r="H1101" s="9" t="str">
        <f t="shared" si="0"/>
        <v>EAD-ADM-JSS</v>
      </c>
      <c r="I1101" s="11"/>
      <c r="J1101" s="13"/>
      <c r="K1101" s="13"/>
      <c r="L1101" s="13"/>
      <c r="M1101" s="418" t="s">
        <v>241</v>
      </c>
      <c r="N1101" s="413" t="s">
        <v>2181</v>
      </c>
      <c r="O1101" s="15"/>
      <c r="P1101" s="13"/>
      <c r="Q1101" s="13"/>
      <c r="R1101" s="13"/>
      <c r="S1101" s="13"/>
      <c r="T1101" s="13"/>
      <c r="U1101" s="206" t="s">
        <v>5013</v>
      </c>
      <c r="V1101" s="17"/>
      <c r="W1101" s="524" t="s">
        <v>3647</v>
      </c>
      <c r="X1101" s="337"/>
      <c r="Y1101" s="20"/>
      <c r="Z1101" s="13"/>
      <c r="AA1101" s="13"/>
    </row>
    <row r="1102" spans="1:27" ht="13.8">
      <c r="A1102" s="329" t="s">
        <v>2902</v>
      </c>
      <c r="B1102" s="331" t="s">
        <v>27</v>
      </c>
      <c r="C1102" s="331" t="s">
        <v>2924</v>
      </c>
      <c r="D1102" s="331" t="s">
        <v>2925</v>
      </c>
      <c r="E1102" s="12" t="s">
        <v>3554</v>
      </c>
      <c r="F1102" s="12" t="s">
        <v>5649</v>
      </c>
      <c r="G1102" s="524" t="s">
        <v>4088</v>
      </c>
      <c r="H1102" s="9" t="str">
        <f t="shared" si="0"/>
        <v>EAD-ADM-JSS</v>
      </c>
      <c r="I1102" s="11"/>
      <c r="J1102" s="13"/>
      <c r="K1102" s="13"/>
      <c r="L1102" s="13"/>
      <c r="M1102" s="418" t="s">
        <v>273</v>
      </c>
      <c r="N1102" s="413" t="s">
        <v>1259</v>
      </c>
      <c r="O1102" s="15"/>
      <c r="P1102" s="13"/>
      <c r="Q1102" s="13"/>
      <c r="R1102" s="13"/>
      <c r="S1102" s="13"/>
      <c r="T1102" s="13"/>
      <c r="U1102" s="206" t="s">
        <v>5015</v>
      </c>
      <c r="V1102" s="17"/>
      <c r="W1102" s="524" t="s">
        <v>3647</v>
      </c>
      <c r="X1102" s="337"/>
      <c r="Y1102" s="20"/>
      <c r="Z1102" s="13"/>
      <c r="AA1102" s="13"/>
    </row>
    <row r="1103" spans="1:27" ht="13.8">
      <c r="A1103" s="329" t="s">
        <v>2902</v>
      </c>
      <c r="B1103" s="331" t="s">
        <v>27</v>
      </c>
      <c r="C1103" s="331" t="s">
        <v>2924</v>
      </c>
      <c r="D1103" s="331" t="s">
        <v>2925</v>
      </c>
      <c r="E1103" s="12" t="s">
        <v>3554</v>
      </c>
      <c r="F1103" s="12" t="s">
        <v>5649</v>
      </c>
      <c r="G1103" s="524" t="s">
        <v>4088</v>
      </c>
      <c r="H1103" s="9" t="str">
        <f t="shared" si="0"/>
        <v>EAD-ADM-JSS</v>
      </c>
      <c r="I1103" s="11"/>
      <c r="J1103" s="13"/>
      <c r="K1103" s="13"/>
      <c r="L1103" s="13"/>
      <c r="M1103" s="418" t="s">
        <v>273</v>
      </c>
      <c r="N1103" s="413" t="s">
        <v>1258</v>
      </c>
      <c r="O1103" s="15"/>
      <c r="P1103" s="13"/>
      <c r="Q1103" s="13"/>
      <c r="R1103" s="13"/>
      <c r="S1103" s="13"/>
      <c r="T1103" s="13"/>
      <c r="U1103" s="206" t="s">
        <v>5016</v>
      </c>
      <c r="V1103" s="17"/>
      <c r="W1103" s="524" t="s">
        <v>3647</v>
      </c>
      <c r="X1103" s="337"/>
      <c r="Y1103" s="20"/>
      <c r="Z1103" s="13"/>
      <c r="AA1103" s="13"/>
    </row>
    <row r="1104" spans="1:27" ht="13.8">
      <c r="A1104" s="329" t="s">
        <v>2902</v>
      </c>
      <c r="B1104" s="331" t="s">
        <v>27</v>
      </c>
      <c r="C1104" s="331" t="s">
        <v>2924</v>
      </c>
      <c r="D1104" s="331" t="s">
        <v>2925</v>
      </c>
      <c r="E1104" s="12" t="s">
        <v>3554</v>
      </c>
      <c r="F1104" s="12" t="s">
        <v>5649</v>
      </c>
      <c r="G1104" s="524" t="s">
        <v>4088</v>
      </c>
      <c r="H1104" s="9" t="str">
        <f t="shared" si="0"/>
        <v>EAD-ADM-JSS</v>
      </c>
      <c r="I1104" s="11"/>
      <c r="J1104" s="13"/>
      <c r="K1104" s="13"/>
      <c r="L1104" s="13"/>
      <c r="M1104" s="425" t="s">
        <v>436</v>
      </c>
      <c r="N1104" s="413" t="s">
        <v>91</v>
      </c>
      <c r="O1104" s="15"/>
      <c r="P1104" s="13"/>
      <c r="Q1104" s="13"/>
      <c r="R1104" s="13"/>
      <c r="S1104" s="13"/>
      <c r="T1104" s="13"/>
      <c r="U1104" s="206" t="s">
        <v>5018</v>
      </c>
      <c r="V1104" s="17"/>
      <c r="W1104" s="524" t="s">
        <v>3647</v>
      </c>
      <c r="X1104" s="337"/>
      <c r="Y1104" s="20"/>
      <c r="Z1104" s="13"/>
      <c r="AA1104" s="13"/>
    </row>
    <row r="1105" spans="1:28" ht="13.8">
      <c r="A1105" s="329" t="s">
        <v>2902</v>
      </c>
      <c r="B1105" s="331" t="s">
        <v>27</v>
      </c>
      <c r="C1105" s="331" t="s">
        <v>2924</v>
      </c>
      <c r="D1105" s="331" t="s">
        <v>2925</v>
      </c>
      <c r="E1105" s="12" t="s">
        <v>3554</v>
      </c>
      <c r="F1105" s="12" t="s">
        <v>5649</v>
      </c>
      <c r="G1105" s="524" t="s">
        <v>4088</v>
      </c>
      <c r="H1105" s="9" t="str">
        <f t="shared" si="0"/>
        <v>EAD-ADM-JSS</v>
      </c>
      <c r="I1105" s="11"/>
      <c r="J1105" s="13"/>
      <c r="K1105" s="13"/>
      <c r="L1105" s="13"/>
      <c r="M1105" s="418" t="s">
        <v>2704</v>
      </c>
      <c r="N1105" s="413" t="s">
        <v>1433</v>
      </c>
      <c r="O1105" s="15"/>
      <c r="P1105" s="13"/>
      <c r="Q1105" s="13"/>
      <c r="R1105" s="13"/>
      <c r="S1105" s="13"/>
      <c r="T1105" s="13"/>
      <c r="U1105" s="206" t="s">
        <v>5020</v>
      </c>
      <c r="V1105" s="17"/>
      <c r="W1105" s="524" t="s">
        <v>3647</v>
      </c>
      <c r="X1105" s="337"/>
      <c r="Y1105" s="20"/>
      <c r="Z1105" s="13"/>
      <c r="AA1105" s="13"/>
    </row>
    <row r="1106" spans="1:28" ht="13.8">
      <c r="A1106" s="329" t="s">
        <v>2902</v>
      </c>
      <c r="B1106" s="331" t="s">
        <v>27</v>
      </c>
      <c r="C1106" s="331" t="s">
        <v>2924</v>
      </c>
      <c r="D1106" s="331" t="s">
        <v>2925</v>
      </c>
      <c r="E1106" s="12" t="s">
        <v>3554</v>
      </c>
      <c r="F1106" s="12" t="s">
        <v>5649</v>
      </c>
      <c r="G1106" s="524" t="s">
        <v>4088</v>
      </c>
      <c r="H1106" s="9" t="str">
        <f t="shared" si="0"/>
        <v>EAD-ADM-JSS</v>
      </c>
      <c r="I1106" s="11"/>
      <c r="J1106" s="13"/>
      <c r="K1106" s="13"/>
      <c r="L1106" s="13"/>
      <c r="M1106" s="418" t="s">
        <v>528</v>
      </c>
      <c r="N1106" s="413" t="s">
        <v>2182</v>
      </c>
      <c r="O1106" s="15"/>
      <c r="P1106" s="13"/>
      <c r="Q1106" s="13"/>
      <c r="R1106" s="13"/>
      <c r="S1106" s="13"/>
      <c r="T1106" s="13"/>
      <c r="U1106" s="206" t="s">
        <v>7231</v>
      </c>
      <c r="V1106" s="17"/>
      <c r="W1106" s="524" t="s">
        <v>3647</v>
      </c>
      <c r="X1106" s="337"/>
      <c r="Y1106" s="20"/>
      <c r="Z1106" s="13"/>
      <c r="AA1106" s="13"/>
    </row>
    <row r="1107" spans="1:28" ht="13.8">
      <c r="A1107" s="329" t="s">
        <v>2902</v>
      </c>
      <c r="B1107" s="331" t="s">
        <v>27</v>
      </c>
      <c r="C1107" s="331" t="s">
        <v>2924</v>
      </c>
      <c r="D1107" s="331" t="s">
        <v>2925</v>
      </c>
      <c r="E1107" s="12" t="s">
        <v>3554</v>
      </c>
      <c r="F1107" s="12" t="s">
        <v>5649</v>
      </c>
      <c r="G1107" s="524" t="s">
        <v>4088</v>
      </c>
      <c r="H1107" s="9" t="str">
        <f t="shared" si="0"/>
        <v>EAD-ADM-JSS</v>
      </c>
      <c r="I1107" s="11"/>
      <c r="J1107" s="13"/>
      <c r="K1107" s="13"/>
      <c r="L1107" s="13"/>
      <c r="M1107" s="418" t="s">
        <v>528</v>
      </c>
      <c r="N1107" s="413" t="s">
        <v>1893</v>
      </c>
      <c r="O1107" s="15"/>
      <c r="P1107" s="13"/>
      <c r="Q1107" s="13"/>
      <c r="R1107" s="13"/>
      <c r="S1107" s="13"/>
      <c r="T1107" s="13"/>
      <c r="U1107" s="206" t="s">
        <v>5033</v>
      </c>
      <c r="V1107" s="17"/>
      <c r="W1107" s="524" t="s">
        <v>3647</v>
      </c>
      <c r="X1107" s="337"/>
      <c r="Y1107" s="20"/>
      <c r="Z1107" s="13"/>
      <c r="AA1107" s="13"/>
    </row>
    <row r="1108" spans="1:28" ht="13.8">
      <c r="A1108" s="329" t="s">
        <v>2902</v>
      </c>
      <c r="B1108" s="331" t="s">
        <v>27</v>
      </c>
      <c r="C1108" s="331" t="s">
        <v>2924</v>
      </c>
      <c r="D1108" s="331" t="s">
        <v>2925</v>
      </c>
      <c r="E1108" s="12" t="s">
        <v>3554</v>
      </c>
      <c r="F1108" s="12" t="s">
        <v>5649</v>
      </c>
      <c r="G1108" s="524" t="s">
        <v>4088</v>
      </c>
      <c r="H1108" s="9" t="str">
        <f t="shared" si="0"/>
        <v>EAD-ADM-JSS</v>
      </c>
      <c r="I1108" s="11"/>
      <c r="J1108" s="13"/>
      <c r="K1108" s="13"/>
      <c r="L1108" s="13"/>
      <c r="M1108" s="418" t="s">
        <v>528</v>
      </c>
      <c r="N1108" s="413" t="s">
        <v>1892</v>
      </c>
      <c r="O1108" s="15"/>
      <c r="P1108" s="13"/>
      <c r="Q1108" s="13"/>
      <c r="R1108" s="13"/>
      <c r="S1108" s="13"/>
      <c r="T1108" s="13"/>
      <c r="U1108" s="206" t="s">
        <v>5037</v>
      </c>
      <c r="V1108" s="17"/>
      <c r="W1108" s="524" t="s">
        <v>3647</v>
      </c>
      <c r="X1108" s="337"/>
      <c r="Y1108" s="20"/>
      <c r="Z1108" s="13"/>
      <c r="AA1108" s="13"/>
    </row>
    <row r="1109" spans="1:28" ht="13.8">
      <c r="A1109" s="341" t="s">
        <v>2902</v>
      </c>
      <c r="B1109" s="342" t="s">
        <v>27</v>
      </c>
      <c r="C1109" s="342" t="s">
        <v>3049</v>
      </c>
      <c r="D1109" s="342" t="s">
        <v>2894</v>
      </c>
      <c r="E1109" s="9" t="s">
        <v>7237</v>
      </c>
      <c r="F1109" s="9" t="s">
        <v>3822</v>
      </c>
      <c r="G1109" s="341" t="s">
        <v>5224</v>
      </c>
      <c r="H1109" s="9" t="str">
        <f t="shared" si="0"/>
        <v>EAD-CDE-SH</v>
      </c>
      <c r="I1109" s="9"/>
      <c r="J1109" s="60"/>
      <c r="K1109" s="60"/>
      <c r="L1109" s="60"/>
      <c r="M1109" s="440" t="s">
        <v>2494</v>
      </c>
      <c r="N1109" s="346" t="s">
        <v>470</v>
      </c>
      <c r="O1109" s="62">
        <v>1</v>
      </c>
      <c r="P1109" s="60"/>
      <c r="Q1109" s="60"/>
      <c r="R1109" s="60"/>
      <c r="S1109" s="60"/>
      <c r="T1109" s="60"/>
      <c r="U1109" s="94"/>
      <c r="V1109" s="396"/>
      <c r="W1109" s="528"/>
      <c r="X1109" s="351"/>
      <c r="Y1109" s="60"/>
      <c r="Z1109" s="60"/>
      <c r="AA1109" s="60"/>
      <c r="AB1109" s="8" t="s">
        <v>117</v>
      </c>
    </row>
    <row r="1110" spans="1:28" ht="13.8">
      <c r="A1110" s="341" t="s">
        <v>2902</v>
      </c>
      <c r="B1110" s="342" t="s">
        <v>27</v>
      </c>
      <c r="C1110" s="342" t="s">
        <v>3049</v>
      </c>
      <c r="D1110" s="342" t="s">
        <v>2894</v>
      </c>
      <c r="E1110" s="9" t="s">
        <v>7237</v>
      </c>
      <c r="F1110" s="9"/>
      <c r="G1110" s="341" t="s">
        <v>5224</v>
      </c>
      <c r="H1110" s="9" t="str">
        <f t="shared" si="0"/>
        <v>EAD-CDE-</v>
      </c>
      <c r="I1110" s="9"/>
      <c r="J1110" s="60"/>
      <c r="K1110" s="60"/>
      <c r="L1110" s="60"/>
      <c r="M1110" s="440" t="s">
        <v>2573</v>
      </c>
      <c r="N1110" s="346" t="s">
        <v>648</v>
      </c>
      <c r="O1110" s="62">
        <v>1</v>
      </c>
      <c r="P1110" s="60"/>
      <c r="Q1110" s="60"/>
      <c r="R1110" s="60"/>
      <c r="S1110" s="60"/>
      <c r="T1110" s="60"/>
      <c r="U1110" s="94"/>
      <c r="V1110" s="396"/>
      <c r="W1110" s="528"/>
      <c r="X1110" s="351"/>
      <c r="Y1110" s="60"/>
      <c r="Z1110" s="60"/>
      <c r="AA1110" s="60"/>
      <c r="AB1110" s="8" t="s">
        <v>117</v>
      </c>
    </row>
    <row r="1111" spans="1:28" ht="13.8">
      <c r="A1111" s="341" t="s">
        <v>2902</v>
      </c>
      <c r="B1111" s="342" t="s">
        <v>27</v>
      </c>
      <c r="C1111" s="342" t="s">
        <v>3049</v>
      </c>
      <c r="D1111" s="342" t="s">
        <v>2894</v>
      </c>
      <c r="E1111" s="9" t="s">
        <v>5045</v>
      </c>
      <c r="F1111" s="9" t="s">
        <v>3822</v>
      </c>
      <c r="G1111" s="341" t="s">
        <v>5046</v>
      </c>
      <c r="H1111" s="9" t="str">
        <f t="shared" si="0"/>
        <v>EAD-CDE-SH</v>
      </c>
      <c r="I1111" s="9"/>
      <c r="J1111" s="60"/>
      <c r="K1111" s="60"/>
      <c r="L1111" s="60"/>
      <c r="M1111" s="440" t="s">
        <v>2494</v>
      </c>
      <c r="N1111" s="346" t="s">
        <v>468</v>
      </c>
      <c r="O1111" s="62">
        <v>1</v>
      </c>
      <c r="P1111" s="60"/>
      <c r="Q1111" s="60"/>
      <c r="R1111" s="60"/>
      <c r="S1111" s="60"/>
      <c r="T1111" s="60"/>
      <c r="U1111" s="94"/>
      <c r="V1111" s="396"/>
      <c r="W1111" s="528"/>
      <c r="X1111" s="351"/>
      <c r="Y1111" s="60"/>
      <c r="Z1111" s="60"/>
      <c r="AA1111" s="60"/>
      <c r="AB1111" s="8" t="s">
        <v>117</v>
      </c>
    </row>
    <row r="1112" spans="1:28" ht="13.8">
      <c r="A1112" s="341" t="s">
        <v>2902</v>
      </c>
      <c r="B1112" s="342" t="s">
        <v>27</v>
      </c>
      <c r="C1112" s="342" t="s">
        <v>3049</v>
      </c>
      <c r="D1112" s="342" t="s">
        <v>2894</v>
      </c>
      <c r="E1112" s="9" t="s">
        <v>5045</v>
      </c>
      <c r="F1112" s="9"/>
      <c r="G1112" s="341" t="s">
        <v>5046</v>
      </c>
      <c r="H1112" s="9" t="str">
        <f t="shared" si="0"/>
        <v>EAD-CDE-</v>
      </c>
      <c r="I1112" s="9"/>
      <c r="J1112" s="60"/>
      <c r="K1112" s="60"/>
      <c r="L1112" s="60"/>
      <c r="M1112" s="440" t="s">
        <v>2628</v>
      </c>
      <c r="N1112" s="346" t="s">
        <v>2539</v>
      </c>
      <c r="O1112" s="62">
        <v>0.9</v>
      </c>
      <c r="P1112" s="60"/>
      <c r="Q1112" s="60"/>
      <c r="R1112" s="60"/>
      <c r="S1112" s="60"/>
      <c r="T1112" s="60"/>
      <c r="U1112" s="94"/>
      <c r="V1112" s="396"/>
      <c r="W1112" s="528"/>
      <c r="X1112" s="351"/>
      <c r="Y1112" s="60"/>
      <c r="Z1112" s="60"/>
      <c r="AA1112" s="60"/>
      <c r="AB1112" s="8" t="s">
        <v>117</v>
      </c>
    </row>
    <row r="1113" spans="1:28" ht="13.8">
      <c r="A1113" s="341" t="s">
        <v>2902</v>
      </c>
      <c r="B1113" s="342" t="s">
        <v>27</v>
      </c>
      <c r="C1113" s="342" t="s">
        <v>3049</v>
      </c>
      <c r="D1113" s="342" t="s">
        <v>2894</v>
      </c>
      <c r="E1113" s="9" t="s">
        <v>5045</v>
      </c>
      <c r="F1113" s="9"/>
      <c r="G1113" s="341" t="s">
        <v>5046</v>
      </c>
      <c r="H1113" s="9" t="str">
        <f t="shared" si="0"/>
        <v>EAD-CDE-</v>
      </c>
      <c r="I1113" s="9"/>
      <c r="J1113" s="60"/>
      <c r="K1113" s="60"/>
      <c r="L1113" s="60"/>
      <c r="M1113" s="440" t="s">
        <v>2683</v>
      </c>
      <c r="N1113" s="346" t="s">
        <v>1668</v>
      </c>
      <c r="O1113" s="62">
        <v>1</v>
      </c>
      <c r="P1113" s="60"/>
      <c r="Q1113" s="60"/>
      <c r="R1113" s="60"/>
      <c r="S1113" s="60"/>
      <c r="T1113" s="60"/>
      <c r="U1113" s="94"/>
      <c r="V1113" s="396"/>
      <c r="W1113" s="528"/>
      <c r="X1113" s="351"/>
      <c r="Y1113" s="60"/>
      <c r="Z1113" s="60"/>
      <c r="AA1113" s="60"/>
    </row>
    <row r="1114" spans="1:28" ht="13.8">
      <c r="A1114" s="341" t="s">
        <v>2902</v>
      </c>
      <c r="B1114" s="342" t="s">
        <v>27</v>
      </c>
      <c r="C1114" s="342" t="s">
        <v>3049</v>
      </c>
      <c r="D1114" s="342" t="s">
        <v>2894</v>
      </c>
      <c r="E1114" s="9" t="s">
        <v>5045</v>
      </c>
      <c r="F1114" s="9"/>
      <c r="G1114" s="341" t="s">
        <v>5046</v>
      </c>
      <c r="H1114" s="9" t="str">
        <f t="shared" si="0"/>
        <v>EAD-CDE-</v>
      </c>
      <c r="I1114" s="9"/>
      <c r="J1114" s="60"/>
      <c r="K1114" s="60"/>
      <c r="L1114" s="60"/>
      <c r="M1114" s="440" t="s">
        <v>2573</v>
      </c>
      <c r="N1114" s="346" t="s">
        <v>647</v>
      </c>
      <c r="O1114" s="62">
        <v>1</v>
      </c>
      <c r="P1114" s="60"/>
      <c r="Q1114" s="60"/>
      <c r="R1114" s="60"/>
      <c r="S1114" s="60"/>
      <c r="T1114" s="60"/>
      <c r="U1114" s="94"/>
      <c r="V1114" s="396"/>
      <c r="W1114" s="528"/>
      <c r="X1114" s="351"/>
      <c r="Y1114" s="60"/>
      <c r="Z1114" s="60"/>
      <c r="AA1114" s="60"/>
      <c r="AB1114" s="8" t="s">
        <v>117</v>
      </c>
    </row>
    <row r="1115" spans="1:28" ht="13.8">
      <c r="A1115" s="341" t="s">
        <v>2902</v>
      </c>
      <c r="B1115" s="342" t="s">
        <v>27</v>
      </c>
      <c r="C1115" s="342" t="s">
        <v>3049</v>
      </c>
      <c r="D1115" s="342" t="s">
        <v>2894</v>
      </c>
      <c r="E1115" s="9" t="s">
        <v>5045</v>
      </c>
      <c r="F1115" s="9" t="s">
        <v>2485</v>
      </c>
      <c r="G1115" s="341" t="s">
        <v>2487</v>
      </c>
      <c r="H1115" s="9" t="str">
        <f t="shared" si="0"/>
        <v>EAD-CDE-SHD</v>
      </c>
      <c r="I1115" s="9"/>
      <c r="J1115" s="60"/>
      <c r="K1115" s="60"/>
      <c r="L1115" s="60"/>
      <c r="M1115" s="440" t="s">
        <v>2494</v>
      </c>
      <c r="N1115" s="346" t="s">
        <v>464</v>
      </c>
      <c r="O1115" s="62">
        <v>1</v>
      </c>
      <c r="P1115" s="60"/>
      <c r="Q1115" s="60"/>
      <c r="R1115" s="60"/>
      <c r="S1115" s="60"/>
      <c r="T1115" s="60"/>
      <c r="U1115" s="94"/>
      <c r="V1115" s="396"/>
      <c r="W1115" s="528"/>
      <c r="X1115" s="351"/>
      <c r="Y1115" s="60"/>
      <c r="Z1115" s="60"/>
      <c r="AA1115" s="60"/>
      <c r="AB1115" s="8" t="s">
        <v>117</v>
      </c>
    </row>
    <row r="1116" spans="1:28" ht="13.8">
      <c r="A1116" s="341" t="s">
        <v>2902</v>
      </c>
      <c r="B1116" s="342" t="s">
        <v>27</v>
      </c>
      <c r="C1116" s="342" t="s">
        <v>3049</v>
      </c>
      <c r="D1116" s="342" t="s">
        <v>2894</v>
      </c>
      <c r="E1116" s="9" t="s">
        <v>5045</v>
      </c>
      <c r="F1116" s="9" t="s">
        <v>2485</v>
      </c>
      <c r="G1116" s="341" t="s">
        <v>2487</v>
      </c>
      <c r="H1116" s="9" t="str">
        <f t="shared" si="0"/>
        <v>EAD-CDE-SHD</v>
      </c>
      <c r="I1116" s="9"/>
      <c r="J1116" s="60"/>
      <c r="K1116" s="60"/>
      <c r="L1116" s="60"/>
      <c r="M1116" s="440" t="s">
        <v>2494</v>
      </c>
      <c r="N1116" s="346" t="s">
        <v>465</v>
      </c>
      <c r="O1116" s="62">
        <v>1</v>
      </c>
      <c r="P1116" s="60"/>
      <c r="Q1116" s="60"/>
      <c r="R1116" s="60"/>
      <c r="S1116" s="60"/>
      <c r="T1116" s="60"/>
      <c r="U1116" s="94"/>
      <c r="V1116" s="396"/>
      <c r="W1116" s="528"/>
      <c r="X1116" s="351"/>
      <c r="Y1116" s="60"/>
      <c r="Z1116" s="60"/>
      <c r="AA1116" s="60"/>
      <c r="AB1116" s="8" t="s">
        <v>117</v>
      </c>
    </row>
    <row r="1117" spans="1:28" ht="13.8">
      <c r="A1117" s="341" t="s">
        <v>2902</v>
      </c>
      <c r="B1117" s="342" t="s">
        <v>27</v>
      </c>
      <c r="C1117" s="342" t="s">
        <v>3049</v>
      </c>
      <c r="D1117" s="342" t="s">
        <v>2894</v>
      </c>
      <c r="E1117" s="9" t="s">
        <v>5045</v>
      </c>
      <c r="F1117" s="9"/>
      <c r="G1117" s="341" t="s">
        <v>2487</v>
      </c>
      <c r="H1117" s="9" t="str">
        <f t="shared" si="0"/>
        <v>EAD-CDE-</v>
      </c>
      <c r="I1117" s="9"/>
      <c r="J1117" s="60"/>
      <c r="K1117" s="60"/>
      <c r="L1117" s="60"/>
      <c r="M1117" s="440" t="s">
        <v>2573</v>
      </c>
      <c r="N1117" s="346" t="s">
        <v>645</v>
      </c>
      <c r="O1117" s="62">
        <v>1</v>
      </c>
      <c r="P1117" s="60"/>
      <c r="Q1117" s="60"/>
      <c r="R1117" s="60"/>
      <c r="S1117" s="60"/>
      <c r="T1117" s="60"/>
      <c r="U1117" s="94"/>
      <c r="V1117" s="396"/>
      <c r="W1117" s="528"/>
      <c r="X1117" s="351"/>
      <c r="Y1117" s="60"/>
      <c r="Z1117" s="60"/>
      <c r="AA1117" s="60"/>
      <c r="AB1117" s="8" t="s">
        <v>117</v>
      </c>
    </row>
    <row r="1118" spans="1:28" ht="13.8">
      <c r="A1118" s="341" t="s">
        <v>2902</v>
      </c>
      <c r="B1118" s="342" t="s">
        <v>27</v>
      </c>
      <c r="C1118" s="342" t="s">
        <v>3049</v>
      </c>
      <c r="D1118" s="342" t="s">
        <v>2894</v>
      </c>
      <c r="E1118" s="9" t="s">
        <v>5045</v>
      </c>
      <c r="F1118" s="9" t="s">
        <v>2612</v>
      </c>
      <c r="G1118" s="341" t="s">
        <v>2613</v>
      </c>
      <c r="H1118" s="9" t="str">
        <f t="shared" si="0"/>
        <v>EAD-CDE-SHV</v>
      </c>
      <c r="I1118" s="9"/>
      <c r="J1118" s="60"/>
      <c r="K1118" s="60"/>
      <c r="L1118" s="60"/>
      <c r="M1118" s="440" t="s">
        <v>2494</v>
      </c>
      <c r="N1118" s="346" t="s">
        <v>466</v>
      </c>
      <c r="O1118" s="62">
        <v>1</v>
      </c>
      <c r="P1118" s="60"/>
      <c r="Q1118" s="60"/>
      <c r="R1118" s="60"/>
      <c r="S1118" s="60"/>
      <c r="T1118" s="60"/>
      <c r="U1118" s="94"/>
      <c r="V1118" s="396"/>
      <c r="W1118" s="528"/>
      <c r="X1118" s="351"/>
      <c r="Y1118" s="60"/>
      <c r="Z1118" s="60"/>
      <c r="AA1118" s="60"/>
      <c r="AB1118" s="8" t="s">
        <v>117</v>
      </c>
    </row>
    <row r="1119" spans="1:28" ht="13.8">
      <c r="A1119" s="341" t="s">
        <v>2902</v>
      </c>
      <c r="B1119" s="342" t="s">
        <v>27</v>
      </c>
      <c r="C1119" s="342" t="s">
        <v>3049</v>
      </c>
      <c r="D1119" s="342" t="s">
        <v>2894</v>
      </c>
      <c r="E1119" s="9" t="s">
        <v>5045</v>
      </c>
      <c r="F1119" s="9"/>
      <c r="G1119" s="341" t="s">
        <v>2613</v>
      </c>
      <c r="H1119" s="9" t="str">
        <f t="shared" si="0"/>
        <v>EAD-CDE-</v>
      </c>
      <c r="I1119" s="9"/>
      <c r="J1119" s="60"/>
      <c r="K1119" s="60"/>
      <c r="L1119" s="60"/>
      <c r="M1119" s="440" t="s">
        <v>2628</v>
      </c>
      <c r="N1119" s="346" t="s">
        <v>2538</v>
      </c>
      <c r="O1119" s="62">
        <v>1</v>
      </c>
      <c r="P1119" s="60"/>
      <c r="Q1119" s="60"/>
      <c r="R1119" s="60"/>
      <c r="S1119" s="60"/>
      <c r="T1119" s="60"/>
      <c r="U1119" s="94"/>
      <c r="V1119" s="396"/>
      <c r="W1119" s="528"/>
      <c r="X1119" s="351"/>
      <c r="Y1119" s="60"/>
      <c r="Z1119" s="60"/>
      <c r="AA1119" s="60"/>
      <c r="AB1119" s="8" t="s">
        <v>117</v>
      </c>
    </row>
    <row r="1120" spans="1:28" ht="13.8">
      <c r="A1120" s="341" t="s">
        <v>2902</v>
      </c>
      <c r="B1120" s="342" t="s">
        <v>27</v>
      </c>
      <c r="C1120" s="342" t="s">
        <v>3049</v>
      </c>
      <c r="D1120" s="342" t="s">
        <v>2894</v>
      </c>
      <c r="E1120" s="9" t="s">
        <v>5045</v>
      </c>
      <c r="F1120" s="9"/>
      <c r="G1120" s="341" t="s">
        <v>2613</v>
      </c>
      <c r="H1120" s="9" t="str">
        <f t="shared" si="0"/>
        <v>EAD-CDE-</v>
      </c>
      <c r="I1120" s="9"/>
      <c r="J1120" s="60"/>
      <c r="K1120" s="60"/>
      <c r="L1120" s="60"/>
      <c r="M1120" s="440" t="s">
        <v>2573</v>
      </c>
      <c r="N1120" s="346" t="s">
        <v>646</v>
      </c>
      <c r="O1120" s="62">
        <v>1</v>
      </c>
      <c r="P1120" s="60"/>
      <c r="Q1120" s="60"/>
      <c r="R1120" s="60"/>
      <c r="S1120" s="60"/>
      <c r="T1120" s="60"/>
      <c r="U1120" s="94"/>
      <c r="V1120" s="396"/>
      <c r="W1120" s="528"/>
      <c r="X1120" s="351"/>
      <c r="Y1120" s="60"/>
      <c r="Z1120" s="60"/>
      <c r="AA1120" s="60"/>
      <c r="AB1120" s="8" t="s">
        <v>117</v>
      </c>
    </row>
    <row r="1121" spans="1:27" ht="13.8">
      <c r="A1121" s="341" t="s">
        <v>2902</v>
      </c>
      <c r="B1121" s="342" t="s">
        <v>27</v>
      </c>
      <c r="C1121" s="342" t="s">
        <v>3049</v>
      </c>
      <c r="D1121" s="342" t="s">
        <v>2894</v>
      </c>
      <c r="E1121" s="9" t="s">
        <v>5045</v>
      </c>
      <c r="F1121" s="9"/>
      <c r="G1121" s="341" t="s">
        <v>5213</v>
      </c>
      <c r="H1121" s="9" t="str">
        <f t="shared" si="0"/>
        <v>EAD-CDE-</v>
      </c>
      <c r="I1121" s="9"/>
      <c r="J1121" s="60"/>
      <c r="K1121" s="60"/>
      <c r="L1121" s="60"/>
      <c r="M1121" s="440" t="s">
        <v>551</v>
      </c>
      <c r="N1121" s="346" t="s">
        <v>1467</v>
      </c>
      <c r="O1121" s="77"/>
      <c r="P1121" s="60"/>
      <c r="Q1121" s="60"/>
      <c r="R1121" s="60"/>
      <c r="S1121" s="60"/>
      <c r="T1121" s="60"/>
      <c r="U1121" s="94"/>
      <c r="V1121" s="396"/>
      <c r="W1121" s="528"/>
      <c r="X1121" s="351"/>
      <c r="Y1121" s="60"/>
      <c r="Z1121" s="60"/>
      <c r="AA1121" s="60"/>
    </row>
    <row r="1122" spans="1:27" ht="13.8">
      <c r="A1122" s="372" t="s">
        <v>2902</v>
      </c>
      <c r="B1122" s="332" t="s">
        <v>27</v>
      </c>
      <c r="C1122" s="332" t="s">
        <v>3049</v>
      </c>
      <c r="D1122" s="332" t="s">
        <v>2894</v>
      </c>
      <c r="E1122" s="11" t="s">
        <v>3477</v>
      </c>
      <c r="F1122" s="11" t="s">
        <v>4272</v>
      </c>
      <c r="G1122" s="372" t="s">
        <v>3477</v>
      </c>
      <c r="H1122" s="9" t="str">
        <f t="shared" si="0"/>
        <v>EAD-CDE-TOP</v>
      </c>
      <c r="I1122" s="11" t="s">
        <v>7254</v>
      </c>
      <c r="J1122" s="13"/>
      <c r="K1122" s="13"/>
      <c r="L1122" s="13"/>
      <c r="M1122" s="437" t="s">
        <v>2687</v>
      </c>
      <c r="N1122" s="373" t="s">
        <v>1737</v>
      </c>
      <c r="O1122" s="15"/>
      <c r="P1122" s="13"/>
      <c r="Q1122" s="13"/>
      <c r="R1122" s="13"/>
      <c r="S1122" s="13"/>
      <c r="T1122" s="13"/>
      <c r="U1122" s="156" t="s">
        <v>3478</v>
      </c>
      <c r="V1122" s="17"/>
      <c r="W1122" s="372" t="s">
        <v>3482</v>
      </c>
      <c r="X1122" s="337">
        <v>21821</v>
      </c>
      <c r="Y1122" s="20">
        <v>45726</v>
      </c>
      <c r="Z1122" s="13"/>
      <c r="AA1122" s="13"/>
    </row>
    <row r="1123" spans="1:27" ht="13.8">
      <c r="A1123" s="372" t="s">
        <v>2902</v>
      </c>
      <c r="B1123" s="332" t="s">
        <v>27</v>
      </c>
      <c r="C1123" s="332" t="s">
        <v>3049</v>
      </c>
      <c r="D1123" s="332" t="s">
        <v>2894</v>
      </c>
      <c r="E1123" s="11" t="s">
        <v>3477</v>
      </c>
      <c r="F1123" s="11" t="s">
        <v>4272</v>
      </c>
      <c r="G1123" s="372" t="s">
        <v>3477</v>
      </c>
      <c r="H1123" s="9" t="str">
        <f t="shared" si="0"/>
        <v>EAD-CDE-TOP</v>
      </c>
      <c r="I1123" s="13"/>
      <c r="J1123" s="13"/>
      <c r="K1123" s="13"/>
      <c r="L1123" s="13"/>
      <c r="M1123" s="437" t="s">
        <v>1730</v>
      </c>
      <c r="N1123" s="373" t="s">
        <v>2011</v>
      </c>
      <c r="O1123" s="15"/>
      <c r="P1123" s="11" t="s">
        <v>3483</v>
      </c>
      <c r="Q1123" s="13"/>
      <c r="R1123" s="13"/>
      <c r="S1123" s="13"/>
      <c r="T1123" s="13"/>
      <c r="U1123" s="156" t="s">
        <v>3484</v>
      </c>
      <c r="V1123" s="17"/>
      <c r="W1123" s="372" t="s">
        <v>3482</v>
      </c>
      <c r="X1123" s="337">
        <v>21822</v>
      </c>
      <c r="Y1123" s="20">
        <v>45726</v>
      </c>
      <c r="Z1123" s="13"/>
      <c r="AA1123" s="13"/>
    </row>
    <row r="1124" spans="1:27" ht="13.8">
      <c r="A1124" s="372" t="s">
        <v>2902</v>
      </c>
      <c r="B1124" s="332" t="s">
        <v>27</v>
      </c>
      <c r="C1124" s="332" t="s">
        <v>3049</v>
      </c>
      <c r="D1124" s="332" t="s">
        <v>2894</v>
      </c>
      <c r="E1124" s="11" t="s">
        <v>3477</v>
      </c>
      <c r="F1124" s="11" t="s">
        <v>4272</v>
      </c>
      <c r="G1124" s="372" t="s">
        <v>3477</v>
      </c>
      <c r="H1124" s="9" t="str">
        <f t="shared" si="0"/>
        <v>EAD-CDE-TOP</v>
      </c>
      <c r="I1124" s="13"/>
      <c r="J1124" s="13"/>
      <c r="K1124" s="13"/>
      <c r="L1124" s="13"/>
      <c r="M1124" s="437" t="s">
        <v>1329</v>
      </c>
      <c r="N1124" s="373" t="s">
        <v>1599</v>
      </c>
      <c r="O1124" s="15"/>
      <c r="P1124" s="11" t="s">
        <v>3483</v>
      </c>
      <c r="Q1124" s="13"/>
      <c r="R1124" s="13"/>
      <c r="S1124" s="13"/>
      <c r="T1124" s="13"/>
      <c r="U1124" s="156" t="s">
        <v>3489</v>
      </c>
      <c r="V1124" s="17"/>
      <c r="W1124" s="372" t="s">
        <v>3482</v>
      </c>
      <c r="X1124" s="337">
        <v>21823</v>
      </c>
      <c r="Y1124" s="20">
        <v>45726</v>
      </c>
      <c r="Z1124" s="13"/>
      <c r="AA1124" s="13"/>
    </row>
    <row r="1125" spans="1:27" ht="13.8">
      <c r="A1125" s="372" t="s">
        <v>2902</v>
      </c>
      <c r="B1125" s="332" t="s">
        <v>27</v>
      </c>
      <c r="C1125" s="332" t="s">
        <v>3049</v>
      </c>
      <c r="D1125" s="332" t="s">
        <v>2894</v>
      </c>
      <c r="E1125" s="11" t="s">
        <v>3477</v>
      </c>
      <c r="F1125" s="11" t="s">
        <v>4272</v>
      </c>
      <c r="G1125" s="372" t="s">
        <v>3477</v>
      </c>
      <c r="H1125" s="9" t="str">
        <f t="shared" si="0"/>
        <v>EAD-CDE-TOP</v>
      </c>
      <c r="I1125" s="13"/>
      <c r="J1125" s="13"/>
      <c r="K1125" s="13"/>
      <c r="L1125" s="13"/>
      <c r="M1125" s="437" t="s">
        <v>1730</v>
      </c>
      <c r="N1125" s="373" t="s">
        <v>2012</v>
      </c>
      <c r="O1125" s="15"/>
      <c r="P1125" s="11" t="s">
        <v>3483</v>
      </c>
      <c r="Q1125" s="13"/>
      <c r="R1125" s="13"/>
      <c r="S1125" s="13"/>
      <c r="T1125" s="13"/>
      <c r="U1125" s="156" t="s">
        <v>3492</v>
      </c>
      <c r="V1125" s="17"/>
      <c r="W1125" s="372" t="s">
        <v>3482</v>
      </c>
      <c r="X1125" s="337">
        <v>21824</v>
      </c>
      <c r="Y1125" s="20">
        <v>45726</v>
      </c>
      <c r="Z1125" s="13"/>
      <c r="AA1125" s="13"/>
    </row>
    <row r="1126" spans="1:27" ht="13.8">
      <c r="A1126" s="84" t="s">
        <v>2902</v>
      </c>
      <c r="B1126" s="11" t="s">
        <v>27</v>
      </c>
      <c r="C1126" s="11" t="s">
        <v>3049</v>
      </c>
      <c r="D1126" s="11" t="s">
        <v>2894</v>
      </c>
      <c r="E1126" s="11" t="s">
        <v>3477</v>
      </c>
      <c r="F1126" s="11" t="s">
        <v>4272</v>
      </c>
      <c r="G1126" s="11" t="s">
        <v>3477</v>
      </c>
      <c r="H1126" s="9" t="str">
        <f t="shared" si="0"/>
        <v>EAD-CDE-TOP</v>
      </c>
      <c r="I1126" s="13"/>
      <c r="J1126" s="13"/>
      <c r="K1126" s="13"/>
      <c r="L1126" s="13"/>
      <c r="M1126" s="85" t="s">
        <v>347</v>
      </c>
      <c r="N1126" s="85" t="s">
        <v>843</v>
      </c>
      <c r="O1126" s="15"/>
      <c r="P1126" s="11" t="s">
        <v>3483</v>
      </c>
      <c r="Q1126" s="13"/>
      <c r="R1126" s="13"/>
      <c r="S1126" s="13"/>
      <c r="T1126" s="13"/>
      <c r="U1126" s="156" t="s">
        <v>7259</v>
      </c>
      <c r="V1126" s="13"/>
      <c r="W1126" s="11" t="s">
        <v>3482</v>
      </c>
      <c r="X1126" s="88">
        <v>21825</v>
      </c>
      <c r="Y1126" s="20">
        <v>45726</v>
      </c>
      <c r="Z1126" s="13"/>
      <c r="AA1126" s="13"/>
    </row>
    <row r="1127" spans="1:27" ht="13.8">
      <c r="A1127" s="84" t="s">
        <v>2902</v>
      </c>
      <c r="B1127" s="11" t="s">
        <v>27</v>
      </c>
      <c r="C1127" s="11" t="s">
        <v>3049</v>
      </c>
      <c r="D1127" s="11" t="s">
        <v>2894</v>
      </c>
      <c r="E1127" s="11" t="s">
        <v>3477</v>
      </c>
      <c r="F1127" s="11" t="s">
        <v>4272</v>
      </c>
      <c r="G1127" s="11" t="s">
        <v>3477</v>
      </c>
      <c r="H1127" s="9" t="str">
        <f t="shared" si="0"/>
        <v>EAD-CDE-TOP</v>
      </c>
      <c r="I1127" s="13"/>
      <c r="J1127" s="13"/>
      <c r="K1127" s="13"/>
      <c r="L1127" s="13"/>
      <c r="M1127" s="85" t="s">
        <v>2681</v>
      </c>
      <c r="N1127" s="85" t="s">
        <v>335</v>
      </c>
      <c r="O1127" s="15"/>
      <c r="P1127" s="11" t="s">
        <v>3483</v>
      </c>
      <c r="Q1127" s="13"/>
      <c r="R1127" s="13"/>
      <c r="S1127" s="13"/>
      <c r="T1127" s="13"/>
      <c r="U1127" s="156" t="s">
        <v>3498</v>
      </c>
      <c r="V1127" s="13"/>
      <c r="W1127" s="11" t="s">
        <v>3482</v>
      </c>
      <c r="X1127" s="88">
        <v>21826</v>
      </c>
      <c r="Y1127" s="20">
        <v>45726</v>
      </c>
      <c r="Z1127" s="13"/>
      <c r="AA1127" s="13"/>
    </row>
    <row r="1128" spans="1:27" ht="13.8">
      <c r="A1128" s="11" t="s">
        <v>2902</v>
      </c>
      <c r="B1128" s="11" t="s">
        <v>27</v>
      </c>
      <c r="C1128" s="11" t="s">
        <v>3049</v>
      </c>
      <c r="D1128" s="11" t="s">
        <v>2894</v>
      </c>
      <c r="E1128" s="11" t="s">
        <v>3477</v>
      </c>
      <c r="F1128" s="11" t="s">
        <v>4272</v>
      </c>
      <c r="G1128" s="11" t="s">
        <v>3477</v>
      </c>
      <c r="H1128" s="9" t="str">
        <f t="shared" si="0"/>
        <v>EAD-CDE-TOP</v>
      </c>
      <c r="I1128" s="13"/>
      <c r="J1128" s="13"/>
      <c r="K1128" s="13"/>
      <c r="L1128" s="13"/>
      <c r="M1128" s="85" t="s">
        <v>1329</v>
      </c>
      <c r="N1128" s="85" t="s">
        <v>1600</v>
      </c>
      <c r="O1128" s="15"/>
      <c r="P1128" s="11" t="s">
        <v>3483</v>
      </c>
      <c r="Q1128" s="13"/>
      <c r="R1128" s="13"/>
      <c r="S1128" s="13"/>
      <c r="T1128" s="13"/>
      <c r="U1128" s="156" t="s">
        <v>7262</v>
      </c>
      <c r="V1128" s="13"/>
      <c r="W1128" s="11" t="s">
        <v>3482</v>
      </c>
      <c r="X1128" s="88">
        <v>21827</v>
      </c>
      <c r="Y1128" s="20">
        <v>45726</v>
      </c>
      <c r="Z1128" s="13"/>
      <c r="AA1128" s="13"/>
    </row>
    <row r="1129" spans="1:27" ht="13.8">
      <c r="A1129" s="11" t="s">
        <v>2902</v>
      </c>
      <c r="B1129" s="11" t="s">
        <v>27</v>
      </c>
      <c r="C1129" s="11" t="s">
        <v>3049</v>
      </c>
      <c r="D1129" s="11" t="s">
        <v>2894</v>
      </c>
      <c r="E1129" s="11" t="s">
        <v>3477</v>
      </c>
      <c r="F1129" s="11" t="s">
        <v>4272</v>
      </c>
      <c r="G1129" s="11" t="s">
        <v>3477</v>
      </c>
      <c r="H1129" s="9" t="str">
        <f t="shared" si="0"/>
        <v>EAD-CDE-TOP</v>
      </c>
      <c r="I1129" s="13"/>
      <c r="J1129" s="13"/>
      <c r="K1129" s="13"/>
      <c r="L1129" s="13"/>
      <c r="M1129" s="85" t="s">
        <v>551</v>
      </c>
      <c r="N1129" s="85" t="s">
        <v>1472</v>
      </c>
      <c r="O1129" s="15"/>
      <c r="P1129" s="11" t="s">
        <v>3483</v>
      </c>
      <c r="Q1129" s="13"/>
      <c r="R1129" s="13"/>
      <c r="S1129" s="13"/>
      <c r="T1129" s="13"/>
      <c r="U1129" s="156" t="s">
        <v>7263</v>
      </c>
      <c r="V1129" s="13"/>
      <c r="W1129" s="11" t="s">
        <v>3482</v>
      </c>
      <c r="X1129" s="88">
        <v>21828</v>
      </c>
      <c r="Y1129" s="20">
        <v>45726</v>
      </c>
      <c r="Z1129" s="13"/>
      <c r="AA1129" s="13"/>
    </row>
    <row r="1130" spans="1:27" ht="13.8">
      <c r="A1130" s="11" t="s">
        <v>2902</v>
      </c>
      <c r="B1130" s="11" t="s">
        <v>27</v>
      </c>
      <c r="C1130" s="11" t="s">
        <v>3049</v>
      </c>
      <c r="D1130" s="11" t="s">
        <v>2894</v>
      </c>
      <c r="E1130" s="11" t="s">
        <v>3477</v>
      </c>
      <c r="F1130" s="11" t="s">
        <v>4272</v>
      </c>
      <c r="G1130" s="11" t="s">
        <v>3477</v>
      </c>
      <c r="H1130" s="9" t="str">
        <f t="shared" si="0"/>
        <v>EAD-CDE-TOP</v>
      </c>
      <c r="I1130" s="13"/>
      <c r="J1130" s="13"/>
      <c r="K1130" s="13"/>
      <c r="L1130" s="13"/>
      <c r="M1130" s="85" t="s">
        <v>2678</v>
      </c>
      <c r="N1130" s="85" t="s">
        <v>46</v>
      </c>
      <c r="O1130" s="15"/>
      <c r="P1130" s="11" t="s">
        <v>3483</v>
      </c>
      <c r="Q1130" s="13"/>
      <c r="R1130" s="13"/>
      <c r="S1130" s="13"/>
      <c r="T1130" s="13"/>
      <c r="U1130" s="156" t="s">
        <v>3492</v>
      </c>
      <c r="V1130" s="13"/>
      <c r="W1130" s="11" t="s">
        <v>3482</v>
      </c>
      <c r="X1130" s="88">
        <v>21829</v>
      </c>
      <c r="Y1130" s="20">
        <v>45726</v>
      </c>
      <c r="Z1130" s="13"/>
      <c r="AA1130" s="13"/>
    </row>
    <row r="1131" spans="1:27" ht="13.8">
      <c r="A1131" s="11" t="s">
        <v>2902</v>
      </c>
      <c r="B1131" s="11" t="s">
        <v>27</v>
      </c>
      <c r="C1131" s="11" t="s">
        <v>3049</v>
      </c>
      <c r="D1131" s="11" t="s">
        <v>2894</v>
      </c>
      <c r="E1131" s="11" t="s">
        <v>3477</v>
      </c>
      <c r="F1131" s="11" t="s">
        <v>4272</v>
      </c>
      <c r="G1131" s="11" t="s">
        <v>3477</v>
      </c>
      <c r="H1131" s="9" t="str">
        <f t="shared" si="0"/>
        <v>EAD-CDE-TOP</v>
      </c>
      <c r="I1131" s="13"/>
      <c r="J1131" s="13"/>
      <c r="K1131" s="13"/>
      <c r="L1131" s="13"/>
      <c r="M1131" s="85" t="s">
        <v>1730</v>
      </c>
      <c r="N1131" s="85" t="s">
        <v>2013</v>
      </c>
      <c r="O1131" s="15"/>
      <c r="P1131" s="11" t="s">
        <v>3483</v>
      </c>
      <c r="Q1131" s="13"/>
      <c r="R1131" s="13"/>
      <c r="S1131" s="13"/>
      <c r="T1131" s="13"/>
      <c r="U1131" s="156" t="s">
        <v>3512</v>
      </c>
      <c r="V1131" s="13"/>
      <c r="W1131" s="11" t="s">
        <v>3482</v>
      </c>
      <c r="X1131" s="88">
        <v>21830</v>
      </c>
      <c r="Y1131" s="20">
        <v>45726</v>
      </c>
      <c r="Z1131" s="13"/>
      <c r="AA1131" s="13"/>
    </row>
    <row r="1132" spans="1:27" ht="13.8">
      <c r="A1132" s="11" t="s">
        <v>2902</v>
      </c>
      <c r="B1132" s="11" t="s">
        <v>27</v>
      </c>
      <c r="C1132" s="11" t="s">
        <v>3049</v>
      </c>
      <c r="D1132" s="11" t="s">
        <v>2894</v>
      </c>
      <c r="E1132" s="11" t="s">
        <v>3477</v>
      </c>
      <c r="F1132" s="11" t="s">
        <v>4272</v>
      </c>
      <c r="G1132" s="11" t="s">
        <v>3477</v>
      </c>
      <c r="H1132" s="9" t="str">
        <f t="shared" si="0"/>
        <v>EAD-CDE-TOP</v>
      </c>
      <c r="I1132" s="13"/>
      <c r="J1132" s="13"/>
      <c r="K1132" s="13"/>
      <c r="L1132" s="13"/>
      <c r="M1132" s="437" t="s">
        <v>1730</v>
      </c>
      <c r="N1132" s="85" t="s">
        <v>2014</v>
      </c>
      <c r="O1132" s="15"/>
      <c r="P1132" s="11" t="s">
        <v>3483</v>
      </c>
      <c r="Q1132" s="13"/>
      <c r="R1132" s="13"/>
      <c r="S1132" s="13"/>
      <c r="T1132" s="13"/>
      <c r="U1132" s="156" t="s">
        <v>3514</v>
      </c>
      <c r="V1132" s="13"/>
      <c r="W1132" s="11" t="s">
        <v>3482</v>
      </c>
      <c r="X1132" s="88">
        <v>21831</v>
      </c>
      <c r="Y1132" s="20">
        <v>45726</v>
      </c>
      <c r="Z1132" s="13"/>
      <c r="AA1132" s="13"/>
    </row>
    <row r="1133" spans="1:27" ht="13.8">
      <c r="A1133" s="11" t="s">
        <v>2902</v>
      </c>
      <c r="B1133" s="11" t="s">
        <v>27</v>
      </c>
      <c r="C1133" s="11" t="s">
        <v>3049</v>
      </c>
      <c r="D1133" s="11" t="s">
        <v>2894</v>
      </c>
      <c r="E1133" s="11" t="s">
        <v>3477</v>
      </c>
      <c r="F1133" s="11" t="s">
        <v>4272</v>
      </c>
      <c r="G1133" s="11" t="s">
        <v>3477</v>
      </c>
      <c r="H1133" s="9" t="str">
        <f t="shared" si="0"/>
        <v>EAD-CDE-TOP</v>
      </c>
      <c r="I1133" s="13"/>
      <c r="J1133" s="13"/>
      <c r="K1133" s="13"/>
      <c r="L1133" s="13"/>
      <c r="M1133" s="437" t="s">
        <v>49</v>
      </c>
      <c r="N1133" s="85" t="s">
        <v>1174</v>
      </c>
      <c r="O1133" s="15"/>
      <c r="P1133" s="11" t="s">
        <v>3483</v>
      </c>
      <c r="Q1133" s="13"/>
      <c r="R1133" s="13"/>
      <c r="S1133" s="13"/>
      <c r="T1133" s="13"/>
      <c r="U1133" s="156" t="s">
        <v>3518</v>
      </c>
      <c r="V1133" s="13"/>
      <c r="W1133" s="11" t="s">
        <v>3482</v>
      </c>
      <c r="X1133" s="88">
        <v>21832</v>
      </c>
      <c r="Y1133" s="20">
        <v>45726</v>
      </c>
      <c r="Z1133" s="13"/>
      <c r="AA1133" s="13"/>
    </row>
    <row r="1134" spans="1:27" ht="13.8">
      <c r="A1134" s="11" t="s">
        <v>2902</v>
      </c>
      <c r="B1134" s="11" t="s">
        <v>27</v>
      </c>
      <c r="C1134" s="11" t="s">
        <v>3049</v>
      </c>
      <c r="D1134" s="11" t="s">
        <v>2894</v>
      </c>
      <c r="E1134" s="11" t="s">
        <v>3477</v>
      </c>
      <c r="F1134" s="11" t="s">
        <v>4272</v>
      </c>
      <c r="G1134" s="11" t="s">
        <v>3477</v>
      </c>
      <c r="H1134" s="9" t="str">
        <f t="shared" si="0"/>
        <v>EAD-CDE-TOP</v>
      </c>
      <c r="I1134" s="13"/>
      <c r="J1134" s="13"/>
      <c r="K1134" s="13"/>
      <c r="L1134" s="13"/>
      <c r="M1134" s="437" t="s">
        <v>347</v>
      </c>
      <c r="N1134" s="85" t="s">
        <v>844</v>
      </c>
      <c r="O1134" s="15"/>
      <c r="P1134" s="11" t="s">
        <v>3483</v>
      </c>
      <c r="Q1134" s="13"/>
      <c r="R1134" s="13"/>
      <c r="S1134" s="13"/>
      <c r="T1134" s="13"/>
      <c r="U1134" s="156" t="s">
        <v>3522</v>
      </c>
      <c r="V1134" s="13"/>
      <c r="W1134" s="11" t="s">
        <v>3482</v>
      </c>
      <c r="X1134" s="88">
        <v>21833</v>
      </c>
      <c r="Y1134" s="20">
        <v>45726</v>
      </c>
      <c r="Z1134" s="13"/>
      <c r="AA1134" s="13"/>
    </row>
    <row r="1135" spans="1:27" ht="13.8">
      <c r="A1135" s="11" t="s">
        <v>2902</v>
      </c>
      <c r="B1135" s="11" t="s">
        <v>27</v>
      </c>
      <c r="C1135" s="11" t="s">
        <v>3049</v>
      </c>
      <c r="D1135" s="11" t="s">
        <v>2894</v>
      </c>
      <c r="E1135" s="11" t="s">
        <v>3477</v>
      </c>
      <c r="F1135" s="11" t="s">
        <v>4272</v>
      </c>
      <c r="G1135" s="11" t="s">
        <v>3477</v>
      </c>
      <c r="H1135" s="9" t="str">
        <f t="shared" si="0"/>
        <v>EAD-CDE-TOP</v>
      </c>
      <c r="I1135" s="13"/>
      <c r="J1135" s="13"/>
      <c r="K1135" s="13"/>
      <c r="L1135" s="13"/>
      <c r="M1135" s="85" t="s">
        <v>36</v>
      </c>
      <c r="N1135" s="85" t="s">
        <v>2016</v>
      </c>
      <c r="O1135" s="15"/>
      <c r="P1135" s="11" t="s">
        <v>3483</v>
      </c>
      <c r="Q1135" s="13"/>
      <c r="R1135" s="13"/>
      <c r="S1135" s="13"/>
      <c r="T1135" s="13"/>
      <c r="U1135" s="156" t="s">
        <v>3525</v>
      </c>
      <c r="V1135" s="13"/>
      <c r="W1135" s="11" t="s">
        <v>3482</v>
      </c>
      <c r="X1135" s="88">
        <v>21834</v>
      </c>
      <c r="Y1135" s="20">
        <v>45726</v>
      </c>
      <c r="Z1135" s="13"/>
      <c r="AA1135" s="13"/>
    </row>
    <row r="1136" spans="1:27" ht="13.8">
      <c r="A1136" s="11" t="s">
        <v>2902</v>
      </c>
      <c r="B1136" s="11" t="s">
        <v>27</v>
      </c>
      <c r="C1136" s="11" t="s">
        <v>3049</v>
      </c>
      <c r="D1136" s="11" t="s">
        <v>2894</v>
      </c>
      <c r="E1136" s="11" t="s">
        <v>3477</v>
      </c>
      <c r="F1136" s="11" t="s">
        <v>4272</v>
      </c>
      <c r="G1136" s="11" t="s">
        <v>3477</v>
      </c>
      <c r="H1136" s="9" t="str">
        <f t="shared" si="0"/>
        <v>EAD-CDE-TOP</v>
      </c>
      <c r="I1136" s="13"/>
      <c r="J1136" s="13"/>
      <c r="K1136" s="13"/>
      <c r="L1136" s="13"/>
      <c r="M1136" s="85" t="s">
        <v>2665</v>
      </c>
      <c r="N1136" s="85" t="s">
        <v>809</v>
      </c>
      <c r="O1136" s="15"/>
      <c r="P1136" s="11" t="s">
        <v>3483</v>
      </c>
      <c r="Q1136" s="13"/>
      <c r="R1136" s="13"/>
      <c r="S1136" s="13"/>
      <c r="T1136" s="13"/>
      <c r="U1136" s="156" t="s">
        <v>3528</v>
      </c>
      <c r="V1136" s="13"/>
      <c r="W1136" s="11" t="s">
        <v>3482</v>
      </c>
      <c r="X1136" s="88">
        <v>21835</v>
      </c>
      <c r="Y1136" s="20">
        <v>45726</v>
      </c>
      <c r="Z1136" s="13"/>
      <c r="AA1136" s="13"/>
    </row>
    <row r="1137" spans="1:28" ht="13.8">
      <c r="A1137" s="11" t="s">
        <v>2902</v>
      </c>
      <c r="B1137" s="11" t="s">
        <v>27</v>
      </c>
      <c r="C1137" s="11" t="s">
        <v>3049</v>
      </c>
      <c r="D1137" s="11" t="s">
        <v>2894</v>
      </c>
      <c r="E1137" s="11" t="s">
        <v>3477</v>
      </c>
      <c r="F1137" s="11" t="s">
        <v>4272</v>
      </c>
      <c r="G1137" s="11" t="s">
        <v>3477</v>
      </c>
      <c r="H1137" s="9" t="str">
        <f t="shared" si="0"/>
        <v>EAD-CDE-TOP</v>
      </c>
      <c r="I1137" s="13"/>
      <c r="J1137" s="13"/>
      <c r="K1137" s="13"/>
      <c r="L1137" s="13"/>
      <c r="M1137" s="85" t="s">
        <v>1730</v>
      </c>
      <c r="N1137" s="85" t="s">
        <v>2020</v>
      </c>
      <c r="O1137" s="15"/>
      <c r="P1137" s="11" t="s">
        <v>3483</v>
      </c>
      <c r="Q1137" s="13"/>
      <c r="R1137" s="13"/>
      <c r="S1137" s="13"/>
      <c r="T1137" s="13"/>
      <c r="U1137" s="156" t="s">
        <v>3529</v>
      </c>
      <c r="V1137" s="13"/>
      <c r="W1137" s="11" t="s">
        <v>3482</v>
      </c>
      <c r="X1137" s="88">
        <v>21836</v>
      </c>
      <c r="Y1137" s="20">
        <v>45726</v>
      </c>
      <c r="Z1137" s="13"/>
      <c r="AA1137" s="13"/>
    </row>
    <row r="1138" spans="1:28" ht="13.8">
      <c r="A1138" s="11" t="s">
        <v>2902</v>
      </c>
      <c r="B1138" s="11" t="s">
        <v>27</v>
      </c>
      <c r="C1138" s="11" t="s">
        <v>3049</v>
      </c>
      <c r="D1138" s="11" t="s">
        <v>2894</v>
      </c>
      <c r="E1138" s="11" t="s">
        <v>3477</v>
      </c>
      <c r="F1138" s="11" t="s">
        <v>4272</v>
      </c>
      <c r="G1138" s="11" t="s">
        <v>3477</v>
      </c>
      <c r="H1138" s="9" t="str">
        <f t="shared" si="0"/>
        <v>EAD-CDE-TOP</v>
      </c>
      <c r="I1138" s="13"/>
      <c r="J1138" s="13"/>
      <c r="K1138" s="13"/>
      <c r="L1138" s="13"/>
      <c r="M1138" s="85" t="s">
        <v>347</v>
      </c>
      <c r="N1138" s="85" t="s">
        <v>845</v>
      </c>
      <c r="O1138" s="15"/>
      <c r="P1138" s="11" t="s">
        <v>3483</v>
      </c>
      <c r="Q1138" s="13"/>
      <c r="R1138" s="13"/>
      <c r="S1138" s="13"/>
      <c r="T1138" s="13"/>
      <c r="U1138" s="156" t="s">
        <v>3534</v>
      </c>
      <c r="V1138" s="13"/>
      <c r="W1138" s="11" t="s">
        <v>3482</v>
      </c>
      <c r="X1138" s="88">
        <v>21837</v>
      </c>
      <c r="Y1138" s="20">
        <v>45726</v>
      </c>
      <c r="Z1138" s="13"/>
      <c r="AA1138" s="13"/>
    </row>
    <row r="1139" spans="1:28" ht="13.8">
      <c r="A1139" s="11" t="s">
        <v>2902</v>
      </c>
      <c r="B1139" s="11" t="s">
        <v>27</v>
      </c>
      <c r="C1139" s="11" t="s">
        <v>3049</v>
      </c>
      <c r="D1139" s="11" t="s">
        <v>2894</v>
      </c>
      <c r="E1139" s="11" t="s">
        <v>3477</v>
      </c>
      <c r="F1139" s="11" t="s">
        <v>4272</v>
      </c>
      <c r="G1139" s="11" t="s">
        <v>3477</v>
      </c>
      <c r="H1139" s="9" t="str">
        <f t="shared" si="0"/>
        <v>EAD-CDE-TOP</v>
      </c>
      <c r="I1139" s="13"/>
      <c r="J1139" s="13"/>
      <c r="K1139" s="13"/>
      <c r="L1139" s="13"/>
      <c r="M1139" s="85" t="s">
        <v>36</v>
      </c>
      <c r="N1139" s="85" t="s">
        <v>2018</v>
      </c>
      <c r="O1139" s="15"/>
      <c r="P1139" s="11" t="s">
        <v>3483</v>
      </c>
      <c r="Q1139" s="13"/>
      <c r="R1139" s="13"/>
      <c r="S1139" s="13"/>
      <c r="T1139" s="13"/>
      <c r="U1139" s="156" t="s">
        <v>3535</v>
      </c>
      <c r="V1139" s="13"/>
      <c r="W1139" s="11" t="s">
        <v>3482</v>
      </c>
      <c r="X1139" s="88">
        <v>21838</v>
      </c>
      <c r="Y1139" s="20">
        <v>45726</v>
      </c>
      <c r="Z1139" s="13"/>
      <c r="AA1139" s="13"/>
    </row>
    <row r="1140" spans="1:28" ht="13.8">
      <c r="A1140" s="11" t="s">
        <v>2902</v>
      </c>
      <c r="B1140" s="11" t="s">
        <v>27</v>
      </c>
      <c r="C1140" s="11" t="s">
        <v>3049</v>
      </c>
      <c r="D1140" s="11" t="s">
        <v>2894</v>
      </c>
      <c r="E1140" s="11" t="s">
        <v>3477</v>
      </c>
      <c r="F1140" s="11" t="s">
        <v>4272</v>
      </c>
      <c r="G1140" s="11" t="s">
        <v>3477</v>
      </c>
      <c r="H1140" s="9" t="str">
        <f t="shared" si="0"/>
        <v>EAD-CDE-TOP</v>
      </c>
      <c r="I1140" s="13"/>
      <c r="J1140" s="13"/>
      <c r="K1140" s="13"/>
      <c r="L1140" s="13"/>
      <c r="M1140" s="85" t="s">
        <v>49</v>
      </c>
      <c r="N1140" s="85" t="s">
        <v>1176</v>
      </c>
      <c r="O1140" s="15"/>
      <c r="P1140" s="11" t="s">
        <v>3483</v>
      </c>
      <c r="Q1140" s="13"/>
      <c r="R1140" s="13"/>
      <c r="S1140" s="13"/>
      <c r="T1140" s="13"/>
      <c r="U1140" s="156" t="s">
        <v>3539</v>
      </c>
      <c r="V1140" s="13"/>
      <c r="W1140" s="11" t="s">
        <v>3482</v>
      </c>
      <c r="X1140" s="88">
        <v>21839</v>
      </c>
      <c r="Y1140" s="20">
        <v>45726</v>
      </c>
      <c r="Z1140" s="13"/>
      <c r="AA1140" s="13"/>
    </row>
    <row r="1141" spans="1:28" ht="13.8">
      <c r="A1141" s="11" t="s">
        <v>2902</v>
      </c>
      <c r="B1141" s="11" t="s">
        <v>27</v>
      </c>
      <c r="C1141" s="11" t="s">
        <v>3049</v>
      </c>
      <c r="D1141" s="11" t="s">
        <v>2894</v>
      </c>
      <c r="E1141" s="11" t="s">
        <v>3477</v>
      </c>
      <c r="F1141" s="11" t="s">
        <v>4272</v>
      </c>
      <c r="G1141" s="11" t="s">
        <v>3477</v>
      </c>
      <c r="H1141" s="9" t="str">
        <f t="shared" si="0"/>
        <v>EAD-CDE-TOP</v>
      </c>
      <c r="I1141" s="13"/>
      <c r="J1141" s="13"/>
      <c r="K1141" s="13"/>
      <c r="L1141" s="13"/>
      <c r="M1141" s="85" t="s">
        <v>2665</v>
      </c>
      <c r="N1141" s="14" t="s">
        <v>810</v>
      </c>
      <c r="O1141" s="15"/>
      <c r="P1141" s="11" t="s">
        <v>3483</v>
      </c>
      <c r="Q1141" s="13"/>
      <c r="R1141" s="13"/>
      <c r="S1141" s="13"/>
      <c r="T1141" s="13"/>
      <c r="U1141" s="156" t="s">
        <v>3543</v>
      </c>
      <c r="V1141" s="13"/>
      <c r="W1141" s="11" t="s">
        <v>3482</v>
      </c>
      <c r="X1141" s="88">
        <v>21840</v>
      </c>
      <c r="Y1141" s="20">
        <v>45726</v>
      </c>
      <c r="Z1141" s="13"/>
      <c r="AA1141" s="13"/>
    </row>
    <row r="1142" spans="1:28" ht="13.8">
      <c r="A1142" s="84" t="s">
        <v>2902</v>
      </c>
      <c r="B1142" s="11" t="s">
        <v>27</v>
      </c>
      <c r="C1142" s="11" t="s">
        <v>3049</v>
      </c>
      <c r="D1142" s="11" t="s">
        <v>2894</v>
      </c>
      <c r="E1142" s="11" t="s">
        <v>3477</v>
      </c>
      <c r="F1142" s="11" t="s">
        <v>4272</v>
      </c>
      <c r="G1142" s="11" t="s">
        <v>3477</v>
      </c>
      <c r="H1142" s="9" t="str">
        <f t="shared" si="0"/>
        <v>EAD-CDE-TOP</v>
      </c>
      <c r="I1142" s="13"/>
      <c r="J1142" s="13"/>
      <c r="K1142" s="13"/>
      <c r="L1142" s="13"/>
      <c r="M1142" s="85" t="s">
        <v>3151</v>
      </c>
      <c r="N1142" s="85" t="s">
        <v>430</v>
      </c>
      <c r="O1142" s="15"/>
      <c r="P1142" s="11" t="s">
        <v>3483</v>
      </c>
      <c r="Q1142" s="13"/>
      <c r="R1142" s="13"/>
      <c r="S1142" s="13"/>
      <c r="T1142" s="13"/>
      <c r="U1142" s="156" t="s">
        <v>7281</v>
      </c>
      <c r="V1142" s="13"/>
      <c r="W1142" s="11" t="s">
        <v>3482</v>
      </c>
      <c r="X1142" s="88">
        <v>21841</v>
      </c>
      <c r="Y1142" s="20">
        <v>45726</v>
      </c>
      <c r="Z1142" s="13"/>
      <c r="AA1142" s="13"/>
    </row>
    <row r="1143" spans="1:28" ht="13.8">
      <c r="A1143" s="11" t="s">
        <v>2902</v>
      </c>
      <c r="B1143" s="11" t="s">
        <v>27</v>
      </c>
      <c r="C1143" s="11" t="s">
        <v>3049</v>
      </c>
      <c r="D1143" s="11" t="s">
        <v>2894</v>
      </c>
      <c r="E1143" s="11" t="s">
        <v>3477</v>
      </c>
      <c r="F1143" s="11" t="s">
        <v>4272</v>
      </c>
      <c r="G1143" s="11" t="s">
        <v>3477</v>
      </c>
      <c r="H1143" s="9" t="str">
        <f t="shared" si="0"/>
        <v>EAD-CDE-TOP</v>
      </c>
      <c r="I1143" s="13"/>
      <c r="J1143" s="13"/>
      <c r="K1143" s="13"/>
      <c r="L1143" s="13"/>
      <c r="M1143" s="78" t="s">
        <v>436</v>
      </c>
      <c r="N1143" s="85" t="s">
        <v>60</v>
      </c>
      <c r="O1143" s="15"/>
      <c r="P1143" s="11" t="s">
        <v>3483</v>
      </c>
      <c r="Q1143" s="13"/>
      <c r="R1143" s="13"/>
      <c r="S1143" s="13"/>
      <c r="T1143" s="13"/>
      <c r="U1143" s="156" t="s">
        <v>3549</v>
      </c>
      <c r="V1143" s="13"/>
      <c r="W1143" s="11" t="s">
        <v>3482</v>
      </c>
      <c r="X1143" s="88">
        <v>21842</v>
      </c>
      <c r="Y1143" s="20">
        <v>45726</v>
      </c>
      <c r="Z1143" s="13"/>
      <c r="AA1143" s="13"/>
    </row>
    <row r="1144" spans="1:28" ht="13.8">
      <c r="A1144" s="11" t="s">
        <v>2902</v>
      </c>
      <c r="B1144" s="11" t="s">
        <v>27</v>
      </c>
      <c r="C1144" s="11" t="s">
        <v>3049</v>
      </c>
      <c r="D1144" s="11" t="s">
        <v>2894</v>
      </c>
      <c r="E1144" s="11" t="s">
        <v>3477</v>
      </c>
      <c r="F1144" s="11" t="s">
        <v>4272</v>
      </c>
      <c r="G1144" s="11" t="s">
        <v>3477</v>
      </c>
      <c r="H1144" s="9" t="str">
        <f t="shared" si="0"/>
        <v>EAD-CDE-TOP</v>
      </c>
      <c r="I1144" s="13"/>
      <c r="J1144" s="13"/>
      <c r="K1144" s="13"/>
      <c r="L1144" s="13"/>
      <c r="M1144" s="85" t="s">
        <v>551</v>
      </c>
      <c r="N1144" s="85" t="s">
        <v>1473</v>
      </c>
      <c r="O1144" s="15"/>
      <c r="P1144" s="11" t="s">
        <v>3483</v>
      </c>
      <c r="Q1144" s="13"/>
      <c r="R1144" s="13"/>
      <c r="S1144" s="13"/>
      <c r="T1144" s="13"/>
      <c r="U1144" s="156" t="s">
        <v>3553</v>
      </c>
      <c r="V1144" s="13"/>
      <c r="W1144" s="11" t="s">
        <v>3482</v>
      </c>
      <c r="X1144" s="88">
        <v>21843</v>
      </c>
      <c r="Y1144" s="20">
        <v>45726</v>
      </c>
      <c r="Z1144" s="13"/>
      <c r="AA1144" s="13"/>
    </row>
    <row r="1145" spans="1:28" ht="13.8">
      <c r="A1145" s="11" t="s">
        <v>2902</v>
      </c>
      <c r="B1145" s="11" t="s">
        <v>27</v>
      </c>
      <c r="C1145" s="11" t="s">
        <v>3049</v>
      </c>
      <c r="D1145" s="11" t="s">
        <v>2894</v>
      </c>
      <c r="E1145" s="11" t="s">
        <v>3477</v>
      </c>
      <c r="F1145" s="11" t="s">
        <v>4272</v>
      </c>
      <c r="G1145" s="11" t="s">
        <v>3477</v>
      </c>
      <c r="H1145" s="9" t="str">
        <f t="shared" si="0"/>
        <v>EAD-CDE-TOP</v>
      </c>
      <c r="I1145" s="13"/>
      <c r="J1145" s="13"/>
      <c r="K1145" s="13"/>
      <c r="L1145" s="13"/>
      <c r="M1145" s="85" t="s">
        <v>551</v>
      </c>
      <c r="N1145" s="85" t="s">
        <v>1474</v>
      </c>
      <c r="O1145" s="15"/>
      <c r="P1145" s="11" t="s">
        <v>3483</v>
      </c>
      <c r="Q1145" s="13"/>
      <c r="R1145" s="13"/>
      <c r="S1145" s="13"/>
      <c r="T1145" s="13"/>
      <c r="U1145" s="156" t="s">
        <v>3555</v>
      </c>
      <c r="V1145" s="13"/>
      <c r="W1145" s="11" t="s">
        <v>3482</v>
      </c>
      <c r="X1145" s="88">
        <v>21844</v>
      </c>
      <c r="Y1145" s="20">
        <v>45726</v>
      </c>
      <c r="Z1145" s="13"/>
      <c r="AA1145" s="13"/>
    </row>
    <row r="1146" spans="1:28" ht="13.8">
      <c r="A1146" s="11" t="s">
        <v>2902</v>
      </c>
      <c r="B1146" s="11" t="s">
        <v>27</v>
      </c>
      <c r="C1146" s="11" t="s">
        <v>3049</v>
      </c>
      <c r="D1146" s="11" t="s">
        <v>2894</v>
      </c>
      <c r="E1146" s="11" t="s">
        <v>3477</v>
      </c>
      <c r="F1146" s="11" t="s">
        <v>4272</v>
      </c>
      <c r="G1146" s="11" t="s">
        <v>3477</v>
      </c>
      <c r="H1146" s="9" t="str">
        <f t="shared" si="0"/>
        <v>EAD-CDE-TOP</v>
      </c>
      <c r="I1146" s="13"/>
      <c r="J1146" s="13"/>
      <c r="K1146" s="13"/>
      <c r="L1146" s="13"/>
      <c r="M1146" s="85" t="s">
        <v>2573</v>
      </c>
      <c r="N1146" s="85" t="s">
        <v>779</v>
      </c>
      <c r="O1146" s="15"/>
      <c r="P1146" s="11" t="s">
        <v>3483</v>
      </c>
      <c r="Q1146" s="13"/>
      <c r="R1146" s="13"/>
      <c r="S1146" s="13"/>
      <c r="T1146" s="13"/>
      <c r="U1146" s="156" t="s">
        <v>3560</v>
      </c>
      <c r="V1146" s="13"/>
      <c r="W1146" s="11" t="s">
        <v>3482</v>
      </c>
      <c r="X1146" s="88">
        <v>21845</v>
      </c>
      <c r="Y1146" s="20">
        <v>45726</v>
      </c>
      <c r="Z1146" s="13"/>
      <c r="AA1146" s="13"/>
      <c r="AB1146" s="8" t="s">
        <v>117</v>
      </c>
    </row>
    <row r="1147" spans="1:28" ht="13.8">
      <c r="A1147" s="372" t="s">
        <v>2902</v>
      </c>
      <c r="B1147" s="332" t="s">
        <v>27</v>
      </c>
      <c r="C1147" s="332" t="s">
        <v>3049</v>
      </c>
      <c r="D1147" s="332" t="s">
        <v>2894</v>
      </c>
      <c r="E1147" s="332" t="s">
        <v>3477</v>
      </c>
      <c r="F1147" s="11" t="s">
        <v>4272</v>
      </c>
      <c r="G1147" s="11" t="s">
        <v>3477</v>
      </c>
      <c r="H1147" s="9" t="str">
        <f t="shared" si="0"/>
        <v>EAD-CDE-TOP</v>
      </c>
      <c r="I1147" s="43"/>
      <c r="J1147" s="13"/>
      <c r="K1147" s="13"/>
      <c r="L1147" s="13"/>
      <c r="M1147" s="44" t="s">
        <v>551</v>
      </c>
      <c r="N1147" s="44" t="s">
        <v>1568</v>
      </c>
      <c r="O1147" s="532">
        <v>1</v>
      </c>
      <c r="P1147" s="42" t="s">
        <v>7289</v>
      </c>
      <c r="Q1147" s="13"/>
      <c r="R1147" s="13"/>
      <c r="S1147" s="13"/>
      <c r="T1147" s="13"/>
      <c r="U1147" s="47"/>
      <c r="V1147" s="13"/>
      <c r="W1147" s="42" t="s">
        <v>7290</v>
      </c>
      <c r="X1147" s="48">
        <v>22055</v>
      </c>
      <c r="Y1147" s="49">
        <v>46087</v>
      </c>
      <c r="Z1147" s="48" t="s">
        <v>113</v>
      </c>
      <c r="AA1147" s="50"/>
    </row>
    <row r="1148" spans="1:28" ht="13.8">
      <c r="A1148" s="18" t="s">
        <v>2902</v>
      </c>
      <c r="B1148" s="18" t="s">
        <v>27</v>
      </c>
      <c r="C1148" s="18" t="s">
        <v>2905</v>
      </c>
      <c r="D1148" s="18" t="s">
        <v>2906</v>
      </c>
      <c r="E1148" s="18" t="s">
        <v>4075</v>
      </c>
      <c r="F1148" s="22"/>
      <c r="G1148" s="21" t="s">
        <v>4076</v>
      </c>
      <c r="H1148" s="9" t="str">
        <f t="shared" si="0"/>
        <v>EAD-CAS-</v>
      </c>
      <c r="I1148" s="22"/>
      <c r="J1148" s="23"/>
      <c r="K1148" s="23"/>
      <c r="L1148" s="23"/>
      <c r="M1148" s="24" t="s">
        <v>2713</v>
      </c>
      <c r="N1148" s="24" t="s">
        <v>1701</v>
      </c>
      <c r="O1148" s="71"/>
      <c r="P1148" s="23"/>
      <c r="Q1148" s="23"/>
      <c r="R1148" s="23"/>
      <c r="S1148" s="23"/>
      <c r="T1148" s="23"/>
      <c r="U1148" s="26"/>
      <c r="V1148" s="23"/>
      <c r="W1148" s="22"/>
      <c r="X1148" s="75"/>
      <c r="Y1148" s="29">
        <v>45548</v>
      </c>
      <c r="Z1148" s="23"/>
      <c r="AA1148" s="23"/>
    </row>
    <row r="1149" spans="1:28" ht="13.8">
      <c r="A1149" s="18" t="s">
        <v>2902</v>
      </c>
      <c r="B1149" s="18" t="s">
        <v>27</v>
      </c>
      <c r="C1149" s="18" t="s">
        <v>2905</v>
      </c>
      <c r="D1149" s="18" t="s">
        <v>2906</v>
      </c>
      <c r="E1149" s="18" t="s">
        <v>4075</v>
      </c>
      <c r="F1149" s="22"/>
      <c r="G1149" s="21" t="s">
        <v>4076</v>
      </c>
      <c r="H1149" s="9" t="str">
        <f t="shared" si="0"/>
        <v>EAD-CAS-</v>
      </c>
      <c r="I1149" s="22"/>
      <c r="J1149" s="23"/>
      <c r="K1149" s="23"/>
      <c r="L1149" s="23"/>
      <c r="M1149" s="24" t="s">
        <v>2665</v>
      </c>
      <c r="N1149" s="24" t="s">
        <v>803</v>
      </c>
      <c r="O1149" s="71"/>
      <c r="P1149" s="23"/>
      <c r="Q1149" s="23"/>
      <c r="R1149" s="23"/>
      <c r="S1149" s="23"/>
      <c r="T1149" s="23"/>
      <c r="U1149" s="26"/>
      <c r="V1149" s="23"/>
      <c r="W1149" s="22"/>
      <c r="X1149" s="75"/>
      <c r="Y1149" s="29">
        <v>45548</v>
      </c>
      <c r="Z1149" s="23"/>
      <c r="AA1149" s="23"/>
    </row>
    <row r="1150" spans="1:28" ht="13.8">
      <c r="A1150" s="18" t="s">
        <v>2902</v>
      </c>
      <c r="B1150" s="18" t="s">
        <v>27</v>
      </c>
      <c r="C1150" s="18" t="s">
        <v>2905</v>
      </c>
      <c r="D1150" s="18" t="s">
        <v>2906</v>
      </c>
      <c r="E1150" s="18" t="s">
        <v>4075</v>
      </c>
      <c r="F1150" s="22"/>
      <c r="G1150" s="21" t="s">
        <v>4076</v>
      </c>
      <c r="H1150" s="9" t="str">
        <f t="shared" si="0"/>
        <v>EAD-CAS-</v>
      </c>
      <c r="I1150" s="22"/>
      <c r="J1150" s="23"/>
      <c r="K1150" s="23"/>
      <c r="L1150" s="23"/>
      <c r="M1150" s="24" t="s">
        <v>2665</v>
      </c>
      <c r="N1150" s="24" t="s">
        <v>804</v>
      </c>
      <c r="O1150" s="71"/>
      <c r="P1150" s="23"/>
      <c r="Q1150" s="23"/>
      <c r="R1150" s="23"/>
      <c r="S1150" s="23"/>
      <c r="T1150" s="23"/>
      <c r="U1150" s="26"/>
      <c r="V1150" s="23"/>
      <c r="W1150" s="22"/>
      <c r="X1150" s="75"/>
      <c r="Y1150" s="29">
        <v>45548</v>
      </c>
      <c r="Z1150" s="23"/>
      <c r="AA1150" s="23"/>
    </row>
    <row r="1151" spans="1:28" ht="13.8">
      <c r="A1151" s="18" t="s">
        <v>2902</v>
      </c>
      <c r="B1151" s="18" t="s">
        <v>27</v>
      </c>
      <c r="C1151" s="18" t="s">
        <v>2905</v>
      </c>
      <c r="D1151" s="18" t="s">
        <v>2906</v>
      </c>
      <c r="E1151" s="18" t="s">
        <v>4075</v>
      </c>
      <c r="F1151" s="22"/>
      <c r="G1151" s="21" t="s">
        <v>4076</v>
      </c>
      <c r="H1151" s="9" t="str">
        <f t="shared" si="0"/>
        <v>EAD-CAS-</v>
      </c>
      <c r="I1151" s="22"/>
      <c r="J1151" s="23"/>
      <c r="K1151" s="23"/>
      <c r="L1151" s="23"/>
      <c r="M1151" s="24" t="s">
        <v>2665</v>
      </c>
      <c r="N1151" s="24" t="s">
        <v>805</v>
      </c>
      <c r="O1151" s="71"/>
      <c r="P1151" s="23"/>
      <c r="Q1151" s="23"/>
      <c r="R1151" s="23"/>
      <c r="S1151" s="23"/>
      <c r="T1151" s="23"/>
      <c r="U1151" s="26"/>
      <c r="V1151" s="23"/>
      <c r="W1151" s="22"/>
      <c r="X1151" s="75"/>
      <c r="Y1151" s="29">
        <v>45548</v>
      </c>
      <c r="Z1151" s="23"/>
      <c r="AA1151" s="23"/>
    </row>
    <row r="1152" spans="1:28" ht="13.8">
      <c r="A1152" s="355" t="s">
        <v>2902</v>
      </c>
      <c r="B1152" s="356" t="s">
        <v>27</v>
      </c>
      <c r="C1152" s="356" t="s">
        <v>2905</v>
      </c>
      <c r="D1152" s="356" t="s">
        <v>2906</v>
      </c>
      <c r="E1152" s="18" t="s">
        <v>4075</v>
      </c>
      <c r="F1152" s="22"/>
      <c r="G1152" s="21" t="s">
        <v>4076</v>
      </c>
      <c r="H1152" s="9" t="str">
        <f t="shared" si="0"/>
        <v>EAD-CAS-</v>
      </c>
      <c r="I1152" s="22"/>
      <c r="J1152" s="23"/>
      <c r="K1152" s="23"/>
      <c r="L1152" s="23"/>
      <c r="M1152" s="24" t="s">
        <v>347</v>
      </c>
      <c r="N1152" s="24" t="s">
        <v>826</v>
      </c>
      <c r="O1152" s="71"/>
      <c r="P1152" s="23"/>
      <c r="Q1152" s="23"/>
      <c r="R1152" s="23"/>
      <c r="S1152" s="23"/>
      <c r="T1152" s="23"/>
      <c r="U1152" s="26"/>
      <c r="V1152" s="23"/>
      <c r="W1152" s="22"/>
      <c r="X1152" s="75"/>
      <c r="Y1152" s="29">
        <v>45548</v>
      </c>
      <c r="Z1152" s="23"/>
      <c r="AA1152" s="23"/>
    </row>
    <row r="1153" spans="1:27" ht="13.8">
      <c r="A1153" s="18" t="s">
        <v>2902</v>
      </c>
      <c r="B1153" s="18" t="s">
        <v>27</v>
      </c>
      <c r="C1153" s="18" t="s">
        <v>2905</v>
      </c>
      <c r="D1153" s="18" t="s">
        <v>2906</v>
      </c>
      <c r="E1153" s="18" t="s">
        <v>4075</v>
      </c>
      <c r="F1153" s="22"/>
      <c r="G1153" s="21" t="s">
        <v>4076</v>
      </c>
      <c r="H1153" s="9" t="str">
        <f t="shared" si="0"/>
        <v>EAD-CAS-</v>
      </c>
      <c r="I1153" s="22"/>
      <c r="J1153" s="23"/>
      <c r="K1153" s="23"/>
      <c r="L1153" s="23"/>
      <c r="M1153" s="24" t="s">
        <v>711</v>
      </c>
      <c r="N1153" s="24" t="s">
        <v>281</v>
      </c>
      <c r="O1153" s="71"/>
      <c r="P1153" s="23"/>
      <c r="Q1153" s="23"/>
      <c r="R1153" s="23"/>
      <c r="S1153" s="23"/>
      <c r="T1153" s="23"/>
      <c r="U1153" s="26"/>
      <c r="V1153" s="23"/>
      <c r="W1153" s="22"/>
      <c r="X1153" s="75"/>
      <c r="Y1153" s="29">
        <v>45548</v>
      </c>
      <c r="Z1153" s="23"/>
      <c r="AA1153" s="23"/>
    </row>
    <row r="1154" spans="1:27" ht="13.8">
      <c r="A1154" s="355" t="s">
        <v>2902</v>
      </c>
      <c r="B1154" s="356" t="s">
        <v>27</v>
      </c>
      <c r="C1154" s="356" t="s">
        <v>2905</v>
      </c>
      <c r="D1154" s="356" t="s">
        <v>2906</v>
      </c>
      <c r="E1154" s="18" t="s">
        <v>4075</v>
      </c>
      <c r="F1154" s="22"/>
      <c r="G1154" s="21" t="s">
        <v>4076</v>
      </c>
      <c r="H1154" s="9" t="str">
        <f t="shared" si="0"/>
        <v>EAD-CAS-</v>
      </c>
      <c r="I1154" s="22"/>
      <c r="J1154" s="23"/>
      <c r="K1154" s="23"/>
      <c r="L1154" s="23"/>
      <c r="M1154" s="24" t="s">
        <v>49</v>
      </c>
      <c r="N1154" s="24" t="s">
        <v>1129</v>
      </c>
      <c r="O1154" s="71"/>
      <c r="P1154" s="23"/>
      <c r="Q1154" s="23"/>
      <c r="R1154" s="23"/>
      <c r="S1154" s="23"/>
      <c r="T1154" s="23"/>
      <c r="U1154" s="26"/>
      <c r="V1154" s="23"/>
      <c r="W1154" s="22"/>
      <c r="X1154" s="75"/>
      <c r="Y1154" s="29">
        <v>45548</v>
      </c>
      <c r="Z1154" s="23"/>
      <c r="AA1154" s="23"/>
    </row>
    <row r="1155" spans="1:27" ht="13.8">
      <c r="A1155" s="18" t="s">
        <v>2902</v>
      </c>
      <c r="B1155" s="18" t="s">
        <v>27</v>
      </c>
      <c r="C1155" s="18" t="s">
        <v>2905</v>
      </c>
      <c r="D1155" s="18" t="s">
        <v>2906</v>
      </c>
      <c r="E1155" s="18" t="s">
        <v>4075</v>
      </c>
      <c r="F1155" s="22"/>
      <c r="G1155" s="21" t="s">
        <v>4076</v>
      </c>
      <c r="H1155" s="9" t="str">
        <f t="shared" si="0"/>
        <v>EAD-CAS-</v>
      </c>
      <c r="I1155" s="22"/>
      <c r="J1155" s="23"/>
      <c r="K1155" s="23"/>
      <c r="L1155" s="23"/>
      <c r="M1155" s="24" t="s">
        <v>36</v>
      </c>
      <c r="N1155" s="24" t="s">
        <v>1963</v>
      </c>
      <c r="O1155" s="71"/>
      <c r="P1155" s="23"/>
      <c r="Q1155" s="23"/>
      <c r="R1155" s="23"/>
      <c r="S1155" s="23"/>
      <c r="T1155" s="23"/>
      <c r="U1155" s="26"/>
      <c r="V1155" s="23"/>
      <c r="W1155" s="21" t="s">
        <v>4092</v>
      </c>
      <c r="X1155" s="75"/>
      <c r="Y1155" s="29">
        <v>45548</v>
      </c>
      <c r="Z1155" s="23"/>
      <c r="AA1155" s="23"/>
    </row>
    <row r="1156" spans="1:27" ht="13.8">
      <c r="A1156" s="8" t="s">
        <v>2902</v>
      </c>
      <c r="B1156" s="9" t="s">
        <v>27</v>
      </c>
      <c r="C1156" s="9" t="s">
        <v>2905</v>
      </c>
      <c r="D1156" s="9" t="s">
        <v>2906</v>
      </c>
      <c r="E1156" s="9" t="s">
        <v>4075</v>
      </c>
      <c r="F1156" s="11"/>
      <c r="G1156" s="12" t="s">
        <v>4076</v>
      </c>
      <c r="H1156" s="9" t="str">
        <f t="shared" si="0"/>
        <v>EAD-CAS-</v>
      </c>
      <c r="I1156" s="11"/>
      <c r="J1156" s="13"/>
      <c r="K1156" s="13"/>
      <c r="L1156" s="13"/>
      <c r="M1156" s="14" t="s">
        <v>36</v>
      </c>
      <c r="N1156" s="14" t="s">
        <v>1962</v>
      </c>
      <c r="O1156" s="15"/>
      <c r="P1156" s="13"/>
      <c r="Q1156" s="13"/>
      <c r="R1156" s="13"/>
      <c r="S1156" s="13"/>
      <c r="T1156" s="13"/>
      <c r="U1156" s="16"/>
      <c r="V1156" s="13"/>
      <c r="W1156" s="11"/>
      <c r="X1156" s="88"/>
      <c r="Y1156" s="20"/>
      <c r="Z1156" s="13"/>
      <c r="AA1156" s="13"/>
    </row>
    <row r="1157" spans="1:27" ht="13.8">
      <c r="A1157" s="8" t="s">
        <v>2902</v>
      </c>
      <c r="B1157" s="9" t="s">
        <v>27</v>
      </c>
      <c r="C1157" s="9" t="s">
        <v>2905</v>
      </c>
      <c r="D1157" s="9" t="s">
        <v>2906</v>
      </c>
      <c r="E1157" s="9" t="s">
        <v>4075</v>
      </c>
      <c r="F1157" s="9"/>
      <c r="G1157" s="12" t="s">
        <v>4076</v>
      </c>
      <c r="H1157" s="9" t="str">
        <f t="shared" si="0"/>
        <v>EAD-CAS-</v>
      </c>
      <c r="I1157" s="11"/>
      <c r="J1157" s="13"/>
      <c r="K1157" s="13"/>
      <c r="L1157" s="13"/>
      <c r="M1157" s="14" t="s">
        <v>711</v>
      </c>
      <c r="N1157" s="14" t="s">
        <v>283</v>
      </c>
      <c r="O1157" s="15"/>
      <c r="P1157" s="13"/>
      <c r="Q1157" s="13"/>
      <c r="R1157" s="13"/>
      <c r="S1157" s="13"/>
      <c r="T1157" s="13"/>
      <c r="U1157" s="16"/>
      <c r="V1157" s="13"/>
      <c r="W1157" s="12" t="s">
        <v>4095</v>
      </c>
      <c r="X1157" s="19">
        <v>10080</v>
      </c>
      <c r="Y1157" s="80">
        <v>45583</v>
      </c>
      <c r="Z1157" s="13"/>
      <c r="AA1157" s="13"/>
    </row>
    <row r="1158" spans="1:27" ht="13.8">
      <c r="A1158" s="8" t="s">
        <v>2902</v>
      </c>
      <c r="B1158" s="9" t="s">
        <v>27</v>
      </c>
      <c r="C1158" s="9" t="s">
        <v>2905</v>
      </c>
      <c r="D1158" s="9" t="s">
        <v>2906</v>
      </c>
      <c r="E1158" s="9" t="s">
        <v>4075</v>
      </c>
      <c r="F1158" s="9"/>
      <c r="G1158" s="12" t="s">
        <v>4076</v>
      </c>
      <c r="H1158" s="9" t="str">
        <f t="shared" si="0"/>
        <v>EAD-CAS-</v>
      </c>
      <c r="I1158" s="11"/>
      <c r="J1158" s="13"/>
      <c r="K1158" s="13"/>
      <c r="L1158" s="13"/>
      <c r="M1158" s="14" t="s">
        <v>36</v>
      </c>
      <c r="N1158" s="14" t="s">
        <v>283</v>
      </c>
      <c r="O1158" s="15"/>
      <c r="P1158" s="13"/>
      <c r="Q1158" s="13"/>
      <c r="R1158" s="13"/>
      <c r="S1158" s="13"/>
      <c r="T1158" s="13"/>
      <c r="U1158" s="16"/>
      <c r="V1158" s="13"/>
      <c r="W1158" s="12" t="s">
        <v>4095</v>
      </c>
      <c r="X1158" s="19">
        <v>10080</v>
      </c>
      <c r="Y1158" s="80">
        <v>45583</v>
      </c>
      <c r="Z1158" s="13"/>
      <c r="AA1158" s="13"/>
    </row>
    <row r="1159" spans="1:27" ht="13.8">
      <c r="A1159" s="8" t="s">
        <v>2902</v>
      </c>
      <c r="B1159" s="9" t="s">
        <v>27</v>
      </c>
      <c r="C1159" s="9" t="s">
        <v>2905</v>
      </c>
      <c r="D1159" s="9" t="s">
        <v>2906</v>
      </c>
      <c r="E1159" s="9" t="s">
        <v>4075</v>
      </c>
      <c r="F1159" s="9"/>
      <c r="G1159" s="12" t="s">
        <v>4076</v>
      </c>
      <c r="H1159" s="9" t="str">
        <f t="shared" si="0"/>
        <v>EAD-CAS-</v>
      </c>
      <c r="I1159" s="11"/>
      <c r="J1159" s="13"/>
      <c r="K1159" s="13"/>
      <c r="L1159" s="13"/>
      <c r="M1159" s="14" t="s">
        <v>2702</v>
      </c>
      <c r="N1159" s="14" t="s">
        <v>1130</v>
      </c>
      <c r="O1159" s="15"/>
      <c r="P1159" s="13"/>
      <c r="Q1159" s="13"/>
      <c r="R1159" s="13"/>
      <c r="S1159" s="13"/>
      <c r="T1159" s="13"/>
      <c r="U1159" s="16"/>
      <c r="V1159" s="13"/>
      <c r="W1159" s="12" t="s">
        <v>4095</v>
      </c>
      <c r="X1159" s="19">
        <v>10080</v>
      </c>
      <c r="Y1159" s="80">
        <v>45583</v>
      </c>
      <c r="Z1159" s="13"/>
      <c r="AA1159" s="13"/>
    </row>
    <row r="1160" spans="1:27" ht="13.8">
      <c r="A1160" s="355" t="s">
        <v>2902</v>
      </c>
      <c r="B1160" s="356" t="s">
        <v>27</v>
      </c>
      <c r="C1160" s="356" t="s">
        <v>2905</v>
      </c>
      <c r="D1160" s="356" t="s">
        <v>2906</v>
      </c>
      <c r="E1160" s="356" t="s">
        <v>4075</v>
      </c>
      <c r="F1160" s="22"/>
      <c r="G1160" s="21" t="s">
        <v>4452</v>
      </c>
      <c r="H1160" s="9" t="str">
        <f t="shared" si="0"/>
        <v>EAD-CAS-</v>
      </c>
      <c r="I1160" s="22"/>
      <c r="J1160" s="23"/>
      <c r="K1160" s="23"/>
      <c r="L1160" s="23"/>
      <c r="M1160" s="24" t="s">
        <v>49</v>
      </c>
      <c r="N1160" s="24" t="s">
        <v>1120</v>
      </c>
      <c r="O1160" s="71"/>
      <c r="P1160" s="23"/>
      <c r="Q1160" s="23"/>
      <c r="R1160" s="23"/>
      <c r="S1160" s="23"/>
      <c r="T1160" s="23"/>
      <c r="U1160" s="26"/>
      <c r="V1160" s="23"/>
      <c r="W1160" s="21" t="s">
        <v>4454</v>
      </c>
      <c r="X1160" s="75"/>
      <c r="Y1160" s="29">
        <v>45548</v>
      </c>
      <c r="Z1160" s="23"/>
      <c r="AA1160" s="23"/>
    </row>
    <row r="1161" spans="1:27" ht="13.8">
      <c r="A1161" s="355" t="s">
        <v>2902</v>
      </c>
      <c r="B1161" s="356" t="s">
        <v>27</v>
      </c>
      <c r="C1161" s="356" t="s">
        <v>2905</v>
      </c>
      <c r="D1161" s="356" t="s">
        <v>2906</v>
      </c>
      <c r="E1161" s="356" t="s">
        <v>4075</v>
      </c>
      <c r="F1161" s="22"/>
      <c r="G1161" s="21" t="s">
        <v>4452</v>
      </c>
      <c r="H1161" s="9" t="str">
        <f t="shared" si="0"/>
        <v>EAD-CAS-</v>
      </c>
      <c r="I1161" s="22"/>
      <c r="J1161" s="23"/>
      <c r="K1161" s="23"/>
      <c r="L1161" s="23"/>
      <c r="M1161" s="536" t="s">
        <v>711</v>
      </c>
      <c r="N1161" s="24" t="s">
        <v>283</v>
      </c>
      <c r="O1161" s="71"/>
      <c r="P1161" s="23"/>
      <c r="Q1161" s="23"/>
      <c r="R1161" s="23"/>
      <c r="S1161" s="23"/>
      <c r="T1161" s="23"/>
      <c r="U1161" s="26"/>
      <c r="V1161" s="23"/>
      <c r="W1161" s="22"/>
      <c r="X1161" s="75"/>
      <c r="Y1161" s="29">
        <v>45548</v>
      </c>
      <c r="Z1161" s="23"/>
      <c r="AA1161" s="23"/>
    </row>
    <row r="1162" spans="1:27" ht="13.8">
      <c r="A1162" s="93" t="s">
        <v>2902</v>
      </c>
      <c r="B1162" s="18" t="s">
        <v>27</v>
      </c>
      <c r="C1162" s="18" t="s">
        <v>2905</v>
      </c>
      <c r="D1162" s="18" t="s">
        <v>2906</v>
      </c>
      <c r="E1162" s="18" t="s">
        <v>4075</v>
      </c>
      <c r="F1162" s="22"/>
      <c r="G1162" s="21" t="s">
        <v>4524</v>
      </c>
      <c r="H1162" s="9" t="str">
        <f t="shared" si="0"/>
        <v>EAD-CAS-</v>
      </c>
      <c r="I1162" s="22"/>
      <c r="J1162" s="23"/>
      <c r="K1162" s="23"/>
      <c r="L1162" s="23"/>
      <c r="M1162" s="24" t="s">
        <v>711</v>
      </c>
      <c r="N1162" s="24" t="s">
        <v>269</v>
      </c>
      <c r="O1162" s="71"/>
      <c r="P1162" s="23"/>
      <c r="Q1162" s="23"/>
      <c r="R1162" s="23"/>
      <c r="S1162" s="23"/>
      <c r="T1162" s="23"/>
      <c r="U1162" s="26"/>
      <c r="V1162" s="23"/>
      <c r="W1162" s="21" t="s">
        <v>4534</v>
      </c>
      <c r="X1162" s="28">
        <v>71373393</v>
      </c>
      <c r="Y1162" s="29">
        <v>45548</v>
      </c>
      <c r="Z1162" s="23"/>
      <c r="AA1162" s="23"/>
    </row>
    <row r="1163" spans="1:27" ht="13.8">
      <c r="A1163" s="93" t="s">
        <v>2902</v>
      </c>
      <c r="B1163" s="18" t="s">
        <v>27</v>
      </c>
      <c r="C1163" s="18" t="s">
        <v>2905</v>
      </c>
      <c r="D1163" s="18" t="s">
        <v>2906</v>
      </c>
      <c r="E1163" s="18" t="s">
        <v>4075</v>
      </c>
      <c r="F1163" s="22"/>
      <c r="G1163" s="21" t="s">
        <v>4524</v>
      </c>
      <c r="H1163" s="9" t="str">
        <f t="shared" si="0"/>
        <v>EAD-CAS-</v>
      </c>
      <c r="I1163" s="22"/>
      <c r="J1163" s="23"/>
      <c r="K1163" s="23"/>
      <c r="L1163" s="23"/>
      <c r="M1163" s="24" t="s">
        <v>711</v>
      </c>
      <c r="N1163" s="24" t="s">
        <v>272</v>
      </c>
      <c r="O1163" s="71"/>
      <c r="P1163" s="23"/>
      <c r="Q1163" s="23"/>
      <c r="R1163" s="23"/>
      <c r="S1163" s="23"/>
      <c r="T1163" s="23"/>
      <c r="U1163" s="26"/>
      <c r="V1163" s="23"/>
      <c r="W1163" s="21" t="s">
        <v>4549</v>
      </c>
      <c r="X1163" s="28" t="s">
        <v>4551</v>
      </c>
      <c r="Y1163" s="29">
        <v>46072</v>
      </c>
      <c r="Z1163" s="23"/>
      <c r="AA1163" s="23"/>
    </row>
    <row r="1164" spans="1:27" ht="13.8">
      <c r="A1164" s="93" t="s">
        <v>2902</v>
      </c>
      <c r="B1164" s="18" t="s">
        <v>27</v>
      </c>
      <c r="C1164" s="18" t="s">
        <v>2905</v>
      </c>
      <c r="D1164" s="18" t="s">
        <v>2906</v>
      </c>
      <c r="E1164" s="18" t="s">
        <v>4075</v>
      </c>
      <c r="F1164" s="22"/>
      <c r="G1164" s="21" t="s">
        <v>4524</v>
      </c>
      <c r="H1164" s="9" t="str">
        <f t="shared" si="0"/>
        <v>EAD-CAS-</v>
      </c>
      <c r="I1164" s="22"/>
      <c r="J1164" s="23"/>
      <c r="K1164" s="23"/>
      <c r="L1164" s="23"/>
      <c r="M1164" s="24" t="s">
        <v>49</v>
      </c>
      <c r="N1164" s="24" t="s">
        <v>1121</v>
      </c>
      <c r="O1164" s="71"/>
      <c r="P1164" s="23"/>
      <c r="Q1164" s="23"/>
      <c r="R1164" s="23"/>
      <c r="S1164" s="23"/>
      <c r="T1164" s="23"/>
      <c r="U1164" s="26"/>
      <c r="V1164" s="23"/>
      <c r="W1164" s="21" t="s">
        <v>4549</v>
      </c>
      <c r="X1164" s="28" t="s">
        <v>4551</v>
      </c>
      <c r="Y1164" s="29">
        <v>46072</v>
      </c>
      <c r="Z1164" s="23"/>
      <c r="AA1164" s="23"/>
    </row>
    <row r="1165" spans="1:27" ht="13.8">
      <c r="A1165" s="93" t="s">
        <v>2902</v>
      </c>
      <c r="B1165" s="18" t="s">
        <v>27</v>
      </c>
      <c r="C1165" s="18" t="s">
        <v>2905</v>
      </c>
      <c r="D1165" s="18" t="s">
        <v>2906</v>
      </c>
      <c r="E1165" s="18" t="s">
        <v>4075</v>
      </c>
      <c r="F1165" s="22"/>
      <c r="G1165" s="21" t="s">
        <v>4524</v>
      </c>
      <c r="H1165" s="9" t="str">
        <f t="shared" si="0"/>
        <v>EAD-CAS-</v>
      </c>
      <c r="I1165" s="22"/>
      <c r="J1165" s="23"/>
      <c r="K1165" s="23"/>
      <c r="L1165" s="23"/>
      <c r="M1165" s="24" t="s">
        <v>36</v>
      </c>
      <c r="N1165" s="24" t="s">
        <v>1903</v>
      </c>
      <c r="O1165" s="71"/>
      <c r="P1165" s="23"/>
      <c r="Q1165" s="23"/>
      <c r="R1165" s="23"/>
      <c r="S1165" s="23"/>
      <c r="T1165" s="23"/>
      <c r="U1165" s="26"/>
      <c r="V1165" s="23"/>
      <c r="W1165" s="21" t="s">
        <v>4549</v>
      </c>
      <c r="X1165" s="28" t="s">
        <v>4551</v>
      </c>
      <c r="Y1165" s="29">
        <v>46072</v>
      </c>
      <c r="Z1165" s="23"/>
      <c r="AA1165" s="23"/>
    </row>
    <row r="1166" spans="1:27" ht="13.8">
      <c r="A1166" s="93" t="s">
        <v>2902</v>
      </c>
      <c r="B1166" s="18" t="s">
        <v>27</v>
      </c>
      <c r="C1166" s="18" t="s">
        <v>2905</v>
      </c>
      <c r="D1166" s="18" t="s">
        <v>2906</v>
      </c>
      <c r="E1166" s="18" t="s">
        <v>4075</v>
      </c>
      <c r="F1166" s="22"/>
      <c r="G1166" s="21" t="s">
        <v>4524</v>
      </c>
      <c r="H1166" s="9" t="str">
        <f t="shared" si="0"/>
        <v>EAD-CAS-</v>
      </c>
      <c r="I1166" s="22"/>
      <c r="J1166" s="23"/>
      <c r="K1166" s="23"/>
      <c r="L1166" s="23"/>
      <c r="M1166" s="24" t="s">
        <v>36</v>
      </c>
      <c r="N1166" s="24" t="s">
        <v>1824</v>
      </c>
      <c r="O1166" s="71"/>
      <c r="P1166" s="21" t="s">
        <v>4589</v>
      </c>
      <c r="Q1166" s="23"/>
      <c r="R1166" s="23"/>
      <c r="S1166" s="23"/>
      <c r="T1166" s="23"/>
      <c r="U1166" s="26"/>
      <c r="V1166" s="23"/>
      <c r="W1166" s="21" t="s">
        <v>4454</v>
      </c>
      <c r="X1166" s="75"/>
      <c r="Y1166" s="29">
        <v>45548</v>
      </c>
      <c r="Z1166" s="23"/>
      <c r="AA1166" s="23"/>
    </row>
    <row r="1167" spans="1:27" ht="13.8">
      <c r="A1167" s="93" t="s">
        <v>2902</v>
      </c>
      <c r="B1167" s="18" t="s">
        <v>27</v>
      </c>
      <c r="C1167" s="18" t="s">
        <v>2905</v>
      </c>
      <c r="D1167" s="18" t="s">
        <v>2906</v>
      </c>
      <c r="E1167" s="18" t="s">
        <v>4075</v>
      </c>
      <c r="F1167" s="22"/>
      <c r="G1167" s="21" t="s">
        <v>4524</v>
      </c>
      <c r="H1167" s="9" t="str">
        <f t="shared" si="0"/>
        <v>EAD-CAS-</v>
      </c>
      <c r="I1167" s="22"/>
      <c r="J1167" s="23"/>
      <c r="K1167" s="23"/>
      <c r="L1167" s="23"/>
      <c r="M1167" s="24" t="s">
        <v>711</v>
      </c>
      <c r="N1167" s="24" t="s">
        <v>279</v>
      </c>
      <c r="O1167" s="71"/>
      <c r="P1167" s="23"/>
      <c r="Q1167" s="23"/>
      <c r="R1167" s="23"/>
      <c r="S1167" s="23"/>
      <c r="T1167" s="23"/>
      <c r="U1167" s="26"/>
      <c r="V1167" s="23"/>
      <c r="W1167" s="21" t="s">
        <v>4454</v>
      </c>
      <c r="X1167" s="75"/>
      <c r="Y1167" s="29">
        <v>45548</v>
      </c>
      <c r="Z1167" s="23"/>
      <c r="AA1167" s="23"/>
    </row>
    <row r="1168" spans="1:27" ht="13.8">
      <c r="A1168" s="8" t="s">
        <v>2902</v>
      </c>
      <c r="B1168" s="9" t="s">
        <v>27</v>
      </c>
      <c r="C1168" s="9" t="s">
        <v>2905</v>
      </c>
      <c r="D1168" s="9" t="s">
        <v>2906</v>
      </c>
      <c r="E1168" s="9" t="s">
        <v>4075</v>
      </c>
      <c r="F1168" s="11"/>
      <c r="G1168" s="12" t="s">
        <v>5026</v>
      </c>
      <c r="H1168" s="9" t="str">
        <f t="shared" si="0"/>
        <v>EAD-CAS-</v>
      </c>
      <c r="I1168" s="11"/>
      <c r="J1168" s="13"/>
      <c r="K1168" s="13"/>
      <c r="L1168" s="13"/>
      <c r="M1168" s="14" t="s">
        <v>49</v>
      </c>
      <c r="N1168" s="14" t="s">
        <v>1142</v>
      </c>
      <c r="O1168" s="15"/>
      <c r="P1168" s="13"/>
      <c r="Q1168" s="13"/>
      <c r="R1168" s="13"/>
      <c r="S1168" s="13"/>
      <c r="T1168" s="13"/>
      <c r="U1168" s="16"/>
      <c r="V1168" s="13"/>
      <c r="W1168" s="12" t="s">
        <v>5029</v>
      </c>
      <c r="X1168" s="19">
        <v>21811</v>
      </c>
      <c r="Y1168" s="80">
        <v>45555</v>
      </c>
      <c r="Z1168" s="13"/>
      <c r="AA1168" s="13"/>
    </row>
    <row r="1169" spans="1:27" ht="13.8">
      <c r="A1169" s="8" t="s">
        <v>2902</v>
      </c>
      <c r="B1169" s="9" t="s">
        <v>27</v>
      </c>
      <c r="C1169" s="9" t="s">
        <v>2905</v>
      </c>
      <c r="D1169" s="9" t="s">
        <v>2906</v>
      </c>
      <c r="E1169" s="9" t="s">
        <v>4075</v>
      </c>
      <c r="F1169" s="11"/>
      <c r="G1169" s="12" t="s">
        <v>5026</v>
      </c>
      <c r="H1169" s="9" t="str">
        <f t="shared" si="0"/>
        <v>EAD-CAS-</v>
      </c>
      <c r="I1169" s="11"/>
      <c r="J1169" s="13"/>
      <c r="K1169" s="13"/>
      <c r="L1169" s="13"/>
      <c r="M1169" s="198" t="s">
        <v>36</v>
      </c>
      <c r="N1169" s="14" t="s">
        <v>1969</v>
      </c>
      <c r="O1169" s="15"/>
      <c r="P1169" s="13"/>
      <c r="Q1169" s="13"/>
      <c r="R1169" s="13"/>
      <c r="S1169" s="13"/>
      <c r="T1169" s="13"/>
      <c r="U1169" s="16"/>
      <c r="V1169" s="13"/>
      <c r="W1169" s="12" t="s">
        <v>5029</v>
      </c>
      <c r="X1169" s="19">
        <v>21811</v>
      </c>
      <c r="Y1169" s="80">
        <v>45555</v>
      </c>
      <c r="Z1169" s="13"/>
      <c r="AA1169" s="13"/>
    </row>
    <row r="1170" spans="1:27" ht="13.8">
      <c r="A1170" s="93" t="s">
        <v>2902</v>
      </c>
      <c r="B1170" s="18" t="s">
        <v>27</v>
      </c>
      <c r="C1170" s="18" t="s">
        <v>2905</v>
      </c>
      <c r="D1170" s="18" t="s">
        <v>2906</v>
      </c>
      <c r="E1170" s="18" t="s">
        <v>4075</v>
      </c>
      <c r="F1170" s="22"/>
      <c r="G1170" s="21" t="s">
        <v>5036</v>
      </c>
      <c r="H1170" s="9" t="str">
        <f t="shared" si="0"/>
        <v>EAD-CAS-</v>
      </c>
      <c r="I1170" s="22"/>
      <c r="J1170" s="23"/>
      <c r="K1170" s="23"/>
      <c r="L1170" s="23"/>
      <c r="M1170" s="24" t="s">
        <v>49</v>
      </c>
      <c r="N1170" s="24" t="s">
        <v>1119</v>
      </c>
      <c r="O1170" s="71"/>
      <c r="P1170" s="23"/>
      <c r="Q1170" s="23"/>
      <c r="R1170" s="23"/>
      <c r="S1170" s="23"/>
      <c r="T1170" s="23"/>
      <c r="U1170" s="26"/>
      <c r="V1170" s="23"/>
      <c r="W1170" s="21" t="s">
        <v>4534</v>
      </c>
      <c r="X1170" s="28">
        <v>71373393</v>
      </c>
      <c r="Y1170" s="29">
        <v>45548</v>
      </c>
      <c r="Z1170" s="23"/>
      <c r="AA1170" s="23"/>
    </row>
    <row r="1171" spans="1:27" ht="13.8">
      <c r="A1171" s="8" t="s">
        <v>2902</v>
      </c>
      <c r="B1171" s="9" t="s">
        <v>27</v>
      </c>
      <c r="C1171" s="9" t="s">
        <v>2905</v>
      </c>
      <c r="D1171" s="9" t="s">
        <v>2906</v>
      </c>
      <c r="E1171" s="9" t="s">
        <v>4075</v>
      </c>
      <c r="F1171" s="11"/>
      <c r="G1171" s="12" t="s">
        <v>5036</v>
      </c>
      <c r="H1171" s="9" t="str">
        <f t="shared" si="0"/>
        <v>EAD-CAS-</v>
      </c>
      <c r="I1171" s="11"/>
      <c r="J1171" s="13"/>
      <c r="K1171" s="13"/>
      <c r="L1171" s="13"/>
      <c r="M1171" s="14" t="s">
        <v>36</v>
      </c>
      <c r="N1171" s="14" t="s">
        <v>1960</v>
      </c>
      <c r="O1171" s="15"/>
      <c r="P1171" s="12"/>
      <c r="Q1171" s="13"/>
      <c r="R1171" s="13"/>
      <c r="S1171" s="13"/>
      <c r="T1171" s="13"/>
      <c r="U1171" s="16"/>
      <c r="V1171" s="13"/>
      <c r="W1171" s="21" t="s">
        <v>4534</v>
      </c>
      <c r="X1171" s="28">
        <v>71373393</v>
      </c>
      <c r="Y1171" s="29">
        <v>45548</v>
      </c>
      <c r="Z1171" s="13"/>
      <c r="AA1171" s="13"/>
    </row>
    <row r="1172" spans="1:27" ht="13.8">
      <c r="A1172" s="93" t="s">
        <v>2902</v>
      </c>
      <c r="B1172" s="18" t="s">
        <v>27</v>
      </c>
      <c r="C1172" s="18" t="s">
        <v>2905</v>
      </c>
      <c r="D1172" s="18" t="s">
        <v>2906</v>
      </c>
      <c r="E1172" s="18" t="s">
        <v>4075</v>
      </c>
      <c r="F1172" s="22"/>
      <c r="G1172" s="21" t="s">
        <v>5629</v>
      </c>
      <c r="H1172" s="9" t="str">
        <f t="shared" si="0"/>
        <v>EAD-CAS-</v>
      </c>
      <c r="I1172" s="22"/>
      <c r="J1172" s="23"/>
      <c r="K1172" s="23"/>
      <c r="L1172" s="23"/>
      <c r="M1172" s="24" t="s">
        <v>2713</v>
      </c>
      <c r="N1172" s="24" t="s">
        <v>1699</v>
      </c>
      <c r="O1172" s="71"/>
      <c r="P1172" s="23"/>
      <c r="Q1172" s="23"/>
      <c r="R1172" s="23"/>
      <c r="S1172" s="23"/>
      <c r="T1172" s="23"/>
      <c r="U1172" s="26"/>
      <c r="V1172" s="23"/>
      <c r="W1172" s="22"/>
      <c r="X1172" s="75"/>
      <c r="Y1172" s="29">
        <v>45548</v>
      </c>
      <c r="Z1172" s="23"/>
      <c r="AA1172" s="23"/>
    </row>
    <row r="1173" spans="1:27" ht="13.8">
      <c r="A1173" s="93" t="s">
        <v>2902</v>
      </c>
      <c r="B1173" s="18" t="s">
        <v>27</v>
      </c>
      <c r="C1173" s="18" t="s">
        <v>2905</v>
      </c>
      <c r="D1173" s="18" t="s">
        <v>2906</v>
      </c>
      <c r="E1173" s="18" t="s">
        <v>4075</v>
      </c>
      <c r="F1173" s="22"/>
      <c r="G1173" s="21" t="s">
        <v>5629</v>
      </c>
      <c r="H1173" s="9" t="str">
        <f t="shared" si="0"/>
        <v>EAD-CAS-</v>
      </c>
      <c r="I1173" s="22"/>
      <c r="J1173" s="23"/>
      <c r="K1173" s="23"/>
      <c r="L1173" s="23"/>
      <c r="M1173" s="24" t="s">
        <v>2713</v>
      </c>
      <c r="N1173" s="24" t="s">
        <v>1701</v>
      </c>
      <c r="O1173" s="71"/>
      <c r="P1173" s="23"/>
      <c r="Q1173" s="23"/>
      <c r="R1173" s="23"/>
      <c r="S1173" s="23"/>
      <c r="T1173" s="23"/>
      <c r="U1173" s="26"/>
      <c r="V1173" s="23"/>
      <c r="W1173" s="22"/>
      <c r="X1173" s="75"/>
      <c r="Y1173" s="29">
        <v>45548</v>
      </c>
      <c r="Z1173" s="23"/>
      <c r="AA1173" s="23"/>
    </row>
    <row r="1174" spans="1:27" ht="13.8">
      <c r="A1174" s="18" t="s">
        <v>2902</v>
      </c>
      <c r="B1174" s="18" t="s">
        <v>27</v>
      </c>
      <c r="C1174" s="18" t="s">
        <v>2905</v>
      </c>
      <c r="D1174" s="18" t="s">
        <v>2906</v>
      </c>
      <c r="E1174" s="18" t="s">
        <v>4075</v>
      </c>
      <c r="F1174" s="22"/>
      <c r="G1174" s="21" t="s">
        <v>5629</v>
      </c>
      <c r="H1174" s="9" t="str">
        <f t="shared" si="0"/>
        <v>EAD-CAS-</v>
      </c>
      <c r="I1174" s="22"/>
      <c r="J1174" s="23"/>
      <c r="K1174" s="23"/>
      <c r="L1174" s="23"/>
      <c r="M1174" s="24" t="s">
        <v>347</v>
      </c>
      <c r="N1174" s="24" t="s">
        <v>828</v>
      </c>
      <c r="O1174" s="71"/>
      <c r="P1174" s="23"/>
      <c r="Q1174" s="23"/>
      <c r="R1174" s="23"/>
      <c r="S1174" s="23"/>
      <c r="T1174" s="23"/>
      <c r="U1174" s="26"/>
      <c r="V1174" s="23"/>
      <c r="W1174" s="22"/>
      <c r="X1174" s="75"/>
      <c r="Y1174" s="29">
        <v>45548</v>
      </c>
      <c r="Z1174" s="23"/>
      <c r="AA1174" s="23"/>
    </row>
    <row r="1175" spans="1:27" ht="13.8">
      <c r="A1175" s="18" t="s">
        <v>2902</v>
      </c>
      <c r="B1175" s="18" t="s">
        <v>27</v>
      </c>
      <c r="C1175" s="18" t="s">
        <v>2905</v>
      </c>
      <c r="D1175" s="18" t="s">
        <v>2906</v>
      </c>
      <c r="E1175" s="18" t="s">
        <v>4075</v>
      </c>
      <c r="F1175" s="22"/>
      <c r="G1175" s="21" t="s">
        <v>5629</v>
      </c>
      <c r="H1175" s="9" t="str">
        <f t="shared" si="0"/>
        <v>EAD-CAS-</v>
      </c>
      <c r="I1175" s="22"/>
      <c r="J1175" s="23"/>
      <c r="K1175" s="23"/>
      <c r="L1175" s="23"/>
      <c r="M1175" s="24" t="s">
        <v>49</v>
      </c>
      <c r="N1175" s="24" t="s">
        <v>1125</v>
      </c>
      <c r="O1175" s="71"/>
      <c r="P1175" s="21"/>
      <c r="Q1175" s="23"/>
      <c r="R1175" s="23"/>
      <c r="S1175" s="23"/>
      <c r="T1175" s="23"/>
      <c r="U1175" s="26"/>
      <c r="V1175" s="23"/>
      <c r="W1175" s="22"/>
      <c r="X1175" s="75"/>
      <c r="Y1175" s="29">
        <v>45548</v>
      </c>
      <c r="Z1175" s="23"/>
      <c r="AA1175" s="23"/>
    </row>
    <row r="1176" spans="1:27" ht="13.8">
      <c r="A1176" s="9" t="s">
        <v>2902</v>
      </c>
      <c r="B1176" s="9" t="s">
        <v>27</v>
      </c>
      <c r="C1176" s="9" t="s">
        <v>2905</v>
      </c>
      <c r="D1176" s="9" t="s">
        <v>2906</v>
      </c>
      <c r="E1176" s="9" t="s">
        <v>4075</v>
      </c>
      <c r="F1176" s="11"/>
      <c r="G1176" s="12" t="s">
        <v>5765</v>
      </c>
      <c r="H1176" s="9" t="str">
        <f t="shared" si="0"/>
        <v>EAD-CAS-</v>
      </c>
      <c r="I1176" s="11"/>
      <c r="J1176" s="13"/>
      <c r="K1176" s="13"/>
      <c r="L1176" s="13"/>
      <c r="M1176" s="14" t="s">
        <v>36</v>
      </c>
      <c r="N1176" s="14" t="s">
        <v>1971</v>
      </c>
      <c r="O1176" s="15"/>
      <c r="P1176" s="13"/>
      <c r="Q1176" s="13"/>
      <c r="R1176" s="13"/>
      <c r="S1176" s="13"/>
      <c r="T1176" s="13"/>
      <c r="U1176" s="16"/>
      <c r="V1176" s="13"/>
      <c r="W1176" s="12" t="s">
        <v>5766</v>
      </c>
      <c r="X1176" s="19">
        <v>21621</v>
      </c>
      <c r="Y1176" s="80">
        <v>45555</v>
      </c>
      <c r="Z1176" s="13"/>
      <c r="AA1176" s="13"/>
    </row>
    <row r="1177" spans="1:27" ht="13.8">
      <c r="A1177" s="9" t="s">
        <v>2902</v>
      </c>
      <c r="B1177" s="9" t="s">
        <v>27</v>
      </c>
      <c r="C1177" s="9" t="s">
        <v>2905</v>
      </c>
      <c r="D1177" s="9" t="s">
        <v>2906</v>
      </c>
      <c r="E1177" s="9" t="s">
        <v>4075</v>
      </c>
      <c r="F1177" s="11"/>
      <c r="G1177" s="12" t="s">
        <v>5765</v>
      </c>
      <c r="H1177" s="9" t="str">
        <f t="shared" si="0"/>
        <v>EAD-CAS-</v>
      </c>
      <c r="I1177" s="11"/>
      <c r="J1177" s="13"/>
      <c r="K1177" s="13"/>
      <c r="L1177" s="13"/>
      <c r="M1177" s="14" t="s">
        <v>49</v>
      </c>
      <c r="N1177" s="14" t="s">
        <v>1143</v>
      </c>
      <c r="O1177" s="15"/>
      <c r="P1177" s="13"/>
      <c r="Q1177" s="13"/>
      <c r="R1177" s="13"/>
      <c r="S1177" s="13"/>
      <c r="T1177" s="13"/>
      <c r="U1177" s="16"/>
      <c r="V1177" s="13"/>
      <c r="W1177" s="12" t="s">
        <v>5766</v>
      </c>
      <c r="X1177" s="19">
        <v>21621</v>
      </c>
      <c r="Y1177" s="80">
        <v>45555</v>
      </c>
      <c r="Z1177" s="13"/>
      <c r="AA1177" s="13"/>
    </row>
    <row r="1178" spans="1:27" ht="13.8">
      <c r="A1178" s="9" t="s">
        <v>2902</v>
      </c>
      <c r="B1178" s="9" t="s">
        <v>27</v>
      </c>
      <c r="C1178" s="9" t="s">
        <v>2905</v>
      </c>
      <c r="D1178" s="9" t="s">
        <v>2906</v>
      </c>
      <c r="E1178" s="9" t="s">
        <v>4075</v>
      </c>
      <c r="F1178" s="11"/>
      <c r="G1178" s="12" t="s">
        <v>5765</v>
      </c>
      <c r="H1178" s="9" t="str">
        <f t="shared" si="0"/>
        <v>EAD-CAS-</v>
      </c>
      <c r="I1178" s="11"/>
      <c r="J1178" s="13"/>
      <c r="K1178" s="13"/>
      <c r="L1178" s="13"/>
      <c r="M1178" s="14" t="s">
        <v>938</v>
      </c>
      <c r="N1178" s="14" t="s">
        <v>392</v>
      </c>
      <c r="O1178" s="15"/>
      <c r="P1178" s="13"/>
      <c r="Q1178" s="13"/>
      <c r="R1178" s="13"/>
      <c r="S1178" s="13"/>
      <c r="T1178" s="13"/>
      <c r="U1178" s="16"/>
      <c r="V1178" s="13"/>
      <c r="W1178" s="12" t="s">
        <v>5766</v>
      </c>
      <c r="X1178" s="19">
        <v>21621</v>
      </c>
      <c r="Y1178" s="80">
        <v>45371</v>
      </c>
      <c r="Z1178" s="13"/>
      <c r="AA1178" s="13"/>
    </row>
    <row r="1179" spans="1:27" ht="13.8">
      <c r="A1179" s="9" t="s">
        <v>2902</v>
      </c>
      <c r="B1179" s="9" t="s">
        <v>27</v>
      </c>
      <c r="C1179" s="9" t="s">
        <v>2905</v>
      </c>
      <c r="D1179" s="9" t="s">
        <v>2906</v>
      </c>
      <c r="E1179" s="9" t="s">
        <v>4075</v>
      </c>
      <c r="F1179" s="11"/>
      <c r="G1179" s="12" t="s">
        <v>5765</v>
      </c>
      <c r="H1179" s="9" t="str">
        <f t="shared" si="0"/>
        <v>EAD-CAS-</v>
      </c>
      <c r="I1179" s="11"/>
      <c r="J1179" s="13"/>
      <c r="K1179" s="13"/>
      <c r="L1179" s="13"/>
      <c r="M1179" s="14" t="s">
        <v>711</v>
      </c>
      <c r="N1179" s="14" t="s">
        <v>291</v>
      </c>
      <c r="O1179" s="15"/>
      <c r="P1179" s="13"/>
      <c r="Q1179" s="13"/>
      <c r="R1179" s="13"/>
      <c r="S1179" s="13"/>
      <c r="T1179" s="13"/>
      <c r="U1179" s="16"/>
      <c r="V1179" s="13"/>
      <c r="W1179" s="12" t="s">
        <v>5766</v>
      </c>
      <c r="X1179" s="19">
        <v>21621</v>
      </c>
      <c r="Y1179" s="80">
        <v>45371</v>
      </c>
      <c r="Z1179" s="13"/>
      <c r="AA1179" s="13"/>
    </row>
    <row r="1180" spans="1:27" ht="13.8">
      <c r="A1180" s="9" t="s">
        <v>2902</v>
      </c>
      <c r="B1180" s="9" t="s">
        <v>27</v>
      </c>
      <c r="C1180" s="9" t="s">
        <v>2905</v>
      </c>
      <c r="D1180" s="9" t="s">
        <v>2906</v>
      </c>
      <c r="E1180" s="9" t="s">
        <v>4075</v>
      </c>
      <c r="F1180" s="11"/>
      <c r="G1180" s="12" t="s">
        <v>4833</v>
      </c>
      <c r="H1180" s="9" t="str">
        <f t="shared" si="0"/>
        <v>EAD-CAS-</v>
      </c>
      <c r="I1180" s="11"/>
      <c r="J1180" s="13"/>
      <c r="K1180" s="13"/>
      <c r="L1180" s="13"/>
      <c r="M1180" s="14" t="s">
        <v>49</v>
      </c>
      <c r="N1180" s="14" t="s">
        <v>1141</v>
      </c>
      <c r="O1180" s="15"/>
      <c r="P1180" s="12" t="s">
        <v>6992</v>
      </c>
      <c r="Q1180" s="13"/>
      <c r="R1180" s="13"/>
      <c r="S1180" s="13"/>
      <c r="T1180" s="13"/>
      <c r="U1180" s="16"/>
      <c r="V1180" s="13"/>
      <c r="W1180" s="12" t="s">
        <v>7002</v>
      </c>
      <c r="X1180" s="19">
        <v>21850</v>
      </c>
      <c r="Y1180" s="80">
        <v>45555</v>
      </c>
      <c r="Z1180" s="13"/>
      <c r="AA1180" s="13"/>
    </row>
    <row r="1181" spans="1:27" ht="13.8">
      <c r="A1181" s="9" t="s">
        <v>2902</v>
      </c>
      <c r="B1181" s="9" t="s">
        <v>27</v>
      </c>
      <c r="C1181" s="9" t="s">
        <v>2905</v>
      </c>
      <c r="D1181" s="9" t="s">
        <v>2906</v>
      </c>
      <c r="E1181" s="9" t="s">
        <v>4075</v>
      </c>
      <c r="F1181" s="11"/>
      <c r="G1181" s="12" t="s">
        <v>4833</v>
      </c>
      <c r="H1181" s="9" t="str">
        <f t="shared" si="0"/>
        <v>EAD-CAS-</v>
      </c>
      <c r="I1181" s="11"/>
      <c r="J1181" s="13"/>
      <c r="K1181" s="13"/>
      <c r="L1181" s="13"/>
      <c r="M1181" s="14" t="s">
        <v>938</v>
      </c>
      <c r="N1181" s="14" t="s">
        <v>402</v>
      </c>
      <c r="O1181" s="15"/>
      <c r="P1181" s="13"/>
      <c r="Q1181" s="13"/>
      <c r="R1181" s="13"/>
      <c r="S1181" s="13"/>
      <c r="T1181" s="13"/>
      <c r="U1181" s="16"/>
      <c r="V1181" s="13"/>
      <c r="W1181" s="12" t="s">
        <v>7002</v>
      </c>
      <c r="X1181" s="19">
        <v>21850</v>
      </c>
      <c r="Y1181" s="80">
        <v>45555</v>
      </c>
      <c r="Z1181" s="13"/>
      <c r="AA1181" s="13"/>
    </row>
    <row r="1182" spans="1:27" ht="13.8">
      <c r="A1182" s="9" t="s">
        <v>2902</v>
      </c>
      <c r="B1182" s="9" t="s">
        <v>27</v>
      </c>
      <c r="C1182" s="9" t="s">
        <v>2905</v>
      </c>
      <c r="D1182" s="9" t="s">
        <v>2906</v>
      </c>
      <c r="E1182" s="9" t="s">
        <v>4075</v>
      </c>
      <c r="F1182" s="11"/>
      <c r="G1182" s="12" t="s">
        <v>4833</v>
      </c>
      <c r="H1182" s="9" t="str">
        <f t="shared" si="0"/>
        <v>EAD-CAS-</v>
      </c>
      <c r="I1182" s="11"/>
      <c r="J1182" s="13"/>
      <c r="K1182" s="13"/>
      <c r="L1182" s="13"/>
      <c r="M1182" s="14" t="s">
        <v>36</v>
      </c>
      <c r="N1182" s="14" t="s">
        <v>1968</v>
      </c>
      <c r="O1182" s="15"/>
      <c r="P1182" s="13"/>
      <c r="Q1182" s="13"/>
      <c r="R1182" s="13"/>
      <c r="S1182" s="13"/>
      <c r="T1182" s="13"/>
      <c r="U1182" s="16"/>
      <c r="V1182" s="13"/>
      <c r="W1182" s="12" t="s">
        <v>7002</v>
      </c>
      <c r="X1182" s="19">
        <v>21850</v>
      </c>
      <c r="Y1182" s="80">
        <v>45555</v>
      </c>
      <c r="Z1182" s="13"/>
      <c r="AA1182" s="13"/>
    </row>
    <row r="1183" spans="1:27" ht="13.8">
      <c r="A1183" s="9" t="s">
        <v>2902</v>
      </c>
      <c r="B1183" s="9" t="s">
        <v>27</v>
      </c>
      <c r="C1183" s="9" t="s">
        <v>2905</v>
      </c>
      <c r="D1183" s="9" t="s">
        <v>2906</v>
      </c>
      <c r="E1183" s="9" t="s">
        <v>4075</v>
      </c>
      <c r="F1183" s="11"/>
      <c r="G1183" s="12" t="s">
        <v>4833</v>
      </c>
      <c r="H1183" s="9" t="str">
        <f t="shared" si="0"/>
        <v>EAD-CAS-</v>
      </c>
      <c r="I1183" s="11"/>
      <c r="J1183" s="13"/>
      <c r="K1183" s="13"/>
      <c r="L1183" s="13"/>
      <c r="M1183" s="14" t="s">
        <v>36</v>
      </c>
      <c r="N1183" s="14" t="s">
        <v>1972</v>
      </c>
      <c r="O1183" s="15"/>
      <c r="P1183" s="13"/>
      <c r="Q1183" s="13"/>
      <c r="R1183" s="13"/>
      <c r="S1183" s="13"/>
      <c r="T1183" s="13"/>
      <c r="U1183" s="16"/>
      <c r="V1183" s="13"/>
      <c r="W1183" s="12" t="s">
        <v>7006</v>
      </c>
      <c r="X1183" s="88"/>
      <c r="Y1183" s="80">
        <v>45555</v>
      </c>
      <c r="Z1183" s="13"/>
      <c r="AA1183" s="13"/>
    </row>
    <row r="1184" spans="1:27" ht="13.8">
      <c r="A1184" s="9" t="s">
        <v>2902</v>
      </c>
      <c r="B1184" s="9" t="s">
        <v>27</v>
      </c>
      <c r="C1184" s="9" t="s">
        <v>2905</v>
      </c>
      <c r="D1184" s="9" t="s">
        <v>2906</v>
      </c>
      <c r="E1184" s="9" t="s">
        <v>4075</v>
      </c>
      <c r="F1184" s="11"/>
      <c r="G1184" s="12" t="s">
        <v>4833</v>
      </c>
      <c r="H1184" s="9" t="str">
        <f t="shared" si="0"/>
        <v>EAD-CAS-</v>
      </c>
      <c r="I1184" s="11"/>
      <c r="J1184" s="13"/>
      <c r="K1184" s="13"/>
      <c r="L1184" s="13"/>
      <c r="M1184" s="14" t="s">
        <v>938</v>
      </c>
      <c r="N1184" s="14" t="s">
        <v>395</v>
      </c>
      <c r="O1184" s="15"/>
      <c r="P1184" s="13"/>
      <c r="Q1184" s="13"/>
      <c r="R1184" s="13"/>
      <c r="S1184" s="13"/>
      <c r="T1184" s="13"/>
      <c r="U1184" s="16"/>
      <c r="V1184" s="13"/>
      <c r="W1184" s="12" t="s">
        <v>7006</v>
      </c>
      <c r="X1184" s="88"/>
      <c r="Y1184" s="80">
        <v>45555</v>
      </c>
      <c r="Z1184" s="13"/>
      <c r="AA1184" s="13"/>
    </row>
    <row r="1185" spans="1:27" ht="13.8">
      <c r="A1185" s="9" t="s">
        <v>2902</v>
      </c>
      <c r="B1185" s="9" t="s">
        <v>27</v>
      </c>
      <c r="C1185" s="9" t="s">
        <v>2905</v>
      </c>
      <c r="D1185" s="9" t="s">
        <v>2906</v>
      </c>
      <c r="E1185" s="9" t="s">
        <v>4075</v>
      </c>
      <c r="F1185" s="11"/>
      <c r="G1185" s="12" t="s">
        <v>4833</v>
      </c>
      <c r="H1185" s="9" t="str">
        <f t="shared" si="0"/>
        <v>EAD-CAS-</v>
      </c>
      <c r="I1185" s="11"/>
      <c r="J1185" s="13"/>
      <c r="K1185" s="13"/>
      <c r="L1185" s="13"/>
      <c r="M1185" s="14" t="s">
        <v>711</v>
      </c>
      <c r="N1185" s="14" t="s">
        <v>292</v>
      </c>
      <c r="O1185" s="15"/>
      <c r="P1185" s="13"/>
      <c r="Q1185" s="13"/>
      <c r="R1185" s="13"/>
      <c r="S1185" s="13"/>
      <c r="T1185" s="13"/>
      <c r="U1185" s="16"/>
      <c r="V1185" s="13"/>
      <c r="W1185" s="12" t="s">
        <v>7006</v>
      </c>
      <c r="X1185" s="88"/>
      <c r="Y1185" s="80">
        <v>45555</v>
      </c>
      <c r="Z1185" s="13"/>
      <c r="AA1185" s="13"/>
    </row>
    <row r="1186" spans="1:27" ht="13.8">
      <c r="A1186" s="9" t="s">
        <v>2902</v>
      </c>
      <c r="B1186" s="9" t="s">
        <v>27</v>
      </c>
      <c r="C1186" s="9" t="s">
        <v>2905</v>
      </c>
      <c r="D1186" s="9" t="s">
        <v>2906</v>
      </c>
      <c r="E1186" s="9" t="s">
        <v>4075</v>
      </c>
      <c r="F1186" s="11"/>
      <c r="G1186" s="12" t="s">
        <v>4833</v>
      </c>
      <c r="H1186" s="9" t="str">
        <f t="shared" si="0"/>
        <v>EAD-CAS-</v>
      </c>
      <c r="I1186" s="11"/>
      <c r="J1186" s="13"/>
      <c r="K1186" s="13"/>
      <c r="L1186" s="13"/>
      <c r="M1186" s="14" t="s">
        <v>49</v>
      </c>
      <c r="N1186" s="14" t="s">
        <v>1144</v>
      </c>
      <c r="O1186" s="15"/>
      <c r="P1186" s="13"/>
      <c r="Q1186" s="13"/>
      <c r="R1186" s="13"/>
      <c r="S1186" s="13"/>
      <c r="T1186" s="13"/>
      <c r="U1186" s="16"/>
      <c r="V1186" s="13"/>
      <c r="W1186" s="12" t="s">
        <v>7006</v>
      </c>
      <c r="X1186" s="88"/>
      <c r="Y1186" s="80">
        <v>45555</v>
      </c>
      <c r="Z1186" s="13"/>
      <c r="AA1186" s="13"/>
    </row>
    <row r="1187" spans="1:27" ht="13.8">
      <c r="A1187" s="9" t="s">
        <v>2902</v>
      </c>
      <c r="B1187" s="9" t="s">
        <v>27</v>
      </c>
      <c r="C1187" s="9" t="s">
        <v>2905</v>
      </c>
      <c r="D1187" s="9" t="s">
        <v>2906</v>
      </c>
      <c r="E1187" s="9" t="s">
        <v>4075</v>
      </c>
      <c r="F1187" s="11"/>
      <c r="G1187" s="12" t="s">
        <v>4833</v>
      </c>
      <c r="H1187" s="9" t="str">
        <f t="shared" si="0"/>
        <v>EAD-CAS-</v>
      </c>
      <c r="I1187" s="11"/>
      <c r="J1187" s="13"/>
      <c r="K1187" s="13"/>
      <c r="L1187" s="13"/>
      <c r="M1187" s="14" t="s">
        <v>711</v>
      </c>
      <c r="N1187" s="14" t="s">
        <v>306</v>
      </c>
      <c r="O1187" s="15"/>
      <c r="P1187" s="13"/>
      <c r="Q1187" s="13"/>
      <c r="R1187" s="13"/>
      <c r="S1187" s="13"/>
      <c r="T1187" s="13"/>
      <c r="U1187" s="16"/>
      <c r="V1187" s="13"/>
      <c r="W1187" s="12" t="s">
        <v>4095</v>
      </c>
      <c r="X1187" s="19">
        <v>10080</v>
      </c>
      <c r="Y1187" s="80">
        <v>45548</v>
      </c>
      <c r="Z1187" s="13"/>
      <c r="AA1187" s="13"/>
    </row>
    <row r="1188" spans="1:27" ht="13.8">
      <c r="A1188" s="9" t="s">
        <v>2902</v>
      </c>
      <c r="B1188" s="9" t="s">
        <v>27</v>
      </c>
      <c r="C1188" s="9" t="s">
        <v>2905</v>
      </c>
      <c r="D1188" s="9" t="s">
        <v>2906</v>
      </c>
      <c r="E1188" s="9" t="s">
        <v>4075</v>
      </c>
      <c r="F1188" s="11"/>
      <c r="G1188" s="12" t="s">
        <v>3732</v>
      </c>
      <c r="H1188" s="9" t="str">
        <f t="shared" si="0"/>
        <v>EAD-CAS-</v>
      </c>
      <c r="I1188" s="11"/>
      <c r="J1188" s="13"/>
      <c r="K1188" s="13"/>
      <c r="L1188" s="13"/>
      <c r="M1188" s="14" t="s">
        <v>36</v>
      </c>
      <c r="N1188" s="14" t="s">
        <v>1966</v>
      </c>
      <c r="O1188" s="15"/>
      <c r="P1188" s="13"/>
      <c r="Q1188" s="13"/>
      <c r="R1188" s="13"/>
      <c r="S1188" s="13"/>
      <c r="T1188" s="13"/>
      <c r="U1188" s="16"/>
      <c r="V1188" s="13"/>
      <c r="W1188" s="12" t="s">
        <v>5166</v>
      </c>
      <c r="X1188" s="88"/>
      <c r="Y1188" s="20"/>
      <c r="Z1188" s="13"/>
      <c r="AA1188" s="13"/>
    </row>
    <row r="1189" spans="1:27" ht="13.8">
      <c r="A1189" s="11" t="s">
        <v>2902</v>
      </c>
      <c r="B1189" s="11" t="s">
        <v>27</v>
      </c>
      <c r="C1189" s="11" t="s">
        <v>3049</v>
      </c>
      <c r="D1189" s="11" t="s">
        <v>2894</v>
      </c>
      <c r="E1189" s="11" t="s">
        <v>3050</v>
      </c>
      <c r="F1189" s="11" t="s">
        <v>3051</v>
      </c>
      <c r="G1189" s="11" t="s">
        <v>3052</v>
      </c>
      <c r="H1189" s="9" t="str">
        <f t="shared" si="0"/>
        <v>EAD-CDE-ZRE</v>
      </c>
      <c r="I1189" s="13"/>
      <c r="J1189" s="13"/>
      <c r="K1189" s="13"/>
      <c r="L1189" s="13"/>
      <c r="M1189" s="85" t="s">
        <v>2733</v>
      </c>
      <c r="N1189" s="85" t="s">
        <v>2492</v>
      </c>
      <c r="O1189" s="15"/>
      <c r="P1189" s="13"/>
      <c r="Q1189" s="13"/>
      <c r="R1189" s="13"/>
      <c r="S1189" s="13"/>
      <c r="T1189" s="13"/>
      <c r="U1189" s="156" t="s">
        <v>3055</v>
      </c>
      <c r="V1189" s="13"/>
      <c r="W1189" s="11" t="s">
        <v>3058</v>
      </c>
      <c r="X1189" s="88">
        <v>21821</v>
      </c>
      <c r="Y1189" s="20">
        <v>45735</v>
      </c>
      <c r="Z1189" s="13"/>
      <c r="AA1189" s="13"/>
    </row>
    <row r="1190" spans="1:27" ht="13.8">
      <c r="A1190" s="11" t="s">
        <v>2902</v>
      </c>
      <c r="B1190" s="11" t="s">
        <v>27</v>
      </c>
      <c r="C1190" s="11" t="s">
        <v>3049</v>
      </c>
      <c r="D1190" s="11" t="s">
        <v>2894</v>
      </c>
      <c r="E1190" s="11" t="s">
        <v>3050</v>
      </c>
      <c r="F1190" s="11" t="s">
        <v>3051</v>
      </c>
      <c r="G1190" s="11" t="s">
        <v>3052</v>
      </c>
      <c r="H1190" s="9" t="str">
        <f t="shared" si="0"/>
        <v>EAD-CDE-ZRE</v>
      </c>
      <c r="I1190" s="13"/>
      <c r="J1190" s="13"/>
      <c r="K1190" s="13"/>
      <c r="L1190" s="13"/>
      <c r="M1190" s="85" t="s">
        <v>2699</v>
      </c>
      <c r="N1190" s="14" t="s">
        <v>1041</v>
      </c>
      <c r="O1190" s="15"/>
      <c r="P1190" s="13"/>
      <c r="Q1190" s="13"/>
      <c r="R1190" s="13"/>
      <c r="S1190" s="13"/>
      <c r="T1190" s="13"/>
      <c r="U1190" s="156" t="s">
        <v>3055</v>
      </c>
      <c r="V1190" s="13"/>
      <c r="W1190" s="11" t="s">
        <v>3058</v>
      </c>
      <c r="X1190" s="88">
        <v>21821</v>
      </c>
      <c r="Y1190" s="20">
        <v>45735</v>
      </c>
      <c r="Z1190" s="13"/>
      <c r="AA1190" s="13"/>
    </row>
    <row r="1191" spans="1:27" ht="13.8">
      <c r="A1191" s="11" t="s">
        <v>2902</v>
      </c>
      <c r="B1191" s="11" t="s">
        <v>27</v>
      </c>
      <c r="C1191" s="11" t="s">
        <v>3049</v>
      </c>
      <c r="D1191" s="11" t="s">
        <v>2894</v>
      </c>
      <c r="E1191" s="11" t="s">
        <v>3050</v>
      </c>
      <c r="F1191" s="11" t="s">
        <v>3051</v>
      </c>
      <c r="G1191" s="11" t="s">
        <v>3052</v>
      </c>
      <c r="H1191" s="9" t="str">
        <f t="shared" si="0"/>
        <v>EAD-CDE-ZRE</v>
      </c>
      <c r="I1191" s="13"/>
      <c r="J1191" s="13"/>
      <c r="K1191" s="13"/>
      <c r="L1191" s="13"/>
      <c r="M1191" s="85" t="s">
        <v>2733</v>
      </c>
      <c r="N1191" s="85" t="s">
        <v>2493</v>
      </c>
      <c r="O1191" s="15"/>
      <c r="P1191" s="13"/>
      <c r="Q1191" s="13"/>
      <c r="R1191" s="13"/>
      <c r="S1191" s="13"/>
      <c r="T1191" s="13"/>
      <c r="U1191" s="156" t="s">
        <v>3055</v>
      </c>
      <c r="V1191" s="13"/>
      <c r="W1191" s="11" t="s">
        <v>3058</v>
      </c>
      <c r="X1191" s="88">
        <v>21821</v>
      </c>
      <c r="Y1191" s="20">
        <v>45735</v>
      </c>
      <c r="Z1191" s="13"/>
      <c r="AA1191" s="13"/>
    </row>
    <row r="1192" spans="1:27" ht="13.8">
      <c r="A1192" s="11" t="s">
        <v>2902</v>
      </c>
      <c r="B1192" s="11" t="s">
        <v>27</v>
      </c>
      <c r="C1192" s="11" t="s">
        <v>3049</v>
      </c>
      <c r="D1192" s="11" t="s">
        <v>2894</v>
      </c>
      <c r="E1192" s="11" t="s">
        <v>3050</v>
      </c>
      <c r="F1192" s="11" t="s">
        <v>3051</v>
      </c>
      <c r="G1192" s="11" t="s">
        <v>3052</v>
      </c>
      <c r="H1192" s="9" t="str">
        <f t="shared" si="0"/>
        <v>EAD-CDE-ZRE</v>
      </c>
      <c r="I1192" s="13"/>
      <c r="J1192" s="13"/>
      <c r="K1192" s="13"/>
      <c r="L1192" s="13"/>
      <c r="M1192" s="85" t="s">
        <v>2699</v>
      </c>
      <c r="N1192" s="14" t="s">
        <v>1042</v>
      </c>
      <c r="O1192" s="15"/>
      <c r="P1192" s="13"/>
      <c r="Q1192" s="13"/>
      <c r="R1192" s="13"/>
      <c r="S1192" s="13"/>
      <c r="T1192" s="13"/>
      <c r="U1192" s="156" t="s">
        <v>3055</v>
      </c>
      <c r="V1192" s="13"/>
      <c r="W1192" s="11" t="s">
        <v>3058</v>
      </c>
      <c r="X1192" s="88">
        <v>21821</v>
      </c>
      <c r="Y1192" s="20">
        <v>45735</v>
      </c>
      <c r="Z1192" s="13"/>
      <c r="AA1192" s="13"/>
    </row>
    <row r="1193" spans="1:27" ht="13.8">
      <c r="A1193" s="11" t="s">
        <v>2902</v>
      </c>
      <c r="B1193" s="11" t="s">
        <v>27</v>
      </c>
      <c r="C1193" s="11" t="s">
        <v>3049</v>
      </c>
      <c r="D1193" s="11" t="s">
        <v>2894</v>
      </c>
      <c r="E1193" s="11" t="s">
        <v>3050</v>
      </c>
      <c r="F1193" s="11" t="s">
        <v>3051</v>
      </c>
      <c r="G1193" s="11" t="s">
        <v>3052</v>
      </c>
      <c r="H1193" s="9" t="str">
        <f t="shared" si="0"/>
        <v>EAD-CDE-ZRE</v>
      </c>
      <c r="I1193" s="13"/>
      <c r="J1193" s="13"/>
      <c r="K1193" s="13"/>
      <c r="L1193" s="13"/>
      <c r="M1193" s="85" t="s">
        <v>2733</v>
      </c>
      <c r="N1193" s="85" t="s">
        <v>2495</v>
      </c>
      <c r="O1193" s="15"/>
      <c r="P1193" s="13"/>
      <c r="Q1193" s="13"/>
      <c r="R1193" s="13"/>
      <c r="S1193" s="13"/>
      <c r="T1193" s="13"/>
      <c r="U1193" s="156" t="s">
        <v>3055</v>
      </c>
      <c r="V1193" s="13"/>
      <c r="W1193" s="11" t="s">
        <v>3058</v>
      </c>
      <c r="X1193" s="88">
        <v>21821</v>
      </c>
      <c r="Y1193" s="20">
        <v>45735</v>
      </c>
      <c r="Z1193" s="13"/>
      <c r="AA1193" s="13"/>
    </row>
    <row r="1194" spans="1:27" ht="13.8">
      <c r="A1194" s="11" t="s">
        <v>2902</v>
      </c>
      <c r="B1194" s="11" t="s">
        <v>27</v>
      </c>
      <c r="C1194" s="11" t="s">
        <v>3049</v>
      </c>
      <c r="D1194" s="11" t="s">
        <v>2894</v>
      </c>
      <c r="E1194" s="11" t="s">
        <v>3050</v>
      </c>
      <c r="F1194" s="11" t="s">
        <v>3051</v>
      </c>
      <c r="G1194" s="11" t="s">
        <v>3052</v>
      </c>
      <c r="H1194" s="9" t="str">
        <f t="shared" si="0"/>
        <v>EAD-CDE-ZRE</v>
      </c>
      <c r="I1194" s="13"/>
      <c r="J1194" s="13"/>
      <c r="K1194" s="13"/>
      <c r="L1194" s="13"/>
      <c r="M1194" s="85" t="s">
        <v>2699</v>
      </c>
      <c r="N1194" s="14" t="s">
        <v>1043</v>
      </c>
      <c r="O1194" s="15"/>
      <c r="P1194" s="13"/>
      <c r="Q1194" s="13"/>
      <c r="R1194" s="13"/>
      <c r="S1194" s="13"/>
      <c r="T1194" s="13"/>
      <c r="U1194" s="156" t="s">
        <v>3055</v>
      </c>
      <c r="V1194" s="13"/>
      <c r="W1194" s="11" t="s">
        <v>3058</v>
      </c>
      <c r="X1194" s="88">
        <v>21821</v>
      </c>
      <c r="Y1194" s="20">
        <v>45735</v>
      </c>
      <c r="Z1194" s="13"/>
      <c r="AA1194" s="13"/>
    </row>
    <row r="1195" spans="1:27" ht="13.8">
      <c r="A1195" s="84" t="s">
        <v>2902</v>
      </c>
      <c r="B1195" s="11" t="s">
        <v>27</v>
      </c>
      <c r="C1195" s="11" t="s">
        <v>3049</v>
      </c>
      <c r="D1195" s="11" t="s">
        <v>2894</v>
      </c>
      <c r="E1195" s="11" t="s">
        <v>3050</v>
      </c>
      <c r="F1195" s="11" t="s">
        <v>3051</v>
      </c>
      <c r="G1195" s="11" t="s">
        <v>3052</v>
      </c>
      <c r="H1195" s="9" t="str">
        <f t="shared" si="0"/>
        <v>EAD-CDE-ZRE</v>
      </c>
      <c r="I1195" s="13"/>
      <c r="J1195" s="13"/>
      <c r="K1195" s="13"/>
      <c r="L1195" s="13"/>
      <c r="M1195" s="85" t="s">
        <v>2733</v>
      </c>
      <c r="N1195" s="85" t="s">
        <v>2496</v>
      </c>
      <c r="O1195" s="15"/>
      <c r="P1195" s="13"/>
      <c r="Q1195" s="13"/>
      <c r="R1195" s="13"/>
      <c r="S1195" s="13"/>
      <c r="T1195" s="13"/>
      <c r="U1195" s="156" t="s">
        <v>3078</v>
      </c>
      <c r="V1195" s="13"/>
      <c r="W1195" s="11" t="s">
        <v>3058</v>
      </c>
      <c r="X1195" s="88">
        <v>21821</v>
      </c>
      <c r="Y1195" s="20">
        <v>45735</v>
      </c>
      <c r="Z1195" s="13"/>
      <c r="AA1195" s="13"/>
    </row>
    <row r="1196" spans="1:27" ht="13.8">
      <c r="A1196" s="84" t="s">
        <v>2902</v>
      </c>
      <c r="B1196" s="11" t="s">
        <v>27</v>
      </c>
      <c r="C1196" s="11" t="s">
        <v>3049</v>
      </c>
      <c r="D1196" s="11" t="s">
        <v>2894</v>
      </c>
      <c r="E1196" s="11" t="s">
        <v>3050</v>
      </c>
      <c r="F1196" s="11" t="s">
        <v>3051</v>
      </c>
      <c r="G1196" s="11" t="s">
        <v>3052</v>
      </c>
      <c r="H1196" s="9" t="str">
        <f t="shared" si="0"/>
        <v>EAD-CDE-ZRE</v>
      </c>
      <c r="I1196" s="13"/>
      <c r="J1196" s="13"/>
      <c r="K1196" s="13"/>
      <c r="L1196" s="13"/>
      <c r="M1196" s="85" t="s">
        <v>2699</v>
      </c>
      <c r="N1196" s="14" t="s">
        <v>1044</v>
      </c>
      <c r="O1196" s="15"/>
      <c r="P1196" s="13"/>
      <c r="Q1196" s="13"/>
      <c r="R1196" s="13"/>
      <c r="S1196" s="13"/>
      <c r="T1196" s="13"/>
      <c r="U1196" s="156" t="s">
        <v>3078</v>
      </c>
      <c r="V1196" s="13"/>
      <c r="W1196" s="11" t="s">
        <v>3058</v>
      </c>
      <c r="X1196" s="88">
        <v>21821</v>
      </c>
      <c r="Y1196" s="20">
        <v>45735</v>
      </c>
      <c r="Z1196" s="13"/>
      <c r="AA1196" s="13"/>
    </row>
    <row r="1197" spans="1:27" ht="13.8">
      <c r="A1197" s="84" t="s">
        <v>2902</v>
      </c>
      <c r="B1197" s="11" t="s">
        <v>27</v>
      </c>
      <c r="C1197" s="11" t="s">
        <v>3049</v>
      </c>
      <c r="D1197" s="11" t="s">
        <v>2894</v>
      </c>
      <c r="E1197" s="11" t="s">
        <v>3050</v>
      </c>
      <c r="F1197" s="11" t="s">
        <v>3051</v>
      </c>
      <c r="G1197" s="11" t="s">
        <v>3052</v>
      </c>
      <c r="H1197" s="9" t="str">
        <f t="shared" si="0"/>
        <v>EAD-CDE-ZRE</v>
      </c>
      <c r="I1197" s="13"/>
      <c r="J1197" s="13"/>
      <c r="K1197" s="13"/>
      <c r="L1197" s="13"/>
      <c r="M1197" s="85" t="s">
        <v>2733</v>
      </c>
      <c r="N1197" s="85" t="s">
        <v>2497</v>
      </c>
      <c r="O1197" s="15"/>
      <c r="P1197" s="13"/>
      <c r="Q1197" s="13"/>
      <c r="R1197" s="13"/>
      <c r="S1197" s="13"/>
      <c r="T1197" s="13"/>
      <c r="U1197" s="156" t="s">
        <v>3077</v>
      </c>
      <c r="V1197" s="13"/>
      <c r="W1197" s="11" t="s">
        <v>3058</v>
      </c>
      <c r="X1197" s="88">
        <v>21821</v>
      </c>
      <c r="Y1197" s="20">
        <v>45735</v>
      </c>
      <c r="Z1197" s="13"/>
      <c r="AA1197" s="13"/>
    </row>
    <row r="1198" spans="1:27" ht="13.8">
      <c r="A1198" s="84" t="s">
        <v>2902</v>
      </c>
      <c r="B1198" s="11" t="s">
        <v>27</v>
      </c>
      <c r="C1198" s="11" t="s">
        <v>3049</v>
      </c>
      <c r="D1198" s="11" t="s">
        <v>2894</v>
      </c>
      <c r="E1198" s="11" t="s">
        <v>3050</v>
      </c>
      <c r="F1198" s="11" t="s">
        <v>3051</v>
      </c>
      <c r="G1198" s="11" t="s">
        <v>3052</v>
      </c>
      <c r="H1198" s="9" t="str">
        <f t="shared" si="0"/>
        <v>EAD-CDE-ZRE</v>
      </c>
      <c r="I1198" s="13"/>
      <c r="J1198" s="13"/>
      <c r="K1198" s="13"/>
      <c r="L1198" s="13"/>
      <c r="M1198" s="85" t="s">
        <v>2699</v>
      </c>
      <c r="N1198" s="14" t="s">
        <v>1046</v>
      </c>
      <c r="O1198" s="15"/>
      <c r="P1198" s="13"/>
      <c r="Q1198" s="13"/>
      <c r="R1198" s="13"/>
      <c r="S1198" s="13"/>
      <c r="T1198" s="13"/>
      <c r="U1198" s="156" t="s">
        <v>3077</v>
      </c>
      <c r="V1198" s="13"/>
      <c r="W1198" s="11" t="s">
        <v>3058</v>
      </c>
      <c r="X1198" s="88">
        <v>21821</v>
      </c>
      <c r="Y1198" s="20">
        <v>45735</v>
      </c>
      <c r="Z1198" s="13"/>
      <c r="AA1198" s="13"/>
    </row>
    <row r="1199" spans="1:27" ht="13.8">
      <c r="A1199" s="84" t="s">
        <v>2902</v>
      </c>
      <c r="B1199" s="11" t="s">
        <v>27</v>
      </c>
      <c r="C1199" s="11" t="s">
        <v>3049</v>
      </c>
      <c r="D1199" s="11" t="s">
        <v>2894</v>
      </c>
      <c r="E1199" s="11" t="s">
        <v>3050</v>
      </c>
      <c r="F1199" s="11" t="s">
        <v>3051</v>
      </c>
      <c r="G1199" s="11" t="s">
        <v>3052</v>
      </c>
      <c r="H1199" s="9" t="str">
        <f t="shared" si="0"/>
        <v>EAD-CDE-ZRE</v>
      </c>
      <c r="I1199" s="13"/>
      <c r="J1199" s="13"/>
      <c r="K1199" s="13"/>
      <c r="L1199" s="13"/>
      <c r="M1199" s="85" t="s">
        <v>2733</v>
      </c>
      <c r="N1199" s="14" t="s">
        <v>2498</v>
      </c>
      <c r="O1199" s="15"/>
      <c r="P1199" s="13"/>
      <c r="Q1199" s="13"/>
      <c r="R1199" s="13"/>
      <c r="S1199" s="13"/>
      <c r="T1199" s="13"/>
      <c r="U1199" s="156" t="s">
        <v>3090</v>
      </c>
      <c r="V1199" s="13"/>
      <c r="W1199" s="11" t="s">
        <v>3058</v>
      </c>
      <c r="X1199" s="88">
        <v>21821</v>
      </c>
      <c r="Y1199" s="20">
        <v>45735</v>
      </c>
      <c r="Z1199" s="13"/>
      <c r="AA1199" s="13"/>
    </row>
    <row r="1200" spans="1:27" ht="13.8">
      <c r="A1200" s="84" t="s">
        <v>2902</v>
      </c>
      <c r="B1200" s="11" t="s">
        <v>27</v>
      </c>
      <c r="C1200" s="11" t="s">
        <v>3049</v>
      </c>
      <c r="D1200" s="11" t="s">
        <v>2894</v>
      </c>
      <c r="E1200" s="11" t="s">
        <v>3050</v>
      </c>
      <c r="F1200" s="11" t="s">
        <v>3051</v>
      </c>
      <c r="G1200" s="11" t="s">
        <v>3052</v>
      </c>
      <c r="H1200" s="9" t="str">
        <f t="shared" si="0"/>
        <v>EAD-CDE-ZRE</v>
      </c>
      <c r="I1200" s="13"/>
      <c r="J1200" s="13"/>
      <c r="K1200" s="13"/>
      <c r="L1200" s="13"/>
      <c r="M1200" s="85" t="s">
        <v>2699</v>
      </c>
      <c r="N1200" s="14" t="s">
        <v>1048</v>
      </c>
      <c r="O1200" s="15"/>
      <c r="P1200" s="13"/>
      <c r="Q1200" s="13"/>
      <c r="R1200" s="13"/>
      <c r="S1200" s="13"/>
      <c r="T1200" s="13"/>
      <c r="U1200" s="156" t="s">
        <v>3090</v>
      </c>
      <c r="V1200" s="13"/>
      <c r="W1200" s="11" t="s">
        <v>3058</v>
      </c>
      <c r="X1200" s="88">
        <v>21821</v>
      </c>
      <c r="Y1200" s="20">
        <v>45735</v>
      </c>
      <c r="Z1200" s="13"/>
      <c r="AA1200" s="13"/>
    </row>
    <row r="1201" spans="1:27" ht="13.8">
      <c r="A1201" s="93" t="s">
        <v>2902</v>
      </c>
      <c r="B1201" s="18" t="s">
        <v>27</v>
      </c>
      <c r="C1201" s="18" t="s">
        <v>2905</v>
      </c>
      <c r="D1201" s="18" t="s">
        <v>2906</v>
      </c>
      <c r="E1201" s="18"/>
      <c r="F1201" s="22"/>
      <c r="G1201" s="21" t="s">
        <v>4076</v>
      </c>
      <c r="H1201" s="9" t="str">
        <f t="shared" si="0"/>
        <v>EAD-CAS-</v>
      </c>
      <c r="I1201" s="22"/>
      <c r="J1201" s="23"/>
      <c r="K1201" s="23"/>
      <c r="L1201" s="23"/>
      <c r="M1201" s="24" t="s">
        <v>36</v>
      </c>
      <c r="N1201" s="24" t="s">
        <v>1880</v>
      </c>
      <c r="O1201" s="71"/>
      <c r="P1201" s="23"/>
      <c r="Q1201" s="23"/>
      <c r="R1201" s="23"/>
      <c r="S1201" s="23"/>
      <c r="T1201" s="23"/>
      <c r="U1201" s="26"/>
      <c r="V1201" s="23"/>
      <c r="W1201" s="21" t="s">
        <v>4080</v>
      </c>
      <c r="X1201" s="28">
        <v>2208</v>
      </c>
      <c r="Y1201" s="29">
        <v>45548</v>
      </c>
      <c r="Z1201" s="23"/>
      <c r="AA1201" s="23"/>
    </row>
    <row r="1202" spans="1:27" ht="13.8">
      <c r="A1202" s="93" t="s">
        <v>2902</v>
      </c>
      <c r="B1202" s="18" t="s">
        <v>27</v>
      </c>
      <c r="C1202" s="18" t="s">
        <v>2905</v>
      </c>
      <c r="D1202" s="18" t="s">
        <v>2906</v>
      </c>
      <c r="E1202" s="18"/>
      <c r="F1202" s="22"/>
      <c r="G1202" s="21" t="s">
        <v>4076</v>
      </c>
      <c r="H1202" s="9" t="str">
        <f t="shared" si="0"/>
        <v>EAD-CAS-</v>
      </c>
      <c r="I1202" s="22"/>
      <c r="J1202" s="23"/>
      <c r="K1202" s="23"/>
      <c r="L1202" s="23"/>
      <c r="M1202" s="24" t="s">
        <v>36</v>
      </c>
      <c r="N1202" s="24" t="s">
        <v>1132</v>
      </c>
      <c r="O1202" s="71"/>
      <c r="P1202" s="23"/>
      <c r="Q1202" s="23"/>
      <c r="R1202" s="23"/>
      <c r="S1202" s="23"/>
      <c r="T1202" s="23"/>
      <c r="U1202" s="26"/>
      <c r="V1202" s="23"/>
      <c r="W1202" s="21" t="s">
        <v>4080</v>
      </c>
      <c r="X1202" s="28">
        <v>2208</v>
      </c>
      <c r="Y1202" s="29">
        <v>45548</v>
      </c>
      <c r="Z1202" s="23"/>
      <c r="AA1202" s="23"/>
    </row>
    <row r="1203" spans="1:27" ht="13.8">
      <c r="A1203" s="93" t="s">
        <v>2902</v>
      </c>
      <c r="B1203" s="18" t="s">
        <v>27</v>
      </c>
      <c r="C1203" s="18" t="s">
        <v>2905</v>
      </c>
      <c r="D1203" s="18" t="s">
        <v>2906</v>
      </c>
      <c r="E1203" s="18"/>
      <c r="F1203" s="22"/>
      <c r="G1203" s="21" t="s">
        <v>4076</v>
      </c>
      <c r="H1203" s="9" t="str">
        <f t="shared" si="0"/>
        <v>EAD-CAS-</v>
      </c>
      <c r="I1203" s="22"/>
      <c r="J1203" s="23"/>
      <c r="K1203" s="23"/>
      <c r="L1203" s="23"/>
      <c r="M1203" s="24" t="s">
        <v>711</v>
      </c>
      <c r="N1203" s="24" t="s">
        <v>286</v>
      </c>
      <c r="O1203" s="71"/>
      <c r="P1203" s="23"/>
      <c r="Q1203" s="23"/>
      <c r="R1203" s="23"/>
      <c r="S1203" s="23"/>
      <c r="T1203" s="23"/>
      <c r="U1203" s="26"/>
      <c r="V1203" s="23"/>
      <c r="W1203" s="21" t="s">
        <v>4080</v>
      </c>
      <c r="X1203" s="28">
        <v>2208</v>
      </c>
      <c r="Y1203" s="29">
        <v>45548</v>
      </c>
      <c r="Z1203" s="23"/>
      <c r="AA1203" s="23"/>
    </row>
    <row r="1204" spans="1:27" ht="13.8">
      <c r="A1204" s="93" t="s">
        <v>2902</v>
      </c>
      <c r="B1204" s="18" t="s">
        <v>27</v>
      </c>
      <c r="C1204" s="18" t="s">
        <v>2905</v>
      </c>
      <c r="D1204" s="18" t="s">
        <v>2906</v>
      </c>
      <c r="E1204" s="18"/>
      <c r="F1204" s="22"/>
      <c r="G1204" s="21" t="s">
        <v>4076</v>
      </c>
      <c r="H1204" s="9" t="str">
        <f t="shared" si="0"/>
        <v>EAD-CAS-</v>
      </c>
      <c r="I1204" s="22"/>
      <c r="J1204" s="23"/>
      <c r="K1204" s="23"/>
      <c r="L1204" s="23"/>
      <c r="M1204" s="24" t="s">
        <v>711</v>
      </c>
      <c r="N1204" s="24" t="s">
        <v>285</v>
      </c>
      <c r="O1204" s="71"/>
      <c r="P1204" s="23"/>
      <c r="Q1204" s="23"/>
      <c r="R1204" s="23"/>
      <c r="S1204" s="23"/>
      <c r="T1204" s="23"/>
      <c r="U1204" s="26"/>
      <c r="V1204" s="23"/>
      <c r="W1204" s="21" t="s">
        <v>4082</v>
      </c>
      <c r="X1204" s="28">
        <v>21758</v>
      </c>
      <c r="Y1204" s="29">
        <v>45548</v>
      </c>
      <c r="Z1204" s="23"/>
      <c r="AA1204" s="23"/>
    </row>
    <row r="1205" spans="1:27" ht="13.8">
      <c r="A1205" s="93" t="s">
        <v>2902</v>
      </c>
      <c r="B1205" s="18" t="s">
        <v>27</v>
      </c>
      <c r="C1205" s="18" t="s">
        <v>2905</v>
      </c>
      <c r="D1205" s="18" t="s">
        <v>2906</v>
      </c>
      <c r="E1205" s="18"/>
      <c r="F1205" s="22"/>
      <c r="G1205" s="21" t="s">
        <v>4076</v>
      </c>
      <c r="H1205" s="9" t="str">
        <f t="shared" si="0"/>
        <v>EAD-CAS-</v>
      </c>
      <c r="I1205" s="22"/>
      <c r="J1205" s="23"/>
      <c r="K1205" s="23"/>
      <c r="L1205" s="23"/>
      <c r="M1205" s="24" t="s">
        <v>36</v>
      </c>
      <c r="N1205" s="24" t="s">
        <v>1964</v>
      </c>
      <c r="O1205" s="71"/>
      <c r="P1205" s="23"/>
      <c r="Q1205" s="23"/>
      <c r="R1205" s="23"/>
      <c r="S1205" s="23"/>
      <c r="T1205" s="23"/>
      <c r="U1205" s="26"/>
      <c r="V1205" s="23"/>
      <c r="W1205" s="21" t="s">
        <v>4082</v>
      </c>
      <c r="X1205" s="28">
        <v>21758</v>
      </c>
      <c r="Y1205" s="29">
        <v>45548</v>
      </c>
      <c r="Z1205" s="23"/>
      <c r="AA1205" s="23"/>
    </row>
    <row r="1206" spans="1:27" ht="13.8">
      <c r="A1206" s="93" t="s">
        <v>2902</v>
      </c>
      <c r="B1206" s="18" t="s">
        <v>27</v>
      </c>
      <c r="C1206" s="18" t="s">
        <v>2905</v>
      </c>
      <c r="D1206" s="18" t="s">
        <v>2906</v>
      </c>
      <c r="E1206" s="18"/>
      <c r="F1206" s="22"/>
      <c r="G1206" s="21" t="s">
        <v>4076</v>
      </c>
      <c r="H1206" s="9" t="str">
        <f t="shared" si="0"/>
        <v>EAD-CAS-</v>
      </c>
      <c r="I1206" s="22"/>
      <c r="J1206" s="23"/>
      <c r="K1206" s="23"/>
      <c r="L1206" s="23"/>
      <c r="M1206" s="24" t="s">
        <v>49</v>
      </c>
      <c r="N1206" s="24" t="s">
        <v>1131</v>
      </c>
      <c r="O1206" s="71"/>
      <c r="P1206" s="23"/>
      <c r="Q1206" s="23"/>
      <c r="R1206" s="23"/>
      <c r="S1206" s="23"/>
      <c r="T1206" s="23"/>
      <c r="U1206" s="26"/>
      <c r="V1206" s="23"/>
      <c r="W1206" s="21" t="s">
        <v>4082</v>
      </c>
      <c r="X1206" s="28">
        <v>21759</v>
      </c>
      <c r="Y1206" s="29">
        <v>45548</v>
      </c>
      <c r="Z1206" s="23"/>
      <c r="AA1206" s="23"/>
    </row>
    <row r="1207" spans="1:27" ht="13.8">
      <c r="A1207" s="93" t="s">
        <v>2902</v>
      </c>
      <c r="B1207" s="18" t="s">
        <v>27</v>
      </c>
      <c r="C1207" s="18" t="s">
        <v>2905</v>
      </c>
      <c r="D1207" s="18" t="s">
        <v>2906</v>
      </c>
      <c r="E1207" s="18"/>
      <c r="F1207" s="22"/>
      <c r="G1207" s="21" t="s">
        <v>4076</v>
      </c>
      <c r="H1207" s="9" t="str">
        <f t="shared" si="0"/>
        <v>EAD-CAS-</v>
      </c>
      <c r="I1207" s="22"/>
      <c r="J1207" s="23"/>
      <c r="K1207" s="23"/>
      <c r="L1207" s="23"/>
      <c r="M1207" s="24" t="s">
        <v>711</v>
      </c>
      <c r="N1207" s="24" t="s">
        <v>288</v>
      </c>
      <c r="O1207" s="71"/>
      <c r="P1207" s="23"/>
      <c r="Q1207" s="23"/>
      <c r="R1207" s="23"/>
      <c r="S1207" s="23"/>
      <c r="T1207" s="23"/>
      <c r="U1207" s="26"/>
      <c r="V1207" s="23"/>
      <c r="W1207" s="21" t="s">
        <v>4086</v>
      </c>
      <c r="X1207" s="75"/>
      <c r="Y1207" s="29">
        <v>45548</v>
      </c>
      <c r="Z1207" s="23"/>
      <c r="AA1207" s="23"/>
    </row>
    <row r="1208" spans="1:27" ht="13.8">
      <c r="A1208" s="93" t="s">
        <v>2902</v>
      </c>
      <c r="B1208" s="18" t="s">
        <v>27</v>
      </c>
      <c r="C1208" s="18" t="s">
        <v>2905</v>
      </c>
      <c r="D1208" s="18" t="s">
        <v>2906</v>
      </c>
      <c r="E1208" s="18"/>
      <c r="F1208" s="22"/>
      <c r="G1208" s="21" t="s">
        <v>4076</v>
      </c>
      <c r="H1208" s="9" t="str">
        <f t="shared" si="0"/>
        <v>EAD-CAS-</v>
      </c>
      <c r="I1208" s="22"/>
      <c r="J1208" s="23"/>
      <c r="K1208" s="23"/>
      <c r="L1208" s="23"/>
      <c r="M1208" s="24" t="s">
        <v>49</v>
      </c>
      <c r="N1208" s="24" t="s">
        <v>1133</v>
      </c>
      <c r="O1208" s="71"/>
      <c r="P1208" s="23"/>
      <c r="Q1208" s="23"/>
      <c r="R1208" s="23"/>
      <c r="S1208" s="23"/>
      <c r="T1208" s="23"/>
      <c r="U1208" s="26"/>
      <c r="V1208" s="23"/>
      <c r="W1208" s="21" t="s">
        <v>4086</v>
      </c>
      <c r="X1208" s="75"/>
      <c r="Y1208" s="29">
        <v>45548</v>
      </c>
      <c r="Z1208" s="23"/>
      <c r="AA1208" s="23"/>
    </row>
    <row r="1209" spans="1:27" ht="13.8">
      <c r="A1209" s="93" t="s">
        <v>2902</v>
      </c>
      <c r="B1209" s="18" t="s">
        <v>27</v>
      </c>
      <c r="C1209" s="18" t="s">
        <v>2905</v>
      </c>
      <c r="D1209" s="18" t="s">
        <v>2906</v>
      </c>
      <c r="E1209" s="18"/>
      <c r="F1209" s="22"/>
      <c r="G1209" s="21" t="s">
        <v>4076</v>
      </c>
      <c r="H1209" s="9" t="str">
        <f t="shared" si="0"/>
        <v>EAD-CAS-</v>
      </c>
      <c r="I1209" s="22"/>
      <c r="J1209" s="23"/>
      <c r="K1209" s="23"/>
      <c r="L1209" s="23"/>
      <c r="M1209" s="24" t="s">
        <v>36</v>
      </c>
      <c r="N1209" s="24" t="s">
        <v>1965</v>
      </c>
      <c r="O1209" s="71"/>
      <c r="P1209" s="23"/>
      <c r="Q1209" s="23"/>
      <c r="R1209" s="23"/>
      <c r="S1209" s="23"/>
      <c r="T1209" s="23"/>
      <c r="U1209" s="26"/>
      <c r="V1209" s="23"/>
      <c r="W1209" s="21" t="s">
        <v>4086</v>
      </c>
      <c r="X1209" s="75"/>
      <c r="Y1209" s="29">
        <v>45548</v>
      </c>
      <c r="Z1209" s="23"/>
      <c r="AA1209" s="23"/>
    </row>
    <row r="1210" spans="1:27" ht="13.8">
      <c r="A1210" s="93" t="s">
        <v>2902</v>
      </c>
      <c r="B1210" s="18" t="s">
        <v>27</v>
      </c>
      <c r="C1210" s="18" t="s">
        <v>2905</v>
      </c>
      <c r="D1210" s="18" t="s">
        <v>2906</v>
      </c>
      <c r="E1210" s="18"/>
      <c r="F1210" s="22"/>
      <c r="G1210" s="21" t="s">
        <v>4452</v>
      </c>
      <c r="H1210" s="9" t="str">
        <f t="shared" si="0"/>
        <v>EAD-CAS-</v>
      </c>
      <c r="I1210" s="22"/>
      <c r="J1210" s="23"/>
      <c r="K1210" s="23"/>
      <c r="L1210" s="23"/>
      <c r="M1210" s="24" t="s">
        <v>711</v>
      </c>
      <c r="N1210" s="24" t="s">
        <v>267</v>
      </c>
      <c r="O1210" s="71"/>
      <c r="P1210" s="23"/>
      <c r="Q1210" s="23"/>
      <c r="R1210" s="23"/>
      <c r="S1210" s="23"/>
      <c r="T1210" s="23"/>
      <c r="U1210" s="26"/>
      <c r="V1210" s="23"/>
      <c r="W1210" s="21" t="s">
        <v>4454</v>
      </c>
      <c r="X1210" s="75"/>
      <c r="Y1210" s="29">
        <v>45548</v>
      </c>
      <c r="Z1210" s="23"/>
      <c r="AA1210" s="23"/>
    </row>
    <row r="1211" spans="1:27" ht="13.8">
      <c r="A1211" s="93" t="s">
        <v>2902</v>
      </c>
      <c r="B1211" s="18" t="s">
        <v>27</v>
      </c>
      <c r="C1211" s="18" t="s">
        <v>2905</v>
      </c>
      <c r="D1211" s="18" t="s">
        <v>2906</v>
      </c>
      <c r="E1211" s="18"/>
      <c r="F1211" s="22"/>
      <c r="G1211" s="21" t="s">
        <v>4452</v>
      </c>
      <c r="H1211" s="9" t="str">
        <f t="shared" si="0"/>
        <v>EAD-CAS-</v>
      </c>
      <c r="I1211" s="22"/>
      <c r="J1211" s="23"/>
      <c r="K1211" s="23"/>
      <c r="L1211" s="23"/>
      <c r="M1211" s="24" t="s">
        <v>49</v>
      </c>
      <c r="N1211" s="24" t="s">
        <v>1118</v>
      </c>
      <c r="O1211" s="71"/>
      <c r="P1211" s="23"/>
      <c r="Q1211" s="23"/>
      <c r="R1211" s="23"/>
      <c r="S1211" s="23"/>
      <c r="T1211" s="23"/>
      <c r="U1211" s="26"/>
      <c r="V1211" s="23"/>
      <c r="W1211" s="21" t="s">
        <v>4454</v>
      </c>
      <c r="X1211" s="75"/>
      <c r="Y1211" s="29">
        <v>45548</v>
      </c>
      <c r="Z1211" s="23"/>
      <c r="AA1211" s="23"/>
    </row>
    <row r="1212" spans="1:27" ht="13.8">
      <c r="A1212" s="355" t="s">
        <v>2902</v>
      </c>
      <c r="B1212" s="356" t="s">
        <v>27</v>
      </c>
      <c r="C1212" s="356" t="s">
        <v>2905</v>
      </c>
      <c r="D1212" s="356" t="s">
        <v>2906</v>
      </c>
      <c r="E1212" s="18"/>
      <c r="F1212" s="22"/>
      <c r="G1212" s="21" t="s">
        <v>4452</v>
      </c>
      <c r="H1212" s="9" t="str">
        <f t="shared" si="0"/>
        <v>EAD-CAS-</v>
      </c>
      <c r="I1212" s="22"/>
      <c r="J1212" s="23"/>
      <c r="K1212" s="23"/>
      <c r="L1212" s="23"/>
      <c r="M1212" s="24" t="s">
        <v>36</v>
      </c>
      <c r="N1212" s="24" t="s">
        <v>1957</v>
      </c>
      <c r="O1212" s="71"/>
      <c r="P1212" s="23"/>
      <c r="Q1212" s="23"/>
      <c r="R1212" s="23"/>
      <c r="S1212" s="23"/>
      <c r="T1212" s="23"/>
      <c r="U1212" s="26"/>
      <c r="V1212" s="23"/>
      <c r="W1212" s="21" t="s">
        <v>4470</v>
      </c>
      <c r="X1212" s="28">
        <v>21413</v>
      </c>
      <c r="Y1212" s="29">
        <v>45548</v>
      </c>
      <c r="Z1212" s="23"/>
      <c r="AA1212" s="23"/>
    </row>
    <row r="1213" spans="1:27" ht="13.8">
      <c r="A1213" s="93" t="s">
        <v>2902</v>
      </c>
      <c r="B1213" s="18" t="s">
        <v>27</v>
      </c>
      <c r="C1213" s="18" t="s">
        <v>2905</v>
      </c>
      <c r="D1213" s="18" t="s">
        <v>2906</v>
      </c>
      <c r="E1213" s="18"/>
      <c r="F1213" s="22"/>
      <c r="G1213" s="21" t="s">
        <v>4452</v>
      </c>
      <c r="H1213" s="9" t="str">
        <f t="shared" si="0"/>
        <v>EAD-CAS-</v>
      </c>
      <c r="I1213" s="22"/>
      <c r="J1213" s="23"/>
      <c r="K1213" s="23"/>
      <c r="L1213" s="23"/>
      <c r="M1213" s="24" t="s">
        <v>49</v>
      </c>
      <c r="N1213" s="24" t="s">
        <v>1117</v>
      </c>
      <c r="O1213" s="71"/>
      <c r="P1213" s="23"/>
      <c r="Q1213" s="23"/>
      <c r="R1213" s="23"/>
      <c r="S1213" s="23"/>
      <c r="T1213" s="23"/>
      <c r="U1213" s="26"/>
      <c r="V1213" s="23"/>
      <c r="W1213" s="21" t="s">
        <v>4470</v>
      </c>
      <c r="X1213" s="28">
        <v>21413</v>
      </c>
      <c r="Y1213" s="29">
        <v>45548</v>
      </c>
      <c r="Z1213" s="23"/>
      <c r="AA1213" s="23"/>
    </row>
    <row r="1214" spans="1:27" ht="13.8">
      <c r="A1214" s="93" t="s">
        <v>2902</v>
      </c>
      <c r="B1214" s="18" t="s">
        <v>27</v>
      </c>
      <c r="C1214" s="18" t="s">
        <v>2905</v>
      </c>
      <c r="D1214" s="18" t="s">
        <v>2906</v>
      </c>
      <c r="E1214" s="18"/>
      <c r="F1214" s="22"/>
      <c r="G1214" s="21" t="s">
        <v>4452</v>
      </c>
      <c r="H1214" s="9" t="str">
        <f t="shared" si="0"/>
        <v>EAD-CAS-</v>
      </c>
      <c r="I1214" s="22"/>
      <c r="J1214" s="23"/>
      <c r="K1214" s="23"/>
      <c r="L1214" s="23"/>
      <c r="M1214" s="24" t="s">
        <v>711</v>
      </c>
      <c r="N1214" s="24" t="s">
        <v>265</v>
      </c>
      <c r="O1214" s="71"/>
      <c r="P1214" s="23"/>
      <c r="Q1214" s="23"/>
      <c r="R1214" s="23"/>
      <c r="S1214" s="23"/>
      <c r="T1214" s="23"/>
      <c r="U1214" s="26"/>
      <c r="V1214" s="23"/>
      <c r="W1214" s="21" t="s">
        <v>4470</v>
      </c>
      <c r="X1214" s="28">
        <v>21413</v>
      </c>
      <c r="Y1214" s="29">
        <v>45548</v>
      </c>
      <c r="Z1214" s="23"/>
      <c r="AA1214" s="23"/>
    </row>
    <row r="1215" spans="1:27" ht="13.8">
      <c r="A1215" s="93" t="s">
        <v>2902</v>
      </c>
      <c r="B1215" s="18" t="s">
        <v>27</v>
      </c>
      <c r="C1215" s="18" t="s">
        <v>2905</v>
      </c>
      <c r="D1215" s="18" t="s">
        <v>2906</v>
      </c>
      <c r="E1215" s="18"/>
      <c r="F1215" s="22"/>
      <c r="G1215" s="21" t="s">
        <v>5036</v>
      </c>
      <c r="H1215" s="9" t="str">
        <f t="shared" si="0"/>
        <v>EAD-CAS-</v>
      </c>
      <c r="I1215" s="22"/>
      <c r="J1215" s="23"/>
      <c r="K1215" s="23"/>
      <c r="L1215" s="23"/>
      <c r="M1215" s="24" t="s">
        <v>2665</v>
      </c>
      <c r="N1215" s="24" t="s">
        <v>802</v>
      </c>
      <c r="O1215" s="71"/>
      <c r="P1215" s="23"/>
      <c r="Q1215" s="23"/>
      <c r="R1215" s="23"/>
      <c r="S1215" s="23"/>
      <c r="T1215" s="23"/>
      <c r="U1215" s="26"/>
      <c r="V1215" s="23"/>
      <c r="W1215" s="21" t="s">
        <v>5041</v>
      </c>
      <c r="X1215" s="28">
        <v>29239492</v>
      </c>
      <c r="Y1215" s="29">
        <v>45548</v>
      </c>
      <c r="Z1215" s="23"/>
      <c r="AA1215" s="23"/>
    </row>
    <row r="1216" spans="1:27" ht="13.8">
      <c r="A1216" s="355" t="s">
        <v>2902</v>
      </c>
      <c r="B1216" s="18" t="s">
        <v>27</v>
      </c>
      <c r="C1216" s="18" t="s">
        <v>2905</v>
      </c>
      <c r="D1216" s="18" t="s">
        <v>2906</v>
      </c>
      <c r="E1216" s="18"/>
      <c r="F1216" s="22"/>
      <c r="G1216" s="21" t="s">
        <v>5036</v>
      </c>
      <c r="H1216" s="9" t="str">
        <f t="shared" si="0"/>
        <v>EAD-CAS-</v>
      </c>
      <c r="I1216" s="22"/>
      <c r="J1216" s="23"/>
      <c r="K1216" s="23"/>
      <c r="L1216" s="23"/>
      <c r="M1216" s="24" t="s">
        <v>2665</v>
      </c>
      <c r="N1216" s="24" t="s">
        <v>801</v>
      </c>
      <c r="O1216" s="71"/>
      <c r="P1216" s="23"/>
      <c r="Q1216" s="23"/>
      <c r="R1216" s="23"/>
      <c r="S1216" s="23"/>
      <c r="T1216" s="23"/>
      <c r="U1216" s="26"/>
      <c r="V1216" s="23"/>
      <c r="W1216" s="21" t="s">
        <v>5041</v>
      </c>
      <c r="X1216" s="28">
        <v>29239492</v>
      </c>
      <c r="Y1216" s="29">
        <v>45548</v>
      </c>
      <c r="Z1216" s="23"/>
      <c r="AA1216" s="23"/>
    </row>
    <row r="1217" spans="1:27" ht="13.8">
      <c r="A1217" s="18" t="s">
        <v>2902</v>
      </c>
      <c r="B1217" s="18" t="s">
        <v>27</v>
      </c>
      <c r="C1217" s="18" t="s">
        <v>2905</v>
      </c>
      <c r="D1217" s="18" t="s">
        <v>2906</v>
      </c>
      <c r="E1217" s="18"/>
      <c r="F1217" s="22"/>
      <c r="G1217" s="21" t="s">
        <v>5036</v>
      </c>
      <c r="H1217" s="9" t="str">
        <f t="shared" si="0"/>
        <v>EAD-CAS-</v>
      </c>
      <c r="I1217" s="22"/>
      <c r="J1217" s="23"/>
      <c r="K1217" s="23"/>
      <c r="L1217" s="23"/>
      <c r="M1217" s="24" t="s">
        <v>2665</v>
      </c>
      <c r="N1217" s="24" t="s">
        <v>800</v>
      </c>
      <c r="O1217" s="71"/>
      <c r="P1217" s="23"/>
      <c r="Q1217" s="23"/>
      <c r="R1217" s="23"/>
      <c r="S1217" s="23"/>
      <c r="T1217" s="23"/>
      <c r="U1217" s="26"/>
      <c r="V1217" s="23"/>
      <c r="W1217" s="21" t="s">
        <v>5041</v>
      </c>
      <c r="X1217" s="28">
        <v>29239492</v>
      </c>
      <c r="Y1217" s="29">
        <v>45548</v>
      </c>
      <c r="Z1217" s="23"/>
      <c r="AA1217" s="23"/>
    </row>
    <row r="1218" spans="1:27" ht="13.8">
      <c r="A1218" s="18" t="s">
        <v>2902</v>
      </c>
      <c r="B1218" s="18" t="s">
        <v>27</v>
      </c>
      <c r="C1218" s="18" t="s">
        <v>2905</v>
      </c>
      <c r="D1218" s="18" t="s">
        <v>2906</v>
      </c>
      <c r="E1218" s="18"/>
      <c r="F1218" s="22"/>
      <c r="G1218" s="21" t="s">
        <v>5036</v>
      </c>
      <c r="H1218" s="9" t="str">
        <f t="shared" si="0"/>
        <v>EAD-CAS-</v>
      </c>
      <c r="I1218" s="22"/>
      <c r="J1218" s="23"/>
      <c r="K1218" s="23"/>
      <c r="L1218" s="23"/>
      <c r="M1218" s="24" t="s">
        <v>2665</v>
      </c>
      <c r="N1218" s="24" t="s">
        <v>799</v>
      </c>
      <c r="O1218" s="71"/>
      <c r="P1218" s="23"/>
      <c r="Q1218" s="23"/>
      <c r="R1218" s="23"/>
      <c r="S1218" s="23"/>
      <c r="T1218" s="23"/>
      <c r="U1218" s="26"/>
      <c r="V1218" s="23"/>
      <c r="W1218" s="21" t="s">
        <v>5041</v>
      </c>
      <c r="X1218" s="28">
        <v>29239492</v>
      </c>
      <c r="Y1218" s="29">
        <v>45548</v>
      </c>
      <c r="Z1218" s="23"/>
      <c r="AA1218" s="23"/>
    </row>
    <row r="1219" spans="1:27" ht="13.8">
      <c r="A1219" s="18" t="s">
        <v>2902</v>
      </c>
      <c r="B1219" s="18" t="s">
        <v>27</v>
      </c>
      <c r="C1219" s="18" t="s">
        <v>2905</v>
      </c>
      <c r="D1219" s="18" t="s">
        <v>2906</v>
      </c>
      <c r="E1219" s="18"/>
      <c r="F1219" s="22"/>
      <c r="G1219" s="21" t="s">
        <v>5036</v>
      </c>
      <c r="H1219" s="9" t="str">
        <f t="shared" si="0"/>
        <v>EAD-CAS-</v>
      </c>
      <c r="I1219" s="22"/>
      <c r="J1219" s="23"/>
      <c r="K1219" s="23"/>
      <c r="L1219" s="23"/>
      <c r="M1219" s="24" t="s">
        <v>2665</v>
      </c>
      <c r="N1219" s="24" t="s">
        <v>798</v>
      </c>
      <c r="O1219" s="71"/>
      <c r="P1219" s="23"/>
      <c r="Q1219" s="23"/>
      <c r="R1219" s="23"/>
      <c r="S1219" s="23"/>
      <c r="T1219" s="23"/>
      <c r="U1219" s="26"/>
      <c r="V1219" s="23"/>
      <c r="W1219" s="21" t="s">
        <v>5041</v>
      </c>
      <c r="X1219" s="28">
        <v>29239492</v>
      </c>
      <c r="Y1219" s="29">
        <v>45548</v>
      </c>
      <c r="Z1219" s="23"/>
      <c r="AA1219" s="23"/>
    </row>
    <row r="1220" spans="1:27" ht="13.8">
      <c r="A1220" s="18" t="s">
        <v>2902</v>
      </c>
      <c r="B1220" s="18" t="s">
        <v>27</v>
      </c>
      <c r="C1220" s="18" t="s">
        <v>2905</v>
      </c>
      <c r="D1220" s="18" t="s">
        <v>2906</v>
      </c>
      <c r="E1220" s="18"/>
      <c r="F1220" s="22"/>
      <c r="G1220" s="21" t="s">
        <v>5036</v>
      </c>
      <c r="H1220" s="9" t="str">
        <f t="shared" si="0"/>
        <v>EAD-CAS-</v>
      </c>
      <c r="I1220" s="22"/>
      <c r="J1220" s="23"/>
      <c r="K1220" s="23"/>
      <c r="L1220" s="23"/>
      <c r="M1220" s="24" t="s">
        <v>2665</v>
      </c>
      <c r="N1220" s="24" t="s">
        <v>797</v>
      </c>
      <c r="O1220" s="71"/>
      <c r="P1220" s="23"/>
      <c r="Q1220" s="23"/>
      <c r="R1220" s="23"/>
      <c r="S1220" s="23"/>
      <c r="T1220" s="23"/>
      <c r="U1220" s="26"/>
      <c r="V1220" s="23"/>
      <c r="W1220" s="21" t="s">
        <v>5041</v>
      </c>
      <c r="X1220" s="28">
        <v>29239492</v>
      </c>
      <c r="Y1220" s="29">
        <v>45548</v>
      </c>
      <c r="Z1220" s="23"/>
      <c r="AA1220" s="23"/>
    </row>
    <row r="1221" spans="1:27" ht="13.8">
      <c r="A1221" s="18" t="s">
        <v>2902</v>
      </c>
      <c r="B1221" s="18" t="s">
        <v>27</v>
      </c>
      <c r="C1221" s="18" t="s">
        <v>2905</v>
      </c>
      <c r="D1221" s="18" t="s">
        <v>2906</v>
      </c>
      <c r="E1221" s="18"/>
      <c r="F1221" s="22"/>
      <c r="G1221" s="21" t="s">
        <v>5036</v>
      </c>
      <c r="H1221" s="9" t="str">
        <f t="shared" si="0"/>
        <v>EAD-CAS-</v>
      </c>
      <c r="I1221" s="22"/>
      <c r="J1221" s="23"/>
      <c r="K1221" s="23"/>
      <c r="L1221" s="23"/>
      <c r="M1221" s="24" t="s">
        <v>2665</v>
      </c>
      <c r="N1221" s="24" t="s">
        <v>796</v>
      </c>
      <c r="O1221" s="71"/>
      <c r="P1221" s="23"/>
      <c r="Q1221" s="23"/>
      <c r="R1221" s="23"/>
      <c r="S1221" s="23"/>
      <c r="T1221" s="23"/>
      <c r="U1221" s="26"/>
      <c r="V1221" s="23"/>
      <c r="W1221" s="21" t="s">
        <v>5041</v>
      </c>
      <c r="X1221" s="28">
        <v>29239492</v>
      </c>
      <c r="Y1221" s="29">
        <v>45548</v>
      </c>
      <c r="Z1221" s="23"/>
      <c r="AA1221" s="23"/>
    </row>
    <row r="1222" spans="1:27" ht="13.8">
      <c r="A1222" s="18" t="s">
        <v>2902</v>
      </c>
      <c r="B1222" s="18" t="s">
        <v>27</v>
      </c>
      <c r="C1222" s="18" t="s">
        <v>2905</v>
      </c>
      <c r="D1222" s="18" t="s">
        <v>2906</v>
      </c>
      <c r="E1222" s="18"/>
      <c r="F1222" s="22"/>
      <c r="G1222" s="21" t="s">
        <v>5036</v>
      </c>
      <c r="H1222" s="9" t="str">
        <f t="shared" si="0"/>
        <v>EAD-CAS-</v>
      </c>
      <c r="I1222" s="22"/>
      <c r="J1222" s="23"/>
      <c r="K1222" s="23"/>
      <c r="L1222" s="23"/>
      <c r="M1222" s="24" t="s">
        <v>347</v>
      </c>
      <c r="N1222" s="24" t="s">
        <v>825</v>
      </c>
      <c r="O1222" s="71"/>
      <c r="P1222" s="23"/>
      <c r="Q1222" s="23"/>
      <c r="R1222" s="23"/>
      <c r="S1222" s="23"/>
      <c r="T1222" s="23"/>
      <c r="U1222" s="26"/>
      <c r="V1222" s="23"/>
      <c r="W1222" s="21" t="s">
        <v>5041</v>
      </c>
      <c r="X1222" s="28">
        <v>29239492</v>
      </c>
      <c r="Y1222" s="29">
        <v>45548</v>
      </c>
      <c r="Z1222" s="23"/>
      <c r="AA1222" s="23"/>
    </row>
    <row r="1223" spans="1:27" ht="13.8">
      <c r="A1223" s="18" t="s">
        <v>2902</v>
      </c>
      <c r="B1223" s="18" t="s">
        <v>27</v>
      </c>
      <c r="C1223" s="18" t="s">
        <v>2905</v>
      </c>
      <c r="D1223" s="18" t="s">
        <v>2906</v>
      </c>
      <c r="E1223" s="18"/>
      <c r="F1223" s="22"/>
      <c r="G1223" s="21" t="s">
        <v>5036</v>
      </c>
      <c r="H1223" s="9" t="str">
        <f t="shared" si="0"/>
        <v>EAD-CAS-</v>
      </c>
      <c r="I1223" s="22"/>
      <c r="J1223" s="23"/>
      <c r="K1223" s="23"/>
      <c r="L1223" s="23"/>
      <c r="M1223" s="24" t="s">
        <v>2713</v>
      </c>
      <c r="N1223" s="24" t="s">
        <v>1697</v>
      </c>
      <c r="O1223" s="71"/>
      <c r="P1223" s="23"/>
      <c r="Q1223" s="23"/>
      <c r="R1223" s="23"/>
      <c r="S1223" s="23"/>
      <c r="T1223" s="23"/>
      <c r="U1223" s="26"/>
      <c r="V1223" s="23"/>
      <c r="W1223" s="21" t="s">
        <v>5041</v>
      </c>
      <c r="X1223" s="28">
        <v>29239492</v>
      </c>
      <c r="Y1223" s="29">
        <v>45548</v>
      </c>
      <c r="Z1223" s="23"/>
      <c r="AA1223" s="23"/>
    </row>
    <row r="1224" spans="1:27" ht="13.8">
      <c r="A1224" s="18" t="s">
        <v>2902</v>
      </c>
      <c r="B1224" s="18" t="s">
        <v>27</v>
      </c>
      <c r="C1224" s="18" t="s">
        <v>2905</v>
      </c>
      <c r="D1224" s="18" t="s">
        <v>2906</v>
      </c>
      <c r="E1224" s="18"/>
      <c r="F1224" s="22"/>
      <c r="G1224" s="21" t="s">
        <v>5036</v>
      </c>
      <c r="H1224" s="9" t="str">
        <f t="shared" si="0"/>
        <v>EAD-CAS-</v>
      </c>
      <c r="I1224" s="22"/>
      <c r="J1224" s="23"/>
      <c r="K1224" s="23"/>
      <c r="L1224" s="23"/>
      <c r="M1224" s="24" t="s">
        <v>49</v>
      </c>
      <c r="N1224" s="24" t="s">
        <v>1124</v>
      </c>
      <c r="O1224" s="71"/>
      <c r="P1224" s="21"/>
      <c r="Q1224" s="23"/>
      <c r="R1224" s="23"/>
      <c r="S1224" s="23"/>
      <c r="T1224" s="23"/>
      <c r="U1224" s="26"/>
      <c r="V1224" s="23"/>
      <c r="W1224" s="21" t="s">
        <v>5041</v>
      </c>
      <c r="X1224" s="28">
        <v>29239492</v>
      </c>
      <c r="Y1224" s="29">
        <v>45548</v>
      </c>
      <c r="Z1224" s="23"/>
      <c r="AA1224" s="23"/>
    </row>
    <row r="1225" spans="1:27" ht="13.8">
      <c r="A1225" s="18" t="s">
        <v>2902</v>
      </c>
      <c r="B1225" s="18" t="s">
        <v>27</v>
      </c>
      <c r="C1225" s="18" t="s">
        <v>2905</v>
      </c>
      <c r="D1225" s="18" t="s">
        <v>2906</v>
      </c>
      <c r="E1225" s="18"/>
      <c r="F1225" s="22"/>
      <c r="G1225" s="21" t="s">
        <v>5036</v>
      </c>
      <c r="H1225" s="9" t="str">
        <f t="shared" si="0"/>
        <v>EAD-CAS-</v>
      </c>
      <c r="I1225" s="22"/>
      <c r="J1225" s="23"/>
      <c r="K1225" s="23"/>
      <c r="L1225" s="23"/>
      <c r="M1225" s="24" t="s">
        <v>347</v>
      </c>
      <c r="N1225" s="24" t="s">
        <v>827</v>
      </c>
      <c r="O1225" s="71"/>
      <c r="P1225" s="23"/>
      <c r="Q1225" s="23"/>
      <c r="R1225" s="23"/>
      <c r="S1225" s="23"/>
      <c r="T1225" s="23"/>
      <c r="U1225" s="26"/>
      <c r="V1225" s="23"/>
      <c r="W1225" s="21" t="s">
        <v>5041</v>
      </c>
      <c r="X1225" s="28">
        <v>29239492</v>
      </c>
      <c r="Y1225" s="29">
        <v>45548</v>
      </c>
      <c r="Z1225" s="23"/>
      <c r="AA1225" s="23"/>
    </row>
    <row r="1226" spans="1:27" ht="13.8">
      <c r="A1226" s="18" t="s">
        <v>2902</v>
      </c>
      <c r="B1226" s="18" t="s">
        <v>27</v>
      </c>
      <c r="C1226" s="18" t="s">
        <v>2905</v>
      </c>
      <c r="D1226" s="18" t="s">
        <v>2906</v>
      </c>
      <c r="E1226" s="18"/>
      <c r="F1226" s="22"/>
      <c r="G1226" s="21" t="s">
        <v>5036</v>
      </c>
      <c r="H1226" s="9" t="str">
        <f t="shared" si="0"/>
        <v>EAD-CAS-</v>
      </c>
      <c r="I1226" s="22"/>
      <c r="J1226" s="23"/>
      <c r="K1226" s="23"/>
      <c r="L1226" s="23"/>
      <c r="M1226" s="24" t="s">
        <v>2713</v>
      </c>
      <c r="N1226" s="24" t="s">
        <v>1698</v>
      </c>
      <c r="O1226" s="71"/>
      <c r="P1226" s="23"/>
      <c r="Q1226" s="23"/>
      <c r="R1226" s="23"/>
      <c r="S1226" s="23"/>
      <c r="T1226" s="23"/>
      <c r="U1226" s="26"/>
      <c r="V1226" s="23"/>
      <c r="W1226" s="21" t="s">
        <v>5041</v>
      </c>
      <c r="X1226" s="28">
        <v>29239492</v>
      </c>
      <c r="Y1226" s="29">
        <v>45548</v>
      </c>
      <c r="Z1226" s="23"/>
      <c r="AA1226" s="23"/>
    </row>
    <row r="1227" spans="1:27" ht="13.8">
      <c r="A1227" s="18" t="s">
        <v>2902</v>
      </c>
      <c r="B1227" s="18" t="s">
        <v>27</v>
      </c>
      <c r="C1227" s="18" t="s">
        <v>2905</v>
      </c>
      <c r="D1227" s="18" t="s">
        <v>2906</v>
      </c>
      <c r="E1227" s="18"/>
      <c r="F1227" s="22"/>
      <c r="G1227" s="21" t="s">
        <v>5036</v>
      </c>
      <c r="H1227" s="9" t="str">
        <f t="shared" si="0"/>
        <v>EAD-CAS-</v>
      </c>
      <c r="I1227" s="22"/>
      <c r="J1227" s="23"/>
      <c r="K1227" s="23"/>
      <c r="L1227" s="23"/>
      <c r="M1227" s="24" t="s">
        <v>36</v>
      </c>
      <c r="N1227" s="24" t="s">
        <v>1956</v>
      </c>
      <c r="O1227" s="71"/>
      <c r="P1227" s="23"/>
      <c r="Q1227" s="23"/>
      <c r="R1227" s="23"/>
      <c r="S1227" s="23"/>
      <c r="T1227" s="23"/>
      <c r="U1227" s="26"/>
      <c r="V1227" s="23"/>
      <c r="W1227" s="21" t="s">
        <v>5041</v>
      </c>
      <c r="X1227" s="28">
        <v>29239492</v>
      </c>
      <c r="Y1227" s="29">
        <v>45548</v>
      </c>
      <c r="Z1227" s="23"/>
      <c r="AA1227" s="23"/>
    </row>
    <row r="1228" spans="1:27" ht="13.8">
      <c r="A1228" s="9" t="s">
        <v>2902</v>
      </c>
      <c r="B1228" s="9" t="s">
        <v>27</v>
      </c>
      <c r="C1228" s="9" t="s">
        <v>2905</v>
      </c>
      <c r="D1228" s="9" t="s">
        <v>2906</v>
      </c>
      <c r="E1228" s="9"/>
      <c r="F1228" s="11"/>
      <c r="G1228" s="12" t="s">
        <v>5093</v>
      </c>
      <c r="H1228" s="9" t="str">
        <f t="shared" si="0"/>
        <v>EAD-CAS-</v>
      </c>
      <c r="I1228" s="11"/>
      <c r="J1228" s="13"/>
      <c r="K1228" s="13"/>
      <c r="L1228" s="13"/>
      <c r="M1228" s="14" t="s">
        <v>347</v>
      </c>
      <c r="N1228" s="14" t="s">
        <v>832</v>
      </c>
      <c r="O1228" s="15"/>
      <c r="P1228" s="13"/>
      <c r="Q1228" s="13"/>
      <c r="R1228" s="13"/>
      <c r="S1228" s="13"/>
      <c r="T1228" s="13"/>
      <c r="U1228" s="16"/>
      <c r="V1228" s="13"/>
      <c r="W1228" s="12" t="s">
        <v>5094</v>
      </c>
      <c r="X1228" s="19">
        <v>10085</v>
      </c>
      <c r="Y1228" s="80">
        <v>45560</v>
      </c>
      <c r="Z1228" s="13"/>
      <c r="AA1228" s="13"/>
    </row>
    <row r="1229" spans="1:27" ht="13.8">
      <c r="A1229" s="9" t="s">
        <v>2902</v>
      </c>
      <c r="B1229" s="9" t="s">
        <v>27</v>
      </c>
      <c r="C1229" s="9" t="s">
        <v>2905</v>
      </c>
      <c r="D1229" s="9" t="s">
        <v>2906</v>
      </c>
      <c r="E1229" s="9"/>
      <c r="F1229" s="11"/>
      <c r="G1229" s="12" t="s">
        <v>5163</v>
      </c>
      <c r="H1229" s="9" t="str">
        <f t="shared" si="0"/>
        <v>EAD-CAS-</v>
      </c>
      <c r="I1229" s="11"/>
      <c r="J1229" s="13"/>
      <c r="K1229" s="13"/>
      <c r="L1229" s="13"/>
      <c r="M1229" s="14" t="s">
        <v>595</v>
      </c>
      <c r="N1229" s="14" t="s">
        <v>1985</v>
      </c>
      <c r="O1229" s="15"/>
      <c r="P1229" s="13"/>
      <c r="Q1229" s="13"/>
      <c r="R1229" s="13"/>
      <c r="S1229" s="13"/>
      <c r="T1229" s="13"/>
      <c r="U1229" s="16"/>
      <c r="V1229" s="13"/>
      <c r="W1229" s="12" t="s">
        <v>4086</v>
      </c>
      <c r="X1229" s="19">
        <v>21786</v>
      </c>
      <c r="Y1229" s="80">
        <v>45583</v>
      </c>
      <c r="Z1229" s="13"/>
      <c r="AA1229" s="13"/>
    </row>
    <row r="1230" spans="1:27" ht="13.8">
      <c r="A1230" s="9" t="s">
        <v>2902</v>
      </c>
      <c r="B1230" s="9" t="s">
        <v>27</v>
      </c>
      <c r="C1230" s="9" t="s">
        <v>2905</v>
      </c>
      <c r="D1230" s="9" t="s">
        <v>2906</v>
      </c>
      <c r="E1230" s="9"/>
      <c r="F1230" s="11"/>
      <c r="G1230" s="12" t="s">
        <v>5163</v>
      </c>
      <c r="H1230" s="9" t="str">
        <f t="shared" si="0"/>
        <v>EAD-CAS-</v>
      </c>
      <c r="I1230" s="11"/>
      <c r="J1230" s="13"/>
      <c r="K1230" s="13"/>
      <c r="L1230" s="13"/>
      <c r="M1230" s="14" t="s">
        <v>595</v>
      </c>
      <c r="N1230" s="14" t="s">
        <v>1986</v>
      </c>
      <c r="O1230" s="15"/>
      <c r="P1230" s="13"/>
      <c r="Q1230" s="13"/>
      <c r="R1230" s="13"/>
      <c r="S1230" s="13"/>
      <c r="T1230" s="13"/>
      <c r="U1230" s="16"/>
      <c r="V1230" s="13"/>
      <c r="W1230" s="12" t="s">
        <v>4086</v>
      </c>
      <c r="X1230" s="19">
        <v>21786</v>
      </c>
      <c r="Y1230" s="80">
        <v>45583</v>
      </c>
      <c r="Z1230" s="13"/>
      <c r="AA1230" s="13"/>
    </row>
    <row r="1231" spans="1:27" ht="13.8">
      <c r="A1231" s="11"/>
      <c r="B1231" s="12" t="s">
        <v>27</v>
      </c>
      <c r="C1231" s="11"/>
      <c r="D1231" s="11"/>
      <c r="E1231" s="60"/>
      <c r="F1231" s="60"/>
      <c r="G1231" s="46" t="s">
        <v>491</v>
      </c>
      <c r="H1231" s="9" t="str">
        <f t="shared" si="0"/>
        <v>--</v>
      </c>
      <c r="I1231" s="60"/>
      <c r="J1231" s="60"/>
      <c r="K1231" s="60"/>
      <c r="L1231" s="60"/>
      <c r="M1231" s="44" t="s">
        <v>241</v>
      </c>
      <c r="N1231" s="44" t="s">
        <v>1418</v>
      </c>
      <c r="O1231" s="174"/>
      <c r="P1231" s="60"/>
      <c r="Q1231" s="60"/>
      <c r="R1231" s="13"/>
      <c r="S1231" s="13"/>
      <c r="T1231" s="13"/>
      <c r="U1231" s="47" t="s">
        <v>1421</v>
      </c>
      <c r="V1231" s="60"/>
      <c r="W1231" s="46" t="s">
        <v>1389</v>
      </c>
      <c r="X1231" s="88"/>
      <c r="Y1231" s="20"/>
      <c r="Z1231" s="13"/>
      <c r="AA1231" s="13"/>
    </row>
    <row r="1232" spans="1:27" ht="13.8">
      <c r="A1232" s="11"/>
      <c r="B1232" s="12" t="s">
        <v>27</v>
      </c>
      <c r="C1232" s="11"/>
      <c r="D1232" s="11"/>
      <c r="E1232" s="43"/>
      <c r="F1232" s="43"/>
      <c r="G1232" s="46" t="s">
        <v>1764</v>
      </c>
      <c r="H1232" s="9" t="str">
        <f t="shared" si="0"/>
        <v>--</v>
      </c>
      <c r="I1232" s="60"/>
      <c r="J1232" s="60"/>
      <c r="K1232" s="60"/>
      <c r="L1232" s="60"/>
      <c r="M1232" s="44" t="s">
        <v>273</v>
      </c>
      <c r="N1232" s="44" t="s">
        <v>1348</v>
      </c>
      <c r="O1232" s="60"/>
      <c r="P1232" s="46" t="s">
        <v>1770</v>
      </c>
      <c r="Q1232" s="60"/>
      <c r="R1232" s="60"/>
      <c r="S1232" s="13"/>
      <c r="T1232" s="13"/>
      <c r="U1232" s="195" t="s">
        <v>7331</v>
      </c>
      <c r="V1232" s="60"/>
      <c r="W1232" s="46" t="s">
        <v>1785</v>
      </c>
      <c r="X1232" s="88"/>
      <c r="Y1232" s="20"/>
      <c r="Z1232" s="13"/>
      <c r="AA1232" s="13"/>
    </row>
    <row r="1233" spans="1:27" ht="13.8">
      <c r="A1233" s="11"/>
      <c r="B1233" s="12" t="s">
        <v>27</v>
      </c>
      <c r="C1233" s="11"/>
      <c r="D1233" s="11"/>
      <c r="E1233" s="43"/>
      <c r="F1233" s="43"/>
      <c r="G1233" s="46" t="s">
        <v>1764</v>
      </c>
      <c r="H1233" s="9" t="str">
        <f t="shared" si="0"/>
        <v>--</v>
      </c>
      <c r="I1233" s="60"/>
      <c r="J1233" s="60"/>
      <c r="K1233" s="60"/>
      <c r="L1233" s="60"/>
      <c r="M1233" s="44" t="s">
        <v>241</v>
      </c>
      <c r="N1233" s="44" t="s">
        <v>1793</v>
      </c>
      <c r="O1233" s="60"/>
      <c r="P1233" s="46" t="s">
        <v>1796</v>
      </c>
      <c r="Q1233" s="60"/>
      <c r="R1233" s="60"/>
      <c r="S1233" s="13"/>
      <c r="T1233" s="13"/>
      <c r="U1233" s="195" t="s">
        <v>7333</v>
      </c>
      <c r="V1233" s="60"/>
      <c r="W1233" s="46" t="s">
        <v>1785</v>
      </c>
      <c r="X1233" s="88"/>
      <c r="Y1233" s="20"/>
      <c r="Z1233" s="13"/>
      <c r="AA1233" s="13"/>
    </row>
    <row r="1234" spans="1:27" ht="13.8">
      <c r="A1234" s="11"/>
      <c r="B1234" s="12" t="s">
        <v>27</v>
      </c>
      <c r="C1234" s="11"/>
      <c r="D1234" s="11"/>
      <c r="E1234" s="43"/>
      <c r="F1234" s="43"/>
      <c r="G1234" s="46" t="s">
        <v>1764</v>
      </c>
      <c r="H1234" s="9" t="str">
        <f t="shared" si="0"/>
        <v>--</v>
      </c>
      <c r="I1234" s="60"/>
      <c r="J1234" s="60"/>
      <c r="K1234" s="60"/>
      <c r="L1234" s="60"/>
      <c r="M1234" s="44" t="s">
        <v>528</v>
      </c>
      <c r="N1234" s="44" t="s">
        <v>1815</v>
      </c>
      <c r="O1234" s="60"/>
      <c r="P1234" s="46" t="s">
        <v>1817</v>
      </c>
      <c r="Q1234" s="60"/>
      <c r="R1234" s="60"/>
      <c r="S1234" s="13"/>
      <c r="T1234" s="13"/>
      <c r="U1234" s="195" t="s">
        <v>7335</v>
      </c>
      <c r="V1234" s="60"/>
      <c r="W1234" s="46" t="s">
        <v>1785</v>
      </c>
      <c r="X1234" s="88"/>
      <c r="Y1234" s="20"/>
      <c r="Z1234" s="13"/>
      <c r="AA1234" s="13"/>
    </row>
    <row r="1235" spans="1:27" ht="13.8">
      <c r="A1235" s="11"/>
      <c r="B1235" s="12" t="s">
        <v>27</v>
      </c>
      <c r="C1235" s="11"/>
      <c r="D1235" s="11"/>
      <c r="E1235" s="43"/>
      <c r="F1235" s="43"/>
      <c r="G1235" s="46" t="s">
        <v>1764</v>
      </c>
      <c r="H1235" s="9" t="str">
        <f t="shared" si="0"/>
        <v>--</v>
      </c>
      <c r="I1235" s="60"/>
      <c r="J1235" s="60"/>
      <c r="K1235" s="60"/>
      <c r="L1235" s="60"/>
      <c r="M1235" s="44" t="s">
        <v>436</v>
      </c>
      <c r="N1235" s="44" t="s">
        <v>182</v>
      </c>
      <c r="O1235" s="60"/>
      <c r="P1235" s="46" t="s">
        <v>1839</v>
      </c>
      <c r="Q1235" s="60"/>
      <c r="R1235" s="60"/>
      <c r="S1235" s="13"/>
      <c r="T1235" s="13"/>
      <c r="U1235" s="195" t="s">
        <v>7337</v>
      </c>
      <c r="V1235" s="60"/>
      <c r="W1235" s="46" t="s">
        <v>1785</v>
      </c>
      <c r="X1235" s="88"/>
      <c r="Y1235" s="20"/>
      <c r="Z1235" s="13"/>
      <c r="AA1235" s="13"/>
    </row>
    <row r="1236" spans="1:27" ht="13.8">
      <c r="A1236" s="11"/>
      <c r="B1236" s="12" t="s">
        <v>27</v>
      </c>
      <c r="C1236" s="11"/>
      <c r="D1236" s="11"/>
      <c r="E1236" s="43"/>
      <c r="F1236" s="43"/>
      <c r="G1236" s="46" t="s">
        <v>1764</v>
      </c>
      <c r="H1236" s="9" t="str">
        <f t="shared" si="0"/>
        <v>--</v>
      </c>
      <c r="I1236" s="60"/>
      <c r="J1236" s="60"/>
      <c r="K1236" s="60"/>
      <c r="L1236" s="60"/>
      <c r="M1236" s="44" t="s">
        <v>494</v>
      </c>
      <c r="N1236" s="44" t="s">
        <v>1564</v>
      </c>
      <c r="O1236" s="60"/>
      <c r="P1236" s="46" t="s">
        <v>1862</v>
      </c>
      <c r="Q1236" s="60"/>
      <c r="R1236" s="60"/>
      <c r="S1236" s="13"/>
      <c r="T1236" s="13"/>
      <c r="U1236" s="195" t="s">
        <v>7338</v>
      </c>
      <c r="V1236" s="60"/>
      <c r="W1236" s="46" t="s">
        <v>1875</v>
      </c>
      <c r="X1236" s="88"/>
      <c r="Y1236" s="20"/>
      <c r="Z1236" s="13"/>
      <c r="AA1236" s="13"/>
    </row>
    <row r="1237" spans="1:27" ht="13.8">
      <c r="A1237" s="11"/>
      <c r="B1237" s="12" t="s">
        <v>27</v>
      </c>
      <c r="C1237" s="11"/>
      <c r="D1237" s="11"/>
      <c r="E1237" s="43"/>
      <c r="F1237" s="43"/>
      <c r="G1237" s="46" t="s">
        <v>1764</v>
      </c>
      <c r="H1237" s="9" t="str">
        <f t="shared" si="0"/>
        <v>--</v>
      </c>
      <c r="I1237" s="60"/>
      <c r="J1237" s="60"/>
      <c r="K1237" s="60"/>
      <c r="L1237" s="60"/>
      <c r="M1237" s="44" t="s">
        <v>273</v>
      </c>
      <c r="N1237" s="44" t="s">
        <v>1350</v>
      </c>
      <c r="O1237" s="60"/>
      <c r="P1237" s="46" t="s">
        <v>1885</v>
      </c>
      <c r="Q1237" s="60"/>
      <c r="R1237" s="60"/>
      <c r="S1237" s="13"/>
      <c r="T1237" s="13"/>
      <c r="U1237" s="195" t="s">
        <v>7340</v>
      </c>
      <c r="V1237" s="60"/>
      <c r="W1237" s="46" t="s">
        <v>1899</v>
      </c>
      <c r="X1237" s="88"/>
      <c r="Y1237" s="20"/>
      <c r="Z1237" s="13"/>
      <c r="AA1237" s="13"/>
    </row>
    <row r="1238" spans="1:27" ht="13.8">
      <c r="A1238" s="11"/>
      <c r="B1238" s="12" t="s">
        <v>27</v>
      </c>
      <c r="C1238" s="11"/>
      <c r="D1238" s="11"/>
      <c r="E1238" s="43"/>
      <c r="F1238" s="43"/>
      <c r="G1238" s="46" t="s">
        <v>1764</v>
      </c>
      <c r="H1238" s="9" t="str">
        <f t="shared" si="0"/>
        <v>--</v>
      </c>
      <c r="I1238" s="60"/>
      <c r="J1238" s="60"/>
      <c r="K1238" s="60"/>
      <c r="L1238" s="60"/>
      <c r="M1238" s="44" t="s">
        <v>528</v>
      </c>
      <c r="N1238" s="44" t="s">
        <v>1908</v>
      </c>
      <c r="O1238" s="60"/>
      <c r="P1238" s="46" t="s">
        <v>1911</v>
      </c>
      <c r="Q1238" s="60"/>
      <c r="R1238" s="60"/>
      <c r="S1238" s="13"/>
      <c r="T1238" s="13"/>
      <c r="U1238" s="195" t="s">
        <v>7341</v>
      </c>
      <c r="V1238" s="60"/>
      <c r="W1238" s="46" t="s">
        <v>1899</v>
      </c>
      <c r="X1238" s="88"/>
      <c r="Y1238" s="20"/>
      <c r="Z1238" s="13"/>
      <c r="AA1238" s="13"/>
    </row>
    <row r="1239" spans="1:27" ht="13.8">
      <c r="A1239" s="11"/>
      <c r="B1239" s="12" t="s">
        <v>27</v>
      </c>
      <c r="C1239" s="11"/>
      <c r="D1239" s="11"/>
      <c r="E1239" s="43"/>
      <c r="F1239" s="43"/>
      <c r="G1239" s="46" t="s">
        <v>1764</v>
      </c>
      <c r="H1239" s="9" t="str">
        <f t="shared" si="0"/>
        <v>--</v>
      </c>
      <c r="I1239" s="60"/>
      <c r="J1239" s="60"/>
      <c r="K1239" s="60"/>
      <c r="L1239" s="60"/>
      <c r="M1239" s="44" t="s">
        <v>195</v>
      </c>
      <c r="N1239" s="44" t="s">
        <v>975</v>
      </c>
      <c r="O1239" s="60"/>
      <c r="P1239" s="46" t="s">
        <v>1931</v>
      </c>
      <c r="Q1239" s="60"/>
      <c r="R1239" s="60"/>
      <c r="S1239" s="13"/>
      <c r="T1239" s="13"/>
      <c r="U1239" s="195" t="s">
        <v>7343</v>
      </c>
      <c r="V1239" s="60"/>
      <c r="W1239" s="46" t="s">
        <v>1899</v>
      </c>
      <c r="X1239" s="88"/>
      <c r="Y1239" s="20"/>
      <c r="Z1239" s="13"/>
      <c r="AA1239" s="13"/>
    </row>
    <row r="1240" spans="1:27" ht="13.8">
      <c r="A1240" s="11"/>
      <c r="B1240" s="12" t="s">
        <v>27</v>
      </c>
      <c r="C1240" s="11"/>
      <c r="D1240" s="11"/>
      <c r="E1240" s="43"/>
      <c r="F1240" s="43"/>
      <c r="G1240" s="46" t="s">
        <v>1764</v>
      </c>
      <c r="H1240" s="9" t="str">
        <f t="shared" si="0"/>
        <v>--</v>
      </c>
      <c r="I1240" s="60"/>
      <c r="J1240" s="60"/>
      <c r="K1240" s="60"/>
      <c r="L1240" s="60"/>
      <c r="M1240" s="44" t="s">
        <v>195</v>
      </c>
      <c r="N1240" s="44" t="s">
        <v>980</v>
      </c>
      <c r="O1240" s="60"/>
      <c r="P1240" s="46" t="s">
        <v>1942</v>
      </c>
      <c r="Q1240" s="60"/>
      <c r="R1240" s="60"/>
      <c r="S1240" s="13"/>
      <c r="T1240" s="13"/>
      <c r="U1240" s="195" t="s">
        <v>7344</v>
      </c>
      <c r="V1240" s="60"/>
      <c r="W1240" s="46" t="s">
        <v>1899</v>
      </c>
      <c r="X1240" s="88"/>
      <c r="Y1240" s="20"/>
      <c r="Z1240" s="13"/>
      <c r="AA1240" s="13"/>
    </row>
    <row r="1241" spans="1:27" ht="13.8">
      <c r="A1241" s="11"/>
      <c r="B1241" s="12" t="s">
        <v>27</v>
      </c>
      <c r="C1241" s="11"/>
      <c r="D1241" s="11"/>
      <c r="E1241" s="43"/>
      <c r="F1241" s="43"/>
      <c r="G1241" s="46" t="s">
        <v>1764</v>
      </c>
      <c r="H1241" s="9" t="str">
        <f t="shared" si="0"/>
        <v>--</v>
      </c>
      <c r="I1241" s="60"/>
      <c r="J1241" s="60"/>
      <c r="K1241" s="60"/>
      <c r="L1241" s="60"/>
      <c r="M1241" s="44" t="s">
        <v>494</v>
      </c>
      <c r="N1241" s="44" t="s">
        <v>1562</v>
      </c>
      <c r="O1241" s="60"/>
      <c r="P1241" s="46" t="s">
        <v>1950</v>
      </c>
      <c r="Q1241" s="60"/>
      <c r="R1241" s="60"/>
      <c r="S1241" s="13"/>
      <c r="T1241" s="13"/>
      <c r="U1241" s="195" t="s">
        <v>7345</v>
      </c>
      <c r="V1241" s="60"/>
      <c r="W1241" s="46" t="s">
        <v>1875</v>
      </c>
      <c r="X1241" s="88"/>
      <c r="Y1241" s="20"/>
      <c r="Z1241" s="13"/>
      <c r="AA1241" s="13"/>
    </row>
    <row r="1242" spans="1:27" ht="13.8">
      <c r="A1242" s="84"/>
      <c r="B1242" s="12" t="s">
        <v>27</v>
      </c>
      <c r="C1242" s="11"/>
      <c r="D1242" s="11"/>
      <c r="E1242" s="43"/>
      <c r="F1242" s="43"/>
      <c r="G1242" s="46" t="s">
        <v>1764</v>
      </c>
      <c r="H1242" s="9" t="str">
        <f t="shared" si="0"/>
        <v>--</v>
      </c>
      <c r="I1242" s="60"/>
      <c r="J1242" s="60"/>
      <c r="K1242" s="60"/>
      <c r="L1242" s="60"/>
      <c r="M1242" s="44" t="s">
        <v>273</v>
      </c>
      <c r="N1242" s="44" t="s">
        <v>1351</v>
      </c>
      <c r="O1242" s="60"/>
      <c r="P1242" s="46" t="s">
        <v>1967</v>
      </c>
      <c r="Q1242" s="60"/>
      <c r="R1242" s="60"/>
      <c r="S1242" s="13"/>
      <c r="T1242" s="13"/>
      <c r="U1242" s="195" t="s">
        <v>7346</v>
      </c>
      <c r="V1242" s="60"/>
      <c r="W1242" s="46" t="s">
        <v>1979</v>
      </c>
      <c r="X1242" s="88"/>
      <c r="Y1242" s="20"/>
      <c r="Z1242" s="13"/>
      <c r="AA1242" s="13"/>
    </row>
    <row r="1243" spans="1:27" ht="13.8">
      <c r="A1243" s="84"/>
      <c r="B1243" s="12" t="s">
        <v>27</v>
      </c>
      <c r="C1243" s="11"/>
      <c r="D1243" s="11"/>
      <c r="E1243" s="43"/>
      <c r="F1243" s="43"/>
      <c r="G1243" s="46" t="s">
        <v>1764</v>
      </c>
      <c r="H1243" s="9" t="str">
        <f t="shared" si="0"/>
        <v>--</v>
      </c>
      <c r="I1243" s="60"/>
      <c r="J1243" s="60"/>
      <c r="K1243" s="60"/>
      <c r="L1243" s="60"/>
      <c r="M1243" s="44" t="s">
        <v>241</v>
      </c>
      <c r="N1243" s="44" t="s">
        <v>1989</v>
      </c>
      <c r="O1243" s="60"/>
      <c r="P1243" s="46" t="s">
        <v>1992</v>
      </c>
      <c r="Q1243" s="60"/>
      <c r="R1243" s="60"/>
      <c r="S1243" s="13"/>
      <c r="T1243" s="13"/>
      <c r="U1243" s="195" t="s">
        <v>7348</v>
      </c>
      <c r="V1243" s="60"/>
      <c r="W1243" s="46" t="s">
        <v>1979</v>
      </c>
      <c r="X1243" s="88"/>
      <c r="Y1243" s="20"/>
      <c r="Z1243" s="13"/>
      <c r="AA1243" s="13"/>
    </row>
    <row r="1244" spans="1:27" ht="13.8">
      <c r="A1244" s="84"/>
      <c r="B1244" s="12" t="s">
        <v>27</v>
      </c>
      <c r="C1244" s="11"/>
      <c r="D1244" s="11"/>
      <c r="E1244" s="43"/>
      <c r="F1244" s="43"/>
      <c r="G1244" s="46" t="s">
        <v>1764</v>
      </c>
      <c r="H1244" s="9" t="str">
        <f t="shared" si="0"/>
        <v>--</v>
      </c>
      <c r="I1244" s="60"/>
      <c r="J1244" s="60"/>
      <c r="K1244" s="60"/>
      <c r="L1244" s="60"/>
      <c r="M1244" s="44" t="s">
        <v>1700</v>
      </c>
      <c r="N1244" s="44" t="s">
        <v>2015</v>
      </c>
      <c r="O1244" s="60"/>
      <c r="P1244" s="46" t="s">
        <v>2017</v>
      </c>
      <c r="Q1244" s="60"/>
      <c r="R1244" s="60"/>
      <c r="S1244" s="13"/>
      <c r="T1244" s="13"/>
      <c r="U1244" s="195" t="s">
        <v>7350</v>
      </c>
      <c r="V1244" s="60"/>
      <c r="W1244" s="46" t="s">
        <v>1979</v>
      </c>
      <c r="X1244" s="88"/>
      <c r="Y1244" s="20"/>
      <c r="Z1244" s="13"/>
      <c r="AA1244" s="13"/>
    </row>
    <row r="1245" spans="1:27" ht="13.8">
      <c r="A1245" s="84"/>
      <c r="B1245" s="12" t="s">
        <v>27</v>
      </c>
      <c r="C1245" s="11"/>
      <c r="D1245" s="11"/>
      <c r="E1245" s="43"/>
      <c r="F1245" s="43"/>
      <c r="G1245" s="46" t="s">
        <v>1764</v>
      </c>
      <c r="H1245" s="9" t="str">
        <f t="shared" si="0"/>
        <v>--</v>
      </c>
      <c r="I1245" s="60"/>
      <c r="J1245" s="60"/>
      <c r="K1245" s="60"/>
      <c r="L1245" s="60"/>
      <c r="M1245" s="44" t="s">
        <v>195</v>
      </c>
      <c r="N1245" s="44" t="s">
        <v>981</v>
      </c>
      <c r="O1245" s="60"/>
      <c r="P1245" s="46" t="s">
        <v>2047</v>
      </c>
      <c r="Q1245" s="60"/>
      <c r="R1245" s="60"/>
      <c r="S1245" s="13"/>
      <c r="T1245" s="13"/>
      <c r="U1245" s="195" t="s">
        <v>7352</v>
      </c>
      <c r="V1245" s="60"/>
      <c r="W1245" s="46" t="s">
        <v>1979</v>
      </c>
      <c r="X1245" s="88"/>
      <c r="Y1245" s="20"/>
      <c r="Z1245" s="13"/>
      <c r="AA1245" s="13"/>
    </row>
    <row r="1246" spans="1:27" ht="13.8">
      <c r="A1246" s="84"/>
      <c r="B1246" s="12" t="s">
        <v>27</v>
      </c>
      <c r="C1246" s="11"/>
      <c r="D1246" s="11"/>
      <c r="E1246" s="43"/>
      <c r="F1246" s="43"/>
      <c r="G1246" s="46" t="s">
        <v>1764</v>
      </c>
      <c r="H1246" s="9" t="str">
        <f t="shared" si="0"/>
        <v>--</v>
      </c>
      <c r="I1246" s="60"/>
      <c r="J1246" s="60"/>
      <c r="K1246" s="60"/>
      <c r="L1246" s="60"/>
      <c r="M1246" s="44" t="s">
        <v>1700</v>
      </c>
      <c r="N1246" s="44" t="s">
        <v>2060</v>
      </c>
      <c r="O1246" s="60"/>
      <c r="P1246" s="46" t="s">
        <v>2062</v>
      </c>
      <c r="Q1246" s="60"/>
      <c r="R1246" s="60"/>
      <c r="S1246" s="13"/>
      <c r="T1246" s="13"/>
      <c r="U1246" s="195" t="s">
        <v>7353</v>
      </c>
      <c r="V1246" s="60"/>
      <c r="W1246" s="46" t="s">
        <v>1979</v>
      </c>
      <c r="X1246" s="88"/>
      <c r="Y1246" s="20"/>
      <c r="Z1246" s="13"/>
      <c r="AA1246" s="13"/>
    </row>
    <row r="1247" spans="1:27" ht="13.8">
      <c r="A1247" s="84"/>
      <c r="B1247" s="12" t="s">
        <v>27</v>
      </c>
      <c r="C1247" s="11"/>
      <c r="D1247" s="11"/>
      <c r="E1247" s="43"/>
      <c r="F1247" s="43"/>
      <c r="G1247" s="46" t="s">
        <v>1764</v>
      </c>
      <c r="H1247" s="9" t="str">
        <f t="shared" si="0"/>
        <v>--</v>
      </c>
      <c r="I1247" s="60"/>
      <c r="J1247" s="60"/>
      <c r="K1247" s="60"/>
      <c r="L1247" s="60"/>
      <c r="M1247" s="44" t="s">
        <v>436</v>
      </c>
      <c r="N1247" s="44" t="s">
        <v>183</v>
      </c>
      <c r="O1247" s="60"/>
      <c r="P1247" s="46" t="s">
        <v>2088</v>
      </c>
      <c r="Q1247" s="60"/>
      <c r="R1247" s="60"/>
      <c r="S1247" s="13"/>
      <c r="T1247" s="13"/>
      <c r="U1247" s="195" t="s">
        <v>7354</v>
      </c>
      <c r="V1247" s="60"/>
      <c r="W1247" s="46" t="s">
        <v>1979</v>
      </c>
      <c r="X1247" s="88"/>
      <c r="Y1247" s="20"/>
      <c r="Z1247" s="13"/>
      <c r="AA1247" s="13"/>
    </row>
    <row r="1248" spans="1:27" ht="13.8">
      <c r="A1248" s="84"/>
      <c r="B1248" s="12" t="s">
        <v>27</v>
      </c>
      <c r="C1248" s="11"/>
      <c r="D1248" s="11"/>
      <c r="E1248" s="43"/>
      <c r="F1248" s="43"/>
      <c r="G1248" s="46" t="s">
        <v>1764</v>
      </c>
      <c r="H1248" s="9" t="str">
        <f t="shared" si="0"/>
        <v>--</v>
      </c>
      <c r="I1248" s="60"/>
      <c r="J1248" s="60"/>
      <c r="K1248" s="60"/>
      <c r="L1248" s="60"/>
      <c r="M1248" s="44" t="s">
        <v>494</v>
      </c>
      <c r="N1248" s="44" t="s">
        <v>1561</v>
      </c>
      <c r="O1248" s="60"/>
      <c r="P1248" s="46" t="s">
        <v>2113</v>
      </c>
      <c r="Q1248" s="60"/>
      <c r="R1248" s="60"/>
      <c r="S1248" s="13"/>
      <c r="T1248" s="13"/>
      <c r="U1248" s="195" t="s">
        <v>7355</v>
      </c>
      <c r="V1248" s="60"/>
      <c r="W1248" s="46" t="s">
        <v>1875</v>
      </c>
      <c r="X1248" s="88"/>
      <c r="Y1248" s="20"/>
      <c r="Z1248" s="13"/>
      <c r="AA1248" s="13"/>
    </row>
    <row r="1249" spans="1:27" ht="13.8">
      <c r="A1249" s="84"/>
      <c r="B1249" s="12" t="s">
        <v>27</v>
      </c>
      <c r="C1249" s="11"/>
      <c r="D1249" s="11"/>
      <c r="E1249" s="43"/>
      <c r="F1249" s="43"/>
      <c r="G1249" s="46" t="s">
        <v>1764</v>
      </c>
      <c r="H1249" s="9" t="str">
        <f t="shared" si="0"/>
        <v>--</v>
      </c>
      <c r="I1249" s="60"/>
      <c r="J1249" s="60"/>
      <c r="K1249" s="60"/>
      <c r="L1249" s="60"/>
      <c r="M1249" s="44" t="s">
        <v>494</v>
      </c>
      <c r="N1249" s="44" t="s">
        <v>1560</v>
      </c>
      <c r="O1249" s="60"/>
      <c r="P1249" s="46" t="s">
        <v>2138</v>
      </c>
      <c r="Q1249" s="60"/>
      <c r="R1249" s="60"/>
      <c r="S1249" s="13"/>
      <c r="T1249" s="13"/>
      <c r="U1249" s="195" t="s">
        <v>7356</v>
      </c>
      <c r="V1249" s="60"/>
      <c r="W1249" s="46" t="s">
        <v>1875</v>
      </c>
      <c r="X1249" s="88"/>
      <c r="Y1249" s="20"/>
      <c r="Z1249" s="13"/>
      <c r="AA1249" s="13"/>
    </row>
    <row r="1250" spans="1:27" ht="13.8">
      <c r="A1250" s="84"/>
      <c r="B1250" s="12" t="s">
        <v>27</v>
      </c>
      <c r="C1250" s="11"/>
      <c r="D1250" s="11"/>
      <c r="E1250" s="43"/>
      <c r="F1250" s="43"/>
      <c r="G1250" s="46" t="s">
        <v>1764</v>
      </c>
      <c r="H1250" s="9" t="str">
        <f t="shared" si="0"/>
        <v>--</v>
      </c>
      <c r="I1250" s="60"/>
      <c r="J1250" s="60"/>
      <c r="K1250" s="60"/>
      <c r="L1250" s="60"/>
      <c r="M1250" s="44" t="s">
        <v>273</v>
      </c>
      <c r="N1250" s="44" t="s">
        <v>1353</v>
      </c>
      <c r="O1250" s="60"/>
      <c r="P1250" s="46" t="s">
        <v>2163</v>
      </c>
      <c r="Q1250" s="60"/>
      <c r="R1250" s="60"/>
      <c r="S1250" s="13"/>
      <c r="T1250" s="13"/>
      <c r="U1250" s="195" t="s">
        <v>7358</v>
      </c>
      <c r="V1250" s="60"/>
      <c r="W1250" s="46" t="s">
        <v>2176</v>
      </c>
      <c r="X1250" s="88"/>
      <c r="Y1250" s="20"/>
      <c r="Z1250" s="13"/>
      <c r="AA1250" s="13"/>
    </row>
    <row r="1251" spans="1:27" ht="13.8">
      <c r="A1251" s="84"/>
      <c r="B1251" s="12" t="s">
        <v>27</v>
      </c>
      <c r="C1251" s="11"/>
      <c r="D1251" s="11"/>
      <c r="E1251" s="43"/>
      <c r="F1251" s="43"/>
      <c r="G1251" s="46" t="s">
        <v>1764</v>
      </c>
      <c r="H1251" s="9" t="str">
        <f t="shared" si="0"/>
        <v>--</v>
      </c>
      <c r="I1251" s="60"/>
      <c r="J1251" s="60"/>
      <c r="K1251" s="60"/>
      <c r="L1251" s="60"/>
      <c r="M1251" s="44" t="s">
        <v>528</v>
      </c>
      <c r="N1251" s="44" t="s">
        <v>2186</v>
      </c>
      <c r="O1251" s="60"/>
      <c r="P1251" s="46" t="s">
        <v>2189</v>
      </c>
      <c r="Q1251" s="60"/>
      <c r="R1251" s="60"/>
      <c r="S1251" s="13"/>
      <c r="T1251" s="13"/>
      <c r="U1251" s="195" t="s">
        <v>7359</v>
      </c>
      <c r="V1251" s="60"/>
      <c r="W1251" s="46" t="s">
        <v>2176</v>
      </c>
      <c r="X1251" s="88"/>
      <c r="Y1251" s="20"/>
      <c r="Z1251" s="13"/>
      <c r="AA1251" s="13"/>
    </row>
    <row r="1252" spans="1:27" ht="13.8">
      <c r="A1252" s="84"/>
      <c r="B1252" s="12" t="s">
        <v>27</v>
      </c>
      <c r="C1252" s="11"/>
      <c r="D1252" s="11"/>
      <c r="E1252" s="43"/>
      <c r="F1252" s="43"/>
      <c r="G1252" s="46" t="s">
        <v>1764</v>
      </c>
      <c r="H1252" s="9" t="str">
        <f t="shared" si="0"/>
        <v>--</v>
      </c>
      <c r="I1252" s="60"/>
      <c r="J1252" s="60"/>
      <c r="K1252" s="60"/>
      <c r="L1252" s="60"/>
      <c r="M1252" s="44" t="s">
        <v>436</v>
      </c>
      <c r="N1252" s="44" t="s">
        <v>205</v>
      </c>
      <c r="O1252" s="60"/>
      <c r="P1252" s="46" t="s">
        <v>2215</v>
      </c>
      <c r="Q1252" s="60"/>
      <c r="R1252" s="60"/>
      <c r="S1252" s="13"/>
      <c r="T1252" s="13"/>
      <c r="U1252" s="195" t="s">
        <v>7360</v>
      </c>
      <c r="V1252" s="60"/>
      <c r="W1252" s="46" t="s">
        <v>2176</v>
      </c>
      <c r="X1252" s="88"/>
      <c r="Y1252" s="20"/>
      <c r="Z1252" s="13"/>
      <c r="AA1252" s="13"/>
    </row>
    <row r="1253" spans="1:27" ht="13.8">
      <c r="A1253" s="84"/>
      <c r="B1253" s="12" t="s">
        <v>27</v>
      </c>
      <c r="C1253" s="11"/>
      <c r="D1253" s="11"/>
      <c r="E1253" s="43"/>
      <c r="F1253" s="43"/>
      <c r="G1253" s="46" t="s">
        <v>1764</v>
      </c>
      <c r="H1253" s="9" t="str">
        <f t="shared" si="0"/>
        <v>--</v>
      </c>
      <c r="I1253" s="60"/>
      <c r="J1253" s="60"/>
      <c r="K1253" s="60"/>
      <c r="L1253" s="60"/>
      <c r="M1253" s="44" t="s">
        <v>273</v>
      </c>
      <c r="N1253" s="44" t="s">
        <v>1354</v>
      </c>
      <c r="O1253" s="60"/>
      <c r="P1253" s="46" t="s">
        <v>2238</v>
      </c>
      <c r="Q1253" s="60"/>
      <c r="R1253" s="60"/>
      <c r="S1253" s="13"/>
      <c r="T1253" s="13"/>
      <c r="U1253" s="195" t="s">
        <v>7361</v>
      </c>
      <c r="V1253" s="60"/>
      <c r="W1253" s="46" t="s">
        <v>2251</v>
      </c>
      <c r="X1253" s="88"/>
      <c r="Y1253" s="20"/>
      <c r="Z1253" s="13"/>
      <c r="AA1253" s="13"/>
    </row>
    <row r="1254" spans="1:27" ht="13.8">
      <c r="A1254" s="84"/>
      <c r="B1254" s="12" t="s">
        <v>27</v>
      </c>
      <c r="C1254" s="11"/>
      <c r="D1254" s="11"/>
      <c r="E1254" s="43"/>
      <c r="F1254" s="43"/>
      <c r="G1254" s="46" t="s">
        <v>1764</v>
      </c>
      <c r="H1254" s="9" t="str">
        <f t="shared" si="0"/>
        <v>--</v>
      </c>
      <c r="I1254" s="60"/>
      <c r="J1254" s="60"/>
      <c r="K1254" s="60"/>
      <c r="L1254" s="60"/>
      <c r="M1254" s="44" t="s">
        <v>1700</v>
      </c>
      <c r="N1254" s="44" t="s">
        <v>2260</v>
      </c>
      <c r="O1254" s="60"/>
      <c r="P1254" s="46" t="s">
        <v>2261</v>
      </c>
      <c r="Q1254" s="60"/>
      <c r="R1254" s="60"/>
      <c r="S1254" s="13"/>
      <c r="T1254" s="13"/>
      <c r="U1254" s="195" t="s">
        <v>7362</v>
      </c>
      <c r="V1254" s="60"/>
      <c r="W1254" s="46" t="s">
        <v>2251</v>
      </c>
      <c r="X1254" s="88"/>
      <c r="Y1254" s="20"/>
      <c r="Z1254" s="13"/>
      <c r="AA1254" s="13"/>
    </row>
    <row r="1255" spans="1:27" ht="13.8">
      <c r="A1255" s="84"/>
      <c r="B1255" s="12" t="s">
        <v>27</v>
      </c>
      <c r="C1255" s="11"/>
      <c r="D1255" s="11"/>
      <c r="E1255" s="43"/>
      <c r="F1255" s="43"/>
      <c r="G1255" s="46" t="s">
        <v>1764</v>
      </c>
      <c r="H1255" s="9" t="str">
        <f t="shared" si="0"/>
        <v>--</v>
      </c>
      <c r="I1255" s="60"/>
      <c r="J1255" s="60"/>
      <c r="K1255" s="60"/>
      <c r="L1255" s="60"/>
      <c r="M1255" s="44" t="s">
        <v>436</v>
      </c>
      <c r="N1255" s="44" t="s">
        <v>185</v>
      </c>
      <c r="O1255" s="60"/>
      <c r="P1255" s="46" t="s">
        <v>2088</v>
      </c>
      <c r="Q1255" s="60"/>
      <c r="R1255" s="60"/>
      <c r="S1255" s="13"/>
      <c r="T1255" s="13"/>
      <c r="U1255" s="195" t="s">
        <v>7363</v>
      </c>
      <c r="V1255" s="60"/>
      <c r="W1255" s="46" t="s">
        <v>2251</v>
      </c>
      <c r="X1255" s="88"/>
      <c r="Y1255" s="20"/>
      <c r="Z1255" s="13"/>
      <c r="AA1255" s="13"/>
    </row>
    <row r="1256" spans="1:27" ht="13.8">
      <c r="A1256" s="11"/>
      <c r="B1256" s="12" t="s">
        <v>27</v>
      </c>
      <c r="C1256" s="11"/>
      <c r="D1256" s="11"/>
      <c r="E1256" s="43"/>
      <c r="F1256" s="43"/>
      <c r="G1256" s="46" t="s">
        <v>1764</v>
      </c>
      <c r="H1256" s="9" t="str">
        <f t="shared" si="0"/>
        <v>--</v>
      </c>
      <c r="I1256" s="60"/>
      <c r="J1256" s="60"/>
      <c r="K1256" s="60"/>
      <c r="L1256" s="60"/>
      <c r="M1256" s="44" t="s">
        <v>273</v>
      </c>
      <c r="N1256" s="44" t="s">
        <v>1355</v>
      </c>
      <c r="O1256" s="60"/>
      <c r="P1256" s="46" t="s">
        <v>2304</v>
      </c>
      <c r="Q1256" s="60"/>
      <c r="R1256" s="60"/>
      <c r="S1256" s="13"/>
      <c r="T1256" s="13"/>
      <c r="U1256" s="195" t="s">
        <v>7364</v>
      </c>
      <c r="V1256" s="60"/>
      <c r="W1256" s="46" t="s">
        <v>2316</v>
      </c>
      <c r="X1256" s="88"/>
      <c r="Y1256" s="20"/>
      <c r="Z1256" s="13"/>
      <c r="AA1256" s="13"/>
    </row>
    <row r="1257" spans="1:27" ht="13.8">
      <c r="A1257" s="11"/>
      <c r="B1257" s="12" t="s">
        <v>27</v>
      </c>
      <c r="C1257" s="11"/>
      <c r="D1257" s="11"/>
      <c r="E1257" s="43"/>
      <c r="F1257" s="43"/>
      <c r="G1257" s="46" t="s">
        <v>1764</v>
      </c>
      <c r="H1257" s="9" t="str">
        <f t="shared" si="0"/>
        <v>--</v>
      </c>
      <c r="I1257" s="60"/>
      <c r="J1257" s="60"/>
      <c r="K1257" s="60"/>
      <c r="L1257" s="60"/>
      <c r="M1257" s="44" t="s">
        <v>528</v>
      </c>
      <c r="N1257" s="44" t="s">
        <v>2323</v>
      </c>
      <c r="O1257" s="60"/>
      <c r="P1257" s="46" t="s">
        <v>2325</v>
      </c>
      <c r="Q1257" s="60"/>
      <c r="R1257" s="60"/>
      <c r="S1257" s="13"/>
      <c r="T1257" s="13"/>
      <c r="U1257" s="195" t="s">
        <v>7365</v>
      </c>
      <c r="V1257" s="60"/>
      <c r="W1257" s="46" t="s">
        <v>2316</v>
      </c>
      <c r="X1257" s="88"/>
      <c r="Y1257" s="20"/>
      <c r="Z1257" s="13"/>
      <c r="AA1257" s="13"/>
    </row>
    <row r="1258" spans="1:27" ht="13.8">
      <c r="A1258" s="11"/>
      <c r="B1258" s="12" t="s">
        <v>27</v>
      </c>
      <c r="C1258" s="11"/>
      <c r="D1258" s="11"/>
      <c r="E1258" s="43"/>
      <c r="F1258" s="43"/>
      <c r="G1258" s="46" t="s">
        <v>1764</v>
      </c>
      <c r="H1258" s="9" t="str">
        <f t="shared" si="0"/>
        <v>--</v>
      </c>
      <c r="I1258" s="60"/>
      <c r="J1258" s="60"/>
      <c r="K1258" s="60"/>
      <c r="L1258" s="60"/>
      <c r="M1258" s="44" t="s">
        <v>528</v>
      </c>
      <c r="N1258" s="44" t="s">
        <v>2343</v>
      </c>
      <c r="O1258" s="60"/>
      <c r="P1258" s="46" t="s">
        <v>2346</v>
      </c>
      <c r="Q1258" s="60"/>
      <c r="R1258" s="60"/>
      <c r="S1258" s="13"/>
      <c r="T1258" s="13"/>
      <c r="U1258" s="195" t="s">
        <v>7366</v>
      </c>
      <c r="V1258" s="60"/>
      <c r="W1258" s="46" t="s">
        <v>2316</v>
      </c>
      <c r="X1258" s="88"/>
      <c r="Y1258" s="20"/>
      <c r="Z1258" s="13"/>
      <c r="AA1258" s="13"/>
    </row>
    <row r="1259" spans="1:27" ht="13.8">
      <c r="A1259" s="11"/>
      <c r="B1259" s="12" t="s">
        <v>27</v>
      </c>
      <c r="C1259" s="11"/>
      <c r="D1259" s="11"/>
      <c r="E1259" s="43"/>
      <c r="F1259" s="43"/>
      <c r="G1259" s="46" t="s">
        <v>1764</v>
      </c>
      <c r="H1259" s="9" t="str">
        <f t="shared" si="0"/>
        <v>--</v>
      </c>
      <c r="I1259" s="60"/>
      <c r="J1259" s="60"/>
      <c r="K1259" s="60"/>
      <c r="L1259" s="60"/>
      <c r="M1259" s="44" t="s">
        <v>436</v>
      </c>
      <c r="N1259" s="44" t="s">
        <v>186</v>
      </c>
      <c r="O1259" s="60"/>
      <c r="P1259" s="46" t="s">
        <v>2215</v>
      </c>
      <c r="Q1259" s="60"/>
      <c r="R1259" s="60"/>
      <c r="S1259" s="13"/>
      <c r="T1259" s="13"/>
      <c r="U1259" s="195" t="s">
        <v>7367</v>
      </c>
      <c r="V1259" s="60"/>
      <c r="W1259" s="46" t="s">
        <v>2316</v>
      </c>
      <c r="X1259" s="88"/>
      <c r="Y1259" s="20"/>
      <c r="Z1259" s="13"/>
      <c r="AA1259" s="13"/>
    </row>
    <row r="1260" spans="1:27" ht="13.8">
      <c r="A1260" s="11"/>
      <c r="B1260" s="12" t="s">
        <v>27</v>
      </c>
      <c r="C1260" s="11"/>
      <c r="D1260" s="11"/>
      <c r="E1260" s="43"/>
      <c r="F1260" s="43"/>
      <c r="G1260" s="46" t="s">
        <v>1764</v>
      </c>
      <c r="H1260" s="9" t="str">
        <f t="shared" si="0"/>
        <v>--</v>
      </c>
      <c r="I1260" s="60"/>
      <c r="J1260" s="60"/>
      <c r="K1260" s="60"/>
      <c r="L1260" s="60"/>
      <c r="M1260" s="44" t="s">
        <v>494</v>
      </c>
      <c r="N1260" s="44" t="s">
        <v>1559</v>
      </c>
      <c r="O1260" s="60"/>
      <c r="P1260" s="46" t="s">
        <v>2379</v>
      </c>
      <c r="Q1260" s="60"/>
      <c r="R1260" s="60"/>
      <c r="S1260" s="13"/>
      <c r="T1260" s="13"/>
      <c r="U1260" s="195" t="s">
        <v>7368</v>
      </c>
      <c r="V1260" s="60"/>
      <c r="W1260" s="46" t="s">
        <v>1875</v>
      </c>
      <c r="X1260" s="88"/>
      <c r="Y1260" s="20"/>
      <c r="Z1260" s="13"/>
      <c r="AA1260" s="13"/>
    </row>
    <row r="1261" spans="1:27" ht="13.8">
      <c r="A1261" s="11"/>
      <c r="B1261" s="12" t="s">
        <v>27</v>
      </c>
      <c r="C1261" s="11"/>
      <c r="D1261" s="11"/>
      <c r="E1261" s="43"/>
      <c r="F1261" s="43"/>
      <c r="G1261" s="46" t="s">
        <v>1764</v>
      </c>
      <c r="H1261" s="9" t="str">
        <f t="shared" si="0"/>
        <v>--</v>
      </c>
      <c r="I1261" s="60"/>
      <c r="J1261" s="60"/>
      <c r="K1261" s="60"/>
      <c r="L1261" s="60"/>
      <c r="M1261" s="44" t="s">
        <v>273</v>
      </c>
      <c r="N1261" s="44" t="s">
        <v>1357</v>
      </c>
      <c r="O1261" s="60"/>
      <c r="P1261" s="46" t="s">
        <v>2304</v>
      </c>
      <c r="Q1261" s="60"/>
      <c r="R1261" s="60"/>
      <c r="S1261" s="13"/>
      <c r="T1261" s="13"/>
      <c r="U1261" s="195" t="s">
        <v>7369</v>
      </c>
      <c r="V1261" s="60"/>
      <c r="W1261" s="46" t="s">
        <v>2393</v>
      </c>
      <c r="X1261" s="88"/>
      <c r="Y1261" s="20"/>
      <c r="Z1261" s="13"/>
      <c r="AA1261" s="13"/>
    </row>
    <row r="1262" spans="1:27" ht="13.8">
      <c r="A1262" s="11"/>
      <c r="B1262" s="12" t="s">
        <v>27</v>
      </c>
      <c r="C1262" s="11"/>
      <c r="D1262" s="11"/>
      <c r="E1262" s="43"/>
      <c r="F1262" s="43"/>
      <c r="G1262" s="46" t="s">
        <v>1764</v>
      </c>
      <c r="H1262" s="9" t="str">
        <f t="shared" si="0"/>
        <v>--</v>
      </c>
      <c r="I1262" s="60"/>
      <c r="J1262" s="60"/>
      <c r="K1262" s="60"/>
      <c r="L1262" s="60"/>
      <c r="M1262" s="44" t="s">
        <v>528</v>
      </c>
      <c r="N1262" s="44" t="s">
        <v>2382</v>
      </c>
      <c r="O1262" s="60"/>
      <c r="P1262" s="46" t="s">
        <v>2325</v>
      </c>
      <c r="Q1262" s="60"/>
      <c r="R1262" s="60"/>
      <c r="S1262" s="13"/>
      <c r="T1262" s="13"/>
      <c r="U1262" s="195" t="s">
        <v>7370</v>
      </c>
      <c r="V1262" s="60"/>
      <c r="W1262" s="46" t="s">
        <v>2393</v>
      </c>
      <c r="X1262" s="88"/>
      <c r="Y1262" s="20"/>
      <c r="Z1262" s="13"/>
      <c r="AA1262" s="13"/>
    </row>
    <row r="1263" spans="1:27" ht="13.8">
      <c r="A1263" s="11"/>
      <c r="B1263" s="12" t="s">
        <v>27</v>
      </c>
      <c r="C1263" s="11"/>
      <c r="D1263" s="11"/>
      <c r="E1263" s="43"/>
      <c r="F1263" s="43"/>
      <c r="G1263" s="46" t="s">
        <v>1764</v>
      </c>
      <c r="H1263" s="9" t="str">
        <f t="shared" si="0"/>
        <v>--</v>
      </c>
      <c r="I1263" s="60"/>
      <c r="J1263" s="60"/>
      <c r="K1263" s="60"/>
      <c r="L1263" s="60"/>
      <c r="M1263" s="44" t="s">
        <v>436</v>
      </c>
      <c r="N1263" s="44" t="s">
        <v>187</v>
      </c>
      <c r="O1263" s="60"/>
      <c r="P1263" s="46" t="s">
        <v>2424</v>
      </c>
      <c r="Q1263" s="60"/>
      <c r="R1263" s="60"/>
      <c r="S1263" s="13"/>
      <c r="T1263" s="13"/>
      <c r="U1263" s="195" t="s">
        <v>7371</v>
      </c>
      <c r="V1263" s="60"/>
      <c r="W1263" s="46" t="s">
        <v>2393</v>
      </c>
      <c r="X1263" s="88"/>
      <c r="Y1263" s="20"/>
      <c r="Z1263" s="13"/>
      <c r="AA1263" s="13"/>
    </row>
    <row r="1264" spans="1:27" ht="13.8">
      <c r="A1264" s="11"/>
      <c r="B1264" s="12" t="s">
        <v>27</v>
      </c>
      <c r="C1264" s="11"/>
      <c r="D1264" s="11"/>
      <c r="E1264" s="43"/>
      <c r="F1264" s="43"/>
      <c r="G1264" s="46" t="s">
        <v>1764</v>
      </c>
      <c r="H1264" s="9" t="str">
        <f t="shared" si="0"/>
        <v>--</v>
      </c>
      <c r="I1264" s="60"/>
      <c r="J1264" s="60"/>
      <c r="K1264" s="60"/>
      <c r="L1264" s="60"/>
      <c r="M1264" s="44" t="s">
        <v>195</v>
      </c>
      <c r="N1264" s="44" t="s">
        <v>982</v>
      </c>
      <c r="O1264" s="60"/>
      <c r="P1264" s="46" t="s">
        <v>2443</v>
      </c>
      <c r="Q1264" s="60"/>
      <c r="R1264" s="60"/>
      <c r="S1264" s="13"/>
      <c r="T1264" s="13"/>
      <c r="U1264" s="195" t="s">
        <v>7372</v>
      </c>
      <c r="V1264" s="60"/>
      <c r="W1264" s="46" t="s">
        <v>1875</v>
      </c>
      <c r="X1264" s="88"/>
      <c r="Y1264" s="20"/>
      <c r="Z1264" s="13"/>
      <c r="AA1264" s="13"/>
    </row>
    <row r="1265" spans="1:27" ht="13.8">
      <c r="A1265" s="11"/>
      <c r="B1265" s="12" t="s">
        <v>27</v>
      </c>
      <c r="C1265" s="11"/>
      <c r="D1265" s="11"/>
      <c r="E1265" s="43"/>
      <c r="F1265" s="43"/>
      <c r="G1265" s="46" t="s">
        <v>1764</v>
      </c>
      <c r="H1265" s="9" t="str">
        <f t="shared" si="0"/>
        <v>--</v>
      </c>
      <c r="I1265" s="60"/>
      <c r="J1265" s="60"/>
      <c r="K1265" s="60"/>
      <c r="L1265" s="60"/>
      <c r="M1265" s="44" t="s">
        <v>1281</v>
      </c>
      <c r="N1265" s="44" t="s">
        <v>462</v>
      </c>
      <c r="O1265" s="60"/>
      <c r="P1265" s="46" t="s">
        <v>2325</v>
      </c>
      <c r="Q1265" s="60"/>
      <c r="R1265" s="60"/>
      <c r="S1265" s="13"/>
      <c r="T1265" s="13"/>
      <c r="U1265" s="195" t="s">
        <v>7373</v>
      </c>
      <c r="V1265" s="60"/>
      <c r="W1265" s="46" t="s">
        <v>1875</v>
      </c>
      <c r="X1265" s="88"/>
      <c r="Y1265" s="20"/>
      <c r="Z1265" s="13"/>
      <c r="AA1265" s="13"/>
    </row>
    <row r="1266" spans="1:27" ht="13.8">
      <c r="A1266" s="11"/>
      <c r="B1266" s="12" t="s">
        <v>27</v>
      </c>
      <c r="C1266" s="11"/>
      <c r="D1266" s="11"/>
      <c r="E1266" s="43"/>
      <c r="F1266" s="43"/>
      <c r="G1266" s="46" t="s">
        <v>1764</v>
      </c>
      <c r="H1266" s="9" t="str">
        <f t="shared" si="0"/>
        <v>--</v>
      </c>
      <c r="I1266" s="60"/>
      <c r="J1266" s="60"/>
      <c r="K1266" s="60"/>
      <c r="L1266" s="60"/>
      <c r="M1266" s="44" t="s">
        <v>1281</v>
      </c>
      <c r="N1266" s="44" t="s">
        <v>463</v>
      </c>
      <c r="O1266" s="60"/>
      <c r="P1266" s="46" t="s">
        <v>2325</v>
      </c>
      <c r="Q1266" s="60"/>
      <c r="R1266" s="60"/>
      <c r="S1266" s="13"/>
      <c r="T1266" s="13"/>
      <c r="U1266" s="195" t="s">
        <v>7374</v>
      </c>
      <c r="V1266" s="60"/>
      <c r="W1266" s="46" t="s">
        <v>1875</v>
      </c>
      <c r="X1266" s="88"/>
      <c r="Y1266" s="20"/>
      <c r="Z1266" s="13"/>
      <c r="AA1266" s="13"/>
    </row>
    <row r="1267" spans="1:27" ht="13.8">
      <c r="A1267" s="11"/>
      <c r="B1267" s="12" t="s">
        <v>27</v>
      </c>
      <c r="C1267" s="11"/>
      <c r="D1267" s="11"/>
      <c r="E1267" s="43"/>
      <c r="F1267" s="43"/>
      <c r="G1267" s="46" t="s">
        <v>1764</v>
      </c>
      <c r="H1267" s="9" t="str">
        <f t="shared" si="0"/>
        <v>--</v>
      </c>
      <c r="I1267" s="60"/>
      <c r="J1267" s="60"/>
      <c r="K1267" s="60"/>
      <c r="L1267" s="60"/>
      <c r="M1267" s="44" t="s">
        <v>494</v>
      </c>
      <c r="N1267" s="44" t="s">
        <v>1558</v>
      </c>
      <c r="O1267" s="60"/>
      <c r="P1267" s="46" t="s">
        <v>2443</v>
      </c>
      <c r="Q1267" s="60"/>
      <c r="R1267" s="60"/>
      <c r="S1267" s="13"/>
      <c r="T1267" s="13"/>
      <c r="U1267" s="195" t="s">
        <v>7375</v>
      </c>
      <c r="V1267" s="60"/>
      <c r="W1267" s="46" t="s">
        <v>1875</v>
      </c>
      <c r="X1267" s="88"/>
      <c r="Y1267" s="20"/>
      <c r="Z1267" s="13"/>
      <c r="AA1267" s="13"/>
    </row>
    <row r="1268" spans="1:27" ht="13.8">
      <c r="A1268" s="11"/>
      <c r="B1268" s="12" t="s">
        <v>27</v>
      </c>
      <c r="C1268" s="11"/>
      <c r="D1268" s="11"/>
      <c r="E1268" s="43"/>
      <c r="F1268" s="43"/>
      <c r="G1268" s="46" t="s">
        <v>1764</v>
      </c>
      <c r="H1268" s="9" t="str">
        <f t="shared" si="0"/>
        <v>--</v>
      </c>
      <c r="I1268" s="60"/>
      <c r="J1268" s="60"/>
      <c r="K1268" s="60"/>
      <c r="L1268" s="60"/>
      <c r="M1268" s="44" t="s">
        <v>494</v>
      </c>
      <c r="N1268" s="44" t="s">
        <v>1572</v>
      </c>
      <c r="O1268" s="60"/>
      <c r="P1268" s="46" t="s">
        <v>2530</v>
      </c>
      <c r="Q1268" s="60"/>
      <c r="R1268" s="60"/>
      <c r="S1268" s="13"/>
      <c r="T1268" s="13"/>
      <c r="U1268" s="195" t="s">
        <v>7376</v>
      </c>
      <c r="W1268" s="46" t="s">
        <v>1875</v>
      </c>
      <c r="X1268" s="88"/>
      <c r="Y1268" s="20"/>
      <c r="Z1268" s="13"/>
      <c r="AA1268" s="13"/>
    </row>
    <row r="1269" spans="1:27" ht="13.8">
      <c r="A1269" s="11"/>
      <c r="B1269" s="12" t="s">
        <v>27</v>
      </c>
      <c r="C1269" s="11"/>
      <c r="D1269" s="11"/>
      <c r="E1269" s="43"/>
      <c r="F1269" s="43"/>
      <c r="G1269" s="46" t="s">
        <v>1764</v>
      </c>
      <c r="H1269" s="9" t="str">
        <f t="shared" si="0"/>
        <v>--</v>
      </c>
      <c r="I1269" s="60"/>
      <c r="J1269" s="60"/>
      <c r="K1269" s="60"/>
      <c r="L1269" s="60"/>
      <c r="M1269" s="44" t="s">
        <v>195</v>
      </c>
      <c r="N1269" s="44" t="s">
        <v>983</v>
      </c>
      <c r="O1269" s="60"/>
      <c r="P1269" s="46" t="s">
        <v>2304</v>
      </c>
      <c r="Q1269" s="60"/>
      <c r="R1269" s="60"/>
      <c r="S1269" s="13"/>
      <c r="T1269" s="13"/>
      <c r="U1269" s="195" t="s">
        <v>7377</v>
      </c>
      <c r="W1269" s="46" t="s">
        <v>1875</v>
      </c>
      <c r="X1269" s="88"/>
      <c r="Y1269" s="20"/>
      <c r="Z1269" s="13"/>
      <c r="AA1269" s="13"/>
    </row>
    <row r="1270" spans="1:27" ht="13.8">
      <c r="A1270" s="11"/>
      <c r="B1270" s="12" t="s">
        <v>27</v>
      </c>
      <c r="C1270" s="11"/>
      <c r="D1270" s="11"/>
      <c r="E1270" s="43"/>
      <c r="F1270" s="43"/>
      <c r="G1270" s="46" t="s">
        <v>1764</v>
      </c>
      <c r="H1270" s="9" t="str">
        <f t="shared" si="0"/>
        <v>--</v>
      </c>
      <c r="I1270" s="60"/>
      <c r="J1270" s="60"/>
      <c r="K1270" s="60"/>
      <c r="L1270" s="60"/>
      <c r="M1270" s="44" t="s">
        <v>494</v>
      </c>
      <c r="N1270" s="44" t="s">
        <v>1571</v>
      </c>
      <c r="O1270" s="60"/>
      <c r="P1270" s="46" t="s">
        <v>2443</v>
      </c>
      <c r="Q1270" s="60"/>
      <c r="R1270" s="60"/>
      <c r="S1270" s="13"/>
      <c r="T1270" s="13"/>
      <c r="U1270" s="195" t="s">
        <v>7378</v>
      </c>
      <c r="V1270" s="60"/>
      <c r="W1270" s="46" t="s">
        <v>1875</v>
      </c>
      <c r="X1270" s="88"/>
      <c r="Y1270" s="20"/>
      <c r="Z1270" s="13"/>
      <c r="AA1270" s="13"/>
    </row>
    <row r="1271" spans="1:27" ht="13.8">
      <c r="A1271" s="11"/>
      <c r="B1271" s="12" t="s">
        <v>27</v>
      </c>
      <c r="C1271" s="11"/>
      <c r="D1271" s="11"/>
      <c r="E1271" s="43"/>
      <c r="F1271" s="43"/>
      <c r="G1271" s="46" t="s">
        <v>1764</v>
      </c>
      <c r="H1271" s="9" t="str">
        <f t="shared" si="0"/>
        <v>--</v>
      </c>
      <c r="I1271" s="60"/>
      <c r="J1271" s="60"/>
      <c r="K1271" s="60"/>
      <c r="L1271" s="60"/>
      <c r="M1271" s="44" t="s">
        <v>593</v>
      </c>
      <c r="N1271" s="44" t="s">
        <v>2604</v>
      </c>
      <c r="O1271" s="60"/>
      <c r="P1271" s="46" t="s">
        <v>2325</v>
      </c>
      <c r="Q1271" s="60"/>
      <c r="R1271" s="60"/>
      <c r="S1271" s="13"/>
      <c r="T1271" s="13"/>
      <c r="U1271" s="195" t="s">
        <v>7379</v>
      </c>
      <c r="V1271" s="60"/>
      <c r="W1271" s="46" t="s">
        <v>1875</v>
      </c>
      <c r="X1271" s="88"/>
      <c r="Y1271" s="20"/>
      <c r="Z1271" s="13"/>
      <c r="AA1271" s="13"/>
    </row>
    <row r="1272" spans="1:27" ht="13.8">
      <c r="A1272" s="11"/>
      <c r="B1272" s="12" t="s">
        <v>27</v>
      </c>
      <c r="C1272" s="11"/>
      <c r="D1272" s="11"/>
      <c r="E1272" s="43"/>
      <c r="F1272" s="43"/>
      <c r="G1272" s="46" t="s">
        <v>1764</v>
      </c>
      <c r="H1272" s="9" t="str">
        <f t="shared" si="0"/>
        <v>--</v>
      </c>
      <c r="I1272" s="60"/>
      <c r="J1272" s="60"/>
      <c r="K1272" s="60"/>
      <c r="L1272" s="60"/>
      <c r="M1272" s="44" t="s">
        <v>528</v>
      </c>
      <c r="N1272" s="44" t="s">
        <v>2381</v>
      </c>
      <c r="O1272" s="60"/>
      <c r="P1272" s="46" t="s">
        <v>2621</v>
      </c>
      <c r="Q1272" s="60"/>
      <c r="R1272" s="60"/>
      <c r="S1272" s="13"/>
      <c r="T1272" s="13"/>
      <c r="U1272" s="195" t="s">
        <v>7380</v>
      </c>
      <c r="V1272" s="60"/>
      <c r="W1272" s="46" t="s">
        <v>2624</v>
      </c>
      <c r="X1272" s="88"/>
      <c r="Y1272" s="20"/>
      <c r="Z1272" s="13"/>
      <c r="AA1272" s="13"/>
    </row>
    <row r="1273" spans="1:27" ht="13.8">
      <c r="A1273" s="11"/>
      <c r="B1273" s="12" t="s">
        <v>27</v>
      </c>
      <c r="C1273" s="11"/>
      <c r="D1273" s="11"/>
      <c r="E1273" s="43"/>
      <c r="F1273" s="43"/>
      <c r="G1273" s="46" t="s">
        <v>1764</v>
      </c>
      <c r="H1273" s="9" t="str">
        <f t="shared" si="0"/>
        <v>--</v>
      </c>
      <c r="I1273" s="60"/>
      <c r="J1273" s="60"/>
      <c r="K1273" s="60"/>
      <c r="L1273" s="60"/>
      <c r="M1273" s="44" t="s">
        <v>273</v>
      </c>
      <c r="N1273" s="44" t="s">
        <v>1364</v>
      </c>
      <c r="O1273" s="60"/>
      <c r="P1273" s="46" t="s">
        <v>2625</v>
      </c>
      <c r="Q1273" s="60"/>
      <c r="R1273" s="60"/>
      <c r="S1273" s="13"/>
      <c r="T1273" s="13"/>
      <c r="U1273" s="195" t="s">
        <v>7381</v>
      </c>
      <c r="V1273" s="60"/>
      <c r="W1273" s="46" t="s">
        <v>2624</v>
      </c>
      <c r="X1273" s="88"/>
      <c r="Y1273" s="20"/>
      <c r="Z1273" s="13"/>
      <c r="AA1273" s="13"/>
    </row>
    <row r="1274" spans="1:27" ht="13.8">
      <c r="A1274" s="11"/>
      <c r="B1274" s="12" t="s">
        <v>27</v>
      </c>
      <c r="C1274" s="11"/>
      <c r="D1274" s="11"/>
      <c r="E1274" s="43"/>
      <c r="F1274" s="43"/>
      <c r="G1274" s="46" t="s">
        <v>1764</v>
      </c>
      <c r="H1274" s="9" t="str">
        <f t="shared" si="0"/>
        <v>--</v>
      </c>
      <c r="I1274" s="60"/>
      <c r="J1274" s="60"/>
      <c r="K1274" s="60"/>
      <c r="L1274" s="60"/>
      <c r="M1274" s="44" t="s">
        <v>528</v>
      </c>
      <c r="N1274" s="44" t="s">
        <v>1983</v>
      </c>
      <c r="O1274" s="60"/>
      <c r="P1274" s="46" t="s">
        <v>2325</v>
      </c>
      <c r="Q1274" s="60"/>
      <c r="R1274" s="60"/>
      <c r="S1274" s="13"/>
      <c r="T1274" s="13"/>
      <c r="U1274" s="195" t="s">
        <v>7382</v>
      </c>
      <c r="V1274" s="60"/>
      <c r="W1274" s="46" t="s">
        <v>2624</v>
      </c>
      <c r="X1274" s="88"/>
      <c r="Y1274" s="20"/>
      <c r="Z1274" s="13"/>
      <c r="AA1274" s="13"/>
    </row>
    <row r="1275" spans="1:27" ht="13.8">
      <c r="A1275" s="11"/>
      <c r="B1275" s="12" t="s">
        <v>27</v>
      </c>
      <c r="C1275" s="11"/>
      <c r="D1275" s="11"/>
      <c r="E1275" s="43"/>
      <c r="F1275" s="43"/>
      <c r="G1275" s="46" t="s">
        <v>1764</v>
      </c>
      <c r="H1275" s="9" t="str">
        <f t="shared" si="0"/>
        <v>--</v>
      </c>
      <c r="I1275" s="60"/>
      <c r="J1275" s="60"/>
      <c r="K1275" s="60"/>
      <c r="L1275" s="60"/>
      <c r="M1275" s="44" t="s">
        <v>436</v>
      </c>
      <c r="N1275" s="44" t="s">
        <v>184</v>
      </c>
      <c r="O1275" s="60"/>
      <c r="P1275" s="46" t="s">
        <v>2088</v>
      </c>
      <c r="Q1275" s="60"/>
      <c r="R1275" s="60"/>
      <c r="S1275" s="13"/>
      <c r="T1275" s="13"/>
      <c r="U1275" s="195" t="s">
        <v>7383</v>
      </c>
      <c r="V1275" s="60"/>
      <c r="W1275" s="46" t="s">
        <v>2624</v>
      </c>
      <c r="X1275" s="88"/>
      <c r="Y1275" s="20"/>
      <c r="Z1275" s="13"/>
      <c r="AA1275" s="13"/>
    </row>
    <row r="1276" spans="1:27" ht="13.8">
      <c r="A1276" s="11"/>
      <c r="B1276" s="12" t="s">
        <v>27</v>
      </c>
      <c r="C1276" s="11"/>
      <c r="D1276" s="11"/>
      <c r="E1276" s="43"/>
      <c r="F1276" s="43"/>
      <c r="G1276" s="46" t="s">
        <v>1764</v>
      </c>
      <c r="H1276" s="9" t="str">
        <f t="shared" si="0"/>
        <v>--</v>
      </c>
      <c r="I1276" s="60"/>
      <c r="J1276" s="60"/>
      <c r="K1276" s="60"/>
      <c r="L1276" s="60"/>
      <c r="M1276" s="44" t="s">
        <v>195</v>
      </c>
      <c r="N1276" s="44" t="s">
        <v>913</v>
      </c>
      <c r="O1276" s="60"/>
      <c r="P1276" s="46" t="s">
        <v>2632</v>
      </c>
      <c r="Q1276" s="60"/>
      <c r="R1276" s="60"/>
      <c r="S1276" s="13"/>
      <c r="T1276" s="13"/>
      <c r="U1276" s="195" t="s">
        <v>7384</v>
      </c>
      <c r="V1276" s="60"/>
      <c r="W1276" s="46" t="s">
        <v>2624</v>
      </c>
      <c r="X1276" s="88"/>
      <c r="Y1276" s="20"/>
      <c r="Z1276" s="13"/>
      <c r="AA1276" s="13"/>
    </row>
    <row r="1277" spans="1:27" ht="13.8">
      <c r="A1277" s="11"/>
      <c r="B1277" s="12" t="s">
        <v>27</v>
      </c>
      <c r="C1277" s="11"/>
      <c r="D1277" s="11"/>
      <c r="E1277" s="43"/>
      <c r="F1277" s="43"/>
      <c r="G1277" s="46" t="s">
        <v>1764</v>
      </c>
      <c r="H1277" s="9" t="str">
        <f t="shared" si="0"/>
        <v>--</v>
      </c>
      <c r="I1277" s="60"/>
      <c r="J1277" s="60"/>
      <c r="K1277" s="60"/>
      <c r="L1277" s="60"/>
      <c r="M1277" s="44" t="s">
        <v>195</v>
      </c>
      <c r="N1277" s="44" t="s">
        <v>935</v>
      </c>
      <c r="O1277" s="60"/>
      <c r="P1277" s="46" t="s">
        <v>2632</v>
      </c>
      <c r="Q1277" s="60"/>
      <c r="R1277" s="60"/>
      <c r="S1277" s="13"/>
      <c r="T1277" s="13"/>
      <c r="U1277" s="195" t="s">
        <v>7385</v>
      </c>
      <c r="V1277" s="60"/>
      <c r="W1277" s="46" t="s">
        <v>1875</v>
      </c>
      <c r="X1277" s="88"/>
      <c r="Y1277" s="20"/>
      <c r="Z1277" s="13"/>
      <c r="AA1277" s="13"/>
    </row>
    <row r="1278" spans="1:27" ht="13.8">
      <c r="A1278" s="11"/>
      <c r="B1278" s="12" t="s">
        <v>27</v>
      </c>
      <c r="C1278" s="11"/>
      <c r="D1278" s="11"/>
      <c r="E1278" s="43"/>
      <c r="F1278" s="43"/>
      <c r="G1278" s="46" t="s">
        <v>1764</v>
      </c>
      <c r="H1278" s="9" t="str">
        <f t="shared" si="0"/>
        <v>--</v>
      </c>
      <c r="I1278" s="60"/>
      <c r="J1278" s="60"/>
      <c r="K1278" s="60"/>
      <c r="L1278" s="60"/>
      <c r="M1278" s="44" t="s">
        <v>273</v>
      </c>
      <c r="N1278" s="44" t="s">
        <v>1358</v>
      </c>
      <c r="O1278" s="60"/>
      <c r="P1278" s="46" t="s">
        <v>2639</v>
      </c>
      <c r="Q1278" s="60"/>
      <c r="R1278" s="60"/>
      <c r="S1278" s="13"/>
      <c r="T1278" s="13"/>
      <c r="U1278" s="195" t="s">
        <v>7386</v>
      </c>
      <c r="V1278" s="60"/>
      <c r="W1278" s="46" t="s">
        <v>2641</v>
      </c>
      <c r="X1278" s="88"/>
      <c r="Y1278" s="20"/>
      <c r="Z1278" s="13"/>
      <c r="AA1278" s="13"/>
    </row>
    <row r="1279" spans="1:27" ht="13.8">
      <c r="A1279" s="11"/>
      <c r="B1279" s="12" t="s">
        <v>27</v>
      </c>
      <c r="C1279" s="11"/>
      <c r="D1279" s="11"/>
      <c r="E1279" s="43"/>
      <c r="F1279" s="43"/>
      <c r="G1279" s="46" t="s">
        <v>1764</v>
      </c>
      <c r="H1279" s="9" t="str">
        <f t="shared" si="0"/>
        <v>--</v>
      </c>
      <c r="I1279" s="60"/>
      <c r="J1279" s="60"/>
      <c r="K1279" s="60"/>
      <c r="L1279" s="60"/>
      <c r="M1279" s="44" t="s">
        <v>528</v>
      </c>
      <c r="N1279" s="44" t="s">
        <v>2383</v>
      </c>
      <c r="O1279" s="60"/>
      <c r="P1279" s="46" t="s">
        <v>2642</v>
      </c>
      <c r="Q1279" s="60"/>
      <c r="R1279" s="60"/>
      <c r="S1279" s="13"/>
      <c r="T1279" s="13"/>
      <c r="U1279" s="195" t="s">
        <v>7387</v>
      </c>
      <c r="V1279" s="60"/>
      <c r="W1279" s="46" t="s">
        <v>2641</v>
      </c>
      <c r="X1279" s="88"/>
      <c r="Y1279" s="20"/>
      <c r="Z1279" s="13"/>
      <c r="AA1279" s="13"/>
    </row>
    <row r="1280" spans="1:27" ht="13.8">
      <c r="A1280" s="11"/>
      <c r="B1280" s="12" t="s">
        <v>27</v>
      </c>
      <c r="C1280" s="11"/>
      <c r="D1280" s="11"/>
      <c r="E1280" s="43"/>
      <c r="F1280" s="43"/>
      <c r="G1280" s="46" t="s">
        <v>1764</v>
      </c>
      <c r="H1280" s="9" t="str">
        <f t="shared" si="0"/>
        <v>--</v>
      </c>
      <c r="I1280" s="60"/>
      <c r="J1280" s="60"/>
      <c r="K1280" s="60"/>
      <c r="L1280" s="60"/>
      <c r="M1280" s="44" t="s">
        <v>436</v>
      </c>
      <c r="N1280" s="44" t="s">
        <v>188</v>
      </c>
      <c r="O1280" s="60"/>
      <c r="P1280" s="46" t="s">
        <v>2424</v>
      </c>
      <c r="Q1280" s="60"/>
      <c r="R1280" s="60"/>
      <c r="S1280" s="13"/>
      <c r="T1280" s="13"/>
      <c r="U1280" s="195" t="s">
        <v>7388</v>
      </c>
      <c r="V1280" s="60"/>
      <c r="W1280" s="46" t="s">
        <v>2641</v>
      </c>
      <c r="X1280" s="88"/>
      <c r="Y1280" s="20"/>
      <c r="Z1280" s="13"/>
      <c r="AA1280" s="13"/>
    </row>
    <row r="1281" spans="1:27" ht="13.8">
      <c r="A1281" s="11"/>
      <c r="B1281" s="12" t="s">
        <v>27</v>
      </c>
      <c r="C1281" s="11"/>
      <c r="D1281" s="11"/>
      <c r="E1281" s="43"/>
      <c r="F1281" s="43"/>
      <c r="G1281" s="46" t="s">
        <v>1764</v>
      </c>
      <c r="H1281" s="9" t="str">
        <f t="shared" si="0"/>
        <v>--</v>
      </c>
      <c r="I1281" s="60"/>
      <c r="J1281" s="60"/>
      <c r="K1281" s="60"/>
      <c r="L1281" s="60"/>
      <c r="M1281" s="44" t="s">
        <v>273</v>
      </c>
      <c r="N1281" s="44" t="s">
        <v>1359</v>
      </c>
      <c r="O1281" s="60"/>
      <c r="P1281" s="46" t="s">
        <v>2649</v>
      </c>
      <c r="Q1281" s="60"/>
      <c r="R1281" s="60"/>
      <c r="S1281" s="13"/>
      <c r="T1281" s="13"/>
      <c r="U1281" s="195" t="s">
        <v>7389</v>
      </c>
      <c r="V1281" s="60"/>
      <c r="W1281" s="46" t="s">
        <v>2652</v>
      </c>
      <c r="X1281" s="88"/>
      <c r="Y1281" s="20"/>
      <c r="Z1281" s="13"/>
      <c r="AA1281" s="13"/>
    </row>
    <row r="1282" spans="1:27" ht="13.8">
      <c r="A1282" s="11"/>
      <c r="B1282" s="12" t="s">
        <v>27</v>
      </c>
      <c r="C1282" s="11"/>
      <c r="D1282" s="11"/>
      <c r="E1282" s="43"/>
      <c r="F1282" s="43"/>
      <c r="G1282" s="46" t="s">
        <v>1764</v>
      </c>
      <c r="H1282" s="9" t="str">
        <f t="shared" si="0"/>
        <v>--</v>
      </c>
      <c r="I1282" s="60"/>
      <c r="J1282" s="60"/>
      <c r="K1282" s="60"/>
      <c r="L1282" s="60"/>
      <c r="M1282" s="44" t="s">
        <v>528</v>
      </c>
      <c r="N1282" s="44" t="s">
        <v>2384</v>
      </c>
      <c r="O1282" s="60"/>
      <c r="P1282" s="46" t="s">
        <v>2325</v>
      </c>
      <c r="Q1282" s="60"/>
      <c r="R1282" s="60"/>
      <c r="S1282" s="13"/>
      <c r="T1282" s="13"/>
      <c r="U1282" s="195" t="s">
        <v>7390</v>
      </c>
      <c r="V1282" s="60"/>
      <c r="W1282" s="46" t="s">
        <v>2652</v>
      </c>
      <c r="X1282" s="88"/>
      <c r="Y1282" s="20"/>
      <c r="Z1282" s="13"/>
      <c r="AA1282" s="13"/>
    </row>
    <row r="1283" spans="1:27" ht="13.8">
      <c r="A1283" s="11"/>
      <c r="B1283" s="12" t="s">
        <v>27</v>
      </c>
      <c r="C1283" s="11"/>
      <c r="D1283" s="11"/>
      <c r="E1283" s="43"/>
      <c r="F1283" s="43"/>
      <c r="G1283" s="46" t="s">
        <v>1764</v>
      </c>
      <c r="H1283" s="9" t="str">
        <f t="shared" si="0"/>
        <v>--</v>
      </c>
      <c r="I1283" s="60"/>
      <c r="J1283" s="60"/>
      <c r="K1283" s="60"/>
      <c r="L1283" s="60"/>
      <c r="M1283" s="44" t="s">
        <v>436</v>
      </c>
      <c r="N1283" s="44" t="s">
        <v>189</v>
      </c>
      <c r="O1283" s="60"/>
      <c r="P1283" s="46" t="s">
        <v>2088</v>
      </c>
      <c r="Q1283" s="60"/>
      <c r="R1283" s="60"/>
      <c r="S1283" s="13"/>
      <c r="T1283" s="13"/>
      <c r="U1283" s="195" t="s">
        <v>7391</v>
      </c>
      <c r="V1283" s="60"/>
      <c r="W1283" s="46" t="s">
        <v>2652</v>
      </c>
      <c r="X1283" s="88"/>
      <c r="Y1283" s="20"/>
      <c r="Z1283" s="13"/>
      <c r="AA1283" s="13"/>
    </row>
    <row r="1284" spans="1:27" ht="13.8">
      <c r="A1284" s="11"/>
      <c r="B1284" s="12" t="s">
        <v>27</v>
      </c>
      <c r="C1284" s="11"/>
      <c r="D1284" s="11"/>
      <c r="E1284" s="43"/>
      <c r="F1284" s="43"/>
      <c r="G1284" s="46" t="s">
        <v>1764</v>
      </c>
      <c r="H1284" s="9" t="str">
        <f t="shared" si="0"/>
        <v>--</v>
      </c>
      <c r="I1284" s="60"/>
      <c r="J1284" s="60"/>
      <c r="K1284" s="60"/>
      <c r="L1284" s="60"/>
      <c r="M1284" s="44" t="s">
        <v>494</v>
      </c>
      <c r="N1284" s="44" t="s">
        <v>1565</v>
      </c>
      <c r="O1284" s="60"/>
      <c r="P1284" s="46" t="s">
        <v>2632</v>
      </c>
      <c r="Q1284" s="60"/>
      <c r="R1284" s="60"/>
      <c r="S1284" s="13"/>
      <c r="T1284" s="13"/>
      <c r="U1284" s="195" t="s">
        <v>7392</v>
      </c>
      <c r="V1284" s="60"/>
      <c r="W1284" s="46" t="s">
        <v>1875</v>
      </c>
      <c r="X1284" s="88"/>
      <c r="Y1284" s="20"/>
      <c r="Z1284" s="13"/>
      <c r="AA1284" s="13"/>
    </row>
    <row r="1285" spans="1:27" ht="13.8">
      <c r="A1285" s="11"/>
      <c r="B1285" s="12" t="s">
        <v>27</v>
      </c>
      <c r="C1285" s="11"/>
      <c r="D1285" s="11"/>
      <c r="E1285" s="43"/>
      <c r="F1285" s="43"/>
      <c r="G1285" s="46" t="s">
        <v>1764</v>
      </c>
      <c r="H1285" s="9" t="str">
        <f t="shared" si="0"/>
        <v>--</v>
      </c>
      <c r="I1285" s="60"/>
      <c r="J1285" s="60"/>
      <c r="K1285" s="60"/>
      <c r="L1285" s="60"/>
      <c r="M1285" s="44" t="s">
        <v>494</v>
      </c>
      <c r="N1285" s="44" t="s">
        <v>1557</v>
      </c>
      <c r="O1285" s="60"/>
      <c r="P1285" s="46" t="s">
        <v>2662</v>
      </c>
      <c r="Q1285" s="60"/>
      <c r="R1285" s="60"/>
      <c r="S1285" s="13"/>
      <c r="T1285" s="13"/>
      <c r="U1285" s="195" t="s">
        <v>7396</v>
      </c>
      <c r="V1285" s="60"/>
      <c r="W1285" s="46" t="s">
        <v>1875</v>
      </c>
      <c r="X1285" s="88"/>
      <c r="Y1285" s="20"/>
      <c r="Z1285" s="13"/>
      <c r="AA1285" s="13"/>
    </row>
    <row r="1286" spans="1:27" ht="13.8">
      <c r="A1286" s="11"/>
      <c r="B1286" s="12" t="s">
        <v>27</v>
      </c>
      <c r="C1286" s="11"/>
      <c r="D1286" s="11"/>
      <c r="E1286" s="43"/>
      <c r="F1286" s="43"/>
      <c r="G1286" s="46" t="s">
        <v>1764</v>
      </c>
      <c r="H1286" s="9" t="str">
        <f t="shared" si="0"/>
        <v>--</v>
      </c>
      <c r="I1286" s="60"/>
      <c r="J1286" s="60"/>
      <c r="K1286" s="60"/>
      <c r="L1286" s="60"/>
      <c r="M1286" s="44" t="s">
        <v>494</v>
      </c>
      <c r="N1286" s="44" t="s">
        <v>1555</v>
      </c>
      <c r="O1286" s="60"/>
      <c r="P1286" s="46" t="s">
        <v>2379</v>
      </c>
      <c r="Q1286" s="60"/>
      <c r="R1286" s="60"/>
      <c r="S1286" s="13"/>
      <c r="T1286" s="13"/>
      <c r="U1286" s="195" t="s">
        <v>7398</v>
      </c>
      <c r="V1286" s="60"/>
      <c r="W1286" s="46" t="s">
        <v>1875</v>
      </c>
      <c r="X1286" s="88"/>
      <c r="Y1286" s="20"/>
      <c r="Z1286" s="13"/>
      <c r="AA1286" s="13"/>
    </row>
    <row r="1287" spans="1:27" ht="13.8">
      <c r="A1287" s="11"/>
      <c r="B1287" s="12" t="s">
        <v>27</v>
      </c>
      <c r="C1287" s="11"/>
      <c r="D1287" s="11"/>
      <c r="E1287" s="43"/>
      <c r="F1287" s="43"/>
      <c r="G1287" s="46" t="s">
        <v>1764</v>
      </c>
      <c r="H1287" s="9" t="str">
        <f t="shared" si="0"/>
        <v>--</v>
      </c>
      <c r="I1287" s="60"/>
      <c r="J1287" s="60"/>
      <c r="K1287" s="60"/>
      <c r="L1287" s="60"/>
      <c r="M1287" s="44" t="s">
        <v>494</v>
      </c>
      <c r="N1287" s="44" t="s">
        <v>1554</v>
      </c>
      <c r="O1287" s="60"/>
      <c r="P1287" s="46" t="s">
        <v>2443</v>
      </c>
      <c r="Q1287" s="60"/>
      <c r="R1287" s="60"/>
      <c r="S1287" s="13"/>
      <c r="T1287" s="13"/>
      <c r="U1287" s="195" t="s">
        <v>7399</v>
      </c>
      <c r="V1287" s="60"/>
      <c r="W1287" s="46" t="s">
        <v>1875</v>
      </c>
      <c r="X1287" s="88"/>
      <c r="Y1287" s="20"/>
      <c r="Z1287" s="13"/>
      <c r="AA1287" s="13"/>
    </row>
    <row r="1288" spans="1:27" ht="13.8">
      <c r="A1288" s="11"/>
      <c r="B1288" s="12" t="s">
        <v>27</v>
      </c>
      <c r="C1288" s="11"/>
      <c r="D1288" s="11"/>
      <c r="E1288" s="43"/>
      <c r="F1288" s="43"/>
      <c r="G1288" s="46" t="s">
        <v>2738</v>
      </c>
      <c r="H1288" s="9" t="str">
        <f t="shared" si="0"/>
        <v>--</v>
      </c>
      <c r="I1288" s="60"/>
      <c r="J1288" s="60"/>
      <c r="K1288" s="60"/>
      <c r="L1288" s="60"/>
      <c r="M1288" s="44" t="s">
        <v>273</v>
      </c>
      <c r="N1288" s="44" t="s">
        <v>1159</v>
      </c>
      <c r="O1288" s="60"/>
      <c r="P1288" s="269" t="s">
        <v>2739</v>
      </c>
      <c r="Q1288" s="60"/>
      <c r="R1288" s="60"/>
      <c r="S1288" s="13"/>
      <c r="T1288" s="13"/>
      <c r="U1288" s="195" t="s">
        <v>7400</v>
      </c>
      <c r="V1288" s="60"/>
      <c r="W1288" s="46" t="s">
        <v>1484</v>
      </c>
      <c r="X1288" s="88"/>
      <c r="Y1288" s="20"/>
      <c r="Z1288" s="13"/>
      <c r="AA1288" s="13"/>
    </row>
    <row r="1289" spans="1:27" ht="13.8">
      <c r="A1289" s="11"/>
      <c r="B1289" s="12" t="s">
        <v>27</v>
      </c>
      <c r="C1289" s="11"/>
      <c r="D1289" s="11"/>
      <c r="E1289" s="43"/>
      <c r="F1289" s="43"/>
      <c r="G1289" s="46" t="s">
        <v>2738</v>
      </c>
      <c r="H1289" s="9" t="str">
        <f t="shared" si="0"/>
        <v>--</v>
      </c>
      <c r="I1289" s="60"/>
      <c r="J1289" s="60"/>
      <c r="K1289" s="60"/>
      <c r="L1289" s="60"/>
      <c r="M1289" s="44" t="s">
        <v>593</v>
      </c>
      <c r="N1289" s="44" t="s">
        <v>2618</v>
      </c>
      <c r="O1289" s="60"/>
      <c r="P1289" s="46" t="s">
        <v>2325</v>
      </c>
      <c r="Q1289" s="60"/>
      <c r="R1289" s="60"/>
      <c r="S1289" s="13"/>
      <c r="T1289" s="13"/>
      <c r="U1289" s="195" t="s">
        <v>7401</v>
      </c>
      <c r="V1289" s="60"/>
      <c r="W1289" s="46" t="s">
        <v>1484</v>
      </c>
      <c r="X1289" s="88"/>
      <c r="Y1289" s="20"/>
      <c r="Z1289" s="13"/>
      <c r="AA1289" s="13"/>
    </row>
    <row r="1290" spans="1:27" ht="13.8">
      <c r="A1290" s="11"/>
      <c r="B1290" s="12" t="s">
        <v>27</v>
      </c>
      <c r="C1290" s="11"/>
      <c r="D1290" s="11"/>
      <c r="E1290" s="43"/>
      <c r="F1290" s="43"/>
      <c r="G1290" s="46" t="s">
        <v>2738</v>
      </c>
      <c r="H1290" s="9" t="str">
        <f t="shared" si="0"/>
        <v>--</v>
      </c>
      <c r="I1290" s="60"/>
      <c r="J1290" s="60"/>
      <c r="K1290" s="60"/>
      <c r="L1290" s="60"/>
      <c r="M1290" s="44" t="s">
        <v>494</v>
      </c>
      <c r="N1290" s="44" t="s">
        <v>1556</v>
      </c>
      <c r="O1290" s="60"/>
      <c r="P1290" s="46" t="s">
        <v>2744</v>
      </c>
      <c r="Q1290" s="60"/>
      <c r="R1290" s="60"/>
      <c r="S1290" s="13"/>
      <c r="T1290" s="13"/>
      <c r="U1290" s="195" t="s">
        <v>7402</v>
      </c>
      <c r="V1290" s="60"/>
      <c r="W1290" s="46" t="s">
        <v>1484</v>
      </c>
      <c r="X1290" s="88"/>
      <c r="Y1290" s="20"/>
      <c r="Z1290" s="13"/>
      <c r="AA1290" s="13"/>
    </row>
    <row r="1291" spans="1:27" ht="13.8">
      <c r="A1291" s="11"/>
      <c r="B1291" s="12" t="s">
        <v>27</v>
      </c>
      <c r="C1291" s="11"/>
      <c r="D1291" s="11"/>
      <c r="E1291" s="43"/>
      <c r="F1291" s="43"/>
      <c r="G1291" s="46" t="s">
        <v>2738</v>
      </c>
      <c r="H1291" s="9" t="str">
        <f t="shared" si="0"/>
        <v>--</v>
      </c>
      <c r="I1291" s="60"/>
      <c r="J1291" s="60"/>
      <c r="K1291" s="60"/>
      <c r="L1291" s="60"/>
      <c r="M1291" s="44" t="s">
        <v>195</v>
      </c>
      <c r="N1291" s="44" t="s">
        <v>1018</v>
      </c>
      <c r="O1291" s="60"/>
      <c r="P1291" s="46" t="s">
        <v>2746</v>
      </c>
      <c r="Q1291" s="60"/>
      <c r="R1291" s="60"/>
      <c r="S1291" s="13"/>
      <c r="T1291" s="13"/>
      <c r="U1291" s="195" t="s">
        <v>7404</v>
      </c>
      <c r="V1291" s="60"/>
      <c r="W1291" s="46" t="s">
        <v>1484</v>
      </c>
      <c r="X1291" s="88"/>
      <c r="Y1291" s="20"/>
      <c r="Z1291" s="13"/>
      <c r="AA1291" s="13"/>
    </row>
    <row r="1292" spans="1:27" ht="13.8">
      <c r="A1292" s="11"/>
      <c r="B1292" s="12" t="s">
        <v>27</v>
      </c>
      <c r="C1292" s="11"/>
      <c r="D1292" s="11"/>
      <c r="E1292" s="43"/>
      <c r="F1292" s="43"/>
      <c r="G1292" s="46" t="s">
        <v>2738</v>
      </c>
      <c r="H1292" s="9" t="str">
        <f t="shared" si="0"/>
        <v>--</v>
      </c>
      <c r="I1292" s="60"/>
      <c r="J1292" s="60"/>
      <c r="K1292" s="60"/>
      <c r="L1292" s="60"/>
      <c r="M1292" s="44" t="s">
        <v>195</v>
      </c>
      <c r="N1292" s="44" t="s">
        <v>1008</v>
      </c>
      <c r="O1292" s="60"/>
      <c r="P1292" s="46" t="s">
        <v>2748</v>
      </c>
      <c r="Q1292" s="60"/>
      <c r="R1292" s="60"/>
      <c r="S1292" s="13"/>
      <c r="T1292" s="13"/>
      <c r="U1292" s="195" t="s">
        <v>7407</v>
      </c>
      <c r="V1292" s="60"/>
      <c r="W1292" s="46" t="s">
        <v>1484</v>
      </c>
      <c r="X1292" s="88"/>
      <c r="Y1292" s="20"/>
      <c r="Z1292" s="13"/>
      <c r="AA1292" s="13"/>
    </row>
    <row r="1293" spans="1:27" ht="13.8">
      <c r="A1293" s="11"/>
      <c r="B1293" s="12" t="s">
        <v>27</v>
      </c>
      <c r="C1293" s="11"/>
      <c r="D1293" s="11"/>
      <c r="E1293" s="43"/>
      <c r="F1293" s="43"/>
      <c r="G1293" s="46" t="s">
        <v>2738</v>
      </c>
      <c r="H1293" s="9" t="str">
        <f t="shared" si="0"/>
        <v>--</v>
      </c>
      <c r="I1293" s="60"/>
      <c r="J1293" s="60"/>
      <c r="K1293" s="60"/>
      <c r="L1293" s="60"/>
      <c r="M1293" s="44" t="s">
        <v>630</v>
      </c>
      <c r="N1293" s="44" t="s">
        <v>1657</v>
      </c>
      <c r="O1293" s="60"/>
      <c r="P1293" s="46" t="s">
        <v>2621</v>
      </c>
      <c r="Q1293" s="60"/>
      <c r="R1293" s="60"/>
      <c r="S1293" s="13"/>
      <c r="T1293" s="13"/>
      <c r="U1293" s="195" t="s">
        <v>7409</v>
      </c>
      <c r="V1293" s="60"/>
      <c r="W1293" s="46" t="s">
        <v>1484</v>
      </c>
      <c r="X1293" s="88"/>
      <c r="Y1293" s="20"/>
      <c r="Z1293" s="13"/>
      <c r="AA1293" s="13"/>
    </row>
    <row r="1294" spans="1:27" ht="13.8">
      <c r="A1294" s="84"/>
      <c r="B1294" s="12" t="s">
        <v>27</v>
      </c>
      <c r="C1294" s="11"/>
      <c r="D1294" s="11"/>
      <c r="E1294" s="43"/>
      <c r="F1294" s="43"/>
      <c r="G1294" s="46" t="s">
        <v>2738</v>
      </c>
      <c r="H1294" s="9" t="str">
        <f t="shared" si="0"/>
        <v>--</v>
      </c>
      <c r="I1294" s="60"/>
      <c r="J1294" s="60"/>
      <c r="K1294" s="60"/>
      <c r="L1294" s="60"/>
      <c r="M1294" s="44" t="s">
        <v>436</v>
      </c>
      <c r="N1294" s="44" t="s">
        <v>181</v>
      </c>
      <c r="O1294" s="60"/>
      <c r="P1294" s="46" t="s">
        <v>1839</v>
      </c>
      <c r="Q1294" s="60"/>
      <c r="R1294" s="60"/>
      <c r="S1294" s="13"/>
      <c r="T1294" s="13"/>
      <c r="U1294" s="195" t="s">
        <v>7410</v>
      </c>
      <c r="V1294" s="60"/>
      <c r="W1294" s="46" t="s">
        <v>1484</v>
      </c>
      <c r="X1294" s="88"/>
      <c r="Y1294" s="20"/>
      <c r="Z1294" s="13"/>
      <c r="AA1294" s="13"/>
    </row>
    <row r="1295" spans="1:27" ht="13.8">
      <c r="A1295" s="84"/>
      <c r="B1295" s="12" t="s">
        <v>27</v>
      </c>
      <c r="C1295" s="11"/>
      <c r="D1295" s="11"/>
      <c r="E1295" s="43"/>
      <c r="F1295" s="43"/>
      <c r="G1295" s="46" t="s">
        <v>2738</v>
      </c>
      <c r="H1295" s="9" t="str">
        <f t="shared" si="0"/>
        <v>--</v>
      </c>
      <c r="I1295" s="60"/>
      <c r="J1295" s="60"/>
      <c r="K1295" s="60"/>
      <c r="L1295" s="60"/>
      <c r="M1295" s="44" t="s">
        <v>1700</v>
      </c>
      <c r="N1295" s="44" t="s">
        <v>2448</v>
      </c>
      <c r="O1295" s="60"/>
      <c r="P1295" s="46" t="s">
        <v>1703</v>
      </c>
      <c r="Q1295" s="60"/>
      <c r="R1295" s="60"/>
      <c r="S1295" s="13"/>
      <c r="T1295" s="13"/>
      <c r="U1295" s="195" t="s">
        <v>7411</v>
      </c>
      <c r="V1295" s="60"/>
      <c r="W1295" s="46" t="s">
        <v>1484</v>
      </c>
      <c r="X1295" s="88"/>
      <c r="Y1295" s="20"/>
      <c r="Z1295" s="13"/>
      <c r="AA1295" s="13"/>
    </row>
    <row r="1296" spans="1:27" ht="13.8">
      <c r="A1296" s="11"/>
      <c r="B1296" s="12" t="s">
        <v>27</v>
      </c>
      <c r="C1296" s="11"/>
      <c r="D1296" s="11"/>
      <c r="E1296" s="43"/>
      <c r="F1296" s="43"/>
      <c r="G1296" s="46" t="s">
        <v>2738</v>
      </c>
      <c r="H1296" s="9" t="str">
        <f t="shared" si="0"/>
        <v>--</v>
      </c>
      <c r="I1296" s="60"/>
      <c r="J1296" s="60"/>
      <c r="K1296" s="60"/>
      <c r="L1296" s="60"/>
      <c r="M1296" s="44" t="s">
        <v>1281</v>
      </c>
      <c r="N1296" s="44" t="s">
        <v>462</v>
      </c>
      <c r="O1296" s="60"/>
      <c r="P1296" s="46" t="s">
        <v>2753</v>
      </c>
      <c r="Q1296" s="60"/>
      <c r="R1296" s="60"/>
      <c r="S1296" s="13"/>
      <c r="T1296" s="13"/>
      <c r="U1296" s="195" t="s">
        <v>7412</v>
      </c>
      <c r="V1296" s="60"/>
      <c r="W1296" s="46" t="s">
        <v>1484</v>
      </c>
      <c r="X1296" s="88"/>
      <c r="Y1296" s="20"/>
      <c r="Z1296" s="13"/>
      <c r="AA1296" s="13"/>
    </row>
    <row r="1297" spans="1:27" ht="13.8">
      <c r="A1297" s="11"/>
      <c r="B1297" s="12" t="s">
        <v>27</v>
      </c>
      <c r="C1297" s="11"/>
      <c r="D1297" s="11"/>
      <c r="E1297" s="43"/>
      <c r="F1297" s="43"/>
      <c r="G1297" s="46" t="s">
        <v>2738</v>
      </c>
      <c r="H1297" s="9" t="str">
        <f t="shared" si="0"/>
        <v>--</v>
      </c>
      <c r="I1297" s="60"/>
      <c r="J1297" s="60"/>
      <c r="K1297" s="60"/>
      <c r="L1297" s="60"/>
      <c r="M1297" s="44" t="s">
        <v>241</v>
      </c>
      <c r="N1297" s="44" t="s">
        <v>2447</v>
      </c>
      <c r="O1297" s="60"/>
      <c r="P1297" s="46" t="s">
        <v>2755</v>
      </c>
      <c r="Q1297" s="60"/>
      <c r="R1297" s="60"/>
      <c r="S1297" s="13"/>
      <c r="T1297" s="13"/>
      <c r="U1297" s="195" t="s">
        <v>7413</v>
      </c>
      <c r="V1297" s="60"/>
      <c r="W1297" s="46" t="s">
        <v>1484</v>
      </c>
      <c r="X1297" s="88"/>
      <c r="Y1297" s="20"/>
      <c r="Z1297" s="13"/>
      <c r="AA1297" s="13"/>
    </row>
    <row r="1298" spans="1:27" ht="13.8">
      <c r="A1298" s="84"/>
      <c r="B1298" s="12" t="s">
        <v>27</v>
      </c>
      <c r="C1298" s="11"/>
      <c r="D1298" s="11"/>
      <c r="E1298" s="43"/>
      <c r="F1298" s="43"/>
      <c r="G1298" s="46" t="s">
        <v>2668</v>
      </c>
      <c r="H1298" s="9" t="str">
        <f t="shared" si="0"/>
        <v>--</v>
      </c>
      <c r="I1298" s="60"/>
      <c r="J1298" s="60"/>
      <c r="K1298" s="60"/>
      <c r="L1298" s="60"/>
      <c r="M1298" s="44" t="s">
        <v>241</v>
      </c>
      <c r="N1298" s="44" t="s">
        <v>2385</v>
      </c>
      <c r="O1298" s="60"/>
      <c r="P1298" s="46" t="s">
        <v>1530</v>
      </c>
      <c r="Q1298" s="60"/>
      <c r="R1298" s="60"/>
      <c r="S1298" s="13"/>
      <c r="T1298" s="13"/>
      <c r="U1298" s="195" t="s">
        <v>7414</v>
      </c>
      <c r="V1298" s="60"/>
      <c r="W1298" s="46" t="s">
        <v>2671</v>
      </c>
      <c r="X1298" s="88"/>
      <c r="Y1298" s="20"/>
      <c r="Z1298" s="13"/>
      <c r="AA1298" s="13"/>
    </row>
    <row r="1299" spans="1:27" ht="13.8">
      <c r="A1299" s="84"/>
      <c r="B1299" s="12" t="s">
        <v>27</v>
      </c>
      <c r="C1299" s="11"/>
      <c r="D1299" s="11"/>
      <c r="E1299" s="43"/>
      <c r="F1299" s="43"/>
      <c r="G1299" s="46" t="s">
        <v>2668</v>
      </c>
      <c r="H1299" s="9" t="str">
        <f t="shared" si="0"/>
        <v>--</v>
      </c>
      <c r="I1299" s="60"/>
      <c r="J1299" s="60"/>
      <c r="K1299" s="60"/>
      <c r="L1299" s="60"/>
      <c r="M1299" s="44" t="s">
        <v>195</v>
      </c>
      <c r="N1299" s="44" t="s">
        <v>978</v>
      </c>
      <c r="O1299" s="60"/>
      <c r="P1299" s="46" t="s">
        <v>2443</v>
      </c>
      <c r="Q1299" s="60"/>
      <c r="R1299" s="60"/>
      <c r="S1299" s="13"/>
      <c r="T1299" s="13"/>
      <c r="U1299" s="195" t="s">
        <v>7415</v>
      </c>
      <c r="V1299" s="60"/>
      <c r="W1299" s="46" t="s">
        <v>2671</v>
      </c>
      <c r="X1299" s="88"/>
      <c r="Y1299" s="20"/>
      <c r="Z1299" s="13"/>
      <c r="AA1299" s="13"/>
    </row>
    <row r="1300" spans="1:27" ht="13.8">
      <c r="A1300" s="84"/>
      <c r="B1300" s="12" t="s">
        <v>27</v>
      </c>
      <c r="C1300" s="11"/>
      <c r="D1300" s="11"/>
      <c r="E1300" s="43"/>
      <c r="F1300" s="43"/>
      <c r="G1300" s="46" t="s">
        <v>2672</v>
      </c>
      <c r="H1300" s="9" t="str">
        <f t="shared" si="0"/>
        <v>--</v>
      </c>
      <c r="I1300" s="60"/>
      <c r="J1300" s="60"/>
      <c r="K1300" s="60"/>
      <c r="L1300" s="60"/>
      <c r="M1300" s="44" t="s">
        <v>273</v>
      </c>
      <c r="N1300" s="44" t="s">
        <v>1405</v>
      </c>
      <c r="O1300" s="60"/>
      <c r="P1300" s="46" t="s">
        <v>2673</v>
      </c>
      <c r="Q1300" s="60"/>
      <c r="R1300" s="60"/>
      <c r="S1300" s="13"/>
      <c r="T1300" s="13"/>
      <c r="U1300" s="195" t="s">
        <v>7416</v>
      </c>
      <c r="V1300" s="60"/>
      <c r="W1300" s="46" t="s">
        <v>2671</v>
      </c>
      <c r="X1300" s="88"/>
      <c r="Y1300" s="20"/>
      <c r="Z1300" s="13"/>
      <c r="AA1300" s="13"/>
    </row>
    <row r="1301" spans="1:27" ht="13.8">
      <c r="A1301" s="84"/>
      <c r="B1301" s="12" t="s">
        <v>27</v>
      </c>
      <c r="C1301" s="11"/>
      <c r="D1301" s="11"/>
      <c r="E1301" s="43"/>
      <c r="F1301" s="43"/>
      <c r="G1301" s="46" t="s">
        <v>2672</v>
      </c>
      <c r="H1301" s="9" t="str">
        <f t="shared" si="0"/>
        <v>--</v>
      </c>
      <c r="I1301" s="60"/>
      <c r="J1301" s="60"/>
      <c r="K1301" s="60"/>
      <c r="L1301" s="60"/>
      <c r="M1301" s="44" t="s">
        <v>195</v>
      </c>
      <c r="N1301" s="44" t="s">
        <v>977</v>
      </c>
      <c r="O1301" s="60"/>
      <c r="P1301" s="46" t="s">
        <v>2682</v>
      </c>
      <c r="Q1301" s="60"/>
      <c r="R1301" s="60"/>
      <c r="S1301" s="13"/>
      <c r="T1301" s="13"/>
      <c r="U1301" s="195" t="s">
        <v>7417</v>
      </c>
      <c r="V1301" s="60"/>
      <c r="W1301" s="46" t="s">
        <v>2671</v>
      </c>
      <c r="X1301" s="88"/>
      <c r="Y1301" s="20"/>
      <c r="Z1301" s="13"/>
      <c r="AA1301" s="13"/>
    </row>
    <row r="1302" spans="1:27" ht="13.8">
      <c r="A1302" s="84"/>
      <c r="B1302" s="12" t="s">
        <v>27</v>
      </c>
      <c r="C1302" s="11"/>
      <c r="D1302" s="11"/>
      <c r="E1302" s="43"/>
      <c r="F1302" s="43"/>
      <c r="G1302" s="46" t="s">
        <v>2672</v>
      </c>
      <c r="H1302" s="9" t="str">
        <f t="shared" si="0"/>
        <v>--</v>
      </c>
      <c r="I1302" s="60"/>
      <c r="J1302" s="60"/>
      <c r="K1302" s="60"/>
      <c r="L1302" s="60"/>
      <c r="M1302" s="44" t="s">
        <v>195</v>
      </c>
      <c r="N1302" s="44" t="s">
        <v>979</v>
      </c>
      <c r="O1302" s="60"/>
      <c r="P1302" s="46" t="s">
        <v>2714</v>
      </c>
      <c r="Q1302" s="60"/>
      <c r="R1302" s="60"/>
      <c r="S1302" s="13"/>
      <c r="T1302" s="13"/>
      <c r="U1302" s="195" t="s">
        <v>7418</v>
      </c>
      <c r="V1302" s="60"/>
      <c r="W1302" s="46" t="s">
        <v>2671</v>
      </c>
      <c r="X1302" s="88"/>
      <c r="Y1302" s="20"/>
      <c r="Z1302" s="13"/>
      <c r="AA1302" s="13"/>
    </row>
    <row r="1303" spans="1:27" ht="13.8">
      <c r="A1303" s="11"/>
      <c r="B1303" s="12" t="s">
        <v>27</v>
      </c>
      <c r="C1303" s="11"/>
      <c r="D1303" s="11"/>
      <c r="E1303" s="43"/>
      <c r="F1303" s="43"/>
      <c r="G1303" s="46" t="s">
        <v>2672</v>
      </c>
      <c r="H1303" s="9" t="str">
        <f t="shared" si="0"/>
        <v>--</v>
      </c>
      <c r="I1303" s="60"/>
      <c r="J1303" s="60"/>
      <c r="K1303" s="60"/>
      <c r="L1303" s="60"/>
      <c r="M1303" s="44" t="s">
        <v>436</v>
      </c>
      <c r="N1303" s="44" t="s">
        <v>190</v>
      </c>
      <c r="O1303" s="60"/>
      <c r="P1303" s="46" t="s">
        <v>2729</v>
      </c>
      <c r="Q1303" s="60"/>
      <c r="R1303" s="60"/>
      <c r="S1303" s="13"/>
      <c r="T1303" s="13"/>
      <c r="U1303" s="195" t="s">
        <v>7419</v>
      </c>
      <c r="V1303" s="60"/>
      <c r="W1303" s="46" t="s">
        <v>2671</v>
      </c>
      <c r="X1303" s="88"/>
      <c r="Y1303" s="20"/>
      <c r="Z1303" s="13"/>
      <c r="AA1303" s="13"/>
    </row>
    <row r="1304" spans="1:27" ht="13.8">
      <c r="A1304" s="11"/>
      <c r="B1304" s="12" t="s">
        <v>27</v>
      </c>
      <c r="C1304" s="11"/>
      <c r="D1304" s="11"/>
      <c r="E1304" s="43"/>
      <c r="F1304" s="43"/>
      <c r="G1304" s="46" t="s">
        <v>2672</v>
      </c>
      <c r="H1304" s="9" t="str">
        <f t="shared" si="0"/>
        <v>--</v>
      </c>
      <c r="I1304" s="60"/>
      <c r="J1304" s="60"/>
      <c r="K1304" s="60"/>
      <c r="L1304" s="60"/>
      <c r="M1304" s="44" t="s">
        <v>2712</v>
      </c>
      <c r="N1304" s="44" t="s">
        <v>1736</v>
      </c>
      <c r="O1304" s="60"/>
      <c r="P1304" s="46" t="s">
        <v>2443</v>
      </c>
      <c r="Q1304" s="60"/>
      <c r="R1304" s="60"/>
      <c r="S1304" s="13"/>
      <c r="T1304" s="13"/>
      <c r="U1304" s="195" t="s">
        <v>7420</v>
      </c>
      <c r="V1304" s="60"/>
      <c r="W1304" s="46" t="s">
        <v>2671</v>
      </c>
      <c r="X1304" s="88"/>
      <c r="Y1304" s="20"/>
      <c r="Z1304" s="13"/>
      <c r="AA1304" s="13"/>
    </row>
    <row r="1305" spans="1:27" ht="13.8">
      <c r="A1305" s="11"/>
      <c r="B1305" s="12" t="s">
        <v>27</v>
      </c>
      <c r="C1305" s="11"/>
      <c r="D1305" s="11"/>
      <c r="E1305" s="60"/>
      <c r="F1305" s="60"/>
      <c r="G1305" s="46" t="s">
        <v>1454</v>
      </c>
      <c r="H1305" s="9" t="str">
        <f t="shared" si="0"/>
        <v>--</v>
      </c>
      <c r="I1305" s="60"/>
      <c r="J1305" s="60"/>
      <c r="K1305" s="60"/>
      <c r="L1305" s="60"/>
      <c r="M1305" s="44" t="s">
        <v>1457</v>
      </c>
      <c r="N1305" s="44" t="s">
        <v>1459</v>
      </c>
      <c r="O1305" s="60"/>
      <c r="P1305" s="46" t="s">
        <v>1461</v>
      </c>
      <c r="Q1305" s="60"/>
      <c r="R1305" s="60"/>
      <c r="S1305" s="13"/>
      <c r="T1305" s="13"/>
      <c r="U1305" s="195" t="s">
        <v>7421</v>
      </c>
      <c r="V1305" s="60"/>
      <c r="W1305" s="46" t="s">
        <v>1484</v>
      </c>
      <c r="X1305" s="88"/>
      <c r="Y1305" s="20"/>
      <c r="Z1305" s="13"/>
      <c r="AA1305" s="13"/>
    </row>
    <row r="1306" spans="1:27" ht="13.8">
      <c r="A1306" s="11"/>
      <c r="B1306" s="12" t="s">
        <v>27</v>
      </c>
      <c r="C1306" s="11"/>
      <c r="D1306" s="11"/>
      <c r="E1306" s="43"/>
      <c r="F1306" s="43"/>
      <c r="G1306" s="46" t="s">
        <v>1454</v>
      </c>
      <c r="H1306" s="9" t="str">
        <f t="shared" si="0"/>
        <v>--</v>
      </c>
      <c r="I1306" s="60"/>
      <c r="J1306" s="60"/>
      <c r="K1306" s="60"/>
      <c r="L1306" s="60"/>
      <c r="M1306" s="44" t="s">
        <v>273</v>
      </c>
      <c r="N1306" s="44" t="s">
        <v>1347</v>
      </c>
      <c r="O1306" s="60"/>
      <c r="P1306" s="46" t="s">
        <v>1497</v>
      </c>
      <c r="Q1306" s="60"/>
      <c r="R1306" s="60"/>
      <c r="S1306" s="13"/>
      <c r="T1306" s="13"/>
      <c r="U1306" s="195" t="s">
        <v>7424</v>
      </c>
      <c r="V1306" s="60"/>
      <c r="W1306" s="46" t="s">
        <v>1484</v>
      </c>
      <c r="X1306" s="88"/>
      <c r="Y1306" s="20"/>
      <c r="Z1306" s="13"/>
      <c r="AA1306" s="13"/>
    </row>
    <row r="1307" spans="1:27" ht="13.8">
      <c r="A1307" s="11"/>
      <c r="B1307" s="12" t="s">
        <v>27</v>
      </c>
      <c r="C1307" s="11"/>
      <c r="D1307" s="11"/>
      <c r="E1307" s="43"/>
      <c r="F1307" s="43"/>
      <c r="G1307" s="46" t="s">
        <v>1454</v>
      </c>
      <c r="H1307" s="9" t="str">
        <f t="shared" si="0"/>
        <v>--</v>
      </c>
      <c r="I1307" s="60"/>
      <c r="J1307" s="60"/>
      <c r="K1307" s="60"/>
      <c r="L1307" s="60"/>
      <c r="M1307" s="44" t="s">
        <v>241</v>
      </c>
      <c r="N1307" s="44" t="s">
        <v>1527</v>
      </c>
      <c r="O1307" s="60"/>
      <c r="P1307" s="44" t="s">
        <v>1530</v>
      </c>
      <c r="Q1307" s="60"/>
      <c r="R1307" s="60"/>
      <c r="S1307" s="13"/>
      <c r="T1307" s="13"/>
      <c r="U1307" s="195" t="s">
        <v>7425</v>
      </c>
      <c r="V1307" s="60"/>
      <c r="W1307" s="46" t="s">
        <v>1484</v>
      </c>
      <c r="X1307" s="88"/>
      <c r="Y1307" s="20"/>
      <c r="Z1307" s="13"/>
      <c r="AA1307" s="13"/>
    </row>
    <row r="1308" spans="1:27" ht="13.8">
      <c r="A1308" s="11"/>
      <c r="B1308" s="12" t="s">
        <v>27</v>
      </c>
      <c r="C1308" s="11"/>
      <c r="D1308" s="11"/>
      <c r="E1308" s="43"/>
      <c r="F1308" s="43"/>
      <c r="G1308" s="46" t="s">
        <v>1454</v>
      </c>
      <c r="H1308" s="9" t="str">
        <f t="shared" si="0"/>
        <v>--</v>
      </c>
      <c r="I1308" s="60"/>
      <c r="J1308" s="60"/>
      <c r="K1308" s="60"/>
      <c r="L1308" s="60"/>
      <c r="M1308" s="44" t="s">
        <v>195</v>
      </c>
      <c r="N1308" s="44" t="s">
        <v>939</v>
      </c>
      <c r="O1308" s="60"/>
      <c r="P1308" s="46" t="s">
        <v>1497</v>
      </c>
      <c r="Q1308" s="60"/>
      <c r="R1308" s="60"/>
      <c r="S1308" s="13"/>
      <c r="T1308" s="13"/>
      <c r="U1308" s="195" t="s">
        <v>7426</v>
      </c>
      <c r="V1308" s="60"/>
      <c r="W1308" s="46" t="s">
        <v>1484</v>
      </c>
      <c r="X1308" s="88"/>
      <c r="Y1308" s="20"/>
      <c r="Z1308" s="13"/>
      <c r="AA1308" s="13"/>
    </row>
    <row r="1309" spans="1:27" ht="13.8">
      <c r="A1309" s="11"/>
      <c r="B1309" s="12" t="s">
        <v>27</v>
      </c>
      <c r="C1309" s="11"/>
      <c r="D1309" s="11"/>
      <c r="E1309" s="43"/>
      <c r="F1309" s="43"/>
      <c r="G1309" s="46" t="s">
        <v>1454</v>
      </c>
      <c r="H1309" s="9" t="str">
        <f t="shared" si="0"/>
        <v>--</v>
      </c>
      <c r="I1309" s="60"/>
      <c r="J1309" s="60"/>
      <c r="K1309" s="60"/>
      <c r="L1309" s="60"/>
      <c r="M1309" s="44" t="s">
        <v>195</v>
      </c>
      <c r="N1309" s="44" t="s">
        <v>867</v>
      </c>
      <c r="O1309" s="60"/>
      <c r="P1309" s="46" t="s">
        <v>1573</v>
      </c>
      <c r="Q1309" s="60"/>
      <c r="R1309" s="60"/>
      <c r="S1309" s="13"/>
      <c r="T1309" s="13"/>
      <c r="U1309" s="195" t="s">
        <v>7429</v>
      </c>
      <c r="V1309" s="60"/>
      <c r="W1309" s="46" t="s">
        <v>1484</v>
      </c>
      <c r="X1309" s="88"/>
      <c r="Y1309" s="20"/>
      <c r="Z1309" s="13"/>
      <c r="AA1309" s="13"/>
    </row>
    <row r="1310" spans="1:27" ht="13.8">
      <c r="A1310" s="11"/>
      <c r="B1310" s="12" t="s">
        <v>27</v>
      </c>
      <c r="C1310" s="11"/>
      <c r="D1310" s="11"/>
      <c r="E1310" s="43"/>
      <c r="F1310" s="43"/>
      <c r="G1310" s="46" t="s">
        <v>1454</v>
      </c>
      <c r="H1310" s="9" t="str">
        <f t="shared" si="0"/>
        <v>--</v>
      </c>
      <c r="I1310" s="60"/>
      <c r="J1310" s="60"/>
      <c r="K1310" s="60"/>
      <c r="L1310" s="60"/>
      <c r="M1310" s="44" t="s">
        <v>494</v>
      </c>
      <c r="N1310" s="44" t="s">
        <v>1550</v>
      </c>
      <c r="O1310" s="60"/>
      <c r="P1310" s="46" t="s">
        <v>1461</v>
      </c>
      <c r="Q1310" s="60"/>
      <c r="R1310" s="60"/>
      <c r="S1310" s="13"/>
      <c r="T1310" s="13"/>
      <c r="U1310" s="195" t="s">
        <v>7431</v>
      </c>
      <c r="V1310" s="60"/>
      <c r="W1310" s="46" t="s">
        <v>1484</v>
      </c>
      <c r="X1310" s="88"/>
      <c r="Y1310" s="20"/>
      <c r="Z1310" s="13"/>
      <c r="AA1310" s="13"/>
    </row>
    <row r="1311" spans="1:27" ht="13.8">
      <c r="A1311" s="11"/>
      <c r="B1311" s="12" t="s">
        <v>27</v>
      </c>
      <c r="C1311" s="11"/>
      <c r="D1311" s="11"/>
      <c r="E1311" s="43"/>
      <c r="F1311" s="43"/>
      <c r="G1311" s="46" t="s">
        <v>1454</v>
      </c>
      <c r="H1311" s="9" t="str">
        <f t="shared" si="0"/>
        <v>--</v>
      </c>
      <c r="I1311" s="60"/>
      <c r="J1311" s="60"/>
      <c r="K1311" s="60"/>
      <c r="L1311" s="60"/>
      <c r="M1311" s="44" t="s">
        <v>436</v>
      </c>
      <c r="N1311" s="44" t="s">
        <v>215</v>
      </c>
      <c r="O1311" s="60"/>
      <c r="P1311" s="46" t="s">
        <v>1461</v>
      </c>
      <c r="Q1311" s="60"/>
      <c r="R1311" s="60"/>
      <c r="S1311" s="13"/>
      <c r="T1311" s="13"/>
      <c r="U1311" s="195" t="s">
        <v>7434</v>
      </c>
      <c r="V1311" s="60"/>
      <c r="W1311" s="46" t="s">
        <v>1484</v>
      </c>
      <c r="X1311" s="88"/>
      <c r="Y1311" s="20"/>
      <c r="Z1311" s="13"/>
      <c r="AA1311" s="13"/>
    </row>
    <row r="1312" spans="1:27" ht="13.8">
      <c r="A1312" s="11"/>
      <c r="B1312" s="12" t="s">
        <v>27</v>
      </c>
      <c r="C1312" s="11"/>
      <c r="D1312" s="11"/>
      <c r="E1312" s="43"/>
      <c r="F1312" s="43"/>
      <c r="G1312" s="46" t="s">
        <v>1454</v>
      </c>
      <c r="H1312" s="9" t="str">
        <f t="shared" si="0"/>
        <v>--</v>
      </c>
      <c r="I1312" s="60"/>
      <c r="J1312" s="60"/>
      <c r="K1312" s="60"/>
      <c r="L1312" s="60"/>
      <c r="M1312" s="44" t="s">
        <v>494</v>
      </c>
      <c r="N1312" s="44" t="s">
        <v>1552</v>
      </c>
      <c r="O1312" s="60"/>
      <c r="P1312" s="46" t="s">
        <v>1637</v>
      </c>
      <c r="Q1312" s="60"/>
      <c r="R1312" s="60"/>
      <c r="S1312" s="13"/>
      <c r="T1312" s="13"/>
      <c r="U1312" s="195" t="s">
        <v>7435</v>
      </c>
      <c r="V1312" s="60"/>
      <c r="W1312" s="46" t="s">
        <v>1484</v>
      </c>
      <c r="X1312" s="88"/>
      <c r="Y1312" s="20"/>
      <c r="Z1312" s="13"/>
      <c r="AA1312" s="13"/>
    </row>
    <row r="1313" spans="1:27" ht="13.8">
      <c r="A1313" s="11"/>
      <c r="B1313" s="12" t="s">
        <v>27</v>
      </c>
      <c r="C1313" s="11"/>
      <c r="D1313" s="11"/>
      <c r="E1313" s="43"/>
      <c r="F1313" s="43"/>
      <c r="G1313" s="46" t="s">
        <v>1454</v>
      </c>
      <c r="H1313" s="9" t="str">
        <f t="shared" si="0"/>
        <v>--</v>
      </c>
      <c r="I1313" s="60"/>
      <c r="J1313" s="60"/>
      <c r="K1313" s="60"/>
      <c r="L1313" s="60"/>
      <c r="M1313" s="44" t="s">
        <v>593</v>
      </c>
      <c r="N1313" s="44" t="s">
        <v>1663</v>
      </c>
      <c r="O1313" s="60"/>
      <c r="P1313" s="46" t="s">
        <v>1461</v>
      </c>
      <c r="Q1313" s="60"/>
      <c r="R1313" s="60"/>
      <c r="S1313" s="13"/>
      <c r="T1313" s="13"/>
      <c r="U1313" s="195" t="s">
        <v>7436</v>
      </c>
      <c r="V1313" s="60"/>
      <c r="W1313" s="46" t="s">
        <v>1484</v>
      </c>
      <c r="X1313" s="88"/>
      <c r="Y1313" s="20"/>
      <c r="Z1313" s="13"/>
      <c r="AA1313" s="13"/>
    </row>
    <row r="1314" spans="1:27" ht="13.8">
      <c r="A1314" s="11"/>
      <c r="B1314" s="12" t="s">
        <v>27</v>
      </c>
      <c r="C1314" s="11"/>
      <c r="D1314" s="11"/>
      <c r="E1314" s="43"/>
      <c r="F1314" s="43"/>
      <c r="G1314" s="46" t="s">
        <v>1454</v>
      </c>
      <c r="H1314" s="9" t="str">
        <f t="shared" si="0"/>
        <v>--</v>
      </c>
      <c r="I1314" s="60"/>
      <c r="J1314" s="60"/>
      <c r="K1314" s="60"/>
      <c r="L1314" s="60"/>
      <c r="M1314" s="44" t="s">
        <v>494</v>
      </c>
      <c r="N1314" s="44" t="s">
        <v>1539</v>
      </c>
      <c r="O1314" s="60"/>
      <c r="P1314" s="46" t="s">
        <v>1461</v>
      </c>
      <c r="Q1314" s="60"/>
      <c r="R1314" s="60"/>
      <c r="S1314" s="13"/>
      <c r="T1314" s="13"/>
      <c r="U1314" s="195" t="s">
        <v>7437</v>
      </c>
      <c r="V1314" s="60"/>
      <c r="W1314" s="46" t="s">
        <v>1484</v>
      </c>
      <c r="X1314" s="88"/>
      <c r="Y1314" s="20"/>
      <c r="Z1314" s="13"/>
      <c r="AA1314" s="13"/>
    </row>
    <row r="1315" spans="1:27" ht="13.8">
      <c r="A1315" s="11"/>
      <c r="B1315" s="12" t="s">
        <v>27</v>
      </c>
      <c r="C1315" s="11"/>
      <c r="D1315" s="11"/>
      <c r="E1315" s="43"/>
      <c r="F1315" s="43"/>
      <c r="G1315" s="46" t="s">
        <v>1454</v>
      </c>
      <c r="H1315" s="9" t="str">
        <f t="shared" si="0"/>
        <v>--</v>
      </c>
      <c r="I1315" s="60"/>
      <c r="J1315" s="60"/>
      <c r="K1315" s="60"/>
      <c r="L1315" s="60"/>
      <c r="M1315" s="44" t="s">
        <v>1700</v>
      </c>
      <c r="N1315" s="44" t="s">
        <v>1702</v>
      </c>
      <c r="O1315" s="60"/>
      <c r="P1315" s="46" t="s">
        <v>1703</v>
      </c>
      <c r="Q1315" s="60"/>
      <c r="R1315" s="60"/>
      <c r="S1315" s="13"/>
      <c r="T1315" s="13"/>
      <c r="U1315" s="195" t="s">
        <v>7438</v>
      </c>
      <c r="V1315" s="60"/>
      <c r="W1315" s="46" t="s">
        <v>1484</v>
      </c>
      <c r="X1315" s="88"/>
      <c r="Y1315" s="20"/>
      <c r="Z1315" s="13"/>
      <c r="AA1315" s="13"/>
    </row>
    <row r="1316" spans="1:27" ht="13.8">
      <c r="A1316" s="11"/>
      <c r="B1316" s="12" t="s">
        <v>27</v>
      </c>
      <c r="C1316" s="11"/>
      <c r="D1316" s="11"/>
      <c r="E1316" s="43"/>
      <c r="F1316" s="43"/>
      <c r="G1316" s="46" t="s">
        <v>1454</v>
      </c>
      <c r="H1316" s="9" t="str">
        <f t="shared" si="0"/>
        <v>--</v>
      </c>
      <c r="I1316" s="60"/>
      <c r="J1316" s="60"/>
      <c r="K1316" s="60"/>
      <c r="L1316" s="60"/>
      <c r="M1316" s="44" t="s">
        <v>241</v>
      </c>
      <c r="N1316" s="44" t="s">
        <v>1724</v>
      </c>
      <c r="O1316" s="60"/>
      <c r="P1316" s="46" t="s">
        <v>1726</v>
      </c>
      <c r="Q1316" s="60"/>
      <c r="R1316" s="60"/>
      <c r="S1316" s="13"/>
      <c r="T1316" s="13"/>
      <c r="U1316" s="195" t="s">
        <v>7445</v>
      </c>
      <c r="V1316" s="60"/>
      <c r="W1316" s="46" t="s">
        <v>1484</v>
      </c>
      <c r="X1316" s="88"/>
      <c r="Y1316" s="20"/>
      <c r="Z1316" s="13"/>
      <c r="AA1316" s="13"/>
    </row>
    <row r="1317" spans="1:27" ht="13.8">
      <c r="A1317" s="11"/>
      <c r="B1317" s="12" t="s">
        <v>27</v>
      </c>
      <c r="C1317" s="11"/>
      <c r="D1317" s="11"/>
      <c r="E1317" s="43"/>
      <c r="F1317" s="43"/>
      <c r="G1317" s="46" t="s">
        <v>1454</v>
      </c>
      <c r="H1317" s="9" t="str">
        <f t="shared" si="0"/>
        <v>--</v>
      </c>
      <c r="I1317" s="60"/>
      <c r="J1317" s="60"/>
      <c r="K1317" s="60"/>
      <c r="L1317" s="60"/>
      <c r="M1317" s="44" t="s">
        <v>241</v>
      </c>
      <c r="N1317" s="44" t="s">
        <v>1746</v>
      </c>
      <c r="O1317" s="60"/>
      <c r="P1317" s="46" t="s">
        <v>1726</v>
      </c>
      <c r="Q1317" s="60"/>
      <c r="R1317" s="60"/>
      <c r="S1317" s="13"/>
      <c r="T1317" s="13"/>
      <c r="U1317" s="195" t="s">
        <v>7449</v>
      </c>
      <c r="V1317" s="60"/>
      <c r="W1317" s="46" t="s">
        <v>1484</v>
      </c>
      <c r="X1317" s="88"/>
      <c r="Y1317" s="20"/>
      <c r="Z1317" s="13"/>
      <c r="AA1317" s="13"/>
    </row>
    <row r="1318" spans="1:27" ht="13.8" hidden="1">
      <c r="A1318" s="12" t="s">
        <v>5124</v>
      </c>
      <c r="B1318" s="12" t="s">
        <v>29</v>
      </c>
      <c r="C1318" s="11" t="s">
        <v>5134</v>
      </c>
      <c r="D1318" s="11" t="s">
        <v>7393</v>
      </c>
      <c r="E1318" s="12" t="s">
        <v>7394</v>
      </c>
      <c r="F1318" s="12" t="s">
        <v>3214</v>
      </c>
      <c r="G1318" s="12" t="s">
        <v>7395</v>
      </c>
      <c r="H1318" s="9" t="str">
        <f t="shared" si="0"/>
        <v>POP-CPU-CW</v>
      </c>
      <c r="I1318" s="11"/>
      <c r="J1318" s="13"/>
      <c r="K1318" s="13"/>
      <c r="L1318" s="13"/>
      <c r="M1318" s="301" t="s">
        <v>49</v>
      </c>
      <c r="N1318" s="301" t="s">
        <v>1214</v>
      </c>
      <c r="O1318" s="15"/>
      <c r="P1318" s="13"/>
      <c r="Q1318" s="13"/>
      <c r="R1318" s="13"/>
      <c r="S1318" s="13"/>
      <c r="T1318" s="13"/>
      <c r="U1318" s="1042" t="s">
        <v>3357</v>
      </c>
      <c r="V1318" s="1043"/>
      <c r="W1318" s="551" t="s">
        <v>7397</v>
      </c>
      <c r="X1318" s="552">
        <v>21932</v>
      </c>
      <c r="Y1318" s="553">
        <v>45807</v>
      </c>
      <c r="Z1318" s="13"/>
      <c r="AA1318" s="13"/>
    </row>
    <row r="1319" spans="1:27" ht="13.8" hidden="1">
      <c r="A1319" s="12" t="s">
        <v>5124</v>
      </c>
      <c r="B1319" s="12" t="s">
        <v>29</v>
      </c>
      <c r="C1319" s="11" t="s">
        <v>5134</v>
      </c>
      <c r="D1319" s="11" t="s">
        <v>7393</v>
      </c>
      <c r="E1319" s="12" t="s">
        <v>7394</v>
      </c>
      <c r="F1319" s="12" t="s">
        <v>3214</v>
      </c>
      <c r="G1319" s="12" t="s">
        <v>7395</v>
      </c>
      <c r="H1319" s="9" t="str">
        <f t="shared" si="0"/>
        <v>POP-CPU-CW</v>
      </c>
      <c r="I1319" s="11"/>
      <c r="J1319" s="13"/>
      <c r="K1319" s="13"/>
      <c r="L1319" s="13"/>
      <c r="M1319" s="301" t="s">
        <v>36</v>
      </c>
      <c r="N1319" s="301" t="s">
        <v>2265</v>
      </c>
      <c r="O1319" s="15"/>
      <c r="P1319" s="13"/>
      <c r="Q1319" s="13"/>
      <c r="R1319" s="13"/>
      <c r="S1319" s="13"/>
      <c r="T1319" s="13"/>
      <c r="U1319" s="1042" t="s">
        <v>3363</v>
      </c>
      <c r="V1319" s="1043"/>
      <c r="W1319" s="551" t="s">
        <v>7397</v>
      </c>
      <c r="X1319" s="552">
        <v>21932</v>
      </c>
      <c r="Y1319" s="553">
        <v>45807</v>
      </c>
      <c r="Z1319" s="13"/>
      <c r="AA1319" s="13"/>
    </row>
    <row r="1320" spans="1:27" ht="13.8" hidden="1">
      <c r="A1320" s="12" t="s">
        <v>5124</v>
      </c>
      <c r="B1320" s="12" t="s">
        <v>29</v>
      </c>
      <c r="C1320" s="11" t="s">
        <v>5134</v>
      </c>
      <c r="D1320" s="11" t="s">
        <v>7393</v>
      </c>
      <c r="E1320" s="12" t="s">
        <v>7394</v>
      </c>
      <c r="F1320" s="12" t="s">
        <v>3214</v>
      </c>
      <c r="G1320" s="12" t="s">
        <v>7395</v>
      </c>
      <c r="H1320" s="9" t="str">
        <f t="shared" si="0"/>
        <v>POP-CPU-CW</v>
      </c>
      <c r="I1320" s="11"/>
      <c r="J1320" s="13"/>
      <c r="K1320" s="13"/>
      <c r="L1320" s="13"/>
      <c r="M1320" s="301" t="s">
        <v>49</v>
      </c>
      <c r="N1320" s="301" t="s">
        <v>1213</v>
      </c>
      <c r="O1320" s="15"/>
      <c r="P1320" s="13"/>
      <c r="Q1320" s="13"/>
      <c r="R1320" s="13"/>
      <c r="S1320" s="13"/>
      <c r="T1320" s="13"/>
      <c r="U1320" s="1042" t="s">
        <v>3368</v>
      </c>
      <c r="V1320" s="1043"/>
      <c r="W1320" s="551" t="s">
        <v>3371</v>
      </c>
      <c r="X1320" s="552">
        <v>21893</v>
      </c>
      <c r="Y1320" s="553">
        <v>45807</v>
      </c>
      <c r="Z1320" s="13"/>
      <c r="AA1320" s="13"/>
    </row>
    <row r="1321" spans="1:27" ht="13.8" hidden="1">
      <c r="A1321" s="12" t="s">
        <v>5124</v>
      </c>
      <c r="B1321" s="12" t="s">
        <v>29</v>
      </c>
      <c r="C1321" s="11" t="s">
        <v>5134</v>
      </c>
      <c r="D1321" s="11" t="s">
        <v>7393</v>
      </c>
      <c r="E1321" s="12" t="s">
        <v>7394</v>
      </c>
      <c r="F1321" s="12" t="s">
        <v>3214</v>
      </c>
      <c r="G1321" s="12" t="s">
        <v>7395</v>
      </c>
      <c r="H1321" s="9" t="str">
        <f t="shared" si="0"/>
        <v>POP-CPU-CW</v>
      </c>
      <c r="I1321" s="11"/>
      <c r="J1321" s="13"/>
      <c r="K1321" s="13"/>
      <c r="L1321" s="13"/>
      <c r="M1321" s="301" t="s">
        <v>36</v>
      </c>
      <c r="N1321" s="301" t="s">
        <v>2256</v>
      </c>
      <c r="O1321" s="15"/>
      <c r="P1321" s="13"/>
      <c r="Q1321" s="13"/>
      <c r="R1321" s="13"/>
      <c r="S1321" s="13"/>
      <c r="T1321" s="13"/>
      <c r="U1321" s="1042" t="s">
        <v>3373</v>
      </c>
      <c r="V1321" s="1043"/>
      <c r="W1321" s="551" t="s">
        <v>3371</v>
      </c>
      <c r="X1321" s="552">
        <v>21893</v>
      </c>
      <c r="Y1321" s="553">
        <v>45807</v>
      </c>
      <c r="Z1321" s="13"/>
      <c r="AA1321" s="13"/>
    </row>
    <row r="1322" spans="1:27" ht="13.8" hidden="1">
      <c r="A1322" s="12" t="s">
        <v>5124</v>
      </c>
      <c r="B1322" s="12" t="s">
        <v>29</v>
      </c>
      <c r="C1322" s="11" t="s">
        <v>5134</v>
      </c>
      <c r="D1322" s="11" t="s">
        <v>7393</v>
      </c>
      <c r="E1322" s="12" t="s">
        <v>7394</v>
      </c>
      <c r="F1322" s="12" t="s">
        <v>3214</v>
      </c>
      <c r="G1322" s="12" t="s">
        <v>7395</v>
      </c>
      <c r="H1322" s="9" t="str">
        <f t="shared" si="0"/>
        <v>POP-CPU-CW</v>
      </c>
      <c r="I1322" s="11"/>
      <c r="J1322" s="13"/>
      <c r="K1322" s="13"/>
      <c r="L1322" s="13"/>
      <c r="M1322" s="301" t="s">
        <v>938</v>
      </c>
      <c r="N1322" s="301" t="s">
        <v>422</v>
      </c>
      <c r="O1322" s="15"/>
      <c r="P1322" s="13"/>
      <c r="Q1322" s="13"/>
      <c r="R1322" s="13"/>
      <c r="S1322" s="13"/>
      <c r="T1322" s="13"/>
      <c r="U1322" s="1042" t="s">
        <v>3377</v>
      </c>
      <c r="V1322" s="1043"/>
      <c r="W1322" s="551" t="s">
        <v>3371</v>
      </c>
      <c r="X1322" s="552">
        <v>21893</v>
      </c>
      <c r="Y1322" s="553">
        <v>45807</v>
      </c>
      <c r="Z1322" s="13"/>
      <c r="AA1322" s="13"/>
    </row>
    <row r="1323" spans="1:27" ht="13.8" hidden="1">
      <c r="A1323" s="12" t="s">
        <v>5124</v>
      </c>
      <c r="B1323" s="12" t="s">
        <v>29</v>
      </c>
      <c r="C1323" s="11" t="s">
        <v>5134</v>
      </c>
      <c r="D1323" s="11" t="s">
        <v>7393</v>
      </c>
      <c r="E1323" s="12" t="s">
        <v>7394</v>
      </c>
      <c r="F1323" s="12" t="s">
        <v>3214</v>
      </c>
      <c r="G1323" s="12" t="s">
        <v>7395</v>
      </c>
      <c r="H1323" s="9" t="str">
        <f t="shared" si="0"/>
        <v>POP-CPU-CW</v>
      </c>
      <c r="I1323" s="11"/>
      <c r="J1323" s="13"/>
      <c r="K1323" s="13"/>
      <c r="L1323" s="13"/>
      <c r="M1323" s="301" t="s">
        <v>595</v>
      </c>
      <c r="N1323" s="301" t="s">
        <v>2268</v>
      </c>
      <c r="O1323" s="15"/>
      <c r="P1323" s="13"/>
      <c r="Q1323" s="13"/>
      <c r="R1323" s="13"/>
      <c r="S1323" s="13"/>
      <c r="T1323" s="13"/>
      <c r="U1323" s="1042" t="s">
        <v>7465</v>
      </c>
      <c r="V1323" s="1043"/>
      <c r="W1323" s="551" t="s">
        <v>3371</v>
      </c>
      <c r="X1323" s="552">
        <v>21893</v>
      </c>
      <c r="Y1323" s="553">
        <v>45807</v>
      </c>
      <c r="Z1323" s="13"/>
      <c r="AA1323" s="13"/>
    </row>
    <row r="1324" spans="1:27" ht="13.8" hidden="1">
      <c r="A1324" s="12" t="s">
        <v>5124</v>
      </c>
      <c r="B1324" s="12" t="s">
        <v>29</v>
      </c>
      <c r="C1324" s="11" t="s">
        <v>5134</v>
      </c>
      <c r="D1324" s="11" t="s">
        <v>7393</v>
      </c>
      <c r="E1324" s="12" t="s">
        <v>7394</v>
      </c>
      <c r="F1324" s="12" t="s">
        <v>3214</v>
      </c>
      <c r="G1324" s="12" t="s">
        <v>7395</v>
      </c>
      <c r="H1324" s="9" t="str">
        <f t="shared" si="0"/>
        <v>POP-CPU-CW</v>
      </c>
      <c r="I1324" s="11"/>
      <c r="J1324" s="13"/>
      <c r="K1324" s="13"/>
      <c r="L1324" s="13"/>
      <c r="M1324" s="301" t="s">
        <v>49</v>
      </c>
      <c r="N1324" s="301" t="s">
        <v>1212</v>
      </c>
      <c r="O1324" s="15"/>
      <c r="P1324" s="13"/>
      <c r="Q1324" s="13"/>
      <c r="R1324" s="13"/>
      <c r="S1324" s="13"/>
      <c r="T1324" s="13"/>
      <c r="U1324" s="1042" t="s">
        <v>3384</v>
      </c>
      <c r="V1324" s="1043"/>
      <c r="W1324" s="551" t="s">
        <v>7405</v>
      </c>
      <c r="X1324" s="554" t="s">
        <v>7406</v>
      </c>
      <c r="Y1324" s="553">
        <v>45807</v>
      </c>
      <c r="Z1324" s="13"/>
      <c r="AA1324" s="13"/>
    </row>
    <row r="1325" spans="1:27" ht="13.8" hidden="1">
      <c r="A1325" s="329" t="s">
        <v>5124</v>
      </c>
      <c r="B1325" s="331" t="s">
        <v>29</v>
      </c>
      <c r="C1325" s="332" t="s">
        <v>5134</v>
      </c>
      <c r="D1325" s="332" t="s">
        <v>7393</v>
      </c>
      <c r="E1325" s="12" t="s">
        <v>7394</v>
      </c>
      <c r="F1325" s="12" t="s">
        <v>3214</v>
      </c>
      <c r="G1325" s="12" t="s">
        <v>7395</v>
      </c>
      <c r="H1325" s="9" t="str">
        <f t="shared" si="0"/>
        <v>POP-CPU-CW</v>
      </c>
      <c r="I1325" s="11"/>
      <c r="J1325" s="13"/>
      <c r="K1325" s="13"/>
      <c r="L1325" s="13"/>
      <c r="M1325" s="301" t="s">
        <v>36</v>
      </c>
      <c r="N1325" s="301" t="s">
        <v>2263</v>
      </c>
      <c r="O1325" s="15"/>
      <c r="P1325" s="13"/>
      <c r="Q1325" s="13"/>
      <c r="R1325" s="13"/>
      <c r="S1325" s="13"/>
      <c r="T1325" s="13"/>
      <c r="U1325" s="1042" t="s">
        <v>7466</v>
      </c>
      <c r="V1325" s="1043"/>
      <c r="W1325" s="551" t="s">
        <v>7405</v>
      </c>
      <c r="X1325" s="554" t="s">
        <v>7406</v>
      </c>
      <c r="Y1325" s="553">
        <v>45807</v>
      </c>
      <c r="Z1325" s="13"/>
      <c r="AA1325" s="13"/>
    </row>
    <row r="1326" spans="1:27" ht="13.8" hidden="1">
      <c r="A1326" s="12" t="s">
        <v>5124</v>
      </c>
      <c r="B1326" s="12" t="s">
        <v>29</v>
      </c>
      <c r="C1326" s="11" t="s">
        <v>5134</v>
      </c>
      <c r="D1326" s="11" t="s">
        <v>7393</v>
      </c>
      <c r="E1326" s="12" t="s">
        <v>7394</v>
      </c>
      <c r="F1326" s="12" t="s">
        <v>3214</v>
      </c>
      <c r="G1326" s="12" t="s">
        <v>7395</v>
      </c>
      <c r="H1326" s="9" t="str">
        <f t="shared" si="0"/>
        <v>POP-CPU-CW</v>
      </c>
      <c r="I1326" s="11"/>
      <c r="J1326" s="13"/>
      <c r="K1326" s="13"/>
      <c r="L1326" s="13"/>
      <c r="M1326" s="301" t="s">
        <v>938</v>
      </c>
      <c r="N1326" s="301" t="s">
        <v>421</v>
      </c>
      <c r="O1326" s="15"/>
      <c r="P1326" s="13"/>
      <c r="Q1326" s="13"/>
      <c r="R1326" s="13"/>
      <c r="S1326" s="13"/>
      <c r="T1326" s="13"/>
      <c r="U1326" s="1042" t="s">
        <v>3394</v>
      </c>
      <c r="V1326" s="1043"/>
      <c r="W1326" s="551" t="s">
        <v>7405</v>
      </c>
      <c r="X1326" s="554" t="s">
        <v>7406</v>
      </c>
      <c r="Y1326" s="553">
        <v>45807</v>
      </c>
      <c r="Z1326" s="13"/>
      <c r="AA1326" s="13"/>
    </row>
    <row r="1327" spans="1:27" ht="13.8" hidden="1">
      <c r="A1327" s="12" t="s">
        <v>5124</v>
      </c>
      <c r="B1327" s="12" t="s">
        <v>29</v>
      </c>
      <c r="C1327" s="11" t="s">
        <v>5134</v>
      </c>
      <c r="D1327" s="11" t="s">
        <v>7393</v>
      </c>
      <c r="E1327" s="12" t="s">
        <v>7394</v>
      </c>
      <c r="F1327" s="12" t="s">
        <v>3214</v>
      </c>
      <c r="G1327" s="12" t="s">
        <v>7395</v>
      </c>
      <c r="H1327" s="9" t="str">
        <f t="shared" si="0"/>
        <v>POP-CPU-CW</v>
      </c>
      <c r="I1327" s="11"/>
      <c r="J1327" s="13"/>
      <c r="K1327" s="13"/>
      <c r="L1327" s="13"/>
      <c r="M1327" s="301" t="s">
        <v>595</v>
      </c>
      <c r="N1327" s="301" t="s">
        <v>2267</v>
      </c>
      <c r="O1327" s="15"/>
      <c r="P1327" s="13"/>
      <c r="Q1327" s="13"/>
      <c r="R1327" s="13"/>
      <c r="S1327" s="13"/>
      <c r="T1327" s="13"/>
      <c r="U1327" s="1042" t="s">
        <v>3397</v>
      </c>
      <c r="V1327" s="1043"/>
      <c r="W1327" s="555" t="s">
        <v>3331</v>
      </c>
      <c r="X1327" s="554" t="s">
        <v>7406</v>
      </c>
      <c r="Y1327" s="553">
        <v>45807</v>
      </c>
      <c r="Z1327" s="13"/>
      <c r="AA1327" s="13"/>
    </row>
    <row r="1328" spans="1:27" ht="13.8" hidden="1">
      <c r="A1328" s="12" t="s">
        <v>5124</v>
      </c>
      <c r="B1328" s="12" t="s">
        <v>29</v>
      </c>
      <c r="C1328" s="11" t="s">
        <v>5134</v>
      </c>
      <c r="D1328" s="11" t="s">
        <v>7393</v>
      </c>
      <c r="E1328" s="12" t="s">
        <v>7394</v>
      </c>
      <c r="F1328" s="12" t="s">
        <v>3214</v>
      </c>
      <c r="G1328" s="12" t="s">
        <v>7395</v>
      </c>
      <c r="H1328" s="9" t="str">
        <f t="shared" si="0"/>
        <v>POP-CPU-CW</v>
      </c>
      <c r="I1328" s="11"/>
      <c r="J1328" s="13"/>
      <c r="K1328" s="13"/>
      <c r="L1328" s="13"/>
      <c r="M1328" s="301" t="s">
        <v>551</v>
      </c>
      <c r="N1328" s="301" t="s">
        <v>1503</v>
      </c>
      <c r="O1328" s="15"/>
      <c r="P1328" s="13"/>
      <c r="Q1328" s="13"/>
      <c r="R1328" s="13"/>
      <c r="S1328" s="13"/>
      <c r="T1328" s="13"/>
      <c r="U1328" s="1042" t="s">
        <v>3401</v>
      </c>
      <c r="V1328" s="1043"/>
      <c r="W1328" s="551" t="s">
        <v>3331</v>
      </c>
      <c r="X1328" s="19">
        <v>21911</v>
      </c>
      <c r="Y1328" s="553">
        <v>45807</v>
      </c>
      <c r="Z1328" s="13"/>
      <c r="AA1328" s="13"/>
    </row>
    <row r="1329" spans="1:27" ht="13.8" hidden="1">
      <c r="A1329" s="12" t="s">
        <v>5124</v>
      </c>
      <c r="B1329" s="12" t="s">
        <v>29</v>
      </c>
      <c r="C1329" s="11" t="s">
        <v>5134</v>
      </c>
      <c r="D1329" s="11" t="s">
        <v>7393</v>
      </c>
      <c r="E1329" s="12" t="s">
        <v>7394</v>
      </c>
      <c r="F1329" s="12" t="s">
        <v>3214</v>
      </c>
      <c r="G1329" s="12" t="s">
        <v>7395</v>
      </c>
      <c r="H1329" s="9" t="str">
        <f t="shared" si="0"/>
        <v>POP-CPU-CW</v>
      </c>
      <c r="I1329" s="11"/>
      <c r="J1329" s="13"/>
      <c r="K1329" s="13"/>
      <c r="L1329" s="13"/>
      <c r="M1329" s="301" t="s">
        <v>2713</v>
      </c>
      <c r="N1329" s="301" t="s">
        <v>1723</v>
      </c>
      <c r="O1329" s="15"/>
      <c r="P1329" s="13"/>
      <c r="Q1329" s="13"/>
      <c r="R1329" s="13"/>
      <c r="S1329" s="13"/>
      <c r="T1329" s="13"/>
      <c r="U1329" s="1042" t="s">
        <v>3404</v>
      </c>
      <c r="V1329" s="1043"/>
      <c r="W1329" s="551" t="s">
        <v>3331</v>
      </c>
      <c r="X1329" s="19">
        <v>21911</v>
      </c>
      <c r="Y1329" s="553">
        <v>45807</v>
      </c>
      <c r="Z1329" s="13"/>
      <c r="AA1329" s="13"/>
    </row>
    <row r="1330" spans="1:27" ht="13.8" hidden="1">
      <c r="A1330" s="12" t="s">
        <v>5124</v>
      </c>
      <c r="B1330" s="12" t="s">
        <v>29</v>
      </c>
      <c r="C1330" s="11" t="s">
        <v>5134</v>
      </c>
      <c r="D1330" s="11" t="s">
        <v>7393</v>
      </c>
      <c r="E1330" s="12" t="s">
        <v>7394</v>
      </c>
      <c r="F1330" s="12" t="s">
        <v>3214</v>
      </c>
      <c r="G1330" s="12" t="s">
        <v>7395</v>
      </c>
      <c r="H1330" s="9" t="str">
        <f t="shared" si="0"/>
        <v>POP-CPU-CW</v>
      </c>
      <c r="I1330" s="11"/>
      <c r="J1330" s="13"/>
      <c r="K1330" s="13"/>
      <c r="L1330" s="13"/>
      <c r="M1330" s="301" t="s">
        <v>1329</v>
      </c>
      <c r="N1330" s="301" t="s">
        <v>1624</v>
      </c>
      <c r="O1330" s="15"/>
      <c r="P1330" s="13"/>
      <c r="Q1330" s="13"/>
      <c r="R1330" s="13"/>
      <c r="S1330" s="13"/>
      <c r="T1330" s="13"/>
      <c r="U1330" s="1042" t="s">
        <v>3408</v>
      </c>
      <c r="V1330" s="1043"/>
      <c r="W1330" s="551" t="s">
        <v>3331</v>
      </c>
      <c r="X1330" s="19">
        <v>21911</v>
      </c>
      <c r="Y1330" s="553">
        <v>45807</v>
      </c>
      <c r="Z1330" s="13"/>
      <c r="AA1330" s="13"/>
    </row>
    <row r="1331" spans="1:27" ht="13.8" hidden="1">
      <c r="A1331" s="12" t="s">
        <v>5124</v>
      </c>
      <c r="B1331" s="12" t="s">
        <v>29</v>
      </c>
      <c r="C1331" s="11" t="s">
        <v>5134</v>
      </c>
      <c r="D1331" s="11" t="s">
        <v>7393</v>
      </c>
      <c r="E1331" s="12" t="s">
        <v>7394</v>
      </c>
      <c r="F1331" s="12" t="s">
        <v>3214</v>
      </c>
      <c r="G1331" s="12" t="s">
        <v>7395</v>
      </c>
      <c r="H1331" s="9" t="str">
        <f t="shared" si="0"/>
        <v>POP-CPU-CW</v>
      </c>
      <c r="I1331" s="11"/>
      <c r="J1331" s="13"/>
      <c r="K1331" s="13"/>
      <c r="L1331" s="13"/>
      <c r="M1331" s="301" t="s">
        <v>347</v>
      </c>
      <c r="N1331" s="301" t="s">
        <v>906</v>
      </c>
      <c r="O1331" s="15"/>
      <c r="P1331" s="13"/>
      <c r="Q1331" s="13"/>
      <c r="R1331" s="13"/>
      <c r="S1331" s="13"/>
      <c r="T1331" s="13"/>
      <c r="U1331" s="1042" t="s">
        <v>3410</v>
      </c>
      <c r="V1331" s="1043"/>
      <c r="W1331" s="551" t="s">
        <v>3331</v>
      </c>
      <c r="X1331" s="19">
        <v>21911</v>
      </c>
      <c r="Y1331" s="553">
        <v>45807</v>
      </c>
      <c r="Z1331" s="13"/>
      <c r="AA1331" s="13"/>
    </row>
    <row r="1332" spans="1:27" ht="13.8" hidden="1">
      <c r="A1332" s="12" t="s">
        <v>5124</v>
      </c>
      <c r="B1332" s="12" t="s">
        <v>29</v>
      </c>
      <c r="C1332" s="11" t="s">
        <v>5134</v>
      </c>
      <c r="D1332" s="11" t="s">
        <v>7393</v>
      </c>
      <c r="E1332" s="12" t="s">
        <v>7394</v>
      </c>
      <c r="F1332" s="12" t="s">
        <v>3214</v>
      </c>
      <c r="G1332" s="12" t="s">
        <v>7395</v>
      </c>
      <c r="H1332" s="9" t="str">
        <f t="shared" si="0"/>
        <v>POP-CPU-CW</v>
      </c>
      <c r="I1332" s="11"/>
      <c r="J1332" s="13"/>
      <c r="K1332" s="13"/>
      <c r="L1332" s="13"/>
      <c r="M1332" s="301" t="s">
        <v>1730</v>
      </c>
      <c r="N1332" s="301" t="s">
        <v>2266</v>
      </c>
      <c r="O1332" s="15"/>
      <c r="P1332" s="13"/>
      <c r="Q1332" s="13"/>
      <c r="R1332" s="13"/>
      <c r="S1332" s="13"/>
      <c r="T1332" s="13"/>
      <c r="U1332" s="1042" t="s">
        <v>3414</v>
      </c>
      <c r="V1332" s="1043"/>
      <c r="W1332" s="551" t="s">
        <v>3331</v>
      </c>
      <c r="X1332" s="19">
        <v>21911</v>
      </c>
      <c r="Y1332" s="553">
        <v>45807</v>
      </c>
      <c r="Z1332" s="13"/>
      <c r="AA1332" s="13"/>
    </row>
    <row r="1333" spans="1:27" ht="13.8" hidden="1">
      <c r="A1333" s="12" t="s">
        <v>5124</v>
      </c>
      <c r="B1333" s="12" t="s">
        <v>29</v>
      </c>
      <c r="C1333" s="11" t="s">
        <v>5134</v>
      </c>
      <c r="D1333" s="11" t="s">
        <v>7393</v>
      </c>
      <c r="E1333" s="12" t="s">
        <v>7394</v>
      </c>
      <c r="F1333" s="12" t="s">
        <v>3214</v>
      </c>
      <c r="G1333" s="12" t="s">
        <v>7395</v>
      </c>
      <c r="H1333" s="9" t="str">
        <f t="shared" si="0"/>
        <v>POP-CPU-CW</v>
      </c>
      <c r="I1333" s="11"/>
      <c r="J1333" s="13"/>
      <c r="K1333" s="13"/>
      <c r="L1333" s="13"/>
      <c r="M1333" s="301" t="s">
        <v>347</v>
      </c>
      <c r="N1333" s="301" t="s">
        <v>907</v>
      </c>
      <c r="O1333" s="15"/>
      <c r="P1333" s="13"/>
      <c r="Q1333" s="13"/>
      <c r="R1333" s="13"/>
      <c r="S1333" s="13"/>
      <c r="T1333" s="13"/>
      <c r="U1333" s="1042" t="s">
        <v>3418</v>
      </c>
      <c r="V1333" s="1043"/>
      <c r="W1333" s="551" t="s">
        <v>3331</v>
      </c>
      <c r="X1333" s="19">
        <v>21911</v>
      </c>
      <c r="Y1333" s="553">
        <v>45807</v>
      </c>
      <c r="Z1333" s="13"/>
      <c r="AA1333" s="13"/>
    </row>
    <row r="1334" spans="1:27" ht="13.8" hidden="1">
      <c r="A1334" s="12" t="s">
        <v>5124</v>
      </c>
      <c r="B1334" s="12" t="s">
        <v>29</v>
      </c>
      <c r="C1334" s="11" t="s">
        <v>5134</v>
      </c>
      <c r="D1334" s="11" t="s">
        <v>7393</v>
      </c>
      <c r="E1334" s="12" t="s">
        <v>7394</v>
      </c>
      <c r="F1334" s="12" t="s">
        <v>3214</v>
      </c>
      <c r="G1334" s="12" t="s">
        <v>7395</v>
      </c>
      <c r="H1334" s="9" t="str">
        <f t="shared" si="0"/>
        <v>POP-CPU-CW</v>
      </c>
      <c r="I1334" s="11"/>
      <c r="J1334" s="13"/>
      <c r="K1334" s="13"/>
      <c r="L1334" s="13"/>
      <c r="M1334" s="301" t="s">
        <v>551</v>
      </c>
      <c r="N1334" s="301" t="s">
        <v>1502</v>
      </c>
      <c r="O1334" s="15"/>
      <c r="P1334" s="13"/>
      <c r="Q1334" s="13"/>
      <c r="R1334" s="13"/>
      <c r="S1334" s="13"/>
      <c r="T1334" s="13"/>
      <c r="U1334" s="1042" t="s">
        <v>3423</v>
      </c>
      <c r="V1334" s="1043"/>
      <c r="W1334" s="551" t="s">
        <v>3331</v>
      </c>
      <c r="X1334" s="19">
        <v>21911</v>
      </c>
      <c r="Y1334" s="553">
        <v>45807</v>
      </c>
      <c r="Z1334" s="13"/>
      <c r="AA1334" s="13"/>
    </row>
    <row r="1335" spans="1:27" ht="13.8" hidden="1">
      <c r="A1335" s="12" t="s">
        <v>5124</v>
      </c>
      <c r="B1335" s="12" t="s">
        <v>29</v>
      </c>
      <c r="C1335" s="11" t="s">
        <v>5134</v>
      </c>
      <c r="D1335" s="11" t="s">
        <v>7393</v>
      </c>
      <c r="E1335" s="12" t="s">
        <v>7394</v>
      </c>
      <c r="F1335" s="12" t="s">
        <v>3214</v>
      </c>
      <c r="G1335" s="12" t="s">
        <v>7395</v>
      </c>
      <c r="H1335" s="9" t="str">
        <f t="shared" si="0"/>
        <v>POP-CPU-CW</v>
      </c>
      <c r="I1335" s="11"/>
      <c r="J1335" s="13"/>
      <c r="K1335" s="13"/>
      <c r="L1335" s="13"/>
      <c r="M1335" s="301" t="s">
        <v>551</v>
      </c>
      <c r="N1335" s="301" t="s">
        <v>1526</v>
      </c>
      <c r="O1335" s="15"/>
      <c r="P1335" s="13"/>
      <c r="Q1335" s="13"/>
      <c r="R1335" s="13"/>
      <c r="S1335" s="13"/>
      <c r="T1335" s="13"/>
      <c r="U1335" s="1042" t="s">
        <v>3431</v>
      </c>
      <c r="V1335" s="1043"/>
      <c r="W1335" s="551" t="s">
        <v>3331</v>
      </c>
      <c r="X1335" s="19">
        <v>21911</v>
      </c>
      <c r="Y1335" s="553">
        <v>45807</v>
      </c>
      <c r="Z1335" s="13"/>
      <c r="AA1335" s="13"/>
    </row>
    <row r="1336" spans="1:27" ht="13.8" hidden="1">
      <c r="A1336" s="12" t="s">
        <v>5124</v>
      </c>
      <c r="B1336" s="12" t="s">
        <v>29</v>
      </c>
      <c r="C1336" s="11" t="s">
        <v>5134</v>
      </c>
      <c r="D1336" s="11" t="s">
        <v>7393</v>
      </c>
      <c r="E1336" s="12" t="s">
        <v>7394</v>
      </c>
      <c r="F1336" s="12" t="s">
        <v>3214</v>
      </c>
      <c r="G1336" s="12" t="s">
        <v>7395</v>
      </c>
      <c r="H1336" s="9" t="str">
        <f t="shared" si="0"/>
        <v>POP-CPU-CW</v>
      </c>
      <c r="I1336" s="11"/>
      <c r="J1336" s="13"/>
      <c r="K1336" s="13"/>
      <c r="L1336" s="13"/>
      <c r="M1336" s="301" t="s">
        <v>551</v>
      </c>
      <c r="N1336" s="301" t="s">
        <v>1528</v>
      </c>
      <c r="O1336" s="15"/>
      <c r="P1336" s="13"/>
      <c r="Q1336" s="13"/>
      <c r="R1336" s="13"/>
      <c r="S1336" s="13"/>
      <c r="T1336" s="13"/>
      <c r="U1336" s="1042" t="s">
        <v>3436</v>
      </c>
      <c r="V1336" s="1043"/>
      <c r="W1336" s="551" t="s">
        <v>3331</v>
      </c>
      <c r="X1336" s="19">
        <v>21911</v>
      </c>
      <c r="Y1336" s="553">
        <v>45807</v>
      </c>
      <c r="Z1336" s="13"/>
      <c r="AA1336" s="13"/>
    </row>
    <row r="1337" spans="1:27" ht="13.8" hidden="1">
      <c r="A1337" s="329" t="s">
        <v>5124</v>
      </c>
      <c r="B1337" s="331" t="s">
        <v>29</v>
      </c>
      <c r="C1337" s="332" t="s">
        <v>5134</v>
      </c>
      <c r="D1337" s="332" t="s">
        <v>7393</v>
      </c>
      <c r="E1337" s="331" t="s">
        <v>7394</v>
      </c>
      <c r="F1337" s="331" t="s">
        <v>3214</v>
      </c>
      <c r="G1337" s="331" t="s">
        <v>7395</v>
      </c>
      <c r="H1337" s="9" t="str">
        <f t="shared" si="0"/>
        <v>POP-CPU-CW</v>
      </c>
      <c r="I1337" s="11"/>
      <c r="J1337" s="13"/>
      <c r="K1337" s="13"/>
      <c r="L1337" s="13"/>
      <c r="M1337" s="78" t="s">
        <v>436</v>
      </c>
      <c r="N1337" s="301" t="s">
        <v>79</v>
      </c>
      <c r="O1337" s="15"/>
      <c r="P1337" s="13"/>
      <c r="Q1337" s="13"/>
      <c r="R1337" s="13"/>
      <c r="S1337" s="13"/>
      <c r="T1337" s="13"/>
      <c r="U1337" s="1042" t="s">
        <v>3439</v>
      </c>
      <c r="V1337" s="1043"/>
      <c r="W1337" s="551" t="s">
        <v>3331</v>
      </c>
      <c r="X1337" s="19">
        <v>21911</v>
      </c>
      <c r="Y1337" s="553">
        <v>45807</v>
      </c>
      <c r="Z1337" s="13"/>
      <c r="AA1337" s="13"/>
    </row>
    <row r="1338" spans="1:27" ht="13.8" hidden="1">
      <c r="A1338" s="145" t="s">
        <v>5124</v>
      </c>
      <c r="B1338" s="12" t="s">
        <v>29</v>
      </c>
      <c r="C1338" s="11" t="s">
        <v>5134</v>
      </c>
      <c r="D1338" s="11" t="s">
        <v>7393</v>
      </c>
      <c r="E1338" s="12" t="s">
        <v>7394</v>
      </c>
      <c r="F1338" s="12" t="s">
        <v>3214</v>
      </c>
      <c r="G1338" s="12" t="s">
        <v>7395</v>
      </c>
      <c r="H1338" s="9" t="str">
        <f t="shared" si="0"/>
        <v>POP-CPU-CW</v>
      </c>
      <c r="I1338" s="11"/>
      <c r="J1338" s="13"/>
      <c r="K1338" s="13"/>
      <c r="L1338" s="13"/>
      <c r="M1338" s="78" t="s">
        <v>436</v>
      </c>
      <c r="N1338" s="301" t="s">
        <v>80</v>
      </c>
      <c r="O1338" s="15"/>
      <c r="P1338" s="13"/>
      <c r="Q1338" s="13"/>
      <c r="R1338" s="13"/>
      <c r="S1338" s="13"/>
      <c r="T1338" s="13"/>
      <c r="U1338" s="1042" t="s">
        <v>3439</v>
      </c>
      <c r="V1338" s="1043"/>
      <c r="W1338" s="551" t="s">
        <v>3331</v>
      </c>
      <c r="X1338" s="19">
        <v>21911</v>
      </c>
      <c r="Y1338" s="553">
        <v>45807</v>
      </c>
      <c r="Z1338" s="13"/>
      <c r="AA1338" s="13"/>
    </row>
    <row r="1339" spans="1:27" ht="13.8" hidden="1">
      <c r="A1339" s="145" t="s">
        <v>5124</v>
      </c>
      <c r="B1339" s="12" t="s">
        <v>29</v>
      </c>
      <c r="C1339" s="11" t="s">
        <v>5134</v>
      </c>
      <c r="D1339" s="11" t="s">
        <v>7393</v>
      </c>
      <c r="E1339" s="12" t="s">
        <v>7394</v>
      </c>
      <c r="F1339" s="12" t="s">
        <v>3214</v>
      </c>
      <c r="G1339" s="12" t="s">
        <v>7395</v>
      </c>
      <c r="H1339" s="9" t="str">
        <f t="shared" si="0"/>
        <v>POP-CPU-CW</v>
      </c>
      <c r="I1339" s="11"/>
      <c r="J1339" s="13"/>
      <c r="K1339" s="13"/>
      <c r="L1339" s="13"/>
      <c r="M1339" s="78" t="s">
        <v>436</v>
      </c>
      <c r="N1339" s="301" t="s">
        <v>81</v>
      </c>
      <c r="O1339" s="15"/>
      <c r="P1339" s="13"/>
      <c r="Q1339" s="13"/>
      <c r="R1339" s="13"/>
      <c r="S1339" s="13"/>
      <c r="T1339" s="13"/>
      <c r="U1339" s="1042" t="s">
        <v>3439</v>
      </c>
      <c r="V1339" s="1043"/>
      <c r="W1339" s="551" t="s">
        <v>3331</v>
      </c>
      <c r="X1339" s="19">
        <v>21911</v>
      </c>
      <c r="Y1339" s="553">
        <v>45807</v>
      </c>
      <c r="Z1339" s="13"/>
      <c r="AA1339" s="13"/>
    </row>
    <row r="1340" spans="1:27" ht="13.8" hidden="1">
      <c r="A1340" s="145" t="s">
        <v>5124</v>
      </c>
      <c r="B1340" s="12" t="s">
        <v>29</v>
      </c>
      <c r="C1340" s="11" t="s">
        <v>5134</v>
      </c>
      <c r="D1340" s="11" t="s">
        <v>7393</v>
      </c>
      <c r="E1340" s="12" t="s">
        <v>7394</v>
      </c>
      <c r="F1340" s="12" t="s">
        <v>7422</v>
      </c>
      <c r="G1340" s="12" t="s">
        <v>7423</v>
      </c>
      <c r="H1340" s="9" t="str">
        <f t="shared" si="0"/>
        <v>POP-CPU-OFC</v>
      </c>
      <c r="I1340" s="11"/>
      <c r="J1340" s="13"/>
      <c r="K1340" s="13"/>
      <c r="L1340" s="13"/>
      <c r="M1340" s="301" t="s">
        <v>49</v>
      </c>
      <c r="N1340" s="301" t="s">
        <v>1149</v>
      </c>
      <c r="O1340" s="15"/>
      <c r="P1340" s="13"/>
      <c r="Q1340" s="13"/>
      <c r="R1340" s="13"/>
      <c r="S1340" s="13"/>
      <c r="T1340" s="13"/>
      <c r="U1340" s="1047" t="s">
        <v>3328</v>
      </c>
      <c r="V1340" s="1043"/>
      <c r="W1340" s="556" t="s">
        <v>3331</v>
      </c>
      <c r="X1340" s="19">
        <v>21911</v>
      </c>
      <c r="Y1340" s="553">
        <v>45807</v>
      </c>
      <c r="Z1340" s="13"/>
      <c r="AA1340" s="13"/>
    </row>
    <row r="1341" spans="1:27" ht="13.8" hidden="1">
      <c r="A1341" s="145" t="s">
        <v>5124</v>
      </c>
      <c r="B1341" s="12" t="s">
        <v>29</v>
      </c>
      <c r="C1341" s="11" t="s">
        <v>5134</v>
      </c>
      <c r="D1341" s="11" t="s">
        <v>7393</v>
      </c>
      <c r="E1341" s="12" t="s">
        <v>7394</v>
      </c>
      <c r="F1341" s="12" t="s">
        <v>7422</v>
      </c>
      <c r="G1341" s="12" t="s">
        <v>7423</v>
      </c>
      <c r="H1341" s="9" t="str">
        <f t="shared" si="0"/>
        <v>POP-CPU-OFC</v>
      </c>
      <c r="I1341" s="11"/>
      <c r="J1341" s="13"/>
      <c r="K1341" s="13"/>
      <c r="L1341" s="13"/>
      <c r="M1341" s="301" t="s">
        <v>347</v>
      </c>
      <c r="N1341" s="301" t="s">
        <v>905</v>
      </c>
      <c r="O1341" s="15"/>
      <c r="P1341" s="13"/>
      <c r="Q1341" s="13"/>
      <c r="R1341" s="13"/>
      <c r="S1341" s="13"/>
      <c r="T1341" s="13"/>
      <c r="U1341" s="1047" t="s">
        <v>3341</v>
      </c>
      <c r="V1341" s="1043"/>
      <c r="W1341" s="556" t="s">
        <v>3331</v>
      </c>
      <c r="X1341" s="19">
        <v>21911</v>
      </c>
      <c r="Y1341" s="553">
        <v>45807</v>
      </c>
      <c r="Z1341" s="13"/>
      <c r="AA1341" s="13"/>
    </row>
    <row r="1342" spans="1:27" ht="13.8" hidden="1">
      <c r="A1342" s="145" t="s">
        <v>5124</v>
      </c>
      <c r="B1342" s="12" t="s">
        <v>29</v>
      </c>
      <c r="C1342" s="11" t="s">
        <v>5134</v>
      </c>
      <c r="D1342" s="11" t="s">
        <v>7393</v>
      </c>
      <c r="E1342" s="12" t="s">
        <v>7394</v>
      </c>
      <c r="F1342" s="12" t="s">
        <v>7422</v>
      </c>
      <c r="G1342" s="12" t="s">
        <v>7423</v>
      </c>
      <c r="H1342" s="9" t="str">
        <f t="shared" si="0"/>
        <v>POP-CPU-OFC</v>
      </c>
      <c r="I1342" s="11"/>
      <c r="J1342" s="13"/>
      <c r="K1342" s="13"/>
      <c r="L1342" s="13"/>
      <c r="M1342" s="301" t="s">
        <v>595</v>
      </c>
      <c r="N1342" s="301" t="s">
        <v>2269</v>
      </c>
      <c r="O1342" s="15"/>
      <c r="P1342" s="13"/>
      <c r="Q1342" s="13"/>
      <c r="R1342" s="13"/>
      <c r="S1342" s="13"/>
      <c r="T1342" s="13"/>
      <c r="U1342" s="1047" t="s">
        <v>3345</v>
      </c>
      <c r="V1342" s="1043"/>
      <c r="W1342" s="556" t="s">
        <v>3331</v>
      </c>
      <c r="X1342" s="19">
        <v>21911</v>
      </c>
      <c r="Y1342" s="553">
        <v>45807</v>
      </c>
      <c r="Z1342" s="13"/>
      <c r="AA1342" s="13"/>
    </row>
    <row r="1343" spans="1:27" ht="13.8" hidden="1">
      <c r="A1343" s="212" t="s">
        <v>5124</v>
      </c>
      <c r="B1343" s="21" t="s">
        <v>29</v>
      </c>
      <c r="C1343" s="22" t="s">
        <v>5134</v>
      </c>
      <c r="D1343" s="22" t="s">
        <v>7393</v>
      </c>
      <c r="E1343" s="22" t="s">
        <v>7427</v>
      </c>
      <c r="F1343" s="22"/>
      <c r="G1343" s="22" t="s">
        <v>7428</v>
      </c>
      <c r="H1343" s="9" t="str">
        <f t="shared" si="0"/>
        <v>POP-CPU-</v>
      </c>
      <c r="I1343" s="22"/>
      <c r="J1343" s="23"/>
      <c r="K1343" s="23"/>
      <c r="L1343" s="23"/>
      <c r="M1343" s="24" t="s">
        <v>1238</v>
      </c>
      <c r="N1343" s="24" t="s">
        <v>2595</v>
      </c>
      <c r="O1343" s="71"/>
      <c r="P1343" s="23"/>
      <c r="Q1343" s="23"/>
      <c r="R1343" s="23"/>
      <c r="S1343" s="23"/>
      <c r="T1343" s="23"/>
      <c r="U1343" s="557" t="s">
        <v>3427</v>
      </c>
      <c r="V1343" s="23"/>
      <c r="W1343" s="21" t="s">
        <v>7430</v>
      </c>
      <c r="X1343" s="28">
        <v>21911</v>
      </c>
      <c r="Y1343" s="29">
        <v>45339</v>
      </c>
      <c r="Z1343" s="23"/>
      <c r="AA1343" s="23"/>
    </row>
    <row r="1344" spans="1:27" ht="13.8" hidden="1">
      <c r="A1344" s="212" t="s">
        <v>5124</v>
      </c>
      <c r="B1344" s="21" t="s">
        <v>29</v>
      </c>
      <c r="C1344" s="22" t="s">
        <v>5134</v>
      </c>
      <c r="D1344" s="22" t="s">
        <v>7393</v>
      </c>
      <c r="E1344" s="22" t="s">
        <v>7427</v>
      </c>
      <c r="F1344" s="22"/>
      <c r="G1344" s="22" t="s">
        <v>7428</v>
      </c>
      <c r="H1344" s="9" t="str">
        <f t="shared" si="0"/>
        <v>POP-CPU-</v>
      </c>
      <c r="I1344" s="22"/>
      <c r="J1344" s="23"/>
      <c r="K1344" s="23"/>
      <c r="L1344" s="23"/>
      <c r="M1344" s="24" t="s">
        <v>1238</v>
      </c>
      <c r="N1344" s="24" t="s">
        <v>2596</v>
      </c>
      <c r="O1344" s="71"/>
      <c r="P1344" s="23"/>
      <c r="Q1344" s="23"/>
      <c r="R1344" s="23"/>
      <c r="S1344" s="23"/>
      <c r="T1344" s="23"/>
      <c r="U1344" s="557" t="s">
        <v>3350</v>
      </c>
      <c r="V1344" s="23"/>
      <c r="W1344" s="21" t="s">
        <v>7430</v>
      </c>
      <c r="X1344" s="28">
        <v>21911</v>
      </c>
      <c r="Y1344" s="29">
        <v>45339</v>
      </c>
      <c r="Z1344" s="23"/>
      <c r="AA1344" s="23"/>
    </row>
    <row r="1345" spans="1:28" ht="13.8" hidden="1">
      <c r="A1345" s="212" t="s">
        <v>5124</v>
      </c>
      <c r="B1345" s="21" t="s">
        <v>29</v>
      </c>
      <c r="C1345" s="22" t="s">
        <v>5134</v>
      </c>
      <c r="D1345" s="22" t="s">
        <v>7393</v>
      </c>
      <c r="E1345" s="22" t="s">
        <v>7427</v>
      </c>
      <c r="F1345" s="22"/>
      <c r="G1345" s="22" t="s">
        <v>7428</v>
      </c>
      <c r="H1345" s="9" t="str">
        <f t="shared" si="0"/>
        <v>POP-CPU-</v>
      </c>
      <c r="I1345" s="22"/>
      <c r="J1345" s="23"/>
      <c r="K1345" s="23"/>
      <c r="L1345" s="23"/>
      <c r="M1345" s="24" t="s">
        <v>2727</v>
      </c>
      <c r="N1345" s="24" t="s">
        <v>1872</v>
      </c>
      <c r="O1345" s="71"/>
      <c r="P1345" s="21" t="s">
        <v>7432</v>
      </c>
      <c r="Q1345" s="22" t="s">
        <v>7433</v>
      </c>
      <c r="R1345" s="23"/>
      <c r="S1345" s="23"/>
      <c r="T1345" s="23"/>
      <c r="U1345" s="557" t="s">
        <v>3335</v>
      </c>
      <c r="V1345" s="23"/>
      <c r="W1345" s="21" t="s">
        <v>7430</v>
      </c>
      <c r="X1345" s="28">
        <v>21911</v>
      </c>
      <c r="Y1345" s="29">
        <v>45477</v>
      </c>
      <c r="Z1345" s="23"/>
      <c r="AA1345" s="23"/>
    </row>
    <row r="1346" spans="1:28" ht="13.8" hidden="1">
      <c r="A1346" s="8" t="s">
        <v>5124</v>
      </c>
      <c r="B1346" s="9" t="s">
        <v>29</v>
      </c>
      <c r="C1346" s="9" t="s">
        <v>5143</v>
      </c>
      <c r="D1346" s="9" t="s">
        <v>3248</v>
      </c>
      <c r="E1346" s="9" t="s">
        <v>5150</v>
      </c>
      <c r="F1346" s="9"/>
      <c r="G1346" s="9" t="s">
        <v>5151</v>
      </c>
      <c r="H1346" s="9" t="str">
        <f t="shared" si="0"/>
        <v>POP-TPL-</v>
      </c>
      <c r="I1346" s="9"/>
      <c r="J1346" s="60"/>
      <c r="K1346" s="60"/>
      <c r="L1346" s="60"/>
      <c r="M1346" s="61" t="s">
        <v>2573</v>
      </c>
      <c r="N1346" s="61" t="s">
        <v>700</v>
      </c>
      <c r="O1346" s="62">
        <v>1</v>
      </c>
      <c r="P1346" s="60"/>
      <c r="Q1346" s="60"/>
      <c r="R1346" s="60"/>
      <c r="S1346" s="60"/>
      <c r="T1346" s="60"/>
      <c r="U1346" s="94"/>
      <c r="V1346" s="95"/>
      <c r="W1346" s="96"/>
      <c r="X1346" s="97"/>
      <c r="Y1346" s="60"/>
      <c r="Z1346" s="60"/>
      <c r="AA1346" s="60"/>
      <c r="AB1346" s="8" t="s">
        <v>117</v>
      </c>
    </row>
    <row r="1347" spans="1:28" ht="13.8" hidden="1">
      <c r="A1347" s="8" t="s">
        <v>5124</v>
      </c>
      <c r="B1347" s="9" t="s">
        <v>29</v>
      </c>
      <c r="C1347" s="9" t="s">
        <v>5143</v>
      </c>
      <c r="D1347" s="9" t="s">
        <v>3248</v>
      </c>
      <c r="E1347" s="9" t="s">
        <v>5150</v>
      </c>
      <c r="F1347" s="9"/>
      <c r="G1347" s="9" t="s">
        <v>5151</v>
      </c>
      <c r="H1347" s="9" t="str">
        <f t="shared" si="0"/>
        <v>POP-TPL-</v>
      </c>
      <c r="I1347" s="9"/>
      <c r="J1347" s="60"/>
      <c r="K1347" s="60"/>
      <c r="L1347" s="60"/>
      <c r="M1347" s="61" t="s">
        <v>2573</v>
      </c>
      <c r="N1347" s="61" t="s">
        <v>701</v>
      </c>
      <c r="O1347" s="62">
        <v>1</v>
      </c>
      <c r="P1347" s="60"/>
      <c r="Q1347" s="60"/>
      <c r="R1347" s="60"/>
      <c r="S1347" s="60"/>
      <c r="T1347" s="60"/>
      <c r="U1347" s="94"/>
      <c r="V1347" s="95"/>
      <c r="W1347" s="96"/>
      <c r="X1347" s="97"/>
      <c r="Y1347" s="60"/>
      <c r="Z1347" s="60"/>
      <c r="AA1347" s="60"/>
      <c r="AB1347" s="8" t="s">
        <v>117</v>
      </c>
    </row>
    <row r="1348" spans="1:28" ht="13.8" hidden="1">
      <c r="A1348" s="8" t="s">
        <v>5124</v>
      </c>
      <c r="B1348" s="9" t="s">
        <v>29</v>
      </c>
      <c r="C1348" s="9" t="s">
        <v>5143</v>
      </c>
      <c r="D1348" s="9" t="s">
        <v>3248</v>
      </c>
      <c r="E1348" s="9" t="s">
        <v>5150</v>
      </c>
      <c r="F1348" s="9" t="s">
        <v>2612</v>
      </c>
      <c r="G1348" s="9" t="s">
        <v>5151</v>
      </c>
      <c r="H1348" s="9" t="str">
        <f t="shared" si="0"/>
        <v>POP-TPL-SHV</v>
      </c>
      <c r="I1348" s="9"/>
      <c r="J1348" s="60"/>
      <c r="K1348" s="60"/>
      <c r="L1348" s="60"/>
      <c r="M1348" s="61" t="s">
        <v>2494</v>
      </c>
      <c r="N1348" s="61" t="s">
        <v>521</v>
      </c>
      <c r="O1348" s="62">
        <v>1</v>
      </c>
      <c r="P1348" s="60"/>
      <c r="Q1348" s="60"/>
      <c r="R1348" s="60"/>
      <c r="S1348" s="60"/>
      <c r="T1348" s="60"/>
      <c r="U1348" s="94"/>
      <c r="V1348" s="95"/>
      <c r="W1348" s="96"/>
      <c r="X1348" s="97"/>
      <c r="Y1348" s="60"/>
      <c r="Z1348" s="60"/>
      <c r="AA1348" s="60"/>
      <c r="AB1348" s="8" t="s">
        <v>117</v>
      </c>
    </row>
    <row r="1349" spans="1:28" ht="13.8" hidden="1">
      <c r="A1349" s="8" t="s">
        <v>5124</v>
      </c>
      <c r="B1349" s="9" t="s">
        <v>29</v>
      </c>
      <c r="C1349" s="9" t="s">
        <v>5143</v>
      </c>
      <c r="D1349" s="9" t="s">
        <v>3248</v>
      </c>
      <c r="E1349" s="9" t="s">
        <v>5150</v>
      </c>
      <c r="F1349" s="9" t="s">
        <v>2485</v>
      </c>
      <c r="G1349" s="9" t="s">
        <v>5151</v>
      </c>
      <c r="H1349" s="9" t="str">
        <f t="shared" si="0"/>
        <v>POP-TPL-SHD</v>
      </c>
      <c r="I1349" s="9"/>
      <c r="J1349" s="60"/>
      <c r="K1349" s="60"/>
      <c r="L1349" s="60"/>
      <c r="M1349" s="61" t="s">
        <v>2494</v>
      </c>
      <c r="N1349" s="61" t="s">
        <v>522</v>
      </c>
      <c r="O1349" s="62">
        <v>1</v>
      </c>
      <c r="P1349" s="60"/>
      <c r="Q1349" s="60"/>
      <c r="R1349" s="60"/>
      <c r="S1349" s="60"/>
      <c r="T1349" s="60"/>
      <c r="U1349" s="94"/>
      <c r="V1349" s="95"/>
      <c r="W1349" s="96"/>
      <c r="X1349" s="97"/>
      <c r="Y1349" s="60"/>
      <c r="Z1349" s="60"/>
      <c r="AA1349" s="60"/>
      <c r="AB1349" s="8" t="s">
        <v>117</v>
      </c>
    </row>
    <row r="1350" spans="1:28" ht="13.8" hidden="1">
      <c r="A1350" s="341" t="s">
        <v>5124</v>
      </c>
      <c r="B1350" s="342" t="s">
        <v>29</v>
      </c>
      <c r="C1350" s="342" t="s">
        <v>5143</v>
      </c>
      <c r="D1350" s="342" t="s">
        <v>3248</v>
      </c>
      <c r="E1350" s="9" t="s">
        <v>5150</v>
      </c>
      <c r="F1350" s="9"/>
      <c r="G1350" s="9" t="s">
        <v>5151</v>
      </c>
      <c r="H1350" s="9" t="str">
        <f t="shared" si="0"/>
        <v>POP-TPL-</v>
      </c>
      <c r="I1350" s="9"/>
      <c r="J1350" s="60"/>
      <c r="K1350" s="60"/>
      <c r="L1350" s="60"/>
      <c r="M1350" s="61" t="s">
        <v>2628</v>
      </c>
      <c r="N1350" s="61" t="s">
        <v>2551</v>
      </c>
      <c r="O1350" s="62">
        <v>1</v>
      </c>
      <c r="P1350" s="60"/>
      <c r="Q1350" s="60"/>
      <c r="R1350" s="60"/>
      <c r="S1350" s="60"/>
      <c r="T1350" s="60"/>
      <c r="U1350" s="94"/>
      <c r="V1350" s="95"/>
      <c r="W1350" s="96"/>
      <c r="X1350" s="97"/>
      <c r="Y1350" s="60"/>
      <c r="Z1350" s="60"/>
      <c r="AA1350" s="60"/>
      <c r="AB1350" s="8" t="s">
        <v>117</v>
      </c>
    </row>
    <row r="1351" spans="1:28" ht="13.8" hidden="1">
      <c r="A1351" s="341" t="s">
        <v>5124</v>
      </c>
      <c r="B1351" s="342" t="s">
        <v>29</v>
      </c>
      <c r="C1351" s="342" t="s">
        <v>5143</v>
      </c>
      <c r="D1351" s="342" t="s">
        <v>3248</v>
      </c>
      <c r="E1351" s="9" t="s">
        <v>5150</v>
      </c>
      <c r="F1351" s="9"/>
      <c r="G1351" s="9" t="s">
        <v>5151</v>
      </c>
      <c r="H1351" s="9" t="str">
        <f t="shared" si="0"/>
        <v>POP-TPL-</v>
      </c>
      <c r="I1351" s="9"/>
      <c r="J1351" s="60"/>
      <c r="K1351" s="60"/>
      <c r="L1351" s="60"/>
      <c r="M1351" s="61" t="s">
        <v>2628</v>
      </c>
      <c r="N1351" s="61" t="s">
        <v>2552</v>
      </c>
      <c r="O1351" s="62">
        <v>1</v>
      </c>
      <c r="P1351" s="60"/>
      <c r="Q1351" s="60"/>
      <c r="R1351" s="60"/>
      <c r="S1351" s="60"/>
      <c r="T1351" s="60"/>
      <c r="U1351" s="94"/>
      <c r="V1351" s="95"/>
      <c r="W1351" s="96"/>
      <c r="X1351" s="97"/>
      <c r="Y1351" s="60"/>
      <c r="Z1351" s="60"/>
      <c r="AA1351" s="60"/>
      <c r="AB1351" s="8" t="s">
        <v>117</v>
      </c>
    </row>
    <row r="1352" spans="1:28" ht="13.8" hidden="1">
      <c r="A1352" s="8" t="s">
        <v>5124</v>
      </c>
      <c r="B1352" s="9" t="s">
        <v>29</v>
      </c>
      <c r="C1352" s="9" t="s">
        <v>5143</v>
      </c>
      <c r="D1352" s="9" t="s">
        <v>3248</v>
      </c>
      <c r="E1352" s="9" t="s">
        <v>5150</v>
      </c>
      <c r="F1352" s="9"/>
      <c r="G1352" s="9" t="s">
        <v>5151</v>
      </c>
      <c r="H1352" s="9" t="str">
        <f t="shared" si="0"/>
        <v>POP-TPL-</v>
      </c>
      <c r="I1352" s="9"/>
      <c r="J1352" s="60"/>
      <c r="K1352" s="60"/>
      <c r="L1352" s="60"/>
      <c r="M1352" s="61" t="s">
        <v>2628</v>
      </c>
      <c r="N1352" s="61" t="s">
        <v>2553</v>
      </c>
      <c r="O1352" s="62">
        <v>1</v>
      </c>
      <c r="P1352" s="60"/>
      <c r="Q1352" s="60"/>
      <c r="R1352" s="60"/>
      <c r="S1352" s="60"/>
      <c r="T1352" s="60"/>
      <c r="U1352" s="94"/>
      <c r="V1352" s="95"/>
      <c r="W1352" s="96"/>
      <c r="X1352" s="97"/>
      <c r="Y1352" s="60"/>
      <c r="Z1352" s="60"/>
      <c r="AA1352" s="60"/>
      <c r="AB1352" s="8" t="s">
        <v>117</v>
      </c>
    </row>
    <row r="1353" spans="1:28" ht="13.8" hidden="1">
      <c r="A1353" s="8" t="s">
        <v>5124</v>
      </c>
      <c r="B1353" s="9" t="s">
        <v>29</v>
      </c>
      <c r="C1353" s="9" t="s">
        <v>5143</v>
      </c>
      <c r="D1353" s="9" t="s">
        <v>3248</v>
      </c>
      <c r="E1353" s="9" t="s">
        <v>5150</v>
      </c>
      <c r="F1353" s="9"/>
      <c r="G1353" s="9" t="s">
        <v>5151</v>
      </c>
      <c r="H1353" s="9" t="str">
        <f t="shared" si="0"/>
        <v>POP-TPL-</v>
      </c>
      <c r="I1353" s="9"/>
      <c r="J1353" s="60"/>
      <c r="K1353" s="60"/>
      <c r="L1353" s="60"/>
      <c r="M1353" s="61" t="s">
        <v>2462</v>
      </c>
      <c r="N1353" s="61" t="s">
        <v>1747</v>
      </c>
      <c r="O1353" s="62">
        <v>1</v>
      </c>
      <c r="P1353" s="60"/>
      <c r="Q1353" s="60"/>
      <c r="R1353" s="60"/>
      <c r="S1353" s="60"/>
      <c r="T1353" s="60"/>
      <c r="U1353" s="94"/>
      <c r="V1353" s="95"/>
      <c r="W1353" s="96"/>
      <c r="X1353" s="97"/>
      <c r="Y1353" s="60"/>
      <c r="Z1353" s="60"/>
      <c r="AA1353" s="60"/>
    </row>
    <row r="1354" spans="1:28" ht="13.8" hidden="1">
      <c r="A1354" s="189" t="s">
        <v>5124</v>
      </c>
      <c r="B1354" s="39" t="s">
        <v>29</v>
      </c>
      <c r="C1354" s="39" t="s">
        <v>5134</v>
      </c>
      <c r="D1354" s="39" t="s">
        <v>3187</v>
      </c>
      <c r="E1354" s="558" t="s">
        <v>7439</v>
      </c>
      <c r="F1354" s="558" t="s">
        <v>7440</v>
      </c>
      <c r="G1354" s="42" t="s">
        <v>7441</v>
      </c>
      <c r="H1354" s="9" t="str">
        <f t="shared" si="0"/>
        <v>POP-CPU-PCPU</v>
      </c>
      <c r="I1354" s="559" t="s">
        <v>7442</v>
      </c>
      <c r="J1354" s="13"/>
      <c r="K1354" s="13"/>
      <c r="L1354" s="13"/>
      <c r="M1354" s="560" t="s">
        <v>36</v>
      </c>
      <c r="N1354" s="44" t="s">
        <v>2432</v>
      </c>
      <c r="O1354" s="45">
        <v>1</v>
      </c>
      <c r="P1354" s="42" t="s">
        <v>7443</v>
      </c>
      <c r="Q1354" s="13"/>
      <c r="R1354" s="13"/>
      <c r="S1354" s="13"/>
      <c r="T1354" s="13"/>
      <c r="U1354" s="47"/>
      <c r="V1354" s="13"/>
      <c r="W1354" s="42" t="s">
        <v>7444</v>
      </c>
      <c r="X1354" s="48">
        <v>31136</v>
      </c>
      <c r="Y1354" s="49">
        <v>46107</v>
      </c>
      <c r="Z1354" s="48" t="s">
        <v>113</v>
      </c>
      <c r="AA1354" s="50"/>
    </row>
    <row r="1355" spans="1:28" ht="13.8" hidden="1">
      <c r="A1355" s="189" t="s">
        <v>5124</v>
      </c>
      <c r="B1355" s="39" t="s">
        <v>29</v>
      </c>
      <c r="C1355" s="39" t="s">
        <v>5134</v>
      </c>
      <c r="D1355" s="39" t="s">
        <v>3187</v>
      </c>
      <c r="E1355" s="558" t="s">
        <v>7439</v>
      </c>
      <c r="F1355" s="558" t="s">
        <v>7440</v>
      </c>
      <c r="G1355" s="42" t="s">
        <v>7441</v>
      </c>
      <c r="H1355" s="9" t="str">
        <f t="shared" si="0"/>
        <v>POP-CPU-PCPU</v>
      </c>
      <c r="I1355" s="559" t="s">
        <v>7446</v>
      </c>
      <c r="J1355" s="13"/>
      <c r="K1355" s="13"/>
      <c r="L1355" s="13"/>
      <c r="M1355" s="560" t="s">
        <v>36</v>
      </c>
      <c r="N1355" s="44" t="s">
        <v>2433</v>
      </c>
      <c r="O1355" s="45">
        <v>1</v>
      </c>
      <c r="P1355" s="42" t="s">
        <v>7443</v>
      </c>
      <c r="Q1355" s="13"/>
      <c r="R1355" s="13"/>
      <c r="S1355" s="13"/>
      <c r="T1355" s="13"/>
      <c r="U1355" s="47"/>
      <c r="V1355" s="13"/>
      <c r="W1355" s="42" t="s">
        <v>7447</v>
      </c>
      <c r="X1355" s="48">
        <v>30941</v>
      </c>
      <c r="Y1355" s="49">
        <v>46107</v>
      </c>
      <c r="Z1355" s="48" t="s">
        <v>113</v>
      </c>
      <c r="AA1355" s="50"/>
    </row>
    <row r="1356" spans="1:28" ht="13.8" hidden="1">
      <c r="A1356" s="189" t="s">
        <v>5124</v>
      </c>
      <c r="B1356" s="39" t="s">
        <v>29</v>
      </c>
      <c r="C1356" s="39" t="s">
        <v>5134</v>
      </c>
      <c r="D1356" s="39" t="s">
        <v>3187</v>
      </c>
      <c r="E1356" s="558" t="s">
        <v>7439</v>
      </c>
      <c r="F1356" s="558" t="s">
        <v>7440</v>
      </c>
      <c r="G1356" s="42" t="s">
        <v>7441</v>
      </c>
      <c r="H1356" s="9" t="str">
        <f t="shared" si="0"/>
        <v>POP-CPU-PCPU</v>
      </c>
      <c r="I1356" s="559" t="s">
        <v>7448</v>
      </c>
      <c r="J1356" s="13"/>
      <c r="K1356" s="13"/>
      <c r="L1356" s="13"/>
      <c r="M1356" s="560" t="s">
        <v>36</v>
      </c>
      <c r="N1356" s="44" t="s">
        <v>2437</v>
      </c>
      <c r="O1356" s="45">
        <v>1</v>
      </c>
      <c r="P1356" s="42" t="s">
        <v>7443</v>
      </c>
      <c r="Q1356" s="13"/>
      <c r="R1356" s="13"/>
      <c r="S1356" s="13"/>
      <c r="T1356" s="13"/>
      <c r="U1356" s="47"/>
      <c r="V1356" s="13"/>
      <c r="W1356" s="42" t="s">
        <v>7450</v>
      </c>
      <c r="X1356" s="48">
        <v>30819</v>
      </c>
      <c r="Y1356" s="49">
        <v>46107</v>
      </c>
      <c r="Z1356" s="48" t="s">
        <v>113</v>
      </c>
      <c r="AA1356" s="50"/>
    </row>
    <row r="1357" spans="1:28" ht="13.8" hidden="1">
      <c r="A1357" s="189" t="s">
        <v>5124</v>
      </c>
      <c r="B1357" s="39" t="s">
        <v>29</v>
      </c>
      <c r="C1357" s="39" t="s">
        <v>5134</v>
      </c>
      <c r="D1357" s="39" t="s">
        <v>3187</v>
      </c>
      <c r="E1357" s="558" t="s">
        <v>7439</v>
      </c>
      <c r="F1357" s="558" t="s">
        <v>7440</v>
      </c>
      <c r="G1357" s="42" t="s">
        <v>7441</v>
      </c>
      <c r="H1357" s="9" t="str">
        <f t="shared" si="0"/>
        <v>POP-CPU-PCPU</v>
      </c>
      <c r="I1357" s="559" t="s">
        <v>7451</v>
      </c>
      <c r="J1357" s="13"/>
      <c r="K1357" s="13"/>
      <c r="L1357" s="13"/>
      <c r="M1357" s="560" t="s">
        <v>36</v>
      </c>
      <c r="N1357" s="44" t="s">
        <v>2439</v>
      </c>
      <c r="O1357" s="45">
        <v>1</v>
      </c>
      <c r="P1357" s="42" t="s">
        <v>7443</v>
      </c>
      <c r="Q1357" s="13"/>
      <c r="R1357" s="13"/>
      <c r="S1357" s="13"/>
      <c r="T1357" s="13"/>
      <c r="U1357" s="47"/>
      <c r="V1357" s="13"/>
      <c r="W1357" s="42" t="s">
        <v>7452</v>
      </c>
      <c r="X1357" s="48">
        <v>30887</v>
      </c>
      <c r="Y1357" s="49">
        <v>46107</v>
      </c>
      <c r="Z1357" s="48" t="s">
        <v>287</v>
      </c>
      <c r="AA1357" s="50"/>
    </row>
    <row r="1358" spans="1:28" ht="13.8" hidden="1">
      <c r="A1358" s="98" t="s">
        <v>5124</v>
      </c>
      <c r="B1358" s="22" t="s">
        <v>29</v>
      </c>
      <c r="C1358" s="22" t="s">
        <v>5143</v>
      </c>
      <c r="D1358" s="22" t="s">
        <v>3248</v>
      </c>
      <c r="E1358" s="22" t="s">
        <v>5150</v>
      </c>
      <c r="F1358" s="22"/>
      <c r="G1358" s="21" t="s">
        <v>7453</v>
      </c>
      <c r="H1358" s="9" t="str">
        <f t="shared" si="0"/>
        <v>POP-TPL-</v>
      </c>
      <c r="I1358" s="22"/>
      <c r="J1358" s="23"/>
      <c r="K1358" s="23"/>
      <c r="L1358" s="23"/>
      <c r="M1358" s="24" t="s">
        <v>49</v>
      </c>
      <c r="N1358" s="24" t="s">
        <v>1160</v>
      </c>
      <c r="O1358" s="71"/>
      <c r="P1358" s="23"/>
      <c r="Q1358" s="23"/>
      <c r="R1358" s="23"/>
      <c r="S1358" s="23"/>
      <c r="T1358" s="23"/>
      <c r="U1358" s="26"/>
      <c r="V1358" s="23"/>
      <c r="W1358" s="21" t="s">
        <v>7454</v>
      </c>
      <c r="X1358" s="28">
        <v>21472</v>
      </c>
      <c r="Y1358" s="29">
        <v>45649</v>
      </c>
      <c r="Z1358" s="23"/>
      <c r="AA1358" s="23"/>
    </row>
    <row r="1359" spans="1:28" ht="13.8" hidden="1">
      <c r="A1359" s="145" t="s">
        <v>5124</v>
      </c>
      <c r="B1359" s="12" t="s">
        <v>29</v>
      </c>
      <c r="C1359" s="74" t="s">
        <v>639</v>
      </c>
      <c r="D1359" s="74" t="s">
        <v>1228</v>
      </c>
      <c r="E1359" s="74" t="s">
        <v>1229</v>
      </c>
      <c r="F1359" s="12" t="s">
        <v>1645</v>
      </c>
      <c r="G1359" s="12" t="s">
        <v>7455</v>
      </c>
      <c r="H1359" s="9" t="str">
        <f t="shared" si="0"/>
        <v>POP-PTE-APT</v>
      </c>
      <c r="I1359" s="11"/>
      <c r="J1359" s="13"/>
      <c r="K1359" s="13"/>
      <c r="L1359" s="13"/>
      <c r="M1359" s="14" t="s">
        <v>528</v>
      </c>
      <c r="N1359" s="14" t="s">
        <v>2303</v>
      </c>
      <c r="O1359" s="15"/>
      <c r="P1359" s="13"/>
      <c r="Q1359" s="13"/>
      <c r="R1359" s="13"/>
      <c r="S1359" s="13"/>
      <c r="T1359" s="13"/>
      <c r="U1359" s="16"/>
      <c r="V1359" s="13"/>
      <c r="W1359" s="12" t="s">
        <v>7456</v>
      </c>
      <c r="X1359" s="19">
        <v>33702</v>
      </c>
      <c r="Y1359" s="80">
        <v>45791</v>
      </c>
      <c r="Z1359" s="13"/>
      <c r="AA1359" s="13"/>
    </row>
    <row r="1360" spans="1:28" ht="13.8" hidden="1">
      <c r="A1360" s="98" t="s">
        <v>5124</v>
      </c>
      <c r="B1360" s="22" t="s">
        <v>29</v>
      </c>
      <c r="C1360" s="22" t="s">
        <v>5126</v>
      </c>
      <c r="D1360" s="22" t="s">
        <v>3320</v>
      </c>
      <c r="E1360" s="21" t="s">
        <v>3320</v>
      </c>
      <c r="F1360" s="22"/>
      <c r="G1360" s="21" t="s">
        <v>7457</v>
      </c>
      <c r="H1360" s="9" t="str">
        <f t="shared" si="0"/>
        <v>POP-TPU-</v>
      </c>
      <c r="I1360" s="11"/>
      <c r="J1360" s="13"/>
      <c r="K1360" s="13"/>
      <c r="L1360" s="13"/>
      <c r="M1360" s="14" t="s">
        <v>36</v>
      </c>
      <c r="N1360" s="14" t="s">
        <v>1988</v>
      </c>
      <c r="O1360" s="15"/>
      <c r="P1360" s="13"/>
      <c r="Q1360" s="13"/>
      <c r="R1360" s="13"/>
      <c r="S1360" s="13"/>
      <c r="T1360" s="13"/>
      <c r="U1360" s="16"/>
      <c r="V1360" s="13"/>
      <c r="W1360" s="11"/>
      <c r="X1360" s="88"/>
      <c r="Y1360" s="20"/>
      <c r="Z1360" s="13"/>
      <c r="AA1360" s="13"/>
    </row>
    <row r="1361" spans="1:27" ht="13.8" hidden="1">
      <c r="A1361" s="38" t="s">
        <v>5124</v>
      </c>
      <c r="B1361" s="39" t="s">
        <v>29</v>
      </c>
      <c r="C1361" s="39" t="s">
        <v>5134</v>
      </c>
      <c r="D1361" s="39" t="s">
        <v>3187</v>
      </c>
      <c r="E1361" s="558" t="s">
        <v>7439</v>
      </c>
      <c r="F1361" s="558" t="s">
        <v>7440</v>
      </c>
      <c r="G1361" s="42" t="s">
        <v>7458</v>
      </c>
      <c r="H1361" s="9" t="str">
        <f t="shared" si="0"/>
        <v>POP-CPU-PCPU</v>
      </c>
      <c r="I1361" s="559">
        <v>1</v>
      </c>
      <c r="J1361" s="13"/>
      <c r="K1361" s="13"/>
      <c r="L1361" s="13"/>
      <c r="M1361" s="560" t="s">
        <v>36</v>
      </c>
      <c r="N1361" s="381" t="s">
        <v>2435</v>
      </c>
      <c r="O1361" s="45">
        <v>1</v>
      </c>
      <c r="P1361" s="42" t="s">
        <v>7443</v>
      </c>
      <c r="Q1361" s="13"/>
      <c r="R1361" s="13"/>
      <c r="S1361" s="13"/>
      <c r="T1361" s="13"/>
      <c r="U1361" s="47"/>
      <c r="V1361" s="17"/>
      <c r="W1361" s="42" t="s">
        <v>7459</v>
      </c>
      <c r="X1361" s="48">
        <v>31128</v>
      </c>
      <c r="Y1361" s="49">
        <v>46107</v>
      </c>
      <c r="Z1361" s="48" t="s">
        <v>113</v>
      </c>
      <c r="AA1361" s="50"/>
    </row>
    <row r="1362" spans="1:27" ht="13.8" hidden="1">
      <c r="A1362" s="12" t="s">
        <v>5124</v>
      </c>
      <c r="B1362" s="9" t="s">
        <v>29</v>
      </c>
      <c r="C1362" s="12" t="s">
        <v>3729</v>
      </c>
      <c r="D1362" s="12" t="s">
        <v>3729</v>
      </c>
      <c r="E1362" s="12" t="s">
        <v>7460</v>
      </c>
      <c r="F1362" s="12" t="s">
        <v>7461</v>
      </c>
      <c r="G1362" s="12" t="s">
        <v>4601</v>
      </c>
      <c r="H1362" s="9" t="str">
        <f t="shared" si="0"/>
        <v>POP-CTP-CDC</v>
      </c>
      <c r="I1362" s="11"/>
      <c r="J1362" s="13"/>
      <c r="K1362" s="13"/>
      <c r="L1362" s="13"/>
      <c r="M1362" s="198" t="s">
        <v>1148</v>
      </c>
      <c r="N1362" s="334" t="s">
        <v>2395</v>
      </c>
      <c r="O1362" s="15"/>
      <c r="P1362" s="13"/>
      <c r="Q1362" s="13"/>
      <c r="R1362" s="13"/>
      <c r="S1362" s="13"/>
      <c r="T1362" s="13"/>
      <c r="U1362" s="16"/>
      <c r="V1362" s="17"/>
      <c r="W1362" s="91" t="s">
        <v>7462</v>
      </c>
      <c r="X1362" s="88"/>
      <c r="Y1362" s="20">
        <f t="shared" ref="Y1362:Y1363" si="7">DATE(2025,7,7)</f>
        <v>45845</v>
      </c>
      <c r="Z1362" s="13"/>
      <c r="AA1362" s="13"/>
    </row>
    <row r="1363" spans="1:27" ht="13.8" hidden="1">
      <c r="A1363" s="12" t="s">
        <v>5124</v>
      </c>
      <c r="B1363" s="9" t="s">
        <v>29</v>
      </c>
      <c r="C1363" s="12" t="s">
        <v>3729</v>
      </c>
      <c r="D1363" s="12" t="s">
        <v>3729</v>
      </c>
      <c r="E1363" s="12" t="s">
        <v>7460</v>
      </c>
      <c r="F1363" s="12" t="s">
        <v>7461</v>
      </c>
      <c r="G1363" s="12" t="s">
        <v>4601</v>
      </c>
      <c r="H1363" s="9" t="str">
        <f t="shared" si="0"/>
        <v>POP-CTP-CDC</v>
      </c>
      <c r="I1363" s="11"/>
      <c r="J1363" s="13"/>
      <c r="K1363" s="13"/>
      <c r="L1363" s="13"/>
      <c r="M1363" s="198" t="s">
        <v>1148</v>
      </c>
      <c r="N1363" s="334" t="s">
        <v>2396</v>
      </c>
      <c r="O1363" s="15"/>
      <c r="P1363" s="13"/>
      <c r="Q1363" s="13"/>
      <c r="R1363" s="13"/>
      <c r="S1363" s="13"/>
      <c r="T1363" s="13"/>
      <c r="U1363" s="16"/>
      <c r="V1363" s="17"/>
      <c r="W1363" s="91" t="s">
        <v>7462</v>
      </c>
      <c r="X1363" s="88"/>
      <c r="Y1363" s="20">
        <f t="shared" si="7"/>
        <v>45845</v>
      </c>
      <c r="Z1363" s="13"/>
      <c r="AA1363" s="13"/>
    </row>
    <row r="1364" spans="1:27" ht="13.8" hidden="1">
      <c r="A1364" s="38" t="s">
        <v>5124</v>
      </c>
      <c r="B1364" s="39" t="s">
        <v>29</v>
      </c>
      <c r="C1364" s="39" t="s">
        <v>5134</v>
      </c>
      <c r="D1364" s="39" t="s">
        <v>3187</v>
      </c>
      <c r="E1364" s="558" t="s">
        <v>7439</v>
      </c>
      <c r="F1364" s="558" t="s">
        <v>7440</v>
      </c>
      <c r="G1364" s="42" t="s">
        <v>7463</v>
      </c>
      <c r="H1364" s="9" t="str">
        <f t="shared" si="0"/>
        <v>POP-CPU-PCPU</v>
      </c>
      <c r="I1364" s="559">
        <v>2</v>
      </c>
      <c r="J1364" s="13"/>
      <c r="K1364" s="13"/>
      <c r="L1364" s="13"/>
      <c r="M1364" s="561" t="s">
        <v>36</v>
      </c>
      <c r="N1364" s="381" t="s">
        <v>2431</v>
      </c>
      <c r="O1364" s="45">
        <v>1</v>
      </c>
      <c r="P1364" s="42" t="s">
        <v>7443</v>
      </c>
      <c r="Q1364" s="13"/>
      <c r="R1364" s="13"/>
      <c r="S1364" s="13"/>
      <c r="T1364" s="13"/>
      <c r="U1364" s="47"/>
      <c r="V1364" s="17"/>
      <c r="W1364" s="42" t="s">
        <v>7464</v>
      </c>
      <c r="X1364" s="48">
        <v>33692</v>
      </c>
      <c r="Y1364" s="49">
        <v>46107</v>
      </c>
      <c r="Z1364" s="48" t="s">
        <v>113</v>
      </c>
      <c r="AA1364" s="50"/>
    </row>
    <row r="1365" spans="1:27" ht="13.8" hidden="1">
      <c r="A1365" s="11"/>
      <c r="B1365" s="9" t="s">
        <v>29</v>
      </c>
      <c r="C1365" s="11"/>
      <c r="D1365" s="60"/>
      <c r="E1365" s="60"/>
      <c r="F1365" s="60"/>
      <c r="G1365" s="46" t="s">
        <v>491</v>
      </c>
      <c r="H1365" s="9" t="str">
        <f t="shared" si="0"/>
        <v>--</v>
      </c>
      <c r="I1365" s="60"/>
      <c r="J1365" s="60"/>
      <c r="K1365" s="60"/>
      <c r="L1365" s="60"/>
      <c r="M1365" s="196" t="s">
        <v>494</v>
      </c>
      <c r="N1365" s="381" t="s">
        <v>497</v>
      </c>
      <c r="O1365" s="174"/>
      <c r="P1365" s="60"/>
      <c r="Q1365" s="60"/>
      <c r="R1365" s="60"/>
      <c r="S1365" s="60"/>
      <c r="T1365" s="60"/>
      <c r="U1365" s="47" t="s">
        <v>501</v>
      </c>
      <c r="W1365" s="562" t="s">
        <v>518</v>
      </c>
      <c r="X1365" s="60"/>
      <c r="Y1365" s="60"/>
      <c r="Z1365" s="60"/>
      <c r="AA1365" s="60"/>
    </row>
    <row r="1366" spans="1:27" ht="13.8" hidden="1">
      <c r="A1366" s="11"/>
      <c r="B1366" s="9" t="s">
        <v>29</v>
      </c>
      <c r="C1366" s="11"/>
      <c r="D1366" s="60"/>
      <c r="E1366" s="60"/>
      <c r="F1366" s="60"/>
      <c r="G1366" s="46" t="s">
        <v>491</v>
      </c>
      <c r="H1366" s="9" t="str">
        <f t="shared" si="0"/>
        <v>--</v>
      </c>
      <c r="I1366" s="60"/>
      <c r="J1366" s="60"/>
      <c r="K1366" s="60"/>
      <c r="L1366" s="60"/>
      <c r="M1366" s="196" t="s">
        <v>528</v>
      </c>
      <c r="N1366" s="381" t="s">
        <v>531</v>
      </c>
      <c r="O1366" s="174"/>
      <c r="P1366" s="60"/>
      <c r="Q1366" s="60"/>
      <c r="R1366" s="13"/>
      <c r="S1366" s="13"/>
      <c r="T1366" s="13"/>
      <c r="U1366" s="47" t="s">
        <v>535</v>
      </c>
      <c r="W1366" s="562" t="s">
        <v>518</v>
      </c>
      <c r="X1366" s="88"/>
      <c r="Y1366" s="20"/>
      <c r="Z1366" s="13"/>
      <c r="AA1366" s="13"/>
    </row>
    <row r="1367" spans="1:27" ht="13.8" hidden="1">
      <c r="A1367" s="11"/>
      <c r="B1367" s="9" t="s">
        <v>29</v>
      </c>
      <c r="C1367" s="11"/>
      <c r="D1367" s="11"/>
      <c r="E1367" s="60"/>
      <c r="F1367" s="60"/>
      <c r="G1367" s="46" t="s">
        <v>491</v>
      </c>
      <c r="H1367" s="9" t="str">
        <f t="shared" si="0"/>
        <v>--</v>
      </c>
      <c r="I1367" s="60"/>
      <c r="J1367" s="60"/>
      <c r="K1367" s="60"/>
      <c r="L1367" s="60"/>
      <c r="M1367" s="196" t="s">
        <v>528</v>
      </c>
      <c r="N1367" s="381" t="s">
        <v>564</v>
      </c>
      <c r="O1367" s="174"/>
      <c r="P1367" s="60"/>
      <c r="Q1367" s="60"/>
      <c r="R1367" s="13"/>
      <c r="S1367" s="13"/>
      <c r="T1367" s="13"/>
      <c r="U1367" s="47" t="s">
        <v>569</v>
      </c>
      <c r="W1367" s="562" t="s">
        <v>518</v>
      </c>
      <c r="X1367" s="88"/>
      <c r="Y1367" s="20"/>
      <c r="Z1367" s="13"/>
      <c r="AA1367" s="13"/>
    </row>
    <row r="1368" spans="1:27" ht="13.8" hidden="1">
      <c r="A1368" s="11"/>
      <c r="B1368" s="9" t="s">
        <v>29</v>
      </c>
      <c r="C1368" s="11"/>
      <c r="D1368" s="11"/>
      <c r="E1368" s="60"/>
      <c r="F1368" s="60"/>
      <c r="G1368" s="46" t="s">
        <v>491</v>
      </c>
      <c r="H1368" s="9" t="str">
        <f t="shared" si="0"/>
        <v>--</v>
      </c>
      <c r="I1368" s="60"/>
      <c r="J1368" s="60"/>
      <c r="K1368" s="60"/>
      <c r="L1368" s="60"/>
      <c r="M1368" s="196" t="s">
        <v>593</v>
      </c>
      <c r="N1368" s="381" t="s">
        <v>597</v>
      </c>
      <c r="O1368" s="174"/>
      <c r="P1368" s="60"/>
      <c r="Q1368" s="60"/>
      <c r="R1368" s="13"/>
      <c r="S1368" s="13"/>
      <c r="T1368" s="13"/>
      <c r="U1368" s="47" t="s">
        <v>604</v>
      </c>
      <c r="W1368" s="562" t="s">
        <v>518</v>
      </c>
      <c r="X1368" s="88"/>
      <c r="Y1368" s="20"/>
      <c r="Z1368" s="13"/>
      <c r="AA1368" s="13"/>
    </row>
    <row r="1369" spans="1:27" ht="13.8" hidden="1">
      <c r="A1369" s="11"/>
      <c r="B1369" s="9" t="s">
        <v>29</v>
      </c>
      <c r="C1369" s="11"/>
      <c r="D1369" s="11"/>
      <c r="E1369" s="60"/>
      <c r="F1369" s="60"/>
      <c r="G1369" s="46" t="s">
        <v>491</v>
      </c>
      <c r="H1369" s="9" t="str">
        <f t="shared" si="0"/>
        <v>--</v>
      </c>
      <c r="I1369" s="60"/>
      <c r="J1369" s="60"/>
      <c r="K1369" s="60"/>
      <c r="L1369" s="60"/>
      <c r="M1369" s="196" t="s">
        <v>630</v>
      </c>
      <c r="N1369" s="381" t="s">
        <v>633</v>
      </c>
      <c r="O1369" s="174"/>
      <c r="P1369" s="60"/>
      <c r="Q1369" s="60"/>
      <c r="R1369" s="13"/>
      <c r="S1369" s="13"/>
      <c r="T1369" s="13"/>
      <c r="U1369" s="47" t="s">
        <v>638</v>
      </c>
      <c r="W1369" s="562" t="s">
        <v>518</v>
      </c>
      <c r="X1369" s="88"/>
      <c r="Y1369" s="20"/>
      <c r="Z1369" s="13"/>
      <c r="AA1369" s="13"/>
    </row>
    <row r="1370" spans="1:27" ht="13.8" hidden="1">
      <c r="A1370" s="11"/>
      <c r="B1370" s="9" t="s">
        <v>29</v>
      </c>
      <c r="C1370" s="11"/>
      <c r="D1370" s="11"/>
      <c r="E1370" s="60"/>
      <c r="F1370" s="60"/>
      <c r="G1370" s="46" t="s">
        <v>491</v>
      </c>
      <c r="H1370" s="9" t="str">
        <f t="shared" si="0"/>
        <v>--</v>
      </c>
      <c r="I1370" s="60"/>
      <c r="J1370" s="60"/>
      <c r="K1370" s="60"/>
      <c r="L1370" s="60"/>
      <c r="M1370" s="196" t="s">
        <v>528</v>
      </c>
      <c r="N1370" s="477" t="s">
        <v>664</v>
      </c>
      <c r="O1370" s="174"/>
      <c r="P1370" s="60"/>
      <c r="Q1370" s="60"/>
      <c r="R1370" s="13"/>
      <c r="S1370" s="13"/>
      <c r="T1370" s="13"/>
      <c r="U1370" s="47" t="s">
        <v>669</v>
      </c>
      <c r="W1370" s="562" t="s">
        <v>518</v>
      </c>
      <c r="X1370" s="88"/>
      <c r="Y1370" s="20"/>
      <c r="Z1370" s="13"/>
      <c r="AA1370" s="13"/>
    </row>
    <row r="1371" spans="1:27" ht="13.8" hidden="1">
      <c r="A1371" s="11"/>
      <c r="B1371" s="9" t="s">
        <v>29</v>
      </c>
      <c r="C1371" s="11"/>
      <c r="D1371" s="11"/>
      <c r="E1371" s="60"/>
      <c r="F1371" s="60"/>
      <c r="G1371" s="46" t="s">
        <v>491</v>
      </c>
      <c r="H1371" s="9" t="str">
        <f t="shared" si="0"/>
        <v>--</v>
      </c>
      <c r="I1371" s="60"/>
      <c r="J1371" s="60"/>
      <c r="K1371" s="60"/>
      <c r="L1371" s="60"/>
      <c r="M1371" s="196" t="s">
        <v>528</v>
      </c>
      <c r="N1371" s="480" t="s">
        <v>695</v>
      </c>
      <c r="O1371" s="174"/>
      <c r="P1371" s="60"/>
      <c r="Q1371" s="60"/>
      <c r="R1371" s="13"/>
      <c r="S1371" s="13"/>
      <c r="T1371" s="13"/>
      <c r="U1371" s="47" t="s">
        <v>699</v>
      </c>
      <c r="W1371" s="562" t="s">
        <v>518</v>
      </c>
      <c r="X1371" s="88"/>
      <c r="Y1371" s="20"/>
      <c r="Z1371" s="13"/>
      <c r="AA1371" s="13"/>
    </row>
    <row r="1372" spans="1:27" ht="13.8" hidden="1">
      <c r="A1372" s="11"/>
      <c r="B1372" s="9" t="s">
        <v>29</v>
      </c>
      <c r="C1372" s="11"/>
      <c r="D1372" s="11"/>
      <c r="E1372" s="60"/>
      <c r="F1372" s="60"/>
      <c r="G1372" s="46" t="s">
        <v>491</v>
      </c>
      <c r="H1372" s="9" t="str">
        <f t="shared" si="0"/>
        <v>--</v>
      </c>
      <c r="I1372" s="60"/>
      <c r="J1372" s="60"/>
      <c r="K1372" s="60"/>
      <c r="L1372" s="60"/>
      <c r="M1372" s="196" t="s">
        <v>154</v>
      </c>
      <c r="N1372" s="381" t="s">
        <v>726</v>
      </c>
      <c r="O1372" s="174"/>
      <c r="P1372" s="60"/>
      <c r="Q1372" s="60"/>
      <c r="R1372" s="13"/>
      <c r="S1372" s="13"/>
      <c r="T1372" s="13"/>
      <c r="U1372" s="47" t="s">
        <v>730</v>
      </c>
      <c r="W1372" s="562" t="s">
        <v>518</v>
      </c>
      <c r="X1372" s="88"/>
      <c r="Y1372" s="20"/>
      <c r="Z1372" s="13"/>
      <c r="AA1372" s="13"/>
    </row>
    <row r="1373" spans="1:27" ht="13.8" hidden="1">
      <c r="A1373" s="11"/>
      <c r="B1373" s="9" t="s">
        <v>29</v>
      </c>
      <c r="C1373" s="11"/>
      <c r="D1373" s="11"/>
      <c r="E1373" s="60"/>
      <c r="F1373" s="60"/>
      <c r="G1373" s="46" t="s">
        <v>491</v>
      </c>
      <c r="H1373" s="9" t="str">
        <f t="shared" si="0"/>
        <v>--</v>
      </c>
      <c r="I1373" s="60"/>
      <c r="J1373" s="60"/>
      <c r="K1373" s="60"/>
      <c r="L1373" s="60"/>
      <c r="M1373" s="196" t="s">
        <v>752</v>
      </c>
      <c r="N1373" s="477" t="s">
        <v>754</v>
      </c>
      <c r="O1373" s="174"/>
      <c r="P1373" s="60"/>
      <c r="Q1373" s="60"/>
      <c r="R1373" s="13"/>
      <c r="S1373" s="13"/>
      <c r="T1373" s="13"/>
      <c r="U1373" s="47" t="s">
        <v>760</v>
      </c>
      <c r="W1373" s="562" t="s">
        <v>518</v>
      </c>
      <c r="X1373" s="88"/>
      <c r="Y1373" s="20"/>
      <c r="Z1373" s="13"/>
      <c r="AA1373" s="13"/>
    </row>
    <row r="1374" spans="1:27" ht="13.8" hidden="1">
      <c r="A1374" s="11"/>
      <c r="B1374" s="9" t="s">
        <v>29</v>
      </c>
      <c r="C1374" s="11"/>
      <c r="D1374" s="11"/>
      <c r="E1374" s="60"/>
      <c r="F1374" s="60"/>
      <c r="G1374" s="46" t="s">
        <v>491</v>
      </c>
      <c r="H1374" s="9" t="str">
        <f t="shared" si="0"/>
        <v>--</v>
      </c>
      <c r="I1374" s="60"/>
      <c r="J1374" s="60"/>
      <c r="K1374" s="60"/>
      <c r="L1374" s="60"/>
      <c r="M1374" s="196" t="s">
        <v>195</v>
      </c>
      <c r="N1374" s="480" t="s">
        <v>885</v>
      </c>
      <c r="O1374" s="174"/>
      <c r="P1374" s="60"/>
      <c r="Q1374" s="60"/>
      <c r="R1374" s="13"/>
      <c r="S1374" s="13"/>
      <c r="T1374" s="13"/>
      <c r="U1374" s="47" t="s">
        <v>894</v>
      </c>
      <c r="W1374" s="562" t="s">
        <v>518</v>
      </c>
      <c r="X1374" s="88"/>
      <c r="Y1374" s="20"/>
      <c r="Z1374" s="13"/>
      <c r="AA1374" s="13"/>
    </row>
    <row r="1375" spans="1:27" ht="13.8" hidden="1">
      <c r="A1375" s="11"/>
      <c r="B1375" s="9" t="s">
        <v>29</v>
      </c>
      <c r="C1375" s="11"/>
      <c r="D1375" s="11"/>
      <c r="E1375" s="60"/>
      <c r="F1375" s="60"/>
      <c r="G1375" s="46" t="s">
        <v>491</v>
      </c>
      <c r="H1375" s="9" t="str">
        <f t="shared" si="0"/>
        <v>--</v>
      </c>
      <c r="I1375" s="60"/>
      <c r="J1375" s="60"/>
      <c r="K1375" s="60"/>
      <c r="L1375" s="60"/>
      <c r="M1375" s="563" t="s">
        <v>273</v>
      </c>
      <c r="N1375" s="196" t="s">
        <v>921</v>
      </c>
      <c r="O1375" s="174"/>
      <c r="P1375" s="60"/>
      <c r="Q1375" s="60"/>
      <c r="R1375" s="13"/>
      <c r="S1375" s="13"/>
      <c r="T1375" s="13"/>
      <c r="U1375" s="47" t="s">
        <v>926</v>
      </c>
      <c r="W1375" s="562" t="s">
        <v>945</v>
      </c>
      <c r="X1375" s="88"/>
      <c r="Y1375" s="20"/>
      <c r="Z1375" s="13"/>
      <c r="AA1375" s="13"/>
    </row>
    <row r="1376" spans="1:27" ht="13.8" hidden="1">
      <c r="A1376" s="11"/>
      <c r="B1376" s="9" t="s">
        <v>29</v>
      </c>
      <c r="C1376" s="11"/>
      <c r="D1376" s="11"/>
      <c r="E1376" s="60"/>
      <c r="F1376" s="60"/>
      <c r="G1376" s="46" t="s">
        <v>491</v>
      </c>
      <c r="H1376" s="9" t="str">
        <f t="shared" si="0"/>
        <v>--</v>
      </c>
      <c r="I1376" s="60"/>
      <c r="J1376" s="60"/>
      <c r="K1376" s="60"/>
      <c r="L1376" s="60"/>
      <c r="M1376" s="563" t="s">
        <v>954</v>
      </c>
      <c r="N1376" s="196" t="s">
        <v>321</v>
      </c>
      <c r="O1376" s="174"/>
      <c r="P1376" s="60"/>
      <c r="Q1376" s="60"/>
      <c r="R1376" s="13"/>
      <c r="S1376" s="13"/>
      <c r="T1376" s="13"/>
      <c r="U1376" s="47" t="s">
        <v>960</v>
      </c>
      <c r="W1376" s="562" t="s">
        <v>945</v>
      </c>
      <c r="X1376" s="88"/>
      <c r="Y1376" s="20"/>
      <c r="Z1376" s="13"/>
      <c r="AA1376" s="13"/>
    </row>
    <row r="1377" spans="1:27" ht="13.8" hidden="1">
      <c r="A1377" s="11"/>
      <c r="B1377" s="9" t="s">
        <v>29</v>
      </c>
      <c r="C1377" s="11"/>
      <c r="D1377" s="11"/>
      <c r="E1377" s="60"/>
      <c r="F1377" s="60"/>
      <c r="G1377" s="46" t="s">
        <v>491</v>
      </c>
      <c r="H1377" s="9" t="str">
        <f t="shared" si="0"/>
        <v>--</v>
      </c>
      <c r="I1377" s="60"/>
      <c r="J1377" s="60"/>
      <c r="K1377" s="60"/>
      <c r="L1377" s="60"/>
      <c r="M1377" s="381" t="s">
        <v>241</v>
      </c>
      <c r="N1377" s="381" t="s">
        <v>984</v>
      </c>
      <c r="O1377" s="174"/>
      <c r="P1377" s="60"/>
      <c r="Q1377" s="60"/>
      <c r="R1377" s="13"/>
      <c r="S1377" s="13"/>
      <c r="T1377" s="13"/>
      <c r="U1377" s="47" t="s">
        <v>991</v>
      </c>
      <c r="W1377" s="562" t="s">
        <v>945</v>
      </c>
      <c r="X1377" s="88"/>
      <c r="Y1377" s="20"/>
      <c r="Z1377" s="13"/>
      <c r="AA1377" s="13"/>
    </row>
    <row r="1378" spans="1:27" ht="13.8" hidden="1">
      <c r="A1378" s="11"/>
      <c r="B1378" s="9" t="s">
        <v>29</v>
      </c>
      <c r="C1378" s="11"/>
      <c r="D1378" s="11"/>
      <c r="E1378" s="60"/>
      <c r="F1378" s="60"/>
      <c r="G1378" s="46" t="s">
        <v>491</v>
      </c>
      <c r="H1378" s="9" t="str">
        <f t="shared" si="0"/>
        <v>--</v>
      </c>
      <c r="I1378" s="60"/>
      <c r="J1378" s="60"/>
      <c r="K1378" s="60"/>
      <c r="L1378" s="60"/>
      <c r="M1378" s="381" t="s">
        <v>436</v>
      </c>
      <c r="N1378" s="381" t="s">
        <v>86</v>
      </c>
      <c r="O1378" s="174"/>
      <c r="P1378" s="60"/>
      <c r="Q1378" s="60"/>
      <c r="R1378" s="13"/>
      <c r="S1378" s="13"/>
      <c r="T1378" s="13"/>
      <c r="U1378" s="47" t="s">
        <v>1019</v>
      </c>
      <c r="W1378" s="562" t="s">
        <v>518</v>
      </c>
      <c r="X1378" s="88"/>
      <c r="Y1378" s="20"/>
      <c r="Z1378" s="13"/>
      <c r="AA1378" s="13"/>
    </row>
    <row r="1379" spans="1:27" ht="13.8" hidden="1">
      <c r="A1379" s="11"/>
      <c r="B1379" s="9" t="s">
        <v>29</v>
      </c>
      <c r="C1379" s="11"/>
      <c r="D1379" s="11"/>
      <c r="E1379" s="60"/>
      <c r="F1379" s="60"/>
      <c r="G1379" s="46" t="s">
        <v>491</v>
      </c>
      <c r="H1379" s="9" t="str">
        <f t="shared" si="0"/>
        <v>--</v>
      </c>
      <c r="I1379" s="60"/>
      <c r="J1379" s="60"/>
      <c r="K1379" s="60"/>
      <c r="L1379" s="60"/>
      <c r="M1379" s="381" t="s">
        <v>954</v>
      </c>
      <c r="N1379" s="381" t="s">
        <v>320</v>
      </c>
      <c r="O1379" s="174"/>
      <c r="P1379" s="60"/>
      <c r="Q1379" s="60"/>
      <c r="R1379" s="13"/>
      <c r="S1379" s="13"/>
      <c r="T1379" s="13"/>
      <c r="U1379" s="47" t="s">
        <v>1045</v>
      </c>
      <c r="W1379" s="562" t="s">
        <v>1062</v>
      </c>
      <c r="X1379" s="88"/>
      <c r="Y1379" s="20"/>
      <c r="Z1379" s="13"/>
      <c r="AA1379" s="13"/>
    </row>
    <row r="1380" spans="1:27" ht="13.8" hidden="1">
      <c r="A1380" s="11"/>
      <c r="B1380" s="9" t="s">
        <v>29</v>
      </c>
      <c r="C1380" s="11"/>
      <c r="D1380" s="11"/>
      <c r="E1380" s="60"/>
      <c r="F1380" s="60"/>
      <c r="G1380" s="46" t="s">
        <v>491</v>
      </c>
      <c r="H1380" s="9" t="str">
        <f t="shared" si="0"/>
        <v>--</v>
      </c>
      <c r="I1380" s="60"/>
      <c r="J1380" s="60"/>
      <c r="K1380" s="60"/>
      <c r="L1380" s="60"/>
      <c r="M1380" s="381" t="s">
        <v>273</v>
      </c>
      <c r="N1380" s="381" t="s">
        <v>1072</v>
      </c>
      <c r="O1380" s="174"/>
      <c r="P1380" s="60"/>
      <c r="Q1380" s="60"/>
      <c r="R1380" s="13"/>
      <c r="S1380" s="13"/>
      <c r="T1380" s="13"/>
      <c r="U1380" s="47" t="s">
        <v>1076</v>
      </c>
      <c r="W1380" s="562" t="s">
        <v>1062</v>
      </c>
      <c r="X1380" s="88"/>
      <c r="Y1380" s="20"/>
      <c r="Z1380" s="13"/>
      <c r="AA1380" s="13"/>
    </row>
    <row r="1381" spans="1:27" ht="13.8" hidden="1">
      <c r="A1381" s="11"/>
      <c r="B1381" s="9" t="s">
        <v>29</v>
      </c>
      <c r="C1381" s="11"/>
      <c r="D1381" s="11"/>
      <c r="E1381" s="60"/>
      <c r="F1381" s="60"/>
      <c r="G1381" s="46" t="s">
        <v>491</v>
      </c>
      <c r="H1381" s="9" t="str">
        <f t="shared" si="0"/>
        <v>--</v>
      </c>
      <c r="I1381" s="60"/>
      <c r="J1381" s="60"/>
      <c r="K1381" s="60"/>
      <c r="L1381" s="60"/>
      <c r="M1381" s="381" t="s">
        <v>528</v>
      </c>
      <c r="N1381" s="480" t="s">
        <v>1099</v>
      </c>
      <c r="O1381" s="174"/>
      <c r="P1381" s="60"/>
      <c r="Q1381" s="60"/>
      <c r="R1381" s="13"/>
      <c r="S1381" s="13"/>
      <c r="T1381" s="13"/>
      <c r="U1381" s="47" t="s">
        <v>1107</v>
      </c>
      <c r="W1381" s="562" t="s">
        <v>1062</v>
      </c>
      <c r="X1381" s="88"/>
      <c r="Y1381" s="20"/>
      <c r="Z1381" s="13"/>
      <c r="AA1381" s="13"/>
    </row>
    <row r="1382" spans="1:27" ht="13.8" hidden="1">
      <c r="A1382" s="11"/>
      <c r="B1382" s="9" t="s">
        <v>29</v>
      </c>
      <c r="C1382" s="11"/>
      <c r="D1382" s="11"/>
      <c r="E1382" s="60"/>
      <c r="F1382" s="60"/>
      <c r="G1382" s="46" t="s">
        <v>491</v>
      </c>
      <c r="H1382" s="9" t="str">
        <f t="shared" si="0"/>
        <v>--</v>
      </c>
      <c r="I1382" s="60"/>
      <c r="J1382" s="60"/>
      <c r="K1382" s="60"/>
      <c r="L1382" s="60"/>
      <c r="M1382" s="477" t="s">
        <v>954</v>
      </c>
      <c r="N1382" s="477" t="s">
        <v>319</v>
      </c>
      <c r="O1382" s="174"/>
      <c r="P1382" s="60"/>
      <c r="Q1382" s="60"/>
      <c r="R1382" s="13"/>
      <c r="S1382" s="13"/>
      <c r="T1382" s="13"/>
      <c r="U1382" s="47" t="s">
        <v>960</v>
      </c>
      <c r="W1382" s="562" t="s">
        <v>1137</v>
      </c>
      <c r="X1382" s="88"/>
      <c r="Y1382" s="20"/>
      <c r="Z1382" s="13"/>
      <c r="AA1382" s="13"/>
    </row>
    <row r="1383" spans="1:27" ht="13.8" hidden="1">
      <c r="A1383" s="11"/>
      <c r="B1383" s="9" t="s">
        <v>29</v>
      </c>
      <c r="C1383" s="11"/>
      <c r="D1383" s="11"/>
      <c r="E1383" s="60"/>
      <c r="F1383" s="60"/>
      <c r="G1383" s="46" t="s">
        <v>491</v>
      </c>
      <c r="H1383" s="9" t="str">
        <f t="shared" si="0"/>
        <v>--</v>
      </c>
      <c r="I1383" s="60"/>
      <c r="J1383" s="60"/>
      <c r="K1383" s="60"/>
      <c r="L1383" s="60"/>
      <c r="M1383" s="196" t="s">
        <v>273</v>
      </c>
      <c r="N1383" s="480" t="s">
        <v>1147</v>
      </c>
      <c r="O1383" s="174"/>
      <c r="P1383" s="60"/>
      <c r="Q1383" s="60"/>
      <c r="R1383" s="13"/>
      <c r="S1383" s="13"/>
      <c r="T1383" s="13"/>
      <c r="U1383" s="47" t="s">
        <v>1153</v>
      </c>
      <c r="W1383" s="562" t="s">
        <v>1137</v>
      </c>
      <c r="X1383" s="88"/>
      <c r="Y1383" s="20"/>
      <c r="Z1383" s="13"/>
      <c r="AA1383" s="13"/>
    </row>
    <row r="1384" spans="1:27" ht="13.8" hidden="1">
      <c r="A1384" s="11"/>
      <c r="B1384" s="9" t="s">
        <v>29</v>
      </c>
      <c r="C1384" s="11"/>
      <c r="D1384" s="11"/>
      <c r="E1384" s="60"/>
      <c r="F1384" s="60"/>
      <c r="G1384" s="46" t="s">
        <v>491</v>
      </c>
      <c r="H1384" s="9" t="str">
        <f t="shared" si="0"/>
        <v>--</v>
      </c>
      <c r="I1384" s="60"/>
      <c r="J1384" s="60"/>
      <c r="K1384" s="60"/>
      <c r="L1384" s="60"/>
      <c r="M1384" s="196" t="s">
        <v>528</v>
      </c>
      <c r="N1384" s="381" t="s">
        <v>1175</v>
      </c>
      <c r="O1384" s="174"/>
      <c r="P1384" s="60"/>
      <c r="Q1384" s="60"/>
      <c r="R1384" s="13"/>
      <c r="S1384" s="13"/>
      <c r="T1384" s="13"/>
      <c r="U1384" s="47" t="s">
        <v>1179</v>
      </c>
      <c r="W1384" s="562" t="s">
        <v>1137</v>
      </c>
      <c r="X1384" s="88"/>
      <c r="Y1384" s="20"/>
      <c r="Z1384" s="13"/>
      <c r="AA1384" s="13"/>
    </row>
    <row r="1385" spans="1:27" ht="13.8" hidden="1">
      <c r="A1385" s="11"/>
      <c r="B1385" s="9" t="s">
        <v>29</v>
      </c>
      <c r="C1385" s="11"/>
      <c r="D1385" s="11"/>
      <c r="E1385" s="60"/>
      <c r="F1385" s="60"/>
      <c r="G1385" s="46" t="s">
        <v>491</v>
      </c>
      <c r="H1385" s="9" t="str">
        <f t="shared" si="0"/>
        <v>--</v>
      </c>
      <c r="I1385" s="60"/>
      <c r="J1385" s="60"/>
      <c r="K1385" s="60"/>
      <c r="L1385" s="60"/>
      <c r="M1385" s="196" t="s">
        <v>436</v>
      </c>
      <c r="N1385" s="381" t="s">
        <v>100</v>
      </c>
      <c r="O1385" s="174"/>
      <c r="P1385" s="60"/>
      <c r="Q1385" s="60"/>
      <c r="R1385" s="13"/>
      <c r="S1385" s="13"/>
      <c r="T1385" s="13"/>
      <c r="U1385" s="47" t="s">
        <v>1209</v>
      </c>
      <c r="W1385" s="562" t="s">
        <v>1137</v>
      </c>
      <c r="X1385" s="88"/>
      <c r="Y1385" s="20"/>
      <c r="Z1385" s="13"/>
      <c r="AA1385" s="13"/>
    </row>
    <row r="1386" spans="1:27" ht="13.8" hidden="1">
      <c r="A1386" s="11"/>
      <c r="B1386" s="9" t="s">
        <v>29</v>
      </c>
      <c r="C1386" s="11"/>
      <c r="D1386" s="11"/>
      <c r="E1386" s="60"/>
      <c r="F1386" s="60"/>
      <c r="G1386" s="46" t="s">
        <v>491</v>
      </c>
      <c r="H1386" s="9" t="str">
        <f t="shared" si="0"/>
        <v>--</v>
      </c>
      <c r="I1386" s="60"/>
      <c r="J1386" s="60"/>
      <c r="K1386" s="60"/>
      <c r="L1386" s="60"/>
      <c r="M1386" s="44" t="s">
        <v>494</v>
      </c>
      <c r="N1386" s="480" t="s">
        <v>1241</v>
      </c>
      <c r="O1386" s="174"/>
      <c r="P1386" s="60"/>
      <c r="Q1386" s="60"/>
      <c r="R1386" s="13"/>
      <c r="S1386" s="13"/>
      <c r="T1386" s="13"/>
      <c r="U1386" s="47" t="s">
        <v>1248</v>
      </c>
      <c r="W1386" s="46" t="s">
        <v>518</v>
      </c>
      <c r="X1386" s="88"/>
      <c r="Y1386" s="564"/>
      <c r="Z1386" s="13"/>
      <c r="AA1386" s="13"/>
    </row>
    <row r="1387" spans="1:27" ht="13.8" hidden="1">
      <c r="A1387" s="11"/>
      <c r="B1387" s="9" t="s">
        <v>29</v>
      </c>
      <c r="C1387" s="11"/>
      <c r="D1387" s="11"/>
      <c r="E1387" s="60"/>
      <c r="F1387" s="60"/>
      <c r="G1387" s="562" t="s">
        <v>491</v>
      </c>
      <c r="H1387" s="9" t="str">
        <f t="shared" si="0"/>
        <v>--</v>
      </c>
      <c r="I1387" s="60"/>
      <c r="J1387" s="60"/>
      <c r="K1387" s="60"/>
      <c r="L1387" s="60"/>
      <c r="M1387" s="196" t="s">
        <v>1281</v>
      </c>
      <c r="N1387" s="381" t="s">
        <v>454</v>
      </c>
      <c r="O1387" s="174"/>
      <c r="P1387" s="60"/>
      <c r="Q1387" s="60"/>
      <c r="R1387" s="13"/>
      <c r="S1387" s="13"/>
      <c r="T1387" s="13"/>
      <c r="U1387" s="47" t="s">
        <v>1286</v>
      </c>
      <c r="W1387" s="562" t="s">
        <v>518</v>
      </c>
      <c r="X1387" s="565"/>
      <c r="Y1387" s="338"/>
      <c r="Z1387" s="13"/>
      <c r="AA1387" s="13"/>
    </row>
    <row r="1388" spans="1:27" ht="13.8" hidden="1">
      <c r="A1388" s="11"/>
      <c r="B1388" s="9" t="s">
        <v>29</v>
      </c>
      <c r="C1388" s="11"/>
      <c r="D1388" s="11"/>
      <c r="E1388" s="60"/>
      <c r="F1388" s="60"/>
      <c r="G1388" s="562" t="s">
        <v>491</v>
      </c>
      <c r="H1388" s="9" t="str">
        <f t="shared" si="0"/>
        <v>--</v>
      </c>
      <c r="I1388" s="60"/>
      <c r="J1388" s="60"/>
      <c r="K1388" s="60"/>
      <c r="L1388" s="60"/>
      <c r="M1388" s="196" t="s">
        <v>954</v>
      </c>
      <c r="N1388" s="381" t="s">
        <v>318</v>
      </c>
      <c r="O1388" s="174"/>
      <c r="P1388" s="60"/>
      <c r="Q1388" s="60"/>
      <c r="R1388" s="13"/>
      <c r="S1388" s="13"/>
      <c r="T1388" s="13"/>
      <c r="U1388" s="47" t="s">
        <v>1314</v>
      </c>
      <c r="W1388" s="562" t="s">
        <v>1327</v>
      </c>
      <c r="X1388" s="565"/>
      <c r="Y1388" s="338"/>
      <c r="Z1388" s="13"/>
      <c r="AA1388" s="13"/>
    </row>
    <row r="1389" spans="1:27" ht="13.8" hidden="1">
      <c r="A1389" s="11"/>
      <c r="B1389" s="9" t="s">
        <v>29</v>
      </c>
      <c r="C1389" s="11"/>
      <c r="D1389" s="11"/>
      <c r="E1389" s="60"/>
      <c r="F1389" s="60"/>
      <c r="G1389" s="562" t="s">
        <v>491</v>
      </c>
      <c r="H1389" s="9" t="str">
        <f t="shared" si="0"/>
        <v>--</v>
      </c>
      <c r="I1389" s="60"/>
      <c r="J1389" s="60"/>
      <c r="K1389" s="60"/>
      <c r="L1389" s="60"/>
      <c r="M1389" s="196" t="s">
        <v>273</v>
      </c>
      <c r="N1389" s="381" t="s">
        <v>1196</v>
      </c>
      <c r="O1389" s="174"/>
      <c r="P1389" s="60"/>
      <c r="Q1389" s="60"/>
      <c r="R1389" s="13"/>
      <c r="S1389" s="13"/>
      <c r="T1389" s="13"/>
      <c r="U1389" s="47" t="s">
        <v>1076</v>
      </c>
      <c r="W1389" s="562" t="s">
        <v>1327</v>
      </c>
      <c r="X1389" s="565"/>
      <c r="Y1389" s="338"/>
      <c r="Z1389" s="13"/>
      <c r="AA1389" s="13"/>
    </row>
    <row r="1390" spans="1:27" ht="13.8" hidden="1">
      <c r="A1390" s="11"/>
      <c r="B1390" s="9" t="s">
        <v>29</v>
      </c>
      <c r="C1390" s="11"/>
      <c r="D1390" s="11"/>
      <c r="E1390" s="60"/>
      <c r="F1390" s="60"/>
      <c r="G1390" s="562" t="s">
        <v>491</v>
      </c>
      <c r="H1390" s="9" t="str">
        <f t="shared" si="0"/>
        <v>--</v>
      </c>
      <c r="I1390" s="60"/>
      <c r="J1390" s="60"/>
      <c r="K1390" s="60"/>
      <c r="L1390" s="60"/>
      <c r="M1390" s="196" t="s">
        <v>528</v>
      </c>
      <c r="N1390" s="381" t="s">
        <v>1349</v>
      </c>
      <c r="O1390" s="174"/>
      <c r="P1390" s="60"/>
      <c r="Q1390" s="60"/>
      <c r="R1390" s="13"/>
      <c r="S1390" s="13"/>
      <c r="T1390" s="13"/>
      <c r="U1390" s="47" t="s">
        <v>1356</v>
      </c>
      <c r="W1390" s="562" t="s">
        <v>1327</v>
      </c>
      <c r="X1390" s="565"/>
      <c r="Y1390" s="338"/>
      <c r="Z1390" s="13"/>
      <c r="AA1390" s="13"/>
    </row>
    <row r="1391" spans="1:27" ht="13.8" hidden="1">
      <c r="A1391" s="11"/>
      <c r="B1391" s="9" t="s">
        <v>29</v>
      </c>
      <c r="C1391" s="11"/>
      <c r="D1391" s="11"/>
      <c r="E1391" s="60"/>
      <c r="F1391" s="60"/>
      <c r="G1391" s="562" t="s">
        <v>491</v>
      </c>
      <c r="H1391" s="9" t="str">
        <f t="shared" si="0"/>
        <v>--</v>
      </c>
      <c r="I1391" s="60"/>
      <c r="J1391" s="60"/>
      <c r="K1391" s="60"/>
      <c r="L1391" s="60"/>
      <c r="M1391" s="196" t="s">
        <v>954</v>
      </c>
      <c r="N1391" s="381" t="s">
        <v>317</v>
      </c>
      <c r="O1391" s="174"/>
      <c r="P1391" s="60"/>
      <c r="Q1391" s="60"/>
      <c r="R1391" s="13"/>
      <c r="S1391" s="13"/>
      <c r="T1391" s="13"/>
      <c r="U1391" s="47" t="s">
        <v>1378</v>
      </c>
      <c r="W1391" s="562" t="s">
        <v>1389</v>
      </c>
      <c r="X1391" s="565"/>
      <c r="Y1391" s="338"/>
      <c r="Z1391" s="13"/>
      <c r="AA1391" s="13"/>
    </row>
    <row r="1392" spans="1:27" ht="13.8" hidden="1">
      <c r="A1392" s="11"/>
      <c r="B1392" s="9" t="s">
        <v>29</v>
      </c>
      <c r="C1392" s="11"/>
      <c r="D1392" s="11"/>
      <c r="E1392" s="60"/>
      <c r="F1392" s="60"/>
      <c r="G1392" s="562" t="s">
        <v>491</v>
      </c>
      <c r="H1392" s="9" t="str">
        <f t="shared" si="0"/>
        <v>--</v>
      </c>
      <c r="I1392" s="60"/>
      <c r="J1392" s="60"/>
      <c r="K1392" s="60"/>
      <c r="L1392" s="60"/>
      <c r="M1392" s="196" t="s">
        <v>273</v>
      </c>
      <c r="N1392" s="381" t="s">
        <v>1195</v>
      </c>
      <c r="O1392" s="174"/>
      <c r="P1392" s="60"/>
      <c r="Q1392" s="60"/>
      <c r="R1392" s="13"/>
      <c r="S1392" s="13"/>
      <c r="T1392" s="13"/>
      <c r="U1392" s="47" t="s">
        <v>1403</v>
      </c>
      <c r="W1392" s="562" t="s">
        <v>1389</v>
      </c>
      <c r="X1392" s="565"/>
      <c r="Y1392" s="338"/>
      <c r="Z1392" s="13"/>
      <c r="AA1392" s="13"/>
    </row>
    <row r="1393" spans="1:27" ht="13.8" hidden="1">
      <c r="A1393" s="12" t="s">
        <v>5124</v>
      </c>
      <c r="B1393" s="12" t="s">
        <v>29</v>
      </c>
      <c r="C1393" s="12" t="s">
        <v>3729</v>
      </c>
      <c r="D1393" s="12" t="s">
        <v>3729</v>
      </c>
      <c r="E1393" s="12" t="s">
        <v>3729</v>
      </c>
      <c r="F1393" s="12" t="s">
        <v>3729</v>
      </c>
      <c r="G1393" s="329" t="s">
        <v>7467</v>
      </c>
      <c r="H1393" s="9" t="str">
        <f t="shared" si="0"/>
        <v>POP-CTP-CTP</v>
      </c>
      <c r="I1393" s="11"/>
      <c r="J1393" s="13"/>
      <c r="K1393" s="13"/>
      <c r="L1393" s="13"/>
      <c r="M1393" s="198" t="s">
        <v>494</v>
      </c>
      <c r="N1393" s="334" t="s">
        <v>1520</v>
      </c>
      <c r="O1393" s="15"/>
      <c r="P1393" s="13"/>
      <c r="Q1393" s="13"/>
      <c r="R1393" s="13"/>
      <c r="S1393" s="13"/>
      <c r="T1393" s="13"/>
      <c r="U1393" s="16"/>
      <c r="V1393" s="17"/>
      <c r="W1393" s="566" t="s">
        <v>7468</v>
      </c>
      <c r="X1393" s="565"/>
      <c r="Y1393" s="344"/>
      <c r="Z1393" s="13"/>
      <c r="AA1393" s="13"/>
    </row>
    <row r="1394" spans="1:27" ht="13.8" hidden="1">
      <c r="A1394" s="12" t="s">
        <v>5124</v>
      </c>
      <c r="B1394" s="12" t="s">
        <v>29</v>
      </c>
      <c r="C1394" s="12" t="s">
        <v>214</v>
      </c>
      <c r="D1394" s="12" t="s">
        <v>3156</v>
      </c>
      <c r="E1394" s="12" t="s">
        <v>3156</v>
      </c>
      <c r="F1394" s="12" t="s">
        <v>7469</v>
      </c>
      <c r="G1394" s="567" t="s">
        <v>7184</v>
      </c>
      <c r="H1394" s="9" t="str">
        <f t="shared" si="0"/>
        <v>POP-HIL-OCH</v>
      </c>
      <c r="I1394" s="16"/>
      <c r="J1394" s="87"/>
      <c r="K1394" s="87"/>
      <c r="L1394" s="87"/>
      <c r="M1394" s="418" t="s">
        <v>49</v>
      </c>
      <c r="N1394" s="413" t="s">
        <v>1274</v>
      </c>
      <c r="O1394" s="15"/>
      <c r="P1394" s="13"/>
      <c r="Q1394" s="13"/>
      <c r="R1394" s="13"/>
      <c r="S1394" s="13"/>
      <c r="T1394" s="13"/>
      <c r="U1394" s="568" t="s">
        <v>7186</v>
      </c>
      <c r="V1394" s="569"/>
      <c r="W1394" s="570" t="s">
        <v>7470</v>
      </c>
      <c r="X1394" s="565"/>
      <c r="Y1394" s="338"/>
      <c r="Z1394" s="13"/>
      <c r="AA1394" s="13"/>
    </row>
    <row r="1395" spans="1:27" ht="13.8" hidden="1">
      <c r="A1395" s="12" t="s">
        <v>5124</v>
      </c>
      <c r="B1395" s="12" t="s">
        <v>29</v>
      </c>
      <c r="C1395" s="12" t="s">
        <v>214</v>
      </c>
      <c r="D1395" s="12" t="s">
        <v>3156</v>
      </c>
      <c r="E1395" s="12" t="s">
        <v>3156</v>
      </c>
      <c r="F1395" s="12" t="s">
        <v>7469</v>
      </c>
      <c r="G1395" s="567" t="s">
        <v>7184</v>
      </c>
      <c r="H1395" s="9" t="str">
        <f t="shared" si="0"/>
        <v>POP-HIL-OCH</v>
      </c>
      <c r="I1395" s="16"/>
      <c r="J1395" s="87"/>
      <c r="K1395" s="87"/>
      <c r="L1395" s="87"/>
      <c r="M1395" s="418" t="s">
        <v>36</v>
      </c>
      <c r="N1395" s="413" t="s">
        <v>2200</v>
      </c>
      <c r="O1395" s="15"/>
      <c r="P1395" s="13"/>
      <c r="Q1395" s="13"/>
      <c r="R1395" s="13"/>
      <c r="S1395" s="13"/>
      <c r="T1395" s="13"/>
      <c r="U1395" s="568" t="s">
        <v>7188</v>
      </c>
      <c r="V1395" s="569"/>
      <c r="W1395" s="570" t="s">
        <v>7470</v>
      </c>
      <c r="X1395" s="565"/>
      <c r="Y1395" s="338"/>
      <c r="Z1395" s="13"/>
      <c r="AA1395" s="13"/>
    </row>
    <row r="1396" spans="1:27" ht="13.8" hidden="1">
      <c r="A1396" s="12" t="s">
        <v>5124</v>
      </c>
      <c r="B1396" s="12" t="s">
        <v>29</v>
      </c>
      <c r="C1396" s="12" t="s">
        <v>214</v>
      </c>
      <c r="D1396" s="12" t="s">
        <v>3156</v>
      </c>
      <c r="E1396" s="12" t="s">
        <v>3156</v>
      </c>
      <c r="F1396" s="12" t="s">
        <v>7469</v>
      </c>
      <c r="G1396" s="567" t="s">
        <v>7184</v>
      </c>
      <c r="H1396" s="9" t="str">
        <f t="shared" si="0"/>
        <v>POP-HIL-OCH</v>
      </c>
      <c r="I1396" s="16"/>
      <c r="J1396" s="87"/>
      <c r="K1396" s="87"/>
      <c r="L1396" s="87"/>
      <c r="M1396" s="418" t="s">
        <v>49</v>
      </c>
      <c r="N1396" s="413" t="s">
        <v>1276</v>
      </c>
      <c r="O1396" s="15"/>
      <c r="P1396" s="13"/>
      <c r="Q1396" s="13"/>
      <c r="R1396" s="13"/>
      <c r="S1396" s="13"/>
      <c r="T1396" s="13"/>
      <c r="U1396" s="568" t="s">
        <v>7191</v>
      </c>
      <c r="V1396" s="569"/>
      <c r="W1396" s="570" t="s">
        <v>7471</v>
      </c>
      <c r="X1396" s="565"/>
      <c r="Y1396" s="338"/>
      <c r="Z1396" s="13"/>
      <c r="AA1396" s="13"/>
    </row>
    <row r="1397" spans="1:27" ht="13.8" hidden="1">
      <c r="A1397" s="12" t="s">
        <v>5124</v>
      </c>
      <c r="B1397" s="12" t="s">
        <v>29</v>
      </c>
      <c r="C1397" s="12" t="s">
        <v>214</v>
      </c>
      <c r="D1397" s="12" t="s">
        <v>3156</v>
      </c>
      <c r="E1397" s="12" t="s">
        <v>3156</v>
      </c>
      <c r="F1397" s="12" t="s">
        <v>7469</v>
      </c>
      <c r="G1397" s="567" t="s">
        <v>7184</v>
      </c>
      <c r="H1397" s="9" t="str">
        <f t="shared" si="0"/>
        <v>POP-HIL-OCH</v>
      </c>
      <c r="I1397" s="16"/>
      <c r="J1397" s="87"/>
      <c r="K1397" s="87"/>
      <c r="L1397" s="87"/>
      <c r="M1397" s="205" t="s">
        <v>36</v>
      </c>
      <c r="N1397" s="522" t="s">
        <v>2202</v>
      </c>
      <c r="O1397" s="15"/>
      <c r="P1397" s="13"/>
      <c r="Q1397" s="13"/>
      <c r="R1397" s="13"/>
      <c r="S1397" s="13"/>
      <c r="T1397" s="13"/>
      <c r="U1397" s="568" t="s">
        <v>7193</v>
      </c>
      <c r="V1397" s="569"/>
      <c r="W1397" s="571" t="s">
        <v>7471</v>
      </c>
      <c r="X1397" s="88"/>
      <c r="Y1397" s="564"/>
      <c r="Z1397" s="13"/>
      <c r="AA1397" s="13"/>
    </row>
    <row r="1398" spans="1:27" ht="13.8" hidden="1">
      <c r="A1398" s="12" t="s">
        <v>5124</v>
      </c>
      <c r="B1398" s="12" t="s">
        <v>29</v>
      </c>
      <c r="C1398" s="12" t="s">
        <v>214</v>
      </c>
      <c r="D1398" s="12" t="s">
        <v>3156</v>
      </c>
      <c r="E1398" s="12" t="s">
        <v>3156</v>
      </c>
      <c r="F1398" s="12" t="s">
        <v>7469</v>
      </c>
      <c r="G1398" s="567" t="s">
        <v>7184</v>
      </c>
      <c r="H1398" s="9" t="str">
        <f t="shared" si="0"/>
        <v>POP-HIL-OCH</v>
      </c>
      <c r="I1398" s="16"/>
      <c r="J1398" s="87"/>
      <c r="K1398" s="87"/>
      <c r="L1398" s="87"/>
      <c r="M1398" s="418" t="s">
        <v>49</v>
      </c>
      <c r="N1398" s="413" t="s">
        <v>1277</v>
      </c>
      <c r="O1398" s="15"/>
      <c r="P1398" s="13"/>
      <c r="Q1398" s="13"/>
      <c r="R1398" s="13"/>
      <c r="S1398" s="13"/>
      <c r="T1398" s="13"/>
      <c r="U1398" s="568" t="s">
        <v>7197</v>
      </c>
      <c r="V1398" s="569"/>
      <c r="W1398" s="572" t="s">
        <v>7198</v>
      </c>
      <c r="X1398" s="565"/>
      <c r="Y1398" s="338"/>
      <c r="Z1398" s="13"/>
      <c r="AA1398" s="13"/>
    </row>
    <row r="1399" spans="1:27" ht="13.8" hidden="1">
      <c r="A1399" s="12" t="s">
        <v>5124</v>
      </c>
      <c r="B1399" s="12" t="s">
        <v>29</v>
      </c>
      <c r="C1399" s="12" t="s">
        <v>214</v>
      </c>
      <c r="D1399" s="12" t="s">
        <v>3156</v>
      </c>
      <c r="E1399" s="12" t="s">
        <v>3156</v>
      </c>
      <c r="F1399" s="12" t="s">
        <v>7469</v>
      </c>
      <c r="G1399" s="567" t="s">
        <v>7184</v>
      </c>
      <c r="H1399" s="9" t="str">
        <f t="shared" si="0"/>
        <v>POP-HIL-OCH</v>
      </c>
      <c r="I1399" s="16"/>
      <c r="J1399" s="87"/>
      <c r="K1399" s="87"/>
      <c r="L1399" s="87"/>
      <c r="M1399" s="418" t="s">
        <v>36</v>
      </c>
      <c r="N1399" s="413" t="s">
        <v>2203</v>
      </c>
      <c r="O1399" s="15"/>
      <c r="P1399" s="13"/>
      <c r="Q1399" s="13"/>
      <c r="R1399" s="13"/>
      <c r="S1399" s="13"/>
      <c r="T1399" s="13"/>
      <c r="U1399" s="568" t="s">
        <v>7530</v>
      </c>
      <c r="V1399" s="569"/>
      <c r="W1399" s="572" t="s">
        <v>7198</v>
      </c>
      <c r="X1399" s="565"/>
      <c r="Y1399" s="338"/>
      <c r="Z1399" s="13"/>
      <c r="AA1399" s="13"/>
    </row>
    <row r="1400" spans="1:27" ht="13.8" hidden="1">
      <c r="A1400" s="12" t="s">
        <v>5124</v>
      </c>
      <c r="B1400" s="12" t="s">
        <v>29</v>
      </c>
      <c r="C1400" s="12" t="s">
        <v>214</v>
      </c>
      <c r="D1400" s="12" t="s">
        <v>3156</v>
      </c>
      <c r="E1400" s="12" t="s">
        <v>3156</v>
      </c>
      <c r="F1400" s="12" t="s">
        <v>7469</v>
      </c>
      <c r="G1400" s="567" t="s">
        <v>7184</v>
      </c>
      <c r="H1400" s="9" t="str">
        <f t="shared" si="0"/>
        <v>POP-HIL-OCH</v>
      </c>
      <c r="I1400" s="16"/>
      <c r="J1400" s="87"/>
      <c r="K1400" s="87"/>
      <c r="L1400" s="87"/>
      <c r="M1400" s="418" t="s">
        <v>551</v>
      </c>
      <c r="N1400" s="413" t="s">
        <v>1489</v>
      </c>
      <c r="O1400" s="15"/>
      <c r="P1400" s="13"/>
      <c r="Q1400" s="13"/>
      <c r="R1400" s="13"/>
      <c r="S1400" s="13"/>
      <c r="T1400" s="13"/>
      <c r="U1400" s="568" t="s">
        <v>7534</v>
      </c>
      <c r="V1400" s="573"/>
      <c r="W1400" s="572" t="s">
        <v>7169</v>
      </c>
      <c r="X1400" s="565"/>
      <c r="Y1400" s="338"/>
      <c r="Z1400" s="13"/>
      <c r="AA1400" s="13"/>
    </row>
    <row r="1401" spans="1:27" ht="13.8" hidden="1">
      <c r="A1401" s="12" t="s">
        <v>5124</v>
      </c>
      <c r="B1401" s="12" t="s">
        <v>29</v>
      </c>
      <c r="C1401" s="12" t="s">
        <v>214</v>
      </c>
      <c r="D1401" s="12" t="s">
        <v>3156</v>
      </c>
      <c r="E1401" s="12" t="s">
        <v>3156</v>
      </c>
      <c r="F1401" s="12" t="s">
        <v>7469</v>
      </c>
      <c r="G1401" s="567" t="s">
        <v>7184</v>
      </c>
      <c r="H1401" s="9" t="str">
        <f t="shared" si="0"/>
        <v>POP-HIL-OCH</v>
      </c>
      <c r="I1401" s="16"/>
      <c r="J1401" s="87"/>
      <c r="K1401" s="87"/>
      <c r="L1401" s="87"/>
      <c r="M1401" s="418" t="s">
        <v>3347</v>
      </c>
      <c r="N1401" s="413" t="s">
        <v>2610</v>
      </c>
      <c r="O1401" s="15"/>
      <c r="P1401" s="13"/>
      <c r="Q1401" s="13"/>
      <c r="R1401" s="13"/>
      <c r="S1401" s="13"/>
      <c r="T1401" s="13"/>
      <c r="U1401" s="568" t="s">
        <v>7202</v>
      </c>
      <c r="V1401" s="569"/>
      <c r="W1401" s="572" t="s">
        <v>7169</v>
      </c>
      <c r="X1401" s="565"/>
      <c r="Y1401" s="338"/>
      <c r="Z1401" s="13"/>
      <c r="AA1401" s="13"/>
    </row>
    <row r="1402" spans="1:27" ht="13.8" hidden="1">
      <c r="A1402" s="12" t="s">
        <v>5124</v>
      </c>
      <c r="B1402" s="12" t="s">
        <v>29</v>
      </c>
      <c r="C1402" s="12" t="s">
        <v>214</v>
      </c>
      <c r="D1402" s="12" t="s">
        <v>3156</v>
      </c>
      <c r="E1402" s="12" t="s">
        <v>3156</v>
      </c>
      <c r="F1402" s="12" t="s">
        <v>7469</v>
      </c>
      <c r="G1402" s="567" t="s">
        <v>7184</v>
      </c>
      <c r="H1402" s="9" t="str">
        <f t="shared" si="0"/>
        <v>POP-HIL-OCH</v>
      </c>
      <c r="I1402" s="11"/>
      <c r="J1402" s="13"/>
      <c r="K1402" s="13"/>
      <c r="L1402" s="13"/>
      <c r="M1402" s="418" t="s">
        <v>347</v>
      </c>
      <c r="N1402" s="413" t="s">
        <v>918</v>
      </c>
      <c r="O1402" s="15"/>
      <c r="P1402" s="13"/>
      <c r="Q1402" s="13"/>
      <c r="R1402" s="13"/>
      <c r="S1402" s="13"/>
      <c r="T1402" s="13"/>
      <c r="U1402" s="568" t="s">
        <v>7204</v>
      </c>
      <c r="V1402" s="569"/>
      <c r="W1402" s="572" t="s">
        <v>7169</v>
      </c>
      <c r="X1402" s="565"/>
      <c r="Y1402" s="338"/>
      <c r="Z1402" s="13"/>
      <c r="AA1402" s="13"/>
    </row>
    <row r="1403" spans="1:27" ht="13.8" hidden="1">
      <c r="A1403" s="12" t="s">
        <v>5124</v>
      </c>
      <c r="B1403" s="12" t="s">
        <v>29</v>
      </c>
      <c r="C1403" s="12" t="s">
        <v>214</v>
      </c>
      <c r="D1403" s="12" t="s">
        <v>3156</v>
      </c>
      <c r="E1403" s="12" t="s">
        <v>3156</v>
      </c>
      <c r="F1403" s="12" t="s">
        <v>7469</v>
      </c>
      <c r="G1403" s="567" t="s">
        <v>7184</v>
      </c>
      <c r="H1403" s="9" t="str">
        <f t="shared" si="0"/>
        <v>POP-HIL-OCH</v>
      </c>
      <c r="I1403" s="11"/>
      <c r="J1403" s="13"/>
      <c r="K1403" s="13"/>
      <c r="L1403" s="13"/>
      <c r="M1403" s="418" t="s">
        <v>3347</v>
      </c>
      <c r="N1403" s="413" t="s">
        <v>2589</v>
      </c>
      <c r="O1403" s="15"/>
      <c r="P1403" s="13"/>
      <c r="Q1403" s="13"/>
      <c r="R1403" s="13"/>
      <c r="S1403" s="13"/>
      <c r="T1403" s="13"/>
      <c r="U1403" s="568" t="s">
        <v>7205</v>
      </c>
      <c r="V1403" s="573"/>
      <c r="W1403" s="572" t="s">
        <v>7169</v>
      </c>
      <c r="X1403" s="565"/>
      <c r="Y1403" s="338"/>
      <c r="Z1403" s="13"/>
      <c r="AA1403" s="13"/>
    </row>
    <row r="1404" spans="1:27" ht="13.8" hidden="1">
      <c r="A1404" s="12" t="s">
        <v>5124</v>
      </c>
      <c r="B1404" s="12" t="s">
        <v>29</v>
      </c>
      <c r="C1404" s="12" t="s">
        <v>214</v>
      </c>
      <c r="D1404" s="12" t="s">
        <v>3156</v>
      </c>
      <c r="E1404" s="12" t="s">
        <v>3156</v>
      </c>
      <c r="F1404" s="12" t="s">
        <v>7469</v>
      </c>
      <c r="G1404" s="567" t="s">
        <v>7184</v>
      </c>
      <c r="H1404" s="9" t="str">
        <f t="shared" si="0"/>
        <v>POP-HIL-OCH</v>
      </c>
      <c r="I1404" s="11"/>
      <c r="J1404" s="13"/>
      <c r="K1404" s="13"/>
      <c r="L1404" s="13"/>
      <c r="M1404" s="425" t="s">
        <v>436</v>
      </c>
      <c r="N1404" s="413" t="s">
        <v>106</v>
      </c>
      <c r="O1404" s="15"/>
      <c r="P1404" s="13"/>
      <c r="Q1404" s="13"/>
      <c r="R1404" s="13"/>
      <c r="S1404" s="13"/>
      <c r="T1404" s="13"/>
      <c r="U1404" s="568" t="s">
        <v>7208</v>
      </c>
      <c r="V1404" s="573"/>
      <c r="W1404" s="572" t="s">
        <v>7169</v>
      </c>
      <c r="X1404" s="565"/>
      <c r="Y1404" s="338"/>
      <c r="Z1404" s="13"/>
      <c r="AA1404" s="13"/>
    </row>
    <row r="1405" spans="1:27" ht="13.8" hidden="1">
      <c r="A1405" s="12" t="s">
        <v>5124</v>
      </c>
      <c r="B1405" s="12" t="s">
        <v>29</v>
      </c>
      <c r="C1405" s="12" t="s">
        <v>214</v>
      </c>
      <c r="D1405" s="12" t="s">
        <v>3156</v>
      </c>
      <c r="E1405" s="12" t="s">
        <v>3156</v>
      </c>
      <c r="F1405" s="12" t="s">
        <v>7469</v>
      </c>
      <c r="G1405" s="567" t="s">
        <v>7184</v>
      </c>
      <c r="H1405" s="9" t="str">
        <f t="shared" si="0"/>
        <v>POP-HIL-OCH</v>
      </c>
      <c r="I1405" s="11"/>
      <c r="J1405" s="13"/>
      <c r="K1405" s="13"/>
      <c r="L1405" s="13"/>
      <c r="M1405" s="418" t="s">
        <v>347</v>
      </c>
      <c r="N1405" s="413" t="s">
        <v>915</v>
      </c>
      <c r="O1405" s="15"/>
      <c r="P1405" s="13"/>
      <c r="Q1405" s="13"/>
      <c r="R1405" s="13"/>
      <c r="S1405" s="13"/>
      <c r="T1405" s="13"/>
      <c r="U1405" s="568" t="s">
        <v>7210</v>
      </c>
      <c r="V1405" s="573"/>
      <c r="W1405" s="572" t="s">
        <v>7169</v>
      </c>
      <c r="X1405" s="565"/>
      <c r="Y1405" s="338"/>
      <c r="Z1405" s="13"/>
      <c r="AA1405" s="13"/>
    </row>
    <row r="1406" spans="1:27" ht="13.8" hidden="1">
      <c r="A1406" s="12" t="s">
        <v>5124</v>
      </c>
      <c r="B1406" s="12" t="s">
        <v>29</v>
      </c>
      <c r="C1406" s="12" t="s">
        <v>214</v>
      </c>
      <c r="D1406" s="12" t="s">
        <v>3156</v>
      </c>
      <c r="E1406" s="12" t="s">
        <v>3156</v>
      </c>
      <c r="F1406" s="12" t="s">
        <v>7469</v>
      </c>
      <c r="G1406" s="567" t="s">
        <v>7184</v>
      </c>
      <c r="H1406" s="9" t="str">
        <f t="shared" si="0"/>
        <v>POP-HIL-OCH</v>
      </c>
      <c r="I1406" s="11"/>
      <c r="J1406" s="13"/>
      <c r="K1406" s="13"/>
      <c r="L1406" s="13"/>
      <c r="M1406" s="418" t="s">
        <v>347</v>
      </c>
      <c r="N1406" s="413" t="s">
        <v>917</v>
      </c>
      <c r="O1406" s="15"/>
      <c r="P1406" s="13"/>
      <c r="Q1406" s="13"/>
      <c r="R1406" s="13"/>
      <c r="S1406" s="13"/>
      <c r="T1406" s="13"/>
      <c r="U1406" s="568" t="s">
        <v>7211</v>
      </c>
      <c r="V1406" s="573"/>
      <c r="W1406" s="572" t="s">
        <v>7169</v>
      </c>
      <c r="X1406" s="565"/>
      <c r="Y1406" s="338"/>
      <c r="Z1406" s="13"/>
      <c r="AA1406" s="13"/>
    </row>
    <row r="1407" spans="1:27" ht="13.8" hidden="1">
      <c r="A1407" s="12" t="s">
        <v>5124</v>
      </c>
      <c r="B1407" s="12" t="s">
        <v>29</v>
      </c>
      <c r="C1407" s="12" t="s">
        <v>214</v>
      </c>
      <c r="D1407" s="12" t="s">
        <v>3156</v>
      </c>
      <c r="E1407" s="12" t="s">
        <v>3156</v>
      </c>
      <c r="F1407" s="12" t="s">
        <v>7469</v>
      </c>
      <c r="G1407" s="567" t="s">
        <v>7184</v>
      </c>
      <c r="H1407" s="9" t="str">
        <f t="shared" si="0"/>
        <v>POP-HIL-OCH</v>
      </c>
      <c r="I1407" s="11"/>
      <c r="J1407" s="13"/>
      <c r="K1407" s="13"/>
      <c r="L1407" s="13"/>
      <c r="M1407" s="418" t="s">
        <v>347</v>
      </c>
      <c r="N1407" s="413" t="s">
        <v>914</v>
      </c>
      <c r="O1407" s="15"/>
      <c r="P1407" s="13"/>
      <c r="Q1407" s="13"/>
      <c r="R1407" s="13"/>
      <c r="S1407" s="13"/>
      <c r="T1407" s="13"/>
      <c r="U1407" s="568" t="s">
        <v>7213</v>
      </c>
      <c r="V1407" s="573"/>
      <c r="W1407" s="572" t="s">
        <v>7169</v>
      </c>
      <c r="X1407" s="565"/>
      <c r="Y1407" s="338"/>
      <c r="Z1407" s="13"/>
      <c r="AA1407" s="13"/>
    </row>
    <row r="1408" spans="1:27" ht="13.8" hidden="1">
      <c r="A1408" s="12" t="s">
        <v>5124</v>
      </c>
      <c r="B1408" s="12" t="s">
        <v>29</v>
      </c>
      <c r="C1408" s="12" t="s">
        <v>214</v>
      </c>
      <c r="D1408" s="12" t="s">
        <v>3156</v>
      </c>
      <c r="E1408" s="12" t="s">
        <v>3156</v>
      </c>
      <c r="F1408" s="12" t="s">
        <v>7469</v>
      </c>
      <c r="G1408" s="567" t="s">
        <v>7184</v>
      </c>
      <c r="H1408" s="9" t="str">
        <f t="shared" si="0"/>
        <v>POP-HIL-OCH</v>
      </c>
      <c r="I1408" s="11"/>
      <c r="J1408" s="13"/>
      <c r="K1408" s="13"/>
      <c r="L1408" s="13"/>
      <c r="M1408" s="418" t="s">
        <v>347</v>
      </c>
      <c r="N1408" s="413" t="s">
        <v>822</v>
      </c>
      <c r="O1408" s="15"/>
      <c r="P1408" s="13"/>
      <c r="Q1408" s="13"/>
      <c r="R1408" s="13"/>
      <c r="S1408" s="13"/>
      <c r="T1408" s="13"/>
      <c r="U1408" s="568" t="s">
        <v>7214</v>
      </c>
      <c r="V1408" s="573"/>
      <c r="W1408" s="572" t="s">
        <v>7169</v>
      </c>
      <c r="X1408" s="565"/>
      <c r="Y1408" s="338"/>
      <c r="Z1408" s="13"/>
      <c r="AA1408" s="13"/>
    </row>
    <row r="1409" spans="1:27" ht="13.8" hidden="1">
      <c r="A1409" s="12" t="s">
        <v>5124</v>
      </c>
      <c r="B1409" s="12" t="s">
        <v>29</v>
      </c>
      <c r="C1409" s="12" t="s">
        <v>214</v>
      </c>
      <c r="D1409" s="12" t="s">
        <v>3156</v>
      </c>
      <c r="E1409" s="12" t="s">
        <v>3156</v>
      </c>
      <c r="F1409" s="12" t="s">
        <v>7469</v>
      </c>
      <c r="G1409" s="567" t="s">
        <v>7184</v>
      </c>
      <c r="H1409" s="9" t="str">
        <f t="shared" si="0"/>
        <v>POP-HIL-OCH</v>
      </c>
      <c r="I1409" s="11"/>
      <c r="J1409" s="13"/>
      <c r="K1409" s="13"/>
      <c r="L1409" s="13"/>
      <c r="M1409" s="418" t="s">
        <v>2713</v>
      </c>
      <c r="N1409" s="413" t="s">
        <v>1718</v>
      </c>
      <c r="O1409" s="15"/>
      <c r="P1409" s="13"/>
      <c r="Q1409" s="13"/>
      <c r="R1409" s="13"/>
      <c r="S1409" s="13"/>
      <c r="T1409" s="13"/>
      <c r="U1409" s="568" t="s">
        <v>7216</v>
      </c>
      <c r="V1409" s="573"/>
      <c r="W1409" s="572" t="s">
        <v>7169</v>
      </c>
      <c r="X1409" s="565"/>
      <c r="Y1409" s="338"/>
      <c r="Z1409" s="13"/>
      <c r="AA1409" s="13"/>
    </row>
    <row r="1410" spans="1:27" ht="13.8" hidden="1">
      <c r="A1410" s="9" t="s">
        <v>5124</v>
      </c>
      <c r="B1410" s="9" t="s">
        <v>29</v>
      </c>
      <c r="C1410" s="9" t="s">
        <v>5126</v>
      </c>
      <c r="D1410" s="9" t="s">
        <v>3320</v>
      </c>
      <c r="E1410" s="9" t="s">
        <v>5127</v>
      </c>
      <c r="F1410" s="9"/>
      <c r="G1410" s="341" t="s">
        <v>7474</v>
      </c>
      <c r="H1410" s="9" t="str">
        <f t="shared" si="0"/>
        <v>POP-TPU-</v>
      </c>
      <c r="I1410" s="9"/>
      <c r="J1410" s="60"/>
      <c r="K1410" s="60"/>
      <c r="L1410" s="60"/>
      <c r="M1410" s="440" t="s">
        <v>1329</v>
      </c>
      <c r="N1410" s="346" t="s">
        <v>1591</v>
      </c>
      <c r="O1410" s="77"/>
      <c r="P1410" s="60"/>
      <c r="Q1410" s="9"/>
      <c r="R1410" s="9"/>
      <c r="S1410" s="9"/>
      <c r="T1410" s="9"/>
      <c r="U1410" s="76" t="s">
        <v>7475</v>
      </c>
      <c r="V1410" s="476"/>
      <c r="W1410" s="527" t="s">
        <v>7476</v>
      </c>
      <c r="X1410" s="574">
        <v>20070</v>
      </c>
      <c r="Y1410" s="342" t="s">
        <v>7477</v>
      </c>
      <c r="Z1410" s="60"/>
      <c r="AA1410" s="60"/>
    </row>
    <row r="1411" spans="1:27" ht="13.8" hidden="1">
      <c r="A1411" s="9" t="s">
        <v>5124</v>
      </c>
      <c r="B1411" s="9" t="s">
        <v>29</v>
      </c>
      <c r="C1411" s="9" t="s">
        <v>5126</v>
      </c>
      <c r="D1411" s="9" t="s">
        <v>3320</v>
      </c>
      <c r="E1411" s="9" t="s">
        <v>5127</v>
      </c>
      <c r="F1411" s="9"/>
      <c r="G1411" s="341" t="s">
        <v>7474</v>
      </c>
      <c r="H1411" s="9" t="str">
        <f t="shared" si="0"/>
        <v>POP-TPU-</v>
      </c>
      <c r="I1411" s="9"/>
      <c r="J1411" s="60"/>
      <c r="K1411" s="60"/>
      <c r="L1411" s="60"/>
      <c r="M1411" s="440" t="s">
        <v>551</v>
      </c>
      <c r="N1411" s="346" t="s">
        <v>1469</v>
      </c>
      <c r="O1411" s="77"/>
      <c r="P1411" s="60"/>
      <c r="Q1411" s="9"/>
      <c r="R1411" s="9"/>
      <c r="S1411" s="9"/>
      <c r="T1411" s="9"/>
      <c r="U1411" s="76" t="s">
        <v>7478</v>
      </c>
      <c r="V1411" s="476"/>
      <c r="W1411" s="527" t="s">
        <v>7476</v>
      </c>
      <c r="X1411" s="574">
        <v>20070</v>
      </c>
      <c r="Y1411" s="342" t="s">
        <v>7477</v>
      </c>
      <c r="Z1411" s="60"/>
      <c r="AA1411" s="60"/>
    </row>
    <row r="1412" spans="1:27" ht="13.8" hidden="1">
      <c r="A1412" s="11" t="s">
        <v>5124</v>
      </c>
      <c r="B1412" s="11" t="s">
        <v>29</v>
      </c>
      <c r="C1412" s="11" t="s">
        <v>5126</v>
      </c>
      <c r="D1412" s="11" t="s">
        <v>3320</v>
      </c>
      <c r="E1412" s="11" t="s">
        <v>5127</v>
      </c>
      <c r="F1412" s="13"/>
      <c r="G1412" s="372" t="s">
        <v>7474</v>
      </c>
      <c r="H1412" s="9" t="str">
        <f t="shared" si="0"/>
        <v>POP-TPU-</v>
      </c>
      <c r="I1412" s="11" t="s">
        <v>7479</v>
      </c>
      <c r="J1412" s="13"/>
      <c r="K1412" s="13"/>
      <c r="L1412" s="13"/>
      <c r="M1412" s="437" t="s">
        <v>36</v>
      </c>
      <c r="N1412" s="373" t="s">
        <v>1997</v>
      </c>
      <c r="O1412" s="86">
        <v>1</v>
      </c>
      <c r="P1412" s="11" t="s">
        <v>7480</v>
      </c>
      <c r="Q1412" s="13"/>
      <c r="R1412" s="13"/>
      <c r="S1412" s="13"/>
      <c r="T1412" s="13"/>
      <c r="U1412" s="175" t="s">
        <v>7481</v>
      </c>
      <c r="V1412" s="17"/>
      <c r="W1412" s="372" t="s">
        <v>7482</v>
      </c>
      <c r="X1412" s="565">
        <v>20896</v>
      </c>
      <c r="Y1412" s="338">
        <v>45692</v>
      </c>
      <c r="Z1412" s="13"/>
      <c r="AA1412" s="13"/>
    </row>
    <row r="1413" spans="1:27" ht="13.8" hidden="1">
      <c r="A1413" s="11" t="s">
        <v>5124</v>
      </c>
      <c r="B1413" s="11" t="s">
        <v>29</v>
      </c>
      <c r="C1413" s="11" t="s">
        <v>5126</v>
      </c>
      <c r="D1413" s="11" t="s">
        <v>3320</v>
      </c>
      <c r="E1413" s="11" t="s">
        <v>5127</v>
      </c>
      <c r="F1413" s="13"/>
      <c r="G1413" s="372" t="s">
        <v>7474</v>
      </c>
      <c r="H1413" s="9" t="str">
        <f t="shared" si="0"/>
        <v>POP-TPU-</v>
      </c>
      <c r="I1413" s="11" t="s">
        <v>7479</v>
      </c>
      <c r="J1413" s="13"/>
      <c r="K1413" s="13"/>
      <c r="L1413" s="13"/>
      <c r="M1413" s="437" t="s">
        <v>49</v>
      </c>
      <c r="N1413" s="373" t="s">
        <v>1162</v>
      </c>
      <c r="O1413" s="86">
        <v>1</v>
      </c>
      <c r="P1413" s="13"/>
      <c r="Q1413" s="13"/>
      <c r="R1413" s="13"/>
      <c r="S1413" s="13"/>
      <c r="T1413" s="13"/>
      <c r="U1413" s="156" t="s">
        <v>7483</v>
      </c>
      <c r="V1413" s="17"/>
      <c r="W1413" s="372" t="s">
        <v>7482</v>
      </c>
      <c r="X1413" s="565">
        <v>20896</v>
      </c>
      <c r="Y1413" s="338">
        <v>45692</v>
      </c>
      <c r="Z1413" s="13"/>
      <c r="AA1413" s="13"/>
    </row>
    <row r="1414" spans="1:27" ht="13.8" hidden="1">
      <c r="A1414" s="11" t="s">
        <v>5124</v>
      </c>
      <c r="B1414" s="11" t="s">
        <v>29</v>
      </c>
      <c r="C1414" s="11" t="s">
        <v>5126</v>
      </c>
      <c r="D1414" s="11" t="s">
        <v>3320</v>
      </c>
      <c r="E1414" s="11" t="s">
        <v>5127</v>
      </c>
      <c r="F1414" s="13"/>
      <c r="G1414" s="372" t="s">
        <v>7474</v>
      </c>
      <c r="H1414" s="9" t="str">
        <f t="shared" si="0"/>
        <v>POP-TPU-</v>
      </c>
      <c r="I1414" s="11" t="s">
        <v>7479</v>
      </c>
      <c r="J1414" s="13"/>
      <c r="K1414" s="13"/>
      <c r="L1414" s="13"/>
      <c r="M1414" s="440" t="s">
        <v>938</v>
      </c>
      <c r="N1414" s="373" t="s">
        <v>408</v>
      </c>
      <c r="O1414" s="86">
        <v>1</v>
      </c>
      <c r="P1414" s="13"/>
      <c r="Q1414" s="13"/>
      <c r="R1414" s="13"/>
      <c r="S1414" s="13"/>
      <c r="T1414" s="13"/>
      <c r="U1414" s="156" t="s">
        <v>7484</v>
      </c>
      <c r="V1414" s="17"/>
      <c r="W1414" s="372" t="s">
        <v>7482</v>
      </c>
      <c r="X1414" s="565">
        <v>20896</v>
      </c>
      <c r="Y1414" s="338">
        <v>45692</v>
      </c>
      <c r="Z1414" s="13"/>
      <c r="AA1414" s="13"/>
    </row>
    <row r="1415" spans="1:27" ht="13.8" hidden="1">
      <c r="A1415" s="11" t="s">
        <v>5124</v>
      </c>
      <c r="B1415" s="11" t="s">
        <v>29</v>
      </c>
      <c r="C1415" s="11" t="s">
        <v>5126</v>
      </c>
      <c r="D1415" s="11" t="s">
        <v>3320</v>
      </c>
      <c r="E1415" s="11" t="s">
        <v>5127</v>
      </c>
      <c r="F1415" s="13"/>
      <c r="G1415" s="11" t="s">
        <v>7474</v>
      </c>
      <c r="H1415" s="9" t="str">
        <f t="shared" si="0"/>
        <v>POP-TPU-</v>
      </c>
      <c r="I1415" s="11" t="s">
        <v>7479</v>
      </c>
      <c r="J1415" s="13"/>
      <c r="K1415" s="13"/>
      <c r="L1415" s="13"/>
      <c r="M1415" s="85" t="s">
        <v>711</v>
      </c>
      <c r="N1415" s="494" t="s">
        <v>297</v>
      </c>
      <c r="O1415" s="86">
        <v>1</v>
      </c>
      <c r="P1415" s="11" t="s">
        <v>7485</v>
      </c>
      <c r="Q1415" s="13"/>
      <c r="R1415" s="13"/>
      <c r="S1415" s="13"/>
      <c r="T1415" s="13"/>
      <c r="U1415" s="156" t="s">
        <v>7486</v>
      </c>
      <c r="V1415" s="13"/>
      <c r="W1415" s="11" t="s">
        <v>7482</v>
      </c>
      <c r="X1415" s="88">
        <v>20896</v>
      </c>
      <c r="Y1415" s="20">
        <v>45692</v>
      </c>
      <c r="Z1415" s="13"/>
      <c r="AA1415" s="13"/>
    </row>
    <row r="1416" spans="1:27" ht="13.8" hidden="1">
      <c r="A1416" s="11" t="s">
        <v>5124</v>
      </c>
      <c r="B1416" s="11" t="s">
        <v>29</v>
      </c>
      <c r="C1416" s="11" t="s">
        <v>5126</v>
      </c>
      <c r="D1416" s="11" t="s">
        <v>3320</v>
      </c>
      <c r="E1416" s="11" t="s">
        <v>5127</v>
      </c>
      <c r="F1416" s="13"/>
      <c r="G1416" s="11" t="s">
        <v>7474</v>
      </c>
      <c r="H1416" s="9" t="str">
        <f t="shared" si="0"/>
        <v>POP-TPU-</v>
      </c>
      <c r="I1416" s="11" t="s">
        <v>7479</v>
      </c>
      <c r="J1416" s="13"/>
      <c r="K1416" s="13"/>
      <c r="L1416" s="13"/>
      <c r="M1416" s="437" t="s">
        <v>347</v>
      </c>
      <c r="N1416" s="373" t="s">
        <v>835</v>
      </c>
      <c r="O1416" s="86">
        <v>1</v>
      </c>
      <c r="P1416" s="13"/>
      <c r="Q1416" s="13"/>
      <c r="R1416" s="13"/>
      <c r="S1416" s="13"/>
      <c r="T1416" s="13"/>
      <c r="U1416" s="575" t="s">
        <v>7487</v>
      </c>
      <c r="V1416" s="13"/>
      <c r="W1416" s="372" t="s">
        <v>7482</v>
      </c>
      <c r="X1416" s="88">
        <v>20896</v>
      </c>
      <c r="Y1416" s="20">
        <v>45692</v>
      </c>
      <c r="Z1416" s="13"/>
      <c r="AA1416" s="13"/>
    </row>
    <row r="1417" spans="1:27" ht="13.8" hidden="1">
      <c r="A1417" s="11" t="s">
        <v>5124</v>
      </c>
      <c r="B1417" s="11" t="s">
        <v>29</v>
      </c>
      <c r="C1417" s="11" t="s">
        <v>5126</v>
      </c>
      <c r="D1417" s="11" t="s">
        <v>3320</v>
      </c>
      <c r="E1417" s="11" t="s">
        <v>5127</v>
      </c>
      <c r="F1417" s="13"/>
      <c r="G1417" s="11" t="s">
        <v>7474</v>
      </c>
      <c r="H1417" s="9" t="str">
        <f t="shared" si="0"/>
        <v>POP-TPU-</v>
      </c>
      <c r="I1417" s="11" t="s">
        <v>7488</v>
      </c>
      <c r="J1417" s="13"/>
      <c r="K1417" s="13"/>
      <c r="L1417" s="13"/>
      <c r="M1417" s="437" t="s">
        <v>36</v>
      </c>
      <c r="N1417" s="373" t="s">
        <v>1996</v>
      </c>
      <c r="O1417" s="86">
        <v>1</v>
      </c>
      <c r="P1417" s="11" t="s">
        <v>7480</v>
      </c>
      <c r="Q1417" s="13"/>
      <c r="R1417" s="13"/>
      <c r="S1417" s="13"/>
      <c r="T1417" s="13"/>
      <c r="U1417" s="575" t="s">
        <v>7489</v>
      </c>
      <c r="V1417" s="13"/>
      <c r="W1417" s="372" t="s">
        <v>7490</v>
      </c>
      <c r="X1417" s="88">
        <v>20997</v>
      </c>
      <c r="Y1417" s="20">
        <v>45692</v>
      </c>
      <c r="Z1417" s="13"/>
      <c r="AA1417" s="13"/>
    </row>
    <row r="1418" spans="1:27" ht="13.8" hidden="1">
      <c r="A1418" s="11" t="s">
        <v>5124</v>
      </c>
      <c r="B1418" s="11" t="s">
        <v>29</v>
      </c>
      <c r="C1418" s="11" t="s">
        <v>5126</v>
      </c>
      <c r="D1418" s="11" t="s">
        <v>3320</v>
      </c>
      <c r="E1418" s="11" t="s">
        <v>5127</v>
      </c>
      <c r="F1418" s="13"/>
      <c r="G1418" s="11" t="s">
        <v>7474</v>
      </c>
      <c r="H1418" s="9" t="str">
        <f t="shared" si="0"/>
        <v>POP-TPU-</v>
      </c>
      <c r="I1418" s="11" t="s">
        <v>7488</v>
      </c>
      <c r="J1418" s="13"/>
      <c r="K1418" s="13"/>
      <c r="L1418" s="13"/>
      <c r="M1418" s="437" t="s">
        <v>49</v>
      </c>
      <c r="N1418" s="373" t="s">
        <v>1161</v>
      </c>
      <c r="O1418" s="86">
        <v>0.95</v>
      </c>
      <c r="P1418" s="11" t="s">
        <v>7491</v>
      </c>
      <c r="Q1418" s="13"/>
      <c r="R1418" s="13"/>
      <c r="S1418" s="13"/>
      <c r="T1418" s="13"/>
      <c r="U1418" s="575" t="s">
        <v>7492</v>
      </c>
      <c r="V1418" s="13"/>
      <c r="W1418" s="372" t="s">
        <v>7490</v>
      </c>
      <c r="X1418" s="88">
        <v>20997</v>
      </c>
      <c r="Y1418" s="20">
        <v>45692</v>
      </c>
      <c r="Z1418" s="13"/>
      <c r="AA1418" s="13"/>
    </row>
    <row r="1419" spans="1:27" ht="13.8" hidden="1">
      <c r="A1419" s="11" t="s">
        <v>5124</v>
      </c>
      <c r="B1419" s="11" t="s">
        <v>29</v>
      </c>
      <c r="C1419" s="11" t="s">
        <v>5126</v>
      </c>
      <c r="D1419" s="11" t="s">
        <v>3320</v>
      </c>
      <c r="E1419" s="11" t="s">
        <v>5127</v>
      </c>
      <c r="F1419" s="13"/>
      <c r="G1419" s="11" t="s">
        <v>7474</v>
      </c>
      <c r="H1419" s="9" t="str">
        <f t="shared" si="0"/>
        <v>POP-TPU-</v>
      </c>
      <c r="I1419" s="11" t="s">
        <v>7488</v>
      </c>
      <c r="J1419" s="13"/>
      <c r="K1419" s="13"/>
      <c r="L1419" s="13"/>
      <c r="M1419" s="440" t="s">
        <v>938</v>
      </c>
      <c r="N1419" s="373" t="s">
        <v>407</v>
      </c>
      <c r="O1419" s="86">
        <v>0.9</v>
      </c>
      <c r="P1419" s="11" t="s">
        <v>7493</v>
      </c>
      <c r="Q1419" s="13"/>
      <c r="R1419" s="13"/>
      <c r="S1419" s="13"/>
      <c r="T1419" s="13"/>
      <c r="U1419" s="576" t="s">
        <v>7494</v>
      </c>
      <c r="V1419" s="13"/>
      <c r="W1419" s="372" t="s">
        <v>7490</v>
      </c>
      <c r="X1419" s="88">
        <v>20997</v>
      </c>
      <c r="Y1419" s="20">
        <v>45692</v>
      </c>
      <c r="Z1419" s="13"/>
      <c r="AA1419" s="13"/>
    </row>
    <row r="1420" spans="1:27" ht="13.8" hidden="1">
      <c r="A1420" s="11" t="s">
        <v>5124</v>
      </c>
      <c r="B1420" s="11" t="s">
        <v>29</v>
      </c>
      <c r="C1420" s="11" t="s">
        <v>5126</v>
      </c>
      <c r="D1420" s="11" t="s">
        <v>3320</v>
      </c>
      <c r="E1420" s="11" t="s">
        <v>5127</v>
      </c>
      <c r="F1420" s="13"/>
      <c r="G1420" s="11" t="s">
        <v>7474</v>
      </c>
      <c r="H1420" s="9" t="str">
        <f t="shared" si="0"/>
        <v>POP-TPU-</v>
      </c>
      <c r="I1420" s="11" t="s">
        <v>7488</v>
      </c>
      <c r="J1420" s="13"/>
      <c r="K1420" s="13"/>
      <c r="L1420" s="13"/>
      <c r="M1420" s="437" t="s">
        <v>711</v>
      </c>
      <c r="N1420" s="373" t="s">
        <v>296</v>
      </c>
      <c r="O1420" s="86">
        <v>0.95</v>
      </c>
      <c r="P1420" s="11" t="s">
        <v>7495</v>
      </c>
      <c r="Q1420" s="13"/>
      <c r="R1420" s="13"/>
      <c r="S1420" s="13"/>
      <c r="T1420" s="13"/>
      <c r="U1420" s="575" t="s">
        <v>7496</v>
      </c>
      <c r="V1420" s="13"/>
      <c r="W1420" s="372" t="s">
        <v>7490</v>
      </c>
      <c r="X1420" s="88">
        <v>20997</v>
      </c>
      <c r="Y1420" s="20">
        <v>45692</v>
      </c>
      <c r="Z1420" s="13"/>
      <c r="AA1420" s="13"/>
    </row>
    <row r="1421" spans="1:27" ht="13.8" hidden="1">
      <c r="A1421" s="11" t="s">
        <v>5124</v>
      </c>
      <c r="B1421" s="11" t="s">
        <v>29</v>
      </c>
      <c r="C1421" s="11" t="s">
        <v>5126</v>
      </c>
      <c r="D1421" s="11" t="s">
        <v>3320</v>
      </c>
      <c r="E1421" s="11" t="s">
        <v>5127</v>
      </c>
      <c r="F1421" s="13"/>
      <c r="G1421" s="11" t="s">
        <v>7474</v>
      </c>
      <c r="H1421" s="9" t="str">
        <f t="shared" si="0"/>
        <v>POP-TPU-</v>
      </c>
      <c r="I1421" s="11" t="s">
        <v>7488</v>
      </c>
      <c r="J1421" s="13"/>
      <c r="K1421" s="13"/>
      <c r="L1421" s="13"/>
      <c r="M1421" s="437" t="s">
        <v>347</v>
      </c>
      <c r="N1421" s="373" t="s">
        <v>834</v>
      </c>
      <c r="O1421" s="86">
        <v>0.95</v>
      </c>
      <c r="P1421" s="11" t="s">
        <v>7497</v>
      </c>
      <c r="Q1421" s="13"/>
      <c r="R1421" s="13"/>
      <c r="S1421" s="13"/>
      <c r="T1421" s="13"/>
      <c r="U1421" s="575" t="s">
        <v>7498</v>
      </c>
      <c r="V1421" s="13"/>
      <c r="W1421" s="372" t="s">
        <v>7490</v>
      </c>
      <c r="X1421" s="88">
        <v>20997</v>
      </c>
      <c r="Y1421" s="20">
        <v>45692</v>
      </c>
      <c r="Z1421" s="13"/>
      <c r="AA1421" s="13"/>
    </row>
    <row r="1422" spans="1:27" ht="13.8" hidden="1">
      <c r="A1422" s="11" t="s">
        <v>5124</v>
      </c>
      <c r="B1422" s="11" t="s">
        <v>29</v>
      </c>
      <c r="C1422" s="11" t="s">
        <v>5126</v>
      </c>
      <c r="D1422" s="11" t="s">
        <v>3320</v>
      </c>
      <c r="E1422" s="11" t="s">
        <v>5127</v>
      </c>
      <c r="F1422" s="13"/>
      <c r="G1422" s="11" t="s">
        <v>7474</v>
      </c>
      <c r="H1422" s="9" t="str">
        <f t="shared" si="0"/>
        <v>POP-TPU-</v>
      </c>
      <c r="I1422" s="11" t="s">
        <v>7499</v>
      </c>
      <c r="J1422" s="13"/>
      <c r="K1422" s="13"/>
      <c r="L1422" s="13"/>
      <c r="M1422" s="437" t="s">
        <v>36</v>
      </c>
      <c r="N1422" s="373" t="s">
        <v>1998</v>
      </c>
      <c r="O1422" s="86">
        <v>1</v>
      </c>
      <c r="P1422" s="11" t="s">
        <v>7480</v>
      </c>
      <c r="Q1422" s="13"/>
      <c r="R1422" s="13"/>
      <c r="S1422" s="13"/>
      <c r="T1422" s="13"/>
      <c r="U1422" s="575" t="s">
        <v>7500</v>
      </c>
      <c r="V1422" s="13"/>
      <c r="W1422" s="372" t="s">
        <v>7501</v>
      </c>
      <c r="X1422" s="88">
        <v>34695</v>
      </c>
      <c r="Y1422" s="20">
        <v>45692</v>
      </c>
      <c r="Z1422" s="13"/>
      <c r="AA1422" s="13"/>
    </row>
    <row r="1423" spans="1:27" ht="13.8" hidden="1">
      <c r="A1423" s="11" t="s">
        <v>5124</v>
      </c>
      <c r="B1423" s="11" t="s">
        <v>29</v>
      </c>
      <c r="C1423" s="11" t="s">
        <v>5126</v>
      </c>
      <c r="D1423" s="11" t="s">
        <v>3320</v>
      </c>
      <c r="E1423" s="11" t="s">
        <v>5127</v>
      </c>
      <c r="F1423" s="13"/>
      <c r="G1423" s="11" t="s">
        <v>7474</v>
      </c>
      <c r="H1423" s="9" t="str">
        <f t="shared" si="0"/>
        <v>POP-TPU-</v>
      </c>
      <c r="I1423" s="11" t="s">
        <v>7499</v>
      </c>
      <c r="J1423" s="13"/>
      <c r="K1423" s="13"/>
      <c r="L1423" s="13"/>
      <c r="M1423" s="85" t="s">
        <v>49</v>
      </c>
      <c r="N1423" s="494" t="s">
        <v>1164</v>
      </c>
      <c r="O1423" s="86">
        <v>0.9</v>
      </c>
      <c r="P1423" s="11" t="s">
        <v>7502</v>
      </c>
      <c r="Q1423" s="13"/>
      <c r="R1423" s="13"/>
      <c r="S1423" s="13"/>
      <c r="T1423" s="13"/>
      <c r="U1423" s="156" t="s">
        <v>7503</v>
      </c>
      <c r="V1423" s="13"/>
      <c r="W1423" s="11" t="s">
        <v>7501</v>
      </c>
      <c r="X1423" s="88">
        <v>34695</v>
      </c>
      <c r="Y1423" s="20">
        <v>45692</v>
      </c>
      <c r="Z1423" s="13"/>
      <c r="AA1423" s="13"/>
    </row>
    <row r="1424" spans="1:27" ht="13.8" hidden="1">
      <c r="A1424" s="11" t="s">
        <v>5124</v>
      </c>
      <c r="B1424" s="11" t="s">
        <v>29</v>
      </c>
      <c r="C1424" s="11" t="s">
        <v>5126</v>
      </c>
      <c r="D1424" s="11" t="s">
        <v>3320</v>
      </c>
      <c r="E1424" s="11" t="s">
        <v>5127</v>
      </c>
      <c r="F1424" s="13"/>
      <c r="G1424" s="372" t="s">
        <v>7474</v>
      </c>
      <c r="H1424" s="9" t="str">
        <f t="shared" si="0"/>
        <v>POP-TPU-</v>
      </c>
      <c r="I1424" s="11" t="s">
        <v>7499</v>
      </c>
      <c r="J1424" s="13"/>
      <c r="K1424" s="13"/>
      <c r="L1424" s="13"/>
      <c r="M1424" s="440" t="s">
        <v>938</v>
      </c>
      <c r="N1424" s="373" t="s">
        <v>409</v>
      </c>
      <c r="O1424" s="86">
        <v>0.95</v>
      </c>
      <c r="P1424" s="11" t="s">
        <v>7504</v>
      </c>
      <c r="Q1424" s="13"/>
      <c r="R1424" s="13"/>
      <c r="S1424" s="13"/>
      <c r="T1424" s="13"/>
      <c r="U1424" s="575" t="s">
        <v>7505</v>
      </c>
      <c r="V1424" s="13"/>
      <c r="W1424" s="372" t="s">
        <v>7501</v>
      </c>
      <c r="X1424" s="88">
        <v>34695</v>
      </c>
      <c r="Y1424" s="20">
        <v>45692</v>
      </c>
      <c r="Z1424" s="13"/>
      <c r="AA1424" s="13"/>
    </row>
    <row r="1425" spans="1:27" ht="13.8" hidden="1">
      <c r="A1425" s="11" t="s">
        <v>5124</v>
      </c>
      <c r="B1425" s="11" t="s">
        <v>29</v>
      </c>
      <c r="C1425" s="11" t="s">
        <v>5126</v>
      </c>
      <c r="D1425" s="11" t="s">
        <v>3320</v>
      </c>
      <c r="E1425" s="11" t="s">
        <v>5127</v>
      </c>
      <c r="F1425" s="13"/>
      <c r="G1425" s="372" t="s">
        <v>7474</v>
      </c>
      <c r="H1425" s="9" t="str">
        <f t="shared" si="0"/>
        <v>POP-TPU-</v>
      </c>
      <c r="I1425" s="11" t="s">
        <v>7499</v>
      </c>
      <c r="J1425" s="13"/>
      <c r="K1425" s="13"/>
      <c r="L1425" s="13"/>
      <c r="M1425" s="437" t="s">
        <v>711</v>
      </c>
      <c r="N1425" s="373" t="s">
        <v>299</v>
      </c>
      <c r="O1425" s="86">
        <v>1</v>
      </c>
      <c r="P1425" s="11" t="s">
        <v>7506</v>
      </c>
      <c r="Q1425" s="13"/>
      <c r="R1425" s="13"/>
      <c r="S1425" s="13"/>
      <c r="T1425" s="13"/>
      <c r="U1425" s="575" t="s">
        <v>7507</v>
      </c>
      <c r="V1425" s="13"/>
      <c r="W1425" s="372" t="s">
        <v>7501</v>
      </c>
      <c r="X1425" s="88">
        <v>34695</v>
      </c>
      <c r="Y1425" s="20">
        <v>45692</v>
      </c>
      <c r="Z1425" s="13"/>
      <c r="AA1425" s="13"/>
    </row>
    <row r="1426" spans="1:27" ht="13.8" hidden="1">
      <c r="A1426" s="11" t="s">
        <v>5124</v>
      </c>
      <c r="B1426" s="11" t="s">
        <v>29</v>
      </c>
      <c r="C1426" s="11" t="s">
        <v>5126</v>
      </c>
      <c r="D1426" s="11" t="s">
        <v>3320</v>
      </c>
      <c r="E1426" s="11" t="s">
        <v>5127</v>
      </c>
      <c r="F1426" s="13"/>
      <c r="G1426" s="372" t="s">
        <v>7474</v>
      </c>
      <c r="H1426" s="9" t="str">
        <f t="shared" si="0"/>
        <v>POP-TPU-</v>
      </c>
      <c r="I1426" s="11" t="s">
        <v>7499</v>
      </c>
      <c r="J1426" s="13"/>
      <c r="K1426" s="13"/>
      <c r="L1426" s="13"/>
      <c r="M1426" s="437" t="s">
        <v>347</v>
      </c>
      <c r="N1426" s="373" t="s">
        <v>836</v>
      </c>
      <c r="O1426" s="86">
        <v>1</v>
      </c>
      <c r="P1426" s="13"/>
      <c r="Q1426" s="13"/>
      <c r="R1426" s="13"/>
      <c r="S1426" s="13"/>
      <c r="T1426" s="13"/>
      <c r="U1426" s="575" t="s">
        <v>7508</v>
      </c>
      <c r="V1426" s="13"/>
      <c r="W1426" s="372" t="s">
        <v>7501</v>
      </c>
      <c r="X1426" s="88">
        <v>34695</v>
      </c>
      <c r="Y1426" s="20">
        <v>45692</v>
      </c>
      <c r="Z1426" s="13"/>
      <c r="AA1426" s="13"/>
    </row>
    <row r="1427" spans="1:27" ht="13.8" hidden="1">
      <c r="A1427" s="11" t="s">
        <v>5124</v>
      </c>
      <c r="B1427" s="11" t="s">
        <v>29</v>
      </c>
      <c r="C1427" s="11" t="s">
        <v>5126</v>
      </c>
      <c r="D1427" s="11" t="s">
        <v>3320</v>
      </c>
      <c r="E1427" s="11" t="s">
        <v>5127</v>
      </c>
      <c r="F1427" s="13"/>
      <c r="G1427" s="372" t="s">
        <v>7474</v>
      </c>
      <c r="H1427" s="9" t="str">
        <f t="shared" si="0"/>
        <v>POP-TPU-</v>
      </c>
      <c r="I1427" s="11" t="s">
        <v>7509</v>
      </c>
      <c r="J1427" s="13"/>
      <c r="K1427" s="13"/>
      <c r="L1427" s="13"/>
      <c r="M1427" s="437" t="s">
        <v>36</v>
      </c>
      <c r="N1427" s="373" t="s">
        <v>2003</v>
      </c>
      <c r="O1427" s="86">
        <v>1</v>
      </c>
      <c r="P1427" s="11" t="s">
        <v>7480</v>
      </c>
      <c r="Q1427" s="13"/>
      <c r="R1427" s="13"/>
      <c r="S1427" s="13"/>
      <c r="T1427" s="13"/>
      <c r="U1427" s="575" t="s">
        <v>7510</v>
      </c>
      <c r="V1427" s="13"/>
      <c r="W1427" s="372" t="s">
        <v>7511</v>
      </c>
      <c r="X1427" s="13"/>
      <c r="Y1427" s="20">
        <v>45692</v>
      </c>
      <c r="Z1427" s="13"/>
      <c r="AA1427" s="13"/>
    </row>
    <row r="1428" spans="1:27" ht="13.8" hidden="1">
      <c r="A1428" s="9" t="s">
        <v>5124</v>
      </c>
      <c r="B1428" s="9" t="s">
        <v>29</v>
      </c>
      <c r="C1428" s="9" t="s">
        <v>5126</v>
      </c>
      <c r="D1428" s="9" t="s">
        <v>3320</v>
      </c>
      <c r="E1428" s="9" t="s">
        <v>5127</v>
      </c>
      <c r="F1428" s="9"/>
      <c r="G1428" s="341" t="s">
        <v>7512</v>
      </c>
      <c r="H1428" s="9" t="str">
        <f t="shared" si="0"/>
        <v>POP-TPU-</v>
      </c>
      <c r="I1428" s="9"/>
      <c r="J1428" s="60"/>
      <c r="K1428" s="60"/>
      <c r="L1428" s="60"/>
      <c r="M1428" s="440" t="s">
        <v>1238</v>
      </c>
      <c r="N1428" s="346" t="s">
        <v>2587</v>
      </c>
      <c r="O1428" s="62">
        <v>1</v>
      </c>
      <c r="P1428" s="9" t="s">
        <v>1244</v>
      </c>
      <c r="Q1428" s="9"/>
      <c r="R1428" s="9"/>
      <c r="S1428" s="9"/>
      <c r="T1428" s="9"/>
      <c r="U1428" s="577"/>
      <c r="V1428" s="73"/>
      <c r="W1428" s="527" t="s">
        <v>7513</v>
      </c>
      <c r="X1428" s="65">
        <v>21836</v>
      </c>
      <c r="Y1428" s="66">
        <v>45342</v>
      </c>
      <c r="Z1428" s="60"/>
      <c r="AA1428" s="60"/>
    </row>
    <row r="1429" spans="1:27" ht="13.8" hidden="1">
      <c r="A1429" s="9" t="s">
        <v>5124</v>
      </c>
      <c r="B1429" s="9" t="s">
        <v>29</v>
      </c>
      <c r="C1429" s="9" t="s">
        <v>5126</v>
      </c>
      <c r="D1429" s="9" t="s">
        <v>3320</v>
      </c>
      <c r="E1429" s="9" t="s">
        <v>5127</v>
      </c>
      <c r="F1429" s="9" t="s">
        <v>7514</v>
      </c>
      <c r="G1429" s="341" t="s">
        <v>7512</v>
      </c>
      <c r="H1429" s="9" t="str">
        <f t="shared" si="0"/>
        <v>POP-TPU-CSI</v>
      </c>
      <c r="I1429" s="11"/>
      <c r="J1429" s="13"/>
      <c r="K1429" s="13"/>
      <c r="L1429" s="13"/>
      <c r="M1429" s="198" t="s">
        <v>1730</v>
      </c>
      <c r="N1429" s="334" t="s">
        <v>2064</v>
      </c>
      <c r="O1429" s="15"/>
      <c r="P1429" s="13"/>
      <c r="Q1429" s="13"/>
      <c r="R1429" s="13"/>
      <c r="S1429" s="13"/>
      <c r="T1429" s="13"/>
      <c r="U1429" s="578"/>
      <c r="V1429" s="13"/>
      <c r="W1429" s="579" t="s">
        <v>7515</v>
      </c>
      <c r="X1429" s="88"/>
      <c r="Y1429" s="80">
        <v>45853</v>
      </c>
      <c r="Z1429" s="13"/>
      <c r="AA1429" s="13"/>
    </row>
    <row r="1430" spans="1:27" ht="13.8" hidden="1">
      <c r="A1430" s="9" t="s">
        <v>5124</v>
      </c>
      <c r="B1430" s="9" t="s">
        <v>29</v>
      </c>
      <c r="C1430" s="9" t="s">
        <v>5126</v>
      </c>
      <c r="D1430" s="9" t="s">
        <v>3320</v>
      </c>
      <c r="E1430" s="9" t="s">
        <v>3320</v>
      </c>
      <c r="F1430" s="12" t="s">
        <v>3729</v>
      </c>
      <c r="G1430" s="329" t="s">
        <v>7516</v>
      </c>
      <c r="H1430" s="9" t="str">
        <f t="shared" si="0"/>
        <v>POP-TPU-CTP</v>
      </c>
      <c r="I1430" s="11"/>
      <c r="J1430" s="13"/>
      <c r="K1430" s="13"/>
      <c r="L1430" s="13"/>
      <c r="M1430" s="198" t="s">
        <v>1730</v>
      </c>
      <c r="N1430" s="334" t="s">
        <v>1824</v>
      </c>
      <c r="O1430" s="15"/>
      <c r="P1430" s="13"/>
      <c r="Q1430" s="13"/>
      <c r="R1430" s="13"/>
      <c r="S1430" s="13"/>
      <c r="T1430" s="13"/>
      <c r="U1430" s="578"/>
      <c r="V1430" s="13"/>
      <c r="W1430" s="329" t="s">
        <v>7517</v>
      </c>
      <c r="X1430" s="88"/>
      <c r="Y1430" s="80">
        <v>45853</v>
      </c>
      <c r="Z1430" s="13"/>
      <c r="AA1430" s="13"/>
    </row>
    <row r="1431" spans="1:27" ht="13.8" hidden="1">
      <c r="A1431" s="9" t="s">
        <v>5124</v>
      </c>
      <c r="B1431" s="9" t="s">
        <v>29</v>
      </c>
      <c r="C1431" s="9" t="s">
        <v>5134</v>
      </c>
      <c r="D1431" s="9" t="s">
        <v>3187</v>
      </c>
      <c r="E1431" s="9" t="s">
        <v>4567</v>
      </c>
      <c r="F1431" s="9" t="s">
        <v>7518</v>
      </c>
      <c r="G1431" s="341" t="s">
        <v>7519</v>
      </c>
      <c r="H1431" s="9" t="str">
        <f t="shared" si="0"/>
        <v>POP-CPU-CWT</v>
      </c>
      <c r="I1431" s="9"/>
      <c r="J1431" s="60"/>
      <c r="K1431" s="60"/>
      <c r="L1431" s="60"/>
      <c r="M1431" s="440" t="s">
        <v>595</v>
      </c>
      <c r="N1431" s="346" t="s">
        <v>2372</v>
      </c>
      <c r="O1431" s="77"/>
      <c r="P1431" s="60"/>
      <c r="Q1431" s="60"/>
      <c r="R1431" s="60"/>
      <c r="S1431" s="60"/>
      <c r="T1431" s="60"/>
      <c r="U1431" s="580"/>
      <c r="V1431" s="95"/>
      <c r="W1431" s="581" t="s">
        <v>7520</v>
      </c>
      <c r="X1431" s="97"/>
      <c r="Y1431" s="60"/>
      <c r="Z1431" s="60"/>
      <c r="AA1431" s="60"/>
    </row>
    <row r="1432" spans="1:27" ht="13.8" hidden="1">
      <c r="A1432" s="9" t="s">
        <v>5124</v>
      </c>
      <c r="B1432" s="9" t="s">
        <v>29</v>
      </c>
      <c r="C1432" s="9" t="s">
        <v>5134</v>
      </c>
      <c r="D1432" s="9" t="s">
        <v>3187</v>
      </c>
      <c r="E1432" s="9" t="s">
        <v>4567</v>
      </c>
      <c r="F1432" s="9" t="s">
        <v>7518</v>
      </c>
      <c r="G1432" s="341" t="s">
        <v>7519</v>
      </c>
      <c r="H1432" s="9" t="str">
        <f t="shared" si="0"/>
        <v>POP-CPU-CWT</v>
      </c>
      <c r="I1432" s="9"/>
      <c r="J1432" s="60"/>
      <c r="K1432" s="60"/>
      <c r="L1432" s="60"/>
      <c r="M1432" s="440" t="s">
        <v>49</v>
      </c>
      <c r="N1432" s="346" t="s">
        <v>1377</v>
      </c>
      <c r="O1432" s="77"/>
      <c r="P1432" s="60"/>
      <c r="Q1432" s="60"/>
      <c r="R1432" s="60"/>
      <c r="S1432" s="60"/>
      <c r="T1432" s="60"/>
      <c r="U1432" s="580"/>
      <c r="V1432" s="95"/>
      <c r="W1432" s="581" t="s">
        <v>7520</v>
      </c>
      <c r="X1432" s="97"/>
      <c r="Y1432" s="60"/>
      <c r="Z1432" s="60"/>
      <c r="AA1432" s="60"/>
    </row>
    <row r="1433" spans="1:27" ht="13.8" hidden="1">
      <c r="A1433" s="9" t="s">
        <v>5124</v>
      </c>
      <c r="B1433" s="9" t="s">
        <v>29</v>
      </c>
      <c r="C1433" s="9" t="s">
        <v>5134</v>
      </c>
      <c r="D1433" s="9" t="s">
        <v>3187</v>
      </c>
      <c r="E1433" s="9" t="s">
        <v>4567</v>
      </c>
      <c r="F1433" s="9" t="s">
        <v>7518</v>
      </c>
      <c r="G1433" s="341" t="s">
        <v>7519</v>
      </c>
      <c r="H1433" s="9" t="str">
        <f t="shared" si="0"/>
        <v>POP-CPU-CWT</v>
      </c>
      <c r="I1433" s="9"/>
      <c r="J1433" s="60"/>
      <c r="K1433" s="60"/>
      <c r="L1433" s="60"/>
      <c r="M1433" s="440" t="s">
        <v>36</v>
      </c>
      <c r="N1433" s="346" t="s">
        <v>2371</v>
      </c>
      <c r="O1433" s="77"/>
      <c r="P1433" s="60"/>
      <c r="Q1433" s="60"/>
      <c r="R1433" s="60"/>
      <c r="S1433" s="60"/>
      <c r="T1433" s="60"/>
      <c r="U1433" s="580"/>
      <c r="V1433" s="95"/>
      <c r="W1433" s="581" t="s">
        <v>7520</v>
      </c>
      <c r="X1433" s="97"/>
      <c r="Y1433" s="60"/>
      <c r="Z1433" s="60"/>
      <c r="AA1433" s="60"/>
    </row>
    <row r="1434" spans="1:27" ht="13.8" hidden="1">
      <c r="A1434" s="9" t="s">
        <v>5124</v>
      </c>
      <c r="B1434" s="9" t="s">
        <v>29</v>
      </c>
      <c r="C1434" s="9" t="s">
        <v>5134</v>
      </c>
      <c r="D1434" s="9" t="s">
        <v>3187</v>
      </c>
      <c r="E1434" s="9" t="s">
        <v>4567</v>
      </c>
      <c r="F1434" s="9" t="s">
        <v>7518</v>
      </c>
      <c r="G1434" s="341" t="s">
        <v>7519</v>
      </c>
      <c r="H1434" s="9" t="str">
        <f t="shared" si="0"/>
        <v>POP-CPU-CWT</v>
      </c>
      <c r="I1434" s="9"/>
      <c r="J1434" s="60"/>
      <c r="K1434" s="60"/>
      <c r="L1434" s="60"/>
      <c r="M1434" s="440" t="s">
        <v>551</v>
      </c>
      <c r="N1434" s="346" t="s">
        <v>1538</v>
      </c>
      <c r="O1434" s="77"/>
      <c r="P1434" s="60"/>
      <c r="Q1434" s="60"/>
      <c r="R1434" s="60"/>
      <c r="S1434" s="60"/>
      <c r="T1434" s="60"/>
      <c r="U1434" s="580"/>
      <c r="V1434" s="95"/>
      <c r="W1434" s="581" t="s">
        <v>7520</v>
      </c>
      <c r="X1434" s="97"/>
      <c r="Y1434" s="60"/>
      <c r="Z1434" s="60"/>
      <c r="AA1434" s="60"/>
    </row>
    <row r="1435" spans="1:27" ht="13.8" hidden="1">
      <c r="A1435" s="9" t="s">
        <v>5124</v>
      </c>
      <c r="B1435" s="9" t="s">
        <v>29</v>
      </c>
      <c r="C1435" s="9" t="s">
        <v>5134</v>
      </c>
      <c r="D1435" s="9" t="s">
        <v>3187</v>
      </c>
      <c r="E1435" s="9" t="s">
        <v>4567</v>
      </c>
      <c r="F1435" s="9" t="s">
        <v>7518</v>
      </c>
      <c r="G1435" s="341" t="s">
        <v>7519</v>
      </c>
      <c r="H1435" s="9" t="str">
        <f t="shared" si="0"/>
        <v>POP-CPU-CWT</v>
      </c>
      <c r="I1435" s="9"/>
      <c r="J1435" s="60"/>
      <c r="K1435" s="60"/>
      <c r="L1435" s="60"/>
      <c r="M1435" s="425" t="s">
        <v>436</v>
      </c>
      <c r="N1435" s="346" t="s">
        <v>163</v>
      </c>
      <c r="O1435" s="77"/>
      <c r="P1435" s="60"/>
      <c r="Q1435" s="60"/>
      <c r="R1435" s="60"/>
      <c r="S1435" s="60"/>
      <c r="T1435" s="60"/>
      <c r="U1435" s="580"/>
      <c r="V1435" s="95"/>
      <c r="W1435" s="581" t="s">
        <v>7520</v>
      </c>
      <c r="X1435" s="97"/>
      <c r="Y1435" s="60"/>
      <c r="Z1435" s="60"/>
      <c r="AA1435" s="60"/>
    </row>
    <row r="1436" spans="1:27" ht="13.8" hidden="1">
      <c r="A1436" s="9" t="s">
        <v>5124</v>
      </c>
      <c r="B1436" s="9" t="s">
        <v>29</v>
      </c>
      <c r="C1436" s="9" t="s">
        <v>214</v>
      </c>
      <c r="D1436" s="9" t="s">
        <v>4763</v>
      </c>
      <c r="E1436" s="9" t="s">
        <v>4763</v>
      </c>
      <c r="F1436" s="9"/>
      <c r="G1436" s="341" t="s">
        <v>5358</v>
      </c>
      <c r="H1436" s="9" t="str">
        <f t="shared" si="0"/>
        <v>POP-HIL-</v>
      </c>
      <c r="I1436" s="9"/>
      <c r="J1436" s="60"/>
      <c r="K1436" s="60"/>
      <c r="L1436" s="60"/>
      <c r="M1436" s="440" t="s">
        <v>1238</v>
      </c>
      <c r="N1436" s="346" t="s">
        <v>2589</v>
      </c>
      <c r="O1436" s="62">
        <v>1</v>
      </c>
      <c r="P1436" s="9" t="s">
        <v>1244</v>
      </c>
      <c r="Q1436" s="9"/>
      <c r="R1436" s="9"/>
      <c r="S1436" s="9"/>
      <c r="T1436" s="9"/>
      <c r="U1436" s="577"/>
      <c r="V1436" s="73"/>
      <c r="W1436" s="527" t="s">
        <v>7521</v>
      </c>
      <c r="X1436" s="65">
        <v>21948</v>
      </c>
      <c r="Y1436" s="582" t="s">
        <v>7522</v>
      </c>
      <c r="Z1436" s="60"/>
      <c r="AA1436" s="60"/>
    </row>
    <row r="1437" spans="1:27" ht="13.8" hidden="1">
      <c r="A1437" s="9" t="s">
        <v>5124</v>
      </c>
      <c r="B1437" s="9" t="s">
        <v>29</v>
      </c>
      <c r="C1437" s="9" t="s">
        <v>5126</v>
      </c>
      <c r="D1437" s="9" t="s">
        <v>3320</v>
      </c>
      <c r="E1437" s="9" t="s">
        <v>3320</v>
      </c>
      <c r="F1437" s="9"/>
      <c r="G1437" s="341" t="s">
        <v>7523</v>
      </c>
      <c r="H1437" s="9" t="str">
        <f t="shared" si="0"/>
        <v>POP-TPU-</v>
      </c>
      <c r="I1437" s="9"/>
      <c r="J1437" s="60"/>
      <c r="K1437" s="60"/>
      <c r="L1437" s="60"/>
      <c r="M1437" s="440" t="s">
        <v>2677</v>
      </c>
      <c r="N1437" s="346" t="s">
        <v>43</v>
      </c>
      <c r="O1437" s="62">
        <v>1</v>
      </c>
      <c r="P1437" s="9" t="s">
        <v>7524</v>
      </c>
      <c r="Q1437" s="9"/>
      <c r="R1437" s="9"/>
      <c r="S1437" s="9"/>
      <c r="T1437" s="9"/>
      <c r="U1437" s="583" t="s">
        <v>3675</v>
      </c>
      <c r="V1437" s="73"/>
      <c r="W1437" s="584" t="s">
        <v>3606</v>
      </c>
      <c r="X1437" s="65">
        <v>10096</v>
      </c>
      <c r="Y1437" s="66">
        <v>45366</v>
      </c>
      <c r="Z1437" s="60"/>
      <c r="AA1437" s="60"/>
    </row>
    <row r="1438" spans="1:27" ht="13.8" hidden="1">
      <c r="A1438" s="9" t="s">
        <v>5124</v>
      </c>
      <c r="B1438" s="9" t="s">
        <v>29</v>
      </c>
      <c r="C1438" s="9" t="s">
        <v>5126</v>
      </c>
      <c r="D1438" s="9" t="s">
        <v>3320</v>
      </c>
      <c r="E1438" s="9" t="s">
        <v>3320</v>
      </c>
      <c r="F1438" s="9"/>
      <c r="G1438" s="341" t="s">
        <v>7523</v>
      </c>
      <c r="H1438" s="9" t="str">
        <f t="shared" si="0"/>
        <v>POP-TPU-</v>
      </c>
      <c r="I1438" s="9"/>
      <c r="J1438" s="60"/>
      <c r="K1438" s="60"/>
      <c r="L1438" s="60"/>
      <c r="M1438" s="440" t="s">
        <v>2677</v>
      </c>
      <c r="N1438" s="346" t="s">
        <v>44</v>
      </c>
      <c r="O1438" s="62">
        <v>1</v>
      </c>
      <c r="P1438" s="9" t="s">
        <v>7524</v>
      </c>
      <c r="Q1438" s="9"/>
      <c r="R1438" s="9"/>
      <c r="S1438" s="9"/>
      <c r="T1438" s="9"/>
      <c r="U1438" s="583" t="s">
        <v>3742</v>
      </c>
      <c r="V1438" s="73"/>
      <c r="W1438" s="527" t="s">
        <v>3606</v>
      </c>
      <c r="X1438" s="65">
        <v>10096</v>
      </c>
      <c r="Y1438" s="66">
        <v>45366</v>
      </c>
      <c r="Z1438" s="60"/>
      <c r="AA1438" s="60"/>
    </row>
    <row r="1439" spans="1:27" ht="13.8" hidden="1">
      <c r="A1439" s="10" t="s">
        <v>5124</v>
      </c>
      <c r="B1439" s="10" t="s">
        <v>29</v>
      </c>
      <c r="C1439" s="10" t="s">
        <v>5143</v>
      </c>
      <c r="D1439" s="10" t="s">
        <v>3320</v>
      </c>
      <c r="E1439" s="10" t="s">
        <v>7525</v>
      </c>
      <c r="F1439" s="10" t="s">
        <v>7526</v>
      </c>
      <c r="G1439" s="585" t="s">
        <v>7527</v>
      </c>
      <c r="H1439" s="9" t="str">
        <f t="shared" si="0"/>
        <v>POP-TPL-CCT</v>
      </c>
      <c r="I1439" s="10"/>
      <c r="J1439" s="51"/>
      <c r="K1439" s="51"/>
      <c r="L1439" s="51"/>
      <c r="M1439" s="586" t="s">
        <v>49</v>
      </c>
      <c r="N1439" s="468" t="s">
        <v>1380</v>
      </c>
      <c r="O1439" s="53"/>
      <c r="P1439" s="51"/>
      <c r="Q1439" s="51"/>
      <c r="R1439" s="51"/>
      <c r="S1439" s="51"/>
      <c r="T1439" s="51"/>
      <c r="U1439" s="587"/>
      <c r="V1439" s="588"/>
      <c r="W1439" s="589" t="s">
        <v>7528</v>
      </c>
      <c r="X1439" s="590"/>
      <c r="Y1439" s="51"/>
      <c r="Z1439" s="51"/>
      <c r="AA1439" s="51"/>
    </row>
    <row r="1440" spans="1:27" ht="13.8" hidden="1">
      <c r="A1440" s="10" t="s">
        <v>5124</v>
      </c>
      <c r="B1440" s="10" t="s">
        <v>29</v>
      </c>
      <c r="C1440" s="10" t="s">
        <v>5143</v>
      </c>
      <c r="D1440" s="10" t="s">
        <v>3320</v>
      </c>
      <c r="E1440" s="10" t="s">
        <v>7525</v>
      </c>
      <c r="F1440" s="10" t="s">
        <v>7526</v>
      </c>
      <c r="G1440" s="585" t="s">
        <v>7527</v>
      </c>
      <c r="H1440" s="9" t="str">
        <f t="shared" si="0"/>
        <v>POP-TPL-CCT</v>
      </c>
      <c r="I1440" s="10"/>
      <c r="J1440" s="51"/>
      <c r="K1440" s="51"/>
      <c r="L1440" s="51"/>
      <c r="M1440" s="586" t="s">
        <v>36</v>
      </c>
      <c r="N1440" s="468" t="s">
        <v>2370</v>
      </c>
      <c r="O1440" s="53"/>
      <c r="P1440" s="51"/>
      <c r="Q1440" s="51"/>
      <c r="R1440" s="51"/>
      <c r="S1440" s="51"/>
      <c r="T1440" s="51"/>
      <c r="U1440" s="587"/>
      <c r="V1440" s="588"/>
      <c r="W1440" s="589" t="s">
        <v>7528</v>
      </c>
      <c r="X1440" s="590"/>
      <c r="Y1440" s="51"/>
      <c r="Z1440" s="51"/>
      <c r="AA1440" s="51"/>
    </row>
    <row r="1441" spans="1:27" ht="13.8" hidden="1">
      <c r="A1441" s="10" t="s">
        <v>5124</v>
      </c>
      <c r="B1441" s="10" t="s">
        <v>29</v>
      </c>
      <c r="C1441" s="10" t="s">
        <v>5143</v>
      </c>
      <c r="D1441" s="10" t="s">
        <v>3320</v>
      </c>
      <c r="E1441" s="10" t="s">
        <v>7525</v>
      </c>
      <c r="F1441" s="10" t="s">
        <v>7526</v>
      </c>
      <c r="G1441" s="585" t="s">
        <v>7527</v>
      </c>
      <c r="H1441" s="9" t="str">
        <f t="shared" si="0"/>
        <v>POP-TPL-CCT</v>
      </c>
      <c r="I1441" s="10"/>
      <c r="J1441" s="51"/>
      <c r="K1441" s="51"/>
      <c r="L1441" s="51"/>
      <c r="M1441" s="425" t="s">
        <v>436</v>
      </c>
      <c r="N1441" s="468" t="s">
        <v>162</v>
      </c>
      <c r="O1441" s="53"/>
      <c r="P1441" s="51"/>
      <c r="Q1441" s="51"/>
      <c r="R1441" s="51"/>
      <c r="S1441" s="51"/>
      <c r="T1441" s="51"/>
      <c r="U1441" s="587"/>
      <c r="V1441" s="588"/>
      <c r="W1441" s="589" t="s">
        <v>7528</v>
      </c>
      <c r="X1441" s="590"/>
      <c r="Y1441" s="51"/>
      <c r="Z1441" s="51"/>
      <c r="AA1441" s="51"/>
    </row>
    <row r="1442" spans="1:27" ht="13.8" hidden="1">
      <c r="A1442" s="10" t="s">
        <v>5124</v>
      </c>
      <c r="B1442" s="10" t="s">
        <v>29</v>
      </c>
      <c r="C1442" s="10" t="s">
        <v>5143</v>
      </c>
      <c r="D1442" s="10" t="s">
        <v>3320</v>
      </c>
      <c r="E1442" s="10" t="s">
        <v>7525</v>
      </c>
      <c r="F1442" s="10" t="s">
        <v>7526</v>
      </c>
      <c r="G1442" s="585" t="s">
        <v>7527</v>
      </c>
      <c r="H1442" s="9" t="str">
        <f t="shared" si="0"/>
        <v>POP-TPL-CCT</v>
      </c>
      <c r="I1442" s="10"/>
      <c r="J1442" s="51"/>
      <c r="K1442" s="51"/>
      <c r="L1442" s="51"/>
      <c r="M1442" s="586" t="s">
        <v>49</v>
      </c>
      <c r="N1442" s="468" t="s">
        <v>1379</v>
      </c>
      <c r="O1442" s="53"/>
      <c r="P1442" s="51"/>
      <c r="Q1442" s="51"/>
      <c r="R1442" s="51"/>
      <c r="S1442" s="51"/>
      <c r="T1442" s="51"/>
      <c r="U1442" s="587"/>
      <c r="V1442" s="588"/>
      <c r="W1442" s="589" t="s">
        <v>7529</v>
      </c>
      <c r="X1442" s="590"/>
      <c r="Y1442" s="51"/>
      <c r="Z1442" s="51"/>
      <c r="AA1442" s="51"/>
    </row>
    <row r="1443" spans="1:27" ht="13.8" hidden="1">
      <c r="A1443" s="10" t="s">
        <v>5124</v>
      </c>
      <c r="B1443" s="10" t="s">
        <v>29</v>
      </c>
      <c r="C1443" s="10" t="s">
        <v>5143</v>
      </c>
      <c r="D1443" s="10" t="s">
        <v>3320</v>
      </c>
      <c r="E1443" s="10" t="s">
        <v>7525</v>
      </c>
      <c r="F1443" s="10" t="s">
        <v>7526</v>
      </c>
      <c r="G1443" s="585" t="s">
        <v>7527</v>
      </c>
      <c r="H1443" s="9" t="str">
        <f t="shared" si="0"/>
        <v>POP-TPL-CCT</v>
      </c>
      <c r="I1443" s="10"/>
      <c r="J1443" s="51"/>
      <c r="K1443" s="51"/>
      <c r="L1443" s="51"/>
      <c r="M1443" s="52" t="s">
        <v>36</v>
      </c>
      <c r="N1443" s="591" t="s">
        <v>2369</v>
      </c>
      <c r="O1443" s="53"/>
      <c r="P1443" s="51"/>
      <c r="Q1443" s="51"/>
      <c r="R1443" s="51"/>
      <c r="S1443" s="51"/>
      <c r="T1443" s="51"/>
      <c r="U1443" s="285"/>
      <c r="V1443" s="588"/>
      <c r="W1443" s="287" t="s">
        <v>7529</v>
      </c>
      <c r="X1443" s="590"/>
      <c r="Y1443" s="51"/>
      <c r="Z1443" s="51"/>
      <c r="AA1443" s="51"/>
    </row>
    <row r="1444" spans="1:27" ht="13.8" hidden="1">
      <c r="A1444" s="10" t="s">
        <v>5124</v>
      </c>
      <c r="B1444" s="10" t="s">
        <v>29</v>
      </c>
      <c r="C1444" s="10" t="s">
        <v>5143</v>
      </c>
      <c r="D1444" s="10" t="s">
        <v>3320</v>
      </c>
      <c r="E1444" s="10" t="s">
        <v>7525</v>
      </c>
      <c r="F1444" s="10" t="s">
        <v>7526</v>
      </c>
      <c r="G1444" s="585" t="s">
        <v>7527</v>
      </c>
      <c r="H1444" s="9" t="str">
        <f t="shared" si="0"/>
        <v>POP-TPL-CCT</v>
      </c>
      <c r="I1444" s="10"/>
      <c r="J1444" s="51"/>
      <c r="K1444" s="51"/>
      <c r="L1444" s="51"/>
      <c r="M1444" s="425" t="s">
        <v>436</v>
      </c>
      <c r="N1444" s="468" t="s">
        <v>161</v>
      </c>
      <c r="O1444" s="53"/>
      <c r="P1444" s="51"/>
      <c r="Q1444" s="51"/>
      <c r="R1444" s="51"/>
      <c r="S1444" s="51"/>
      <c r="T1444" s="51"/>
      <c r="U1444" s="587"/>
      <c r="V1444" s="588"/>
      <c r="W1444" s="589" t="s">
        <v>7529</v>
      </c>
      <c r="X1444" s="590"/>
      <c r="Y1444" s="51"/>
      <c r="Z1444" s="51"/>
      <c r="AA1444" s="51"/>
    </row>
    <row r="1445" spans="1:27" ht="13.8" hidden="1">
      <c r="A1445" s="10" t="s">
        <v>5124</v>
      </c>
      <c r="B1445" s="10" t="s">
        <v>29</v>
      </c>
      <c r="C1445" s="10" t="s">
        <v>5143</v>
      </c>
      <c r="D1445" s="10" t="s">
        <v>3320</v>
      </c>
      <c r="E1445" s="10" t="s">
        <v>7525</v>
      </c>
      <c r="F1445" s="10" t="s">
        <v>7526</v>
      </c>
      <c r="G1445" s="585" t="s">
        <v>7527</v>
      </c>
      <c r="H1445" s="9" t="str">
        <f t="shared" si="0"/>
        <v>POP-TPL-CCT</v>
      </c>
      <c r="I1445" s="10"/>
      <c r="J1445" s="51"/>
      <c r="K1445" s="51"/>
      <c r="L1445" s="51"/>
      <c r="M1445" s="586" t="s">
        <v>347</v>
      </c>
      <c r="N1445" s="468" t="s">
        <v>897</v>
      </c>
      <c r="O1445" s="53"/>
      <c r="P1445" s="51"/>
      <c r="Q1445" s="51"/>
      <c r="R1445" s="51"/>
      <c r="S1445" s="51"/>
      <c r="T1445" s="51"/>
      <c r="U1445" s="587"/>
      <c r="V1445" s="588"/>
      <c r="W1445" s="589" t="s">
        <v>7531</v>
      </c>
      <c r="X1445" s="590"/>
      <c r="Y1445" s="51"/>
      <c r="Z1445" s="51"/>
      <c r="AA1445" s="51"/>
    </row>
    <row r="1446" spans="1:27" ht="13.8" hidden="1">
      <c r="A1446" s="11" t="s">
        <v>5124</v>
      </c>
      <c r="B1446" s="11" t="s">
        <v>29</v>
      </c>
      <c r="C1446" s="11" t="s">
        <v>5126</v>
      </c>
      <c r="D1446" s="11" t="s">
        <v>3320</v>
      </c>
      <c r="E1446" s="11" t="s">
        <v>5127</v>
      </c>
      <c r="F1446" s="13"/>
      <c r="G1446" s="372" t="s">
        <v>5245</v>
      </c>
      <c r="H1446" s="9" t="str">
        <f t="shared" si="0"/>
        <v>POP-TPU-</v>
      </c>
      <c r="I1446" s="13"/>
      <c r="J1446" s="13"/>
      <c r="K1446" s="13"/>
      <c r="L1446" s="13"/>
      <c r="M1446" s="198" t="s">
        <v>36</v>
      </c>
      <c r="N1446" s="373" t="s">
        <v>2004</v>
      </c>
      <c r="O1446" s="86">
        <v>1</v>
      </c>
      <c r="P1446" s="11" t="s">
        <v>7532</v>
      </c>
      <c r="Q1446" s="13"/>
      <c r="R1446" s="13"/>
      <c r="S1446" s="13"/>
      <c r="T1446" s="13"/>
      <c r="U1446" s="592"/>
      <c r="V1446" s="13"/>
      <c r="W1446" s="372" t="s">
        <v>7533</v>
      </c>
      <c r="X1446" s="88">
        <v>21748</v>
      </c>
      <c r="Y1446" s="20">
        <v>45693</v>
      </c>
      <c r="Z1446" s="13"/>
      <c r="AA1446" s="13"/>
    </row>
    <row r="1447" spans="1:27" ht="13.8" hidden="1">
      <c r="A1447" s="9" t="s">
        <v>5124</v>
      </c>
      <c r="B1447" s="9" t="s">
        <v>29</v>
      </c>
      <c r="C1447" s="9" t="s">
        <v>3729</v>
      </c>
      <c r="D1447" s="9" t="s">
        <v>3729</v>
      </c>
      <c r="E1447" s="9" t="s">
        <v>3729</v>
      </c>
      <c r="F1447" s="60"/>
      <c r="G1447" s="341" t="s">
        <v>7535</v>
      </c>
      <c r="H1447" s="9" t="str">
        <f t="shared" si="0"/>
        <v>POP-CTP-</v>
      </c>
      <c r="I1447" s="9" t="s">
        <v>7254</v>
      </c>
      <c r="J1447" s="60"/>
      <c r="K1447" s="60"/>
      <c r="L1447" s="60"/>
      <c r="M1447" s="440" t="s">
        <v>711</v>
      </c>
      <c r="N1447" s="346" t="s">
        <v>217</v>
      </c>
      <c r="O1447" s="62">
        <v>1</v>
      </c>
      <c r="P1447" s="9"/>
      <c r="Q1447" s="60"/>
      <c r="R1447" s="60"/>
      <c r="S1447" s="60"/>
      <c r="T1447" s="60"/>
      <c r="U1447" s="1048" t="s">
        <v>7536</v>
      </c>
      <c r="V1447" s="1040"/>
      <c r="W1447" s="527" t="s">
        <v>7537</v>
      </c>
      <c r="X1447" s="65">
        <v>34355</v>
      </c>
      <c r="Y1447" s="66">
        <v>45440</v>
      </c>
      <c r="Z1447" s="60"/>
      <c r="AA1447" s="60"/>
    </row>
    <row r="1448" spans="1:27" ht="13.8" hidden="1">
      <c r="A1448" s="9" t="s">
        <v>2902</v>
      </c>
      <c r="B1448" s="9" t="s">
        <v>29</v>
      </c>
      <c r="C1448" s="9" t="s">
        <v>3729</v>
      </c>
      <c r="D1448" s="9" t="s">
        <v>3729</v>
      </c>
      <c r="E1448" s="9" t="s">
        <v>3729</v>
      </c>
      <c r="F1448" s="60"/>
      <c r="G1448" s="341" t="s">
        <v>7535</v>
      </c>
      <c r="H1448" s="9" t="str">
        <f t="shared" si="0"/>
        <v>EAD-CTP-</v>
      </c>
      <c r="I1448" s="9" t="s">
        <v>7254</v>
      </c>
      <c r="J1448" s="60"/>
      <c r="K1448" s="60"/>
      <c r="L1448" s="60"/>
      <c r="M1448" s="440" t="s">
        <v>711</v>
      </c>
      <c r="N1448" s="346" t="s">
        <v>252</v>
      </c>
      <c r="O1448" s="62">
        <v>1</v>
      </c>
      <c r="P1448" s="60"/>
      <c r="Q1448" s="60"/>
      <c r="R1448" s="60"/>
      <c r="S1448" s="60"/>
      <c r="T1448" s="60"/>
      <c r="U1448" s="1048" t="s">
        <v>7538</v>
      </c>
      <c r="V1448" s="1040"/>
      <c r="W1448" s="527" t="s">
        <v>7539</v>
      </c>
      <c r="X1448" s="65"/>
      <c r="Y1448" s="66">
        <v>45517</v>
      </c>
      <c r="Z1448" s="60"/>
      <c r="AA1448" s="60"/>
    </row>
    <row r="1449" spans="1:27" ht="13.8" hidden="1">
      <c r="A1449" s="11" t="s">
        <v>2902</v>
      </c>
      <c r="B1449" s="11" t="s">
        <v>29</v>
      </c>
      <c r="C1449" s="11" t="s">
        <v>3729</v>
      </c>
      <c r="D1449" s="11" t="s">
        <v>3729</v>
      </c>
      <c r="E1449" s="11" t="s">
        <v>3729</v>
      </c>
      <c r="F1449" s="13"/>
      <c r="G1449" s="372" t="s">
        <v>7535</v>
      </c>
      <c r="H1449" s="9" t="str">
        <f t="shared" si="0"/>
        <v>EAD-CTP-</v>
      </c>
      <c r="I1449" s="11" t="s">
        <v>7254</v>
      </c>
      <c r="J1449" s="17"/>
      <c r="K1449" s="17"/>
      <c r="L1449" s="17"/>
      <c r="M1449" s="437" t="s">
        <v>49</v>
      </c>
      <c r="N1449" s="373" t="s">
        <v>1173</v>
      </c>
      <c r="O1449" s="86">
        <v>0.85</v>
      </c>
      <c r="P1449" s="11" t="s">
        <v>7540</v>
      </c>
      <c r="Q1449" s="13"/>
      <c r="R1449" s="13"/>
      <c r="S1449" s="13"/>
      <c r="T1449" s="13"/>
      <c r="U1449" s="575" t="s">
        <v>7541</v>
      </c>
      <c r="V1449" s="13"/>
      <c r="W1449" s="372" t="s">
        <v>7542</v>
      </c>
      <c r="X1449" s="88">
        <v>73005491</v>
      </c>
      <c r="Y1449" s="20">
        <v>45720</v>
      </c>
      <c r="Z1449" s="13"/>
      <c r="AA1449" s="13"/>
    </row>
    <row r="1450" spans="1:27" ht="13.8" hidden="1">
      <c r="A1450" s="11" t="s">
        <v>2902</v>
      </c>
      <c r="B1450" s="11" t="s">
        <v>29</v>
      </c>
      <c r="C1450" s="11" t="s">
        <v>3729</v>
      </c>
      <c r="D1450" s="11" t="s">
        <v>3729</v>
      </c>
      <c r="E1450" s="11" t="s">
        <v>3729</v>
      </c>
      <c r="F1450" s="13"/>
      <c r="G1450" s="372" t="s">
        <v>7535</v>
      </c>
      <c r="H1450" s="9" t="str">
        <f t="shared" si="0"/>
        <v>EAD-CTP-</v>
      </c>
      <c r="I1450" s="11" t="s">
        <v>7254</v>
      </c>
      <c r="J1450" s="17"/>
      <c r="K1450" s="17"/>
      <c r="L1450" s="17"/>
      <c r="M1450" s="437" t="s">
        <v>3347</v>
      </c>
      <c r="N1450" s="373" t="s">
        <v>2597</v>
      </c>
      <c r="O1450" s="86">
        <v>1</v>
      </c>
      <c r="P1450" s="13"/>
      <c r="Q1450" s="11" t="s">
        <v>3227</v>
      </c>
      <c r="R1450" s="13"/>
      <c r="S1450" s="13"/>
      <c r="T1450" s="13"/>
      <c r="U1450" s="575" t="s">
        <v>7543</v>
      </c>
      <c r="V1450" s="13"/>
      <c r="W1450" s="329" t="s">
        <v>7544</v>
      </c>
      <c r="X1450" s="88">
        <v>10105</v>
      </c>
      <c r="Y1450" s="20">
        <v>45720</v>
      </c>
      <c r="Z1450" s="13"/>
      <c r="AA1450" s="13"/>
    </row>
    <row r="1451" spans="1:27" ht="13.8" hidden="1">
      <c r="A1451" s="11" t="s">
        <v>2902</v>
      </c>
      <c r="B1451" s="11" t="s">
        <v>29</v>
      </c>
      <c r="C1451" s="11" t="s">
        <v>3729</v>
      </c>
      <c r="D1451" s="11" t="s">
        <v>3729</v>
      </c>
      <c r="E1451" s="11" t="s">
        <v>3729</v>
      </c>
      <c r="F1451" s="13"/>
      <c r="G1451" s="372" t="s">
        <v>7535</v>
      </c>
      <c r="H1451" s="9" t="str">
        <f t="shared" si="0"/>
        <v>EAD-CTP-</v>
      </c>
      <c r="I1451" s="11" t="s">
        <v>7254</v>
      </c>
      <c r="J1451" s="17"/>
      <c r="K1451" s="17"/>
      <c r="L1451" s="17"/>
      <c r="M1451" s="437" t="s">
        <v>347</v>
      </c>
      <c r="N1451" s="373" t="s">
        <v>841</v>
      </c>
      <c r="O1451" s="86">
        <v>1</v>
      </c>
      <c r="P1451" s="13"/>
      <c r="Q1451" s="11" t="s">
        <v>7545</v>
      </c>
      <c r="R1451" s="13"/>
      <c r="S1451" s="13"/>
      <c r="T1451" s="13"/>
      <c r="U1451" s="575" t="s">
        <v>7546</v>
      </c>
      <c r="V1451" s="13"/>
      <c r="W1451" s="329" t="s">
        <v>7544</v>
      </c>
      <c r="X1451" s="88">
        <v>10105</v>
      </c>
      <c r="Y1451" s="20">
        <v>45720</v>
      </c>
      <c r="Z1451" s="13"/>
      <c r="AA1451" s="13"/>
    </row>
    <row r="1452" spans="1:27" ht="13.8" hidden="1">
      <c r="A1452" s="11" t="s">
        <v>2902</v>
      </c>
      <c r="B1452" s="11" t="s">
        <v>29</v>
      </c>
      <c r="C1452" s="11" t="s">
        <v>3729</v>
      </c>
      <c r="D1452" s="11" t="s">
        <v>3729</v>
      </c>
      <c r="E1452" s="11" t="s">
        <v>3729</v>
      </c>
      <c r="F1452" s="13"/>
      <c r="G1452" s="372" t="s">
        <v>7535</v>
      </c>
      <c r="H1452" s="9" t="str">
        <f t="shared" si="0"/>
        <v>EAD-CTP-</v>
      </c>
      <c r="I1452" s="11" t="s">
        <v>7254</v>
      </c>
      <c r="J1452" s="17"/>
      <c r="K1452" s="17"/>
      <c r="L1452" s="17"/>
      <c r="M1452" s="437" t="s">
        <v>347</v>
      </c>
      <c r="N1452" s="373" t="s">
        <v>840</v>
      </c>
      <c r="O1452" s="86">
        <v>1</v>
      </c>
      <c r="P1452" s="13"/>
      <c r="Q1452" s="11" t="s">
        <v>7545</v>
      </c>
      <c r="R1452" s="13"/>
      <c r="S1452" s="13"/>
      <c r="T1452" s="13"/>
      <c r="U1452" s="575" t="s">
        <v>7547</v>
      </c>
      <c r="V1452" s="13"/>
      <c r="W1452" s="329" t="s">
        <v>7544</v>
      </c>
      <c r="X1452" s="88">
        <v>10105</v>
      </c>
      <c r="Y1452" s="20">
        <v>45720</v>
      </c>
      <c r="Z1452" s="13"/>
      <c r="AA1452" s="13"/>
    </row>
    <row r="1453" spans="1:27" ht="13.8" hidden="1">
      <c r="A1453" s="11" t="s">
        <v>2902</v>
      </c>
      <c r="B1453" s="11" t="s">
        <v>29</v>
      </c>
      <c r="C1453" s="11" t="s">
        <v>3729</v>
      </c>
      <c r="D1453" s="11" t="s">
        <v>3729</v>
      </c>
      <c r="E1453" s="11" t="s">
        <v>3729</v>
      </c>
      <c r="F1453" s="13"/>
      <c r="G1453" s="372" t="s">
        <v>7535</v>
      </c>
      <c r="H1453" s="9" t="str">
        <f t="shared" si="0"/>
        <v>EAD-CTP-</v>
      </c>
      <c r="I1453" s="11" t="s">
        <v>7254</v>
      </c>
      <c r="J1453" s="17"/>
      <c r="K1453" s="17"/>
      <c r="L1453" s="17"/>
      <c r="M1453" s="437" t="s">
        <v>1329</v>
      </c>
      <c r="N1453" s="373" t="s">
        <v>1592</v>
      </c>
      <c r="O1453" s="86">
        <v>0.8</v>
      </c>
      <c r="P1453" s="11" t="s">
        <v>7548</v>
      </c>
      <c r="Q1453" s="11" t="s">
        <v>7549</v>
      </c>
      <c r="R1453" s="13"/>
      <c r="S1453" s="13"/>
      <c r="T1453" s="13"/>
      <c r="U1453" s="575" t="s">
        <v>7550</v>
      </c>
      <c r="V1453" s="13"/>
      <c r="W1453" s="329" t="s">
        <v>7544</v>
      </c>
      <c r="X1453" s="88">
        <v>10105</v>
      </c>
      <c r="Y1453" s="20">
        <v>45720</v>
      </c>
      <c r="Z1453" s="13"/>
      <c r="AA1453" s="13"/>
    </row>
    <row r="1454" spans="1:27" ht="13.8" hidden="1">
      <c r="A1454" s="11" t="s">
        <v>2902</v>
      </c>
      <c r="B1454" s="11" t="s">
        <v>29</v>
      </c>
      <c r="C1454" s="11" t="s">
        <v>3729</v>
      </c>
      <c r="D1454" s="11" t="s">
        <v>3729</v>
      </c>
      <c r="E1454" s="11" t="s">
        <v>3729</v>
      </c>
      <c r="F1454" s="13"/>
      <c r="G1454" s="372" t="s">
        <v>7535</v>
      </c>
      <c r="H1454" s="9" t="str">
        <f t="shared" si="0"/>
        <v>EAD-CTP-</v>
      </c>
      <c r="I1454" s="11" t="s">
        <v>7254</v>
      </c>
      <c r="J1454" s="13"/>
      <c r="K1454" s="13"/>
      <c r="L1454" s="13"/>
      <c r="M1454" s="437" t="s">
        <v>36</v>
      </c>
      <c r="N1454" s="334" t="s">
        <v>1824</v>
      </c>
      <c r="O1454" s="86">
        <v>1</v>
      </c>
      <c r="P1454" s="13"/>
      <c r="Q1454" s="11" t="s">
        <v>3227</v>
      </c>
      <c r="R1454" s="13"/>
      <c r="S1454" s="13"/>
      <c r="T1454" s="13"/>
      <c r="U1454" s="575" t="s">
        <v>7551</v>
      </c>
      <c r="V1454" s="13"/>
      <c r="W1454" s="372"/>
      <c r="X1454" s="88">
        <v>73005491</v>
      </c>
      <c r="Y1454" s="20">
        <v>45720</v>
      </c>
      <c r="Z1454" s="13"/>
      <c r="AA1454" s="13"/>
    </row>
    <row r="1455" spans="1:27" ht="13.8" hidden="1">
      <c r="A1455" s="11" t="s">
        <v>2902</v>
      </c>
      <c r="B1455" s="11" t="s">
        <v>29</v>
      </c>
      <c r="C1455" s="11" t="s">
        <v>3729</v>
      </c>
      <c r="D1455" s="11" t="s">
        <v>3729</v>
      </c>
      <c r="E1455" s="11" t="s">
        <v>3729</v>
      </c>
      <c r="F1455" s="13"/>
      <c r="G1455" s="372" t="s">
        <v>7535</v>
      </c>
      <c r="H1455" s="9" t="str">
        <f t="shared" si="0"/>
        <v>EAD-CTP-</v>
      </c>
      <c r="I1455" s="11" t="s">
        <v>7254</v>
      </c>
      <c r="J1455" s="13"/>
      <c r="K1455" s="13"/>
      <c r="L1455" s="13"/>
      <c r="M1455" s="437" t="s">
        <v>2708</v>
      </c>
      <c r="N1455" s="334" t="s">
        <v>858</v>
      </c>
      <c r="O1455" s="86">
        <v>0.7</v>
      </c>
      <c r="P1455" s="11" t="s">
        <v>7552</v>
      </c>
      <c r="Q1455" s="13"/>
      <c r="R1455" s="13"/>
      <c r="S1455" s="13"/>
      <c r="T1455" s="13"/>
      <c r="U1455" s="575" t="s">
        <v>7553</v>
      </c>
      <c r="V1455" s="13"/>
      <c r="W1455" s="329" t="s">
        <v>7544</v>
      </c>
      <c r="X1455" s="88">
        <v>10105</v>
      </c>
      <c r="Y1455" s="20">
        <v>45720</v>
      </c>
      <c r="Z1455" s="13"/>
      <c r="AA1455" s="13"/>
    </row>
    <row r="1456" spans="1:27" ht="13.8" hidden="1">
      <c r="A1456" s="11" t="s">
        <v>2902</v>
      </c>
      <c r="B1456" s="11" t="s">
        <v>29</v>
      </c>
      <c r="C1456" s="11" t="s">
        <v>3729</v>
      </c>
      <c r="D1456" s="11" t="s">
        <v>3729</v>
      </c>
      <c r="E1456" s="11" t="s">
        <v>3729</v>
      </c>
      <c r="F1456" s="13"/>
      <c r="G1456" s="372" t="s">
        <v>7535</v>
      </c>
      <c r="H1456" s="9" t="str">
        <f t="shared" si="0"/>
        <v>EAD-CTP-</v>
      </c>
      <c r="I1456" s="11" t="s">
        <v>7254</v>
      </c>
      <c r="J1456" s="13"/>
      <c r="K1456" s="13"/>
      <c r="L1456" s="13"/>
      <c r="M1456" s="437" t="s">
        <v>49</v>
      </c>
      <c r="N1456" s="334" t="s">
        <v>1087</v>
      </c>
      <c r="O1456" s="86">
        <v>1</v>
      </c>
      <c r="P1456" s="13"/>
      <c r="Q1456" s="13"/>
      <c r="R1456" s="13"/>
      <c r="S1456" s="13"/>
      <c r="T1456" s="13"/>
      <c r="U1456" s="575" t="s">
        <v>7554</v>
      </c>
      <c r="V1456" s="13"/>
      <c r="W1456" s="329" t="s">
        <v>7544</v>
      </c>
      <c r="X1456" s="88">
        <v>10105</v>
      </c>
      <c r="Y1456" s="20">
        <v>45720</v>
      </c>
      <c r="Z1456" s="13"/>
      <c r="AA1456" s="13"/>
    </row>
    <row r="1457" spans="1:27" ht="13.8" hidden="1">
      <c r="A1457" s="11" t="s">
        <v>2902</v>
      </c>
      <c r="B1457" s="11" t="s">
        <v>29</v>
      </c>
      <c r="C1457" s="11" t="s">
        <v>3729</v>
      </c>
      <c r="D1457" s="11" t="s">
        <v>3729</v>
      </c>
      <c r="E1457" s="11" t="s">
        <v>3729</v>
      </c>
      <c r="F1457" s="13"/>
      <c r="G1457" s="372" t="s">
        <v>7535</v>
      </c>
      <c r="H1457" s="9" t="str">
        <f t="shared" si="0"/>
        <v>EAD-CTP-</v>
      </c>
      <c r="I1457" s="11" t="s">
        <v>7254</v>
      </c>
      <c r="J1457" s="13"/>
      <c r="K1457" s="13"/>
      <c r="L1457" s="13"/>
      <c r="M1457" s="437" t="s">
        <v>551</v>
      </c>
      <c r="N1457" s="373" t="s">
        <v>1453</v>
      </c>
      <c r="O1457" s="86">
        <v>1</v>
      </c>
      <c r="P1457" s="13"/>
      <c r="Q1457" s="13"/>
      <c r="R1457" s="13"/>
      <c r="S1457" s="13"/>
      <c r="T1457" s="13"/>
      <c r="U1457" s="575" t="s">
        <v>7555</v>
      </c>
      <c r="V1457" s="13"/>
      <c r="W1457" s="329" t="s">
        <v>7544</v>
      </c>
      <c r="X1457" s="88">
        <v>10105</v>
      </c>
      <c r="Y1457" s="20">
        <v>45720</v>
      </c>
      <c r="Z1457" s="13"/>
      <c r="AA1457" s="13"/>
    </row>
    <row r="1458" spans="1:27" ht="13.8" hidden="1">
      <c r="A1458" s="11" t="s">
        <v>2902</v>
      </c>
      <c r="B1458" s="11" t="s">
        <v>29</v>
      </c>
      <c r="C1458" s="11" t="s">
        <v>3729</v>
      </c>
      <c r="D1458" s="11" t="s">
        <v>3729</v>
      </c>
      <c r="E1458" s="11" t="s">
        <v>3729</v>
      </c>
      <c r="F1458" s="13"/>
      <c r="G1458" s="372" t="s">
        <v>7535</v>
      </c>
      <c r="H1458" s="9" t="str">
        <f t="shared" si="0"/>
        <v>EAD-CTP-</v>
      </c>
      <c r="I1458" s="11" t="s">
        <v>7254</v>
      </c>
      <c r="J1458" s="13"/>
      <c r="K1458" s="13"/>
      <c r="L1458" s="13"/>
      <c r="M1458" s="437" t="s">
        <v>347</v>
      </c>
      <c r="N1458" s="373" t="s">
        <v>1456</v>
      </c>
      <c r="O1458" s="86">
        <v>1</v>
      </c>
      <c r="P1458" s="13"/>
      <c r="Q1458" s="13"/>
      <c r="R1458" s="13"/>
      <c r="S1458" s="13"/>
      <c r="T1458" s="13"/>
      <c r="U1458" s="575" t="s">
        <v>7553</v>
      </c>
      <c r="V1458" s="13"/>
      <c r="W1458" s="329" t="s">
        <v>7544</v>
      </c>
      <c r="X1458" s="88">
        <v>10105</v>
      </c>
      <c r="Y1458" s="20">
        <v>45720</v>
      </c>
      <c r="Z1458" s="13"/>
      <c r="AA1458" s="13"/>
    </row>
    <row r="1459" spans="1:27" ht="13.8" hidden="1">
      <c r="A1459" s="11" t="s">
        <v>2902</v>
      </c>
      <c r="B1459" s="11" t="s">
        <v>29</v>
      </c>
      <c r="C1459" s="11" t="s">
        <v>3729</v>
      </c>
      <c r="D1459" s="11" t="s">
        <v>3729</v>
      </c>
      <c r="E1459" s="11" t="s">
        <v>3729</v>
      </c>
      <c r="F1459" s="13"/>
      <c r="G1459" s="372" t="s">
        <v>7535</v>
      </c>
      <c r="H1459" s="9" t="str">
        <f t="shared" si="0"/>
        <v>EAD-CTP-</v>
      </c>
      <c r="I1459" s="11" t="s">
        <v>7254</v>
      </c>
      <c r="J1459" s="13"/>
      <c r="K1459" s="13"/>
      <c r="L1459" s="13"/>
      <c r="M1459" s="437" t="s">
        <v>595</v>
      </c>
      <c r="N1459" s="373" t="s">
        <v>1904</v>
      </c>
      <c r="O1459" s="86">
        <v>1</v>
      </c>
      <c r="P1459" s="13"/>
      <c r="Q1459" s="13"/>
      <c r="R1459" s="13"/>
      <c r="S1459" s="13"/>
      <c r="T1459" s="13"/>
      <c r="U1459" s="575" t="s">
        <v>7556</v>
      </c>
      <c r="V1459" s="13"/>
      <c r="W1459" s="329" t="s">
        <v>7544</v>
      </c>
      <c r="X1459" s="88">
        <v>10105</v>
      </c>
      <c r="Y1459" s="20">
        <v>45720</v>
      </c>
      <c r="Z1459" s="13"/>
      <c r="AA1459" s="13"/>
    </row>
    <row r="1460" spans="1:27" ht="13.8" hidden="1">
      <c r="A1460" s="11" t="s">
        <v>2902</v>
      </c>
      <c r="B1460" s="11" t="s">
        <v>29</v>
      </c>
      <c r="C1460" s="11" t="s">
        <v>3729</v>
      </c>
      <c r="D1460" s="11" t="s">
        <v>3729</v>
      </c>
      <c r="E1460" s="11" t="s">
        <v>3729</v>
      </c>
      <c r="F1460" s="13"/>
      <c r="G1460" s="372" t="s">
        <v>7535</v>
      </c>
      <c r="H1460" s="9" t="str">
        <f t="shared" si="0"/>
        <v>EAD-CTP-</v>
      </c>
      <c r="I1460" s="11" t="s">
        <v>7254</v>
      </c>
      <c r="J1460" s="13"/>
      <c r="K1460" s="13"/>
      <c r="L1460" s="13"/>
      <c r="M1460" s="437" t="s">
        <v>711</v>
      </c>
      <c r="N1460" s="373" t="s">
        <v>255</v>
      </c>
      <c r="O1460" s="86">
        <v>1</v>
      </c>
      <c r="P1460" s="13"/>
      <c r="Q1460" s="13"/>
      <c r="R1460" s="13"/>
      <c r="S1460" s="13"/>
      <c r="T1460" s="13"/>
      <c r="U1460" s="575" t="s">
        <v>7557</v>
      </c>
      <c r="V1460" s="13"/>
      <c r="W1460" s="372" t="s">
        <v>7558</v>
      </c>
      <c r="X1460" s="88">
        <v>32196</v>
      </c>
      <c r="Y1460" s="20">
        <v>45721</v>
      </c>
      <c r="Z1460" s="13"/>
      <c r="AA1460" s="13"/>
    </row>
    <row r="1461" spans="1:27" ht="13.8" hidden="1">
      <c r="A1461" s="11" t="s">
        <v>2902</v>
      </c>
      <c r="B1461" s="11" t="s">
        <v>29</v>
      </c>
      <c r="C1461" s="11" t="s">
        <v>3729</v>
      </c>
      <c r="D1461" s="11" t="s">
        <v>3729</v>
      </c>
      <c r="E1461" s="11" t="s">
        <v>3729</v>
      </c>
      <c r="F1461" s="13"/>
      <c r="G1461" s="372" t="s">
        <v>7535</v>
      </c>
      <c r="H1461" s="9" t="str">
        <f t="shared" si="0"/>
        <v>EAD-CTP-</v>
      </c>
      <c r="I1461" s="11" t="s">
        <v>7254</v>
      </c>
      <c r="J1461" s="13"/>
      <c r="K1461" s="13"/>
      <c r="L1461" s="13"/>
      <c r="M1461" s="437" t="s">
        <v>49</v>
      </c>
      <c r="N1461" s="373" t="s">
        <v>1088</v>
      </c>
      <c r="O1461" s="86">
        <v>1</v>
      </c>
      <c r="P1461" s="13"/>
      <c r="Q1461" s="13"/>
      <c r="R1461" s="13"/>
      <c r="S1461" s="13"/>
      <c r="T1461" s="13"/>
      <c r="U1461" s="575" t="s">
        <v>7559</v>
      </c>
      <c r="V1461" s="13"/>
      <c r="W1461" s="372" t="s">
        <v>7560</v>
      </c>
      <c r="X1461" s="13"/>
      <c r="Y1461" s="20">
        <v>45721</v>
      </c>
      <c r="Z1461" s="13"/>
      <c r="AA1461" s="13"/>
    </row>
    <row r="1462" spans="1:27" ht="13.8" hidden="1">
      <c r="A1462" s="11" t="s">
        <v>2902</v>
      </c>
      <c r="B1462" s="11" t="s">
        <v>29</v>
      </c>
      <c r="C1462" s="11" t="s">
        <v>3729</v>
      </c>
      <c r="D1462" s="11" t="s">
        <v>3729</v>
      </c>
      <c r="E1462" s="11" t="s">
        <v>3729</v>
      </c>
      <c r="F1462" s="13"/>
      <c r="G1462" s="372" t="s">
        <v>7535</v>
      </c>
      <c r="H1462" s="9" t="str">
        <f t="shared" si="0"/>
        <v>EAD-CTP-</v>
      </c>
      <c r="I1462" s="11" t="s">
        <v>7254</v>
      </c>
      <c r="J1462" s="13"/>
      <c r="K1462" s="13"/>
      <c r="L1462" s="13"/>
      <c r="M1462" s="437" t="s">
        <v>1730</v>
      </c>
      <c r="N1462" s="373" t="s">
        <v>1909</v>
      </c>
      <c r="O1462" s="86">
        <v>1</v>
      </c>
      <c r="P1462" s="13"/>
      <c r="Q1462" s="13"/>
      <c r="R1462" s="13"/>
      <c r="S1462" s="13"/>
      <c r="T1462" s="13"/>
      <c r="U1462" s="575" t="s">
        <v>7561</v>
      </c>
      <c r="V1462" s="13"/>
      <c r="W1462" s="372" t="s">
        <v>7560</v>
      </c>
      <c r="X1462" s="13"/>
      <c r="Y1462" s="20">
        <v>45721</v>
      </c>
      <c r="Z1462" s="13"/>
      <c r="AA1462" s="13"/>
    </row>
    <row r="1463" spans="1:27" ht="13.8" hidden="1">
      <c r="A1463" s="11" t="s">
        <v>2902</v>
      </c>
      <c r="B1463" s="11" t="s">
        <v>29</v>
      </c>
      <c r="C1463" s="11" t="s">
        <v>3729</v>
      </c>
      <c r="D1463" s="11" t="s">
        <v>3729</v>
      </c>
      <c r="E1463" s="11" t="s">
        <v>3729</v>
      </c>
      <c r="F1463" s="13"/>
      <c r="G1463" s="372" t="s">
        <v>7535</v>
      </c>
      <c r="H1463" s="9" t="str">
        <f t="shared" si="0"/>
        <v>EAD-CTP-</v>
      </c>
      <c r="I1463" s="11" t="s">
        <v>7254</v>
      </c>
      <c r="J1463" s="13"/>
      <c r="K1463" s="13"/>
      <c r="L1463" s="13"/>
      <c r="M1463" s="437" t="s">
        <v>36</v>
      </c>
      <c r="N1463" s="373" t="s">
        <v>1910</v>
      </c>
      <c r="O1463" s="86">
        <v>1</v>
      </c>
      <c r="P1463" s="13"/>
      <c r="Q1463" s="13"/>
      <c r="R1463" s="13"/>
      <c r="S1463" s="13"/>
      <c r="T1463" s="13"/>
      <c r="U1463" s="575" t="s">
        <v>7562</v>
      </c>
      <c r="V1463" s="13"/>
      <c r="W1463" s="372" t="s">
        <v>7558</v>
      </c>
      <c r="X1463" s="88">
        <v>32196</v>
      </c>
      <c r="Y1463" s="20">
        <v>45721</v>
      </c>
      <c r="Z1463" s="13"/>
      <c r="AA1463" s="13"/>
    </row>
    <row r="1464" spans="1:27" ht="13.8" hidden="1">
      <c r="A1464" s="11" t="s">
        <v>2902</v>
      </c>
      <c r="B1464" s="11" t="s">
        <v>29</v>
      </c>
      <c r="C1464" s="11" t="s">
        <v>3729</v>
      </c>
      <c r="D1464" s="11" t="s">
        <v>3729</v>
      </c>
      <c r="E1464" s="11" t="s">
        <v>3729</v>
      </c>
      <c r="F1464" s="13"/>
      <c r="G1464" s="11" t="s">
        <v>7535</v>
      </c>
      <c r="H1464" s="9" t="str">
        <f t="shared" si="0"/>
        <v>EAD-CTP-</v>
      </c>
      <c r="I1464" s="11" t="s">
        <v>7254</v>
      </c>
      <c r="J1464" s="13"/>
      <c r="K1464" s="13"/>
      <c r="L1464" s="13"/>
      <c r="M1464" s="85" t="s">
        <v>3347</v>
      </c>
      <c r="N1464" s="494" t="s">
        <v>2588</v>
      </c>
      <c r="O1464" s="86">
        <v>1</v>
      </c>
      <c r="P1464" s="13"/>
      <c r="Q1464" s="13"/>
      <c r="R1464" s="13"/>
      <c r="S1464" s="13"/>
      <c r="T1464" s="13"/>
      <c r="U1464" s="156" t="s">
        <v>7563</v>
      </c>
      <c r="V1464" s="13"/>
      <c r="W1464" s="11" t="s">
        <v>7564</v>
      </c>
      <c r="X1464" s="88">
        <v>21836</v>
      </c>
      <c r="Y1464" s="20">
        <v>45721</v>
      </c>
      <c r="Z1464" s="13"/>
      <c r="AA1464" s="13"/>
    </row>
    <row r="1465" spans="1:27" ht="13.8" hidden="1">
      <c r="A1465" s="11" t="s">
        <v>2902</v>
      </c>
      <c r="B1465" s="11" t="s">
        <v>29</v>
      </c>
      <c r="C1465" s="11" t="s">
        <v>3729</v>
      </c>
      <c r="D1465" s="11" t="s">
        <v>3729</v>
      </c>
      <c r="E1465" s="11" t="s">
        <v>3729</v>
      </c>
      <c r="F1465" s="13"/>
      <c r="G1465" s="372" t="s">
        <v>7535</v>
      </c>
      <c r="H1465" s="9" t="str">
        <f t="shared" si="0"/>
        <v>EAD-CTP-</v>
      </c>
      <c r="I1465" s="11" t="s">
        <v>7254</v>
      </c>
      <c r="J1465" s="13"/>
      <c r="K1465" s="13"/>
      <c r="L1465" s="13"/>
      <c r="M1465" s="437" t="s">
        <v>1238</v>
      </c>
      <c r="N1465" s="373" t="s">
        <v>2592</v>
      </c>
      <c r="O1465" s="86">
        <v>1</v>
      </c>
      <c r="P1465" s="11" t="s">
        <v>7565</v>
      </c>
      <c r="Q1465" s="13"/>
      <c r="R1465" s="13"/>
      <c r="S1465" s="13"/>
      <c r="T1465" s="13"/>
      <c r="U1465" s="575" t="s">
        <v>7566</v>
      </c>
      <c r="V1465" s="13"/>
      <c r="W1465" s="593" t="s">
        <v>7544</v>
      </c>
      <c r="X1465" s="88">
        <v>29723889</v>
      </c>
      <c r="Y1465" s="20">
        <v>45722</v>
      </c>
      <c r="Z1465" s="13"/>
      <c r="AA1465" s="13"/>
    </row>
    <row r="1466" spans="1:27" ht="13.8" hidden="1">
      <c r="A1466" s="11" t="s">
        <v>2902</v>
      </c>
      <c r="B1466" s="11" t="s">
        <v>29</v>
      </c>
      <c r="C1466" s="11" t="s">
        <v>3729</v>
      </c>
      <c r="D1466" s="11" t="s">
        <v>3729</v>
      </c>
      <c r="E1466" s="11" t="s">
        <v>3729</v>
      </c>
      <c r="F1466" s="13"/>
      <c r="G1466" s="372" t="s">
        <v>7535</v>
      </c>
      <c r="H1466" s="9" t="str">
        <f t="shared" si="0"/>
        <v>EAD-CTP-</v>
      </c>
      <c r="I1466" s="11" t="s">
        <v>7254</v>
      </c>
      <c r="J1466" s="13"/>
      <c r="K1466" s="13"/>
      <c r="L1466" s="13"/>
      <c r="M1466" s="437" t="s">
        <v>595</v>
      </c>
      <c r="N1466" s="373" t="s">
        <v>2008</v>
      </c>
      <c r="O1466" s="15"/>
      <c r="P1466" s="13"/>
      <c r="Q1466" s="13"/>
      <c r="R1466" s="13"/>
      <c r="S1466" s="13"/>
      <c r="T1466" s="13"/>
      <c r="U1466" s="575" t="s">
        <v>7567</v>
      </c>
      <c r="V1466" s="13"/>
      <c r="W1466" s="593" t="s">
        <v>7544</v>
      </c>
      <c r="X1466" s="88">
        <v>10105</v>
      </c>
      <c r="Y1466" s="20">
        <v>45723</v>
      </c>
      <c r="Z1466" s="13"/>
      <c r="AA1466" s="13"/>
    </row>
    <row r="1467" spans="1:27" ht="13.8" hidden="1">
      <c r="A1467" s="11" t="s">
        <v>2902</v>
      </c>
      <c r="B1467" s="11" t="s">
        <v>29</v>
      </c>
      <c r="C1467" s="11" t="s">
        <v>3729</v>
      </c>
      <c r="D1467" s="11" t="s">
        <v>3729</v>
      </c>
      <c r="E1467" s="11" t="s">
        <v>3729</v>
      </c>
      <c r="F1467" s="13"/>
      <c r="G1467" s="372" t="s">
        <v>7535</v>
      </c>
      <c r="H1467" s="9" t="str">
        <f t="shared" si="0"/>
        <v>EAD-CTP-</v>
      </c>
      <c r="I1467" s="11" t="s">
        <v>7254</v>
      </c>
      <c r="J1467" s="13"/>
      <c r="K1467" s="13"/>
      <c r="L1467" s="13"/>
      <c r="M1467" s="437" t="s">
        <v>49</v>
      </c>
      <c r="N1467" s="373" t="s">
        <v>1090</v>
      </c>
      <c r="O1467" s="86">
        <v>0.9</v>
      </c>
      <c r="P1467" s="11" t="s">
        <v>7568</v>
      </c>
      <c r="Q1467" s="13"/>
      <c r="R1467" s="13"/>
      <c r="S1467" s="13"/>
      <c r="T1467" s="13"/>
      <c r="U1467" s="594" t="s">
        <v>7632</v>
      </c>
      <c r="V1467" s="13"/>
      <c r="W1467" s="372" t="s">
        <v>7570</v>
      </c>
      <c r="X1467" s="88">
        <v>21982</v>
      </c>
      <c r="Y1467" s="20">
        <v>45723</v>
      </c>
      <c r="Z1467" s="13"/>
      <c r="AA1467" s="13"/>
    </row>
    <row r="1468" spans="1:27" ht="13.8" hidden="1">
      <c r="A1468" s="11" t="s">
        <v>2902</v>
      </c>
      <c r="B1468" s="11" t="s">
        <v>29</v>
      </c>
      <c r="C1468" s="11" t="s">
        <v>3729</v>
      </c>
      <c r="D1468" s="11" t="s">
        <v>3729</v>
      </c>
      <c r="E1468" s="11" t="s">
        <v>3729</v>
      </c>
      <c r="F1468" s="13"/>
      <c r="G1468" s="372" t="s">
        <v>7535</v>
      </c>
      <c r="H1468" s="9" t="str">
        <f t="shared" si="0"/>
        <v>EAD-CTP-</v>
      </c>
      <c r="I1468" s="11" t="s">
        <v>7254</v>
      </c>
      <c r="J1468" s="13"/>
      <c r="K1468" s="13"/>
      <c r="L1468" s="13"/>
      <c r="M1468" s="437" t="s">
        <v>2703</v>
      </c>
      <c r="N1468" s="373" t="s">
        <v>795</v>
      </c>
      <c r="O1468" s="86">
        <v>0.75</v>
      </c>
      <c r="P1468" s="11" t="s">
        <v>7571</v>
      </c>
      <c r="Q1468" s="13"/>
      <c r="R1468" s="13"/>
      <c r="S1468" s="13"/>
      <c r="T1468" s="13"/>
      <c r="U1468" s="575" t="s">
        <v>7572</v>
      </c>
      <c r="V1468" s="13"/>
      <c r="W1468" s="329" t="s">
        <v>7544</v>
      </c>
      <c r="X1468" s="88">
        <v>10105</v>
      </c>
      <c r="Y1468" s="20">
        <v>45729</v>
      </c>
      <c r="Z1468" s="13"/>
      <c r="AA1468" s="13"/>
    </row>
    <row r="1469" spans="1:27" ht="13.8" hidden="1">
      <c r="A1469" s="11" t="s">
        <v>2902</v>
      </c>
      <c r="B1469" s="11" t="s">
        <v>29</v>
      </c>
      <c r="C1469" s="11" t="s">
        <v>3729</v>
      </c>
      <c r="D1469" s="11" t="s">
        <v>3729</v>
      </c>
      <c r="E1469" s="11" t="s">
        <v>3729</v>
      </c>
      <c r="F1469" s="13"/>
      <c r="G1469" s="372" t="s">
        <v>7535</v>
      </c>
      <c r="H1469" s="9" t="str">
        <f t="shared" si="0"/>
        <v>EAD-CTP-</v>
      </c>
      <c r="I1469" s="11" t="s">
        <v>7254</v>
      </c>
      <c r="J1469" s="13"/>
      <c r="K1469" s="13"/>
      <c r="L1469" s="13"/>
      <c r="M1469" s="85" t="s">
        <v>2707</v>
      </c>
      <c r="N1469" s="373" t="s">
        <v>821</v>
      </c>
      <c r="O1469" s="86">
        <v>1</v>
      </c>
      <c r="P1469" s="11" t="s">
        <v>7573</v>
      </c>
      <c r="Q1469" s="13"/>
      <c r="R1469" s="13"/>
      <c r="S1469" s="13"/>
      <c r="T1469" s="13"/>
      <c r="U1469" s="578"/>
      <c r="V1469" s="13"/>
      <c r="W1469" s="329" t="s">
        <v>7544</v>
      </c>
      <c r="X1469" s="88">
        <v>10105</v>
      </c>
      <c r="Y1469" s="20">
        <v>45729</v>
      </c>
      <c r="Z1469" s="13"/>
      <c r="AA1469" s="13"/>
    </row>
    <row r="1470" spans="1:27" ht="13.8" hidden="1">
      <c r="A1470" s="11" t="s">
        <v>2902</v>
      </c>
      <c r="B1470" s="11" t="s">
        <v>29</v>
      </c>
      <c r="C1470" s="11" t="s">
        <v>3729</v>
      </c>
      <c r="D1470" s="11" t="s">
        <v>3729</v>
      </c>
      <c r="E1470" s="11" t="s">
        <v>3729</v>
      </c>
      <c r="F1470" s="13"/>
      <c r="G1470" s="372" t="s">
        <v>7535</v>
      </c>
      <c r="H1470" s="9" t="str">
        <f t="shared" si="0"/>
        <v>EAD-CTP-</v>
      </c>
      <c r="I1470" s="11" t="s">
        <v>7254</v>
      </c>
      <c r="J1470" s="13"/>
      <c r="K1470" s="13"/>
      <c r="L1470" s="13"/>
      <c r="M1470" s="437" t="s">
        <v>49</v>
      </c>
      <c r="N1470" s="373" t="s">
        <v>1091</v>
      </c>
      <c r="O1470" s="86">
        <v>0.9</v>
      </c>
      <c r="P1470" s="11" t="s">
        <v>7574</v>
      </c>
      <c r="Q1470" s="13"/>
      <c r="R1470" s="13"/>
      <c r="S1470" s="13"/>
      <c r="T1470" s="13"/>
      <c r="U1470" s="575" t="s">
        <v>7575</v>
      </c>
      <c r="V1470" s="13"/>
      <c r="W1470" s="372" t="s">
        <v>7576</v>
      </c>
      <c r="X1470" s="13"/>
      <c r="Y1470" s="20">
        <v>45729</v>
      </c>
      <c r="Z1470" s="13"/>
      <c r="AA1470" s="13"/>
    </row>
    <row r="1471" spans="1:27" ht="13.8" hidden="1">
      <c r="A1471" s="11" t="s">
        <v>2902</v>
      </c>
      <c r="B1471" s="11" t="s">
        <v>29</v>
      </c>
      <c r="C1471" s="11" t="s">
        <v>3729</v>
      </c>
      <c r="D1471" s="11" t="s">
        <v>3729</v>
      </c>
      <c r="E1471" s="11" t="s">
        <v>3729</v>
      </c>
      <c r="F1471" s="13"/>
      <c r="G1471" s="372" t="s">
        <v>7535</v>
      </c>
      <c r="H1471" s="9" t="str">
        <f t="shared" si="0"/>
        <v>EAD-CTP-</v>
      </c>
      <c r="I1471" s="11" t="s">
        <v>7254</v>
      </c>
      <c r="J1471" s="13"/>
      <c r="K1471" s="13"/>
      <c r="L1471" s="13"/>
      <c r="M1471" s="437" t="s">
        <v>2701</v>
      </c>
      <c r="N1471" s="373" t="s">
        <v>1092</v>
      </c>
      <c r="O1471" s="86">
        <v>0.7</v>
      </c>
      <c r="P1471" s="11" t="s">
        <v>7577</v>
      </c>
      <c r="Q1471" s="13"/>
      <c r="R1471" s="13"/>
      <c r="S1471" s="13"/>
      <c r="T1471" s="13"/>
      <c r="U1471" s="575" t="s">
        <v>7578</v>
      </c>
      <c r="V1471" s="13"/>
      <c r="W1471" s="372" t="s">
        <v>7579</v>
      </c>
      <c r="X1471" s="88">
        <v>31591</v>
      </c>
      <c r="Y1471" s="20">
        <v>45729</v>
      </c>
      <c r="Z1471" s="13"/>
      <c r="AA1471" s="13"/>
    </row>
    <row r="1472" spans="1:27" ht="13.8" hidden="1">
      <c r="A1472" s="11" t="s">
        <v>2902</v>
      </c>
      <c r="B1472" s="11" t="s">
        <v>29</v>
      </c>
      <c r="C1472" s="11" t="s">
        <v>3729</v>
      </c>
      <c r="D1472" s="11" t="s">
        <v>3729</v>
      </c>
      <c r="E1472" s="11" t="s">
        <v>3729</v>
      </c>
      <c r="F1472" s="13"/>
      <c r="G1472" s="372" t="s">
        <v>7535</v>
      </c>
      <c r="H1472" s="9" t="str">
        <f t="shared" si="0"/>
        <v>EAD-CTP-</v>
      </c>
      <c r="I1472" s="11" t="s">
        <v>7254</v>
      </c>
      <c r="J1472" s="13"/>
      <c r="K1472" s="13"/>
      <c r="L1472" s="13"/>
      <c r="M1472" s="437" t="s">
        <v>551</v>
      </c>
      <c r="N1472" s="373" t="s">
        <v>1453</v>
      </c>
      <c r="O1472" s="86">
        <v>1</v>
      </c>
      <c r="P1472" s="13"/>
      <c r="Q1472" s="13"/>
      <c r="R1472" s="13"/>
      <c r="S1472" s="13"/>
      <c r="T1472" s="13"/>
      <c r="U1472" s="575" t="s">
        <v>7555</v>
      </c>
      <c r="V1472" s="13"/>
      <c r="W1472" s="329" t="s">
        <v>7544</v>
      </c>
      <c r="X1472" s="88">
        <v>10105</v>
      </c>
      <c r="Y1472" s="20">
        <v>45729</v>
      </c>
      <c r="Z1472" s="13"/>
      <c r="AA1472" s="13"/>
    </row>
    <row r="1473" spans="1:27" ht="13.8" hidden="1">
      <c r="A1473" s="11" t="s">
        <v>2902</v>
      </c>
      <c r="B1473" s="11" t="s">
        <v>29</v>
      </c>
      <c r="C1473" s="11" t="s">
        <v>3729</v>
      </c>
      <c r="D1473" s="11" t="s">
        <v>3729</v>
      </c>
      <c r="E1473" s="11" t="s">
        <v>3729</v>
      </c>
      <c r="F1473" s="13"/>
      <c r="G1473" s="372" t="s">
        <v>7535</v>
      </c>
      <c r="H1473" s="9" t="str">
        <f t="shared" si="0"/>
        <v>EAD-CTP-</v>
      </c>
      <c r="I1473" s="11" t="s">
        <v>7254</v>
      </c>
      <c r="J1473" s="13"/>
      <c r="K1473" s="13"/>
      <c r="L1473" s="13"/>
      <c r="M1473" s="437" t="s">
        <v>551</v>
      </c>
      <c r="N1473" s="373" t="s">
        <v>1456</v>
      </c>
      <c r="O1473" s="86">
        <v>1</v>
      </c>
      <c r="P1473" s="13"/>
      <c r="Q1473" s="13"/>
      <c r="R1473" s="13"/>
      <c r="S1473" s="13"/>
      <c r="T1473" s="13"/>
      <c r="U1473" s="575" t="s">
        <v>7580</v>
      </c>
      <c r="V1473" s="13"/>
      <c r="W1473" s="329" t="s">
        <v>7544</v>
      </c>
      <c r="X1473" s="88">
        <v>10105</v>
      </c>
      <c r="Y1473" s="20">
        <v>45729</v>
      </c>
      <c r="Z1473" s="13"/>
      <c r="AA1473" s="13"/>
    </row>
    <row r="1474" spans="1:27" ht="13.8" hidden="1">
      <c r="A1474" s="11" t="s">
        <v>2902</v>
      </c>
      <c r="B1474" s="11" t="s">
        <v>29</v>
      </c>
      <c r="C1474" s="11" t="s">
        <v>3729</v>
      </c>
      <c r="D1474" s="11" t="s">
        <v>3729</v>
      </c>
      <c r="E1474" s="11" t="s">
        <v>3729</v>
      </c>
      <c r="F1474" s="13"/>
      <c r="G1474" s="372" t="s">
        <v>7535</v>
      </c>
      <c r="H1474" s="9" t="str">
        <f t="shared" si="0"/>
        <v>EAD-CTP-</v>
      </c>
      <c r="I1474" s="11" t="s">
        <v>7254</v>
      </c>
      <c r="J1474" s="13"/>
      <c r="K1474" s="13"/>
      <c r="L1474" s="13"/>
      <c r="M1474" s="437" t="s">
        <v>1329</v>
      </c>
      <c r="N1474" s="373" t="s">
        <v>1579</v>
      </c>
      <c r="O1474" s="86">
        <v>1</v>
      </c>
      <c r="P1474" s="13"/>
      <c r="Q1474" s="13"/>
      <c r="R1474" s="13"/>
      <c r="S1474" s="13"/>
      <c r="T1474" s="13"/>
      <c r="U1474" s="575" t="s">
        <v>7550</v>
      </c>
      <c r="V1474" s="13"/>
      <c r="W1474" s="329" t="s">
        <v>7544</v>
      </c>
      <c r="X1474" s="88">
        <v>10105</v>
      </c>
      <c r="Y1474" s="20">
        <v>45729</v>
      </c>
      <c r="Z1474" s="13"/>
      <c r="AA1474" s="13"/>
    </row>
    <row r="1475" spans="1:27" ht="13.8" hidden="1">
      <c r="A1475" s="11" t="s">
        <v>2902</v>
      </c>
      <c r="B1475" s="11" t="s">
        <v>29</v>
      </c>
      <c r="C1475" s="11" t="s">
        <v>3729</v>
      </c>
      <c r="D1475" s="11" t="s">
        <v>3729</v>
      </c>
      <c r="E1475" s="11" t="s">
        <v>3729</v>
      </c>
      <c r="F1475" s="13"/>
      <c r="G1475" s="372" t="s">
        <v>7535</v>
      </c>
      <c r="H1475" s="9" t="str">
        <f t="shared" si="0"/>
        <v>EAD-CTP-</v>
      </c>
      <c r="I1475" s="11" t="s">
        <v>7254</v>
      </c>
      <c r="J1475" s="13"/>
      <c r="K1475" s="13"/>
      <c r="L1475" s="13"/>
      <c r="M1475" s="437" t="s">
        <v>2715</v>
      </c>
      <c r="N1475" s="373" t="s">
        <v>1664</v>
      </c>
      <c r="O1475" s="86">
        <v>1</v>
      </c>
      <c r="P1475" s="13"/>
      <c r="Q1475" s="13"/>
      <c r="R1475" s="13"/>
      <c r="S1475" s="13"/>
      <c r="T1475" s="13"/>
      <c r="U1475" s="575" t="s">
        <v>7581</v>
      </c>
      <c r="V1475" s="13"/>
      <c r="W1475" s="329" t="s">
        <v>7544</v>
      </c>
      <c r="X1475" s="88">
        <v>10105</v>
      </c>
      <c r="Y1475" s="20">
        <v>45729</v>
      </c>
      <c r="Z1475" s="13"/>
      <c r="AA1475" s="13"/>
    </row>
    <row r="1476" spans="1:27" ht="13.8" hidden="1">
      <c r="A1476" s="11" t="s">
        <v>2902</v>
      </c>
      <c r="B1476" s="11" t="s">
        <v>29</v>
      </c>
      <c r="C1476" s="11" t="s">
        <v>3729</v>
      </c>
      <c r="D1476" s="11" t="s">
        <v>3729</v>
      </c>
      <c r="E1476" s="11" t="s">
        <v>3729</v>
      </c>
      <c r="F1476" s="13"/>
      <c r="G1476" s="372" t="s">
        <v>7535</v>
      </c>
      <c r="H1476" s="9" t="str">
        <f t="shared" si="0"/>
        <v>EAD-CTP-</v>
      </c>
      <c r="I1476" s="11" t="s">
        <v>7254</v>
      </c>
      <c r="J1476" s="13"/>
      <c r="K1476" s="13"/>
      <c r="L1476" s="13"/>
      <c r="M1476" s="437" t="s">
        <v>36</v>
      </c>
      <c r="N1476" s="373" t="s">
        <v>1903</v>
      </c>
      <c r="O1476" s="86">
        <v>1</v>
      </c>
      <c r="P1476" s="13"/>
      <c r="Q1476" s="13"/>
      <c r="R1476" s="13"/>
      <c r="S1476" s="13"/>
      <c r="T1476" s="13"/>
      <c r="U1476" s="575" t="s">
        <v>7582</v>
      </c>
      <c r="V1476" s="13"/>
      <c r="W1476" s="329" t="s">
        <v>7544</v>
      </c>
      <c r="X1476" s="88">
        <v>10105</v>
      </c>
      <c r="Y1476" s="20">
        <v>45729</v>
      </c>
      <c r="Z1476" s="13"/>
      <c r="AA1476" s="13"/>
    </row>
    <row r="1477" spans="1:27" ht="13.8" hidden="1">
      <c r="A1477" s="11" t="s">
        <v>2902</v>
      </c>
      <c r="B1477" s="11" t="s">
        <v>29</v>
      </c>
      <c r="C1477" s="11" t="s">
        <v>3729</v>
      </c>
      <c r="D1477" s="11" t="s">
        <v>3729</v>
      </c>
      <c r="E1477" s="11" t="s">
        <v>3729</v>
      </c>
      <c r="F1477" s="13"/>
      <c r="G1477" s="372" t="s">
        <v>7535</v>
      </c>
      <c r="H1477" s="9" t="str">
        <f t="shared" si="0"/>
        <v>EAD-CTP-</v>
      </c>
      <c r="I1477" s="11" t="s">
        <v>7254</v>
      </c>
      <c r="J1477" s="13"/>
      <c r="K1477" s="13"/>
      <c r="L1477" s="13"/>
      <c r="M1477" s="437" t="s">
        <v>595</v>
      </c>
      <c r="N1477" s="373" t="s">
        <v>1904</v>
      </c>
      <c r="O1477" s="86">
        <v>1</v>
      </c>
      <c r="P1477" s="13"/>
      <c r="Q1477" s="13"/>
      <c r="R1477" s="13"/>
      <c r="S1477" s="13"/>
      <c r="T1477" s="13"/>
      <c r="U1477" s="575" t="s">
        <v>7556</v>
      </c>
      <c r="V1477" s="13"/>
      <c r="W1477" s="329" t="s">
        <v>7544</v>
      </c>
      <c r="X1477" s="88">
        <v>10105</v>
      </c>
      <c r="Y1477" s="20">
        <v>45729</v>
      </c>
      <c r="Z1477" s="13"/>
      <c r="AA1477" s="13"/>
    </row>
    <row r="1478" spans="1:27" ht="13.8" hidden="1">
      <c r="A1478" s="11" t="s">
        <v>2902</v>
      </c>
      <c r="B1478" s="11" t="s">
        <v>29</v>
      </c>
      <c r="C1478" s="11" t="s">
        <v>3729</v>
      </c>
      <c r="D1478" s="11" t="s">
        <v>3729</v>
      </c>
      <c r="E1478" s="11" t="s">
        <v>3729</v>
      </c>
      <c r="F1478" s="13"/>
      <c r="G1478" s="372" t="s">
        <v>7535</v>
      </c>
      <c r="H1478" s="9" t="str">
        <f t="shared" si="0"/>
        <v>EAD-CTP-</v>
      </c>
      <c r="I1478" s="11" t="s">
        <v>7254</v>
      </c>
      <c r="J1478" s="13"/>
      <c r="K1478" s="13"/>
      <c r="L1478" s="13"/>
      <c r="M1478" s="85" t="s">
        <v>595</v>
      </c>
      <c r="N1478" s="494" t="s">
        <v>1905</v>
      </c>
      <c r="O1478" s="86">
        <v>1</v>
      </c>
      <c r="P1478" s="13"/>
      <c r="Q1478" s="13"/>
      <c r="R1478" s="13"/>
      <c r="S1478" s="13"/>
      <c r="T1478" s="13"/>
      <c r="U1478" s="156" t="s">
        <v>7583</v>
      </c>
      <c r="V1478" s="13"/>
      <c r="W1478" s="595" t="s">
        <v>7544</v>
      </c>
      <c r="X1478" s="596">
        <v>10105</v>
      </c>
      <c r="Y1478" s="20">
        <v>45729</v>
      </c>
      <c r="Z1478" s="13"/>
      <c r="AA1478" s="13"/>
    </row>
    <row r="1479" spans="1:27" ht="13.8" hidden="1">
      <c r="A1479" s="11" t="s">
        <v>2902</v>
      </c>
      <c r="B1479" s="11" t="s">
        <v>29</v>
      </c>
      <c r="C1479" s="11" t="s">
        <v>3729</v>
      </c>
      <c r="D1479" s="11" t="s">
        <v>3729</v>
      </c>
      <c r="E1479" s="11" t="s">
        <v>3729</v>
      </c>
      <c r="F1479" s="13"/>
      <c r="G1479" s="372" t="s">
        <v>7535</v>
      </c>
      <c r="H1479" s="9" t="str">
        <f t="shared" si="0"/>
        <v>EAD-CTP-</v>
      </c>
      <c r="I1479" s="11" t="s">
        <v>7254</v>
      </c>
      <c r="J1479" s="13"/>
      <c r="K1479" s="13"/>
      <c r="L1479" s="13"/>
      <c r="M1479" s="437" t="s">
        <v>595</v>
      </c>
      <c r="N1479" s="373" t="s">
        <v>1905</v>
      </c>
      <c r="O1479" s="86">
        <v>1</v>
      </c>
      <c r="P1479" s="13"/>
      <c r="Q1479" s="13"/>
      <c r="R1479" s="13"/>
      <c r="S1479" s="13"/>
      <c r="T1479" s="13"/>
      <c r="U1479" s="575" t="s">
        <v>7583</v>
      </c>
      <c r="V1479" s="13"/>
      <c r="W1479" s="595" t="s">
        <v>7544</v>
      </c>
      <c r="X1479" s="596">
        <v>10105</v>
      </c>
      <c r="Y1479" s="20">
        <v>45729</v>
      </c>
      <c r="Z1479" s="13"/>
      <c r="AA1479" s="13"/>
    </row>
    <row r="1480" spans="1:27" ht="13.8" hidden="1">
      <c r="A1480" s="11" t="s">
        <v>2902</v>
      </c>
      <c r="B1480" s="11" t="s">
        <v>29</v>
      </c>
      <c r="C1480" s="11" t="s">
        <v>3729</v>
      </c>
      <c r="D1480" s="11" t="s">
        <v>3729</v>
      </c>
      <c r="E1480" s="11" t="s">
        <v>3729</v>
      </c>
      <c r="F1480" s="13"/>
      <c r="G1480" s="372" t="s">
        <v>7535</v>
      </c>
      <c r="H1480" s="9" t="str">
        <f t="shared" si="0"/>
        <v>EAD-CTP-</v>
      </c>
      <c r="I1480" s="11" t="s">
        <v>7254</v>
      </c>
      <c r="J1480" s="13"/>
      <c r="K1480" s="13"/>
      <c r="L1480" s="13"/>
      <c r="M1480" s="437" t="s">
        <v>595</v>
      </c>
      <c r="N1480" s="373" t="s">
        <v>1906</v>
      </c>
      <c r="O1480" s="86">
        <v>1</v>
      </c>
      <c r="P1480" s="13"/>
      <c r="Q1480" s="13"/>
      <c r="R1480" s="13"/>
      <c r="S1480" s="13"/>
      <c r="T1480" s="13"/>
      <c r="U1480" s="575" t="s">
        <v>7584</v>
      </c>
      <c r="V1480" s="13"/>
      <c r="W1480" s="329" t="s">
        <v>7544</v>
      </c>
      <c r="X1480" s="596">
        <v>10105</v>
      </c>
      <c r="Y1480" s="20">
        <v>45729</v>
      </c>
      <c r="Z1480" s="13"/>
      <c r="AA1480" s="13"/>
    </row>
    <row r="1481" spans="1:27" ht="13.8" hidden="1">
      <c r="A1481" s="11" t="s">
        <v>2902</v>
      </c>
      <c r="B1481" s="11" t="s">
        <v>29</v>
      </c>
      <c r="C1481" s="11" t="s">
        <v>3729</v>
      </c>
      <c r="D1481" s="11" t="s">
        <v>3729</v>
      </c>
      <c r="E1481" s="11" t="s">
        <v>3729</v>
      </c>
      <c r="F1481" s="13"/>
      <c r="G1481" s="372" t="s">
        <v>7535</v>
      </c>
      <c r="H1481" s="9" t="str">
        <f t="shared" si="0"/>
        <v>EAD-CTP-</v>
      </c>
      <c r="I1481" s="11" t="s">
        <v>7254</v>
      </c>
      <c r="J1481" s="13"/>
      <c r="K1481" s="13"/>
      <c r="L1481" s="13"/>
      <c r="M1481" s="437" t="s">
        <v>36</v>
      </c>
      <c r="N1481" s="373" t="s">
        <v>1912</v>
      </c>
      <c r="O1481" s="86">
        <v>1</v>
      </c>
      <c r="P1481" s="13"/>
      <c r="Q1481" s="13"/>
      <c r="R1481" s="13"/>
      <c r="S1481" s="13"/>
      <c r="T1481" s="13"/>
      <c r="U1481" s="575" t="s">
        <v>7585</v>
      </c>
      <c r="V1481" s="13"/>
      <c r="W1481" s="329" t="s">
        <v>7544</v>
      </c>
      <c r="X1481" s="596">
        <v>10105</v>
      </c>
      <c r="Y1481" s="20">
        <v>45729</v>
      </c>
      <c r="Z1481" s="13"/>
      <c r="AA1481" s="13"/>
    </row>
    <row r="1482" spans="1:27" ht="13.8" hidden="1">
      <c r="A1482" s="11" t="s">
        <v>2902</v>
      </c>
      <c r="B1482" s="11" t="s">
        <v>29</v>
      </c>
      <c r="C1482" s="11" t="s">
        <v>3729</v>
      </c>
      <c r="D1482" s="11" t="s">
        <v>3729</v>
      </c>
      <c r="E1482" s="11" t="s">
        <v>3729</v>
      </c>
      <c r="F1482" s="13"/>
      <c r="G1482" s="372" t="s">
        <v>7535</v>
      </c>
      <c r="H1482" s="9" t="str">
        <f t="shared" si="0"/>
        <v>EAD-CTP-</v>
      </c>
      <c r="I1482" s="11" t="s">
        <v>7254</v>
      </c>
      <c r="J1482" s="13"/>
      <c r="K1482" s="13"/>
      <c r="L1482" s="13"/>
      <c r="M1482" s="198" t="s">
        <v>36</v>
      </c>
      <c r="N1482" s="373" t="s">
        <v>1914</v>
      </c>
      <c r="O1482" s="86">
        <v>1</v>
      </c>
      <c r="P1482" s="13"/>
      <c r="Q1482" s="13"/>
      <c r="R1482" s="13"/>
      <c r="S1482" s="13"/>
      <c r="T1482" s="13"/>
      <c r="U1482" s="575" t="s">
        <v>7586</v>
      </c>
      <c r="V1482" s="13"/>
      <c r="W1482" s="597" t="s">
        <v>7579</v>
      </c>
      <c r="X1482" s="596">
        <v>31591</v>
      </c>
      <c r="Y1482" s="20">
        <v>45729</v>
      </c>
      <c r="Z1482" s="13"/>
      <c r="AA1482" s="13"/>
    </row>
    <row r="1483" spans="1:27" ht="13.8" hidden="1">
      <c r="A1483" s="11" t="s">
        <v>2902</v>
      </c>
      <c r="B1483" s="11" t="s">
        <v>29</v>
      </c>
      <c r="C1483" s="11" t="s">
        <v>3729</v>
      </c>
      <c r="D1483" s="11" t="s">
        <v>3729</v>
      </c>
      <c r="E1483" s="11" t="s">
        <v>3729</v>
      </c>
      <c r="F1483" s="13"/>
      <c r="G1483" s="372" t="s">
        <v>7535</v>
      </c>
      <c r="H1483" s="9" t="str">
        <f t="shared" si="0"/>
        <v>EAD-CTP-</v>
      </c>
      <c r="I1483" s="11" t="s">
        <v>7254</v>
      </c>
      <c r="J1483" s="13"/>
      <c r="K1483" s="13"/>
      <c r="L1483" s="13"/>
      <c r="M1483" s="198" t="s">
        <v>36</v>
      </c>
      <c r="N1483" s="373" t="s">
        <v>1915</v>
      </c>
      <c r="O1483" s="86">
        <v>1</v>
      </c>
      <c r="P1483" s="11" t="s">
        <v>3455</v>
      </c>
      <c r="Q1483" s="13"/>
      <c r="R1483" s="13"/>
      <c r="S1483" s="13"/>
      <c r="T1483" s="13"/>
      <c r="U1483" s="575" t="s">
        <v>7587</v>
      </c>
      <c r="V1483" s="13"/>
      <c r="W1483" s="597" t="s">
        <v>7579</v>
      </c>
      <c r="X1483" s="596">
        <v>31591</v>
      </c>
      <c r="Y1483" s="20">
        <v>45729</v>
      </c>
      <c r="Z1483" s="13"/>
      <c r="AA1483" s="13"/>
    </row>
    <row r="1484" spans="1:27" ht="13.8" hidden="1">
      <c r="A1484" s="11" t="s">
        <v>2902</v>
      </c>
      <c r="B1484" s="11" t="s">
        <v>29</v>
      </c>
      <c r="C1484" s="11" t="s">
        <v>3729</v>
      </c>
      <c r="D1484" s="11" t="s">
        <v>3729</v>
      </c>
      <c r="E1484" s="11" t="s">
        <v>3729</v>
      </c>
      <c r="F1484" s="13"/>
      <c r="G1484" s="372" t="s">
        <v>7535</v>
      </c>
      <c r="H1484" s="9" t="str">
        <f t="shared" si="0"/>
        <v>EAD-CTP-</v>
      </c>
      <c r="I1484" s="11" t="s">
        <v>7254</v>
      </c>
      <c r="J1484" s="13"/>
      <c r="K1484" s="13"/>
      <c r="L1484" s="13"/>
      <c r="M1484" s="85" t="s">
        <v>36</v>
      </c>
      <c r="N1484" s="373" t="s">
        <v>1903</v>
      </c>
      <c r="O1484" s="86">
        <v>1</v>
      </c>
      <c r="P1484" s="13"/>
      <c r="Q1484" s="13"/>
      <c r="R1484" s="13"/>
      <c r="S1484" s="13"/>
      <c r="T1484" s="13"/>
      <c r="U1484" s="575" t="s">
        <v>7582</v>
      </c>
      <c r="V1484" s="13"/>
      <c r="W1484" s="597" t="s">
        <v>7588</v>
      </c>
      <c r="X1484" s="17"/>
      <c r="Y1484" s="20">
        <v>45729</v>
      </c>
      <c r="Z1484" s="13"/>
      <c r="AA1484" s="13"/>
    </row>
    <row r="1485" spans="1:27" ht="13.8" hidden="1">
      <c r="A1485" s="11" t="s">
        <v>2902</v>
      </c>
      <c r="B1485" s="11" t="s">
        <v>29</v>
      </c>
      <c r="C1485" s="11" t="s">
        <v>3729</v>
      </c>
      <c r="D1485" s="11" t="s">
        <v>3729</v>
      </c>
      <c r="E1485" s="11" t="s">
        <v>3729</v>
      </c>
      <c r="F1485" s="13"/>
      <c r="G1485" s="372" t="s">
        <v>7535</v>
      </c>
      <c r="H1485" s="9" t="str">
        <f t="shared" si="0"/>
        <v>EAD-CTP-</v>
      </c>
      <c r="I1485" s="11" t="s">
        <v>7254</v>
      </c>
      <c r="J1485" s="13"/>
      <c r="K1485" s="13"/>
      <c r="L1485" s="13"/>
      <c r="M1485" s="437" t="s">
        <v>36</v>
      </c>
      <c r="N1485" s="373" t="s">
        <v>1837</v>
      </c>
      <c r="O1485" s="86">
        <v>1</v>
      </c>
      <c r="P1485" s="13"/>
      <c r="Q1485" s="11" t="s">
        <v>3227</v>
      </c>
      <c r="R1485" s="13"/>
      <c r="S1485" s="13"/>
      <c r="T1485" s="13"/>
      <c r="U1485" s="575" t="s">
        <v>7589</v>
      </c>
      <c r="V1485" s="17"/>
      <c r="W1485" s="372" t="s">
        <v>7590</v>
      </c>
      <c r="X1485" s="596">
        <v>22074</v>
      </c>
      <c r="Y1485" s="20">
        <v>45735</v>
      </c>
      <c r="Z1485" s="13"/>
      <c r="AA1485" s="13"/>
    </row>
    <row r="1486" spans="1:27" ht="13.8" hidden="1">
      <c r="A1486" s="11" t="s">
        <v>2902</v>
      </c>
      <c r="B1486" s="11" t="s">
        <v>29</v>
      </c>
      <c r="C1486" s="11" t="s">
        <v>3729</v>
      </c>
      <c r="D1486" s="11" t="s">
        <v>3729</v>
      </c>
      <c r="E1486" s="11" t="s">
        <v>3729</v>
      </c>
      <c r="F1486" s="13"/>
      <c r="G1486" s="372" t="s">
        <v>7535</v>
      </c>
      <c r="H1486" s="9" t="str">
        <f t="shared" si="0"/>
        <v>EAD-CTP-</v>
      </c>
      <c r="I1486" s="11" t="s">
        <v>7254</v>
      </c>
      <c r="J1486" s="13"/>
      <c r="K1486" s="13"/>
      <c r="L1486" s="13"/>
      <c r="M1486" s="437" t="s">
        <v>2701</v>
      </c>
      <c r="N1486" s="373" t="s">
        <v>1051</v>
      </c>
      <c r="O1486" s="86">
        <v>1</v>
      </c>
      <c r="P1486" s="13"/>
      <c r="Q1486" s="13"/>
      <c r="R1486" s="13"/>
      <c r="S1486" s="13"/>
      <c r="T1486" s="13"/>
      <c r="U1486" s="575" t="s">
        <v>7591</v>
      </c>
      <c r="V1486" s="17"/>
      <c r="W1486" s="597" t="s">
        <v>7537</v>
      </c>
      <c r="X1486" s="596">
        <v>34355</v>
      </c>
      <c r="Y1486" s="20">
        <v>45744</v>
      </c>
      <c r="Z1486" s="13"/>
      <c r="AA1486" s="13"/>
    </row>
    <row r="1487" spans="1:27" ht="13.8" hidden="1">
      <c r="A1487" s="22" t="s">
        <v>5124</v>
      </c>
      <c r="B1487" s="22" t="s">
        <v>29</v>
      </c>
      <c r="C1487" s="22" t="s">
        <v>5126</v>
      </c>
      <c r="D1487" s="22" t="s">
        <v>3320</v>
      </c>
      <c r="E1487" s="21" t="s">
        <v>3320</v>
      </c>
      <c r="F1487" s="22"/>
      <c r="G1487" s="365" t="s">
        <v>7592</v>
      </c>
      <c r="H1487" s="9" t="str">
        <f t="shared" si="0"/>
        <v>POP-TPU-</v>
      </c>
      <c r="I1487" s="22"/>
      <c r="J1487" s="23"/>
      <c r="K1487" s="23"/>
      <c r="L1487" s="23"/>
      <c r="M1487" s="265" t="s">
        <v>36</v>
      </c>
      <c r="N1487" s="360" t="s">
        <v>1871</v>
      </c>
      <c r="O1487" s="71"/>
      <c r="P1487" s="21" t="s">
        <v>7432</v>
      </c>
      <c r="Q1487" s="22" t="s">
        <v>7433</v>
      </c>
      <c r="R1487" s="23"/>
      <c r="S1487" s="23"/>
      <c r="T1487" s="23"/>
      <c r="U1487" s="598" t="s">
        <v>3857</v>
      </c>
      <c r="V1487" s="23"/>
      <c r="W1487" s="599" t="s">
        <v>3606</v>
      </c>
      <c r="X1487" s="600">
        <v>10096</v>
      </c>
      <c r="Y1487" s="29">
        <v>45477</v>
      </c>
      <c r="Z1487" s="23"/>
      <c r="AA1487" s="23"/>
    </row>
    <row r="1488" spans="1:27" ht="13.8" hidden="1">
      <c r="A1488" s="9" t="s">
        <v>2902</v>
      </c>
      <c r="B1488" s="9" t="s">
        <v>29</v>
      </c>
      <c r="C1488" s="9" t="s">
        <v>3729</v>
      </c>
      <c r="D1488" s="9" t="s">
        <v>3729</v>
      </c>
      <c r="E1488" s="9" t="s">
        <v>3729</v>
      </c>
      <c r="F1488" s="9"/>
      <c r="G1488" s="341" t="s">
        <v>7593</v>
      </c>
      <c r="H1488" s="9" t="str">
        <f t="shared" si="0"/>
        <v>EAD-CTP-</v>
      </c>
      <c r="I1488" s="11"/>
      <c r="J1488" s="13"/>
      <c r="K1488" s="13"/>
      <c r="L1488" s="13"/>
      <c r="M1488" s="14" t="s">
        <v>49</v>
      </c>
      <c r="N1488" s="334" t="s">
        <v>1112</v>
      </c>
      <c r="O1488" s="15"/>
      <c r="P1488" s="13"/>
      <c r="Q1488" s="13"/>
      <c r="R1488" s="13"/>
      <c r="S1488" s="13"/>
      <c r="T1488" s="13"/>
      <c r="U1488" s="576" t="s">
        <v>5131</v>
      </c>
      <c r="V1488" s="13"/>
      <c r="W1488" s="601" t="s">
        <v>7594</v>
      </c>
      <c r="X1488" s="596"/>
      <c r="Y1488" s="80">
        <v>45537</v>
      </c>
      <c r="Z1488" s="13"/>
      <c r="AA1488" s="13"/>
    </row>
    <row r="1489" spans="1:28" ht="13.8" hidden="1">
      <c r="A1489" s="9" t="s">
        <v>2902</v>
      </c>
      <c r="B1489" s="9" t="s">
        <v>29</v>
      </c>
      <c r="C1489" s="9" t="s">
        <v>3729</v>
      </c>
      <c r="D1489" s="9" t="s">
        <v>3729</v>
      </c>
      <c r="E1489" s="9" t="s">
        <v>3729</v>
      </c>
      <c r="F1489" s="9"/>
      <c r="G1489" s="341" t="s">
        <v>7593</v>
      </c>
      <c r="H1489" s="9" t="str">
        <f t="shared" si="0"/>
        <v>EAD-CTP-</v>
      </c>
      <c r="I1489" s="11"/>
      <c r="J1489" s="13"/>
      <c r="K1489" s="13"/>
      <c r="L1489" s="13"/>
      <c r="M1489" s="198" t="s">
        <v>36</v>
      </c>
      <c r="N1489" s="334" t="s">
        <v>1830</v>
      </c>
      <c r="O1489" s="15"/>
      <c r="P1489" s="13"/>
      <c r="Q1489" s="13"/>
      <c r="R1489" s="13"/>
      <c r="S1489" s="13"/>
      <c r="T1489" s="13"/>
      <c r="U1489" s="578"/>
      <c r="V1489" s="13"/>
      <c r="W1489" s="601" t="s">
        <v>7594</v>
      </c>
      <c r="X1489" s="602">
        <v>21972</v>
      </c>
      <c r="Y1489" s="80">
        <v>45371</v>
      </c>
      <c r="Z1489" s="13"/>
      <c r="AA1489" s="13"/>
    </row>
    <row r="1490" spans="1:28" ht="13.8" hidden="1">
      <c r="A1490" s="9" t="s">
        <v>5124</v>
      </c>
      <c r="B1490" s="9" t="s">
        <v>29</v>
      </c>
      <c r="C1490" s="9" t="s">
        <v>5143</v>
      </c>
      <c r="D1490" s="9" t="s">
        <v>3248</v>
      </c>
      <c r="E1490" s="9" t="s">
        <v>5010</v>
      </c>
      <c r="F1490" s="9" t="s">
        <v>7595</v>
      </c>
      <c r="G1490" s="341" t="s">
        <v>7596</v>
      </c>
      <c r="H1490" s="9" t="str">
        <f t="shared" si="0"/>
        <v>POP-TPL-ZUR</v>
      </c>
      <c r="I1490" s="9" t="s">
        <v>7597</v>
      </c>
      <c r="J1490" s="60"/>
      <c r="K1490" s="60"/>
      <c r="L1490" s="60"/>
      <c r="M1490" s="440" t="s">
        <v>36</v>
      </c>
      <c r="N1490" s="346" t="s">
        <v>2466</v>
      </c>
      <c r="O1490" s="62">
        <v>1</v>
      </c>
      <c r="P1490" s="9" t="s">
        <v>7598</v>
      </c>
      <c r="Q1490" s="60"/>
      <c r="R1490" s="60"/>
      <c r="S1490" s="60"/>
      <c r="T1490" s="60"/>
      <c r="U1490" s="580"/>
      <c r="V1490" s="95"/>
      <c r="W1490" s="603" t="s">
        <v>7558</v>
      </c>
      <c r="X1490" s="604">
        <v>32196</v>
      </c>
      <c r="Y1490" s="605">
        <v>45986</v>
      </c>
      <c r="Z1490" s="9" t="s">
        <v>113</v>
      </c>
      <c r="AA1490" s="60"/>
      <c r="AB1490" s="8" t="s">
        <v>117</v>
      </c>
    </row>
    <row r="1491" spans="1:28" ht="13.8" hidden="1">
      <c r="A1491" s="9" t="s">
        <v>2902</v>
      </c>
      <c r="B1491" s="9" t="s">
        <v>29</v>
      </c>
      <c r="C1491" s="9" t="s">
        <v>3729</v>
      </c>
      <c r="D1491" s="9" t="s">
        <v>3729</v>
      </c>
      <c r="E1491" s="9" t="s">
        <v>3729</v>
      </c>
      <c r="F1491" s="60"/>
      <c r="G1491" s="341" t="s">
        <v>7599</v>
      </c>
      <c r="H1491" s="9" t="str">
        <f t="shared" si="0"/>
        <v>EAD-CTP-</v>
      </c>
      <c r="I1491" s="9" t="s">
        <v>7254</v>
      </c>
      <c r="J1491" s="60"/>
      <c r="K1491" s="60"/>
      <c r="L1491" s="60"/>
      <c r="M1491" s="61" t="s">
        <v>711</v>
      </c>
      <c r="N1491" s="346" t="s">
        <v>253</v>
      </c>
      <c r="O1491" s="62">
        <v>1</v>
      </c>
      <c r="P1491" s="60"/>
      <c r="Q1491" s="60"/>
      <c r="R1491" s="60"/>
      <c r="S1491" s="60"/>
      <c r="T1491" s="60"/>
      <c r="U1491" s="1048" t="s">
        <v>7600</v>
      </c>
      <c r="V1491" s="1040"/>
      <c r="W1491" s="527" t="s">
        <v>7601</v>
      </c>
      <c r="X1491" s="604">
        <v>10105</v>
      </c>
      <c r="Y1491" s="66">
        <v>45517</v>
      </c>
      <c r="Z1491" s="60"/>
      <c r="AA1491" s="60"/>
    </row>
    <row r="1492" spans="1:28" ht="13.8" hidden="1">
      <c r="A1492" s="9" t="s">
        <v>2902</v>
      </c>
      <c r="B1492" s="9" t="s">
        <v>29</v>
      </c>
      <c r="C1492" s="9" t="s">
        <v>3729</v>
      </c>
      <c r="D1492" s="9" t="s">
        <v>3729</v>
      </c>
      <c r="E1492" s="9" t="s">
        <v>3729</v>
      </c>
      <c r="F1492" s="60"/>
      <c r="G1492" s="341" t="s">
        <v>7599</v>
      </c>
      <c r="H1492" s="9" t="str">
        <f t="shared" si="0"/>
        <v>EAD-CTP-</v>
      </c>
      <c r="I1492" s="9" t="s">
        <v>7254</v>
      </c>
      <c r="J1492" s="60"/>
      <c r="K1492" s="60"/>
      <c r="L1492" s="60"/>
      <c r="M1492" s="440" t="s">
        <v>711</v>
      </c>
      <c r="N1492" s="346" t="s">
        <v>254</v>
      </c>
      <c r="O1492" s="62">
        <v>1</v>
      </c>
      <c r="P1492" s="60"/>
      <c r="Q1492" s="60"/>
      <c r="R1492" s="60"/>
      <c r="S1492" s="60"/>
      <c r="T1492" s="60"/>
      <c r="U1492" s="1048" t="s">
        <v>7602</v>
      </c>
      <c r="V1492" s="1040"/>
      <c r="W1492" s="527" t="s">
        <v>7601</v>
      </c>
      <c r="X1492" s="604">
        <v>10105</v>
      </c>
      <c r="Y1492" s="66">
        <v>45517</v>
      </c>
      <c r="Z1492" s="60"/>
      <c r="AA1492" s="60"/>
    </row>
    <row r="1493" spans="1:28" ht="13.8" hidden="1">
      <c r="A1493" s="11" t="s">
        <v>2902</v>
      </c>
      <c r="B1493" s="11" t="s">
        <v>29</v>
      </c>
      <c r="C1493" s="11" t="s">
        <v>3729</v>
      </c>
      <c r="D1493" s="11" t="s">
        <v>3729</v>
      </c>
      <c r="E1493" s="11" t="s">
        <v>3729</v>
      </c>
      <c r="F1493" s="13"/>
      <c r="G1493" s="372" t="s">
        <v>7599</v>
      </c>
      <c r="H1493" s="9" t="str">
        <f t="shared" si="0"/>
        <v>EAD-CTP-</v>
      </c>
      <c r="I1493" s="11" t="s">
        <v>7254</v>
      </c>
      <c r="J1493" s="13"/>
      <c r="K1493" s="13"/>
      <c r="L1493" s="13"/>
      <c r="M1493" s="437" t="s">
        <v>2715</v>
      </c>
      <c r="N1493" s="373" t="s">
        <v>1706</v>
      </c>
      <c r="O1493" s="86">
        <v>0.9</v>
      </c>
      <c r="P1493" s="11" t="s">
        <v>7603</v>
      </c>
      <c r="Q1493" s="11" t="s">
        <v>7549</v>
      </c>
      <c r="R1493" s="88">
        <v>35</v>
      </c>
      <c r="S1493" s="88">
        <v>170</v>
      </c>
      <c r="T1493" s="13"/>
      <c r="U1493" s="575" t="s">
        <v>7604</v>
      </c>
      <c r="V1493" s="13"/>
      <c r="W1493" s="329" t="s">
        <v>7544</v>
      </c>
      <c r="X1493" s="596">
        <v>10105</v>
      </c>
      <c r="Y1493" s="20">
        <v>45720</v>
      </c>
      <c r="Z1493" s="13"/>
      <c r="AA1493" s="13"/>
    </row>
    <row r="1494" spans="1:28" ht="13.8" hidden="1">
      <c r="A1494" s="11" t="s">
        <v>2902</v>
      </c>
      <c r="B1494" s="11" t="s">
        <v>29</v>
      </c>
      <c r="C1494" s="11" t="s">
        <v>3729</v>
      </c>
      <c r="D1494" s="11" t="s">
        <v>3729</v>
      </c>
      <c r="E1494" s="11" t="s">
        <v>3729</v>
      </c>
      <c r="F1494" s="13"/>
      <c r="G1494" s="372" t="s">
        <v>7599</v>
      </c>
      <c r="H1494" s="9" t="str">
        <f t="shared" si="0"/>
        <v>EAD-CTP-</v>
      </c>
      <c r="I1494" s="11" t="s">
        <v>7254</v>
      </c>
      <c r="J1494" s="13"/>
      <c r="K1494" s="13"/>
      <c r="L1494" s="13"/>
      <c r="M1494" s="437" t="s">
        <v>3347</v>
      </c>
      <c r="N1494" s="373" t="s">
        <v>2598</v>
      </c>
      <c r="O1494" s="86">
        <v>1</v>
      </c>
      <c r="P1494" s="13"/>
      <c r="Q1494" s="11" t="s">
        <v>3227</v>
      </c>
      <c r="R1494" s="13"/>
      <c r="S1494" s="13"/>
      <c r="T1494" s="13"/>
      <c r="U1494" s="575" t="s">
        <v>7605</v>
      </c>
      <c r="V1494" s="13"/>
      <c r="W1494" s="329" t="s">
        <v>7544</v>
      </c>
      <c r="X1494" s="596">
        <v>10105</v>
      </c>
      <c r="Y1494" s="20">
        <v>45720</v>
      </c>
      <c r="Z1494" s="13"/>
      <c r="AA1494" s="13"/>
    </row>
    <row r="1495" spans="1:28" ht="13.8" hidden="1">
      <c r="A1495" s="11" t="s">
        <v>2902</v>
      </c>
      <c r="B1495" s="11" t="s">
        <v>29</v>
      </c>
      <c r="C1495" s="11" t="s">
        <v>3729</v>
      </c>
      <c r="D1495" s="11" t="s">
        <v>3729</v>
      </c>
      <c r="E1495" s="11" t="s">
        <v>3729</v>
      </c>
      <c r="F1495" s="13"/>
      <c r="G1495" s="372" t="s">
        <v>7599</v>
      </c>
      <c r="H1495" s="9" t="str">
        <f t="shared" si="0"/>
        <v>EAD-CTP-</v>
      </c>
      <c r="I1495" s="11" t="s">
        <v>7254</v>
      </c>
      <c r="J1495" s="13"/>
      <c r="K1495" s="13"/>
      <c r="L1495" s="13"/>
      <c r="M1495" s="437" t="s">
        <v>1329</v>
      </c>
      <c r="N1495" s="373" t="s">
        <v>1578</v>
      </c>
      <c r="O1495" s="86">
        <v>0.9</v>
      </c>
      <c r="P1495" s="11" t="s">
        <v>7606</v>
      </c>
      <c r="Q1495" s="13"/>
      <c r="R1495" s="13"/>
      <c r="S1495" s="13"/>
      <c r="T1495" s="13"/>
      <c r="U1495" s="575" t="s">
        <v>7607</v>
      </c>
      <c r="V1495" s="13"/>
      <c r="W1495" s="329" t="s">
        <v>7544</v>
      </c>
      <c r="X1495" s="596">
        <v>10105</v>
      </c>
      <c r="Y1495" s="20">
        <v>45720</v>
      </c>
      <c r="Z1495" s="13"/>
      <c r="AA1495" s="13"/>
    </row>
    <row r="1496" spans="1:28" ht="13.8" hidden="1">
      <c r="A1496" s="11" t="s">
        <v>2902</v>
      </c>
      <c r="B1496" s="11" t="s">
        <v>29</v>
      </c>
      <c r="C1496" s="11" t="s">
        <v>3729</v>
      </c>
      <c r="D1496" s="11" t="s">
        <v>3729</v>
      </c>
      <c r="E1496" s="11" t="s">
        <v>3729</v>
      </c>
      <c r="F1496" s="13"/>
      <c r="G1496" s="372" t="s">
        <v>7599</v>
      </c>
      <c r="H1496" s="9" t="str">
        <f t="shared" si="0"/>
        <v>EAD-CTP-</v>
      </c>
      <c r="I1496" s="11" t="s">
        <v>7254</v>
      </c>
      <c r="J1496" s="17"/>
      <c r="K1496" s="17"/>
      <c r="L1496" s="17"/>
      <c r="M1496" s="437" t="s">
        <v>711</v>
      </c>
      <c r="N1496" s="494" t="s">
        <v>252</v>
      </c>
      <c r="O1496" s="86">
        <v>1</v>
      </c>
      <c r="P1496" s="13"/>
      <c r="Q1496" s="13"/>
      <c r="R1496" s="13"/>
      <c r="S1496" s="13"/>
      <c r="T1496" s="13"/>
      <c r="U1496" s="156" t="s">
        <v>7538</v>
      </c>
      <c r="V1496" s="13"/>
      <c r="W1496" s="11" t="s">
        <v>7539</v>
      </c>
      <c r="X1496" s="88">
        <v>74043458</v>
      </c>
      <c r="Y1496" s="20">
        <v>45721</v>
      </c>
      <c r="Z1496" s="13"/>
      <c r="AA1496" s="13"/>
    </row>
    <row r="1497" spans="1:28" ht="13.8" hidden="1">
      <c r="A1497" s="11" t="s">
        <v>2902</v>
      </c>
      <c r="B1497" s="11" t="s">
        <v>29</v>
      </c>
      <c r="C1497" s="11" t="s">
        <v>3729</v>
      </c>
      <c r="D1497" s="11" t="s">
        <v>3729</v>
      </c>
      <c r="E1497" s="11" t="s">
        <v>3729</v>
      </c>
      <c r="F1497" s="13"/>
      <c r="G1497" s="372" t="s">
        <v>7599</v>
      </c>
      <c r="H1497" s="9" t="str">
        <f t="shared" si="0"/>
        <v>EAD-CTP-</v>
      </c>
      <c r="I1497" s="11" t="s">
        <v>7254</v>
      </c>
      <c r="J1497" s="17"/>
      <c r="K1497" s="17"/>
      <c r="L1497" s="17"/>
      <c r="M1497" s="437" t="s">
        <v>49</v>
      </c>
      <c r="N1497" s="373" t="s">
        <v>1086</v>
      </c>
      <c r="O1497" s="86">
        <v>0.95</v>
      </c>
      <c r="P1497" s="11" t="s">
        <v>7608</v>
      </c>
      <c r="Q1497" s="13"/>
      <c r="R1497" s="13"/>
      <c r="S1497" s="13"/>
      <c r="T1497" s="13"/>
      <c r="U1497" s="575" t="s">
        <v>7609</v>
      </c>
      <c r="V1497" s="13"/>
      <c r="W1497" s="372" t="s">
        <v>7539</v>
      </c>
      <c r="X1497" s="88">
        <v>74043458</v>
      </c>
      <c r="Y1497" s="20">
        <v>45721</v>
      </c>
      <c r="Z1497" s="13"/>
      <c r="AA1497" s="13"/>
    </row>
    <row r="1498" spans="1:28" ht="13.8" hidden="1">
      <c r="A1498" s="11" t="s">
        <v>2902</v>
      </c>
      <c r="B1498" s="11" t="s">
        <v>29</v>
      </c>
      <c r="C1498" s="11" t="s">
        <v>3729</v>
      </c>
      <c r="D1498" s="11" t="s">
        <v>3729</v>
      </c>
      <c r="E1498" s="11" t="s">
        <v>3729</v>
      </c>
      <c r="F1498" s="13"/>
      <c r="G1498" s="372" t="s">
        <v>7599</v>
      </c>
      <c r="H1498" s="9" t="str">
        <f t="shared" si="0"/>
        <v>EAD-CTP-</v>
      </c>
      <c r="I1498" s="11" t="s">
        <v>7254</v>
      </c>
      <c r="J1498" s="17"/>
      <c r="K1498" s="17"/>
      <c r="L1498" s="17"/>
      <c r="M1498" s="437" t="s">
        <v>36</v>
      </c>
      <c r="N1498" s="373" t="s">
        <v>1902</v>
      </c>
      <c r="O1498" s="86">
        <v>1</v>
      </c>
      <c r="P1498" s="13"/>
      <c r="Q1498" s="13"/>
      <c r="R1498" s="13"/>
      <c r="S1498" s="13"/>
      <c r="T1498" s="13"/>
      <c r="U1498" s="575" t="s">
        <v>7610</v>
      </c>
      <c r="V1498" s="13"/>
      <c r="W1498" s="372" t="s">
        <v>7539</v>
      </c>
      <c r="X1498" s="88">
        <v>74043458</v>
      </c>
      <c r="Y1498" s="20">
        <v>45721</v>
      </c>
      <c r="Z1498" s="13"/>
      <c r="AA1498" s="13"/>
    </row>
    <row r="1499" spans="1:28" ht="13.8" hidden="1">
      <c r="A1499" s="11" t="s">
        <v>2902</v>
      </c>
      <c r="B1499" s="11" t="s">
        <v>29</v>
      </c>
      <c r="C1499" s="11" t="s">
        <v>3729</v>
      </c>
      <c r="D1499" s="11" t="s">
        <v>3729</v>
      </c>
      <c r="E1499" s="11" t="s">
        <v>3729</v>
      </c>
      <c r="F1499" s="13"/>
      <c r="G1499" s="372" t="s">
        <v>7599</v>
      </c>
      <c r="H1499" s="9" t="str">
        <f t="shared" si="0"/>
        <v>EAD-CTP-</v>
      </c>
      <c r="I1499" s="11" t="s">
        <v>7254</v>
      </c>
      <c r="J1499" s="17"/>
      <c r="K1499" s="17"/>
      <c r="L1499" s="17"/>
      <c r="M1499" s="437" t="s">
        <v>36</v>
      </c>
      <c r="N1499" s="373" t="s">
        <v>1874</v>
      </c>
      <c r="O1499" s="86">
        <v>1</v>
      </c>
      <c r="P1499" s="13"/>
      <c r="Q1499" s="13"/>
      <c r="R1499" s="13"/>
      <c r="S1499" s="13"/>
      <c r="T1499" s="13"/>
      <c r="U1499" s="575" t="s">
        <v>7611</v>
      </c>
      <c r="V1499" s="13"/>
      <c r="W1499" s="329" t="s">
        <v>7544</v>
      </c>
      <c r="X1499" s="88">
        <v>10105</v>
      </c>
      <c r="Y1499" s="20">
        <v>45721</v>
      </c>
      <c r="Z1499" s="13"/>
      <c r="AA1499" s="13"/>
    </row>
    <row r="1500" spans="1:28" ht="13.8" hidden="1">
      <c r="A1500" s="11" t="s">
        <v>2902</v>
      </c>
      <c r="B1500" s="11" t="s">
        <v>29</v>
      </c>
      <c r="C1500" s="11" t="s">
        <v>3729</v>
      </c>
      <c r="D1500" s="11" t="s">
        <v>3729</v>
      </c>
      <c r="E1500" s="11" t="s">
        <v>3729</v>
      </c>
      <c r="F1500" s="13"/>
      <c r="G1500" s="372" t="s">
        <v>7599</v>
      </c>
      <c r="H1500" s="9" t="str">
        <f t="shared" si="0"/>
        <v>EAD-CTP-</v>
      </c>
      <c r="I1500" s="11" t="s">
        <v>7254</v>
      </c>
      <c r="J1500" s="13"/>
      <c r="K1500" s="13"/>
      <c r="L1500" s="13"/>
      <c r="M1500" s="437" t="s">
        <v>49</v>
      </c>
      <c r="N1500" s="373" t="s">
        <v>1093</v>
      </c>
      <c r="O1500" s="86">
        <v>1</v>
      </c>
      <c r="P1500" s="13"/>
      <c r="Q1500" s="13"/>
      <c r="R1500" s="13"/>
      <c r="S1500" s="13"/>
      <c r="T1500" s="13"/>
      <c r="U1500" s="594" t="s">
        <v>7664</v>
      </c>
      <c r="V1500" s="13"/>
      <c r="W1500" s="372" t="s">
        <v>7588</v>
      </c>
      <c r="X1500" s="13"/>
      <c r="Y1500" s="20">
        <v>45721</v>
      </c>
      <c r="Z1500" s="13"/>
      <c r="AA1500" s="13"/>
    </row>
    <row r="1501" spans="1:28" ht="13.8" hidden="1">
      <c r="A1501" s="11" t="s">
        <v>2902</v>
      </c>
      <c r="B1501" s="11" t="s">
        <v>29</v>
      </c>
      <c r="C1501" s="11" t="s">
        <v>3729</v>
      </c>
      <c r="D1501" s="11" t="s">
        <v>3729</v>
      </c>
      <c r="E1501" s="11" t="s">
        <v>3729</v>
      </c>
      <c r="F1501" s="13"/>
      <c r="G1501" s="372" t="s">
        <v>7599</v>
      </c>
      <c r="H1501" s="9" t="str">
        <f t="shared" si="0"/>
        <v>EAD-CTP-</v>
      </c>
      <c r="I1501" s="11" t="s">
        <v>7254</v>
      </c>
      <c r="J1501" s="13"/>
      <c r="K1501" s="13"/>
      <c r="L1501" s="13"/>
      <c r="M1501" s="437" t="s">
        <v>49</v>
      </c>
      <c r="N1501" s="373" t="s">
        <v>1087</v>
      </c>
      <c r="O1501" s="86">
        <v>1</v>
      </c>
      <c r="P1501" s="13"/>
      <c r="Q1501" s="13"/>
      <c r="R1501" s="13"/>
      <c r="S1501" s="13"/>
      <c r="T1501" s="13"/>
      <c r="U1501" s="575" t="s">
        <v>7557</v>
      </c>
      <c r="V1501" s="13"/>
      <c r="W1501" s="329" t="s">
        <v>7544</v>
      </c>
      <c r="X1501" s="88">
        <v>10105</v>
      </c>
      <c r="Y1501" s="20">
        <v>45729</v>
      </c>
      <c r="Z1501" s="13"/>
      <c r="AA1501" s="13"/>
    </row>
    <row r="1502" spans="1:28" ht="13.8" hidden="1">
      <c r="A1502" s="11" t="s">
        <v>2902</v>
      </c>
      <c r="B1502" s="11" t="s">
        <v>29</v>
      </c>
      <c r="C1502" s="11" t="s">
        <v>3729</v>
      </c>
      <c r="D1502" s="11" t="s">
        <v>3729</v>
      </c>
      <c r="E1502" s="11" t="s">
        <v>3729</v>
      </c>
      <c r="F1502" s="13"/>
      <c r="G1502" s="11" t="s">
        <v>7599</v>
      </c>
      <c r="H1502" s="9" t="str">
        <f t="shared" si="0"/>
        <v>EAD-CTP-</v>
      </c>
      <c r="I1502" s="11" t="s">
        <v>7254</v>
      </c>
      <c r="J1502" s="13"/>
      <c r="K1502" s="13"/>
      <c r="L1502" s="13"/>
      <c r="M1502" s="85" t="s">
        <v>49</v>
      </c>
      <c r="N1502" s="494" t="s">
        <v>1089</v>
      </c>
      <c r="O1502" s="86">
        <v>1</v>
      </c>
      <c r="P1502" s="13"/>
      <c r="Q1502" s="13"/>
      <c r="R1502" s="13"/>
      <c r="S1502" s="13"/>
      <c r="T1502" s="13"/>
      <c r="U1502" s="156" t="s">
        <v>7613</v>
      </c>
      <c r="V1502" s="13"/>
      <c r="W1502" s="11" t="s">
        <v>7558</v>
      </c>
      <c r="X1502" s="13"/>
      <c r="Y1502" s="20">
        <v>45729</v>
      </c>
      <c r="Z1502" s="13"/>
      <c r="AA1502" s="13"/>
    </row>
    <row r="1503" spans="1:28" ht="13.8" hidden="1">
      <c r="A1503" s="11" t="s">
        <v>2902</v>
      </c>
      <c r="B1503" s="11" t="s">
        <v>29</v>
      </c>
      <c r="C1503" s="11" t="s">
        <v>3729</v>
      </c>
      <c r="D1503" s="11" t="s">
        <v>3729</v>
      </c>
      <c r="E1503" s="11" t="s">
        <v>3729</v>
      </c>
      <c r="F1503" s="13"/>
      <c r="G1503" s="372" t="s">
        <v>7599</v>
      </c>
      <c r="H1503" s="9" t="str">
        <f t="shared" si="0"/>
        <v>EAD-CTP-</v>
      </c>
      <c r="I1503" s="11" t="s">
        <v>7254</v>
      </c>
      <c r="J1503" s="13"/>
      <c r="K1503" s="13"/>
      <c r="L1503" s="13"/>
      <c r="M1503" s="437" t="s">
        <v>595</v>
      </c>
      <c r="N1503" s="373" t="s">
        <v>1904</v>
      </c>
      <c r="O1503" s="86">
        <v>1</v>
      </c>
      <c r="P1503" s="13"/>
      <c r="Q1503" s="13"/>
      <c r="R1503" s="13"/>
      <c r="S1503" s="13"/>
      <c r="T1503" s="13"/>
      <c r="U1503" s="575" t="s">
        <v>7556</v>
      </c>
      <c r="V1503" s="13"/>
      <c r="W1503" s="329" t="s">
        <v>7544</v>
      </c>
      <c r="X1503" s="88">
        <v>10105</v>
      </c>
      <c r="Y1503" s="20">
        <v>45729</v>
      </c>
      <c r="Z1503" s="13"/>
      <c r="AA1503" s="13"/>
    </row>
    <row r="1504" spans="1:28" ht="13.8" hidden="1">
      <c r="A1504" s="11" t="s">
        <v>2902</v>
      </c>
      <c r="B1504" s="11" t="s">
        <v>29</v>
      </c>
      <c r="C1504" s="11" t="s">
        <v>3729</v>
      </c>
      <c r="D1504" s="11" t="s">
        <v>3729</v>
      </c>
      <c r="E1504" s="11" t="s">
        <v>3729</v>
      </c>
      <c r="F1504" s="13"/>
      <c r="G1504" s="372" t="s">
        <v>7599</v>
      </c>
      <c r="H1504" s="9" t="str">
        <f t="shared" si="0"/>
        <v>EAD-CTP-</v>
      </c>
      <c r="I1504" s="11" t="s">
        <v>7254</v>
      </c>
      <c r="J1504" s="13"/>
      <c r="K1504" s="13"/>
      <c r="L1504" s="13"/>
      <c r="M1504" s="437" t="s">
        <v>595</v>
      </c>
      <c r="N1504" s="373" t="s">
        <v>1907</v>
      </c>
      <c r="O1504" s="86">
        <v>1</v>
      </c>
      <c r="P1504" s="13"/>
      <c r="Q1504" s="13"/>
      <c r="R1504" s="13"/>
      <c r="S1504" s="13"/>
      <c r="T1504" s="13"/>
      <c r="U1504" s="575" t="s">
        <v>7614</v>
      </c>
      <c r="V1504" s="13"/>
      <c r="W1504" s="329" t="s">
        <v>7544</v>
      </c>
      <c r="X1504" s="88">
        <v>10105</v>
      </c>
      <c r="Y1504" s="20">
        <v>45729</v>
      </c>
      <c r="Z1504" s="13"/>
      <c r="AA1504" s="13"/>
    </row>
    <row r="1505" spans="1:28" ht="13.8" hidden="1">
      <c r="A1505" s="74" t="s">
        <v>5124</v>
      </c>
      <c r="B1505" s="74" t="s">
        <v>29</v>
      </c>
      <c r="C1505" s="74" t="s">
        <v>5143</v>
      </c>
      <c r="D1505" s="74" t="s">
        <v>3248</v>
      </c>
      <c r="E1505" s="74" t="s">
        <v>5144</v>
      </c>
      <c r="F1505" s="12" t="s">
        <v>7615</v>
      </c>
      <c r="G1505" s="606" t="s">
        <v>7616</v>
      </c>
      <c r="H1505" s="9" t="str">
        <f t="shared" si="0"/>
        <v>POP-TPL-OAT</v>
      </c>
      <c r="I1505" s="11"/>
      <c r="J1505" s="13"/>
      <c r="K1505" s="13"/>
      <c r="L1505" s="13"/>
      <c r="M1505" s="418" t="s">
        <v>273</v>
      </c>
      <c r="N1505" s="413" t="s">
        <v>1284</v>
      </c>
      <c r="O1505" s="15"/>
      <c r="P1505" s="13"/>
      <c r="Q1505" s="13"/>
      <c r="R1505" s="13"/>
      <c r="S1505" s="13"/>
      <c r="T1505" s="13"/>
      <c r="U1505" s="607" t="s">
        <v>7102</v>
      </c>
      <c r="V1505" s="208"/>
      <c r="W1505" s="608" t="s">
        <v>7103</v>
      </c>
      <c r="X1505" s="88"/>
      <c r="Y1505" s="20"/>
      <c r="Z1505" s="13"/>
      <c r="AA1505" s="13"/>
    </row>
    <row r="1506" spans="1:28" ht="13.8" hidden="1">
      <c r="A1506" s="74" t="s">
        <v>5124</v>
      </c>
      <c r="B1506" s="74" t="s">
        <v>29</v>
      </c>
      <c r="C1506" s="74" t="s">
        <v>5143</v>
      </c>
      <c r="D1506" s="74" t="s">
        <v>3248</v>
      </c>
      <c r="E1506" s="74" t="s">
        <v>5144</v>
      </c>
      <c r="F1506" s="12" t="s">
        <v>7615</v>
      </c>
      <c r="G1506" s="606" t="s">
        <v>7616</v>
      </c>
      <c r="H1506" s="9" t="str">
        <f t="shared" si="0"/>
        <v>POP-TPL-OAT</v>
      </c>
      <c r="I1506" s="11"/>
      <c r="J1506" s="13"/>
      <c r="K1506" s="13"/>
      <c r="L1506" s="13"/>
      <c r="M1506" s="418" t="s">
        <v>241</v>
      </c>
      <c r="N1506" s="413" t="s">
        <v>2229</v>
      </c>
      <c r="O1506" s="15"/>
      <c r="P1506" s="13"/>
      <c r="Q1506" s="13"/>
      <c r="R1506" s="13"/>
      <c r="S1506" s="13"/>
      <c r="T1506" s="13"/>
      <c r="U1506" s="607" t="s">
        <v>7104</v>
      </c>
      <c r="V1506" s="208"/>
      <c r="W1506" s="608" t="s">
        <v>7103</v>
      </c>
      <c r="X1506" s="88"/>
      <c r="Y1506" s="20"/>
      <c r="Z1506" s="13"/>
      <c r="AA1506" s="13"/>
    </row>
    <row r="1507" spans="1:28" ht="13.8" hidden="1">
      <c r="A1507" s="74" t="s">
        <v>5124</v>
      </c>
      <c r="B1507" s="74" t="s">
        <v>29</v>
      </c>
      <c r="C1507" s="74" t="s">
        <v>5143</v>
      </c>
      <c r="D1507" s="74" t="s">
        <v>3248</v>
      </c>
      <c r="E1507" s="74" t="s">
        <v>5144</v>
      </c>
      <c r="F1507" s="12" t="s">
        <v>7615</v>
      </c>
      <c r="G1507" s="555" t="s">
        <v>7616</v>
      </c>
      <c r="H1507" s="9" t="str">
        <f t="shared" si="0"/>
        <v>POP-TPL-OAT</v>
      </c>
      <c r="I1507" s="11"/>
      <c r="J1507" s="13"/>
      <c r="K1507" s="13"/>
      <c r="L1507" s="13"/>
      <c r="M1507" s="205" t="s">
        <v>273</v>
      </c>
      <c r="N1507" s="522" t="s">
        <v>1283</v>
      </c>
      <c r="O1507" s="15"/>
      <c r="P1507" s="13"/>
      <c r="Q1507" s="13"/>
      <c r="R1507" s="13"/>
      <c r="S1507" s="13"/>
      <c r="T1507" s="13"/>
      <c r="U1507" s="609" t="s">
        <v>7105</v>
      </c>
      <c r="V1507" s="208"/>
      <c r="W1507" s="610" t="s">
        <v>7106</v>
      </c>
      <c r="X1507" s="88"/>
      <c r="Y1507" s="20"/>
      <c r="Z1507" s="13"/>
      <c r="AA1507" s="13"/>
    </row>
    <row r="1508" spans="1:28" ht="13.8" hidden="1">
      <c r="A1508" s="74" t="s">
        <v>5124</v>
      </c>
      <c r="B1508" s="74" t="s">
        <v>29</v>
      </c>
      <c r="C1508" s="74" t="s">
        <v>5143</v>
      </c>
      <c r="D1508" s="74" t="s">
        <v>3248</v>
      </c>
      <c r="E1508" s="74" t="s">
        <v>5144</v>
      </c>
      <c r="F1508" s="12" t="s">
        <v>7615</v>
      </c>
      <c r="G1508" s="606" t="s">
        <v>7616</v>
      </c>
      <c r="H1508" s="9" t="str">
        <f t="shared" si="0"/>
        <v>POP-TPL-OAT</v>
      </c>
      <c r="I1508" s="11"/>
      <c r="J1508" s="13"/>
      <c r="K1508" s="13"/>
      <c r="L1508" s="13"/>
      <c r="M1508" s="418" t="s">
        <v>241</v>
      </c>
      <c r="N1508" s="413" t="s">
        <v>2227</v>
      </c>
      <c r="O1508" s="15"/>
      <c r="P1508" s="13"/>
      <c r="Q1508" s="13"/>
      <c r="R1508" s="13"/>
      <c r="S1508" s="13"/>
      <c r="T1508" s="13"/>
      <c r="U1508" s="607" t="s">
        <v>7107</v>
      </c>
      <c r="V1508" s="208"/>
      <c r="W1508" s="608" t="s">
        <v>7106</v>
      </c>
      <c r="X1508" s="88"/>
      <c r="Y1508" s="20"/>
      <c r="Z1508" s="13"/>
      <c r="AA1508" s="13"/>
    </row>
    <row r="1509" spans="1:28" ht="13.8" hidden="1">
      <c r="A1509" s="74" t="s">
        <v>5124</v>
      </c>
      <c r="B1509" s="74" t="s">
        <v>29</v>
      </c>
      <c r="C1509" s="74" t="s">
        <v>5143</v>
      </c>
      <c r="D1509" s="74" t="s">
        <v>3248</v>
      </c>
      <c r="E1509" s="74" t="s">
        <v>5144</v>
      </c>
      <c r="F1509" s="12" t="s">
        <v>7615</v>
      </c>
      <c r="G1509" s="606" t="s">
        <v>7616</v>
      </c>
      <c r="H1509" s="9" t="str">
        <f t="shared" si="0"/>
        <v>POP-TPL-OAT</v>
      </c>
      <c r="I1509" s="11"/>
      <c r="J1509" s="13"/>
      <c r="K1509" s="13"/>
      <c r="L1509" s="13"/>
      <c r="M1509" s="418" t="s">
        <v>630</v>
      </c>
      <c r="N1509" s="413" t="s">
        <v>1635</v>
      </c>
      <c r="O1509" s="15"/>
      <c r="P1509" s="611"/>
      <c r="Q1509" s="13"/>
      <c r="R1509" s="13"/>
      <c r="S1509" s="13"/>
      <c r="T1509" s="13"/>
      <c r="U1509" s="607" t="s">
        <v>7108</v>
      </c>
      <c r="V1509" s="208"/>
      <c r="W1509" s="608" t="s">
        <v>7077</v>
      </c>
      <c r="X1509" s="88"/>
      <c r="Y1509" s="20"/>
      <c r="Z1509" s="13"/>
      <c r="AA1509" s="13"/>
    </row>
    <row r="1510" spans="1:28" ht="13.8" hidden="1">
      <c r="A1510" s="74" t="s">
        <v>5124</v>
      </c>
      <c r="B1510" s="74" t="s">
        <v>29</v>
      </c>
      <c r="C1510" s="74" t="s">
        <v>5143</v>
      </c>
      <c r="D1510" s="74" t="s">
        <v>3248</v>
      </c>
      <c r="E1510" s="74" t="s">
        <v>5144</v>
      </c>
      <c r="F1510" s="12" t="s">
        <v>7615</v>
      </c>
      <c r="G1510" s="606" t="s">
        <v>7616</v>
      </c>
      <c r="H1510" s="9" t="str">
        <f t="shared" si="0"/>
        <v>POP-TPL-OAT</v>
      </c>
      <c r="I1510" s="11"/>
      <c r="J1510" s="13"/>
      <c r="K1510" s="13"/>
      <c r="L1510" s="13"/>
      <c r="M1510" s="418" t="s">
        <v>630</v>
      </c>
      <c r="N1510" s="413" t="s">
        <v>1636</v>
      </c>
      <c r="O1510" s="15"/>
      <c r="P1510" s="611"/>
      <c r="Q1510" s="13"/>
      <c r="R1510" s="13"/>
      <c r="S1510" s="13"/>
      <c r="T1510" s="13"/>
      <c r="U1510" s="607" t="s">
        <v>7109</v>
      </c>
      <c r="V1510" s="208"/>
      <c r="W1510" s="608" t="s">
        <v>7077</v>
      </c>
      <c r="X1510" s="88"/>
      <c r="Y1510" s="20"/>
      <c r="Z1510" s="13"/>
      <c r="AA1510" s="13"/>
    </row>
    <row r="1511" spans="1:28" ht="13.8" hidden="1">
      <c r="A1511" s="74" t="s">
        <v>5124</v>
      </c>
      <c r="B1511" s="74" t="s">
        <v>29</v>
      </c>
      <c r="C1511" s="74" t="s">
        <v>5143</v>
      </c>
      <c r="D1511" s="74" t="s">
        <v>3248</v>
      </c>
      <c r="E1511" s="74" t="s">
        <v>5144</v>
      </c>
      <c r="F1511" s="12" t="s">
        <v>7615</v>
      </c>
      <c r="G1511" s="606" t="s">
        <v>7616</v>
      </c>
      <c r="H1511" s="9" t="str">
        <f t="shared" si="0"/>
        <v>POP-TPL-OAT</v>
      </c>
      <c r="I1511" s="11"/>
      <c r="J1511" s="13"/>
      <c r="K1511" s="13"/>
      <c r="L1511" s="13"/>
      <c r="M1511" s="418" t="s">
        <v>630</v>
      </c>
      <c r="N1511" s="413" t="s">
        <v>1638</v>
      </c>
      <c r="O1511" s="15"/>
      <c r="P1511" s="13"/>
      <c r="Q1511" s="13"/>
      <c r="R1511" s="13"/>
      <c r="S1511" s="13"/>
      <c r="T1511" s="13"/>
      <c r="U1511" s="607" t="s">
        <v>7110</v>
      </c>
      <c r="V1511" s="208"/>
      <c r="W1511" s="608" t="s">
        <v>7077</v>
      </c>
      <c r="X1511" s="88"/>
      <c r="Y1511" s="20"/>
      <c r="Z1511" s="13"/>
      <c r="AA1511" s="13"/>
    </row>
    <row r="1512" spans="1:28" ht="13.8" hidden="1">
      <c r="A1512" s="612" t="s">
        <v>5124</v>
      </c>
      <c r="B1512" s="162" t="s">
        <v>29</v>
      </c>
      <c r="C1512" s="162" t="s">
        <v>3729</v>
      </c>
      <c r="D1512" s="162" t="s">
        <v>5171</v>
      </c>
      <c r="E1512" s="613" t="s">
        <v>7617</v>
      </c>
      <c r="F1512" s="613" t="s">
        <v>7618</v>
      </c>
      <c r="G1512" s="614" t="s">
        <v>7619</v>
      </c>
      <c r="H1512" s="162" t="str">
        <f t="shared" si="0"/>
        <v>POP-CTP-ALF</v>
      </c>
      <c r="I1512" s="613" t="s">
        <v>362</v>
      </c>
      <c r="J1512" s="615"/>
      <c r="K1512" s="615"/>
      <c r="L1512" s="615"/>
      <c r="M1512" s="196" t="s">
        <v>36</v>
      </c>
      <c r="N1512" s="381" t="s">
        <v>2440</v>
      </c>
      <c r="O1512" s="45">
        <v>1</v>
      </c>
      <c r="P1512" s="46" t="s">
        <v>587</v>
      </c>
      <c r="Q1512" s="615"/>
      <c r="R1512" s="615"/>
      <c r="S1512" s="615"/>
      <c r="T1512" s="615"/>
      <c r="U1512" s="483"/>
      <c r="V1512" s="615"/>
      <c r="W1512" s="616" t="s">
        <v>7620</v>
      </c>
      <c r="X1512" s="48"/>
      <c r="Y1512" s="49">
        <v>46209</v>
      </c>
      <c r="Z1512" s="48" t="s">
        <v>287</v>
      </c>
      <c r="AA1512" s="13"/>
      <c r="AB1512" s="479"/>
    </row>
    <row r="1513" spans="1:28" ht="13.8" hidden="1">
      <c r="A1513" s="9" t="s">
        <v>5124</v>
      </c>
      <c r="B1513" s="9" t="s">
        <v>29</v>
      </c>
      <c r="C1513" s="9" t="s">
        <v>5126</v>
      </c>
      <c r="D1513" s="9" t="s">
        <v>3320</v>
      </c>
      <c r="E1513" s="9"/>
      <c r="F1513" s="9"/>
      <c r="G1513" s="341" t="s">
        <v>7621</v>
      </c>
      <c r="H1513" s="9" t="str">
        <f t="shared" si="0"/>
        <v>POP-TPU-</v>
      </c>
      <c r="I1513" s="9" t="s">
        <v>7622</v>
      </c>
      <c r="J1513" s="60"/>
      <c r="K1513" s="60"/>
      <c r="L1513" s="60"/>
      <c r="M1513" s="440" t="s">
        <v>36</v>
      </c>
      <c r="N1513" s="346" t="s">
        <v>1994</v>
      </c>
      <c r="O1513" s="62">
        <v>1</v>
      </c>
      <c r="P1513" s="9" t="s">
        <v>7532</v>
      </c>
      <c r="Q1513" s="60"/>
      <c r="R1513" s="60"/>
      <c r="S1513" s="60"/>
      <c r="T1513" s="60"/>
      <c r="U1513" s="580"/>
      <c r="V1513" s="73"/>
      <c r="W1513" s="527" t="s">
        <v>7623</v>
      </c>
      <c r="X1513" s="65">
        <v>20356</v>
      </c>
      <c r="Y1513" s="617">
        <v>45645</v>
      </c>
      <c r="Z1513" s="60"/>
      <c r="AA1513" s="60"/>
    </row>
    <row r="1514" spans="1:28" ht="13.8" hidden="1">
      <c r="A1514" s="12" t="s">
        <v>5124</v>
      </c>
      <c r="B1514" s="12" t="s">
        <v>29</v>
      </c>
      <c r="C1514" s="11"/>
      <c r="D1514" s="12" t="s">
        <v>4915</v>
      </c>
      <c r="E1514" s="11"/>
      <c r="F1514" s="12" t="s">
        <v>7624</v>
      </c>
      <c r="G1514" s="329" t="s">
        <v>7625</v>
      </c>
      <c r="H1514" s="9" t="str">
        <f t="shared" si="0"/>
        <v>POP--MPP</v>
      </c>
      <c r="I1514" s="11"/>
      <c r="J1514" s="13"/>
      <c r="K1514" s="13"/>
      <c r="L1514" s="13"/>
      <c r="M1514" s="198" t="s">
        <v>273</v>
      </c>
      <c r="N1514" s="334" t="s">
        <v>1383</v>
      </c>
      <c r="O1514" s="15"/>
      <c r="P1514" s="13"/>
      <c r="Q1514" s="13"/>
      <c r="R1514" s="13"/>
      <c r="S1514" s="13"/>
      <c r="T1514" s="13"/>
      <c r="U1514" s="578"/>
      <c r="V1514" s="13"/>
      <c r="W1514" s="329" t="s">
        <v>7626</v>
      </c>
      <c r="X1514" s="88"/>
      <c r="Y1514" s="20"/>
      <c r="Z1514" s="13"/>
      <c r="AA1514" s="13"/>
    </row>
    <row r="1515" spans="1:28" ht="13.8" hidden="1">
      <c r="A1515" s="12" t="s">
        <v>5124</v>
      </c>
      <c r="B1515" s="12" t="s">
        <v>29</v>
      </c>
      <c r="C1515" s="11"/>
      <c r="D1515" s="12" t="s">
        <v>4915</v>
      </c>
      <c r="E1515" s="11"/>
      <c r="F1515" s="12" t="s">
        <v>7624</v>
      </c>
      <c r="G1515" s="329" t="s">
        <v>7625</v>
      </c>
      <c r="H1515" s="9" t="str">
        <f t="shared" si="0"/>
        <v>POP--MPP</v>
      </c>
      <c r="I1515" s="11"/>
      <c r="J1515" s="13"/>
      <c r="K1515" s="13"/>
      <c r="L1515" s="13"/>
      <c r="M1515" s="198" t="s">
        <v>241</v>
      </c>
      <c r="N1515" s="334" t="s">
        <v>2394</v>
      </c>
      <c r="O1515" s="15"/>
      <c r="P1515" s="13"/>
      <c r="Q1515" s="13"/>
      <c r="R1515" s="13"/>
      <c r="S1515" s="13"/>
      <c r="T1515" s="13"/>
      <c r="U1515" s="578"/>
      <c r="V1515" s="13"/>
      <c r="W1515" s="329" t="s">
        <v>7626</v>
      </c>
      <c r="X1515" s="88"/>
      <c r="Y1515" s="20"/>
      <c r="Z1515" s="13"/>
      <c r="AA1515" s="13"/>
    </row>
    <row r="1516" spans="1:28" ht="13.8" hidden="1">
      <c r="A1516" s="12" t="s">
        <v>5124</v>
      </c>
      <c r="B1516" s="12" t="s">
        <v>29</v>
      </c>
      <c r="C1516" s="11"/>
      <c r="D1516" s="12" t="s">
        <v>4915</v>
      </c>
      <c r="E1516" s="11"/>
      <c r="F1516" s="12" t="s">
        <v>7627</v>
      </c>
      <c r="G1516" s="12" t="s">
        <v>7628</v>
      </c>
      <c r="H1516" s="9" t="str">
        <f t="shared" si="0"/>
        <v>POP--MDH</v>
      </c>
      <c r="I1516" s="11"/>
      <c r="J1516" s="13"/>
      <c r="K1516" s="13"/>
      <c r="L1516" s="13"/>
      <c r="M1516" s="14" t="s">
        <v>241</v>
      </c>
      <c r="N1516" s="481" t="s">
        <v>1881</v>
      </c>
      <c r="O1516" s="15"/>
      <c r="P1516" s="13"/>
      <c r="Q1516" s="13"/>
      <c r="R1516" s="13"/>
      <c r="S1516" s="13"/>
      <c r="T1516" s="13"/>
      <c r="U1516" s="16"/>
      <c r="V1516" s="618"/>
      <c r="W1516" s="619" t="s">
        <v>7629</v>
      </c>
      <c r="X1516" s="88"/>
      <c r="Y1516" s="20"/>
      <c r="Z1516" s="13"/>
      <c r="AA1516" s="13"/>
    </row>
    <row r="1517" spans="1:28" ht="13.8" hidden="1">
      <c r="A1517" s="12" t="s">
        <v>5124</v>
      </c>
      <c r="B1517" s="12" t="s">
        <v>29</v>
      </c>
      <c r="C1517" s="11"/>
      <c r="D1517" s="12" t="s">
        <v>4915</v>
      </c>
      <c r="E1517" s="11"/>
      <c r="F1517" s="12" t="s">
        <v>7627</v>
      </c>
      <c r="G1517" s="329" t="s">
        <v>7628</v>
      </c>
      <c r="H1517" s="9" t="str">
        <f t="shared" si="0"/>
        <v>POP--MDH</v>
      </c>
      <c r="I1517" s="11"/>
      <c r="J1517" s="13"/>
      <c r="K1517" s="13"/>
      <c r="L1517" s="13"/>
      <c r="M1517" s="198" t="s">
        <v>273</v>
      </c>
      <c r="N1517" s="334" t="s">
        <v>1381</v>
      </c>
      <c r="O1517" s="15"/>
      <c r="P1517" s="13"/>
      <c r="Q1517" s="13"/>
      <c r="R1517" s="13"/>
      <c r="S1517" s="13"/>
      <c r="T1517" s="13"/>
      <c r="U1517" s="578"/>
      <c r="V1517" s="333"/>
      <c r="W1517" s="619" t="s">
        <v>7629</v>
      </c>
      <c r="X1517" s="88"/>
      <c r="Y1517" s="20"/>
      <c r="Z1517" s="13"/>
      <c r="AA1517" s="13"/>
    </row>
    <row r="1518" spans="1:28" ht="13.8" hidden="1">
      <c r="A1518" s="12" t="s">
        <v>5124</v>
      </c>
      <c r="B1518" s="12" t="s">
        <v>29</v>
      </c>
      <c r="C1518" s="11"/>
      <c r="D1518" s="12" t="s">
        <v>4915</v>
      </c>
      <c r="E1518" s="11"/>
      <c r="F1518" s="12" t="s">
        <v>7627</v>
      </c>
      <c r="G1518" s="329" t="s">
        <v>7628</v>
      </c>
      <c r="H1518" s="9" t="str">
        <f t="shared" si="0"/>
        <v>POP--MDH</v>
      </c>
      <c r="I1518" s="11"/>
      <c r="J1518" s="13"/>
      <c r="K1518" s="13"/>
      <c r="L1518" s="13"/>
      <c r="M1518" s="425" t="s">
        <v>436</v>
      </c>
      <c r="N1518" s="334" t="s">
        <v>164</v>
      </c>
      <c r="O1518" s="15"/>
      <c r="P1518" s="13"/>
      <c r="Q1518" s="13"/>
      <c r="R1518" s="13"/>
      <c r="S1518" s="13"/>
      <c r="T1518" s="13"/>
      <c r="U1518" s="578"/>
      <c r="V1518" s="333"/>
      <c r="W1518" s="331" t="s">
        <v>7630</v>
      </c>
      <c r="X1518" s="88"/>
      <c r="Y1518" s="20"/>
      <c r="Z1518" s="13"/>
      <c r="AA1518" s="13"/>
    </row>
    <row r="1519" spans="1:28" ht="13.8" hidden="1">
      <c r="A1519" s="12" t="s">
        <v>5124</v>
      </c>
      <c r="B1519" s="12" t="s">
        <v>29</v>
      </c>
      <c r="C1519" s="11"/>
      <c r="D1519" s="12" t="s">
        <v>4915</v>
      </c>
      <c r="E1519" s="11"/>
      <c r="F1519" s="12" t="s">
        <v>7627</v>
      </c>
      <c r="G1519" s="329" t="s">
        <v>7628</v>
      </c>
      <c r="H1519" s="9" t="str">
        <f t="shared" si="0"/>
        <v>POP--MDH</v>
      </c>
      <c r="I1519" s="11"/>
      <c r="J1519" s="13"/>
      <c r="K1519" s="13"/>
      <c r="L1519" s="13"/>
      <c r="M1519" s="198" t="s">
        <v>273</v>
      </c>
      <c r="N1519" s="334" t="s">
        <v>1382</v>
      </c>
      <c r="O1519" s="15"/>
      <c r="P1519" s="13"/>
      <c r="Q1519" s="13"/>
      <c r="R1519" s="13"/>
      <c r="S1519" s="13"/>
      <c r="T1519" s="13"/>
      <c r="U1519" s="578"/>
      <c r="V1519" s="333"/>
      <c r="W1519" s="331" t="s">
        <v>7631</v>
      </c>
      <c r="X1519" s="88"/>
      <c r="Y1519" s="20"/>
      <c r="Z1519" s="13"/>
      <c r="AA1519" s="13"/>
    </row>
    <row r="1520" spans="1:28" ht="13.8" hidden="1">
      <c r="A1520" s="12" t="s">
        <v>5124</v>
      </c>
      <c r="B1520" s="12" t="s">
        <v>29</v>
      </c>
      <c r="C1520" s="11"/>
      <c r="D1520" s="12" t="s">
        <v>4915</v>
      </c>
      <c r="E1520" s="11"/>
      <c r="F1520" s="12" t="s">
        <v>7627</v>
      </c>
      <c r="G1520" s="329" t="s">
        <v>7628</v>
      </c>
      <c r="H1520" s="9" t="str">
        <f t="shared" si="0"/>
        <v>POP--MDH</v>
      </c>
      <c r="I1520" s="11"/>
      <c r="J1520" s="13"/>
      <c r="K1520" s="13"/>
      <c r="L1520" s="13"/>
      <c r="M1520" s="198" t="s">
        <v>241</v>
      </c>
      <c r="N1520" s="334" t="s">
        <v>1946</v>
      </c>
      <c r="O1520" s="15"/>
      <c r="P1520" s="13"/>
      <c r="Q1520" s="13"/>
      <c r="R1520" s="13"/>
      <c r="S1520" s="13"/>
      <c r="T1520" s="13"/>
      <c r="U1520" s="578"/>
      <c r="V1520" s="333"/>
      <c r="W1520" s="331" t="s">
        <v>7631</v>
      </c>
      <c r="X1520" s="88"/>
      <c r="Y1520" s="20"/>
      <c r="Z1520" s="13"/>
      <c r="AA1520" s="13"/>
    </row>
    <row r="1521" spans="1:27" ht="13.8" hidden="1">
      <c r="A1521" s="12" t="s">
        <v>5124</v>
      </c>
      <c r="B1521" s="12" t="s">
        <v>29</v>
      </c>
      <c r="C1521" s="11"/>
      <c r="D1521" s="12" t="s">
        <v>4915</v>
      </c>
      <c r="E1521" s="11"/>
      <c r="F1521" s="12" t="s">
        <v>7627</v>
      </c>
      <c r="G1521" s="329" t="s">
        <v>7628</v>
      </c>
      <c r="H1521" s="9" t="str">
        <f t="shared" si="0"/>
        <v>POP--MDH</v>
      </c>
      <c r="I1521" s="11"/>
      <c r="J1521" s="13"/>
      <c r="K1521" s="13"/>
      <c r="L1521" s="13"/>
      <c r="M1521" s="620" t="s">
        <v>2679</v>
      </c>
      <c r="N1521" s="334" t="s">
        <v>2347</v>
      </c>
      <c r="O1521" s="15"/>
      <c r="P1521" s="13"/>
      <c r="Q1521" s="13"/>
      <c r="R1521" s="13"/>
      <c r="S1521" s="13"/>
      <c r="T1521" s="13"/>
      <c r="U1521" s="578"/>
      <c r="V1521" s="333"/>
      <c r="W1521" s="331" t="s">
        <v>7631</v>
      </c>
      <c r="X1521" s="88"/>
      <c r="Y1521" s="20"/>
      <c r="Z1521" s="13"/>
      <c r="AA1521" s="13"/>
    </row>
    <row r="1522" spans="1:27" ht="13.8" hidden="1">
      <c r="A1522" s="12" t="s">
        <v>5124</v>
      </c>
      <c r="B1522" s="12" t="s">
        <v>29</v>
      </c>
      <c r="C1522" s="11"/>
      <c r="D1522" s="12" t="s">
        <v>4915</v>
      </c>
      <c r="E1522" s="11"/>
      <c r="F1522" s="12" t="s">
        <v>7627</v>
      </c>
      <c r="G1522" s="329" t="s">
        <v>7628</v>
      </c>
      <c r="H1522" s="9" t="str">
        <f t="shared" si="0"/>
        <v>POP--MDH</v>
      </c>
      <c r="I1522" s="11"/>
      <c r="J1522" s="13"/>
      <c r="K1522" s="13"/>
      <c r="L1522" s="13"/>
      <c r="M1522" s="198" t="s">
        <v>630</v>
      </c>
      <c r="N1522" s="334" t="s">
        <v>1655</v>
      </c>
      <c r="O1522" s="15"/>
      <c r="P1522" s="13"/>
      <c r="Q1522" s="13"/>
      <c r="R1522" s="13"/>
      <c r="S1522" s="13"/>
      <c r="T1522" s="13"/>
      <c r="U1522" s="578"/>
      <c r="V1522" s="333"/>
      <c r="W1522" s="331" t="s">
        <v>7630</v>
      </c>
      <c r="X1522" s="88"/>
      <c r="Y1522" s="20"/>
      <c r="Z1522" s="13"/>
      <c r="AA1522" s="13"/>
    </row>
    <row r="1523" spans="1:27" ht="13.8" hidden="1">
      <c r="A1523" s="12" t="s">
        <v>5124</v>
      </c>
      <c r="B1523" s="12" t="s">
        <v>29</v>
      </c>
      <c r="C1523" s="11"/>
      <c r="D1523" s="12" t="s">
        <v>4915</v>
      </c>
      <c r="E1523" s="11"/>
      <c r="F1523" s="12" t="s">
        <v>7627</v>
      </c>
      <c r="G1523" s="329" t="s">
        <v>7628</v>
      </c>
      <c r="H1523" s="9" t="str">
        <f t="shared" si="0"/>
        <v>POP--MDH</v>
      </c>
      <c r="I1523" s="11"/>
      <c r="J1523" s="13"/>
      <c r="K1523" s="13"/>
      <c r="L1523" s="13"/>
      <c r="M1523" s="198" t="s">
        <v>494</v>
      </c>
      <c r="N1523" s="334" t="s">
        <v>1449</v>
      </c>
      <c r="O1523" s="15"/>
      <c r="P1523" s="13"/>
      <c r="Q1523" s="13"/>
      <c r="R1523" s="13"/>
      <c r="S1523" s="13"/>
      <c r="T1523" s="13"/>
      <c r="U1523" s="578"/>
      <c r="V1523" s="333"/>
      <c r="W1523" s="331" t="s">
        <v>7630</v>
      </c>
      <c r="X1523" s="88"/>
      <c r="Y1523" s="20"/>
      <c r="Z1523" s="13"/>
      <c r="AA1523" s="13"/>
    </row>
    <row r="1524" spans="1:27" ht="13.8" hidden="1">
      <c r="A1524" s="12" t="s">
        <v>5124</v>
      </c>
      <c r="B1524" s="12" t="s">
        <v>29</v>
      </c>
      <c r="C1524" s="11"/>
      <c r="D1524" s="12" t="s">
        <v>4915</v>
      </c>
      <c r="E1524" s="11"/>
      <c r="F1524" s="12" t="s">
        <v>7627</v>
      </c>
      <c r="G1524" s="329" t="s">
        <v>7628</v>
      </c>
      <c r="H1524" s="9" t="str">
        <f t="shared" si="0"/>
        <v>POP--MDH</v>
      </c>
      <c r="I1524" s="11"/>
      <c r="J1524" s="13"/>
      <c r="K1524" s="13"/>
      <c r="L1524" s="13"/>
      <c r="M1524" s="198" t="s">
        <v>593</v>
      </c>
      <c r="N1524" s="334" t="s">
        <v>2581</v>
      </c>
      <c r="O1524" s="15"/>
      <c r="P1524" s="13"/>
      <c r="Q1524" s="13"/>
      <c r="R1524" s="13"/>
      <c r="S1524" s="13"/>
      <c r="T1524" s="13"/>
      <c r="U1524" s="578"/>
      <c r="V1524" s="333"/>
      <c r="W1524" s="331" t="s">
        <v>7630</v>
      </c>
      <c r="X1524" s="88"/>
      <c r="Y1524" s="20"/>
      <c r="Z1524" s="13"/>
      <c r="AA1524" s="13"/>
    </row>
    <row r="1525" spans="1:27" ht="13.8" hidden="1">
      <c r="A1525" s="621" t="s">
        <v>5124</v>
      </c>
      <c r="B1525" s="621" t="s">
        <v>29</v>
      </c>
      <c r="C1525" s="621" t="s">
        <v>5134</v>
      </c>
      <c r="D1525" s="621" t="s">
        <v>3187</v>
      </c>
      <c r="E1525" s="621" t="s">
        <v>4567</v>
      </c>
      <c r="F1525" s="622"/>
      <c r="G1525" s="623" t="s">
        <v>5260</v>
      </c>
      <c r="H1525" s="9" t="str">
        <f t="shared" si="0"/>
        <v>POP-CPU-</v>
      </c>
      <c r="I1525" s="621" t="s">
        <v>7633</v>
      </c>
      <c r="J1525" s="622"/>
      <c r="K1525" s="622"/>
      <c r="L1525" s="622"/>
      <c r="M1525" s="624" t="s">
        <v>36</v>
      </c>
      <c r="N1525" s="625" t="s">
        <v>1995</v>
      </c>
      <c r="O1525" s="626">
        <v>1</v>
      </c>
      <c r="P1525" s="621" t="s">
        <v>3042</v>
      </c>
      <c r="Q1525" s="622"/>
      <c r="R1525" s="622"/>
      <c r="S1525" s="622"/>
      <c r="T1525" s="622"/>
      <c r="U1525" s="627"/>
      <c r="V1525" s="628"/>
      <c r="W1525" s="629" t="s">
        <v>7634</v>
      </c>
      <c r="X1525" s="630">
        <v>21986</v>
      </c>
      <c r="Y1525" s="631">
        <v>45663</v>
      </c>
      <c r="Z1525" s="622"/>
      <c r="AA1525" s="622"/>
    </row>
    <row r="1526" spans="1:27" ht="13.8" hidden="1">
      <c r="A1526" s="9" t="s">
        <v>5124</v>
      </c>
      <c r="B1526" s="9" t="s">
        <v>29</v>
      </c>
      <c r="C1526" s="9" t="s">
        <v>5126</v>
      </c>
      <c r="D1526" s="9" t="s">
        <v>3320</v>
      </c>
      <c r="E1526" s="9" t="s">
        <v>5127</v>
      </c>
      <c r="F1526" s="9"/>
      <c r="G1526" s="341" t="s">
        <v>5241</v>
      </c>
      <c r="H1526" s="9" t="str">
        <f t="shared" si="0"/>
        <v>POP-TPU-</v>
      </c>
      <c r="I1526" s="9" t="s">
        <v>7635</v>
      </c>
      <c r="J1526" s="60"/>
      <c r="K1526" s="60"/>
      <c r="L1526" s="60"/>
      <c r="M1526" s="440" t="s">
        <v>36</v>
      </c>
      <c r="N1526" s="346" t="s">
        <v>1999</v>
      </c>
      <c r="O1526" s="77"/>
      <c r="P1526" s="60"/>
      <c r="Q1526" s="9"/>
      <c r="R1526" s="9"/>
      <c r="S1526" s="9"/>
      <c r="T1526" s="9"/>
      <c r="U1526" s="632" t="s">
        <v>7636</v>
      </c>
      <c r="V1526" s="391"/>
      <c r="W1526" s="392" t="s">
        <v>7476</v>
      </c>
      <c r="X1526" s="65">
        <v>20070</v>
      </c>
      <c r="Y1526" s="9" t="s">
        <v>7477</v>
      </c>
      <c r="Z1526" s="60"/>
      <c r="AA1526" s="60"/>
    </row>
    <row r="1527" spans="1:27" ht="13.8" hidden="1">
      <c r="A1527" s="9" t="s">
        <v>5124</v>
      </c>
      <c r="B1527" s="9" t="s">
        <v>29</v>
      </c>
      <c r="C1527" s="9" t="s">
        <v>5126</v>
      </c>
      <c r="D1527" s="9" t="s">
        <v>3320</v>
      </c>
      <c r="E1527" s="9" t="s">
        <v>5127</v>
      </c>
      <c r="F1527" s="9"/>
      <c r="G1527" s="341" t="s">
        <v>5241</v>
      </c>
      <c r="H1527" s="9" t="str">
        <f t="shared" si="0"/>
        <v>POP-TPU-</v>
      </c>
      <c r="I1527" s="9" t="s">
        <v>7635</v>
      </c>
      <c r="J1527" s="60"/>
      <c r="K1527" s="60"/>
      <c r="L1527" s="60"/>
      <c r="M1527" s="440" t="s">
        <v>595</v>
      </c>
      <c r="N1527" s="346" t="s">
        <v>2000</v>
      </c>
      <c r="O1527" s="77"/>
      <c r="P1527" s="60"/>
      <c r="Q1527" s="9"/>
      <c r="R1527" s="9"/>
      <c r="S1527" s="9"/>
      <c r="T1527" s="9"/>
      <c r="U1527" s="632" t="s">
        <v>7637</v>
      </c>
      <c r="V1527" s="391"/>
      <c r="W1527" s="392" t="s">
        <v>7476</v>
      </c>
      <c r="X1527" s="65">
        <v>20070</v>
      </c>
      <c r="Y1527" s="9" t="s">
        <v>7477</v>
      </c>
      <c r="Z1527" s="60"/>
      <c r="AA1527" s="60"/>
    </row>
    <row r="1528" spans="1:27" ht="13.8" hidden="1">
      <c r="A1528" s="9" t="s">
        <v>5124</v>
      </c>
      <c r="B1528" s="9" t="s">
        <v>29</v>
      </c>
      <c r="C1528" s="9" t="s">
        <v>5126</v>
      </c>
      <c r="D1528" s="9" t="s">
        <v>3320</v>
      </c>
      <c r="E1528" s="9" t="s">
        <v>5127</v>
      </c>
      <c r="F1528" s="9"/>
      <c r="G1528" s="341" t="s">
        <v>5241</v>
      </c>
      <c r="H1528" s="9" t="str">
        <f t="shared" si="0"/>
        <v>POP-TPU-</v>
      </c>
      <c r="I1528" s="9" t="s">
        <v>7635</v>
      </c>
      <c r="J1528" s="60"/>
      <c r="K1528" s="60"/>
      <c r="L1528" s="60"/>
      <c r="M1528" s="440" t="s">
        <v>49</v>
      </c>
      <c r="N1528" s="346" t="s">
        <v>1165</v>
      </c>
      <c r="O1528" s="77"/>
      <c r="P1528" s="60"/>
      <c r="Q1528" s="9"/>
      <c r="R1528" s="9"/>
      <c r="S1528" s="9"/>
      <c r="T1528" s="9"/>
      <c r="U1528" s="632" t="s">
        <v>7638</v>
      </c>
      <c r="V1528" s="391"/>
      <c r="W1528" s="392" t="s">
        <v>7476</v>
      </c>
      <c r="X1528" s="65">
        <v>20070</v>
      </c>
      <c r="Y1528" s="9" t="s">
        <v>7477</v>
      </c>
      <c r="Z1528" s="60"/>
      <c r="AA1528" s="60"/>
    </row>
    <row r="1529" spans="1:27" ht="13.8" hidden="1">
      <c r="A1529" s="9" t="s">
        <v>5124</v>
      </c>
      <c r="B1529" s="9" t="s">
        <v>29</v>
      </c>
      <c r="C1529" s="9" t="s">
        <v>5126</v>
      </c>
      <c r="D1529" s="9" t="s">
        <v>3320</v>
      </c>
      <c r="E1529" s="9" t="s">
        <v>5127</v>
      </c>
      <c r="F1529" s="9"/>
      <c r="G1529" s="341" t="s">
        <v>5241</v>
      </c>
      <c r="H1529" s="9" t="str">
        <f t="shared" si="0"/>
        <v>POP-TPU-</v>
      </c>
      <c r="I1529" s="9" t="s">
        <v>7635</v>
      </c>
      <c r="J1529" s="60"/>
      <c r="K1529" s="60"/>
      <c r="L1529" s="60"/>
      <c r="M1529" s="440" t="s">
        <v>938</v>
      </c>
      <c r="N1529" s="346" t="s">
        <v>412</v>
      </c>
      <c r="O1529" s="77"/>
      <c r="P1529" s="60"/>
      <c r="Q1529" s="9"/>
      <c r="R1529" s="9"/>
      <c r="S1529" s="9"/>
      <c r="T1529" s="9"/>
      <c r="U1529" s="632" t="s">
        <v>7639</v>
      </c>
      <c r="V1529" s="391"/>
      <c r="W1529" s="392" t="s">
        <v>7476</v>
      </c>
      <c r="X1529" s="65">
        <v>20070</v>
      </c>
      <c r="Y1529" s="9" t="s">
        <v>7477</v>
      </c>
      <c r="Z1529" s="60"/>
      <c r="AA1529" s="60"/>
    </row>
    <row r="1530" spans="1:27" ht="13.8" hidden="1">
      <c r="A1530" s="9" t="s">
        <v>5124</v>
      </c>
      <c r="B1530" s="9" t="s">
        <v>29</v>
      </c>
      <c r="C1530" s="9" t="s">
        <v>5126</v>
      </c>
      <c r="D1530" s="9" t="s">
        <v>3320</v>
      </c>
      <c r="E1530" s="9" t="s">
        <v>5127</v>
      </c>
      <c r="F1530" s="9"/>
      <c r="G1530" s="341" t="s">
        <v>5241</v>
      </c>
      <c r="H1530" s="9" t="str">
        <f t="shared" si="0"/>
        <v>POP-TPU-</v>
      </c>
      <c r="I1530" s="9" t="s">
        <v>7635</v>
      </c>
      <c r="J1530" s="60"/>
      <c r="K1530" s="60"/>
      <c r="L1530" s="60"/>
      <c r="M1530" s="440" t="s">
        <v>347</v>
      </c>
      <c r="N1530" s="346" t="s">
        <v>837</v>
      </c>
      <c r="O1530" s="77"/>
      <c r="P1530" s="60"/>
      <c r="Q1530" s="9"/>
      <c r="R1530" s="9"/>
      <c r="S1530" s="9"/>
      <c r="T1530" s="9"/>
      <c r="U1530" s="632" t="s">
        <v>7640</v>
      </c>
      <c r="V1530" s="391"/>
      <c r="W1530" s="392" t="s">
        <v>7476</v>
      </c>
      <c r="X1530" s="65">
        <v>20070</v>
      </c>
      <c r="Y1530" s="9" t="s">
        <v>7477</v>
      </c>
      <c r="Z1530" s="60"/>
      <c r="AA1530" s="60"/>
    </row>
    <row r="1531" spans="1:27" ht="13.8" hidden="1">
      <c r="A1531" s="9" t="s">
        <v>5124</v>
      </c>
      <c r="B1531" s="9" t="s">
        <v>29</v>
      </c>
      <c r="C1531" s="9" t="s">
        <v>5126</v>
      </c>
      <c r="D1531" s="9" t="s">
        <v>3320</v>
      </c>
      <c r="E1531" s="9" t="s">
        <v>5127</v>
      </c>
      <c r="F1531" s="9"/>
      <c r="G1531" s="341" t="s">
        <v>5241</v>
      </c>
      <c r="H1531" s="9" t="str">
        <f t="shared" si="0"/>
        <v>POP-TPU-</v>
      </c>
      <c r="I1531" s="9" t="s">
        <v>7635</v>
      </c>
      <c r="J1531" s="60"/>
      <c r="K1531" s="60"/>
      <c r="L1531" s="60"/>
      <c r="M1531" s="440" t="s">
        <v>347</v>
      </c>
      <c r="N1531" s="346" t="s">
        <v>838</v>
      </c>
      <c r="O1531" s="77"/>
      <c r="P1531" s="60"/>
      <c r="Q1531" s="9"/>
      <c r="R1531" s="9"/>
      <c r="S1531" s="9"/>
      <c r="T1531" s="9"/>
      <c r="U1531" s="632" t="s">
        <v>7641</v>
      </c>
      <c r="V1531" s="391"/>
      <c r="W1531" s="392" t="s">
        <v>7476</v>
      </c>
      <c r="X1531" s="65">
        <v>20070</v>
      </c>
      <c r="Y1531" s="9" t="s">
        <v>7477</v>
      </c>
      <c r="Z1531" s="60"/>
      <c r="AA1531" s="60"/>
    </row>
    <row r="1532" spans="1:27" ht="13.8" hidden="1">
      <c r="A1532" s="9" t="s">
        <v>5124</v>
      </c>
      <c r="B1532" s="9" t="s">
        <v>29</v>
      </c>
      <c r="C1532" s="9" t="s">
        <v>5126</v>
      </c>
      <c r="D1532" s="9" t="s">
        <v>3320</v>
      </c>
      <c r="E1532" s="9" t="s">
        <v>5127</v>
      </c>
      <c r="F1532" s="9"/>
      <c r="G1532" s="9" t="s">
        <v>5241</v>
      </c>
      <c r="H1532" s="9" t="str">
        <f t="shared" si="0"/>
        <v>POP-TPU-</v>
      </c>
      <c r="I1532" s="9" t="s">
        <v>7635</v>
      </c>
      <c r="J1532" s="60"/>
      <c r="K1532" s="60"/>
      <c r="L1532" s="60"/>
      <c r="M1532" s="61" t="s">
        <v>551</v>
      </c>
      <c r="N1532" s="475" t="s">
        <v>1470</v>
      </c>
      <c r="O1532" s="77"/>
      <c r="P1532" s="60"/>
      <c r="Q1532" s="9"/>
      <c r="R1532" s="9"/>
      <c r="S1532" s="9"/>
      <c r="T1532" s="9"/>
      <c r="U1532" s="76" t="s">
        <v>7642</v>
      </c>
      <c r="V1532" s="73"/>
      <c r="W1532" s="74" t="s">
        <v>7476</v>
      </c>
      <c r="X1532" s="65">
        <v>20070</v>
      </c>
      <c r="Y1532" s="9" t="s">
        <v>7477</v>
      </c>
      <c r="Z1532" s="60"/>
      <c r="AA1532" s="60"/>
    </row>
    <row r="1533" spans="1:27" ht="13.8" hidden="1">
      <c r="A1533" s="9" t="s">
        <v>5124</v>
      </c>
      <c r="B1533" s="9" t="s">
        <v>29</v>
      </c>
      <c r="C1533" s="9" t="s">
        <v>5126</v>
      </c>
      <c r="D1533" s="9" t="s">
        <v>3320</v>
      </c>
      <c r="E1533" s="9" t="s">
        <v>5127</v>
      </c>
      <c r="F1533" s="9"/>
      <c r="G1533" s="341" t="s">
        <v>5241</v>
      </c>
      <c r="H1533" s="9" t="str">
        <f t="shared" si="0"/>
        <v>POP-TPU-</v>
      </c>
      <c r="I1533" s="9" t="s">
        <v>7635</v>
      </c>
      <c r="M1533" s="440" t="s">
        <v>551</v>
      </c>
      <c r="N1533" s="346" t="s">
        <v>1471</v>
      </c>
      <c r="O1533" s="77"/>
      <c r="P1533" s="60"/>
      <c r="Q1533" s="9"/>
      <c r="R1533" s="9"/>
      <c r="S1533" s="9"/>
      <c r="T1533" s="9"/>
      <c r="U1533" s="632" t="s">
        <v>7643</v>
      </c>
      <c r="V1533" s="73"/>
      <c r="W1533" s="527" t="s">
        <v>7476</v>
      </c>
      <c r="X1533" s="65">
        <v>20070</v>
      </c>
      <c r="Y1533" s="9" t="s">
        <v>7477</v>
      </c>
      <c r="Z1533" s="60"/>
      <c r="AA1533" s="60"/>
    </row>
    <row r="1534" spans="1:27" ht="13.8" hidden="1">
      <c r="A1534" s="11" t="s">
        <v>5124</v>
      </c>
      <c r="B1534" s="11" t="s">
        <v>29</v>
      </c>
      <c r="C1534" s="11" t="s">
        <v>5143</v>
      </c>
      <c r="D1534" s="11" t="s">
        <v>3248</v>
      </c>
      <c r="E1534" s="11" t="s">
        <v>5150</v>
      </c>
      <c r="F1534" s="11" t="s">
        <v>7615</v>
      </c>
      <c r="G1534" s="372" t="s">
        <v>5336</v>
      </c>
      <c r="H1534" s="9" t="str">
        <f t="shared" si="0"/>
        <v>POP-TPL-OAT</v>
      </c>
      <c r="I1534" s="11" t="s">
        <v>7644</v>
      </c>
      <c r="J1534" s="17"/>
      <c r="K1534" s="17"/>
      <c r="L1534" s="17"/>
      <c r="M1534" s="437" t="s">
        <v>347</v>
      </c>
      <c r="N1534" s="373" t="s">
        <v>846</v>
      </c>
      <c r="O1534" s="86">
        <v>1</v>
      </c>
      <c r="P1534" s="11" t="s">
        <v>7645</v>
      </c>
      <c r="Q1534" s="11" t="s">
        <v>7646</v>
      </c>
      <c r="R1534" s="13"/>
      <c r="S1534" s="13"/>
      <c r="T1534" s="13"/>
      <c r="U1534" s="592"/>
      <c r="V1534" s="13"/>
      <c r="W1534" s="329" t="s">
        <v>7647</v>
      </c>
      <c r="X1534" s="88">
        <v>31103</v>
      </c>
      <c r="Y1534" s="20">
        <v>45730</v>
      </c>
      <c r="Z1534" s="13"/>
      <c r="AA1534" s="13"/>
    </row>
    <row r="1535" spans="1:27" ht="13.8" hidden="1">
      <c r="A1535" s="9" t="s">
        <v>5124</v>
      </c>
      <c r="B1535" s="9" t="s">
        <v>29</v>
      </c>
      <c r="C1535" s="9" t="s">
        <v>5134</v>
      </c>
      <c r="D1535" s="9" t="s">
        <v>3187</v>
      </c>
      <c r="E1535" s="9" t="s">
        <v>4567</v>
      </c>
      <c r="F1535" s="9"/>
      <c r="G1535" s="341" t="s">
        <v>5268</v>
      </c>
      <c r="H1535" s="9" t="str">
        <f t="shared" si="0"/>
        <v>POP-CPU-</v>
      </c>
      <c r="I1535" s="9"/>
      <c r="M1535" s="440" t="s">
        <v>1238</v>
      </c>
      <c r="N1535" s="346" t="s">
        <v>2586</v>
      </c>
      <c r="O1535" s="62">
        <v>1</v>
      </c>
      <c r="P1535" s="9" t="s">
        <v>1244</v>
      </c>
      <c r="Q1535" s="9"/>
      <c r="R1535" s="9"/>
      <c r="S1535" s="9"/>
      <c r="T1535" s="9"/>
      <c r="U1535" s="577"/>
      <c r="V1535" s="73"/>
      <c r="W1535" s="527" t="s">
        <v>7648</v>
      </c>
      <c r="X1535" s="65">
        <v>21911</v>
      </c>
      <c r="Y1535" s="66">
        <v>45337</v>
      </c>
      <c r="Z1535" s="60"/>
      <c r="AA1535" s="60"/>
    </row>
    <row r="1536" spans="1:27" ht="13.8" hidden="1">
      <c r="A1536" s="633" t="s">
        <v>5124</v>
      </c>
      <c r="B1536" s="633" t="s">
        <v>29</v>
      </c>
      <c r="C1536" s="634" t="s">
        <v>5126</v>
      </c>
      <c r="D1536" s="634" t="s">
        <v>3320</v>
      </c>
      <c r="E1536" s="21" t="s">
        <v>7649</v>
      </c>
      <c r="F1536" s="21" t="s">
        <v>7422</v>
      </c>
      <c r="G1536" s="365" t="s">
        <v>7650</v>
      </c>
      <c r="H1536" s="9" t="str">
        <f t="shared" si="0"/>
        <v>POP-TPU-OFC</v>
      </c>
      <c r="I1536" s="22"/>
      <c r="J1536" s="27"/>
      <c r="K1536" s="27"/>
      <c r="L1536" s="27"/>
      <c r="M1536" s="265" t="s">
        <v>551</v>
      </c>
      <c r="N1536" s="360" t="s">
        <v>1504</v>
      </c>
      <c r="O1536" s="71"/>
      <c r="P1536" s="23"/>
      <c r="Q1536" s="23"/>
      <c r="R1536" s="23"/>
      <c r="S1536" s="23"/>
      <c r="T1536" s="23"/>
      <c r="U1536" s="598" t="s">
        <v>3696</v>
      </c>
      <c r="V1536" s="23"/>
      <c r="W1536" s="365" t="s">
        <v>7651</v>
      </c>
      <c r="X1536" s="28">
        <v>40885829</v>
      </c>
      <c r="Y1536" s="29">
        <v>45407</v>
      </c>
      <c r="Z1536" s="23"/>
      <c r="AA1536" s="23"/>
    </row>
    <row r="1537" spans="1:27" ht="13.8" hidden="1">
      <c r="A1537" s="610" t="s">
        <v>5124</v>
      </c>
      <c r="B1537" s="610" t="s">
        <v>29</v>
      </c>
      <c r="C1537" s="610" t="s">
        <v>5134</v>
      </c>
      <c r="D1537" s="610" t="s">
        <v>3187</v>
      </c>
      <c r="E1537" s="12" t="s">
        <v>7649</v>
      </c>
      <c r="F1537" s="12" t="s">
        <v>7422</v>
      </c>
      <c r="G1537" s="329" t="s">
        <v>7650</v>
      </c>
      <c r="H1537" s="9" t="str">
        <f t="shared" si="0"/>
        <v>POP-CPU-OFC</v>
      </c>
      <c r="I1537" s="11"/>
      <c r="J1537" s="17"/>
      <c r="K1537" s="17"/>
      <c r="L1537" s="17"/>
      <c r="M1537" s="198" t="s">
        <v>36</v>
      </c>
      <c r="N1537" s="334" t="s">
        <v>1886</v>
      </c>
      <c r="O1537" s="15"/>
      <c r="P1537" s="13"/>
      <c r="Q1537" s="13"/>
      <c r="R1537" s="13"/>
      <c r="S1537" s="13"/>
      <c r="T1537" s="13"/>
      <c r="U1537" s="578"/>
      <c r="V1537" s="13"/>
      <c r="W1537" s="329" t="s">
        <v>3611</v>
      </c>
      <c r="X1537" s="19">
        <v>20724</v>
      </c>
      <c r="Y1537" s="80">
        <v>45492</v>
      </c>
      <c r="Z1537" s="13"/>
      <c r="AA1537" s="13"/>
    </row>
    <row r="1538" spans="1:27" ht="13.8" hidden="1">
      <c r="A1538" s="610" t="s">
        <v>5124</v>
      </c>
      <c r="B1538" s="610" t="s">
        <v>29</v>
      </c>
      <c r="C1538" s="610" t="s">
        <v>5134</v>
      </c>
      <c r="D1538" s="610" t="s">
        <v>3187</v>
      </c>
      <c r="E1538" s="12" t="s">
        <v>7649</v>
      </c>
      <c r="F1538" s="12" t="s">
        <v>7422</v>
      </c>
      <c r="G1538" s="329" t="s">
        <v>7650</v>
      </c>
      <c r="H1538" s="9" t="str">
        <f t="shared" si="0"/>
        <v>POP-CPU-OFC</v>
      </c>
      <c r="I1538" s="11"/>
      <c r="J1538" s="17"/>
      <c r="K1538" s="17"/>
      <c r="L1538" s="17"/>
      <c r="M1538" s="198" t="s">
        <v>36</v>
      </c>
      <c r="N1538" s="334" t="s">
        <v>1883</v>
      </c>
      <c r="O1538" s="15"/>
      <c r="P1538" s="13"/>
      <c r="Q1538" s="13"/>
      <c r="R1538" s="13"/>
      <c r="S1538" s="13"/>
      <c r="T1538" s="13"/>
      <c r="U1538" s="578"/>
      <c r="V1538" s="13"/>
      <c r="W1538" s="329" t="s">
        <v>7652</v>
      </c>
      <c r="X1538" s="19">
        <v>21303</v>
      </c>
      <c r="Y1538" s="80">
        <v>45492</v>
      </c>
      <c r="Z1538" s="13"/>
      <c r="AA1538" s="13"/>
    </row>
    <row r="1539" spans="1:27" ht="13.8" hidden="1">
      <c r="A1539" s="9" t="s">
        <v>5124</v>
      </c>
      <c r="B1539" s="9" t="s">
        <v>29</v>
      </c>
      <c r="C1539" s="9" t="s">
        <v>5143</v>
      </c>
      <c r="D1539" s="9" t="s">
        <v>3248</v>
      </c>
      <c r="E1539" s="9" t="s">
        <v>5010</v>
      </c>
      <c r="F1539" s="9" t="s">
        <v>7653</v>
      </c>
      <c r="G1539" s="341" t="s">
        <v>5352</v>
      </c>
      <c r="H1539" s="9" t="str">
        <f t="shared" si="0"/>
        <v>POP-TPL-CWZ</v>
      </c>
      <c r="I1539" s="9"/>
      <c r="M1539" s="440" t="s">
        <v>36</v>
      </c>
      <c r="N1539" s="346" t="s">
        <v>2387</v>
      </c>
      <c r="O1539" s="77"/>
      <c r="P1539" s="60"/>
      <c r="Q1539" s="60"/>
      <c r="R1539" s="60"/>
      <c r="S1539" s="60"/>
      <c r="T1539" s="60"/>
      <c r="U1539" s="580"/>
      <c r="V1539" s="95"/>
      <c r="W1539" s="528"/>
      <c r="X1539" s="97"/>
      <c r="Y1539" s="60"/>
      <c r="Z1539" s="60"/>
      <c r="AA1539" s="60"/>
    </row>
    <row r="1540" spans="1:27" ht="13.8" hidden="1">
      <c r="A1540" s="9" t="s">
        <v>5124</v>
      </c>
      <c r="B1540" s="9" t="s">
        <v>29</v>
      </c>
      <c r="C1540" s="9" t="s">
        <v>5143</v>
      </c>
      <c r="D1540" s="9" t="s">
        <v>3248</v>
      </c>
      <c r="E1540" s="9" t="s">
        <v>5010</v>
      </c>
      <c r="F1540" s="9" t="s">
        <v>7653</v>
      </c>
      <c r="G1540" s="9" t="s">
        <v>5352</v>
      </c>
      <c r="H1540" s="9" t="str">
        <f t="shared" si="0"/>
        <v>POP-TPL-CWZ</v>
      </c>
      <c r="I1540" s="9"/>
      <c r="J1540" s="60"/>
      <c r="K1540" s="60"/>
      <c r="L1540" s="60"/>
      <c r="M1540" s="61" t="s">
        <v>49</v>
      </c>
      <c r="N1540" s="475" t="s">
        <v>1375</v>
      </c>
      <c r="O1540" s="77"/>
      <c r="P1540" s="60"/>
      <c r="Q1540" s="60"/>
      <c r="R1540" s="60"/>
      <c r="S1540" s="60"/>
      <c r="T1540" s="60"/>
      <c r="U1540" s="94"/>
      <c r="V1540" s="95"/>
      <c r="W1540" s="96"/>
      <c r="X1540" s="97"/>
      <c r="Y1540" s="60"/>
      <c r="Z1540" s="60"/>
      <c r="AA1540" s="60"/>
    </row>
    <row r="1541" spans="1:27" ht="13.8" hidden="1">
      <c r="A1541" s="9" t="s">
        <v>5124</v>
      </c>
      <c r="B1541" s="9" t="s">
        <v>29</v>
      </c>
      <c r="C1541" s="9" t="s">
        <v>5143</v>
      </c>
      <c r="D1541" s="9" t="s">
        <v>3248</v>
      </c>
      <c r="E1541" s="9" t="s">
        <v>5010</v>
      </c>
      <c r="F1541" s="9" t="s">
        <v>7653</v>
      </c>
      <c r="G1541" s="341" t="s">
        <v>5352</v>
      </c>
      <c r="H1541" s="9" t="str">
        <f t="shared" si="0"/>
        <v>POP-TPL-CWZ</v>
      </c>
      <c r="I1541" s="9"/>
      <c r="J1541" s="60"/>
      <c r="K1541" s="60"/>
      <c r="L1541" s="60"/>
      <c r="M1541" s="440" t="s">
        <v>49</v>
      </c>
      <c r="N1541" s="346" t="s">
        <v>1376</v>
      </c>
      <c r="O1541" s="77"/>
      <c r="P1541" s="60"/>
      <c r="Q1541" s="60"/>
      <c r="R1541" s="60"/>
      <c r="S1541" s="60"/>
      <c r="T1541" s="60"/>
      <c r="U1541" s="580"/>
      <c r="V1541" s="95"/>
      <c r="W1541" s="528"/>
      <c r="X1541" s="97"/>
      <c r="Y1541" s="60"/>
      <c r="Z1541" s="60"/>
      <c r="AA1541" s="60"/>
    </row>
    <row r="1542" spans="1:27" ht="13.8" hidden="1">
      <c r="A1542" s="9" t="s">
        <v>5124</v>
      </c>
      <c r="B1542" s="9" t="s">
        <v>29</v>
      </c>
      <c r="C1542" s="9" t="s">
        <v>5143</v>
      </c>
      <c r="D1542" s="9" t="s">
        <v>3248</v>
      </c>
      <c r="E1542" s="9" t="s">
        <v>5010</v>
      </c>
      <c r="F1542" s="9" t="s">
        <v>7653</v>
      </c>
      <c r="G1542" s="341" t="s">
        <v>5352</v>
      </c>
      <c r="H1542" s="9" t="str">
        <f t="shared" si="0"/>
        <v>POP-TPL-CWZ</v>
      </c>
      <c r="I1542" s="9"/>
      <c r="J1542" s="60"/>
      <c r="K1542" s="60"/>
      <c r="L1542" s="60"/>
      <c r="M1542" s="440" t="s">
        <v>36</v>
      </c>
      <c r="N1542" s="346" t="s">
        <v>2003</v>
      </c>
      <c r="O1542" s="77"/>
      <c r="P1542" s="60"/>
      <c r="Q1542" s="60"/>
      <c r="R1542" s="60"/>
      <c r="S1542" s="60"/>
      <c r="T1542" s="60"/>
      <c r="U1542" s="580"/>
      <c r="V1542" s="95"/>
      <c r="W1542" s="528"/>
      <c r="X1542" s="97"/>
      <c r="Y1542" s="60"/>
      <c r="Z1542" s="60"/>
      <c r="AA1542" s="60"/>
    </row>
    <row r="1543" spans="1:27" ht="13.8" hidden="1">
      <c r="A1543" s="9" t="s">
        <v>5124</v>
      </c>
      <c r="B1543" s="9" t="s">
        <v>29</v>
      </c>
      <c r="C1543" s="9" t="s">
        <v>5143</v>
      </c>
      <c r="D1543" s="9" t="s">
        <v>3248</v>
      </c>
      <c r="E1543" s="9" t="s">
        <v>5010</v>
      </c>
      <c r="F1543" s="9" t="s">
        <v>7653</v>
      </c>
      <c r="G1543" s="341" t="s">
        <v>5352</v>
      </c>
      <c r="H1543" s="9" t="str">
        <f t="shared" si="0"/>
        <v>POP-TPL-CWZ</v>
      </c>
      <c r="I1543" s="9"/>
      <c r="J1543" s="60"/>
      <c r="K1543" s="60"/>
      <c r="L1543" s="60"/>
      <c r="M1543" s="440" t="s">
        <v>551</v>
      </c>
      <c r="N1543" s="346" t="s">
        <v>1537</v>
      </c>
      <c r="O1543" s="77"/>
      <c r="P1543" s="60"/>
      <c r="Q1543" s="60"/>
      <c r="R1543" s="60"/>
      <c r="S1543" s="60"/>
      <c r="T1543" s="60"/>
      <c r="U1543" s="580"/>
      <c r="V1543" s="95"/>
      <c r="W1543" s="528"/>
      <c r="X1543" s="97"/>
      <c r="Y1543" s="60"/>
      <c r="Z1543" s="60"/>
      <c r="AA1543" s="60"/>
    </row>
    <row r="1544" spans="1:27" ht="13.8" hidden="1">
      <c r="A1544" s="74" t="s">
        <v>5124</v>
      </c>
      <c r="B1544" s="74" t="s">
        <v>29</v>
      </c>
      <c r="C1544" s="74" t="s">
        <v>5143</v>
      </c>
      <c r="D1544" s="74" t="s">
        <v>3248</v>
      </c>
      <c r="E1544" s="74" t="s">
        <v>5144</v>
      </c>
      <c r="F1544" s="12" t="s">
        <v>7615</v>
      </c>
      <c r="G1544" s="524" t="s">
        <v>7085</v>
      </c>
      <c r="H1544" s="9" t="str">
        <f t="shared" si="0"/>
        <v>POP-TPL-OAT</v>
      </c>
      <c r="I1544" s="11"/>
      <c r="J1544" s="13"/>
      <c r="K1544" s="13"/>
      <c r="L1544" s="13"/>
      <c r="M1544" s="418" t="s">
        <v>273</v>
      </c>
      <c r="N1544" s="413" t="s">
        <v>1279</v>
      </c>
      <c r="O1544" s="15"/>
      <c r="P1544" s="13"/>
      <c r="Q1544" s="13"/>
      <c r="R1544" s="13"/>
      <c r="S1544" s="13"/>
      <c r="T1544" s="13"/>
      <c r="U1544" s="607" t="s">
        <v>7086</v>
      </c>
      <c r="V1544" s="635"/>
      <c r="W1544" s="636" t="s">
        <v>7087</v>
      </c>
      <c r="X1544" s="88"/>
      <c r="Y1544" s="20"/>
      <c r="Z1544" s="13"/>
      <c r="AA1544" s="13"/>
    </row>
    <row r="1545" spans="1:27" ht="13.8" hidden="1">
      <c r="A1545" s="74" t="s">
        <v>5124</v>
      </c>
      <c r="B1545" s="74" t="s">
        <v>29</v>
      </c>
      <c r="C1545" s="74" t="s">
        <v>5143</v>
      </c>
      <c r="D1545" s="74" t="s">
        <v>3248</v>
      </c>
      <c r="E1545" s="74" t="s">
        <v>5144</v>
      </c>
      <c r="F1545" s="12" t="s">
        <v>7615</v>
      </c>
      <c r="G1545" s="524" t="s">
        <v>7085</v>
      </c>
      <c r="H1545" s="9" t="str">
        <f t="shared" si="0"/>
        <v>POP-TPL-OAT</v>
      </c>
      <c r="I1545" s="11"/>
      <c r="J1545" s="13"/>
      <c r="K1545" s="13"/>
      <c r="L1545" s="13"/>
      <c r="M1545" s="418" t="s">
        <v>241</v>
      </c>
      <c r="N1545" s="413" t="s">
        <v>2222</v>
      </c>
      <c r="O1545" s="15"/>
      <c r="P1545" s="13"/>
      <c r="Q1545" s="13"/>
      <c r="R1545" s="13"/>
      <c r="S1545" s="13"/>
      <c r="T1545" s="13"/>
      <c r="U1545" s="607" t="s">
        <v>7086</v>
      </c>
      <c r="V1545" s="635"/>
      <c r="W1545" s="636" t="s">
        <v>7087</v>
      </c>
      <c r="X1545" s="88"/>
      <c r="Y1545" s="20"/>
      <c r="Z1545" s="13"/>
      <c r="AA1545" s="13"/>
    </row>
    <row r="1546" spans="1:27" ht="13.8" hidden="1">
      <c r="A1546" s="74" t="s">
        <v>5124</v>
      </c>
      <c r="B1546" s="74" t="s">
        <v>29</v>
      </c>
      <c r="C1546" s="74" t="s">
        <v>5143</v>
      </c>
      <c r="D1546" s="74" t="s">
        <v>3248</v>
      </c>
      <c r="E1546" s="74" t="s">
        <v>5144</v>
      </c>
      <c r="F1546" s="12" t="s">
        <v>7615</v>
      </c>
      <c r="G1546" s="524" t="s">
        <v>7085</v>
      </c>
      <c r="H1546" s="9" t="str">
        <f t="shared" si="0"/>
        <v>POP-TPL-OAT</v>
      </c>
      <c r="I1546" s="11"/>
      <c r="J1546" s="13"/>
      <c r="K1546" s="13"/>
      <c r="L1546" s="13"/>
      <c r="M1546" s="425" t="s">
        <v>436</v>
      </c>
      <c r="N1546" s="413" t="s">
        <v>120</v>
      </c>
      <c r="O1546" s="15"/>
      <c r="P1546" s="13"/>
      <c r="Q1546" s="13"/>
      <c r="R1546" s="13"/>
      <c r="S1546" s="13"/>
      <c r="T1546" s="13"/>
      <c r="U1546" s="607" t="s">
        <v>7088</v>
      </c>
      <c r="V1546" s="635"/>
      <c r="W1546" s="636" t="s">
        <v>7087</v>
      </c>
      <c r="X1546" s="88"/>
      <c r="Y1546" s="20"/>
      <c r="Z1546" s="13"/>
      <c r="AA1546" s="13"/>
    </row>
    <row r="1547" spans="1:27" ht="13.8" hidden="1">
      <c r="A1547" s="74" t="s">
        <v>5124</v>
      </c>
      <c r="B1547" s="74" t="s">
        <v>29</v>
      </c>
      <c r="C1547" s="74" t="s">
        <v>5143</v>
      </c>
      <c r="D1547" s="74" t="s">
        <v>3248</v>
      </c>
      <c r="E1547" s="74" t="s">
        <v>5144</v>
      </c>
      <c r="F1547" s="12" t="s">
        <v>7615</v>
      </c>
      <c r="G1547" s="524" t="s">
        <v>7085</v>
      </c>
      <c r="H1547" s="9" t="str">
        <f t="shared" si="0"/>
        <v>POP-TPL-OAT</v>
      </c>
      <c r="I1547" s="11"/>
      <c r="J1547" s="13"/>
      <c r="K1547" s="13"/>
      <c r="L1547" s="13"/>
      <c r="M1547" s="418" t="s">
        <v>528</v>
      </c>
      <c r="N1547" s="413" t="s">
        <v>2224</v>
      </c>
      <c r="O1547" s="15"/>
      <c r="P1547" s="13"/>
      <c r="Q1547" s="13"/>
      <c r="R1547" s="13"/>
      <c r="S1547" s="13"/>
      <c r="T1547" s="13"/>
      <c r="U1547" s="607" t="s">
        <v>7089</v>
      </c>
      <c r="V1547" s="635"/>
      <c r="W1547" s="636" t="s">
        <v>7087</v>
      </c>
      <c r="X1547" s="88"/>
      <c r="Y1547" s="20"/>
      <c r="Z1547" s="13"/>
      <c r="AA1547" s="13"/>
    </row>
    <row r="1548" spans="1:27" ht="13.8" hidden="1">
      <c r="A1548" s="74" t="s">
        <v>5124</v>
      </c>
      <c r="B1548" s="74" t="s">
        <v>29</v>
      </c>
      <c r="C1548" s="74" t="s">
        <v>5143</v>
      </c>
      <c r="D1548" s="74" t="s">
        <v>3248</v>
      </c>
      <c r="E1548" s="74" t="s">
        <v>5144</v>
      </c>
      <c r="F1548" s="12" t="s">
        <v>7615</v>
      </c>
      <c r="G1548" s="208" t="s">
        <v>7085</v>
      </c>
      <c r="H1548" s="9" t="str">
        <f t="shared" si="0"/>
        <v>POP-TPL-OAT</v>
      </c>
      <c r="I1548" s="11"/>
      <c r="J1548" s="13"/>
      <c r="K1548" s="13"/>
      <c r="L1548" s="13"/>
      <c r="M1548" s="205" t="s">
        <v>630</v>
      </c>
      <c r="N1548" s="522" t="s">
        <v>1632</v>
      </c>
      <c r="O1548" s="15"/>
      <c r="P1548" s="13"/>
      <c r="Q1548" s="13"/>
      <c r="R1548" s="13"/>
      <c r="S1548" s="13"/>
      <c r="T1548" s="13"/>
      <c r="U1548" s="609" t="s">
        <v>7090</v>
      </c>
      <c r="V1548" s="635"/>
      <c r="W1548" s="637" t="s">
        <v>7087</v>
      </c>
      <c r="X1548" s="88"/>
      <c r="Y1548" s="20"/>
      <c r="Z1548" s="13"/>
      <c r="AA1548" s="13"/>
    </row>
    <row r="1549" spans="1:27" ht="13.8" hidden="1">
      <c r="A1549" s="74" t="s">
        <v>5124</v>
      </c>
      <c r="B1549" s="74" t="s">
        <v>29</v>
      </c>
      <c r="C1549" s="74" t="s">
        <v>5143</v>
      </c>
      <c r="D1549" s="74" t="s">
        <v>3248</v>
      </c>
      <c r="E1549" s="74" t="s">
        <v>5144</v>
      </c>
      <c r="F1549" s="12" t="s">
        <v>7615</v>
      </c>
      <c r="G1549" s="208" t="s">
        <v>7085</v>
      </c>
      <c r="H1549" s="9" t="str">
        <f t="shared" si="0"/>
        <v>POP-TPL-OAT</v>
      </c>
      <c r="I1549" s="11"/>
      <c r="J1549" s="13"/>
      <c r="K1549" s="13"/>
      <c r="L1549" s="13"/>
      <c r="M1549" s="418" t="s">
        <v>494</v>
      </c>
      <c r="N1549" s="413" t="s">
        <v>1492</v>
      </c>
      <c r="O1549" s="15"/>
      <c r="P1549" s="13"/>
      <c r="Q1549" s="13"/>
      <c r="R1549" s="13"/>
      <c r="S1549" s="13"/>
      <c r="T1549" s="13"/>
      <c r="U1549" s="607" t="s">
        <v>7091</v>
      </c>
      <c r="V1549" s="635"/>
      <c r="W1549" s="636" t="s">
        <v>7087</v>
      </c>
      <c r="X1549" s="88"/>
      <c r="Y1549" s="20"/>
      <c r="Z1549" s="13"/>
      <c r="AA1549" s="13"/>
    </row>
    <row r="1550" spans="1:27" ht="13.8" hidden="1">
      <c r="A1550" s="74" t="s">
        <v>5124</v>
      </c>
      <c r="B1550" s="74" t="s">
        <v>29</v>
      </c>
      <c r="C1550" s="74" t="s">
        <v>5143</v>
      </c>
      <c r="D1550" s="74" t="s">
        <v>3248</v>
      </c>
      <c r="E1550" s="74" t="s">
        <v>5144</v>
      </c>
      <c r="F1550" s="12" t="s">
        <v>7615</v>
      </c>
      <c r="G1550" s="208" t="s">
        <v>7085</v>
      </c>
      <c r="H1550" s="9" t="str">
        <f t="shared" si="0"/>
        <v>POP-TPL-OAT</v>
      </c>
      <c r="I1550" s="11"/>
      <c r="J1550" s="13"/>
      <c r="K1550" s="13"/>
      <c r="L1550" s="13"/>
      <c r="M1550" s="418" t="s">
        <v>1700</v>
      </c>
      <c r="N1550" s="413" t="s">
        <v>2223</v>
      </c>
      <c r="O1550" s="15"/>
      <c r="P1550" s="13"/>
      <c r="Q1550" s="13"/>
      <c r="R1550" s="13"/>
      <c r="S1550" s="13"/>
      <c r="T1550" s="13"/>
      <c r="U1550" s="607" t="s">
        <v>7093</v>
      </c>
      <c r="V1550" s="635"/>
      <c r="W1550" s="636" t="s">
        <v>7087</v>
      </c>
      <c r="X1550" s="88"/>
      <c r="Y1550" s="20"/>
      <c r="Z1550" s="13"/>
      <c r="AA1550" s="13"/>
    </row>
    <row r="1551" spans="1:27" ht="13.8" hidden="1">
      <c r="A1551" s="12" t="s">
        <v>5124</v>
      </c>
      <c r="B1551" s="12" t="s">
        <v>29</v>
      </c>
      <c r="C1551" s="12" t="s">
        <v>5126</v>
      </c>
      <c r="D1551" s="12" t="s">
        <v>4915</v>
      </c>
      <c r="E1551" s="12" t="s">
        <v>4915</v>
      </c>
      <c r="F1551" s="12" t="s">
        <v>7654</v>
      </c>
      <c r="G1551" s="12" t="s">
        <v>7655</v>
      </c>
      <c r="H1551" s="9" t="str">
        <f t="shared" si="0"/>
        <v>POP-TPU-COT</v>
      </c>
      <c r="I1551" s="11"/>
      <c r="J1551" s="13"/>
      <c r="K1551" s="13"/>
      <c r="L1551" s="13"/>
      <c r="M1551" s="418" t="s">
        <v>241</v>
      </c>
      <c r="N1551" s="413" t="s">
        <v>2287</v>
      </c>
      <c r="O1551" s="15"/>
      <c r="P1551" s="13"/>
      <c r="Q1551" s="13"/>
      <c r="R1551" s="13"/>
      <c r="S1551" s="13"/>
      <c r="T1551" s="13"/>
      <c r="U1551" s="638" t="s">
        <v>7684</v>
      </c>
      <c r="V1551" s="13"/>
      <c r="W1551" s="567" t="s">
        <v>3567</v>
      </c>
      <c r="X1551" s="88"/>
      <c r="Y1551" s="20"/>
      <c r="Z1551" s="13"/>
      <c r="AA1551" s="13"/>
    </row>
    <row r="1552" spans="1:27" ht="13.8" hidden="1">
      <c r="A1552" s="12" t="s">
        <v>5124</v>
      </c>
      <c r="B1552" s="12" t="s">
        <v>29</v>
      </c>
      <c r="C1552" s="12" t="s">
        <v>5126</v>
      </c>
      <c r="D1552" s="12" t="s">
        <v>4915</v>
      </c>
      <c r="E1552" s="12" t="s">
        <v>4915</v>
      </c>
      <c r="F1552" s="12" t="s">
        <v>7654</v>
      </c>
      <c r="G1552" s="12" t="s">
        <v>7655</v>
      </c>
      <c r="H1552" s="9" t="str">
        <f t="shared" si="0"/>
        <v>POP-TPU-COT</v>
      </c>
      <c r="I1552" s="11"/>
      <c r="J1552" s="13"/>
      <c r="K1552" s="13"/>
      <c r="L1552" s="13"/>
      <c r="M1552" s="418" t="s">
        <v>273</v>
      </c>
      <c r="N1552" s="413" t="s">
        <v>1215</v>
      </c>
      <c r="O1552" s="15"/>
      <c r="P1552" s="13"/>
      <c r="Q1552" s="13"/>
      <c r="R1552" s="13"/>
      <c r="S1552" s="13"/>
      <c r="T1552" s="13"/>
      <c r="U1552" s="638" t="s">
        <v>7686</v>
      </c>
      <c r="V1552" s="13"/>
      <c r="W1552" s="567" t="s">
        <v>3567</v>
      </c>
      <c r="X1552" s="88"/>
      <c r="Y1552" s="20"/>
      <c r="Z1552" s="13"/>
      <c r="AA1552" s="13"/>
    </row>
    <row r="1553" spans="1:27" ht="13.8" hidden="1">
      <c r="A1553" s="12" t="s">
        <v>5124</v>
      </c>
      <c r="B1553" s="12" t="s">
        <v>29</v>
      </c>
      <c r="C1553" s="12" t="s">
        <v>5126</v>
      </c>
      <c r="D1553" s="12" t="s">
        <v>4915</v>
      </c>
      <c r="E1553" s="12" t="s">
        <v>4915</v>
      </c>
      <c r="F1553" s="12" t="s">
        <v>7654</v>
      </c>
      <c r="G1553" s="12" t="s">
        <v>7655</v>
      </c>
      <c r="H1553" s="9" t="str">
        <f t="shared" si="0"/>
        <v>POP-TPU-COT</v>
      </c>
      <c r="I1553" s="11"/>
      <c r="J1553" s="13"/>
      <c r="K1553" s="13"/>
      <c r="L1553" s="13"/>
      <c r="M1553" s="425" t="s">
        <v>436</v>
      </c>
      <c r="N1553" s="413" t="s">
        <v>78</v>
      </c>
      <c r="O1553" s="15"/>
      <c r="P1553" s="13"/>
      <c r="Q1553" s="13"/>
      <c r="R1553" s="13"/>
      <c r="S1553" s="13"/>
      <c r="T1553" s="13"/>
      <c r="U1553" s="638" t="s">
        <v>7688</v>
      </c>
      <c r="V1553" s="13"/>
      <c r="W1553" s="567" t="s">
        <v>3567</v>
      </c>
      <c r="X1553" s="88"/>
      <c r="Y1553" s="20"/>
      <c r="Z1553" s="13"/>
      <c r="AA1553" s="13"/>
    </row>
    <row r="1554" spans="1:27" ht="13.8" hidden="1">
      <c r="A1554" s="12" t="s">
        <v>5124</v>
      </c>
      <c r="B1554" s="12" t="s">
        <v>29</v>
      </c>
      <c r="C1554" s="12" t="s">
        <v>5126</v>
      </c>
      <c r="D1554" s="12" t="s">
        <v>4915</v>
      </c>
      <c r="E1554" s="12" t="s">
        <v>4915</v>
      </c>
      <c r="F1554" s="12" t="s">
        <v>7654</v>
      </c>
      <c r="G1554" s="12" t="s">
        <v>7655</v>
      </c>
      <c r="H1554" s="9" t="str">
        <f t="shared" si="0"/>
        <v>POP-TPU-COT</v>
      </c>
      <c r="I1554" s="11"/>
      <c r="J1554" s="13"/>
      <c r="K1554" s="13"/>
      <c r="L1554" s="13"/>
      <c r="M1554" s="418" t="s">
        <v>195</v>
      </c>
      <c r="N1554" s="413" t="s">
        <v>904</v>
      </c>
      <c r="O1554" s="15"/>
      <c r="P1554" s="13"/>
      <c r="Q1554" s="13"/>
      <c r="R1554" s="13"/>
      <c r="S1554" s="13"/>
      <c r="T1554" s="13"/>
      <c r="U1554" s="638" t="s">
        <v>7689</v>
      </c>
      <c r="V1554" s="13"/>
      <c r="W1554" s="567" t="s">
        <v>3567</v>
      </c>
      <c r="X1554" s="88"/>
      <c r="Y1554" s="20"/>
      <c r="Z1554" s="13"/>
      <c r="AA1554" s="13"/>
    </row>
    <row r="1555" spans="1:27" ht="13.8" hidden="1">
      <c r="A1555" s="12" t="s">
        <v>5124</v>
      </c>
      <c r="B1555" s="12" t="s">
        <v>29</v>
      </c>
      <c r="C1555" s="12" t="s">
        <v>5126</v>
      </c>
      <c r="D1555" s="12" t="s">
        <v>4915</v>
      </c>
      <c r="E1555" s="12" t="s">
        <v>4915</v>
      </c>
      <c r="F1555" s="12" t="s">
        <v>7654</v>
      </c>
      <c r="G1555" s="12" t="s">
        <v>7655</v>
      </c>
      <c r="H1555" s="9" t="str">
        <f t="shared" si="0"/>
        <v>POP-TPU-COT</v>
      </c>
      <c r="I1555" s="11"/>
      <c r="J1555" s="13"/>
      <c r="K1555" s="13"/>
      <c r="L1555" s="13"/>
      <c r="M1555" s="418" t="s">
        <v>195</v>
      </c>
      <c r="N1555" s="413" t="s">
        <v>908</v>
      </c>
      <c r="O1555" s="15"/>
      <c r="P1555" s="13"/>
      <c r="Q1555" s="13"/>
      <c r="R1555" s="13"/>
      <c r="S1555" s="13"/>
      <c r="T1555" s="13"/>
      <c r="U1555" s="638" t="s">
        <v>7690</v>
      </c>
      <c r="V1555" s="13"/>
      <c r="W1555" s="567" t="s">
        <v>3567</v>
      </c>
      <c r="X1555" s="88"/>
      <c r="Y1555" s="20"/>
      <c r="Z1555" s="13"/>
      <c r="AA1555" s="13"/>
    </row>
    <row r="1556" spans="1:27" ht="13.8" hidden="1">
      <c r="A1556" s="12" t="s">
        <v>5124</v>
      </c>
      <c r="B1556" s="12" t="s">
        <v>29</v>
      </c>
      <c r="C1556" s="12" t="s">
        <v>5126</v>
      </c>
      <c r="D1556" s="12" t="s">
        <v>4915</v>
      </c>
      <c r="E1556" s="12" t="s">
        <v>4915</v>
      </c>
      <c r="F1556" s="12" t="s">
        <v>7654</v>
      </c>
      <c r="G1556" s="12" t="s">
        <v>7655</v>
      </c>
      <c r="H1556" s="9" t="str">
        <f t="shared" si="0"/>
        <v>POP-TPU-COT</v>
      </c>
      <c r="I1556" s="11"/>
      <c r="J1556" s="13"/>
      <c r="K1556" s="13"/>
      <c r="L1556" s="13"/>
      <c r="M1556" s="418" t="s">
        <v>154</v>
      </c>
      <c r="N1556" s="413" t="s">
        <v>1712</v>
      </c>
      <c r="O1556" s="15"/>
      <c r="P1556" s="13"/>
      <c r="Q1556" s="13"/>
      <c r="R1556" s="13"/>
      <c r="S1556" s="13"/>
      <c r="T1556" s="13"/>
      <c r="U1556" s="638" t="s">
        <v>7691</v>
      </c>
      <c r="V1556" s="13"/>
      <c r="W1556" s="567" t="s">
        <v>3567</v>
      </c>
      <c r="X1556" s="88"/>
      <c r="Y1556" s="20"/>
      <c r="Z1556" s="13"/>
      <c r="AA1556" s="13"/>
    </row>
    <row r="1557" spans="1:27" ht="13.8" hidden="1">
      <c r="A1557" s="12" t="s">
        <v>5124</v>
      </c>
      <c r="B1557" s="12" t="s">
        <v>29</v>
      </c>
      <c r="C1557" s="12" t="s">
        <v>5126</v>
      </c>
      <c r="D1557" s="12" t="s">
        <v>4915</v>
      </c>
      <c r="E1557" s="12" t="s">
        <v>4915</v>
      </c>
      <c r="F1557" s="12" t="s">
        <v>7654</v>
      </c>
      <c r="G1557" s="12" t="s">
        <v>7655</v>
      </c>
      <c r="H1557" s="9" t="str">
        <f t="shared" si="0"/>
        <v>POP-TPU-COT</v>
      </c>
      <c r="I1557" s="11"/>
      <c r="J1557" s="13"/>
      <c r="K1557" s="13"/>
      <c r="L1557" s="13"/>
      <c r="M1557" s="205" t="s">
        <v>494</v>
      </c>
      <c r="N1557" s="522" t="s">
        <v>1522</v>
      </c>
      <c r="O1557" s="15"/>
      <c r="P1557" s="13"/>
      <c r="Q1557" s="13"/>
      <c r="R1557" s="13"/>
      <c r="S1557" s="13"/>
      <c r="T1557" s="13"/>
      <c r="U1557" s="568" t="s">
        <v>7692</v>
      </c>
      <c r="V1557" s="13"/>
      <c r="W1557" s="639" t="s">
        <v>3567</v>
      </c>
      <c r="X1557" s="88"/>
      <c r="Y1557" s="20"/>
      <c r="Z1557" s="13"/>
      <c r="AA1557" s="13"/>
    </row>
    <row r="1558" spans="1:27" ht="13.8" hidden="1">
      <c r="A1558" s="12" t="s">
        <v>5124</v>
      </c>
      <c r="B1558" s="12" t="s">
        <v>29</v>
      </c>
      <c r="C1558" s="12" t="s">
        <v>5126</v>
      </c>
      <c r="D1558" s="12" t="s">
        <v>4915</v>
      </c>
      <c r="E1558" s="12" t="s">
        <v>4915</v>
      </c>
      <c r="F1558" s="12" t="s">
        <v>7654</v>
      </c>
      <c r="G1558" s="12" t="s">
        <v>7655</v>
      </c>
      <c r="H1558" s="9" t="str">
        <f t="shared" si="0"/>
        <v>POP-TPU-COT</v>
      </c>
      <c r="I1558" s="11"/>
      <c r="J1558" s="13"/>
      <c r="K1558" s="13"/>
      <c r="L1558" s="13"/>
      <c r="M1558" s="418" t="s">
        <v>241</v>
      </c>
      <c r="N1558" s="413" t="s">
        <v>2286</v>
      </c>
      <c r="O1558" s="15"/>
      <c r="P1558" s="13"/>
      <c r="Q1558" s="13"/>
      <c r="R1558" s="13"/>
      <c r="S1558" s="13"/>
      <c r="T1558" s="13"/>
      <c r="U1558" s="638" t="s">
        <v>7693</v>
      </c>
      <c r="V1558" s="13"/>
      <c r="W1558" s="567" t="s">
        <v>3567</v>
      </c>
      <c r="X1558" s="88"/>
      <c r="Y1558" s="20"/>
      <c r="Z1558" s="13"/>
      <c r="AA1558" s="13"/>
    </row>
    <row r="1559" spans="1:27" ht="13.8" hidden="1">
      <c r="A1559" s="74" t="s">
        <v>5124</v>
      </c>
      <c r="B1559" s="74" t="s">
        <v>29</v>
      </c>
      <c r="C1559" s="74" t="s">
        <v>5143</v>
      </c>
      <c r="D1559" s="74" t="s">
        <v>3248</v>
      </c>
      <c r="E1559" s="74" t="s">
        <v>5144</v>
      </c>
      <c r="F1559" s="12" t="s">
        <v>7615</v>
      </c>
      <c r="G1559" s="208" t="s">
        <v>7094</v>
      </c>
      <c r="H1559" s="9" t="str">
        <f t="shared" si="0"/>
        <v>POP-TPL-OAT</v>
      </c>
      <c r="I1559" s="11"/>
      <c r="J1559" s="13"/>
      <c r="K1559" s="13"/>
      <c r="L1559" s="13"/>
      <c r="M1559" s="418" t="s">
        <v>273</v>
      </c>
      <c r="N1559" s="413" t="s">
        <v>1282</v>
      </c>
      <c r="O1559" s="15"/>
      <c r="P1559" s="13"/>
      <c r="Q1559" s="13"/>
      <c r="R1559" s="13"/>
      <c r="S1559" s="13"/>
      <c r="T1559" s="13"/>
      <c r="U1559" s="607" t="s">
        <v>7095</v>
      </c>
      <c r="V1559" s="208"/>
      <c r="W1559" s="640" t="s">
        <v>7665</v>
      </c>
      <c r="X1559" s="88"/>
      <c r="Y1559" s="20"/>
      <c r="Z1559" s="13"/>
      <c r="AA1559" s="13"/>
    </row>
    <row r="1560" spans="1:27" ht="13.8" hidden="1">
      <c r="A1560" s="74" t="s">
        <v>5124</v>
      </c>
      <c r="B1560" s="74" t="s">
        <v>29</v>
      </c>
      <c r="C1560" s="74" t="s">
        <v>5143</v>
      </c>
      <c r="D1560" s="74" t="s">
        <v>3248</v>
      </c>
      <c r="E1560" s="74" t="s">
        <v>5144</v>
      </c>
      <c r="F1560" s="12" t="s">
        <v>7615</v>
      </c>
      <c r="G1560" s="208" t="s">
        <v>7094</v>
      </c>
      <c r="H1560" s="9" t="str">
        <f t="shared" si="0"/>
        <v>POP-TPL-OAT</v>
      </c>
      <c r="I1560" s="11"/>
      <c r="J1560" s="13"/>
      <c r="K1560" s="13"/>
      <c r="L1560" s="13"/>
      <c r="M1560" s="418" t="s">
        <v>241</v>
      </c>
      <c r="N1560" s="413" t="s">
        <v>2226</v>
      </c>
      <c r="O1560" s="15"/>
      <c r="P1560" s="13"/>
      <c r="Q1560" s="13"/>
      <c r="R1560" s="13"/>
      <c r="S1560" s="13"/>
      <c r="T1560" s="13"/>
      <c r="U1560" s="607" t="s">
        <v>7095</v>
      </c>
      <c r="V1560" s="208"/>
      <c r="W1560" s="640" t="s">
        <v>7665</v>
      </c>
      <c r="X1560" s="88"/>
      <c r="Y1560" s="20"/>
      <c r="Z1560" s="13"/>
      <c r="AA1560" s="13"/>
    </row>
    <row r="1561" spans="1:27" ht="13.8" hidden="1">
      <c r="A1561" s="74" t="s">
        <v>5124</v>
      </c>
      <c r="B1561" s="74" t="s">
        <v>29</v>
      </c>
      <c r="C1561" s="74" t="s">
        <v>5143</v>
      </c>
      <c r="D1561" s="74" t="s">
        <v>3248</v>
      </c>
      <c r="E1561" s="74" t="s">
        <v>5144</v>
      </c>
      <c r="F1561" s="12" t="s">
        <v>7615</v>
      </c>
      <c r="G1561" s="208" t="s">
        <v>7094</v>
      </c>
      <c r="H1561" s="9" t="str">
        <f t="shared" si="0"/>
        <v>POP-TPL-OAT</v>
      </c>
      <c r="I1561" s="11"/>
      <c r="J1561" s="17"/>
      <c r="K1561" s="17"/>
      <c r="L1561" s="17"/>
      <c r="M1561" s="418" t="s">
        <v>273</v>
      </c>
      <c r="N1561" s="413" t="s">
        <v>1280</v>
      </c>
      <c r="O1561" s="15"/>
      <c r="P1561" s="13"/>
      <c r="Q1561" s="13"/>
      <c r="R1561" s="13"/>
      <c r="S1561" s="13"/>
      <c r="T1561" s="13"/>
      <c r="U1561" s="607" t="s">
        <v>7097</v>
      </c>
      <c r="V1561" s="208"/>
      <c r="W1561" s="640" t="s">
        <v>7665</v>
      </c>
      <c r="X1561" s="88"/>
      <c r="Y1561" s="20"/>
      <c r="Z1561" s="13"/>
      <c r="AA1561" s="13"/>
    </row>
    <row r="1562" spans="1:27" ht="13.8" hidden="1">
      <c r="A1562" s="74" t="s">
        <v>5124</v>
      </c>
      <c r="B1562" s="74" t="s">
        <v>29</v>
      </c>
      <c r="C1562" s="74" t="s">
        <v>5143</v>
      </c>
      <c r="D1562" s="74" t="s">
        <v>3248</v>
      </c>
      <c r="E1562" s="74" t="s">
        <v>5144</v>
      </c>
      <c r="F1562" s="12" t="s">
        <v>7615</v>
      </c>
      <c r="G1562" s="208" t="s">
        <v>7094</v>
      </c>
      <c r="H1562" s="9" t="str">
        <f t="shared" si="0"/>
        <v>POP-TPL-OAT</v>
      </c>
      <c r="I1562" s="11"/>
      <c r="J1562" s="17"/>
      <c r="K1562" s="17"/>
      <c r="L1562" s="17"/>
      <c r="M1562" s="418" t="s">
        <v>241</v>
      </c>
      <c r="N1562" s="413" t="s">
        <v>2225</v>
      </c>
      <c r="O1562" s="15"/>
      <c r="P1562" s="13"/>
      <c r="Q1562" s="13"/>
      <c r="R1562" s="13"/>
      <c r="S1562" s="13"/>
      <c r="T1562" s="13"/>
      <c r="U1562" s="607" t="s">
        <v>7097</v>
      </c>
      <c r="V1562" s="208"/>
      <c r="W1562" s="640" t="s">
        <v>7665</v>
      </c>
      <c r="X1562" s="88"/>
      <c r="Y1562" s="20"/>
      <c r="Z1562" s="13"/>
      <c r="AA1562" s="13"/>
    </row>
    <row r="1563" spans="1:27" ht="13.8" hidden="1">
      <c r="A1563" s="74" t="s">
        <v>5124</v>
      </c>
      <c r="B1563" s="74" t="s">
        <v>29</v>
      </c>
      <c r="C1563" s="74" t="s">
        <v>5143</v>
      </c>
      <c r="D1563" s="74" t="s">
        <v>3248</v>
      </c>
      <c r="E1563" s="74" t="s">
        <v>5144</v>
      </c>
      <c r="F1563" s="12" t="s">
        <v>7615</v>
      </c>
      <c r="G1563" s="208" t="s">
        <v>7094</v>
      </c>
      <c r="H1563" s="9" t="str">
        <f t="shared" si="0"/>
        <v>POP-TPL-OAT</v>
      </c>
      <c r="I1563" s="11"/>
      <c r="J1563" s="17"/>
      <c r="K1563" s="17"/>
      <c r="L1563" s="17"/>
      <c r="M1563" s="418" t="s">
        <v>528</v>
      </c>
      <c r="N1563" s="413" t="s">
        <v>2228</v>
      </c>
      <c r="O1563" s="15"/>
      <c r="P1563" s="13"/>
      <c r="Q1563" s="13"/>
      <c r="R1563" s="13"/>
      <c r="S1563" s="13"/>
      <c r="T1563" s="13"/>
      <c r="U1563" s="607" t="s">
        <v>7098</v>
      </c>
      <c r="V1563" s="208"/>
      <c r="W1563" s="636" t="s">
        <v>7077</v>
      </c>
      <c r="X1563" s="88"/>
      <c r="Y1563" s="20"/>
      <c r="Z1563" s="13"/>
      <c r="AA1563" s="13"/>
    </row>
    <row r="1564" spans="1:27" ht="13.8" hidden="1">
      <c r="A1564" s="74" t="s">
        <v>5124</v>
      </c>
      <c r="B1564" s="74" t="s">
        <v>29</v>
      </c>
      <c r="C1564" s="74" t="s">
        <v>5143</v>
      </c>
      <c r="D1564" s="74" t="s">
        <v>3248</v>
      </c>
      <c r="E1564" s="74" t="s">
        <v>5144</v>
      </c>
      <c r="F1564" s="12" t="s">
        <v>7615</v>
      </c>
      <c r="G1564" s="208" t="s">
        <v>7094</v>
      </c>
      <c r="H1564" s="9" t="str">
        <f t="shared" si="0"/>
        <v>POP-TPL-OAT</v>
      </c>
      <c r="I1564" s="11"/>
      <c r="J1564" s="17"/>
      <c r="K1564" s="17"/>
      <c r="L1564" s="17"/>
      <c r="M1564" s="418" t="s">
        <v>630</v>
      </c>
      <c r="N1564" s="413" t="s">
        <v>1634</v>
      </c>
      <c r="O1564" s="15"/>
      <c r="P1564" s="13"/>
      <c r="Q1564" s="13"/>
      <c r="R1564" s="13"/>
      <c r="S1564" s="13"/>
      <c r="T1564" s="13"/>
      <c r="U1564" s="607" t="s">
        <v>7099</v>
      </c>
      <c r="V1564" s="208"/>
      <c r="W1564" s="636" t="s">
        <v>7077</v>
      </c>
      <c r="X1564" s="88"/>
      <c r="Y1564" s="20"/>
      <c r="Z1564" s="13"/>
      <c r="AA1564" s="13"/>
    </row>
    <row r="1565" spans="1:27" ht="13.8" hidden="1">
      <c r="A1565" s="74" t="s">
        <v>5124</v>
      </c>
      <c r="B1565" s="74" t="s">
        <v>29</v>
      </c>
      <c r="C1565" s="74" t="s">
        <v>5143</v>
      </c>
      <c r="D1565" s="74" t="s">
        <v>3248</v>
      </c>
      <c r="E1565" s="74" t="s">
        <v>5144</v>
      </c>
      <c r="F1565" s="12" t="s">
        <v>7615</v>
      </c>
      <c r="G1565" s="208" t="s">
        <v>7094</v>
      </c>
      <c r="H1565" s="9" t="str">
        <f t="shared" si="0"/>
        <v>POP-TPL-OAT</v>
      </c>
      <c r="I1565" s="11"/>
      <c r="J1565" s="17"/>
      <c r="K1565" s="17"/>
      <c r="L1565" s="17"/>
      <c r="M1565" s="425" t="s">
        <v>436</v>
      </c>
      <c r="N1565" s="413" t="s">
        <v>121</v>
      </c>
      <c r="O1565" s="15"/>
      <c r="P1565" s="13"/>
      <c r="Q1565" s="13"/>
      <c r="R1565" s="13"/>
      <c r="S1565" s="13"/>
      <c r="T1565" s="13"/>
      <c r="U1565" s="607" t="s">
        <v>7100</v>
      </c>
      <c r="V1565" s="208"/>
      <c r="W1565" s="636" t="s">
        <v>7077</v>
      </c>
      <c r="X1565" s="88"/>
      <c r="Y1565" s="20"/>
      <c r="Z1565" s="13"/>
      <c r="AA1565" s="13"/>
    </row>
    <row r="1566" spans="1:27" ht="13.8" hidden="1">
      <c r="A1566" s="74" t="s">
        <v>5124</v>
      </c>
      <c r="B1566" s="74" t="s">
        <v>29</v>
      </c>
      <c r="C1566" s="74" t="s">
        <v>5143</v>
      </c>
      <c r="D1566" s="74" t="s">
        <v>3248</v>
      </c>
      <c r="E1566" s="74" t="s">
        <v>5144</v>
      </c>
      <c r="F1566" s="12" t="s">
        <v>7615</v>
      </c>
      <c r="G1566" s="208" t="s">
        <v>7094</v>
      </c>
      <c r="H1566" s="9" t="str">
        <f t="shared" si="0"/>
        <v>POP-TPL-OAT</v>
      </c>
      <c r="I1566" s="11"/>
      <c r="J1566" s="13"/>
      <c r="K1566" s="13"/>
      <c r="L1566" s="13"/>
      <c r="M1566" s="78" t="s">
        <v>436</v>
      </c>
      <c r="N1566" s="205" t="s">
        <v>122</v>
      </c>
      <c r="O1566" s="15"/>
      <c r="P1566" s="13"/>
      <c r="Q1566" s="13"/>
      <c r="R1566" s="13"/>
      <c r="S1566" s="13"/>
      <c r="T1566" s="13"/>
      <c r="U1566" s="609" t="s">
        <v>7100</v>
      </c>
      <c r="V1566" s="641"/>
      <c r="W1566" s="642" t="s">
        <v>7077</v>
      </c>
      <c r="X1566" s="88"/>
      <c r="Y1566" s="20"/>
      <c r="Z1566" s="13"/>
      <c r="AA1566" s="13"/>
    </row>
    <row r="1567" spans="1:27" ht="13.8" hidden="1">
      <c r="A1567" s="74" t="s">
        <v>5124</v>
      </c>
      <c r="B1567" s="74" t="s">
        <v>29</v>
      </c>
      <c r="C1567" s="74" t="s">
        <v>5143</v>
      </c>
      <c r="D1567" s="74" t="s">
        <v>3248</v>
      </c>
      <c r="E1567" s="74" t="s">
        <v>5144</v>
      </c>
      <c r="F1567" s="12" t="s">
        <v>7615</v>
      </c>
      <c r="G1567" s="208" t="s">
        <v>7094</v>
      </c>
      <c r="H1567" s="9" t="str">
        <f t="shared" si="0"/>
        <v>POP-TPL-OAT</v>
      </c>
      <c r="I1567" s="11"/>
      <c r="J1567" s="13"/>
      <c r="K1567" s="13"/>
      <c r="L1567" s="13"/>
      <c r="M1567" s="78" t="s">
        <v>436</v>
      </c>
      <c r="N1567" s="205" t="s">
        <v>123</v>
      </c>
      <c r="O1567" s="15"/>
      <c r="P1567" s="13"/>
      <c r="Q1567" s="13"/>
      <c r="R1567" s="13"/>
      <c r="S1567" s="13"/>
      <c r="T1567" s="13"/>
      <c r="U1567" s="607" t="s">
        <v>7100</v>
      </c>
      <c r="V1567" s="409"/>
      <c r="W1567" s="643" t="s">
        <v>7077</v>
      </c>
      <c r="X1567" s="88"/>
      <c r="Y1567" s="20"/>
      <c r="Z1567" s="13"/>
      <c r="AA1567" s="13"/>
    </row>
    <row r="1568" spans="1:27" ht="13.8" hidden="1">
      <c r="A1568" s="12" t="s">
        <v>5124</v>
      </c>
      <c r="B1568" s="12" t="s">
        <v>29</v>
      </c>
      <c r="C1568" s="12" t="s">
        <v>5126</v>
      </c>
      <c r="D1568" s="12" t="s">
        <v>4915</v>
      </c>
      <c r="E1568" s="12" t="s">
        <v>4915</v>
      </c>
      <c r="F1568" s="12" t="s">
        <v>7666</v>
      </c>
      <c r="G1568" s="644" t="s">
        <v>7667</v>
      </c>
      <c r="H1568" s="9" t="str">
        <f t="shared" si="0"/>
        <v>POP-TPU-OCP</v>
      </c>
      <c r="I1568" s="11"/>
      <c r="J1568" s="13"/>
      <c r="K1568" s="13"/>
      <c r="L1568" s="13"/>
      <c r="M1568" s="205" t="s">
        <v>273</v>
      </c>
      <c r="N1568" s="205" t="s">
        <v>1246</v>
      </c>
      <c r="O1568" s="15"/>
      <c r="P1568" s="13"/>
      <c r="Q1568" s="13"/>
      <c r="R1568" s="13"/>
      <c r="S1568" s="13"/>
      <c r="T1568" s="13"/>
      <c r="U1568" s="638" t="s">
        <v>3780</v>
      </c>
      <c r="V1568" s="333"/>
      <c r="W1568" s="645" t="s">
        <v>3781</v>
      </c>
      <c r="X1568" s="646"/>
      <c r="Y1568" s="20"/>
      <c r="Z1568" s="13"/>
      <c r="AA1568" s="13"/>
    </row>
    <row r="1569" spans="1:27" ht="13.8" hidden="1">
      <c r="A1569" s="12" t="s">
        <v>5124</v>
      </c>
      <c r="B1569" s="12" t="s">
        <v>29</v>
      </c>
      <c r="C1569" s="12" t="s">
        <v>5126</v>
      </c>
      <c r="D1569" s="12" t="s">
        <v>4915</v>
      </c>
      <c r="E1569" s="12" t="s">
        <v>4915</v>
      </c>
      <c r="F1569" s="12" t="s">
        <v>7666</v>
      </c>
      <c r="G1569" s="644" t="s">
        <v>7667</v>
      </c>
      <c r="H1569" s="9" t="str">
        <f t="shared" si="0"/>
        <v>POP-TPU-OCP</v>
      </c>
      <c r="I1569" s="11"/>
      <c r="J1569" s="13"/>
      <c r="K1569" s="13"/>
      <c r="L1569" s="13"/>
      <c r="M1569" s="205" t="s">
        <v>241</v>
      </c>
      <c r="N1569" s="205" t="s">
        <v>2178</v>
      </c>
      <c r="O1569" s="15"/>
      <c r="P1569" s="13"/>
      <c r="Q1569" s="13"/>
      <c r="R1569" s="13"/>
      <c r="S1569" s="13"/>
      <c r="T1569" s="13"/>
      <c r="U1569" s="638" t="s">
        <v>3782</v>
      </c>
      <c r="V1569" s="333"/>
      <c r="W1569" s="645" t="s">
        <v>3781</v>
      </c>
      <c r="X1569" s="646"/>
      <c r="Y1569" s="20"/>
      <c r="Z1569" s="13"/>
      <c r="AA1569" s="13"/>
    </row>
    <row r="1570" spans="1:27" ht="13.8" hidden="1">
      <c r="A1570" s="12" t="s">
        <v>5124</v>
      </c>
      <c r="B1570" s="12" t="s">
        <v>29</v>
      </c>
      <c r="C1570" s="12" t="s">
        <v>5126</v>
      </c>
      <c r="D1570" s="12" t="s">
        <v>4915</v>
      </c>
      <c r="E1570" s="12" t="s">
        <v>4915</v>
      </c>
      <c r="F1570" s="12" t="s">
        <v>7666</v>
      </c>
      <c r="G1570" s="644" t="s">
        <v>7667</v>
      </c>
      <c r="H1570" s="9" t="str">
        <f t="shared" si="0"/>
        <v>POP-TPU-OCP</v>
      </c>
      <c r="I1570" s="11"/>
      <c r="J1570" s="13"/>
      <c r="K1570" s="13"/>
      <c r="L1570" s="13"/>
      <c r="M1570" s="205" t="s">
        <v>195</v>
      </c>
      <c r="N1570" s="205" t="s">
        <v>860</v>
      </c>
      <c r="O1570" s="15"/>
      <c r="P1570" s="13"/>
      <c r="Q1570" s="13"/>
      <c r="R1570" s="13"/>
      <c r="S1570" s="13"/>
      <c r="T1570" s="13"/>
      <c r="U1570" s="638" t="s">
        <v>3783</v>
      </c>
      <c r="V1570" s="333"/>
      <c r="W1570" s="645" t="s">
        <v>3606</v>
      </c>
      <c r="X1570" s="646"/>
      <c r="Y1570" s="20"/>
      <c r="Z1570" s="13"/>
      <c r="AA1570" s="13"/>
    </row>
    <row r="1571" spans="1:27" ht="13.8" hidden="1">
      <c r="A1571" s="12" t="s">
        <v>5124</v>
      </c>
      <c r="B1571" s="12" t="s">
        <v>29</v>
      </c>
      <c r="C1571" s="12" t="s">
        <v>5126</v>
      </c>
      <c r="D1571" s="12" t="s">
        <v>4915</v>
      </c>
      <c r="E1571" s="12" t="s">
        <v>4915</v>
      </c>
      <c r="F1571" s="12" t="s">
        <v>7666</v>
      </c>
      <c r="G1571" s="644" t="s">
        <v>7667</v>
      </c>
      <c r="H1571" s="9" t="str">
        <f t="shared" si="0"/>
        <v>POP-TPU-OCP</v>
      </c>
      <c r="I1571" s="11"/>
      <c r="J1571" s="13"/>
      <c r="K1571" s="13"/>
      <c r="L1571" s="13"/>
      <c r="M1571" s="205" t="s">
        <v>494</v>
      </c>
      <c r="N1571" s="205" t="s">
        <v>1488</v>
      </c>
      <c r="O1571" s="15"/>
      <c r="P1571" s="13"/>
      <c r="Q1571" s="13"/>
      <c r="R1571" s="13"/>
      <c r="S1571" s="13"/>
      <c r="T1571" s="13"/>
      <c r="U1571" s="638" t="s">
        <v>3784</v>
      </c>
      <c r="V1571" s="333"/>
      <c r="W1571" s="645" t="s">
        <v>3606</v>
      </c>
      <c r="X1571" s="646"/>
      <c r="Y1571" s="20"/>
      <c r="Z1571" s="13"/>
      <c r="AA1571" s="13"/>
    </row>
    <row r="1572" spans="1:27" ht="13.8" hidden="1">
      <c r="A1572" s="12" t="s">
        <v>5124</v>
      </c>
      <c r="B1572" s="12" t="s">
        <v>29</v>
      </c>
      <c r="C1572" s="12" t="s">
        <v>5126</v>
      </c>
      <c r="D1572" s="12" t="s">
        <v>4915</v>
      </c>
      <c r="E1572" s="12" t="s">
        <v>4915</v>
      </c>
      <c r="F1572" s="12" t="s">
        <v>7666</v>
      </c>
      <c r="G1572" s="644" t="s">
        <v>7667</v>
      </c>
      <c r="H1572" s="9" t="str">
        <f t="shared" si="0"/>
        <v>POP-TPU-OCP</v>
      </c>
      <c r="I1572" s="11"/>
      <c r="J1572" s="13"/>
      <c r="K1572" s="13"/>
      <c r="L1572" s="13"/>
      <c r="M1572" s="205" t="s">
        <v>241</v>
      </c>
      <c r="N1572" s="205" t="s">
        <v>2179</v>
      </c>
      <c r="O1572" s="15"/>
      <c r="P1572" s="13"/>
      <c r="Q1572" s="13"/>
      <c r="R1572" s="13"/>
      <c r="S1572" s="13"/>
      <c r="T1572" s="13"/>
      <c r="U1572" s="638" t="s">
        <v>3785</v>
      </c>
      <c r="V1572" s="333"/>
      <c r="W1572" s="645" t="s">
        <v>3786</v>
      </c>
      <c r="X1572" s="646"/>
      <c r="Y1572" s="20"/>
      <c r="Z1572" s="13"/>
      <c r="AA1572" s="13"/>
    </row>
    <row r="1573" spans="1:27" ht="13.8" hidden="1">
      <c r="A1573" s="12" t="s">
        <v>5124</v>
      </c>
      <c r="B1573" s="12" t="s">
        <v>29</v>
      </c>
      <c r="C1573" s="12" t="s">
        <v>5126</v>
      </c>
      <c r="D1573" s="12" t="s">
        <v>4915</v>
      </c>
      <c r="E1573" s="12" t="s">
        <v>4915</v>
      </c>
      <c r="F1573" s="12" t="s">
        <v>7666</v>
      </c>
      <c r="G1573" s="644" t="s">
        <v>7667</v>
      </c>
      <c r="H1573" s="9" t="str">
        <f t="shared" si="0"/>
        <v>POP-TPU-OCP</v>
      </c>
      <c r="I1573" s="11"/>
      <c r="J1573" s="13"/>
      <c r="K1573" s="13"/>
      <c r="L1573" s="13"/>
      <c r="M1573" s="418" t="s">
        <v>273</v>
      </c>
      <c r="N1573" s="205" t="s">
        <v>1247</v>
      </c>
      <c r="O1573" s="15"/>
      <c r="P1573" s="13"/>
      <c r="Q1573" s="13"/>
      <c r="R1573" s="13"/>
      <c r="S1573" s="13"/>
      <c r="T1573" s="13"/>
      <c r="U1573" s="638" t="s">
        <v>3787</v>
      </c>
      <c r="V1573" s="333"/>
      <c r="W1573" s="645" t="s">
        <v>3786</v>
      </c>
      <c r="X1573" s="646"/>
      <c r="Y1573" s="20"/>
      <c r="Z1573" s="13"/>
      <c r="AA1573" s="13"/>
    </row>
    <row r="1574" spans="1:27" ht="13.8" hidden="1">
      <c r="A1574" s="12" t="s">
        <v>5124</v>
      </c>
      <c r="B1574" s="12" t="s">
        <v>29</v>
      </c>
      <c r="C1574" s="12" t="s">
        <v>5126</v>
      </c>
      <c r="D1574" s="12" t="s">
        <v>4915</v>
      </c>
      <c r="E1574" s="12" t="s">
        <v>4915</v>
      </c>
      <c r="F1574" s="12" t="s">
        <v>7666</v>
      </c>
      <c r="G1574" s="644" t="s">
        <v>7667</v>
      </c>
      <c r="H1574" s="9" t="str">
        <f t="shared" si="0"/>
        <v>POP-TPU-OCP</v>
      </c>
      <c r="I1574" s="11"/>
      <c r="J1574" s="13"/>
      <c r="K1574" s="13"/>
      <c r="L1574" s="13"/>
      <c r="M1574" s="61" t="s">
        <v>938</v>
      </c>
      <c r="N1574" s="522" t="s">
        <v>393</v>
      </c>
      <c r="O1574" s="15"/>
      <c r="P1574" s="13"/>
      <c r="Q1574" s="13"/>
      <c r="R1574" s="13"/>
      <c r="S1574" s="13"/>
      <c r="T1574" s="13"/>
      <c r="U1574" s="568" t="s">
        <v>3788</v>
      </c>
      <c r="V1574" s="13"/>
      <c r="W1574" s="639" t="s">
        <v>3786</v>
      </c>
      <c r="X1574" s="646"/>
      <c r="Y1574" s="20"/>
      <c r="Z1574" s="13"/>
      <c r="AA1574" s="13"/>
    </row>
    <row r="1575" spans="1:27" ht="13.8" hidden="1">
      <c r="A1575" s="12" t="s">
        <v>5124</v>
      </c>
      <c r="B1575" s="12" t="s">
        <v>29</v>
      </c>
      <c r="C1575" s="12" t="s">
        <v>5126</v>
      </c>
      <c r="D1575" s="12" t="s">
        <v>4915</v>
      </c>
      <c r="E1575" s="12" t="s">
        <v>4915</v>
      </c>
      <c r="F1575" s="12" t="s">
        <v>7666</v>
      </c>
      <c r="G1575" s="644" t="s">
        <v>7667</v>
      </c>
      <c r="H1575" s="9" t="str">
        <f t="shared" si="0"/>
        <v>POP-TPU-OCP</v>
      </c>
      <c r="I1575" s="11"/>
      <c r="J1575" s="13"/>
      <c r="K1575" s="13"/>
      <c r="L1575" s="13"/>
      <c r="M1575" s="418" t="s">
        <v>630</v>
      </c>
      <c r="N1575" s="413" t="s">
        <v>1629</v>
      </c>
      <c r="O1575" s="15"/>
      <c r="P1575" s="13"/>
      <c r="Q1575" s="13"/>
      <c r="R1575" s="13"/>
      <c r="S1575" s="13"/>
      <c r="T1575" s="13"/>
      <c r="U1575" s="638" t="s">
        <v>3789</v>
      </c>
      <c r="V1575" s="13"/>
      <c r="W1575" s="567" t="s">
        <v>3606</v>
      </c>
      <c r="X1575" s="646"/>
      <c r="Y1575" s="20"/>
      <c r="Z1575" s="13"/>
      <c r="AA1575" s="13"/>
    </row>
    <row r="1576" spans="1:27" ht="13.8" hidden="1">
      <c r="A1576" s="12" t="s">
        <v>5124</v>
      </c>
      <c r="B1576" s="12" t="s">
        <v>29</v>
      </c>
      <c r="C1576" s="12" t="s">
        <v>5126</v>
      </c>
      <c r="D1576" s="12" t="s">
        <v>4915</v>
      </c>
      <c r="E1576" s="12" t="s">
        <v>4915</v>
      </c>
      <c r="F1576" s="12" t="s">
        <v>7666</v>
      </c>
      <c r="G1576" s="644" t="s">
        <v>7667</v>
      </c>
      <c r="H1576" s="9" t="str">
        <f t="shared" si="0"/>
        <v>POP-TPU-OCP</v>
      </c>
      <c r="I1576" s="11"/>
      <c r="J1576" s="13"/>
      <c r="K1576" s="13"/>
      <c r="L1576" s="13"/>
      <c r="M1576" s="418" t="s">
        <v>241</v>
      </c>
      <c r="N1576" s="413" t="s">
        <v>2241</v>
      </c>
      <c r="O1576" s="15"/>
      <c r="P1576" s="13"/>
      <c r="Q1576" s="13"/>
      <c r="R1576" s="13"/>
      <c r="S1576" s="13"/>
      <c r="T1576" s="13"/>
      <c r="U1576" s="638" t="s">
        <v>3790</v>
      </c>
      <c r="V1576" s="13"/>
      <c r="W1576" s="567" t="s">
        <v>3791</v>
      </c>
      <c r="X1576" s="646"/>
      <c r="Y1576" s="80">
        <v>45805</v>
      </c>
      <c r="Z1576" s="13"/>
      <c r="AA1576" s="13"/>
    </row>
    <row r="1577" spans="1:27" ht="13.8" hidden="1">
      <c r="A1577" s="12" t="s">
        <v>5124</v>
      </c>
      <c r="B1577" s="12" t="s">
        <v>29</v>
      </c>
      <c r="C1577" s="12" t="s">
        <v>5126</v>
      </c>
      <c r="D1577" s="12" t="s">
        <v>4915</v>
      </c>
      <c r="E1577" s="12" t="s">
        <v>4915</v>
      </c>
      <c r="F1577" s="12" t="s">
        <v>7666</v>
      </c>
      <c r="G1577" s="644" t="s">
        <v>7667</v>
      </c>
      <c r="H1577" s="9" t="str">
        <f t="shared" si="0"/>
        <v>POP-TPU-OCP</v>
      </c>
      <c r="I1577" s="11"/>
      <c r="J1577" s="13"/>
      <c r="K1577" s="13"/>
      <c r="L1577" s="13"/>
      <c r="M1577" s="418" t="s">
        <v>273</v>
      </c>
      <c r="N1577" s="413" t="s">
        <v>1249</v>
      </c>
      <c r="O1577" s="15"/>
      <c r="P1577" s="13"/>
      <c r="Q1577" s="13"/>
      <c r="R1577" s="13"/>
      <c r="S1577" s="13"/>
      <c r="T1577" s="13"/>
      <c r="U1577" s="638" t="s">
        <v>3795</v>
      </c>
      <c r="V1577" s="13"/>
      <c r="W1577" s="567" t="s">
        <v>3791</v>
      </c>
      <c r="X1577" s="646"/>
      <c r="Y1577" s="80">
        <v>45805</v>
      </c>
      <c r="Z1577" s="13"/>
      <c r="AA1577" s="13"/>
    </row>
    <row r="1578" spans="1:27" ht="13.8" hidden="1">
      <c r="A1578" s="12" t="s">
        <v>5124</v>
      </c>
      <c r="B1578" s="12" t="s">
        <v>29</v>
      </c>
      <c r="C1578" s="12" t="s">
        <v>5126</v>
      </c>
      <c r="D1578" s="12" t="s">
        <v>4915</v>
      </c>
      <c r="E1578" s="12" t="s">
        <v>4915</v>
      </c>
      <c r="F1578" s="12" t="s">
        <v>7666</v>
      </c>
      <c r="G1578" s="644" t="s">
        <v>7667</v>
      </c>
      <c r="H1578" s="9" t="str">
        <f t="shared" si="0"/>
        <v>POP-TPU-OCP</v>
      </c>
      <c r="I1578" s="11"/>
      <c r="J1578" s="13"/>
      <c r="K1578" s="13"/>
      <c r="L1578" s="13"/>
      <c r="M1578" s="440" t="s">
        <v>938</v>
      </c>
      <c r="N1578" s="413" t="s">
        <v>424</v>
      </c>
      <c r="O1578" s="15"/>
      <c r="P1578" s="13"/>
      <c r="Q1578" s="13"/>
      <c r="R1578" s="13"/>
      <c r="S1578" s="13"/>
      <c r="T1578" s="13"/>
      <c r="U1578" s="638" t="s">
        <v>3797</v>
      </c>
      <c r="V1578" s="13"/>
      <c r="W1578" s="567" t="s">
        <v>3791</v>
      </c>
      <c r="X1578" s="646"/>
      <c r="Y1578" s="80">
        <v>45805</v>
      </c>
      <c r="Z1578" s="13"/>
      <c r="AA1578" s="13"/>
    </row>
    <row r="1579" spans="1:27" ht="13.8" hidden="1">
      <c r="A1579" s="12" t="s">
        <v>5124</v>
      </c>
      <c r="B1579" s="12" t="s">
        <v>29</v>
      </c>
      <c r="C1579" s="12" t="s">
        <v>5126</v>
      </c>
      <c r="D1579" s="12" t="s">
        <v>4915</v>
      </c>
      <c r="E1579" s="12" t="s">
        <v>4915</v>
      </c>
      <c r="F1579" s="12" t="s">
        <v>7666</v>
      </c>
      <c r="G1579" s="644" t="s">
        <v>7667</v>
      </c>
      <c r="H1579" s="9" t="str">
        <f t="shared" si="0"/>
        <v>POP-TPU-OCP</v>
      </c>
      <c r="I1579" s="11"/>
      <c r="J1579" s="13"/>
      <c r="K1579" s="13"/>
      <c r="L1579" s="13"/>
      <c r="M1579" s="418" t="s">
        <v>241</v>
      </c>
      <c r="N1579" s="413" t="s">
        <v>2242</v>
      </c>
      <c r="O1579" s="15"/>
      <c r="P1579" s="13"/>
      <c r="Q1579" s="13"/>
      <c r="R1579" s="13"/>
      <c r="S1579" s="13"/>
      <c r="T1579" s="13"/>
      <c r="U1579" s="638" t="s">
        <v>3802</v>
      </c>
      <c r="V1579" s="13"/>
      <c r="W1579" s="567" t="s">
        <v>3803</v>
      </c>
      <c r="X1579" s="646"/>
      <c r="Y1579" s="20"/>
      <c r="Z1579" s="13"/>
      <c r="AA1579" s="13"/>
    </row>
    <row r="1580" spans="1:27" ht="13.8" hidden="1">
      <c r="A1580" s="12" t="s">
        <v>5124</v>
      </c>
      <c r="B1580" s="12" t="s">
        <v>29</v>
      </c>
      <c r="C1580" s="12" t="s">
        <v>5126</v>
      </c>
      <c r="D1580" s="12" t="s">
        <v>4915</v>
      </c>
      <c r="E1580" s="12" t="s">
        <v>4915</v>
      </c>
      <c r="F1580" s="12" t="s">
        <v>7666</v>
      </c>
      <c r="G1580" s="644" t="s">
        <v>7667</v>
      </c>
      <c r="H1580" s="9" t="str">
        <f t="shared" si="0"/>
        <v>POP-TPU-OCP</v>
      </c>
      <c r="I1580" s="11"/>
      <c r="J1580" s="13"/>
      <c r="K1580" s="13"/>
      <c r="L1580" s="13"/>
      <c r="M1580" s="418" t="s">
        <v>273</v>
      </c>
      <c r="N1580" s="413" t="s">
        <v>1250</v>
      </c>
      <c r="O1580" s="15"/>
      <c r="P1580" s="13"/>
      <c r="Q1580" s="13"/>
      <c r="R1580" s="13"/>
      <c r="S1580" s="13"/>
      <c r="T1580" s="13"/>
      <c r="U1580" s="638" t="s">
        <v>3802</v>
      </c>
      <c r="V1580" s="13"/>
      <c r="W1580" s="567" t="s">
        <v>3803</v>
      </c>
      <c r="X1580" s="646"/>
      <c r="Y1580" s="20"/>
      <c r="Z1580" s="13"/>
      <c r="AA1580" s="13"/>
    </row>
    <row r="1581" spans="1:27" ht="13.8" hidden="1">
      <c r="A1581" s="12" t="s">
        <v>5124</v>
      </c>
      <c r="B1581" s="12" t="s">
        <v>29</v>
      </c>
      <c r="C1581" s="12" t="s">
        <v>5126</v>
      </c>
      <c r="D1581" s="12" t="s">
        <v>4915</v>
      </c>
      <c r="E1581" s="12" t="s">
        <v>4915</v>
      </c>
      <c r="F1581" s="12" t="s">
        <v>7666</v>
      </c>
      <c r="G1581" s="644" t="s">
        <v>7667</v>
      </c>
      <c r="H1581" s="9" t="str">
        <f t="shared" si="0"/>
        <v>POP-TPU-OCP</v>
      </c>
      <c r="I1581" s="11"/>
      <c r="J1581" s="13"/>
      <c r="K1581" s="13"/>
      <c r="L1581" s="13"/>
      <c r="M1581" s="440" t="s">
        <v>938</v>
      </c>
      <c r="N1581" s="413" t="s">
        <v>425</v>
      </c>
      <c r="O1581" s="15"/>
      <c r="P1581" s="13"/>
      <c r="Q1581" s="13"/>
      <c r="R1581" s="13"/>
      <c r="S1581" s="13"/>
      <c r="T1581" s="13"/>
      <c r="U1581" s="638" t="s">
        <v>3805</v>
      </c>
      <c r="V1581" s="13"/>
      <c r="W1581" s="567" t="s">
        <v>3803</v>
      </c>
      <c r="X1581" s="646"/>
      <c r="Y1581" s="20"/>
      <c r="Z1581" s="13"/>
      <c r="AA1581" s="13"/>
    </row>
    <row r="1582" spans="1:27" ht="13.8" hidden="1">
      <c r="A1582" s="12" t="s">
        <v>5124</v>
      </c>
      <c r="B1582" s="12" t="s">
        <v>29</v>
      </c>
      <c r="C1582" s="12" t="s">
        <v>5126</v>
      </c>
      <c r="D1582" s="12" t="s">
        <v>4915</v>
      </c>
      <c r="E1582" s="12" t="s">
        <v>4915</v>
      </c>
      <c r="F1582" s="12" t="s">
        <v>7666</v>
      </c>
      <c r="G1582" s="644" t="s">
        <v>7667</v>
      </c>
      <c r="H1582" s="9" t="str">
        <f t="shared" si="0"/>
        <v>POP-TPU-OCP</v>
      </c>
      <c r="I1582" s="11"/>
      <c r="J1582" s="13"/>
      <c r="K1582" s="13"/>
      <c r="L1582" s="13"/>
      <c r="M1582" s="418" t="s">
        <v>2704</v>
      </c>
      <c r="N1582" s="413" t="s">
        <v>1430</v>
      </c>
      <c r="O1582" s="15"/>
      <c r="P1582" s="13"/>
      <c r="Q1582" s="13"/>
      <c r="R1582" s="13"/>
      <c r="S1582" s="13"/>
      <c r="T1582" s="13"/>
      <c r="U1582" s="638" t="s">
        <v>3806</v>
      </c>
      <c r="V1582" s="13"/>
      <c r="W1582" s="647"/>
      <c r="X1582" s="646"/>
      <c r="Y1582" s="20"/>
      <c r="Z1582" s="13"/>
      <c r="AA1582" s="13"/>
    </row>
    <row r="1583" spans="1:27" ht="13.8" hidden="1">
      <c r="A1583" s="12" t="s">
        <v>5124</v>
      </c>
      <c r="B1583" s="12" t="s">
        <v>29</v>
      </c>
      <c r="C1583" s="12" t="s">
        <v>5126</v>
      </c>
      <c r="D1583" s="12" t="s">
        <v>4915</v>
      </c>
      <c r="E1583" s="12" t="s">
        <v>4915</v>
      </c>
      <c r="F1583" s="12" t="s">
        <v>7666</v>
      </c>
      <c r="G1583" s="644" t="s">
        <v>7667</v>
      </c>
      <c r="H1583" s="9" t="str">
        <f t="shared" si="0"/>
        <v>POP-TPU-OCP</v>
      </c>
      <c r="I1583" s="11"/>
      <c r="J1583" s="13"/>
      <c r="K1583" s="13"/>
      <c r="L1583" s="13"/>
      <c r="M1583" s="418" t="s">
        <v>241</v>
      </c>
      <c r="N1583" s="413" t="s">
        <v>2243</v>
      </c>
      <c r="O1583" s="15"/>
      <c r="P1583" s="13"/>
      <c r="Q1583" s="13"/>
      <c r="R1583" s="13"/>
      <c r="S1583" s="13"/>
      <c r="T1583" s="13"/>
      <c r="U1583" s="638" t="s">
        <v>3802</v>
      </c>
      <c r="V1583" s="13"/>
      <c r="W1583" s="567" t="s">
        <v>3606</v>
      </c>
      <c r="X1583" s="646"/>
      <c r="Y1583" s="20"/>
      <c r="Z1583" s="13"/>
      <c r="AA1583" s="13"/>
    </row>
    <row r="1584" spans="1:27" ht="13.8" hidden="1">
      <c r="A1584" s="12" t="s">
        <v>5124</v>
      </c>
      <c r="B1584" s="12" t="s">
        <v>29</v>
      </c>
      <c r="C1584" s="12" t="s">
        <v>5126</v>
      </c>
      <c r="D1584" s="12" t="s">
        <v>4915</v>
      </c>
      <c r="E1584" s="12" t="s">
        <v>4915</v>
      </c>
      <c r="F1584" s="12" t="s">
        <v>7666</v>
      </c>
      <c r="G1584" s="644" t="s">
        <v>7667</v>
      </c>
      <c r="H1584" s="9" t="str">
        <f t="shared" si="0"/>
        <v>POP-TPU-OCP</v>
      </c>
      <c r="I1584" s="11"/>
      <c r="J1584" s="13"/>
      <c r="K1584" s="13"/>
      <c r="L1584" s="13"/>
      <c r="M1584" s="418" t="s">
        <v>195</v>
      </c>
      <c r="N1584" s="413" t="s">
        <v>866</v>
      </c>
      <c r="O1584" s="15"/>
      <c r="P1584" s="13"/>
      <c r="Q1584" s="13"/>
      <c r="R1584" s="13"/>
      <c r="S1584" s="13"/>
      <c r="T1584" s="13"/>
      <c r="U1584" s="638" t="s">
        <v>3808</v>
      </c>
      <c r="V1584" s="13"/>
      <c r="W1584" s="567" t="s">
        <v>3606</v>
      </c>
      <c r="X1584" s="646"/>
      <c r="Y1584" s="20"/>
      <c r="Z1584" s="13"/>
      <c r="AA1584" s="13"/>
    </row>
    <row r="1585" spans="1:27" ht="13.8" hidden="1">
      <c r="A1585" s="12" t="s">
        <v>5124</v>
      </c>
      <c r="B1585" s="12" t="s">
        <v>29</v>
      </c>
      <c r="C1585" s="12" t="s">
        <v>5126</v>
      </c>
      <c r="D1585" s="12" t="s">
        <v>4915</v>
      </c>
      <c r="E1585" s="12" t="s">
        <v>4915</v>
      </c>
      <c r="F1585" s="12" t="s">
        <v>7666</v>
      </c>
      <c r="G1585" s="644" t="s">
        <v>7667</v>
      </c>
      <c r="H1585" s="9" t="str">
        <f t="shared" si="0"/>
        <v>POP-TPU-OCP</v>
      </c>
      <c r="I1585" s="11"/>
      <c r="J1585" s="13"/>
      <c r="K1585" s="13"/>
      <c r="L1585" s="13"/>
      <c r="M1585" s="418" t="s">
        <v>195</v>
      </c>
      <c r="N1585" s="413" t="s">
        <v>882</v>
      </c>
      <c r="O1585" s="15"/>
      <c r="P1585" s="13"/>
      <c r="Q1585" s="13"/>
      <c r="R1585" s="13"/>
      <c r="S1585" s="13"/>
      <c r="T1585" s="13"/>
      <c r="U1585" s="638" t="s">
        <v>3812</v>
      </c>
      <c r="V1585" s="13"/>
      <c r="W1585" s="567" t="s">
        <v>3606</v>
      </c>
      <c r="X1585" s="646"/>
      <c r="Y1585" s="20"/>
      <c r="Z1585" s="13"/>
      <c r="AA1585" s="13"/>
    </row>
    <row r="1586" spans="1:27" ht="13.8" hidden="1">
      <c r="A1586" s="12" t="s">
        <v>5124</v>
      </c>
      <c r="B1586" s="12" t="s">
        <v>29</v>
      </c>
      <c r="C1586" s="12" t="s">
        <v>5126</v>
      </c>
      <c r="D1586" s="12" t="s">
        <v>4915</v>
      </c>
      <c r="E1586" s="12" t="s">
        <v>4915</v>
      </c>
      <c r="F1586" s="12" t="s">
        <v>7666</v>
      </c>
      <c r="G1586" s="644" t="s">
        <v>7667</v>
      </c>
      <c r="H1586" s="9" t="str">
        <f t="shared" si="0"/>
        <v>POP-TPU-OCP</v>
      </c>
      <c r="I1586" s="11"/>
      <c r="J1586" s="13"/>
      <c r="K1586" s="13"/>
      <c r="L1586" s="13"/>
      <c r="M1586" s="425" t="s">
        <v>436</v>
      </c>
      <c r="N1586" s="413" t="s">
        <v>82</v>
      </c>
      <c r="O1586" s="15"/>
      <c r="P1586" s="13"/>
      <c r="Q1586" s="13"/>
      <c r="R1586" s="13"/>
      <c r="S1586" s="13"/>
      <c r="T1586" s="13"/>
      <c r="U1586" s="638" t="s">
        <v>3819</v>
      </c>
      <c r="V1586" s="13"/>
      <c r="W1586" s="567" t="s">
        <v>3606</v>
      </c>
      <c r="X1586" s="88"/>
      <c r="Y1586" s="20"/>
      <c r="Z1586" s="13"/>
      <c r="AA1586" s="13"/>
    </row>
    <row r="1587" spans="1:27" ht="13.8" hidden="1">
      <c r="A1587" s="12" t="s">
        <v>5124</v>
      </c>
      <c r="B1587" s="12" t="s">
        <v>29</v>
      </c>
      <c r="C1587" s="12" t="s">
        <v>5126</v>
      </c>
      <c r="D1587" s="12" t="s">
        <v>4915</v>
      </c>
      <c r="E1587" s="12" t="s">
        <v>4915</v>
      </c>
      <c r="F1587" s="12" t="s">
        <v>7666</v>
      </c>
      <c r="G1587" s="644" t="s">
        <v>7667</v>
      </c>
      <c r="H1587" s="9" t="str">
        <f t="shared" si="0"/>
        <v>POP-TPU-OCP</v>
      </c>
      <c r="I1587" s="11"/>
      <c r="J1587" s="13"/>
      <c r="K1587" s="13"/>
      <c r="L1587" s="13"/>
      <c r="M1587" s="418" t="s">
        <v>494</v>
      </c>
      <c r="N1587" s="413" t="s">
        <v>1485</v>
      </c>
      <c r="O1587" s="15"/>
      <c r="P1587" s="13"/>
      <c r="Q1587" s="13"/>
      <c r="R1587" s="13"/>
      <c r="S1587" s="13"/>
      <c r="T1587" s="13"/>
      <c r="U1587" s="638" t="s">
        <v>3827</v>
      </c>
      <c r="V1587" s="13"/>
      <c r="W1587" s="567" t="s">
        <v>3606</v>
      </c>
      <c r="X1587" s="88"/>
      <c r="Y1587" s="20"/>
      <c r="Z1587" s="13"/>
      <c r="AA1587" s="13"/>
    </row>
    <row r="1588" spans="1:27" ht="13.8" hidden="1">
      <c r="A1588" s="12" t="s">
        <v>5124</v>
      </c>
      <c r="B1588" s="12" t="s">
        <v>29</v>
      </c>
      <c r="C1588" s="12" t="s">
        <v>5126</v>
      </c>
      <c r="D1588" s="12" t="s">
        <v>4915</v>
      </c>
      <c r="E1588" s="12" t="s">
        <v>4915</v>
      </c>
      <c r="F1588" s="12" t="s">
        <v>7666</v>
      </c>
      <c r="G1588" s="644" t="s">
        <v>7667</v>
      </c>
      <c r="H1588" s="9" t="str">
        <f t="shared" si="0"/>
        <v>POP-TPU-OCP</v>
      </c>
      <c r="I1588" s="11"/>
      <c r="J1588" s="13"/>
      <c r="K1588" s="13"/>
      <c r="L1588" s="13"/>
      <c r="M1588" s="418" t="s">
        <v>494</v>
      </c>
      <c r="N1588" s="413" t="s">
        <v>1486</v>
      </c>
      <c r="O1588" s="15"/>
      <c r="P1588" s="13"/>
      <c r="Q1588" s="13"/>
      <c r="R1588" s="13"/>
      <c r="S1588" s="13"/>
      <c r="T1588" s="13"/>
      <c r="U1588" s="648" t="s">
        <v>3830</v>
      </c>
      <c r="V1588" s="13"/>
      <c r="W1588" s="567" t="s">
        <v>3606</v>
      </c>
      <c r="X1588" s="88"/>
      <c r="Y1588" s="20"/>
      <c r="Z1588" s="13"/>
      <c r="AA1588" s="13"/>
    </row>
    <row r="1589" spans="1:27" ht="13.8" hidden="1">
      <c r="A1589" s="12" t="s">
        <v>5124</v>
      </c>
      <c r="B1589" s="12" t="s">
        <v>29</v>
      </c>
      <c r="C1589" s="12" t="s">
        <v>5126</v>
      </c>
      <c r="D1589" s="12" t="s">
        <v>4915</v>
      </c>
      <c r="E1589" s="12" t="s">
        <v>4915</v>
      </c>
      <c r="F1589" s="12" t="s">
        <v>7666</v>
      </c>
      <c r="G1589" s="644" t="s">
        <v>7667</v>
      </c>
      <c r="H1589" s="9" t="str">
        <f t="shared" si="0"/>
        <v>POP-TPU-OCP</v>
      </c>
      <c r="I1589" s="11"/>
      <c r="J1589" s="13"/>
      <c r="K1589" s="13"/>
      <c r="L1589" s="13"/>
      <c r="M1589" s="205" t="s">
        <v>195</v>
      </c>
      <c r="N1589" s="522" t="s">
        <v>883</v>
      </c>
      <c r="O1589" s="335"/>
      <c r="P1589" s="13"/>
      <c r="Q1589" s="13"/>
      <c r="R1589" s="13"/>
      <c r="S1589" s="13"/>
      <c r="T1589" s="13"/>
      <c r="U1589" s="568" t="s">
        <v>3836</v>
      </c>
      <c r="V1589" s="13"/>
      <c r="W1589" s="639" t="s">
        <v>3606</v>
      </c>
      <c r="X1589" s="88"/>
      <c r="Y1589" s="20"/>
      <c r="Z1589" s="13"/>
      <c r="AA1589" s="13"/>
    </row>
    <row r="1590" spans="1:27" ht="13.8" hidden="1">
      <c r="A1590" s="12" t="s">
        <v>5124</v>
      </c>
      <c r="B1590" s="12" t="s">
        <v>29</v>
      </c>
      <c r="C1590" s="12" t="s">
        <v>5126</v>
      </c>
      <c r="D1590" s="12" t="s">
        <v>4915</v>
      </c>
      <c r="E1590" s="12" t="s">
        <v>4915</v>
      </c>
      <c r="F1590" s="12" t="s">
        <v>7666</v>
      </c>
      <c r="G1590" s="644" t="s">
        <v>7667</v>
      </c>
      <c r="H1590" s="9" t="str">
        <f t="shared" si="0"/>
        <v>POP-TPU-OCP</v>
      </c>
      <c r="I1590" s="11"/>
      <c r="J1590" s="13"/>
      <c r="K1590" s="13"/>
      <c r="L1590" s="13"/>
      <c r="M1590" s="418" t="s">
        <v>195</v>
      </c>
      <c r="N1590" s="413" t="s">
        <v>884</v>
      </c>
      <c r="O1590" s="335"/>
      <c r="P1590" s="13"/>
      <c r="Q1590" s="13"/>
      <c r="R1590" s="13"/>
      <c r="S1590" s="13"/>
      <c r="T1590" s="13"/>
      <c r="U1590" s="638" t="s">
        <v>3843</v>
      </c>
      <c r="V1590" s="13"/>
      <c r="W1590" s="567" t="s">
        <v>3606</v>
      </c>
      <c r="X1590" s="88"/>
      <c r="Y1590" s="20"/>
      <c r="Z1590" s="13"/>
      <c r="AA1590" s="13"/>
    </row>
    <row r="1591" spans="1:27" ht="13.8" hidden="1">
      <c r="A1591" s="12" t="s">
        <v>5124</v>
      </c>
      <c r="B1591" s="12" t="s">
        <v>29</v>
      </c>
      <c r="C1591" s="12" t="s">
        <v>5126</v>
      </c>
      <c r="D1591" s="12" t="s">
        <v>4915</v>
      </c>
      <c r="E1591" s="12" t="s">
        <v>4915</v>
      </c>
      <c r="F1591" s="12" t="s">
        <v>7666</v>
      </c>
      <c r="G1591" s="644" t="s">
        <v>7667</v>
      </c>
      <c r="H1591" s="9" t="str">
        <f t="shared" si="0"/>
        <v>POP-TPU-OCP</v>
      </c>
      <c r="I1591" s="11"/>
      <c r="J1591" s="13"/>
      <c r="K1591" s="13"/>
      <c r="L1591" s="13"/>
      <c r="M1591" s="205" t="s">
        <v>593</v>
      </c>
      <c r="N1591" s="413" t="s">
        <v>2602</v>
      </c>
      <c r="O1591" s="335"/>
      <c r="P1591" s="13"/>
      <c r="Q1591" s="13"/>
      <c r="R1591" s="13"/>
      <c r="S1591" s="13"/>
      <c r="T1591" s="13"/>
      <c r="U1591" s="638" t="s">
        <v>3846</v>
      </c>
      <c r="V1591" s="13"/>
      <c r="W1591" s="567" t="s">
        <v>3606</v>
      </c>
      <c r="X1591" s="88"/>
      <c r="Y1591" s="20"/>
      <c r="Z1591" s="13"/>
      <c r="AA1591" s="13"/>
    </row>
    <row r="1592" spans="1:27" ht="13.8" hidden="1">
      <c r="A1592" s="610" t="s">
        <v>5124</v>
      </c>
      <c r="B1592" s="610" t="s">
        <v>29</v>
      </c>
      <c r="C1592" s="610" t="s">
        <v>5134</v>
      </c>
      <c r="D1592" s="610" t="s">
        <v>3187</v>
      </c>
      <c r="E1592" s="12" t="s">
        <v>7649</v>
      </c>
      <c r="F1592" s="12" t="s">
        <v>7668</v>
      </c>
      <c r="G1592" s="649" t="s">
        <v>3120</v>
      </c>
      <c r="H1592" s="9" t="str">
        <f t="shared" si="0"/>
        <v>POP-CPU-OEC</v>
      </c>
      <c r="I1592" s="11"/>
      <c r="J1592" s="13"/>
      <c r="K1592" s="13"/>
      <c r="L1592" s="13"/>
      <c r="M1592" s="650" t="s">
        <v>36</v>
      </c>
      <c r="N1592" s="486" t="s">
        <v>2233</v>
      </c>
      <c r="O1592" s="335"/>
      <c r="P1592" s="13"/>
      <c r="Q1592" s="13"/>
      <c r="R1592" s="13"/>
      <c r="S1592" s="13"/>
      <c r="T1592" s="13"/>
      <c r="U1592" s="1046" t="s">
        <v>7669</v>
      </c>
      <c r="V1592" s="1040"/>
      <c r="W1592" s="651" t="s">
        <v>3121</v>
      </c>
      <c r="X1592" s="554">
        <v>30233</v>
      </c>
      <c r="Y1592" s="20">
        <f t="shared" ref="Y1592:Y1600" si="8">DATE(2025,4,22)</f>
        <v>45769</v>
      </c>
      <c r="Z1592" s="13"/>
      <c r="AA1592" s="13"/>
    </row>
    <row r="1593" spans="1:27" ht="13.8" hidden="1">
      <c r="A1593" s="610" t="s">
        <v>5124</v>
      </c>
      <c r="B1593" s="610" t="s">
        <v>29</v>
      </c>
      <c r="C1593" s="610" t="s">
        <v>5134</v>
      </c>
      <c r="D1593" s="610" t="s">
        <v>3187</v>
      </c>
      <c r="E1593" s="12" t="s">
        <v>7649</v>
      </c>
      <c r="F1593" s="12" t="s">
        <v>7668</v>
      </c>
      <c r="G1593" s="649" t="s">
        <v>3120</v>
      </c>
      <c r="H1593" s="9" t="str">
        <f t="shared" si="0"/>
        <v>POP-CPU-OEC</v>
      </c>
      <c r="I1593" s="11"/>
      <c r="J1593" s="13"/>
      <c r="K1593" s="13"/>
      <c r="L1593" s="13"/>
      <c r="M1593" s="650" t="s">
        <v>36</v>
      </c>
      <c r="N1593" s="486" t="s">
        <v>1995</v>
      </c>
      <c r="O1593" s="652"/>
      <c r="P1593" s="13"/>
      <c r="Q1593" s="13"/>
      <c r="R1593" s="13"/>
      <c r="S1593" s="13"/>
      <c r="T1593" s="13"/>
      <c r="U1593" s="1046" t="s">
        <v>7670</v>
      </c>
      <c r="V1593" s="1040"/>
      <c r="W1593" s="651" t="s">
        <v>3123</v>
      </c>
      <c r="X1593" s="554">
        <v>21986</v>
      </c>
      <c r="Y1593" s="20">
        <f t="shared" si="8"/>
        <v>45769</v>
      </c>
      <c r="Z1593" s="13"/>
      <c r="AA1593" s="13"/>
    </row>
    <row r="1594" spans="1:27" ht="13.8" hidden="1">
      <c r="A1594" s="610" t="s">
        <v>5124</v>
      </c>
      <c r="B1594" s="610" t="s">
        <v>29</v>
      </c>
      <c r="C1594" s="610" t="s">
        <v>5134</v>
      </c>
      <c r="D1594" s="610" t="s">
        <v>3187</v>
      </c>
      <c r="E1594" s="12" t="s">
        <v>7649</v>
      </c>
      <c r="F1594" s="12" t="s">
        <v>7668</v>
      </c>
      <c r="G1594" s="649" t="s">
        <v>3120</v>
      </c>
      <c r="H1594" s="9" t="str">
        <f t="shared" si="0"/>
        <v>POP-CPU-OEC</v>
      </c>
      <c r="I1594" s="11"/>
      <c r="J1594" s="13"/>
      <c r="K1594" s="13"/>
      <c r="L1594" s="13"/>
      <c r="M1594" s="650" t="s">
        <v>551</v>
      </c>
      <c r="N1594" s="486" t="s">
        <v>1499</v>
      </c>
      <c r="O1594" s="335"/>
      <c r="P1594" s="13"/>
      <c r="Q1594" s="13"/>
      <c r="R1594" s="13"/>
      <c r="S1594" s="13"/>
      <c r="T1594" s="13"/>
      <c r="U1594" s="1046" t="s">
        <v>7671</v>
      </c>
      <c r="V1594" s="1040"/>
      <c r="W1594" s="651" t="s">
        <v>3123</v>
      </c>
      <c r="X1594" s="554">
        <v>21986</v>
      </c>
      <c r="Y1594" s="20">
        <f t="shared" si="8"/>
        <v>45769</v>
      </c>
      <c r="Z1594" s="13"/>
      <c r="AA1594" s="13"/>
    </row>
    <row r="1595" spans="1:27" ht="13.8" hidden="1">
      <c r="A1595" s="610" t="s">
        <v>5124</v>
      </c>
      <c r="B1595" s="610" t="s">
        <v>29</v>
      </c>
      <c r="C1595" s="610" t="s">
        <v>5134</v>
      </c>
      <c r="D1595" s="610" t="s">
        <v>3187</v>
      </c>
      <c r="E1595" s="12" t="s">
        <v>7649</v>
      </c>
      <c r="F1595" s="12" t="s">
        <v>7668</v>
      </c>
      <c r="G1595" s="649" t="s">
        <v>3120</v>
      </c>
      <c r="H1595" s="9" t="str">
        <f t="shared" si="0"/>
        <v>POP-CPU-OEC</v>
      </c>
      <c r="I1595" s="11"/>
      <c r="J1595" s="13"/>
      <c r="K1595" s="13"/>
      <c r="L1595" s="13"/>
      <c r="M1595" s="650" t="s">
        <v>347</v>
      </c>
      <c r="N1595" s="486" t="s">
        <v>910</v>
      </c>
      <c r="O1595" s="335"/>
      <c r="P1595" s="13"/>
      <c r="Q1595" s="13"/>
      <c r="R1595" s="13"/>
      <c r="S1595" s="13"/>
      <c r="T1595" s="13"/>
      <c r="U1595" s="1046" t="s">
        <v>7709</v>
      </c>
      <c r="V1595" s="1040"/>
      <c r="W1595" s="651" t="s">
        <v>3121</v>
      </c>
      <c r="X1595" s="554">
        <v>21986</v>
      </c>
      <c r="Y1595" s="20">
        <f t="shared" si="8"/>
        <v>45769</v>
      </c>
      <c r="Z1595" s="13"/>
      <c r="AA1595" s="13"/>
    </row>
    <row r="1596" spans="1:27" ht="13.8" hidden="1">
      <c r="A1596" s="610" t="s">
        <v>5124</v>
      </c>
      <c r="B1596" s="610" t="s">
        <v>29</v>
      </c>
      <c r="C1596" s="610" t="s">
        <v>5134</v>
      </c>
      <c r="D1596" s="610" t="s">
        <v>3187</v>
      </c>
      <c r="E1596" s="12" t="s">
        <v>7649</v>
      </c>
      <c r="F1596" s="12" t="s">
        <v>7668</v>
      </c>
      <c r="G1596" s="649" t="s">
        <v>3120</v>
      </c>
      <c r="H1596" s="9" t="str">
        <f t="shared" si="0"/>
        <v>POP-CPU-OEC</v>
      </c>
      <c r="I1596" s="11"/>
      <c r="J1596" s="13"/>
      <c r="K1596" s="13"/>
      <c r="L1596" s="13"/>
      <c r="M1596" s="650" t="s">
        <v>3111</v>
      </c>
      <c r="N1596" s="486" t="s">
        <v>1427</v>
      </c>
      <c r="O1596" s="335"/>
      <c r="P1596" s="13"/>
      <c r="Q1596" s="13"/>
      <c r="R1596" s="13"/>
      <c r="S1596" s="13"/>
      <c r="T1596" s="13"/>
      <c r="U1596" s="1046" t="s">
        <v>7673</v>
      </c>
      <c r="V1596" s="1040"/>
      <c r="W1596" s="651" t="s">
        <v>3096</v>
      </c>
      <c r="X1596" s="554">
        <v>10030</v>
      </c>
      <c r="Y1596" s="20">
        <f t="shared" si="8"/>
        <v>45769</v>
      </c>
      <c r="Z1596" s="13"/>
      <c r="AA1596" s="13"/>
    </row>
    <row r="1597" spans="1:27" ht="13.8" hidden="1">
      <c r="A1597" s="610" t="s">
        <v>5124</v>
      </c>
      <c r="B1597" s="610" t="s">
        <v>29</v>
      </c>
      <c r="C1597" s="610" t="s">
        <v>5134</v>
      </c>
      <c r="D1597" s="610" t="s">
        <v>3187</v>
      </c>
      <c r="E1597" s="12" t="s">
        <v>7649</v>
      </c>
      <c r="F1597" s="12" t="s">
        <v>7422</v>
      </c>
      <c r="G1597" s="649" t="s">
        <v>3120</v>
      </c>
      <c r="H1597" s="9" t="str">
        <f t="shared" si="0"/>
        <v>POP-CPU-OFC</v>
      </c>
      <c r="I1597" s="11"/>
      <c r="J1597" s="13"/>
      <c r="K1597" s="13"/>
      <c r="L1597" s="13"/>
      <c r="M1597" s="650" t="s">
        <v>49</v>
      </c>
      <c r="N1597" s="486" t="s">
        <v>1207</v>
      </c>
      <c r="O1597" s="15"/>
      <c r="P1597" s="13"/>
      <c r="Q1597" s="13"/>
      <c r="R1597" s="13"/>
      <c r="S1597" s="13"/>
      <c r="T1597" s="13"/>
      <c r="U1597" s="1046" t="s">
        <v>7711</v>
      </c>
      <c r="V1597" s="1040"/>
      <c r="W1597" s="651" t="s">
        <v>3121</v>
      </c>
      <c r="X1597" s="554">
        <v>30233</v>
      </c>
      <c r="Y1597" s="20">
        <f t="shared" si="8"/>
        <v>45769</v>
      </c>
      <c r="Z1597" s="13"/>
      <c r="AA1597" s="13"/>
    </row>
    <row r="1598" spans="1:27" ht="13.8" hidden="1">
      <c r="A1598" s="610" t="s">
        <v>5124</v>
      </c>
      <c r="B1598" s="610" t="s">
        <v>29</v>
      </c>
      <c r="C1598" s="610" t="s">
        <v>5134</v>
      </c>
      <c r="D1598" s="610" t="s">
        <v>3187</v>
      </c>
      <c r="E1598" s="12" t="s">
        <v>7649</v>
      </c>
      <c r="F1598" s="12" t="s">
        <v>7422</v>
      </c>
      <c r="G1598" s="649" t="s">
        <v>3120</v>
      </c>
      <c r="H1598" s="9" t="str">
        <f t="shared" si="0"/>
        <v>POP-CPU-OFC</v>
      </c>
      <c r="I1598" s="11"/>
      <c r="J1598" s="17"/>
      <c r="K1598" s="17"/>
      <c r="L1598" s="17"/>
      <c r="M1598" s="301" t="s">
        <v>49</v>
      </c>
      <c r="N1598" s="486" t="s">
        <v>1206</v>
      </c>
      <c r="O1598" s="15"/>
      <c r="P1598" s="13"/>
      <c r="Q1598" s="13"/>
      <c r="R1598" s="13"/>
      <c r="S1598" s="13"/>
      <c r="T1598" s="13"/>
      <c r="U1598" s="1046" t="s">
        <v>7675</v>
      </c>
      <c r="V1598" s="1040"/>
      <c r="W1598" s="651" t="s">
        <v>3123</v>
      </c>
      <c r="X1598" s="554">
        <v>21986</v>
      </c>
      <c r="Y1598" s="20">
        <f t="shared" si="8"/>
        <v>45769</v>
      </c>
      <c r="Z1598" s="13"/>
      <c r="AA1598" s="13"/>
    </row>
    <row r="1599" spans="1:27" ht="13.8" hidden="1">
      <c r="A1599" s="610" t="s">
        <v>5124</v>
      </c>
      <c r="B1599" s="610" t="s">
        <v>29</v>
      </c>
      <c r="C1599" s="610" t="s">
        <v>5134</v>
      </c>
      <c r="D1599" s="610" t="s">
        <v>3187</v>
      </c>
      <c r="E1599" s="12" t="s">
        <v>7649</v>
      </c>
      <c r="F1599" s="12" t="s">
        <v>7422</v>
      </c>
      <c r="G1599" s="649" t="s">
        <v>3120</v>
      </c>
      <c r="H1599" s="9" t="str">
        <f t="shared" si="0"/>
        <v>POP-CPU-OFC</v>
      </c>
      <c r="I1599" s="11"/>
      <c r="J1599" s="17"/>
      <c r="K1599" s="17"/>
      <c r="L1599" s="17"/>
      <c r="M1599" s="301" t="s">
        <v>1329</v>
      </c>
      <c r="N1599" s="653" t="s">
        <v>1623</v>
      </c>
      <c r="O1599" s="15"/>
      <c r="P1599" s="13"/>
      <c r="Q1599" s="13"/>
      <c r="R1599" s="13"/>
      <c r="S1599" s="13"/>
      <c r="T1599" s="13"/>
      <c r="U1599" s="1042" t="s">
        <v>7712</v>
      </c>
      <c r="V1599" s="1043"/>
      <c r="W1599" s="551" t="s">
        <v>3096</v>
      </c>
      <c r="X1599" s="554">
        <v>10030</v>
      </c>
      <c r="Y1599" s="20">
        <f t="shared" si="8"/>
        <v>45769</v>
      </c>
      <c r="Z1599" s="13"/>
      <c r="AA1599" s="13"/>
    </row>
    <row r="1600" spans="1:27" ht="13.8" hidden="1">
      <c r="A1600" s="610" t="s">
        <v>5124</v>
      </c>
      <c r="B1600" s="610" t="s">
        <v>29</v>
      </c>
      <c r="C1600" s="610" t="s">
        <v>5134</v>
      </c>
      <c r="D1600" s="610" t="s">
        <v>3187</v>
      </c>
      <c r="E1600" s="12" t="s">
        <v>7649</v>
      </c>
      <c r="F1600" s="12" t="s">
        <v>7422</v>
      </c>
      <c r="G1600" s="649" t="s">
        <v>3120</v>
      </c>
      <c r="H1600" s="9" t="str">
        <f t="shared" si="0"/>
        <v>POP-CPU-OFC</v>
      </c>
      <c r="I1600" s="11"/>
      <c r="J1600" s="17"/>
      <c r="K1600" s="17"/>
      <c r="L1600" s="17"/>
      <c r="M1600" s="650" t="s">
        <v>938</v>
      </c>
      <c r="N1600" s="486" t="s">
        <v>418</v>
      </c>
      <c r="O1600" s="15"/>
      <c r="P1600" s="13"/>
      <c r="Q1600" s="13"/>
      <c r="R1600" s="13"/>
      <c r="S1600" s="13"/>
      <c r="T1600" s="13"/>
      <c r="U1600" s="1046" t="s">
        <v>7677</v>
      </c>
      <c r="V1600" s="1040"/>
      <c r="W1600" s="651" t="s">
        <v>3121</v>
      </c>
      <c r="X1600" s="554">
        <v>30233</v>
      </c>
      <c r="Y1600" s="20">
        <f t="shared" si="8"/>
        <v>45769</v>
      </c>
      <c r="Z1600" s="13"/>
      <c r="AA1600" s="13"/>
    </row>
    <row r="1601" spans="1:27" ht="13.8" hidden="1">
      <c r="A1601" s="12" t="s">
        <v>5124</v>
      </c>
      <c r="B1601" s="12" t="s">
        <v>29</v>
      </c>
      <c r="C1601" s="12" t="s">
        <v>3729</v>
      </c>
      <c r="D1601" s="12" t="s">
        <v>7678</v>
      </c>
      <c r="E1601" s="12" t="s">
        <v>7678</v>
      </c>
      <c r="F1601" s="12" t="s">
        <v>7679</v>
      </c>
      <c r="G1601" s="649" t="s">
        <v>3120</v>
      </c>
      <c r="H1601" s="9" t="str">
        <f t="shared" si="0"/>
        <v>POP-CTP-ODE</v>
      </c>
      <c r="I1601" s="11"/>
      <c r="J1601" s="17"/>
      <c r="K1601" s="17"/>
      <c r="L1601" s="17"/>
      <c r="M1601" s="650" t="s">
        <v>36</v>
      </c>
      <c r="N1601" s="486" t="s">
        <v>2233</v>
      </c>
      <c r="O1601" s="15"/>
      <c r="P1601" s="13"/>
      <c r="Q1601" s="13"/>
      <c r="R1601" s="13"/>
      <c r="S1601" s="13"/>
      <c r="T1601" s="13"/>
      <c r="U1601" s="1046" t="s">
        <v>7669</v>
      </c>
      <c r="V1601" s="1040"/>
      <c r="W1601" s="651" t="s">
        <v>3121</v>
      </c>
      <c r="X1601" s="554">
        <v>30233</v>
      </c>
      <c r="Y1601" s="654">
        <v>45770</v>
      </c>
      <c r="Z1601" s="13"/>
      <c r="AA1601" s="13"/>
    </row>
    <row r="1602" spans="1:27" ht="13.8" hidden="1">
      <c r="A1602" s="12" t="s">
        <v>5124</v>
      </c>
      <c r="B1602" s="12" t="s">
        <v>29</v>
      </c>
      <c r="C1602" s="12" t="s">
        <v>3729</v>
      </c>
      <c r="D1602" s="12" t="s">
        <v>7678</v>
      </c>
      <c r="E1602" s="12" t="s">
        <v>7678</v>
      </c>
      <c r="F1602" s="12" t="s">
        <v>7679</v>
      </c>
      <c r="G1602" s="649" t="s">
        <v>3120</v>
      </c>
      <c r="H1602" s="9" t="str">
        <f t="shared" si="0"/>
        <v>POP-CTP-ODE</v>
      </c>
      <c r="I1602" s="11"/>
      <c r="J1602" s="17"/>
      <c r="K1602" s="17"/>
      <c r="L1602" s="17"/>
      <c r="M1602" s="650" t="s">
        <v>36</v>
      </c>
      <c r="N1602" s="486" t="s">
        <v>1995</v>
      </c>
      <c r="O1602" s="15"/>
      <c r="P1602" s="13"/>
      <c r="Q1602" s="13"/>
      <c r="R1602" s="13"/>
      <c r="S1602" s="13"/>
      <c r="T1602" s="13"/>
      <c r="U1602" s="1046" t="s">
        <v>7670</v>
      </c>
      <c r="V1602" s="1040"/>
      <c r="W1602" s="651" t="s">
        <v>3123</v>
      </c>
      <c r="X1602" s="554">
        <v>21986</v>
      </c>
      <c r="Y1602" s="654">
        <v>45770</v>
      </c>
      <c r="Z1602" s="13"/>
      <c r="AA1602" s="13"/>
    </row>
    <row r="1603" spans="1:27" ht="13.8" hidden="1">
      <c r="A1603" s="12" t="s">
        <v>5124</v>
      </c>
      <c r="B1603" s="12" t="s">
        <v>29</v>
      </c>
      <c r="C1603" s="12" t="s">
        <v>3729</v>
      </c>
      <c r="D1603" s="12" t="s">
        <v>7678</v>
      </c>
      <c r="E1603" s="12" t="s">
        <v>7678</v>
      </c>
      <c r="F1603" s="12" t="s">
        <v>7679</v>
      </c>
      <c r="G1603" s="649" t="s">
        <v>3120</v>
      </c>
      <c r="H1603" s="9" t="str">
        <f t="shared" si="0"/>
        <v>POP-CTP-ODE</v>
      </c>
      <c r="I1603" s="11"/>
      <c r="J1603" s="17"/>
      <c r="K1603" s="17"/>
      <c r="L1603" s="17"/>
      <c r="M1603" s="650" t="s">
        <v>551</v>
      </c>
      <c r="N1603" s="486" t="s">
        <v>1501</v>
      </c>
      <c r="O1603" s="15"/>
      <c r="P1603" s="13"/>
      <c r="Q1603" s="13"/>
      <c r="R1603" s="13"/>
      <c r="S1603" s="13"/>
      <c r="T1603" s="13"/>
      <c r="U1603" s="1046" t="s">
        <v>7713</v>
      </c>
      <c r="V1603" s="1040"/>
      <c r="W1603" s="551" t="s">
        <v>3096</v>
      </c>
      <c r="X1603" s="554">
        <v>10030</v>
      </c>
      <c r="Y1603" s="654">
        <v>45770</v>
      </c>
      <c r="Z1603" s="13"/>
      <c r="AA1603" s="13"/>
    </row>
    <row r="1604" spans="1:27" ht="13.8" hidden="1">
      <c r="A1604" s="12" t="s">
        <v>5124</v>
      </c>
      <c r="B1604" s="12" t="s">
        <v>29</v>
      </c>
      <c r="C1604" s="12" t="s">
        <v>3729</v>
      </c>
      <c r="D1604" s="12" t="s">
        <v>7678</v>
      </c>
      <c r="E1604" s="12" t="s">
        <v>7678</v>
      </c>
      <c r="F1604" s="12" t="s">
        <v>7679</v>
      </c>
      <c r="G1604" s="649" t="s">
        <v>3120</v>
      </c>
      <c r="H1604" s="9" t="str">
        <f t="shared" si="0"/>
        <v>POP-CTP-ODE</v>
      </c>
      <c r="I1604" s="11"/>
      <c r="J1604" s="17"/>
      <c r="K1604" s="17"/>
      <c r="L1604" s="17"/>
      <c r="M1604" s="650" t="s">
        <v>347</v>
      </c>
      <c r="N1604" s="486" t="s">
        <v>910</v>
      </c>
      <c r="O1604" s="15"/>
      <c r="P1604" s="13"/>
      <c r="Q1604" s="13"/>
      <c r="R1604" s="13"/>
      <c r="S1604" s="13"/>
      <c r="T1604" s="13"/>
      <c r="U1604" s="1046" t="s">
        <v>7714</v>
      </c>
      <c r="V1604" s="1040"/>
      <c r="W1604" s="551" t="s">
        <v>3121</v>
      </c>
      <c r="X1604" s="554">
        <v>21986</v>
      </c>
      <c r="Y1604" s="654">
        <v>45770</v>
      </c>
      <c r="Z1604" s="13"/>
      <c r="AA1604" s="13"/>
    </row>
    <row r="1605" spans="1:27" ht="13.8" hidden="1">
      <c r="A1605" s="12" t="s">
        <v>5124</v>
      </c>
      <c r="B1605" s="12" t="s">
        <v>29</v>
      </c>
      <c r="C1605" s="12" t="s">
        <v>3729</v>
      </c>
      <c r="D1605" s="12" t="s">
        <v>7678</v>
      </c>
      <c r="E1605" s="12" t="s">
        <v>7678</v>
      </c>
      <c r="F1605" s="12" t="s">
        <v>7679</v>
      </c>
      <c r="G1605" s="649" t="s">
        <v>3120</v>
      </c>
      <c r="H1605" s="9" t="str">
        <f t="shared" si="0"/>
        <v>POP-CTP-ODE</v>
      </c>
      <c r="I1605" s="11"/>
      <c r="J1605" s="17"/>
      <c r="K1605" s="17"/>
      <c r="L1605" s="17"/>
      <c r="M1605" s="301" t="s">
        <v>3111</v>
      </c>
      <c r="N1605" s="486" t="s">
        <v>1427</v>
      </c>
      <c r="O1605" s="15"/>
      <c r="P1605" s="13"/>
      <c r="Q1605" s="13"/>
      <c r="R1605" s="13"/>
      <c r="S1605" s="13"/>
      <c r="T1605" s="13"/>
      <c r="U1605" s="1046" t="s">
        <v>7673</v>
      </c>
      <c r="V1605" s="1040"/>
      <c r="W1605" s="551" t="s">
        <v>3096</v>
      </c>
      <c r="X1605" s="554">
        <v>10030</v>
      </c>
      <c r="Y1605" s="654">
        <v>45770</v>
      </c>
      <c r="Z1605" s="13"/>
      <c r="AA1605" s="13"/>
    </row>
    <row r="1606" spans="1:27" ht="13.8" hidden="1">
      <c r="A1606" s="12" t="s">
        <v>5124</v>
      </c>
      <c r="B1606" s="12" t="s">
        <v>29</v>
      </c>
      <c r="C1606" s="12" t="s">
        <v>3729</v>
      </c>
      <c r="D1606" s="12" t="s">
        <v>7678</v>
      </c>
      <c r="E1606" s="12" t="s">
        <v>7678</v>
      </c>
      <c r="F1606" s="12" t="s">
        <v>7679</v>
      </c>
      <c r="G1606" s="649" t="s">
        <v>3120</v>
      </c>
      <c r="H1606" s="9" t="str">
        <f t="shared" si="0"/>
        <v>POP-CTP-ODE</v>
      </c>
      <c r="I1606" s="11"/>
      <c r="J1606" s="13"/>
      <c r="K1606" s="13"/>
      <c r="L1606" s="13"/>
      <c r="M1606" s="301" t="s">
        <v>49</v>
      </c>
      <c r="N1606" s="301" t="s">
        <v>1207</v>
      </c>
      <c r="O1606" s="15"/>
      <c r="P1606" s="13"/>
      <c r="Q1606" s="13"/>
      <c r="R1606" s="13"/>
      <c r="S1606" s="13"/>
      <c r="T1606" s="13"/>
      <c r="U1606" s="1042" t="s">
        <v>7715</v>
      </c>
      <c r="V1606" s="1043"/>
      <c r="W1606" s="551" t="s">
        <v>3121</v>
      </c>
      <c r="X1606" s="554">
        <v>30233</v>
      </c>
      <c r="Y1606" s="654">
        <v>45770</v>
      </c>
      <c r="Z1606" s="13"/>
      <c r="AA1606" s="13"/>
    </row>
    <row r="1607" spans="1:27" ht="13.8" hidden="1">
      <c r="A1607" s="12" t="s">
        <v>5124</v>
      </c>
      <c r="B1607" s="12" t="s">
        <v>29</v>
      </c>
      <c r="C1607" s="12" t="s">
        <v>3729</v>
      </c>
      <c r="D1607" s="12" t="s">
        <v>7678</v>
      </c>
      <c r="E1607" s="12" t="s">
        <v>7678</v>
      </c>
      <c r="F1607" s="12" t="s">
        <v>7679</v>
      </c>
      <c r="G1607" s="649" t="s">
        <v>3120</v>
      </c>
      <c r="H1607" s="9" t="str">
        <f t="shared" si="0"/>
        <v>POP-CTP-ODE</v>
      </c>
      <c r="I1607" s="11"/>
      <c r="J1607" s="13"/>
      <c r="K1607" s="13"/>
      <c r="L1607" s="13"/>
      <c r="M1607" s="301" t="s">
        <v>49</v>
      </c>
      <c r="N1607" s="301" t="s">
        <v>1206</v>
      </c>
      <c r="O1607" s="15"/>
      <c r="P1607" s="13"/>
      <c r="Q1607" s="13"/>
      <c r="R1607" s="13"/>
      <c r="S1607" s="13"/>
      <c r="T1607" s="13"/>
      <c r="U1607" s="1042" t="s">
        <v>7675</v>
      </c>
      <c r="V1607" s="1043"/>
      <c r="W1607" s="551" t="s">
        <v>3123</v>
      </c>
      <c r="X1607" s="554">
        <v>21986</v>
      </c>
      <c r="Y1607" s="654">
        <v>45770</v>
      </c>
      <c r="Z1607" s="13"/>
      <c r="AA1607" s="13"/>
    </row>
    <row r="1608" spans="1:27" ht="13.8" hidden="1">
      <c r="A1608" s="12" t="s">
        <v>5124</v>
      </c>
      <c r="B1608" s="12" t="s">
        <v>29</v>
      </c>
      <c r="C1608" s="12" t="s">
        <v>3729</v>
      </c>
      <c r="D1608" s="12" t="s">
        <v>7678</v>
      </c>
      <c r="E1608" s="12" t="s">
        <v>7678</v>
      </c>
      <c r="F1608" s="12" t="s">
        <v>7679</v>
      </c>
      <c r="G1608" s="649" t="s">
        <v>3120</v>
      </c>
      <c r="H1608" s="9" t="str">
        <f t="shared" si="0"/>
        <v>POP-CTP-ODE</v>
      </c>
      <c r="I1608" s="11"/>
      <c r="J1608" s="13"/>
      <c r="K1608" s="13"/>
      <c r="L1608" s="13"/>
      <c r="M1608" s="301" t="s">
        <v>1329</v>
      </c>
      <c r="N1608" s="301" t="s">
        <v>1623</v>
      </c>
      <c r="O1608" s="15"/>
      <c r="P1608" s="13"/>
      <c r="Q1608" s="13"/>
      <c r="R1608" s="13"/>
      <c r="S1608" s="13"/>
      <c r="T1608" s="13"/>
      <c r="U1608" s="1042" t="s">
        <v>7716</v>
      </c>
      <c r="V1608" s="1043"/>
      <c r="W1608" s="551" t="s">
        <v>3096</v>
      </c>
      <c r="X1608" s="554">
        <v>10030</v>
      </c>
      <c r="Y1608" s="654">
        <v>45770</v>
      </c>
      <c r="Z1608" s="13"/>
      <c r="AA1608" s="13"/>
    </row>
    <row r="1609" spans="1:27" ht="13.8" hidden="1">
      <c r="A1609" s="12" t="s">
        <v>5124</v>
      </c>
      <c r="B1609" s="12" t="s">
        <v>29</v>
      </c>
      <c r="C1609" s="12" t="s">
        <v>3729</v>
      </c>
      <c r="D1609" s="12" t="s">
        <v>7678</v>
      </c>
      <c r="E1609" s="12" t="s">
        <v>7678</v>
      </c>
      <c r="F1609" s="12" t="s">
        <v>7679</v>
      </c>
      <c r="G1609" s="649" t="s">
        <v>3120</v>
      </c>
      <c r="H1609" s="9" t="str">
        <f t="shared" si="0"/>
        <v>POP-CTP-ODE</v>
      </c>
      <c r="I1609" s="11"/>
      <c r="J1609" s="13"/>
      <c r="K1609" s="13"/>
      <c r="L1609" s="13"/>
      <c r="M1609" s="301" t="s">
        <v>938</v>
      </c>
      <c r="N1609" s="301" t="s">
        <v>418</v>
      </c>
      <c r="O1609" s="15"/>
      <c r="P1609" s="13"/>
      <c r="Q1609" s="13"/>
      <c r="R1609" s="13"/>
      <c r="S1609" s="13"/>
      <c r="T1609" s="13"/>
      <c r="U1609" s="1042" t="s">
        <v>7677</v>
      </c>
      <c r="V1609" s="1043"/>
      <c r="W1609" s="551" t="s">
        <v>3121</v>
      </c>
      <c r="X1609" s="554">
        <v>30233</v>
      </c>
      <c r="Y1609" s="654">
        <v>45770</v>
      </c>
      <c r="Z1609" s="13"/>
      <c r="AA1609" s="13"/>
    </row>
    <row r="1610" spans="1:27" ht="13.8" hidden="1">
      <c r="A1610" s="12" t="s">
        <v>5124</v>
      </c>
      <c r="B1610" s="12" t="s">
        <v>29</v>
      </c>
      <c r="C1610" s="12" t="s">
        <v>3729</v>
      </c>
      <c r="D1610" s="12" t="s">
        <v>7678</v>
      </c>
      <c r="E1610" s="12" t="s">
        <v>7678</v>
      </c>
      <c r="F1610" s="12" t="s">
        <v>7679</v>
      </c>
      <c r="G1610" s="649" t="s">
        <v>3120</v>
      </c>
      <c r="H1610" s="9" t="str">
        <f t="shared" si="0"/>
        <v>POP-CTP-ODE</v>
      </c>
      <c r="I1610" s="11"/>
      <c r="J1610" s="13"/>
      <c r="K1610" s="13"/>
      <c r="L1610" s="13"/>
      <c r="M1610" s="78" t="s">
        <v>436</v>
      </c>
      <c r="N1610" s="301" t="s">
        <v>75</v>
      </c>
      <c r="O1610" s="15"/>
      <c r="P1610" s="13"/>
      <c r="Q1610" s="13"/>
      <c r="R1610" s="13"/>
      <c r="S1610" s="13"/>
      <c r="T1610" s="13"/>
      <c r="U1610" s="1042" t="s">
        <v>7685</v>
      </c>
      <c r="V1610" s="1043"/>
      <c r="W1610" s="551" t="s">
        <v>3096</v>
      </c>
      <c r="X1610" s="554">
        <v>10030</v>
      </c>
      <c r="Y1610" s="654">
        <v>45770</v>
      </c>
      <c r="Z1610" s="13"/>
      <c r="AA1610" s="13"/>
    </row>
    <row r="1611" spans="1:27" ht="13.8" hidden="1">
      <c r="A1611" s="12" t="s">
        <v>5124</v>
      </c>
      <c r="B1611" s="12" t="s">
        <v>29</v>
      </c>
      <c r="C1611" s="12" t="s">
        <v>3729</v>
      </c>
      <c r="D1611" s="12" t="s">
        <v>7678</v>
      </c>
      <c r="E1611" s="12" t="s">
        <v>7678</v>
      </c>
      <c r="F1611" s="12" t="s">
        <v>7679</v>
      </c>
      <c r="G1611" s="649" t="s">
        <v>3120</v>
      </c>
      <c r="H1611" s="9" t="str">
        <f t="shared" si="0"/>
        <v>POP-CTP-ODE</v>
      </c>
      <c r="I1611" s="11"/>
      <c r="J1611" s="13"/>
      <c r="K1611" s="13"/>
      <c r="L1611" s="13"/>
      <c r="M1611" s="301" t="s">
        <v>1730</v>
      </c>
      <c r="N1611" s="301" t="s">
        <v>2234</v>
      </c>
      <c r="O1611" s="15"/>
      <c r="P1611" s="13"/>
      <c r="Q1611" s="13"/>
      <c r="R1611" s="13"/>
      <c r="S1611" s="13"/>
      <c r="T1611" s="13"/>
      <c r="U1611" s="1042" t="s">
        <v>7687</v>
      </c>
      <c r="V1611" s="1043"/>
      <c r="W1611" s="551" t="s">
        <v>3096</v>
      </c>
      <c r="X1611" s="554">
        <v>10030</v>
      </c>
      <c r="Y1611" s="655"/>
      <c r="Z1611" s="13"/>
      <c r="AA1611" s="13"/>
    </row>
    <row r="1612" spans="1:27" ht="13.8" hidden="1">
      <c r="A1612" s="11"/>
      <c r="B1612" s="9" t="s">
        <v>29</v>
      </c>
      <c r="C1612" s="11"/>
      <c r="D1612" s="11"/>
      <c r="E1612" s="11"/>
      <c r="F1612" s="11"/>
      <c r="G1612" s="12" t="s">
        <v>150</v>
      </c>
      <c r="H1612" s="9" t="str">
        <f t="shared" si="0"/>
        <v>--</v>
      </c>
      <c r="I1612" s="12"/>
      <c r="J1612" s="12"/>
      <c r="K1612" s="12"/>
      <c r="L1612" s="12"/>
      <c r="M1612" s="198" t="s">
        <v>154</v>
      </c>
      <c r="N1612" s="14" t="s">
        <v>157</v>
      </c>
      <c r="O1612" s="12"/>
      <c r="P1612" s="12"/>
      <c r="Q1612" s="12"/>
      <c r="R1612" s="12"/>
      <c r="S1612" s="12"/>
      <c r="T1612" s="12"/>
      <c r="U1612" s="656" t="s">
        <v>160</v>
      </c>
      <c r="V1612" s="12"/>
      <c r="W1612" s="12" t="s">
        <v>177</v>
      </c>
      <c r="X1612" s="88"/>
      <c r="Y1612" s="20"/>
      <c r="Z1612" s="13"/>
      <c r="AA1612" s="13"/>
    </row>
    <row r="1613" spans="1:27" ht="13.8" hidden="1">
      <c r="A1613" s="11"/>
      <c r="B1613" s="9" t="s">
        <v>29</v>
      </c>
      <c r="C1613" s="11"/>
      <c r="D1613" s="11"/>
      <c r="E1613" s="11"/>
      <c r="F1613" s="11"/>
      <c r="G1613" s="12" t="s">
        <v>150</v>
      </c>
      <c r="H1613" s="9" t="str">
        <f t="shared" si="0"/>
        <v>--</v>
      </c>
      <c r="I1613" s="12"/>
      <c r="J1613" s="12"/>
      <c r="K1613" s="12"/>
      <c r="L1613" s="12"/>
      <c r="M1613" s="14" t="s">
        <v>195</v>
      </c>
      <c r="N1613" s="14" t="s">
        <v>198</v>
      </c>
      <c r="O1613" s="12"/>
      <c r="P1613" s="12"/>
      <c r="Q1613" s="12"/>
      <c r="R1613" s="12"/>
      <c r="S1613" s="12"/>
      <c r="T1613" s="12"/>
      <c r="U1613" s="656" t="s">
        <v>204</v>
      </c>
      <c r="V1613" s="12"/>
      <c r="W1613" s="12" t="s">
        <v>177</v>
      </c>
      <c r="X1613" s="88"/>
      <c r="Y1613" s="20"/>
      <c r="Z1613" s="13"/>
      <c r="AA1613" s="13"/>
    </row>
    <row r="1614" spans="1:27" ht="13.8" hidden="1">
      <c r="A1614" s="11"/>
      <c r="B1614" s="9" t="s">
        <v>29</v>
      </c>
      <c r="C1614" s="11"/>
      <c r="D1614" s="60"/>
      <c r="E1614" s="60"/>
      <c r="F1614" s="60"/>
      <c r="G1614" s="12" t="s">
        <v>150</v>
      </c>
      <c r="H1614" s="9" t="str">
        <f t="shared" si="0"/>
        <v>--</v>
      </c>
      <c r="I1614" s="12"/>
      <c r="J1614" s="12"/>
      <c r="K1614" s="12"/>
      <c r="L1614" s="12"/>
      <c r="M1614" s="14" t="s">
        <v>273</v>
      </c>
      <c r="N1614" s="14" t="s">
        <v>277</v>
      </c>
      <c r="O1614" s="12"/>
      <c r="P1614" s="12" t="s">
        <v>280</v>
      </c>
      <c r="Q1614" s="12"/>
      <c r="R1614" s="12"/>
      <c r="S1614" s="12"/>
      <c r="T1614" s="12"/>
      <c r="U1614" s="656" t="s">
        <v>284</v>
      </c>
      <c r="V1614" s="12"/>
      <c r="W1614" s="12" t="s">
        <v>177</v>
      </c>
      <c r="X1614" s="88"/>
      <c r="Y1614" s="20"/>
      <c r="Z1614" s="13"/>
      <c r="AA1614" s="13"/>
    </row>
    <row r="1615" spans="1:27" ht="13.8" hidden="1">
      <c r="A1615" s="11"/>
      <c r="B1615" s="9" t="s">
        <v>29</v>
      </c>
      <c r="C1615" s="11"/>
      <c r="D1615" s="60"/>
      <c r="E1615" s="60"/>
      <c r="F1615" s="60"/>
      <c r="G1615" s="12" t="s">
        <v>150</v>
      </c>
      <c r="H1615" s="9" t="str">
        <f t="shared" si="0"/>
        <v>--</v>
      </c>
      <c r="I1615" s="12"/>
      <c r="J1615" s="12"/>
      <c r="K1615" s="12"/>
      <c r="L1615" s="12"/>
      <c r="M1615" s="14" t="s">
        <v>241</v>
      </c>
      <c r="N1615" s="14" t="s">
        <v>307</v>
      </c>
      <c r="O1615" s="12"/>
      <c r="P1615" s="12"/>
      <c r="Q1615" s="12"/>
      <c r="R1615" s="12"/>
      <c r="S1615" s="12"/>
      <c r="T1615" s="12"/>
      <c r="U1615" s="656" t="s">
        <v>312</v>
      </c>
      <c r="V1615" s="12"/>
      <c r="W1615" s="12" t="s">
        <v>177</v>
      </c>
      <c r="X1615" s="88"/>
      <c r="Y1615" s="20"/>
      <c r="Z1615" s="13"/>
      <c r="AA1615" s="13"/>
    </row>
    <row r="1616" spans="1:27" ht="13.8" hidden="1">
      <c r="A1616" s="11"/>
      <c r="B1616" s="9" t="s">
        <v>29</v>
      </c>
      <c r="C1616" s="11"/>
      <c r="D1616" s="60"/>
      <c r="E1616" s="60"/>
      <c r="F1616" s="60"/>
      <c r="G1616" s="12" t="s">
        <v>150</v>
      </c>
      <c r="H1616" s="9" t="str">
        <f t="shared" si="0"/>
        <v>--</v>
      </c>
      <c r="I1616" s="12"/>
      <c r="J1616" s="12"/>
      <c r="K1616" s="12"/>
      <c r="L1616" s="12"/>
      <c r="M1616" s="14" t="s">
        <v>241</v>
      </c>
      <c r="N1616" s="14" t="s">
        <v>340</v>
      </c>
      <c r="O1616" s="12"/>
      <c r="P1616" s="12"/>
      <c r="Q1616" s="12"/>
      <c r="R1616" s="12"/>
      <c r="S1616" s="12"/>
      <c r="T1616" s="12"/>
      <c r="U1616" s="656" t="s">
        <v>382</v>
      </c>
      <c r="V1616" s="12"/>
      <c r="W1616" s="12" t="s">
        <v>177</v>
      </c>
      <c r="X1616" s="88"/>
      <c r="Y1616" s="20"/>
      <c r="Z1616" s="13"/>
      <c r="AA1616" s="13"/>
    </row>
    <row r="1617" spans="1:27" ht="13.8" hidden="1">
      <c r="A1617" s="11"/>
      <c r="B1617" s="9" t="s">
        <v>29</v>
      </c>
      <c r="C1617" s="11"/>
      <c r="D1617" s="60"/>
      <c r="E1617" s="60"/>
      <c r="F1617" s="60"/>
      <c r="G1617" s="12" t="s">
        <v>150</v>
      </c>
      <c r="H1617" s="9" t="str">
        <f t="shared" si="0"/>
        <v>--</v>
      </c>
      <c r="I1617" s="12"/>
      <c r="J1617" s="12"/>
      <c r="K1617" s="12"/>
      <c r="L1617" s="12"/>
      <c r="M1617" s="14" t="s">
        <v>195</v>
      </c>
      <c r="N1617" s="14" t="s">
        <v>410</v>
      </c>
      <c r="O1617" s="12"/>
      <c r="P1617" s="12"/>
      <c r="Q1617" s="12"/>
      <c r="R1617" s="12"/>
      <c r="S1617" s="12"/>
      <c r="T1617" s="12"/>
      <c r="U1617" s="656" t="s">
        <v>415</v>
      </c>
      <c r="V1617" s="12"/>
      <c r="W1617" s="12" t="s">
        <v>177</v>
      </c>
      <c r="X1617" s="88"/>
      <c r="Y1617" s="20"/>
      <c r="Z1617" s="13"/>
      <c r="AA1617" s="13"/>
    </row>
    <row r="1618" spans="1:27" ht="13.8" hidden="1">
      <c r="A1618" s="11"/>
      <c r="B1618" s="9" t="s">
        <v>29</v>
      </c>
      <c r="C1618" s="11"/>
      <c r="D1618" s="60"/>
      <c r="E1618" s="60"/>
      <c r="F1618" s="60"/>
      <c r="G1618" s="12" t="s">
        <v>150</v>
      </c>
      <c r="H1618" s="9" t="str">
        <f t="shared" si="0"/>
        <v>--</v>
      </c>
      <c r="I1618" s="12"/>
      <c r="J1618" s="12"/>
      <c r="K1618" s="12"/>
      <c r="L1618" s="12"/>
      <c r="M1618" s="78" t="s">
        <v>436</v>
      </c>
      <c r="N1618" s="14" t="s">
        <v>99</v>
      </c>
      <c r="O1618" s="12"/>
      <c r="P1618" s="12"/>
      <c r="Q1618" s="12"/>
      <c r="R1618" s="12"/>
      <c r="S1618" s="12"/>
      <c r="T1618" s="12"/>
      <c r="U1618" s="656" t="s">
        <v>442</v>
      </c>
      <c r="V1618" s="12"/>
      <c r="W1618" s="12" t="s">
        <v>177</v>
      </c>
      <c r="X1618" s="88"/>
      <c r="Y1618" s="20"/>
      <c r="Z1618" s="13"/>
      <c r="AA1618" s="13"/>
    </row>
    <row r="1619" spans="1:27" ht="13.8" hidden="1">
      <c r="A1619" s="11"/>
      <c r="B1619" s="9" t="s">
        <v>29</v>
      </c>
      <c r="C1619" s="11"/>
      <c r="D1619" s="60"/>
      <c r="E1619" s="60"/>
      <c r="F1619" s="60"/>
      <c r="G1619" s="12" t="s">
        <v>150</v>
      </c>
      <c r="H1619" s="9" t="str">
        <f t="shared" si="0"/>
        <v>--</v>
      </c>
      <c r="I1619" s="12"/>
      <c r="J1619" s="12"/>
      <c r="K1619" s="12"/>
      <c r="L1619" s="12"/>
      <c r="M1619" s="14" t="s">
        <v>195</v>
      </c>
      <c r="N1619" s="14" t="s">
        <v>467</v>
      </c>
      <c r="O1619" s="12"/>
      <c r="P1619" s="12"/>
      <c r="Q1619" s="12"/>
      <c r="R1619" s="12"/>
      <c r="S1619" s="12"/>
      <c r="T1619" s="12"/>
      <c r="U1619" s="656" t="s">
        <v>469</v>
      </c>
      <c r="V1619" s="12"/>
      <c r="W1619" s="12" t="s">
        <v>177</v>
      </c>
      <c r="X1619" s="88"/>
      <c r="Y1619" s="20"/>
      <c r="Z1619" s="13"/>
      <c r="AA1619" s="13"/>
    </row>
    <row r="1620" spans="1:27" ht="13.8" hidden="1">
      <c r="A1620" s="610" t="s">
        <v>5124</v>
      </c>
      <c r="B1620" s="610" t="s">
        <v>29</v>
      </c>
      <c r="C1620" s="610" t="s">
        <v>5134</v>
      </c>
      <c r="D1620" s="610" t="s">
        <v>3187</v>
      </c>
      <c r="E1620" s="12" t="s">
        <v>7649</v>
      </c>
      <c r="F1620" s="12" t="s">
        <v>7694</v>
      </c>
      <c r="G1620" s="649" t="s">
        <v>3094</v>
      </c>
      <c r="H1620" s="9" t="str">
        <f t="shared" si="0"/>
        <v>POP-CPU-OJC</v>
      </c>
      <c r="I1620" s="11"/>
      <c r="J1620" s="13"/>
      <c r="K1620" s="13"/>
      <c r="L1620" s="13"/>
      <c r="M1620" s="301" t="s">
        <v>1730</v>
      </c>
      <c r="N1620" s="301" t="s">
        <v>2236</v>
      </c>
      <c r="O1620" s="15"/>
      <c r="P1620" s="13"/>
      <c r="Q1620" s="13"/>
      <c r="R1620" s="13"/>
      <c r="S1620" s="13"/>
      <c r="T1620" s="13"/>
      <c r="U1620" s="1042" t="s">
        <v>7695</v>
      </c>
      <c r="V1620" s="1043"/>
      <c r="W1620" s="551" t="s">
        <v>3096</v>
      </c>
      <c r="X1620" s="554">
        <v>10030</v>
      </c>
      <c r="Y1620" s="20">
        <f t="shared" ref="Y1620:Y1628" si="9">DATE(2025,4,22)</f>
        <v>45769</v>
      </c>
      <c r="Z1620" s="13"/>
      <c r="AA1620" s="13"/>
    </row>
    <row r="1621" spans="1:27" ht="13.8" hidden="1">
      <c r="A1621" s="610" t="s">
        <v>5124</v>
      </c>
      <c r="B1621" s="610" t="s">
        <v>29</v>
      </c>
      <c r="C1621" s="610" t="s">
        <v>5134</v>
      </c>
      <c r="D1621" s="610" t="s">
        <v>3187</v>
      </c>
      <c r="E1621" s="12" t="s">
        <v>7649</v>
      </c>
      <c r="F1621" s="12" t="s">
        <v>7694</v>
      </c>
      <c r="G1621" s="649" t="s">
        <v>3094</v>
      </c>
      <c r="H1621" s="9" t="str">
        <f t="shared" si="0"/>
        <v>POP-CPU-OJC</v>
      </c>
      <c r="I1621" s="11"/>
      <c r="J1621" s="13"/>
      <c r="K1621" s="13"/>
      <c r="L1621" s="13"/>
      <c r="M1621" s="650" t="s">
        <v>1730</v>
      </c>
      <c r="N1621" s="301" t="s">
        <v>2235</v>
      </c>
      <c r="O1621" s="15"/>
      <c r="P1621" s="13"/>
      <c r="Q1621" s="13"/>
      <c r="R1621" s="13"/>
      <c r="S1621" s="13"/>
      <c r="T1621" s="13"/>
      <c r="U1621" s="1042" t="s">
        <v>7696</v>
      </c>
      <c r="V1621" s="1043"/>
      <c r="W1621" s="551" t="s">
        <v>3096</v>
      </c>
      <c r="X1621" s="554">
        <v>10030</v>
      </c>
      <c r="Y1621" s="20">
        <f t="shared" si="9"/>
        <v>45769</v>
      </c>
      <c r="Z1621" s="13"/>
      <c r="AA1621" s="13"/>
    </row>
    <row r="1622" spans="1:27" ht="13.8" hidden="1">
      <c r="A1622" s="610" t="s">
        <v>5124</v>
      </c>
      <c r="B1622" s="610" t="s">
        <v>29</v>
      </c>
      <c r="C1622" s="610" t="s">
        <v>5134</v>
      </c>
      <c r="D1622" s="610" t="s">
        <v>3187</v>
      </c>
      <c r="E1622" s="12" t="s">
        <v>7649</v>
      </c>
      <c r="F1622" s="12" t="s">
        <v>7694</v>
      </c>
      <c r="G1622" s="649" t="s">
        <v>3094</v>
      </c>
      <c r="H1622" s="9" t="str">
        <f t="shared" si="0"/>
        <v>POP-CPU-OJC</v>
      </c>
      <c r="I1622" s="11"/>
      <c r="J1622" s="13"/>
      <c r="K1622" s="13"/>
      <c r="L1622" s="13"/>
      <c r="M1622" s="301" t="s">
        <v>36</v>
      </c>
      <c r="N1622" s="301" t="s">
        <v>2232</v>
      </c>
      <c r="O1622" s="15"/>
      <c r="P1622" s="13"/>
      <c r="Q1622" s="13"/>
      <c r="R1622" s="13"/>
      <c r="S1622" s="13"/>
      <c r="T1622" s="13"/>
      <c r="U1622" s="1042" t="s">
        <v>7697</v>
      </c>
      <c r="V1622" s="1043"/>
      <c r="W1622" s="551" t="s">
        <v>3096</v>
      </c>
      <c r="X1622" s="554">
        <v>10030</v>
      </c>
      <c r="Y1622" s="20">
        <f t="shared" si="9"/>
        <v>45769</v>
      </c>
      <c r="Z1622" s="13"/>
      <c r="AA1622" s="13"/>
    </row>
    <row r="1623" spans="1:27" ht="13.8" hidden="1">
      <c r="A1623" s="657" t="s">
        <v>5124</v>
      </c>
      <c r="B1623" s="610" t="s">
        <v>29</v>
      </c>
      <c r="C1623" s="610" t="s">
        <v>5134</v>
      </c>
      <c r="D1623" s="610" t="s">
        <v>3187</v>
      </c>
      <c r="E1623" s="12" t="s">
        <v>7649</v>
      </c>
      <c r="F1623" s="12" t="s">
        <v>7694</v>
      </c>
      <c r="G1623" s="649" t="s">
        <v>3094</v>
      </c>
      <c r="H1623" s="9" t="str">
        <f t="shared" si="0"/>
        <v>POP-CPU-OJC</v>
      </c>
      <c r="I1623" s="11"/>
      <c r="J1623" s="13"/>
      <c r="K1623" s="13"/>
      <c r="L1623" s="13"/>
      <c r="M1623" s="301" t="s">
        <v>2713</v>
      </c>
      <c r="N1623" s="301" t="s">
        <v>1711</v>
      </c>
      <c r="O1623" s="15"/>
      <c r="P1623" s="13"/>
      <c r="Q1623" s="13"/>
      <c r="R1623" s="13"/>
      <c r="S1623" s="13"/>
      <c r="T1623" s="13"/>
      <c r="U1623" s="1042" t="s">
        <v>7698</v>
      </c>
      <c r="V1623" s="1043"/>
      <c r="W1623" s="551" t="s">
        <v>3096</v>
      </c>
      <c r="X1623" s="554">
        <v>10030</v>
      </c>
      <c r="Y1623" s="20">
        <f t="shared" si="9"/>
        <v>45769</v>
      </c>
      <c r="Z1623" s="13"/>
      <c r="AA1623" s="13"/>
    </row>
    <row r="1624" spans="1:27" ht="13.8" hidden="1">
      <c r="A1624" s="657" t="s">
        <v>5124</v>
      </c>
      <c r="B1624" s="610" t="s">
        <v>29</v>
      </c>
      <c r="C1624" s="610" t="s">
        <v>5134</v>
      </c>
      <c r="D1624" s="610" t="s">
        <v>3187</v>
      </c>
      <c r="E1624" s="12" t="s">
        <v>7649</v>
      </c>
      <c r="F1624" s="12" t="s">
        <v>7694</v>
      </c>
      <c r="G1624" s="649" t="s">
        <v>3094</v>
      </c>
      <c r="H1624" s="9" t="str">
        <f t="shared" si="0"/>
        <v>POP-CPU-OJC</v>
      </c>
      <c r="I1624" s="11"/>
      <c r="J1624" s="13"/>
      <c r="K1624" s="13"/>
      <c r="L1624" s="13"/>
      <c r="M1624" s="301" t="s">
        <v>347</v>
      </c>
      <c r="N1624" s="301" t="s">
        <v>880</v>
      </c>
      <c r="O1624" s="15"/>
      <c r="P1624" s="13"/>
      <c r="Q1624" s="13"/>
      <c r="R1624" s="13"/>
      <c r="S1624" s="13"/>
      <c r="T1624" s="13"/>
      <c r="U1624" s="1042" t="s">
        <v>7699</v>
      </c>
      <c r="V1624" s="1043"/>
      <c r="W1624" s="551" t="s">
        <v>3096</v>
      </c>
      <c r="X1624" s="554">
        <v>10030</v>
      </c>
      <c r="Y1624" s="20">
        <f t="shared" si="9"/>
        <v>45769</v>
      </c>
      <c r="Z1624" s="13"/>
      <c r="AA1624" s="13"/>
    </row>
    <row r="1625" spans="1:27" ht="13.8" hidden="1">
      <c r="A1625" s="657" t="s">
        <v>5124</v>
      </c>
      <c r="B1625" s="610" t="s">
        <v>29</v>
      </c>
      <c r="C1625" s="610" t="s">
        <v>5134</v>
      </c>
      <c r="D1625" s="610" t="s">
        <v>3187</v>
      </c>
      <c r="E1625" s="12" t="s">
        <v>7649</v>
      </c>
      <c r="F1625" s="12" t="s">
        <v>7694</v>
      </c>
      <c r="G1625" s="649" t="s">
        <v>3094</v>
      </c>
      <c r="H1625" s="9" t="str">
        <f t="shared" si="0"/>
        <v>POP-CPU-OJC</v>
      </c>
      <c r="I1625" s="11"/>
      <c r="J1625" s="13"/>
      <c r="K1625" s="13"/>
      <c r="L1625" s="13"/>
      <c r="M1625" s="301" t="s">
        <v>347</v>
      </c>
      <c r="N1625" s="301" t="s">
        <v>879</v>
      </c>
      <c r="O1625" s="15"/>
      <c r="P1625" s="13"/>
      <c r="Q1625" s="13"/>
      <c r="R1625" s="13"/>
      <c r="S1625" s="13"/>
      <c r="T1625" s="13"/>
      <c r="U1625" s="1042" t="s">
        <v>7700</v>
      </c>
      <c r="V1625" s="1043"/>
      <c r="W1625" s="551" t="s">
        <v>3096</v>
      </c>
      <c r="X1625" s="554">
        <v>10030</v>
      </c>
      <c r="Y1625" s="20">
        <f t="shared" si="9"/>
        <v>45769</v>
      </c>
      <c r="Z1625" s="13"/>
      <c r="AA1625" s="13"/>
    </row>
    <row r="1626" spans="1:27" ht="13.8" hidden="1">
      <c r="A1626" s="657" t="s">
        <v>5124</v>
      </c>
      <c r="B1626" s="610" t="s">
        <v>29</v>
      </c>
      <c r="C1626" s="610" t="s">
        <v>5134</v>
      </c>
      <c r="D1626" s="610" t="s">
        <v>3187</v>
      </c>
      <c r="E1626" s="12" t="s">
        <v>7649</v>
      </c>
      <c r="F1626" s="12" t="s">
        <v>7694</v>
      </c>
      <c r="G1626" s="649" t="s">
        <v>3094</v>
      </c>
      <c r="H1626" s="9" t="str">
        <f t="shared" si="0"/>
        <v>POP-CPU-OJC</v>
      </c>
      <c r="I1626" s="11"/>
      <c r="J1626" s="13"/>
      <c r="K1626" s="13"/>
      <c r="L1626" s="13"/>
      <c r="M1626" s="301" t="s">
        <v>49</v>
      </c>
      <c r="N1626" s="301" t="s">
        <v>1211</v>
      </c>
      <c r="O1626" s="15"/>
      <c r="P1626" s="13"/>
      <c r="Q1626" s="13"/>
      <c r="R1626" s="13"/>
      <c r="S1626" s="13"/>
      <c r="T1626" s="13"/>
      <c r="U1626" s="1042" t="s">
        <v>7701</v>
      </c>
      <c r="V1626" s="1043"/>
      <c r="W1626" s="551" t="s">
        <v>3096</v>
      </c>
      <c r="X1626" s="554">
        <v>10030</v>
      </c>
      <c r="Y1626" s="20">
        <f t="shared" si="9"/>
        <v>45769</v>
      </c>
      <c r="Z1626" s="13"/>
      <c r="AA1626" s="13"/>
    </row>
    <row r="1627" spans="1:27" ht="13.8" hidden="1">
      <c r="A1627" s="657" t="s">
        <v>5124</v>
      </c>
      <c r="B1627" s="610" t="s">
        <v>29</v>
      </c>
      <c r="C1627" s="610" t="s">
        <v>5134</v>
      </c>
      <c r="D1627" s="610" t="s">
        <v>3187</v>
      </c>
      <c r="E1627" s="12" t="s">
        <v>7649</v>
      </c>
      <c r="F1627" s="12" t="s">
        <v>7694</v>
      </c>
      <c r="G1627" s="649" t="s">
        <v>3094</v>
      </c>
      <c r="H1627" s="9" t="str">
        <f t="shared" si="0"/>
        <v>POP-CPU-OJC</v>
      </c>
      <c r="I1627" s="11"/>
      <c r="J1627" s="13"/>
      <c r="K1627" s="13"/>
      <c r="L1627" s="13"/>
      <c r="M1627" s="301" t="s">
        <v>49</v>
      </c>
      <c r="N1627" s="301" t="s">
        <v>1208</v>
      </c>
      <c r="O1627" s="15"/>
      <c r="P1627" s="13"/>
      <c r="Q1627" s="13"/>
      <c r="R1627" s="13"/>
      <c r="S1627" s="13"/>
      <c r="T1627" s="13"/>
      <c r="U1627" s="1042" t="s">
        <v>7702</v>
      </c>
      <c r="V1627" s="1043"/>
      <c r="W1627" s="551" t="s">
        <v>3096</v>
      </c>
      <c r="X1627" s="554">
        <v>10030</v>
      </c>
      <c r="Y1627" s="20">
        <f t="shared" si="9"/>
        <v>45769</v>
      </c>
      <c r="Z1627" s="13"/>
      <c r="AA1627" s="13"/>
    </row>
    <row r="1628" spans="1:27" ht="13.8" hidden="1">
      <c r="A1628" s="657" t="s">
        <v>5124</v>
      </c>
      <c r="B1628" s="610" t="s">
        <v>29</v>
      </c>
      <c r="C1628" s="610" t="s">
        <v>5134</v>
      </c>
      <c r="D1628" s="610" t="s">
        <v>3187</v>
      </c>
      <c r="E1628" s="12" t="s">
        <v>7649</v>
      </c>
      <c r="F1628" s="12" t="s">
        <v>7694</v>
      </c>
      <c r="G1628" s="649" t="s">
        <v>3094</v>
      </c>
      <c r="H1628" s="9" t="str">
        <f t="shared" si="0"/>
        <v>POP-CPU-OJC</v>
      </c>
      <c r="I1628" s="11"/>
      <c r="J1628" s="13"/>
      <c r="K1628" s="13"/>
      <c r="L1628" s="13"/>
      <c r="M1628" s="78" t="s">
        <v>436</v>
      </c>
      <c r="N1628" s="301" t="s">
        <v>76</v>
      </c>
      <c r="O1628" s="15"/>
      <c r="P1628" s="13"/>
      <c r="Q1628" s="13"/>
      <c r="R1628" s="13"/>
      <c r="S1628" s="13"/>
      <c r="T1628" s="13"/>
      <c r="U1628" s="1042" t="s">
        <v>7703</v>
      </c>
      <c r="V1628" s="1043"/>
      <c r="W1628" s="551" t="s">
        <v>3096</v>
      </c>
      <c r="X1628" s="554">
        <v>10030</v>
      </c>
      <c r="Y1628" s="20">
        <f t="shared" si="9"/>
        <v>45769</v>
      </c>
      <c r="Z1628" s="13"/>
      <c r="AA1628" s="13"/>
    </row>
    <row r="1629" spans="1:27" ht="13.8" hidden="1">
      <c r="A1629" s="145" t="s">
        <v>5124</v>
      </c>
      <c r="B1629" s="12" t="s">
        <v>29</v>
      </c>
      <c r="C1629" s="12" t="s">
        <v>3729</v>
      </c>
      <c r="D1629" s="12" t="s">
        <v>7678</v>
      </c>
      <c r="E1629" s="12" t="s">
        <v>7678</v>
      </c>
      <c r="F1629" s="12" t="s">
        <v>7704</v>
      </c>
      <c r="G1629" s="649" t="s">
        <v>3094</v>
      </c>
      <c r="H1629" s="9" t="str">
        <f t="shared" si="0"/>
        <v>POP-CTP-OJP</v>
      </c>
      <c r="I1629" s="11"/>
      <c r="J1629" s="13"/>
      <c r="K1629" s="13"/>
      <c r="L1629" s="13"/>
      <c r="M1629" s="301" t="s">
        <v>1730</v>
      </c>
      <c r="N1629" s="301" t="s">
        <v>2236</v>
      </c>
      <c r="O1629" s="15"/>
      <c r="P1629" s="13"/>
      <c r="Q1629" s="13"/>
      <c r="R1629" s="13"/>
      <c r="S1629" s="13"/>
      <c r="T1629" s="13"/>
      <c r="U1629" s="1042" t="s">
        <v>7695</v>
      </c>
      <c r="V1629" s="1043"/>
      <c r="W1629" s="551" t="s">
        <v>3096</v>
      </c>
      <c r="X1629" s="554">
        <v>10030</v>
      </c>
      <c r="Y1629" s="654">
        <v>45770</v>
      </c>
      <c r="Z1629" s="13"/>
      <c r="AA1629" s="13"/>
    </row>
    <row r="1630" spans="1:27" ht="13.8" hidden="1">
      <c r="A1630" s="145" t="s">
        <v>5124</v>
      </c>
      <c r="B1630" s="12" t="s">
        <v>29</v>
      </c>
      <c r="C1630" s="12" t="s">
        <v>3729</v>
      </c>
      <c r="D1630" s="12" t="s">
        <v>7678</v>
      </c>
      <c r="E1630" s="12" t="s">
        <v>7678</v>
      </c>
      <c r="F1630" s="12" t="s">
        <v>7704</v>
      </c>
      <c r="G1630" s="649" t="s">
        <v>3094</v>
      </c>
      <c r="H1630" s="9" t="str">
        <f t="shared" si="0"/>
        <v>POP-CTP-OJP</v>
      </c>
      <c r="I1630" s="11"/>
      <c r="J1630" s="13"/>
      <c r="K1630" s="13"/>
      <c r="L1630" s="13"/>
      <c r="M1630" s="650" t="s">
        <v>1730</v>
      </c>
      <c r="N1630" s="301" t="s">
        <v>2235</v>
      </c>
      <c r="O1630" s="15"/>
      <c r="P1630" s="13"/>
      <c r="Q1630" s="13"/>
      <c r="R1630" s="13"/>
      <c r="S1630" s="13"/>
      <c r="T1630" s="13"/>
      <c r="U1630" s="1042" t="s">
        <v>7696</v>
      </c>
      <c r="V1630" s="1043"/>
      <c r="W1630" s="551" t="s">
        <v>3096</v>
      </c>
      <c r="X1630" s="554">
        <v>10030</v>
      </c>
      <c r="Y1630" s="654">
        <v>45770</v>
      </c>
      <c r="Z1630" s="13"/>
      <c r="AA1630" s="13"/>
    </row>
    <row r="1631" spans="1:27" ht="13.8" hidden="1">
      <c r="A1631" s="145" t="s">
        <v>5124</v>
      </c>
      <c r="B1631" s="12" t="s">
        <v>29</v>
      </c>
      <c r="C1631" s="12" t="s">
        <v>3729</v>
      </c>
      <c r="D1631" s="12" t="s">
        <v>7678</v>
      </c>
      <c r="E1631" s="12" t="s">
        <v>7678</v>
      </c>
      <c r="F1631" s="12" t="s">
        <v>7704</v>
      </c>
      <c r="G1631" s="649" t="s">
        <v>3094</v>
      </c>
      <c r="H1631" s="9" t="str">
        <f t="shared" si="0"/>
        <v>POP-CTP-OJP</v>
      </c>
      <c r="I1631" s="11"/>
      <c r="J1631" s="13"/>
      <c r="K1631" s="13"/>
      <c r="L1631" s="13"/>
      <c r="M1631" s="301" t="s">
        <v>36</v>
      </c>
      <c r="N1631" s="301" t="s">
        <v>2232</v>
      </c>
      <c r="O1631" s="15"/>
      <c r="P1631" s="13"/>
      <c r="Q1631" s="13"/>
      <c r="R1631" s="13"/>
      <c r="S1631" s="13"/>
      <c r="T1631" s="13"/>
      <c r="U1631" s="1042" t="s">
        <v>7697</v>
      </c>
      <c r="V1631" s="1043"/>
      <c r="W1631" s="551" t="s">
        <v>3096</v>
      </c>
      <c r="X1631" s="554">
        <v>10030</v>
      </c>
      <c r="Y1631" s="654">
        <v>45770</v>
      </c>
      <c r="Z1631" s="13"/>
      <c r="AA1631" s="13"/>
    </row>
    <row r="1632" spans="1:27" ht="13.8" hidden="1">
      <c r="A1632" s="145" t="s">
        <v>5124</v>
      </c>
      <c r="B1632" s="12" t="s">
        <v>29</v>
      </c>
      <c r="C1632" s="12" t="s">
        <v>3729</v>
      </c>
      <c r="D1632" s="12" t="s">
        <v>7678</v>
      </c>
      <c r="E1632" s="12" t="s">
        <v>7678</v>
      </c>
      <c r="F1632" s="12" t="s">
        <v>7704</v>
      </c>
      <c r="G1632" s="649" t="s">
        <v>3094</v>
      </c>
      <c r="H1632" s="9" t="str">
        <f t="shared" si="0"/>
        <v>POP-CTP-OJP</v>
      </c>
      <c r="I1632" s="11"/>
      <c r="J1632" s="13"/>
      <c r="K1632" s="13"/>
      <c r="L1632" s="13"/>
      <c r="M1632" s="301" t="s">
        <v>2713</v>
      </c>
      <c r="N1632" s="301" t="s">
        <v>1711</v>
      </c>
      <c r="O1632" s="15"/>
      <c r="P1632" s="13"/>
      <c r="Q1632" s="13"/>
      <c r="R1632" s="13"/>
      <c r="S1632" s="13"/>
      <c r="T1632" s="13"/>
      <c r="U1632" s="1042" t="s">
        <v>7698</v>
      </c>
      <c r="V1632" s="1043"/>
      <c r="W1632" s="551" t="s">
        <v>3096</v>
      </c>
      <c r="X1632" s="554">
        <v>10030</v>
      </c>
      <c r="Y1632" s="654">
        <v>45770</v>
      </c>
      <c r="Z1632" s="13"/>
      <c r="AA1632" s="13"/>
    </row>
    <row r="1633" spans="1:27" ht="13.8" hidden="1">
      <c r="A1633" s="145" t="s">
        <v>5124</v>
      </c>
      <c r="B1633" s="12" t="s">
        <v>29</v>
      </c>
      <c r="C1633" s="12" t="s">
        <v>3729</v>
      </c>
      <c r="D1633" s="12" t="s">
        <v>7678</v>
      </c>
      <c r="E1633" s="12" t="s">
        <v>7678</v>
      </c>
      <c r="F1633" s="12" t="s">
        <v>7704</v>
      </c>
      <c r="G1633" s="649" t="s">
        <v>3094</v>
      </c>
      <c r="H1633" s="9" t="str">
        <f t="shared" si="0"/>
        <v>POP-CTP-OJP</v>
      </c>
      <c r="I1633" s="11"/>
      <c r="J1633" s="13"/>
      <c r="K1633" s="13"/>
      <c r="L1633" s="13"/>
      <c r="M1633" s="301" t="s">
        <v>551</v>
      </c>
      <c r="N1633" s="301" t="s">
        <v>1498</v>
      </c>
      <c r="O1633" s="15"/>
      <c r="P1633" s="13"/>
      <c r="Q1633" s="13"/>
      <c r="R1633" s="13"/>
      <c r="S1633" s="13"/>
      <c r="T1633" s="13"/>
      <c r="U1633" s="1042" t="s">
        <v>7705</v>
      </c>
      <c r="V1633" s="1043"/>
      <c r="W1633" s="551" t="s">
        <v>3096</v>
      </c>
      <c r="X1633" s="554">
        <v>10030</v>
      </c>
      <c r="Y1633" s="654">
        <v>45770</v>
      </c>
      <c r="Z1633" s="13"/>
      <c r="AA1633" s="13"/>
    </row>
    <row r="1634" spans="1:27" ht="13.8" hidden="1">
      <c r="A1634" s="145" t="s">
        <v>5124</v>
      </c>
      <c r="B1634" s="12" t="s">
        <v>29</v>
      </c>
      <c r="C1634" s="12" t="s">
        <v>3729</v>
      </c>
      <c r="D1634" s="12" t="s">
        <v>7678</v>
      </c>
      <c r="E1634" s="12" t="s">
        <v>7678</v>
      </c>
      <c r="F1634" s="12" t="s">
        <v>7704</v>
      </c>
      <c r="G1634" s="649" t="s">
        <v>3094</v>
      </c>
      <c r="H1634" s="9" t="str">
        <f t="shared" si="0"/>
        <v>POP-CTP-OJP</v>
      </c>
      <c r="I1634" s="11"/>
      <c r="J1634" s="13"/>
      <c r="K1634" s="13"/>
      <c r="L1634" s="13"/>
      <c r="M1634" s="301" t="s">
        <v>347</v>
      </c>
      <c r="N1634" s="301" t="s">
        <v>880</v>
      </c>
      <c r="O1634" s="15"/>
      <c r="P1634" s="13"/>
      <c r="Q1634" s="13"/>
      <c r="R1634" s="13"/>
      <c r="S1634" s="13"/>
      <c r="T1634" s="13"/>
      <c r="U1634" s="1042" t="s">
        <v>7699</v>
      </c>
      <c r="V1634" s="1043"/>
      <c r="W1634" s="551" t="s">
        <v>3096</v>
      </c>
      <c r="X1634" s="554">
        <v>10030</v>
      </c>
      <c r="Y1634" s="654">
        <v>45770</v>
      </c>
      <c r="Z1634" s="13"/>
      <c r="AA1634" s="13"/>
    </row>
    <row r="1635" spans="1:27" ht="13.8" hidden="1">
      <c r="A1635" s="12" t="s">
        <v>5124</v>
      </c>
      <c r="B1635" s="12" t="s">
        <v>29</v>
      </c>
      <c r="C1635" s="12" t="s">
        <v>3729</v>
      </c>
      <c r="D1635" s="12" t="s">
        <v>7678</v>
      </c>
      <c r="E1635" s="12" t="s">
        <v>7678</v>
      </c>
      <c r="F1635" s="12" t="s">
        <v>7704</v>
      </c>
      <c r="G1635" s="649" t="s">
        <v>3094</v>
      </c>
      <c r="H1635" s="9" t="str">
        <f t="shared" si="0"/>
        <v>POP-CTP-OJP</v>
      </c>
      <c r="I1635" s="11"/>
      <c r="J1635" s="13"/>
      <c r="K1635" s="13"/>
      <c r="L1635" s="13"/>
      <c r="M1635" s="301" t="s">
        <v>347</v>
      </c>
      <c r="N1635" s="301" t="s">
        <v>879</v>
      </c>
      <c r="O1635" s="15"/>
      <c r="P1635" s="13"/>
      <c r="Q1635" s="13"/>
      <c r="R1635" s="13"/>
      <c r="S1635" s="13"/>
      <c r="T1635" s="13"/>
      <c r="U1635" s="1042" t="s">
        <v>7700</v>
      </c>
      <c r="V1635" s="1043"/>
      <c r="W1635" s="551" t="s">
        <v>3096</v>
      </c>
      <c r="X1635" s="554">
        <v>10030</v>
      </c>
      <c r="Y1635" s="654">
        <v>45770</v>
      </c>
      <c r="Z1635" s="13"/>
      <c r="AA1635" s="13"/>
    </row>
    <row r="1636" spans="1:27" ht="13.8" hidden="1">
      <c r="A1636" s="12" t="s">
        <v>5124</v>
      </c>
      <c r="B1636" s="12" t="s">
        <v>29</v>
      </c>
      <c r="C1636" s="12" t="s">
        <v>3729</v>
      </c>
      <c r="D1636" s="12" t="s">
        <v>7678</v>
      </c>
      <c r="E1636" s="12" t="s">
        <v>7678</v>
      </c>
      <c r="F1636" s="12" t="s">
        <v>7704</v>
      </c>
      <c r="G1636" s="649" t="s">
        <v>3094</v>
      </c>
      <c r="H1636" s="9" t="str">
        <f t="shared" si="0"/>
        <v>POP-CTP-OJP</v>
      </c>
      <c r="I1636" s="11"/>
      <c r="J1636" s="13"/>
      <c r="K1636" s="13"/>
      <c r="L1636" s="13"/>
      <c r="M1636" s="301" t="s">
        <v>3111</v>
      </c>
      <c r="N1636" s="301" t="s">
        <v>1425</v>
      </c>
      <c r="O1636" s="15"/>
      <c r="P1636" s="13"/>
      <c r="Q1636" s="13"/>
      <c r="R1636" s="13"/>
      <c r="S1636" s="13"/>
      <c r="T1636" s="13"/>
      <c r="U1636" s="1042" t="s">
        <v>7718</v>
      </c>
      <c r="V1636" s="1043"/>
      <c r="W1636" s="551" t="s">
        <v>3096</v>
      </c>
      <c r="X1636" s="554">
        <v>10030</v>
      </c>
      <c r="Y1636" s="654">
        <v>45770</v>
      </c>
      <c r="Z1636" s="13"/>
      <c r="AA1636" s="13"/>
    </row>
    <row r="1637" spans="1:27" ht="13.8" hidden="1">
      <c r="A1637" s="12" t="s">
        <v>5124</v>
      </c>
      <c r="B1637" s="12" t="s">
        <v>29</v>
      </c>
      <c r="C1637" s="12" t="s">
        <v>3729</v>
      </c>
      <c r="D1637" s="12" t="s">
        <v>7678</v>
      </c>
      <c r="E1637" s="12" t="s">
        <v>7678</v>
      </c>
      <c r="F1637" s="12" t="s">
        <v>7704</v>
      </c>
      <c r="G1637" s="649" t="s">
        <v>3094</v>
      </c>
      <c r="H1637" s="9" t="str">
        <f t="shared" si="0"/>
        <v>POP-CTP-OJP</v>
      </c>
      <c r="I1637" s="11"/>
      <c r="J1637" s="13"/>
      <c r="K1637" s="13"/>
      <c r="L1637" s="13"/>
      <c r="M1637" s="301" t="s">
        <v>49</v>
      </c>
      <c r="N1637" s="301" t="s">
        <v>1211</v>
      </c>
      <c r="O1637" s="15"/>
      <c r="P1637" s="13"/>
      <c r="Q1637" s="13"/>
      <c r="R1637" s="13"/>
      <c r="S1637" s="13"/>
      <c r="T1637" s="13"/>
      <c r="U1637" s="1042" t="s">
        <v>7701</v>
      </c>
      <c r="V1637" s="1043"/>
      <c r="W1637" s="551" t="s">
        <v>3096</v>
      </c>
      <c r="X1637" s="554">
        <v>10030</v>
      </c>
      <c r="Y1637" s="654">
        <v>45770</v>
      </c>
      <c r="Z1637" s="13"/>
      <c r="AA1637" s="13"/>
    </row>
    <row r="1638" spans="1:27" ht="13.8" hidden="1">
      <c r="A1638" s="12" t="s">
        <v>5124</v>
      </c>
      <c r="B1638" s="12" t="s">
        <v>29</v>
      </c>
      <c r="C1638" s="12" t="s">
        <v>3729</v>
      </c>
      <c r="D1638" s="12" t="s">
        <v>7678</v>
      </c>
      <c r="E1638" s="12" t="s">
        <v>7678</v>
      </c>
      <c r="F1638" s="12" t="s">
        <v>7704</v>
      </c>
      <c r="G1638" s="649" t="s">
        <v>3094</v>
      </c>
      <c r="H1638" s="9" t="str">
        <f t="shared" si="0"/>
        <v>POP-CTP-OJP</v>
      </c>
      <c r="I1638" s="11"/>
      <c r="J1638" s="13"/>
      <c r="K1638" s="13"/>
      <c r="L1638" s="13"/>
      <c r="M1638" s="301" t="s">
        <v>49</v>
      </c>
      <c r="N1638" s="301" t="s">
        <v>1208</v>
      </c>
      <c r="O1638" s="15"/>
      <c r="P1638" s="13"/>
      <c r="Q1638" s="13"/>
      <c r="R1638" s="13"/>
      <c r="S1638" s="13"/>
      <c r="T1638" s="13"/>
      <c r="U1638" s="1042" t="s">
        <v>7702</v>
      </c>
      <c r="V1638" s="1043"/>
      <c r="W1638" s="551" t="s">
        <v>3096</v>
      </c>
      <c r="X1638" s="554">
        <v>10030</v>
      </c>
      <c r="Y1638" s="654">
        <v>45770</v>
      </c>
      <c r="Z1638" s="13"/>
      <c r="AA1638" s="13"/>
    </row>
    <row r="1639" spans="1:27" ht="13.8" hidden="1">
      <c r="A1639" s="12" t="s">
        <v>5124</v>
      </c>
      <c r="B1639" s="12" t="s">
        <v>29</v>
      </c>
      <c r="C1639" s="12" t="s">
        <v>3729</v>
      </c>
      <c r="D1639" s="12" t="s">
        <v>7678</v>
      </c>
      <c r="E1639" s="12" t="s">
        <v>7678</v>
      </c>
      <c r="F1639" s="12" t="s">
        <v>7704</v>
      </c>
      <c r="G1639" s="649" t="s">
        <v>3094</v>
      </c>
      <c r="H1639" s="9" t="str">
        <f t="shared" si="0"/>
        <v>POP-CTP-OJP</v>
      </c>
      <c r="I1639" s="11"/>
      <c r="J1639" s="13"/>
      <c r="K1639" s="13"/>
      <c r="L1639" s="13"/>
      <c r="M1639" s="78" t="s">
        <v>436</v>
      </c>
      <c r="N1639" s="301" t="s">
        <v>76</v>
      </c>
      <c r="O1639" s="15"/>
      <c r="P1639" s="13"/>
      <c r="Q1639" s="13"/>
      <c r="R1639" s="13"/>
      <c r="S1639" s="13"/>
      <c r="T1639" s="13"/>
      <c r="U1639" s="1042" t="s">
        <v>7703</v>
      </c>
      <c r="V1639" s="1043"/>
      <c r="W1639" s="551" t="s">
        <v>3096</v>
      </c>
      <c r="X1639" s="554">
        <v>10030</v>
      </c>
      <c r="Y1639" s="654">
        <v>45770</v>
      </c>
      <c r="Z1639" s="13"/>
      <c r="AA1639" s="13"/>
    </row>
    <row r="1640" spans="1:27" ht="13.8" hidden="1">
      <c r="A1640" s="74" t="s">
        <v>5124</v>
      </c>
      <c r="B1640" s="74" t="s">
        <v>29</v>
      </c>
      <c r="C1640" s="74" t="s">
        <v>5143</v>
      </c>
      <c r="D1640" s="74" t="s">
        <v>3248</v>
      </c>
      <c r="E1640" s="74" t="s">
        <v>4688</v>
      </c>
      <c r="F1640" s="12" t="s">
        <v>7707</v>
      </c>
      <c r="G1640" s="208" t="s">
        <v>7111</v>
      </c>
      <c r="H1640" s="9" t="str">
        <f t="shared" si="0"/>
        <v>POP-TPL-OJE</v>
      </c>
      <c r="I1640" s="11"/>
      <c r="J1640" s="13"/>
      <c r="K1640" s="13"/>
      <c r="L1640" s="13"/>
      <c r="M1640" s="205" t="s">
        <v>241</v>
      </c>
      <c r="N1640" s="205" t="s">
        <v>2205</v>
      </c>
      <c r="O1640" s="15"/>
      <c r="P1640" s="13"/>
      <c r="Q1640" s="13"/>
      <c r="R1640" s="13"/>
      <c r="S1640" s="13"/>
      <c r="T1640" s="13"/>
      <c r="U1640" s="658" t="s">
        <v>7112</v>
      </c>
      <c r="V1640" s="13"/>
      <c r="W1640" s="208" t="s">
        <v>7051</v>
      </c>
      <c r="X1640" s="88"/>
      <c r="Y1640" s="20"/>
      <c r="Z1640" s="13"/>
      <c r="AA1640" s="13"/>
    </row>
    <row r="1641" spans="1:27" ht="13.8" hidden="1">
      <c r="A1641" s="74" t="s">
        <v>5124</v>
      </c>
      <c r="B1641" s="74" t="s">
        <v>29</v>
      </c>
      <c r="C1641" s="74" t="s">
        <v>5143</v>
      </c>
      <c r="D1641" s="74" t="s">
        <v>3248</v>
      </c>
      <c r="E1641" s="659" t="s">
        <v>4688</v>
      </c>
      <c r="F1641" s="12" t="s">
        <v>7707</v>
      </c>
      <c r="G1641" s="208" t="s">
        <v>7111</v>
      </c>
      <c r="H1641" s="9" t="str">
        <f t="shared" si="0"/>
        <v>POP-TPL-OJE</v>
      </c>
      <c r="I1641" s="11"/>
      <c r="J1641" s="13"/>
      <c r="K1641" s="13"/>
      <c r="L1641" s="13"/>
      <c r="M1641" s="205" t="s">
        <v>273</v>
      </c>
      <c r="N1641" s="205" t="s">
        <v>1278</v>
      </c>
      <c r="O1641" s="15"/>
      <c r="P1641" s="13"/>
      <c r="Q1641" s="13"/>
      <c r="R1641" s="13"/>
      <c r="S1641" s="13"/>
      <c r="T1641" s="13"/>
      <c r="U1641" s="658" t="s">
        <v>7113</v>
      </c>
      <c r="V1641" s="13"/>
      <c r="W1641" s="208" t="s">
        <v>7051</v>
      </c>
      <c r="X1641" s="88"/>
      <c r="Y1641" s="20"/>
      <c r="Z1641" s="13"/>
      <c r="AA1641" s="13"/>
    </row>
    <row r="1642" spans="1:27" ht="13.8" hidden="1">
      <c r="A1642" s="74" t="s">
        <v>5124</v>
      </c>
      <c r="B1642" s="74" t="s">
        <v>29</v>
      </c>
      <c r="C1642" s="74" t="s">
        <v>5143</v>
      </c>
      <c r="D1642" s="74" t="s">
        <v>3248</v>
      </c>
      <c r="E1642" s="74" t="s">
        <v>4688</v>
      </c>
      <c r="F1642" s="12" t="s">
        <v>7707</v>
      </c>
      <c r="G1642" s="208" t="s">
        <v>7111</v>
      </c>
      <c r="H1642" s="9" t="str">
        <f t="shared" si="0"/>
        <v>POP-TPL-OJE</v>
      </c>
      <c r="I1642" s="11"/>
      <c r="J1642" s="13"/>
      <c r="K1642" s="13"/>
      <c r="L1642" s="13"/>
      <c r="M1642" s="205" t="s">
        <v>630</v>
      </c>
      <c r="N1642" s="205" t="s">
        <v>1631</v>
      </c>
      <c r="O1642" s="15"/>
      <c r="P1642" s="13"/>
      <c r="Q1642" s="13"/>
      <c r="R1642" s="13"/>
      <c r="S1642" s="13"/>
      <c r="T1642" s="13"/>
      <c r="U1642" s="658" t="s">
        <v>7114</v>
      </c>
      <c r="V1642" s="13"/>
      <c r="W1642" s="208" t="s">
        <v>7051</v>
      </c>
      <c r="X1642" s="88"/>
      <c r="Y1642" s="20"/>
      <c r="Z1642" s="13"/>
      <c r="AA1642" s="13"/>
    </row>
    <row r="1643" spans="1:27" ht="13.8" hidden="1">
      <c r="A1643" s="74" t="s">
        <v>5124</v>
      </c>
      <c r="B1643" s="74" t="s">
        <v>29</v>
      </c>
      <c r="C1643" s="74" t="s">
        <v>5143</v>
      </c>
      <c r="D1643" s="74" t="s">
        <v>3248</v>
      </c>
      <c r="E1643" s="74" t="s">
        <v>4688</v>
      </c>
      <c r="F1643" s="12" t="s">
        <v>7707</v>
      </c>
      <c r="G1643" s="208" t="s">
        <v>7111</v>
      </c>
      <c r="H1643" s="9" t="str">
        <f t="shared" si="0"/>
        <v>POP-TPL-OJE</v>
      </c>
      <c r="I1643" s="11"/>
      <c r="J1643" s="13"/>
      <c r="K1643" s="13"/>
      <c r="L1643" s="13"/>
      <c r="M1643" s="205" t="s">
        <v>1700</v>
      </c>
      <c r="N1643" s="205" t="s">
        <v>2206</v>
      </c>
      <c r="O1643" s="15"/>
      <c r="P1643" s="13"/>
      <c r="Q1643" s="13"/>
      <c r="R1643" s="13"/>
      <c r="S1643" s="13"/>
      <c r="T1643" s="13"/>
      <c r="U1643" s="658" t="s">
        <v>7115</v>
      </c>
      <c r="V1643" s="13"/>
      <c r="W1643" s="208" t="s">
        <v>7051</v>
      </c>
      <c r="X1643" s="88"/>
      <c r="Y1643" s="20"/>
      <c r="Z1643" s="13"/>
      <c r="AA1643" s="13"/>
    </row>
    <row r="1644" spans="1:27" ht="13.8" hidden="1">
      <c r="A1644" s="74" t="s">
        <v>5124</v>
      </c>
      <c r="B1644" s="74" t="s">
        <v>29</v>
      </c>
      <c r="C1644" s="74" t="s">
        <v>5143</v>
      </c>
      <c r="D1644" s="74" t="s">
        <v>3248</v>
      </c>
      <c r="E1644" s="74" t="s">
        <v>4688</v>
      </c>
      <c r="F1644" s="12" t="s">
        <v>7707</v>
      </c>
      <c r="G1644" s="208" t="s">
        <v>7111</v>
      </c>
      <c r="H1644" s="9" t="str">
        <f t="shared" si="0"/>
        <v>POP-TPL-OJE</v>
      </c>
      <c r="I1644" s="11"/>
      <c r="J1644" s="13"/>
      <c r="K1644" s="13"/>
      <c r="L1644" s="13"/>
      <c r="M1644" s="205" t="s">
        <v>494</v>
      </c>
      <c r="N1644" s="205" t="s">
        <v>1490</v>
      </c>
      <c r="O1644" s="15"/>
      <c r="P1644" s="13"/>
      <c r="Q1644" s="13"/>
      <c r="R1644" s="13"/>
      <c r="S1644" s="13"/>
      <c r="T1644" s="13"/>
      <c r="U1644" s="658" t="s">
        <v>7116</v>
      </c>
      <c r="V1644" s="13"/>
      <c r="W1644" s="208" t="s">
        <v>7051</v>
      </c>
      <c r="X1644" s="88"/>
      <c r="Y1644" s="20"/>
      <c r="Z1644" s="13"/>
      <c r="AA1644" s="13"/>
    </row>
    <row r="1645" spans="1:27" ht="13.8" hidden="1">
      <c r="A1645" s="74" t="s">
        <v>5124</v>
      </c>
      <c r="B1645" s="74" t="s">
        <v>29</v>
      </c>
      <c r="C1645" s="74" t="s">
        <v>5143</v>
      </c>
      <c r="D1645" s="74" t="s">
        <v>3248</v>
      </c>
      <c r="E1645" s="74" t="s">
        <v>4688</v>
      </c>
      <c r="F1645" s="12" t="s">
        <v>7707</v>
      </c>
      <c r="G1645" s="208" t="s">
        <v>7111</v>
      </c>
      <c r="H1645" s="9" t="str">
        <f t="shared" si="0"/>
        <v>POP-TPL-OJE</v>
      </c>
      <c r="I1645" s="11"/>
      <c r="J1645" s="13"/>
      <c r="K1645" s="13"/>
      <c r="L1645" s="13"/>
      <c r="M1645" s="205" t="s">
        <v>195</v>
      </c>
      <c r="N1645" s="205" t="s">
        <v>924</v>
      </c>
      <c r="O1645" s="15"/>
      <c r="P1645" s="13"/>
      <c r="Q1645" s="13"/>
      <c r="R1645" s="13"/>
      <c r="S1645" s="13"/>
      <c r="T1645" s="13"/>
      <c r="U1645" s="658" t="s">
        <v>7117</v>
      </c>
      <c r="V1645" s="13"/>
      <c r="W1645" s="208" t="s">
        <v>7051</v>
      </c>
      <c r="X1645" s="88"/>
      <c r="Y1645" s="20"/>
      <c r="Z1645" s="13"/>
      <c r="AA1645" s="13"/>
    </row>
    <row r="1646" spans="1:27" ht="13.8" hidden="1">
      <c r="A1646" s="74" t="s">
        <v>5124</v>
      </c>
      <c r="B1646" s="74" t="s">
        <v>29</v>
      </c>
      <c r="C1646" s="74" t="s">
        <v>5143</v>
      </c>
      <c r="D1646" s="74" t="s">
        <v>3248</v>
      </c>
      <c r="E1646" s="74" t="s">
        <v>4688</v>
      </c>
      <c r="F1646" s="12" t="s">
        <v>7707</v>
      </c>
      <c r="G1646" s="208" t="s">
        <v>7111</v>
      </c>
      <c r="H1646" s="9" t="str">
        <f t="shared" si="0"/>
        <v>POP-TPL-OJE</v>
      </c>
      <c r="I1646" s="11"/>
      <c r="J1646" s="13"/>
      <c r="K1646" s="13"/>
      <c r="L1646" s="13"/>
      <c r="M1646" s="78" t="s">
        <v>436</v>
      </c>
      <c r="N1646" s="205" t="s">
        <v>118</v>
      </c>
      <c r="O1646" s="15"/>
      <c r="P1646" s="13"/>
      <c r="Q1646" s="13"/>
      <c r="R1646" s="13"/>
      <c r="S1646" s="13"/>
      <c r="T1646" s="13"/>
      <c r="U1646" s="658" t="s">
        <v>7118</v>
      </c>
      <c r="V1646" s="13"/>
      <c r="W1646" s="208" t="s">
        <v>7051</v>
      </c>
      <c r="X1646" s="88"/>
      <c r="Y1646" s="20"/>
      <c r="Z1646" s="13"/>
      <c r="AA1646" s="13"/>
    </row>
    <row r="1647" spans="1:27" ht="13.8" hidden="1">
      <c r="A1647" s="74" t="s">
        <v>5124</v>
      </c>
      <c r="B1647" s="74" t="s">
        <v>29</v>
      </c>
      <c r="C1647" s="74" t="s">
        <v>5143</v>
      </c>
      <c r="D1647" s="74" t="s">
        <v>3248</v>
      </c>
      <c r="E1647" s="74" t="s">
        <v>4688</v>
      </c>
      <c r="F1647" s="12" t="s">
        <v>7707</v>
      </c>
      <c r="G1647" s="208" t="s">
        <v>7111</v>
      </c>
      <c r="H1647" s="9" t="str">
        <f t="shared" si="0"/>
        <v>POP-TPL-OJE</v>
      </c>
      <c r="I1647" s="11"/>
      <c r="J1647" s="13"/>
      <c r="K1647" s="13"/>
      <c r="L1647" s="13"/>
      <c r="M1647" s="418" t="s">
        <v>528</v>
      </c>
      <c r="N1647" s="205" t="s">
        <v>2207</v>
      </c>
      <c r="O1647" s="15"/>
      <c r="P1647" s="13"/>
      <c r="Q1647" s="13"/>
      <c r="R1647" s="13"/>
      <c r="S1647" s="13"/>
      <c r="T1647" s="13"/>
      <c r="U1647" s="658" t="s">
        <v>7119</v>
      </c>
      <c r="V1647" s="13"/>
      <c r="W1647" s="208" t="s">
        <v>7051</v>
      </c>
      <c r="X1647" s="88"/>
      <c r="Y1647" s="20"/>
      <c r="Z1647" s="13"/>
      <c r="AA1647" s="13"/>
    </row>
    <row r="1648" spans="1:27" ht="13.8" hidden="1">
      <c r="A1648" s="12" t="s">
        <v>5124</v>
      </c>
      <c r="B1648" s="12" t="s">
        <v>29</v>
      </c>
      <c r="C1648" s="12" t="s">
        <v>214</v>
      </c>
      <c r="D1648" s="12" t="s">
        <v>3156</v>
      </c>
      <c r="E1648" s="12" t="s">
        <v>3156</v>
      </c>
      <c r="F1648" s="12" t="s">
        <v>7708</v>
      </c>
      <c r="G1648" s="208" t="s">
        <v>7166</v>
      </c>
      <c r="H1648" s="9" t="str">
        <f t="shared" si="0"/>
        <v>POP-HIL-OJH</v>
      </c>
      <c r="I1648" s="11"/>
      <c r="J1648" s="13"/>
      <c r="K1648" s="13"/>
      <c r="L1648" s="13"/>
      <c r="M1648" s="205" t="s">
        <v>36</v>
      </c>
      <c r="N1648" s="205" t="s">
        <v>1869</v>
      </c>
      <c r="O1648" s="15"/>
      <c r="P1648" s="13"/>
      <c r="Q1648" s="13"/>
      <c r="R1648" s="13"/>
      <c r="S1648" s="13"/>
      <c r="T1648" s="13"/>
      <c r="U1648" s="206" t="s">
        <v>7168</v>
      </c>
      <c r="V1648" s="13"/>
      <c r="W1648" s="208" t="s">
        <v>7169</v>
      </c>
      <c r="X1648" s="88"/>
      <c r="Y1648" s="20"/>
      <c r="Z1648" s="13"/>
      <c r="AA1648" s="13"/>
    </row>
    <row r="1649" spans="1:27" ht="13.8" hidden="1">
      <c r="A1649" s="12" t="s">
        <v>5124</v>
      </c>
      <c r="B1649" s="12" t="s">
        <v>29</v>
      </c>
      <c r="C1649" s="12" t="s">
        <v>214</v>
      </c>
      <c r="D1649" s="12" t="s">
        <v>3156</v>
      </c>
      <c r="E1649" s="12" t="s">
        <v>3156</v>
      </c>
      <c r="F1649" s="12" t="s">
        <v>7708</v>
      </c>
      <c r="G1649" s="208" t="s">
        <v>7166</v>
      </c>
      <c r="H1649" s="9" t="str">
        <f t="shared" si="0"/>
        <v>POP-HIL-OJH</v>
      </c>
      <c r="I1649" s="16"/>
      <c r="J1649" s="87"/>
      <c r="K1649" s="87"/>
      <c r="L1649" s="87"/>
      <c r="M1649" s="205" t="s">
        <v>49</v>
      </c>
      <c r="N1649" s="205" t="s">
        <v>1273</v>
      </c>
      <c r="O1649" s="15"/>
      <c r="P1649" s="660"/>
      <c r="Q1649" s="13"/>
      <c r="R1649" s="13"/>
      <c r="S1649" s="13"/>
      <c r="T1649" s="13"/>
      <c r="U1649" s="206" t="s">
        <v>7168</v>
      </c>
      <c r="V1649" s="13"/>
      <c r="W1649" s="208" t="s">
        <v>7169</v>
      </c>
      <c r="X1649" s="88"/>
      <c r="Y1649" s="20"/>
      <c r="Z1649" s="13"/>
      <c r="AA1649" s="13"/>
    </row>
    <row r="1650" spans="1:27" ht="13.8" hidden="1">
      <c r="A1650" s="12" t="s">
        <v>5124</v>
      </c>
      <c r="B1650" s="12" t="s">
        <v>29</v>
      </c>
      <c r="C1650" s="12" t="s">
        <v>214</v>
      </c>
      <c r="D1650" s="12" t="s">
        <v>3156</v>
      </c>
      <c r="E1650" s="12" t="s">
        <v>3156</v>
      </c>
      <c r="F1650" s="12" t="s">
        <v>7708</v>
      </c>
      <c r="G1650" s="208" t="s">
        <v>7166</v>
      </c>
      <c r="H1650" s="9" t="str">
        <f t="shared" si="0"/>
        <v>POP-HIL-OJH</v>
      </c>
      <c r="I1650" s="16"/>
      <c r="J1650" s="87"/>
      <c r="K1650" s="87"/>
      <c r="L1650" s="87"/>
      <c r="M1650" s="205" t="s">
        <v>595</v>
      </c>
      <c r="N1650" s="205" t="s">
        <v>2198</v>
      </c>
      <c r="O1650" s="15"/>
      <c r="P1650" s="174"/>
      <c r="Q1650" s="13"/>
      <c r="R1650" s="13"/>
      <c r="S1650" s="13"/>
      <c r="T1650" s="13"/>
      <c r="U1650" s="206" t="s">
        <v>7171</v>
      </c>
      <c r="V1650" s="13"/>
      <c r="W1650" s="208" t="s">
        <v>7169</v>
      </c>
      <c r="X1650" s="88"/>
      <c r="Y1650" s="20"/>
      <c r="Z1650" s="13"/>
      <c r="AA1650" s="13"/>
    </row>
    <row r="1651" spans="1:27" ht="13.8" hidden="1">
      <c r="A1651" s="12" t="s">
        <v>5124</v>
      </c>
      <c r="B1651" s="12" t="s">
        <v>29</v>
      </c>
      <c r="C1651" s="12" t="s">
        <v>214</v>
      </c>
      <c r="D1651" s="12" t="s">
        <v>3156</v>
      </c>
      <c r="E1651" s="12" t="s">
        <v>3156</v>
      </c>
      <c r="F1651" s="12" t="s">
        <v>7708</v>
      </c>
      <c r="G1651" s="208" t="s">
        <v>7166</v>
      </c>
      <c r="H1651" s="9" t="str">
        <f t="shared" si="0"/>
        <v>POP-HIL-OJH</v>
      </c>
      <c r="I1651" s="16"/>
      <c r="J1651" s="87"/>
      <c r="K1651" s="87"/>
      <c r="L1651" s="87"/>
      <c r="M1651" s="205" t="s">
        <v>595</v>
      </c>
      <c r="N1651" s="205" t="s">
        <v>2199</v>
      </c>
      <c r="O1651" s="15"/>
      <c r="P1651" s="660"/>
      <c r="Q1651" s="13"/>
      <c r="R1651" s="13"/>
      <c r="S1651" s="13"/>
      <c r="T1651" s="13"/>
      <c r="U1651" s="206" t="s">
        <v>7172</v>
      </c>
      <c r="V1651" s="13"/>
      <c r="W1651" s="208" t="s">
        <v>7169</v>
      </c>
      <c r="X1651" s="88"/>
      <c r="Y1651" s="20"/>
      <c r="Z1651" s="13"/>
      <c r="AA1651" s="13"/>
    </row>
    <row r="1652" spans="1:27" ht="13.8" hidden="1">
      <c r="A1652" s="12" t="s">
        <v>5124</v>
      </c>
      <c r="B1652" s="12" t="s">
        <v>29</v>
      </c>
      <c r="C1652" s="12" t="s">
        <v>214</v>
      </c>
      <c r="D1652" s="12" t="s">
        <v>3156</v>
      </c>
      <c r="E1652" s="12" t="s">
        <v>3156</v>
      </c>
      <c r="F1652" s="12" t="s">
        <v>7708</v>
      </c>
      <c r="G1652" s="208" t="s">
        <v>7166</v>
      </c>
      <c r="H1652" s="9" t="str">
        <f t="shared" si="0"/>
        <v>POP-HIL-OJH</v>
      </c>
      <c r="I1652" s="16"/>
      <c r="J1652" s="87"/>
      <c r="K1652" s="87"/>
      <c r="L1652" s="87"/>
      <c r="M1652" s="418" t="s">
        <v>49</v>
      </c>
      <c r="N1652" s="205" t="s">
        <v>1136</v>
      </c>
      <c r="O1652" s="15"/>
      <c r="P1652" s="13"/>
      <c r="Q1652" s="13"/>
      <c r="R1652" s="13"/>
      <c r="S1652" s="13"/>
      <c r="T1652" s="13"/>
      <c r="U1652" s="206" t="s">
        <v>7173</v>
      </c>
      <c r="V1652" s="13"/>
      <c r="W1652" s="208" t="s">
        <v>7169</v>
      </c>
      <c r="X1652" s="88"/>
      <c r="Y1652" s="20"/>
      <c r="Z1652" s="13"/>
      <c r="AA1652" s="13"/>
    </row>
    <row r="1653" spans="1:27" ht="13.8" hidden="1">
      <c r="A1653" s="12" t="s">
        <v>5124</v>
      </c>
      <c r="B1653" s="12" t="s">
        <v>29</v>
      </c>
      <c r="C1653" s="12" t="s">
        <v>214</v>
      </c>
      <c r="D1653" s="12" t="s">
        <v>3156</v>
      </c>
      <c r="E1653" s="12" t="s">
        <v>3156</v>
      </c>
      <c r="F1653" s="12" t="s">
        <v>7708</v>
      </c>
      <c r="G1653" s="208" t="s">
        <v>7166</v>
      </c>
      <c r="H1653" s="9" t="str">
        <f t="shared" si="0"/>
        <v>POP-HIL-OJH</v>
      </c>
      <c r="I1653" s="16"/>
      <c r="J1653" s="87"/>
      <c r="K1653" s="87"/>
      <c r="L1653" s="87"/>
      <c r="M1653" s="78" t="s">
        <v>436</v>
      </c>
      <c r="N1653" s="205" t="s">
        <v>106</v>
      </c>
      <c r="O1653" s="15"/>
      <c r="P1653" s="13"/>
      <c r="Q1653" s="13"/>
      <c r="R1653" s="13"/>
      <c r="S1653" s="13"/>
      <c r="T1653" s="13"/>
      <c r="U1653" s="206" t="s">
        <v>7177</v>
      </c>
      <c r="V1653" s="13"/>
      <c r="W1653" s="208" t="s">
        <v>7169</v>
      </c>
      <c r="X1653" s="88"/>
      <c r="Y1653" s="20"/>
      <c r="Z1653" s="13"/>
      <c r="AA1653" s="13"/>
    </row>
    <row r="1654" spans="1:27" ht="13.8" hidden="1">
      <c r="A1654" s="12" t="s">
        <v>5124</v>
      </c>
      <c r="B1654" s="12" t="s">
        <v>29</v>
      </c>
      <c r="C1654" s="12" t="s">
        <v>214</v>
      </c>
      <c r="D1654" s="12" t="s">
        <v>3156</v>
      </c>
      <c r="E1654" s="12" t="s">
        <v>3156</v>
      </c>
      <c r="F1654" s="12" t="s">
        <v>7708</v>
      </c>
      <c r="G1654" s="208" t="s">
        <v>7166</v>
      </c>
      <c r="H1654" s="9" t="str">
        <f t="shared" si="0"/>
        <v>POP-HIL-OJH</v>
      </c>
      <c r="I1654" s="16"/>
      <c r="J1654" s="87"/>
      <c r="K1654" s="87"/>
      <c r="L1654" s="87"/>
      <c r="M1654" s="205" t="s">
        <v>2713</v>
      </c>
      <c r="N1654" s="205" t="s">
        <v>1717</v>
      </c>
      <c r="O1654" s="15"/>
      <c r="P1654" s="13"/>
      <c r="Q1654" s="13"/>
      <c r="R1654" s="13"/>
      <c r="S1654" s="13"/>
      <c r="T1654" s="13"/>
      <c r="U1654" s="206" t="s">
        <v>7177</v>
      </c>
      <c r="V1654" s="13"/>
      <c r="W1654" s="208" t="s">
        <v>7169</v>
      </c>
      <c r="X1654" s="88"/>
      <c r="Y1654" s="20"/>
      <c r="Z1654" s="13"/>
      <c r="AA1654" s="13"/>
    </row>
    <row r="1655" spans="1:27" ht="13.8" hidden="1">
      <c r="A1655" s="12" t="s">
        <v>5124</v>
      </c>
      <c r="B1655" s="12" t="s">
        <v>29</v>
      </c>
      <c r="C1655" s="12" t="s">
        <v>214</v>
      </c>
      <c r="D1655" s="12" t="s">
        <v>3156</v>
      </c>
      <c r="E1655" s="12" t="s">
        <v>3156</v>
      </c>
      <c r="F1655" s="12" t="s">
        <v>7708</v>
      </c>
      <c r="G1655" s="208" t="s">
        <v>7166</v>
      </c>
      <c r="H1655" s="9" t="str">
        <f t="shared" si="0"/>
        <v>POP-HIL-OJH</v>
      </c>
      <c r="I1655" s="16"/>
      <c r="J1655" s="87"/>
      <c r="K1655" s="87"/>
      <c r="L1655" s="87"/>
      <c r="M1655" s="205" t="s">
        <v>6869</v>
      </c>
      <c r="N1655" s="205" t="s">
        <v>1733</v>
      </c>
      <c r="O1655" s="15"/>
      <c r="P1655" s="13"/>
      <c r="Q1655" s="13"/>
      <c r="R1655" s="13"/>
      <c r="S1655" s="13"/>
      <c r="T1655" s="13"/>
      <c r="U1655" s="206" t="s">
        <v>7180</v>
      </c>
      <c r="V1655" s="13"/>
      <c r="W1655" s="208" t="s">
        <v>7169</v>
      </c>
      <c r="X1655" s="88"/>
      <c r="Y1655" s="20"/>
      <c r="Z1655" s="13"/>
      <c r="AA1655" s="13"/>
    </row>
    <row r="1656" spans="1:27" ht="13.8" hidden="1">
      <c r="A1656" s="12" t="s">
        <v>5124</v>
      </c>
      <c r="B1656" s="12" t="s">
        <v>29</v>
      </c>
      <c r="C1656" s="12" t="s">
        <v>214</v>
      </c>
      <c r="D1656" s="12" t="s">
        <v>3156</v>
      </c>
      <c r="E1656" s="12" t="s">
        <v>3156</v>
      </c>
      <c r="F1656" s="12" t="s">
        <v>7708</v>
      </c>
      <c r="G1656" s="208" t="s">
        <v>7166</v>
      </c>
      <c r="H1656" s="9" t="str">
        <f t="shared" si="0"/>
        <v>POP-HIL-OJH</v>
      </c>
      <c r="I1656" s="16"/>
      <c r="J1656" s="87"/>
      <c r="K1656" s="87"/>
      <c r="L1656" s="87"/>
      <c r="M1656" s="205" t="s">
        <v>3347</v>
      </c>
      <c r="N1656" s="205" t="s">
        <v>2609</v>
      </c>
      <c r="O1656" s="15"/>
      <c r="P1656" s="13"/>
      <c r="Q1656" s="13"/>
      <c r="R1656" s="13"/>
      <c r="S1656" s="13"/>
      <c r="T1656" s="13"/>
      <c r="U1656" s="206" t="s">
        <v>7181</v>
      </c>
      <c r="V1656" s="13"/>
      <c r="W1656" s="208" t="s">
        <v>7169</v>
      </c>
      <c r="X1656" s="88"/>
      <c r="Y1656" s="20"/>
      <c r="Z1656" s="13"/>
      <c r="AA1656" s="13"/>
    </row>
    <row r="1657" spans="1:27" ht="13.8" hidden="1">
      <c r="A1657" s="74" t="s">
        <v>5124</v>
      </c>
      <c r="B1657" s="74" t="s">
        <v>29</v>
      </c>
      <c r="C1657" s="74" t="s">
        <v>5143</v>
      </c>
      <c r="D1657" s="74" t="s">
        <v>3248</v>
      </c>
      <c r="E1657" s="74" t="s">
        <v>5144</v>
      </c>
      <c r="F1657" s="12" t="s">
        <v>7710</v>
      </c>
      <c r="G1657" s="208" t="s">
        <v>7075</v>
      </c>
      <c r="H1657" s="9" t="str">
        <f t="shared" si="0"/>
        <v>POP-TPL-OJT</v>
      </c>
      <c r="I1657" s="11"/>
      <c r="J1657" s="13"/>
      <c r="K1657" s="13"/>
      <c r="L1657" s="13"/>
      <c r="M1657" s="205" t="s">
        <v>273</v>
      </c>
      <c r="N1657" s="205" t="s">
        <v>1373</v>
      </c>
      <c r="O1657" s="15"/>
      <c r="P1657" s="13"/>
      <c r="Q1657" s="13"/>
      <c r="R1657" s="13"/>
      <c r="S1657" s="13"/>
      <c r="T1657" s="13"/>
      <c r="U1657" s="609" t="s">
        <v>7076</v>
      </c>
      <c r="V1657" s="659"/>
      <c r="W1657" s="661" t="s">
        <v>7077</v>
      </c>
      <c r="X1657" s="88"/>
      <c r="Y1657" s="20"/>
      <c r="Z1657" s="13"/>
      <c r="AA1657" s="13"/>
    </row>
    <row r="1658" spans="1:27" ht="13.8" hidden="1">
      <c r="A1658" s="74" t="s">
        <v>5124</v>
      </c>
      <c r="B1658" s="74" t="s">
        <v>29</v>
      </c>
      <c r="C1658" s="74" t="s">
        <v>5143</v>
      </c>
      <c r="D1658" s="74" t="s">
        <v>3248</v>
      </c>
      <c r="E1658" s="74" t="s">
        <v>5144</v>
      </c>
      <c r="F1658" s="12" t="s">
        <v>7710</v>
      </c>
      <c r="G1658" s="208" t="s">
        <v>7075</v>
      </c>
      <c r="H1658" s="9" t="str">
        <f t="shared" si="0"/>
        <v>POP-TPL-OJT</v>
      </c>
      <c r="I1658" s="11"/>
      <c r="J1658" s="13"/>
      <c r="K1658" s="13"/>
      <c r="L1658" s="13"/>
      <c r="M1658" s="205" t="s">
        <v>241</v>
      </c>
      <c r="N1658" s="205" t="s">
        <v>2208</v>
      </c>
      <c r="O1658" s="15"/>
      <c r="P1658" s="13"/>
      <c r="Q1658" s="13"/>
      <c r="R1658" s="13"/>
      <c r="S1658" s="13"/>
      <c r="T1658" s="13"/>
      <c r="U1658" s="609" t="s">
        <v>7078</v>
      </c>
      <c r="V1658" s="635"/>
      <c r="W1658" s="637" t="s">
        <v>7077</v>
      </c>
      <c r="X1658" s="88"/>
      <c r="Y1658" s="20"/>
      <c r="Z1658" s="13"/>
      <c r="AA1658" s="13"/>
    </row>
    <row r="1659" spans="1:27" ht="13.8" hidden="1">
      <c r="A1659" s="74" t="s">
        <v>5124</v>
      </c>
      <c r="B1659" s="74" t="s">
        <v>29</v>
      </c>
      <c r="C1659" s="74" t="s">
        <v>5143</v>
      </c>
      <c r="D1659" s="74" t="s">
        <v>3248</v>
      </c>
      <c r="E1659" s="74" t="s">
        <v>5144</v>
      </c>
      <c r="F1659" s="12" t="s">
        <v>7710</v>
      </c>
      <c r="G1659" s="208" t="s">
        <v>7075</v>
      </c>
      <c r="H1659" s="9" t="str">
        <f t="shared" si="0"/>
        <v>POP-TPL-OJT</v>
      </c>
      <c r="I1659" s="11"/>
      <c r="J1659" s="13"/>
      <c r="K1659" s="13"/>
      <c r="L1659" s="13"/>
      <c r="M1659" s="205" t="s">
        <v>1700</v>
      </c>
      <c r="N1659" s="205" t="s">
        <v>2219</v>
      </c>
      <c r="O1659" s="15"/>
      <c r="P1659" s="13"/>
      <c r="Q1659" s="13"/>
      <c r="R1659" s="13"/>
      <c r="S1659" s="13"/>
      <c r="T1659" s="13"/>
      <c r="U1659" s="609" t="s">
        <v>7079</v>
      </c>
      <c r="V1659" s="635"/>
      <c r="W1659" s="637" t="s">
        <v>7077</v>
      </c>
      <c r="X1659" s="88"/>
      <c r="Y1659" s="20"/>
      <c r="Z1659" s="13"/>
      <c r="AA1659" s="13"/>
    </row>
    <row r="1660" spans="1:27" ht="13.8" hidden="1">
      <c r="A1660" s="74" t="s">
        <v>5124</v>
      </c>
      <c r="B1660" s="74" t="s">
        <v>29</v>
      </c>
      <c r="C1660" s="74" t="s">
        <v>5143</v>
      </c>
      <c r="D1660" s="74" t="s">
        <v>3248</v>
      </c>
      <c r="E1660" s="74" t="s">
        <v>5144</v>
      </c>
      <c r="F1660" s="12" t="s">
        <v>7710</v>
      </c>
      <c r="G1660" s="208" t="s">
        <v>7075</v>
      </c>
      <c r="H1660" s="9" t="str">
        <f t="shared" si="0"/>
        <v>POP-TPL-OJT</v>
      </c>
      <c r="I1660" s="11"/>
      <c r="J1660" s="13"/>
      <c r="K1660" s="13"/>
      <c r="L1660" s="13"/>
      <c r="M1660" s="205" t="s">
        <v>1700</v>
      </c>
      <c r="N1660" s="205" t="s">
        <v>2220</v>
      </c>
      <c r="O1660" s="15"/>
      <c r="P1660" s="13"/>
      <c r="Q1660" s="13"/>
      <c r="R1660" s="13"/>
      <c r="S1660" s="13"/>
      <c r="T1660" s="13"/>
      <c r="U1660" s="609" t="s">
        <v>7080</v>
      </c>
      <c r="V1660" s="635"/>
      <c r="W1660" s="637" t="s">
        <v>7077</v>
      </c>
      <c r="X1660" s="88"/>
      <c r="Y1660" s="20"/>
      <c r="Z1660" s="13"/>
      <c r="AA1660" s="13"/>
    </row>
    <row r="1661" spans="1:27" ht="13.8" hidden="1">
      <c r="A1661" s="74" t="s">
        <v>5124</v>
      </c>
      <c r="B1661" s="74" t="s">
        <v>29</v>
      </c>
      <c r="C1661" s="74" t="s">
        <v>5143</v>
      </c>
      <c r="D1661" s="74" t="s">
        <v>3248</v>
      </c>
      <c r="E1661" s="74" t="s">
        <v>5144</v>
      </c>
      <c r="F1661" s="12" t="s">
        <v>7710</v>
      </c>
      <c r="G1661" s="208" t="s">
        <v>7075</v>
      </c>
      <c r="H1661" s="9" t="str">
        <f t="shared" si="0"/>
        <v>POP-TPL-OJT</v>
      </c>
      <c r="I1661" s="11"/>
      <c r="J1661" s="13"/>
      <c r="K1661" s="13"/>
      <c r="L1661" s="13"/>
      <c r="M1661" s="205" t="s">
        <v>1700</v>
      </c>
      <c r="N1661" s="205" t="s">
        <v>2219</v>
      </c>
      <c r="O1661" s="15"/>
      <c r="P1661" s="13"/>
      <c r="Q1661" s="13"/>
      <c r="R1661" s="13"/>
      <c r="S1661" s="13"/>
      <c r="T1661" s="13"/>
      <c r="U1661" s="609" t="s">
        <v>7079</v>
      </c>
      <c r="V1661" s="659"/>
      <c r="W1661" s="661" t="s">
        <v>7077</v>
      </c>
      <c r="X1661" s="88"/>
      <c r="Y1661" s="20"/>
      <c r="Z1661" s="13"/>
      <c r="AA1661" s="13"/>
    </row>
    <row r="1662" spans="1:27" ht="13.8" hidden="1">
      <c r="A1662" s="74" t="s">
        <v>5124</v>
      </c>
      <c r="B1662" s="74" t="s">
        <v>29</v>
      </c>
      <c r="C1662" s="74" t="s">
        <v>5143</v>
      </c>
      <c r="D1662" s="74" t="s">
        <v>3248</v>
      </c>
      <c r="E1662" s="74" t="s">
        <v>5144</v>
      </c>
      <c r="F1662" s="12" t="s">
        <v>7710</v>
      </c>
      <c r="G1662" s="208" t="s">
        <v>7075</v>
      </c>
      <c r="H1662" s="9" t="str">
        <f t="shared" si="0"/>
        <v>POP-TPL-OJT</v>
      </c>
      <c r="I1662" s="11"/>
      <c r="J1662" s="13"/>
      <c r="K1662" s="13"/>
      <c r="L1662" s="13"/>
      <c r="M1662" s="78" t="s">
        <v>436</v>
      </c>
      <c r="N1662" s="205" t="s">
        <v>119</v>
      </c>
      <c r="O1662" s="15"/>
      <c r="P1662" s="13"/>
      <c r="Q1662" s="13"/>
      <c r="R1662" s="13"/>
      <c r="S1662" s="13"/>
      <c r="T1662" s="13"/>
      <c r="U1662" s="609" t="s">
        <v>7081</v>
      </c>
      <c r="V1662" s="635"/>
      <c r="W1662" s="637" t="s">
        <v>7077</v>
      </c>
      <c r="X1662" s="88"/>
      <c r="Y1662" s="20"/>
      <c r="Z1662" s="13"/>
      <c r="AA1662" s="13"/>
    </row>
    <row r="1663" spans="1:27" ht="13.8" hidden="1">
      <c r="A1663" s="74" t="s">
        <v>5124</v>
      </c>
      <c r="B1663" s="74" t="s">
        <v>29</v>
      </c>
      <c r="C1663" s="74" t="s">
        <v>5143</v>
      </c>
      <c r="D1663" s="74" t="s">
        <v>3248</v>
      </c>
      <c r="E1663" s="74" t="s">
        <v>5144</v>
      </c>
      <c r="F1663" s="12" t="s">
        <v>7710</v>
      </c>
      <c r="G1663" s="208" t="s">
        <v>7075</v>
      </c>
      <c r="H1663" s="9" t="str">
        <f t="shared" si="0"/>
        <v>POP-TPL-OJT</v>
      </c>
      <c r="I1663" s="11"/>
      <c r="J1663" s="13"/>
      <c r="K1663" s="13"/>
      <c r="L1663" s="13"/>
      <c r="M1663" s="205" t="s">
        <v>494</v>
      </c>
      <c r="N1663" s="205" t="s">
        <v>1491</v>
      </c>
      <c r="O1663" s="15"/>
      <c r="P1663" s="13"/>
      <c r="Q1663" s="13"/>
      <c r="R1663" s="13"/>
      <c r="S1663" s="13"/>
      <c r="T1663" s="13"/>
      <c r="U1663" s="609" t="s">
        <v>7082</v>
      </c>
      <c r="V1663" s="635"/>
      <c r="W1663" s="637" t="s">
        <v>7077</v>
      </c>
      <c r="X1663" s="88"/>
      <c r="Y1663" s="20"/>
      <c r="Z1663" s="13"/>
      <c r="AA1663" s="13"/>
    </row>
    <row r="1664" spans="1:27" ht="13.8" hidden="1">
      <c r="A1664" s="74" t="s">
        <v>5124</v>
      </c>
      <c r="B1664" s="74" t="s">
        <v>29</v>
      </c>
      <c r="C1664" s="74" t="s">
        <v>5143</v>
      </c>
      <c r="D1664" s="74" t="s">
        <v>3248</v>
      </c>
      <c r="E1664" s="74" t="s">
        <v>5144</v>
      </c>
      <c r="F1664" s="12" t="s">
        <v>7710</v>
      </c>
      <c r="G1664" s="208" t="s">
        <v>7075</v>
      </c>
      <c r="H1664" s="9" t="str">
        <f t="shared" si="0"/>
        <v>POP-TPL-OJT</v>
      </c>
      <c r="I1664" s="11"/>
      <c r="J1664" s="13"/>
      <c r="K1664" s="13"/>
      <c r="L1664" s="13"/>
      <c r="M1664" s="205" t="s">
        <v>195</v>
      </c>
      <c r="N1664" s="205" t="s">
        <v>925</v>
      </c>
      <c r="O1664" s="15"/>
      <c r="P1664" s="13"/>
      <c r="Q1664" s="13"/>
      <c r="R1664" s="13"/>
      <c r="S1664" s="13"/>
      <c r="T1664" s="13"/>
      <c r="U1664" s="609" t="s">
        <v>7083</v>
      </c>
      <c r="V1664" s="635"/>
      <c r="W1664" s="637" t="s">
        <v>7077</v>
      </c>
      <c r="X1664" s="88"/>
      <c r="Y1664" s="20"/>
      <c r="Z1664" s="13"/>
      <c r="AA1664" s="13"/>
    </row>
    <row r="1665" spans="1:27" ht="13.8" hidden="1">
      <c r="A1665" s="74" t="s">
        <v>5124</v>
      </c>
      <c r="B1665" s="74" t="s">
        <v>29</v>
      </c>
      <c r="C1665" s="74" t="s">
        <v>5143</v>
      </c>
      <c r="D1665" s="74" t="s">
        <v>3248</v>
      </c>
      <c r="E1665" s="74" t="s">
        <v>5144</v>
      </c>
      <c r="F1665" s="12" t="s">
        <v>7710</v>
      </c>
      <c r="G1665" s="208" t="s">
        <v>7075</v>
      </c>
      <c r="H1665" s="9" t="str">
        <f t="shared" si="0"/>
        <v>POP-TPL-OJT</v>
      </c>
      <c r="I1665" s="11"/>
      <c r="J1665" s="13"/>
      <c r="K1665" s="13"/>
      <c r="L1665" s="13"/>
      <c r="M1665" s="205" t="s">
        <v>154</v>
      </c>
      <c r="N1665" s="205" t="s">
        <v>1719</v>
      </c>
      <c r="O1665" s="15"/>
      <c r="P1665" s="13"/>
      <c r="Q1665" s="13"/>
      <c r="R1665" s="13"/>
      <c r="S1665" s="13"/>
      <c r="T1665" s="13"/>
      <c r="U1665" s="609" t="s">
        <v>7084</v>
      </c>
      <c r="V1665" s="635"/>
      <c r="W1665" s="637" t="s">
        <v>7077</v>
      </c>
      <c r="X1665" s="88"/>
      <c r="Y1665" s="20"/>
      <c r="Z1665" s="13"/>
      <c r="AA1665" s="13"/>
    </row>
    <row r="1666" spans="1:27" ht="13.8" hidden="1">
      <c r="A1666" s="12" t="s">
        <v>5124</v>
      </c>
      <c r="B1666" s="12" t="s">
        <v>29</v>
      </c>
      <c r="C1666" s="12" t="s">
        <v>5126</v>
      </c>
      <c r="D1666" s="12" t="s">
        <v>4915</v>
      </c>
      <c r="E1666" s="12" t="s">
        <v>4915</v>
      </c>
      <c r="F1666" s="662" t="s">
        <v>7704</v>
      </c>
      <c r="G1666" s="639" t="s">
        <v>3850</v>
      </c>
      <c r="H1666" s="9" t="str">
        <f t="shared" si="0"/>
        <v>POP-TPU-OJP</v>
      </c>
      <c r="I1666" s="11"/>
      <c r="J1666" s="13"/>
      <c r="K1666" s="13"/>
      <c r="L1666" s="13"/>
      <c r="M1666" s="205" t="s">
        <v>593</v>
      </c>
      <c r="N1666" s="205" t="s">
        <v>2601</v>
      </c>
      <c r="O1666" s="15"/>
      <c r="P1666" s="13"/>
      <c r="Q1666" s="13"/>
      <c r="R1666" s="13"/>
      <c r="S1666" s="13"/>
      <c r="T1666" s="13"/>
      <c r="U1666" s="568" t="s">
        <v>3853</v>
      </c>
      <c r="V1666" s="13"/>
      <c r="W1666" s="639" t="s">
        <v>3606</v>
      </c>
      <c r="X1666" s="88"/>
      <c r="Y1666" s="20"/>
      <c r="Z1666" s="13"/>
      <c r="AA1666" s="13"/>
    </row>
    <row r="1667" spans="1:27" ht="13.8" hidden="1">
      <c r="A1667" s="12" t="s">
        <v>5124</v>
      </c>
      <c r="B1667" s="12" t="s">
        <v>29</v>
      </c>
      <c r="C1667" s="12" t="s">
        <v>5126</v>
      </c>
      <c r="D1667" s="12" t="s">
        <v>4915</v>
      </c>
      <c r="E1667" s="12" t="s">
        <v>4915</v>
      </c>
      <c r="F1667" s="662" t="s">
        <v>7704</v>
      </c>
      <c r="G1667" s="639" t="s">
        <v>3850</v>
      </c>
      <c r="H1667" s="9" t="str">
        <f t="shared" si="0"/>
        <v>POP-TPU-OJP</v>
      </c>
      <c r="I1667" s="11"/>
      <c r="J1667" s="13"/>
      <c r="K1667" s="13"/>
      <c r="L1667" s="13"/>
      <c r="M1667" s="205" t="s">
        <v>154</v>
      </c>
      <c r="N1667" s="205" t="s">
        <v>1714</v>
      </c>
      <c r="O1667" s="15"/>
      <c r="P1667" s="13"/>
      <c r="Q1667" s="13"/>
      <c r="R1667" s="13"/>
      <c r="S1667" s="13"/>
      <c r="T1667" s="13"/>
      <c r="U1667" s="568" t="s">
        <v>3863</v>
      </c>
      <c r="V1667" s="13"/>
      <c r="W1667" s="639" t="s">
        <v>3606</v>
      </c>
      <c r="X1667" s="88"/>
      <c r="Y1667" s="20"/>
      <c r="Z1667" s="13"/>
      <c r="AA1667" s="13"/>
    </row>
    <row r="1668" spans="1:27" ht="13.8" hidden="1">
      <c r="A1668" s="12" t="s">
        <v>5124</v>
      </c>
      <c r="B1668" s="12" t="s">
        <v>29</v>
      </c>
      <c r="C1668" s="12" t="s">
        <v>5126</v>
      </c>
      <c r="D1668" s="12" t="s">
        <v>4915</v>
      </c>
      <c r="E1668" s="12" t="s">
        <v>4915</v>
      </c>
      <c r="F1668" s="662" t="s">
        <v>7704</v>
      </c>
      <c r="G1668" s="639" t="s">
        <v>3850</v>
      </c>
      <c r="H1668" s="9" t="str">
        <f t="shared" si="0"/>
        <v>POP-TPU-OJP</v>
      </c>
      <c r="I1668" s="11"/>
      <c r="J1668" s="13"/>
      <c r="K1668" s="13"/>
      <c r="L1668" s="13"/>
      <c r="M1668" s="205" t="s">
        <v>195</v>
      </c>
      <c r="N1668" s="205" t="s">
        <v>865</v>
      </c>
      <c r="O1668" s="15"/>
      <c r="P1668" s="13"/>
      <c r="Q1668" s="13"/>
      <c r="R1668" s="13"/>
      <c r="S1668" s="13"/>
      <c r="T1668" s="13"/>
      <c r="U1668" s="568" t="s">
        <v>3867</v>
      </c>
      <c r="V1668" s="13"/>
      <c r="W1668" s="639" t="s">
        <v>3606</v>
      </c>
      <c r="X1668" s="88"/>
      <c r="Y1668" s="20"/>
      <c r="Z1668" s="13"/>
      <c r="AA1668" s="13"/>
    </row>
    <row r="1669" spans="1:27" ht="13.8" hidden="1">
      <c r="A1669" s="12" t="s">
        <v>5124</v>
      </c>
      <c r="B1669" s="12" t="s">
        <v>29</v>
      </c>
      <c r="C1669" s="12" t="s">
        <v>5126</v>
      </c>
      <c r="D1669" s="12" t="s">
        <v>4915</v>
      </c>
      <c r="E1669" s="12" t="s">
        <v>4915</v>
      </c>
      <c r="F1669" s="662" t="s">
        <v>7704</v>
      </c>
      <c r="G1669" s="639" t="s">
        <v>3850</v>
      </c>
      <c r="H1669" s="9" t="str">
        <f t="shared" si="0"/>
        <v>POP-TPU-OJP</v>
      </c>
      <c r="I1669" s="11"/>
      <c r="J1669" s="13"/>
      <c r="K1669" s="13"/>
      <c r="L1669" s="13"/>
      <c r="M1669" s="418" t="s">
        <v>2789</v>
      </c>
      <c r="N1669" s="205" t="s">
        <v>813</v>
      </c>
      <c r="O1669" s="15"/>
      <c r="P1669" s="13"/>
      <c r="Q1669" s="13"/>
      <c r="R1669" s="13"/>
      <c r="S1669" s="13"/>
      <c r="T1669" s="13"/>
      <c r="U1669" s="568" t="s">
        <v>3873</v>
      </c>
      <c r="V1669" s="13"/>
      <c r="W1669" s="639" t="s">
        <v>3606</v>
      </c>
      <c r="X1669" s="88"/>
      <c r="Y1669" s="20"/>
      <c r="Z1669" s="13"/>
      <c r="AA1669" s="13"/>
    </row>
    <row r="1670" spans="1:27" ht="13.8" hidden="1">
      <c r="A1670" s="12" t="s">
        <v>5124</v>
      </c>
      <c r="B1670" s="12" t="s">
        <v>29</v>
      </c>
      <c r="C1670" s="12" t="s">
        <v>5126</v>
      </c>
      <c r="D1670" s="12" t="s">
        <v>4915</v>
      </c>
      <c r="E1670" s="12" t="s">
        <v>4915</v>
      </c>
      <c r="F1670" s="662" t="s">
        <v>7704</v>
      </c>
      <c r="G1670" s="639" t="s">
        <v>3850</v>
      </c>
      <c r="H1670" s="9" t="str">
        <f t="shared" si="0"/>
        <v>POP-TPU-OJP</v>
      </c>
      <c r="I1670" s="11"/>
      <c r="J1670" s="13"/>
      <c r="K1670" s="13"/>
      <c r="L1670" s="13"/>
      <c r="M1670" s="205" t="s">
        <v>273</v>
      </c>
      <c r="N1670" s="205" t="s">
        <v>1251</v>
      </c>
      <c r="O1670" s="15"/>
      <c r="P1670" s="13"/>
      <c r="Q1670" s="13"/>
      <c r="R1670" s="13"/>
      <c r="S1670" s="13"/>
      <c r="T1670" s="13"/>
      <c r="U1670" s="568" t="s">
        <v>3878</v>
      </c>
      <c r="V1670" s="13"/>
      <c r="W1670" s="639" t="s">
        <v>3606</v>
      </c>
      <c r="X1670" s="88"/>
      <c r="Y1670" s="20"/>
      <c r="Z1670" s="13"/>
      <c r="AA1670" s="13"/>
    </row>
    <row r="1671" spans="1:27" ht="13.8" hidden="1">
      <c r="A1671" s="21" t="s">
        <v>5124</v>
      </c>
      <c r="B1671" s="21" t="s">
        <v>29</v>
      </c>
      <c r="C1671" s="12" t="s">
        <v>5126</v>
      </c>
      <c r="D1671" s="21" t="s">
        <v>4915</v>
      </c>
      <c r="E1671" s="21" t="s">
        <v>4915</v>
      </c>
      <c r="F1671" s="21" t="s">
        <v>7717</v>
      </c>
      <c r="G1671" s="663" t="s">
        <v>3599</v>
      </c>
      <c r="H1671" s="9" t="str">
        <f t="shared" si="0"/>
        <v>POP-TPU-OTI</v>
      </c>
      <c r="I1671" s="22"/>
      <c r="J1671" s="23"/>
      <c r="K1671" s="23"/>
      <c r="L1671" s="23"/>
      <c r="M1671" s="205" t="s">
        <v>494</v>
      </c>
      <c r="N1671" s="205" t="s">
        <v>1531</v>
      </c>
      <c r="O1671" s="15"/>
      <c r="P1671" s="13"/>
      <c r="Q1671" s="13"/>
      <c r="R1671" s="13"/>
      <c r="S1671" s="13"/>
      <c r="T1671" s="13"/>
      <c r="U1671" s="568" t="s">
        <v>3602</v>
      </c>
      <c r="V1671" s="17"/>
      <c r="W1671" s="639" t="s">
        <v>3606</v>
      </c>
      <c r="X1671" s="88"/>
      <c r="Y1671" s="20"/>
      <c r="Z1671" s="13"/>
      <c r="AA1671" s="13"/>
    </row>
    <row r="1672" spans="1:27" ht="13.8" hidden="1">
      <c r="A1672" s="12" t="s">
        <v>5124</v>
      </c>
      <c r="B1672" s="12" t="s">
        <v>29</v>
      </c>
      <c r="C1672" s="12" t="s">
        <v>5126</v>
      </c>
      <c r="D1672" s="12" t="s">
        <v>4915</v>
      </c>
      <c r="E1672" s="12" t="s">
        <v>4915</v>
      </c>
      <c r="F1672" s="12" t="s">
        <v>7717</v>
      </c>
      <c r="G1672" s="208" t="s">
        <v>3599</v>
      </c>
      <c r="H1672" s="9" t="str">
        <f t="shared" si="0"/>
        <v>POP-TPU-OTI</v>
      </c>
      <c r="I1672" s="11"/>
      <c r="J1672" s="13"/>
      <c r="K1672" s="13"/>
      <c r="L1672" s="13"/>
      <c r="M1672" s="205" t="s">
        <v>273</v>
      </c>
      <c r="N1672" s="205" t="s">
        <v>1226</v>
      </c>
      <c r="O1672" s="15"/>
      <c r="P1672" s="13"/>
      <c r="Q1672" s="13"/>
      <c r="R1672" s="13"/>
      <c r="S1672" s="13"/>
      <c r="T1672" s="13"/>
      <c r="U1672" s="568" t="s">
        <v>3608</v>
      </c>
      <c r="V1672" s="13"/>
      <c r="W1672" s="639" t="s">
        <v>3611</v>
      </c>
      <c r="X1672" s="88"/>
      <c r="Y1672" s="20"/>
      <c r="Z1672" s="13"/>
      <c r="AA1672" s="13"/>
    </row>
    <row r="1673" spans="1:27" ht="13.8" hidden="1">
      <c r="A1673" s="12" t="s">
        <v>5124</v>
      </c>
      <c r="B1673" s="12" t="s">
        <v>29</v>
      </c>
      <c r="C1673" s="12" t="s">
        <v>5126</v>
      </c>
      <c r="D1673" s="12" t="s">
        <v>4915</v>
      </c>
      <c r="E1673" s="12" t="s">
        <v>4915</v>
      </c>
      <c r="F1673" s="12" t="s">
        <v>7717</v>
      </c>
      <c r="G1673" s="208" t="s">
        <v>3599</v>
      </c>
      <c r="H1673" s="9" t="str">
        <f t="shared" si="0"/>
        <v>POP-TPU-OTI</v>
      </c>
      <c r="I1673" s="11"/>
      <c r="J1673" s="13"/>
      <c r="K1673" s="13"/>
      <c r="L1673" s="13"/>
      <c r="M1673" s="205" t="s">
        <v>241</v>
      </c>
      <c r="N1673" s="205" t="s">
        <v>1886</v>
      </c>
      <c r="O1673" s="15"/>
      <c r="P1673" s="13"/>
      <c r="Q1673" s="13"/>
      <c r="R1673" s="13"/>
      <c r="S1673" s="13"/>
      <c r="T1673" s="13"/>
      <c r="U1673" s="568" t="s">
        <v>3613</v>
      </c>
      <c r="V1673" s="13"/>
      <c r="W1673" s="639" t="s">
        <v>3611</v>
      </c>
      <c r="X1673" s="88"/>
      <c r="Y1673" s="20"/>
      <c r="Z1673" s="13"/>
      <c r="AA1673" s="13"/>
    </row>
    <row r="1674" spans="1:27" ht="13.8" hidden="1">
      <c r="A1674" s="12" t="s">
        <v>5124</v>
      </c>
      <c r="B1674" s="12" t="s">
        <v>29</v>
      </c>
      <c r="C1674" s="12" t="s">
        <v>5126</v>
      </c>
      <c r="D1674" s="12" t="s">
        <v>4915</v>
      </c>
      <c r="E1674" s="12" t="s">
        <v>4915</v>
      </c>
      <c r="F1674" s="12" t="s">
        <v>7717</v>
      </c>
      <c r="G1674" s="208" t="s">
        <v>3599</v>
      </c>
      <c r="H1674" s="9" t="str">
        <f t="shared" si="0"/>
        <v>POP-TPU-OTI</v>
      </c>
      <c r="I1674" s="11"/>
      <c r="J1674" s="13"/>
      <c r="K1674" s="13"/>
      <c r="L1674" s="13"/>
      <c r="M1674" s="205" t="s">
        <v>195</v>
      </c>
      <c r="N1674" s="205" t="s">
        <v>863</v>
      </c>
      <c r="O1674" s="15"/>
      <c r="P1674" s="13"/>
      <c r="Q1674" s="13"/>
      <c r="R1674" s="13"/>
      <c r="S1674" s="13"/>
      <c r="T1674" s="13"/>
      <c r="U1674" s="568" t="s">
        <v>3615</v>
      </c>
      <c r="V1674" s="13"/>
      <c r="W1674" s="639" t="s">
        <v>3611</v>
      </c>
      <c r="X1674" s="88"/>
      <c r="Y1674" s="20"/>
      <c r="Z1674" s="13"/>
      <c r="AA1674" s="13"/>
    </row>
    <row r="1675" spans="1:27" ht="13.8" hidden="1">
      <c r="A1675" s="12" t="s">
        <v>5124</v>
      </c>
      <c r="B1675" s="12" t="s">
        <v>29</v>
      </c>
      <c r="C1675" s="12" t="s">
        <v>5126</v>
      </c>
      <c r="D1675" s="12" t="s">
        <v>4915</v>
      </c>
      <c r="E1675" s="12" t="s">
        <v>4915</v>
      </c>
      <c r="F1675" s="12" t="s">
        <v>7717</v>
      </c>
      <c r="G1675" s="208" t="s">
        <v>3599</v>
      </c>
      <c r="H1675" s="9" t="str">
        <f t="shared" si="0"/>
        <v>POP-TPU-OTI</v>
      </c>
      <c r="I1675" s="11"/>
      <c r="J1675" s="13"/>
      <c r="K1675" s="13"/>
      <c r="L1675" s="13"/>
      <c r="M1675" s="78" t="s">
        <v>436</v>
      </c>
      <c r="N1675" s="205" t="s">
        <v>84</v>
      </c>
      <c r="O1675" s="15"/>
      <c r="P1675" s="13"/>
      <c r="Q1675" s="13"/>
      <c r="R1675" s="13"/>
      <c r="S1675" s="13"/>
      <c r="T1675" s="13"/>
      <c r="U1675" s="568" t="s">
        <v>3618</v>
      </c>
      <c r="V1675" s="13"/>
      <c r="W1675" s="639" t="s">
        <v>3606</v>
      </c>
      <c r="X1675" s="88"/>
      <c r="Y1675" s="20"/>
      <c r="Z1675" s="13"/>
      <c r="AA1675" s="13"/>
    </row>
    <row r="1676" spans="1:27" ht="13.8" hidden="1">
      <c r="A1676" s="12" t="s">
        <v>5124</v>
      </c>
      <c r="B1676" s="12" t="s">
        <v>29</v>
      </c>
      <c r="C1676" s="12" t="s">
        <v>5126</v>
      </c>
      <c r="D1676" s="12" t="s">
        <v>4915</v>
      </c>
      <c r="E1676" s="12" t="s">
        <v>4915</v>
      </c>
      <c r="F1676" s="12" t="s">
        <v>7717</v>
      </c>
      <c r="G1676" s="208" t="s">
        <v>3599</v>
      </c>
      <c r="H1676" s="9" t="str">
        <f t="shared" si="0"/>
        <v>POP-TPU-OTI</v>
      </c>
      <c r="I1676" s="11"/>
      <c r="J1676" s="13"/>
      <c r="K1676" s="13"/>
      <c r="L1676" s="13"/>
      <c r="M1676" s="664" t="s">
        <v>195</v>
      </c>
      <c r="N1676" s="205" t="s">
        <v>861</v>
      </c>
      <c r="O1676" s="15"/>
      <c r="P1676" s="13"/>
      <c r="Q1676" s="13"/>
      <c r="R1676" s="13"/>
      <c r="S1676" s="13"/>
      <c r="T1676" s="13"/>
      <c r="U1676" s="568" t="s">
        <v>3623</v>
      </c>
      <c r="V1676" s="13"/>
      <c r="W1676" s="639" t="s">
        <v>3611</v>
      </c>
      <c r="X1676" s="88"/>
      <c r="Y1676" s="20"/>
      <c r="Z1676" s="13"/>
      <c r="AA1676" s="13"/>
    </row>
    <row r="1677" spans="1:27" ht="13.8" hidden="1">
      <c r="A1677" s="12" t="s">
        <v>5124</v>
      </c>
      <c r="B1677" s="12" t="s">
        <v>29</v>
      </c>
      <c r="C1677" s="12" t="s">
        <v>5126</v>
      </c>
      <c r="D1677" s="12" t="s">
        <v>4915</v>
      </c>
      <c r="E1677" s="12" t="s">
        <v>4915</v>
      </c>
      <c r="F1677" s="12" t="s">
        <v>7717</v>
      </c>
      <c r="G1677" s="208" t="s">
        <v>3599</v>
      </c>
      <c r="H1677" s="9" t="str">
        <f t="shared" si="0"/>
        <v>POP-TPU-OTI</v>
      </c>
      <c r="I1677" s="11"/>
      <c r="J1677" s="13"/>
      <c r="K1677" s="13"/>
      <c r="L1677" s="13"/>
      <c r="M1677" s="665" t="s">
        <v>436</v>
      </c>
      <c r="N1677" s="205" t="s">
        <v>83</v>
      </c>
      <c r="O1677" s="15"/>
      <c r="P1677" s="13"/>
      <c r="Q1677" s="13"/>
      <c r="R1677" s="13"/>
      <c r="S1677" s="13"/>
      <c r="T1677" s="13"/>
      <c r="U1677" s="568" t="s">
        <v>3626</v>
      </c>
      <c r="V1677" s="13"/>
      <c r="W1677" s="639" t="s">
        <v>3606</v>
      </c>
      <c r="X1677" s="88"/>
      <c r="Y1677" s="20"/>
      <c r="Z1677" s="13"/>
      <c r="AA1677" s="13"/>
    </row>
    <row r="1678" spans="1:27" ht="13.8" hidden="1">
      <c r="A1678" s="12" t="s">
        <v>5124</v>
      </c>
      <c r="B1678" s="12" t="s">
        <v>29</v>
      </c>
      <c r="C1678" s="12" t="s">
        <v>5126</v>
      </c>
      <c r="D1678" s="12" t="s">
        <v>4915</v>
      </c>
      <c r="E1678" s="12" t="s">
        <v>4915</v>
      </c>
      <c r="F1678" s="12" t="s">
        <v>7717</v>
      </c>
      <c r="G1678" s="208" t="s">
        <v>3599</v>
      </c>
      <c r="H1678" s="9" t="str">
        <f t="shared" si="0"/>
        <v>POP-TPU-OTI</v>
      </c>
      <c r="I1678" s="11"/>
      <c r="J1678" s="13"/>
      <c r="K1678" s="13"/>
      <c r="L1678" s="13"/>
      <c r="M1678" s="418" t="s">
        <v>2704</v>
      </c>
      <c r="N1678" s="205" t="s">
        <v>1438</v>
      </c>
      <c r="O1678" s="15"/>
      <c r="P1678" s="13"/>
      <c r="Q1678" s="13"/>
      <c r="R1678" s="13"/>
      <c r="S1678" s="13"/>
      <c r="T1678" s="13"/>
      <c r="U1678" s="568" t="s">
        <v>3630</v>
      </c>
      <c r="V1678" s="13"/>
      <c r="W1678" s="639" t="s">
        <v>3606</v>
      </c>
      <c r="X1678" s="88"/>
      <c r="Y1678" s="20"/>
      <c r="Z1678" s="13"/>
      <c r="AA1678" s="13"/>
    </row>
    <row r="1679" spans="1:27" ht="13.8" hidden="1">
      <c r="A1679" s="12" t="s">
        <v>5124</v>
      </c>
      <c r="B1679" s="12" t="s">
        <v>29</v>
      </c>
      <c r="C1679" s="12" t="s">
        <v>5126</v>
      </c>
      <c r="D1679" s="12" t="s">
        <v>4915</v>
      </c>
      <c r="E1679" s="12" t="s">
        <v>4915</v>
      </c>
      <c r="F1679" s="12" t="s">
        <v>7717</v>
      </c>
      <c r="G1679" s="208" t="s">
        <v>3599</v>
      </c>
      <c r="H1679" s="9" t="str">
        <f t="shared" si="0"/>
        <v>POP-TPU-OTI</v>
      </c>
      <c r="I1679" s="11"/>
      <c r="J1679" s="13"/>
      <c r="K1679" s="13"/>
      <c r="L1679" s="13"/>
      <c r="M1679" s="205" t="s">
        <v>2704</v>
      </c>
      <c r="N1679" s="205" t="s">
        <v>1439</v>
      </c>
      <c r="O1679" s="15"/>
      <c r="P1679" s="13"/>
      <c r="Q1679" s="13"/>
      <c r="R1679" s="13"/>
      <c r="S1679" s="13"/>
      <c r="T1679" s="13"/>
      <c r="U1679" s="568" t="s">
        <v>3634</v>
      </c>
      <c r="V1679" s="13"/>
      <c r="W1679" s="639" t="s">
        <v>3606</v>
      </c>
      <c r="X1679" s="88"/>
      <c r="Y1679" s="20"/>
      <c r="Z1679" s="13"/>
      <c r="AA1679" s="13"/>
    </row>
    <row r="1680" spans="1:27" ht="13.8" hidden="1">
      <c r="A1680" s="12" t="s">
        <v>5124</v>
      </c>
      <c r="B1680" s="12" t="s">
        <v>29</v>
      </c>
      <c r="C1680" s="12" t="s">
        <v>5126</v>
      </c>
      <c r="D1680" s="12" t="s">
        <v>4915</v>
      </c>
      <c r="E1680" s="12" t="s">
        <v>4915</v>
      </c>
      <c r="F1680" s="12" t="s">
        <v>7717</v>
      </c>
      <c r="G1680" s="208" t="s">
        <v>3599</v>
      </c>
      <c r="H1680" s="9" t="str">
        <f t="shared" si="0"/>
        <v>POP-TPU-OTI</v>
      </c>
      <c r="I1680" s="11"/>
      <c r="J1680" s="13"/>
      <c r="K1680" s="13"/>
      <c r="L1680" s="13"/>
      <c r="M1680" s="205" t="s">
        <v>273</v>
      </c>
      <c r="N1680" s="205" t="s">
        <v>1224</v>
      </c>
      <c r="O1680" s="15"/>
      <c r="P1680" s="13"/>
      <c r="Q1680" s="13"/>
      <c r="R1680" s="13"/>
      <c r="S1680" s="13"/>
      <c r="T1680" s="13"/>
      <c r="U1680" s="568" t="s">
        <v>3638</v>
      </c>
      <c r="V1680" s="13"/>
      <c r="W1680" s="639" t="s">
        <v>3640</v>
      </c>
      <c r="X1680" s="88"/>
      <c r="Y1680" s="20"/>
      <c r="Z1680" s="13"/>
      <c r="AA1680" s="13"/>
    </row>
    <row r="1681" spans="1:27" ht="13.8" hidden="1">
      <c r="A1681" s="12" t="s">
        <v>5124</v>
      </c>
      <c r="B1681" s="12" t="s">
        <v>29</v>
      </c>
      <c r="C1681" s="12" t="s">
        <v>5126</v>
      </c>
      <c r="D1681" s="12" t="s">
        <v>4915</v>
      </c>
      <c r="E1681" s="12" t="s">
        <v>4915</v>
      </c>
      <c r="F1681" s="12" t="s">
        <v>7717</v>
      </c>
      <c r="G1681" s="208" t="s">
        <v>3599</v>
      </c>
      <c r="H1681" s="9" t="str">
        <f t="shared" si="0"/>
        <v>POP-TPU-OTI</v>
      </c>
      <c r="I1681" s="11"/>
      <c r="J1681" s="13"/>
      <c r="K1681" s="13"/>
      <c r="L1681" s="13"/>
      <c r="M1681" s="205" t="s">
        <v>241</v>
      </c>
      <c r="N1681" s="205" t="s">
        <v>1883</v>
      </c>
      <c r="O1681" s="15"/>
      <c r="P1681" s="13"/>
      <c r="Q1681" s="13"/>
      <c r="R1681" s="13"/>
      <c r="S1681" s="13"/>
      <c r="T1681" s="13"/>
      <c r="U1681" s="568" t="s">
        <v>3644</v>
      </c>
      <c r="V1681" s="13"/>
      <c r="W1681" s="639" t="s">
        <v>3640</v>
      </c>
      <c r="X1681" s="88"/>
      <c r="Y1681" s="20"/>
      <c r="Z1681" s="13"/>
      <c r="AA1681" s="13"/>
    </row>
    <row r="1682" spans="1:27" ht="13.8" hidden="1">
      <c r="A1682" s="12" t="s">
        <v>5124</v>
      </c>
      <c r="B1682" s="12" t="s">
        <v>29</v>
      </c>
      <c r="C1682" s="12" t="s">
        <v>5126</v>
      </c>
      <c r="D1682" s="12" t="s">
        <v>4915</v>
      </c>
      <c r="E1682" s="12" t="s">
        <v>4915</v>
      </c>
      <c r="F1682" s="12" t="s">
        <v>7717</v>
      </c>
      <c r="G1682" s="208" t="s">
        <v>3599</v>
      </c>
      <c r="H1682" s="9" t="str">
        <f t="shared" si="0"/>
        <v>POP-TPU-OTI</v>
      </c>
      <c r="I1682" s="11"/>
      <c r="J1682" s="13"/>
      <c r="K1682" s="13"/>
      <c r="L1682" s="13"/>
      <c r="M1682" s="205" t="s">
        <v>195</v>
      </c>
      <c r="N1682" s="205" t="s">
        <v>862</v>
      </c>
      <c r="O1682" s="15"/>
      <c r="P1682" s="13"/>
      <c r="Q1682" s="13"/>
      <c r="R1682" s="13"/>
      <c r="S1682" s="13"/>
      <c r="T1682" s="13"/>
      <c r="U1682" s="568" t="s">
        <v>3648</v>
      </c>
      <c r="V1682" s="13"/>
      <c r="W1682" s="639" t="s">
        <v>3640</v>
      </c>
      <c r="X1682" s="88"/>
      <c r="Y1682" s="20"/>
      <c r="Z1682" s="13"/>
      <c r="AA1682" s="13"/>
    </row>
    <row r="1683" spans="1:27" ht="13.8" hidden="1">
      <c r="A1683" s="12" t="s">
        <v>5124</v>
      </c>
      <c r="B1683" s="12" t="s">
        <v>29</v>
      </c>
      <c r="C1683" s="12" t="s">
        <v>5126</v>
      </c>
      <c r="D1683" s="12" t="s">
        <v>4915</v>
      </c>
      <c r="E1683" s="12" t="s">
        <v>4915</v>
      </c>
      <c r="F1683" s="12" t="s">
        <v>7717</v>
      </c>
      <c r="G1683" s="208" t="s">
        <v>3599</v>
      </c>
      <c r="H1683" s="9" t="str">
        <f t="shared" si="0"/>
        <v>POP-TPU-OTI</v>
      </c>
      <c r="I1683" s="11"/>
      <c r="J1683" s="13"/>
      <c r="K1683" s="13"/>
      <c r="L1683" s="13"/>
      <c r="M1683" s="418" t="s">
        <v>630</v>
      </c>
      <c r="N1683" s="205" t="s">
        <v>1626</v>
      </c>
      <c r="O1683" s="15"/>
      <c r="P1683" s="13"/>
      <c r="Q1683" s="13"/>
      <c r="R1683" s="13"/>
      <c r="S1683" s="13"/>
      <c r="T1683" s="13"/>
      <c r="U1683" s="568" t="s">
        <v>3652</v>
      </c>
      <c r="V1683" s="13"/>
      <c r="W1683" s="639" t="s">
        <v>3606</v>
      </c>
      <c r="X1683" s="88"/>
      <c r="Y1683" s="20"/>
      <c r="Z1683" s="13"/>
      <c r="AA1683" s="13"/>
    </row>
    <row r="1684" spans="1:27" ht="13.8" hidden="1">
      <c r="A1684" s="12" t="s">
        <v>5124</v>
      </c>
      <c r="B1684" s="12" t="s">
        <v>29</v>
      </c>
      <c r="C1684" s="12" t="s">
        <v>5126</v>
      </c>
      <c r="D1684" s="12" t="s">
        <v>4915</v>
      </c>
      <c r="E1684" s="12" t="s">
        <v>4915</v>
      </c>
      <c r="F1684" s="12" t="s">
        <v>7717</v>
      </c>
      <c r="G1684" s="208" t="s">
        <v>3599</v>
      </c>
      <c r="H1684" s="9" t="str">
        <f t="shared" si="0"/>
        <v>POP-TPU-OTI</v>
      </c>
      <c r="I1684" s="11"/>
      <c r="J1684" s="13"/>
      <c r="K1684" s="13"/>
      <c r="L1684" s="13"/>
      <c r="M1684" s="205" t="s">
        <v>195</v>
      </c>
      <c r="N1684" s="205" t="s">
        <v>900</v>
      </c>
      <c r="O1684" s="15"/>
      <c r="P1684" s="13"/>
      <c r="Q1684" s="13"/>
      <c r="R1684" s="13"/>
      <c r="S1684" s="13"/>
      <c r="T1684" s="13"/>
      <c r="U1684" s="568" t="s">
        <v>3654</v>
      </c>
      <c r="V1684" s="13"/>
      <c r="W1684" s="639" t="s">
        <v>3656</v>
      </c>
      <c r="X1684" s="88"/>
      <c r="Y1684" s="20"/>
      <c r="Z1684" s="13"/>
      <c r="AA1684" s="13"/>
    </row>
    <row r="1685" spans="1:27" ht="13.8" hidden="1">
      <c r="A1685" s="12" t="s">
        <v>5124</v>
      </c>
      <c r="B1685" s="12" t="s">
        <v>29</v>
      </c>
      <c r="C1685" s="12" t="s">
        <v>5126</v>
      </c>
      <c r="D1685" s="12" t="s">
        <v>4915</v>
      </c>
      <c r="E1685" s="12" t="s">
        <v>4915</v>
      </c>
      <c r="F1685" s="12" t="s">
        <v>7717</v>
      </c>
      <c r="G1685" s="208" t="s">
        <v>3599</v>
      </c>
      <c r="H1685" s="9" t="str">
        <f t="shared" si="0"/>
        <v>POP-TPU-OTI</v>
      </c>
      <c r="I1685" s="11"/>
      <c r="J1685" s="13"/>
      <c r="K1685" s="13"/>
      <c r="L1685" s="13"/>
      <c r="M1685" s="418" t="s">
        <v>2704</v>
      </c>
      <c r="N1685" s="205" t="s">
        <v>1440</v>
      </c>
      <c r="O1685" s="15"/>
      <c r="P1685" s="13"/>
      <c r="Q1685" s="13"/>
      <c r="R1685" s="13"/>
      <c r="S1685" s="13"/>
      <c r="T1685" s="13"/>
      <c r="U1685" s="568" t="s">
        <v>3659</v>
      </c>
      <c r="V1685" s="13"/>
      <c r="W1685" s="639" t="s">
        <v>3656</v>
      </c>
      <c r="X1685" s="88"/>
      <c r="Y1685" s="20"/>
      <c r="Z1685" s="13"/>
      <c r="AA1685" s="13"/>
    </row>
    <row r="1686" spans="1:27" ht="13.8" hidden="1">
      <c r="A1686" s="12" t="s">
        <v>5124</v>
      </c>
      <c r="B1686" s="12" t="s">
        <v>29</v>
      </c>
      <c r="C1686" s="12" t="s">
        <v>5126</v>
      </c>
      <c r="D1686" s="12" t="s">
        <v>4915</v>
      </c>
      <c r="E1686" s="12" t="s">
        <v>4915</v>
      </c>
      <c r="F1686" s="12" t="s">
        <v>7717</v>
      </c>
      <c r="G1686" s="208" t="s">
        <v>3599</v>
      </c>
      <c r="H1686" s="9" t="str">
        <f t="shared" si="0"/>
        <v>POP-TPU-OTI</v>
      </c>
      <c r="I1686" s="11"/>
      <c r="J1686" s="13"/>
      <c r="K1686" s="13"/>
      <c r="L1686" s="13"/>
      <c r="M1686" s="205" t="s">
        <v>273</v>
      </c>
      <c r="N1686" s="205" t="s">
        <v>1225</v>
      </c>
      <c r="O1686" s="15"/>
      <c r="P1686" s="13"/>
      <c r="Q1686" s="13"/>
      <c r="R1686" s="13"/>
      <c r="S1686" s="13"/>
      <c r="T1686" s="13"/>
      <c r="U1686" s="568" t="s">
        <v>3663</v>
      </c>
      <c r="V1686" s="13"/>
      <c r="W1686" s="639" t="s">
        <v>3656</v>
      </c>
      <c r="X1686" s="88"/>
      <c r="Y1686" s="20"/>
      <c r="Z1686" s="13"/>
      <c r="AA1686" s="13"/>
    </row>
    <row r="1687" spans="1:27" ht="13.8" hidden="1">
      <c r="A1687" s="12" t="s">
        <v>5124</v>
      </c>
      <c r="B1687" s="12" t="s">
        <v>29</v>
      </c>
      <c r="C1687" s="12" t="s">
        <v>5126</v>
      </c>
      <c r="D1687" s="12" t="s">
        <v>4915</v>
      </c>
      <c r="E1687" s="12" t="s">
        <v>4915</v>
      </c>
      <c r="F1687" s="12" t="s">
        <v>7717</v>
      </c>
      <c r="G1687" s="208" t="s">
        <v>3599</v>
      </c>
      <c r="H1687" s="9" t="str">
        <f t="shared" si="0"/>
        <v>POP-TPU-OTI</v>
      </c>
      <c r="I1687" s="11"/>
      <c r="J1687" s="13"/>
      <c r="K1687" s="13"/>
      <c r="L1687" s="13"/>
      <c r="M1687" s="205" t="s">
        <v>241</v>
      </c>
      <c r="N1687" s="205" t="s">
        <v>2273</v>
      </c>
      <c r="O1687" s="15"/>
      <c r="P1687" s="13"/>
      <c r="Q1687" s="13"/>
      <c r="R1687" s="13"/>
      <c r="S1687" s="13"/>
      <c r="T1687" s="13"/>
      <c r="U1687" s="568" t="s">
        <v>3665</v>
      </c>
      <c r="V1687" s="13"/>
      <c r="W1687" s="639" t="s">
        <v>3656</v>
      </c>
      <c r="X1687" s="88"/>
      <c r="Y1687" s="20"/>
      <c r="Z1687" s="13"/>
      <c r="AA1687" s="13"/>
    </row>
    <row r="1688" spans="1:27" ht="13.8" hidden="1">
      <c r="A1688" s="12" t="s">
        <v>5124</v>
      </c>
      <c r="B1688" s="12" t="s">
        <v>29</v>
      </c>
      <c r="C1688" s="12" t="s">
        <v>5126</v>
      </c>
      <c r="D1688" s="12" t="s">
        <v>4915</v>
      </c>
      <c r="E1688" s="12" t="s">
        <v>4915</v>
      </c>
      <c r="F1688" s="12" t="s">
        <v>7717</v>
      </c>
      <c r="G1688" s="208" t="s">
        <v>3599</v>
      </c>
      <c r="H1688" s="9" t="str">
        <f t="shared" si="0"/>
        <v>POP-TPU-OTI</v>
      </c>
      <c r="I1688" s="11"/>
      <c r="J1688" s="13"/>
      <c r="K1688" s="13"/>
      <c r="L1688" s="13"/>
      <c r="M1688" s="78" t="s">
        <v>436</v>
      </c>
      <c r="N1688" s="205" t="s">
        <v>103</v>
      </c>
      <c r="O1688" s="15"/>
      <c r="P1688" s="13"/>
      <c r="Q1688" s="13"/>
      <c r="R1688" s="13"/>
      <c r="S1688" s="13"/>
      <c r="T1688" s="13"/>
      <c r="U1688" s="568" t="s">
        <v>3670</v>
      </c>
      <c r="V1688" s="13"/>
      <c r="W1688" s="639" t="s">
        <v>3606</v>
      </c>
      <c r="X1688" s="88"/>
      <c r="Y1688" s="20"/>
      <c r="Z1688" s="13"/>
      <c r="AA1688" s="13"/>
    </row>
    <row r="1689" spans="1:27" ht="13.8" hidden="1">
      <c r="A1689" s="12" t="s">
        <v>5124</v>
      </c>
      <c r="B1689" s="12" t="s">
        <v>29</v>
      </c>
      <c r="C1689" s="12" t="s">
        <v>5126</v>
      </c>
      <c r="D1689" s="12" t="s">
        <v>4915</v>
      </c>
      <c r="E1689" s="12" t="s">
        <v>4915</v>
      </c>
      <c r="F1689" s="12" t="s">
        <v>7717</v>
      </c>
      <c r="G1689" s="208" t="s">
        <v>3599</v>
      </c>
      <c r="H1689" s="9" t="str">
        <f t="shared" si="0"/>
        <v>POP-TPU-OTI</v>
      </c>
      <c r="I1689" s="11"/>
      <c r="J1689" s="17"/>
      <c r="K1689" s="17"/>
      <c r="L1689" s="17"/>
      <c r="M1689" s="205" t="s">
        <v>2675</v>
      </c>
      <c r="N1689" s="205" t="s">
        <v>44</v>
      </c>
      <c r="O1689" s="15"/>
      <c r="P1689" s="13"/>
      <c r="Q1689" s="13"/>
      <c r="R1689" s="13"/>
      <c r="S1689" s="13"/>
      <c r="T1689" s="13"/>
      <c r="U1689" s="568" t="s">
        <v>3675</v>
      </c>
      <c r="V1689" s="13"/>
      <c r="W1689" s="639" t="s">
        <v>3606</v>
      </c>
      <c r="X1689" s="88"/>
      <c r="Y1689" s="20"/>
      <c r="Z1689" s="13"/>
      <c r="AA1689" s="13"/>
    </row>
    <row r="1690" spans="1:27" ht="13.8" hidden="1">
      <c r="A1690" s="12" t="s">
        <v>5124</v>
      </c>
      <c r="B1690" s="12" t="s">
        <v>29</v>
      </c>
      <c r="C1690" s="12" t="s">
        <v>5126</v>
      </c>
      <c r="D1690" s="12" t="s">
        <v>4915</v>
      </c>
      <c r="E1690" s="12" t="s">
        <v>4915</v>
      </c>
      <c r="F1690" s="12" t="s">
        <v>7717</v>
      </c>
      <c r="G1690" s="208" t="s">
        <v>3599</v>
      </c>
      <c r="H1690" s="9" t="str">
        <f t="shared" si="0"/>
        <v>POP-TPU-OTI</v>
      </c>
      <c r="I1690" s="11"/>
      <c r="J1690" s="17"/>
      <c r="K1690" s="17"/>
      <c r="L1690" s="17"/>
      <c r="M1690" s="78" t="s">
        <v>436</v>
      </c>
      <c r="N1690" s="205" t="s">
        <v>104</v>
      </c>
      <c r="O1690" s="15"/>
      <c r="P1690" s="13"/>
      <c r="Q1690" s="13"/>
      <c r="R1690" s="13"/>
      <c r="S1690" s="13"/>
      <c r="T1690" s="13"/>
      <c r="U1690" s="568" t="s">
        <v>3681</v>
      </c>
      <c r="V1690" s="13"/>
      <c r="W1690" s="639" t="s">
        <v>3606</v>
      </c>
      <c r="X1690" s="88"/>
      <c r="Y1690" s="20"/>
      <c r="Z1690" s="13"/>
      <c r="AA1690" s="13"/>
    </row>
    <row r="1691" spans="1:27" ht="13.8" hidden="1">
      <c r="A1691" s="12" t="s">
        <v>5124</v>
      </c>
      <c r="B1691" s="12" t="s">
        <v>29</v>
      </c>
      <c r="C1691" s="12" t="s">
        <v>5126</v>
      </c>
      <c r="D1691" s="12" t="s">
        <v>4915</v>
      </c>
      <c r="E1691" s="12" t="s">
        <v>4915</v>
      </c>
      <c r="F1691" s="12" t="s">
        <v>7717</v>
      </c>
      <c r="G1691" s="208" t="s">
        <v>3599</v>
      </c>
      <c r="H1691" s="9" t="str">
        <f t="shared" si="0"/>
        <v>POP-TPU-OTI</v>
      </c>
      <c r="I1691" s="11"/>
      <c r="J1691" s="13"/>
      <c r="K1691" s="13"/>
      <c r="L1691" s="13"/>
      <c r="M1691" s="205" t="s">
        <v>241</v>
      </c>
      <c r="N1691" s="205" t="s">
        <v>2270</v>
      </c>
      <c r="O1691" s="15"/>
      <c r="P1691" s="13"/>
      <c r="Q1691" s="13"/>
      <c r="R1691" s="13"/>
      <c r="S1691" s="13"/>
      <c r="T1691" s="13"/>
      <c r="U1691" s="568" t="s">
        <v>3685</v>
      </c>
      <c r="V1691" s="13"/>
      <c r="W1691" s="639" t="s">
        <v>3686</v>
      </c>
      <c r="X1691" s="88"/>
      <c r="Y1691" s="20"/>
      <c r="Z1691" s="13"/>
      <c r="AA1691" s="13"/>
    </row>
    <row r="1692" spans="1:27" ht="13.8" hidden="1">
      <c r="A1692" s="12" t="s">
        <v>5124</v>
      </c>
      <c r="B1692" s="12" t="s">
        <v>29</v>
      </c>
      <c r="C1692" s="12" t="s">
        <v>5126</v>
      </c>
      <c r="D1692" s="12" t="s">
        <v>4915</v>
      </c>
      <c r="E1692" s="12" t="s">
        <v>4915</v>
      </c>
      <c r="F1692" s="12" t="s">
        <v>7717</v>
      </c>
      <c r="G1692" s="208" t="s">
        <v>3599</v>
      </c>
      <c r="H1692" s="9" t="str">
        <f t="shared" si="0"/>
        <v>POP-TPU-OTI</v>
      </c>
      <c r="I1692" s="11"/>
      <c r="J1692" s="13"/>
      <c r="K1692" s="13"/>
      <c r="L1692" s="13"/>
      <c r="M1692" s="205" t="s">
        <v>273</v>
      </c>
      <c r="N1692" s="205" t="s">
        <v>1223</v>
      </c>
      <c r="O1692" s="15"/>
      <c r="P1692" s="13"/>
      <c r="Q1692" s="13"/>
      <c r="R1692" s="13"/>
      <c r="S1692" s="13"/>
      <c r="T1692" s="13"/>
      <c r="U1692" s="568" t="s">
        <v>3688</v>
      </c>
      <c r="V1692" s="13"/>
      <c r="W1692" s="639" t="s">
        <v>3686</v>
      </c>
      <c r="X1692" s="88"/>
      <c r="Y1692" s="20"/>
      <c r="Z1692" s="13"/>
      <c r="AA1692" s="13"/>
    </row>
    <row r="1693" spans="1:27" ht="13.8" hidden="1">
      <c r="A1693" s="12" t="s">
        <v>5124</v>
      </c>
      <c r="B1693" s="12" t="s">
        <v>29</v>
      </c>
      <c r="C1693" s="12" t="s">
        <v>5126</v>
      </c>
      <c r="D1693" s="12" t="s">
        <v>4915</v>
      </c>
      <c r="E1693" s="12" t="s">
        <v>4915</v>
      </c>
      <c r="F1693" s="12" t="s">
        <v>7717</v>
      </c>
      <c r="G1693" s="208" t="s">
        <v>3599</v>
      </c>
      <c r="H1693" s="9" t="str">
        <f t="shared" si="0"/>
        <v>POP-TPU-OTI</v>
      </c>
      <c r="I1693" s="11"/>
      <c r="J1693" s="13"/>
      <c r="K1693" s="13"/>
      <c r="L1693" s="13"/>
      <c r="M1693" s="205" t="s">
        <v>195</v>
      </c>
      <c r="N1693" s="205" t="s">
        <v>870</v>
      </c>
      <c r="O1693" s="15"/>
      <c r="P1693" s="13"/>
      <c r="Q1693" s="13"/>
      <c r="R1693" s="13"/>
      <c r="S1693" s="13"/>
      <c r="T1693" s="13"/>
      <c r="U1693" s="568" t="s">
        <v>3691</v>
      </c>
      <c r="V1693" s="13"/>
      <c r="W1693" s="639" t="s">
        <v>3692</v>
      </c>
      <c r="X1693" s="88"/>
      <c r="Y1693" s="20"/>
      <c r="Z1693" s="13"/>
      <c r="AA1693" s="13"/>
    </row>
    <row r="1694" spans="1:27" ht="13.8" hidden="1">
      <c r="A1694" s="12" t="s">
        <v>5124</v>
      </c>
      <c r="B1694" s="12" t="s">
        <v>29</v>
      </c>
      <c r="C1694" s="12" t="s">
        <v>5126</v>
      </c>
      <c r="D1694" s="12" t="s">
        <v>4915</v>
      </c>
      <c r="E1694" s="12" t="s">
        <v>4915</v>
      </c>
      <c r="F1694" s="12" t="s">
        <v>7717</v>
      </c>
      <c r="G1694" s="208" t="s">
        <v>3599</v>
      </c>
      <c r="H1694" s="9" t="str">
        <f t="shared" si="0"/>
        <v>POP-TPU-OTI</v>
      </c>
      <c r="I1694" s="11"/>
      <c r="J1694" s="13"/>
      <c r="K1694" s="13"/>
      <c r="L1694" s="13"/>
      <c r="M1694" s="205" t="s">
        <v>2704</v>
      </c>
      <c r="N1694" s="205" t="s">
        <v>1442</v>
      </c>
      <c r="O1694" s="15"/>
      <c r="P1694" s="13"/>
      <c r="Q1694" s="13"/>
      <c r="R1694" s="13"/>
      <c r="S1694" s="13"/>
      <c r="T1694" s="13"/>
      <c r="U1694" s="568" t="s">
        <v>3694</v>
      </c>
      <c r="V1694" s="13"/>
      <c r="W1694" s="639" t="s">
        <v>3606</v>
      </c>
      <c r="X1694" s="88"/>
      <c r="Y1694" s="20"/>
      <c r="Z1694" s="13"/>
      <c r="AA1694" s="13"/>
    </row>
    <row r="1695" spans="1:27" ht="13.8" hidden="1">
      <c r="A1695" s="12" t="s">
        <v>5124</v>
      </c>
      <c r="B1695" s="12" t="s">
        <v>29</v>
      </c>
      <c r="C1695" s="12" t="s">
        <v>5126</v>
      </c>
      <c r="D1695" s="12" t="s">
        <v>4915</v>
      </c>
      <c r="E1695" s="12" t="s">
        <v>4915</v>
      </c>
      <c r="F1695" s="12" t="s">
        <v>7717</v>
      </c>
      <c r="G1695" s="208" t="s">
        <v>3599</v>
      </c>
      <c r="H1695" s="9" t="str">
        <f t="shared" si="0"/>
        <v>POP-TPU-OTI</v>
      </c>
      <c r="I1695" s="11"/>
      <c r="J1695" s="13"/>
      <c r="K1695" s="13"/>
      <c r="L1695" s="13"/>
      <c r="M1695" s="205" t="s">
        <v>494</v>
      </c>
      <c r="N1695" s="205" t="s">
        <v>1529</v>
      </c>
      <c r="O1695" s="15"/>
      <c r="P1695" s="13"/>
      <c r="Q1695" s="13"/>
      <c r="R1695" s="13"/>
      <c r="S1695" s="13"/>
      <c r="T1695" s="13"/>
      <c r="U1695" s="568" t="s">
        <v>3701</v>
      </c>
      <c r="V1695" s="13"/>
      <c r="W1695" s="639" t="s">
        <v>3606</v>
      </c>
      <c r="X1695" s="88"/>
      <c r="Y1695" s="20"/>
      <c r="Z1695" s="13"/>
      <c r="AA1695" s="13"/>
    </row>
    <row r="1696" spans="1:27" ht="13.8" hidden="1">
      <c r="A1696" s="12" t="s">
        <v>5124</v>
      </c>
      <c r="B1696" s="12" t="s">
        <v>29</v>
      </c>
      <c r="C1696" s="12" t="s">
        <v>5126</v>
      </c>
      <c r="D1696" s="12" t="s">
        <v>4915</v>
      </c>
      <c r="E1696" s="12" t="s">
        <v>4915</v>
      </c>
      <c r="F1696" s="12" t="s">
        <v>7717</v>
      </c>
      <c r="G1696" s="208" t="s">
        <v>3599</v>
      </c>
      <c r="H1696" s="9" t="str">
        <f t="shared" si="0"/>
        <v>POP-TPU-OTI</v>
      </c>
      <c r="I1696" s="11"/>
      <c r="J1696" s="17"/>
      <c r="K1696" s="17"/>
      <c r="L1696" s="17"/>
      <c r="M1696" s="205" t="s">
        <v>273</v>
      </c>
      <c r="N1696" s="205" t="s">
        <v>1222</v>
      </c>
      <c r="O1696" s="15"/>
      <c r="P1696" s="15"/>
      <c r="Q1696" s="15"/>
      <c r="R1696" s="15"/>
      <c r="S1696" s="15"/>
      <c r="T1696" s="15"/>
      <c r="U1696" s="568" t="s">
        <v>3703</v>
      </c>
      <c r="V1696" s="15"/>
      <c r="W1696" s="639" t="s">
        <v>3705</v>
      </c>
      <c r="X1696" s="15"/>
      <c r="Y1696" s="15"/>
      <c r="Z1696" s="13"/>
      <c r="AA1696" s="13"/>
    </row>
    <row r="1697" spans="1:27" ht="13.8" hidden="1">
      <c r="A1697" s="12" t="s">
        <v>5124</v>
      </c>
      <c r="B1697" s="12" t="s">
        <v>29</v>
      </c>
      <c r="C1697" s="12" t="s">
        <v>5126</v>
      </c>
      <c r="D1697" s="12" t="s">
        <v>4915</v>
      </c>
      <c r="E1697" s="12" t="s">
        <v>4915</v>
      </c>
      <c r="F1697" s="12" t="s">
        <v>7717</v>
      </c>
      <c r="G1697" s="208" t="s">
        <v>3599</v>
      </c>
      <c r="H1697" s="9" t="str">
        <f t="shared" si="0"/>
        <v>POP-TPU-OTI</v>
      </c>
      <c r="I1697" s="11"/>
      <c r="J1697" s="17"/>
      <c r="K1697" s="17"/>
      <c r="L1697" s="17"/>
      <c r="M1697" s="418" t="s">
        <v>2704</v>
      </c>
      <c r="N1697" s="205" t="s">
        <v>1447</v>
      </c>
      <c r="O1697" s="15"/>
      <c r="P1697" s="15"/>
      <c r="Q1697" s="15"/>
      <c r="R1697" s="15"/>
      <c r="S1697" s="15"/>
      <c r="T1697" s="15"/>
      <c r="U1697" s="568" t="s">
        <v>3707</v>
      </c>
      <c r="V1697" s="15"/>
      <c r="W1697" s="639" t="s">
        <v>3705</v>
      </c>
      <c r="X1697" s="15"/>
      <c r="Y1697" s="15"/>
      <c r="Z1697" s="13"/>
      <c r="AA1697" s="13"/>
    </row>
    <row r="1698" spans="1:27" ht="13.8" hidden="1">
      <c r="A1698" s="12" t="s">
        <v>5124</v>
      </c>
      <c r="B1698" s="12" t="s">
        <v>29</v>
      </c>
      <c r="C1698" s="12" t="s">
        <v>5126</v>
      </c>
      <c r="D1698" s="12" t="s">
        <v>4915</v>
      </c>
      <c r="E1698" s="12" t="s">
        <v>4915</v>
      </c>
      <c r="F1698" s="12" t="s">
        <v>7717</v>
      </c>
      <c r="G1698" s="208" t="s">
        <v>3599</v>
      </c>
      <c r="H1698" s="9" t="str">
        <f t="shared" si="0"/>
        <v>POP-TPU-OTI</v>
      </c>
      <c r="I1698" s="11"/>
      <c r="J1698" s="17"/>
      <c r="K1698" s="17"/>
      <c r="L1698" s="17"/>
      <c r="M1698" s="205" t="s">
        <v>241</v>
      </c>
      <c r="N1698" s="205" t="s">
        <v>2271</v>
      </c>
      <c r="O1698" s="15"/>
      <c r="P1698" s="15"/>
      <c r="Q1698" s="15"/>
      <c r="R1698" s="15"/>
      <c r="S1698" s="15"/>
      <c r="T1698" s="15"/>
      <c r="U1698" s="568" t="s">
        <v>3710</v>
      </c>
      <c r="V1698" s="15"/>
      <c r="W1698" s="639" t="s">
        <v>3705</v>
      </c>
      <c r="X1698" s="15"/>
      <c r="Y1698" s="15"/>
      <c r="Z1698" s="13"/>
      <c r="AA1698" s="13"/>
    </row>
    <row r="1699" spans="1:27" ht="13.8" hidden="1">
      <c r="A1699" s="145" t="s">
        <v>5124</v>
      </c>
      <c r="B1699" s="12" t="s">
        <v>29</v>
      </c>
      <c r="C1699" s="12" t="s">
        <v>5126</v>
      </c>
      <c r="D1699" s="12" t="s">
        <v>4915</v>
      </c>
      <c r="E1699" s="12" t="s">
        <v>4915</v>
      </c>
      <c r="F1699" s="12" t="s">
        <v>7717</v>
      </c>
      <c r="G1699" s="208" t="s">
        <v>3599</v>
      </c>
      <c r="H1699" s="9" t="str">
        <f t="shared" si="0"/>
        <v>POP-TPU-OTI</v>
      </c>
      <c r="I1699" s="11"/>
      <c r="J1699" s="13"/>
      <c r="K1699" s="13"/>
      <c r="L1699" s="13"/>
      <c r="M1699" s="205" t="s">
        <v>195</v>
      </c>
      <c r="N1699" s="522" t="s">
        <v>903</v>
      </c>
      <c r="O1699" s="15"/>
      <c r="P1699" s="15"/>
      <c r="Q1699" s="15"/>
      <c r="R1699" s="15"/>
      <c r="S1699" s="15"/>
      <c r="T1699" s="15"/>
      <c r="U1699" s="568" t="s">
        <v>3712</v>
      </c>
      <c r="V1699" s="15"/>
      <c r="W1699" s="639" t="s">
        <v>3713</v>
      </c>
      <c r="X1699" s="15"/>
      <c r="Y1699" s="15"/>
      <c r="Z1699" s="13"/>
      <c r="AA1699" s="13"/>
    </row>
    <row r="1700" spans="1:27" ht="13.8" hidden="1">
      <c r="A1700" s="145" t="s">
        <v>5124</v>
      </c>
      <c r="B1700" s="12" t="s">
        <v>29</v>
      </c>
      <c r="C1700" s="12" t="s">
        <v>5126</v>
      </c>
      <c r="D1700" s="12" t="s">
        <v>4915</v>
      </c>
      <c r="E1700" s="12" t="s">
        <v>4915</v>
      </c>
      <c r="F1700" s="12" t="s">
        <v>7717</v>
      </c>
      <c r="G1700" s="524" t="s">
        <v>3599</v>
      </c>
      <c r="H1700" s="9" t="str">
        <f t="shared" si="0"/>
        <v>POP-TPU-OTI</v>
      </c>
      <c r="I1700" s="11"/>
      <c r="J1700" s="13"/>
      <c r="K1700" s="13"/>
      <c r="L1700" s="13"/>
      <c r="M1700" s="418" t="s">
        <v>195</v>
      </c>
      <c r="N1700" s="413" t="s">
        <v>859</v>
      </c>
      <c r="O1700" s="15"/>
      <c r="P1700" s="15"/>
      <c r="Q1700" s="15"/>
      <c r="R1700" s="15"/>
      <c r="S1700" s="15"/>
      <c r="T1700" s="15"/>
      <c r="U1700" s="638" t="s">
        <v>3715</v>
      </c>
      <c r="V1700" s="15"/>
      <c r="W1700" s="567" t="s">
        <v>3606</v>
      </c>
      <c r="X1700" s="15"/>
      <c r="Y1700" s="15"/>
      <c r="Z1700" s="13"/>
      <c r="AA1700" s="13"/>
    </row>
    <row r="1701" spans="1:27" ht="13.8" hidden="1">
      <c r="A1701" s="145" t="s">
        <v>5124</v>
      </c>
      <c r="B1701" s="12" t="s">
        <v>29</v>
      </c>
      <c r="C1701" s="12" t="s">
        <v>5126</v>
      </c>
      <c r="D1701" s="12" t="s">
        <v>4915</v>
      </c>
      <c r="E1701" s="12" t="s">
        <v>4915</v>
      </c>
      <c r="F1701" s="12" t="s">
        <v>7717</v>
      </c>
      <c r="G1701" s="524" t="s">
        <v>3599</v>
      </c>
      <c r="H1701" s="9" t="str">
        <f t="shared" si="0"/>
        <v>POP-TPU-OTI</v>
      </c>
      <c r="I1701" s="11"/>
      <c r="J1701" s="13"/>
      <c r="K1701" s="13"/>
      <c r="L1701" s="13"/>
      <c r="M1701" s="666" t="s">
        <v>593</v>
      </c>
      <c r="N1701" s="667" t="s">
        <v>2580</v>
      </c>
      <c r="O1701" s="15"/>
      <c r="P1701" s="15"/>
      <c r="Q1701" s="15"/>
      <c r="R1701" s="15"/>
      <c r="S1701" s="15"/>
      <c r="T1701" s="15"/>
      <c r="U1701" s="638" t="s">
        <v>3721</v>
      </c>
      <c r="V1701" s="15"/>
      <c r="W1701" s="567" t="s">
        <v>3606</v>
      </c>
      <c r="X1701" s="15"/>
      <c r="Y1701" s="15"/>
      <c r="Z1701" s="13"/>
      <c r="AA1701" s="13"/>
    </row>
    <row r="1702" spans="1:27" ht="13.8" hidden="1">
      <c r="A1702" s="145" t="s">
        <v>5124</v>
      </c>
      <c r="B1702" s="12" t="s">
        <v>29</v>
      </c>
      <c r="C1702" s="12" t="s">
        <v>5126</v>
      </c>
      <c r="D1702" s="12" t="s">
        <v>4915</v>
      </c>
      <c r="E1702" s="12" t="s">
        <v>4915</v>
      </c>
      <c r="F1702" s="12" t="s">
        <v>7717</v>
      </c>
      <c r="G1702" s="524" t="s">
        <v>3599</v>
      </c>
      <c r="H1702" s="9" t="str">
        <f t="shared" si="0"/>
        <v>POP-TPU-OTI</v>
      </c>
      <c r="I1702" s="11"/>
      <c r="J1702" s="13"/>
      <c r="K1702" s="13"/>
      <c r="L1702" s="13"/>
      <c r="M1702" s="418" t="s">
        <v>273</v>
      </c>
      <c r="N1702" s="413" t="s">
        <v>1221</v>
      </c>
      <c r="O1702" s="15"/>
      <c r="P1702" s="13"/>
      <c r="Q1702" s="13"/>
      <c r="R1702" s="13"/>
      <c r="S1702" s="13"/>
      <c r="T1702" s="13"/>
      <c r="U1702" s="638" t="s">
        <v>3703</v>
      </c>
      <c r="V1702" s="13"/>
      <c r="W1702" s="567" t="s">
        <v>3713</v>
      </c>
      <c r="X1702" s="88"/>
      <c r="Y1702" s="20"/>
      <c r="Z1702" s="13"/>
      <c r="AA1702" s="13"/>
    </row>
    <row r="1703" spans="1:27" ht="13.8" hidden="1">
      <c r="A1703" s="145" t="s">
        <v>5124</v>
      </c>
      <c r="B1703" s="12" t="s">
        <v>29</v>
      </c>
      <c r="C1703" s="12" t="s">
        <v>5126</v>
      </c>
      <c r="D1703" s="12" t="s">
        <v>4915</v>
      </c>
      <c r="E1703" s="12" t="s">
        <v>4915</v>
      </c>
      <c r="F1703" s="12" t="s">
        <v>7717</v>
      </c>
      <c r="G1703" s="524" t="s">
        <v>3599</v>
      </c>
      <c r="H1703" s="9" t="str">
        <f t="shared" si="0"/>
        <v>POP-TPU-OTI</v>
      </c>
      <c r="I1703" s="11"/>
      <c r="J1703" s="13"/>
      <c r="K1703" s="13"/>
      <c r="L1703" s="13"/>
      <c r="M1703" s="418" t="s">
        <v>2704</v>
      </c>
      <c r="N1703" s="413" t="s">
        <v>1444</v>
      </c>
      <c r="O1703" s="15"/>
      <c r="P1703" s="13"/>
      <c r="Q1703" s="13"/>
      <c r="R1703" s="13"/>
      <c r="S1703" s="13"/>
      <c r="T1703" s="13"/>
      <c r="U1703" s="638" t="s">
        <v>3724</v>
      </c>
      <c r="V1703" s="13"/>
      <c r="W1703" s="567" t="s">
        <v>3713</v>
      </c>
      <c r="X1703" s="88"/>
      <c r="Y1703" s="20"/>
      <c r="Z1703" s="13"/>
      <c r="AA1703" s="13"/>
    </row>
    <row r="1704" spans="1:27" ht="13.8" hidden="1">
      <c r="A1704" s="145" t="s">
        <v>5124</v>
      </c>
      <c r="B1704" s="12" t="s">
        <v>29</v>
      </c>
      <c r="C1704" s="12" t="s">
        <v>5126</v>
      </c>
      <c r="D1704" s="12" t="s">
        <v>4915</v>
      </c>
      <c r="E1704" s="12" t="s">
        <v>4915</v>
      </c>
      <c r="F1704" s="12" t="s">
        <v>7717</v>
      </c>
      <c r="G1704" s="524" t="s">
        <v>3599</v>
      </c>
      <c r="H1704" s="9" t="str">
        <f t="shared" si="0"/>
        <v>POP-TPU-OTI</v>
      </c>
      <c r="I1704" s="11"/>
      <c r="J1704" s="13"/>
      <c r="K1704" s="13"/>
      <c r="L1704" s="13"/>
      <c r="M1704" s="418" t="s">
        <v>241</v>
      </c>
      <c r="N1704" s="413" t="s">
        <v>2004</v>
      </c>
      <c r="O1704" s="15"/>
      <c r="P1704" s="13"/>
      <c r="Q1704" s="13"/>
      <c r="R1704" s="13"/>
      <c r="S1704" s="13"/>
      <c r="T1704" s="13"/>
      <c r="U1704" s="638" t="s">
        <v>3726</v>
      </c>
      <c r="V1704" s="13"/>
      <c r="W1704" s="567" t="s">
        <v>3713</v>
      </c>
      <c r="X1704" s="88"/>
      <c r="Y1704" s="20"/>
      <c r="Z1704" s="13"/>
      <c r="AA1704" s="13"/>
    </row>
    <row r="1705" spans="1:27" ht="13.8" hidden="1">
      <c r="A1705" s="145" t="s">
        <v>5124</v>
      </c>
      <c r="B1705" s="12" t="s">
        <v>29</v>
      </c>
      <c r="C1705" s="12" t="s">
        <v>5126</v>
      </c>
      <c r="D1705" s="12" t="s">
        <v>4915</v>
      </c>
      <c r="E1705" s="12" t="s">
        <v>4915</v>
      </c>
      <c r="F1705" s="12" t="s">
        <v>7719</v>
      </c>
      <c r="G1705" s="524" t="s">
        <v>3599</v>
      </c>
      <c r="H1705" s="9" t="str">
        <f t="shared" si="0"/>
        <v>POP-TPU-OTII</v>
      </c>
      <c r="I1705" s="11"/>
      <c r="J1705" s="13"/>
      <c r="K1705" s="13"/>
      <c r="L1705" s="13"/>
      <c r="M1705" s="425" t="s">
        <v>436</v>
      </c>
      <c r="N1705" s="413" t="s">
        <v>102</v>
      </c>
      <c r="O1705" s="15"/>
      <c r="P1705" s="13"/>
      <c r="Q1705" s="13"/>
      <c r="R1705" s="13"/>
      <c r="S1705" s="13"/>
      <c r="T1705" s="13"/>
      <c r="U1705" s="638" t="s">
        <v>3731</v>
      </c>
      <c r="V1705" s="13"/>
      <c r="W1705" s="567" t="s">
        <v>3606</v>
      </c>
      <c r="X1705" s="88"/>
      <c r="Y1705" s="20"/>
      <c r="Z1705" s="13"/>
      <c r="AA1705" s="13"/>
    </row>
    <row r="1706" spans="1:27" ht="13.8" hidden="1">
      <c r="A1706" s="145" t="s">
        <v>5124</v>
      </c>
      <c r="B1706" s="12" t="s">
        <v>29</v>
      </c>
      <c r="C1706" s="12" t="s">
        <v>5126</v>
      </c>
      <c r="D1706" s="12" t="s">
        <v>4915</v>
      </c>
      <c r="E1706" s="12" t="s">
        <v>4915</v>
      </c>
      <c r="F1706" s="12" t="s">
        <v>7719</v>
      </c>
      <c r="G1706" s="524" t="s">
        <v>3599</v>
      </c>
      <c r="H1706" s="9" t="str">
        <f t="shared" si="0"/>
        <v>POP-TPU-OTII</v>
      </c>
      <c r="I1706" s="11"/>
      <c r="J1706" s="13"/>
      <c r="K1706" s="13"/>
      <c r="L1706" s="13"/>
      <c r="M1706" s="418" t="s">
        <v>273</v>
      </c>
      <c r="N1706" s="413" t="s">
        <v>1220</v>
      </c>
      <c r="O1706" s="15"/>
      <c r="P1706" s="13"/>
      <c r="Q1706" s="13"/>
      <c r="R1706" s="13"/>
      <c r="S1706" s="13"/>
      <c r="T1706" s="13"/>
      <c r="U1706" s="638" t="s">
        <v>3735</v>
      </c>
      <c r="V1706" s="13"/>
      <c r="W1706" s="567" t="s">
        <v>3737</v>
      </c>
      <c r="X1706" s="88"/>
      <c r="Y1706" s="20"/>
      <c r="Z1706" s="13"/>
      <c r="AA1706" s="13"/>
    </row>
    <row r="1707" spans="1:27" ht="13.8" hidden="1">
      <c r="A1707" s="145" t="s">
        <v>5124</v>
      </c>
      <c r="B1707" s="12" t="s">
        <v>29</v>
      </c>
      <c r="C1707" s="12" t="s">
        <v>5126</v>
      </c>
      <c r="D1707" s="12" t="s">
        <v>4915</v>
      </c>
      <c r="E1707" s="12" t="s">
        <v>4915</v>
      </c>
      <c r="F1707" s="12" t="s">
        <v>7719</v>
      </c>
      <c r="G1707" s="208" t="s">
        <v>3599</v>
      </c>
      <c r="H1707" s="9" t="str">
        <f t="shared" si="0"/>
        <v>POP-TPU-OTII</v>
      </c>
      <c r="I1707" s="11"/>
      <c r="J1707" s="13"/>
      <c r="K1707" s="13"/>
      <c r="L1707" s="13"/>
      <c r="M1707" s="205" t="s">
        <v>241</v>
      </c>
      <c r="N1707" s="522" t="s">
        <v>2272</v>
      </c>
      <c r="O1707" s="15"/>
      <c r="P1707" s="13"/>
      <c r="Q1707" s="13"/>
      <c r="R1707" s="13"/>
      <c r="S1707" s="13"/>
      <c r="T1707" s="13"/>
      <c r="U1707" s="568" t="s">
        <v>3738</v>
      </c>
      <c r="V1707" s="618"/>
      <c r="W1707" s="668" t="s">
        <v>3737</v>
      </c>
      <c r="X1707" s="88"/>
      <c r="Y1707" s="20"/>
      <c r="Z1707" s="13"/>
      <c r="AA1707" s="13"/>
    </row>
    <row r="1708" spans="1:27" ht="13.8" hidden="1">
      <c r="A1708" s="145" t="s">
        <v>5124</v>
      </c>
      <c r="B1708" s="12" t="s">
        <v>29</v>
      </c>
      <c r="C1708" s="12" t="s">
        <v>5126</v>
      </c>
      <c r="D1708" s="12" t="s">
        <v>4915</v>
      </c>
      <c r="E1708" s="12" t="s">
        <v>4915</v>
      </c>
      <c r="F1708" s="12" t="s">
        <v>7719</v>
      </c>
      <c r="G1708" s="524" t="s">
        <v>3599</v>
      </c>
      <c r="H1708" s="9" t="str">
        <f t="shared" si="0"/>
        <v>POP-TPU-OTII</v>
      </c>
      <c r="I1708" s="11"/>
      <c r="J1708" s="13"/>
      <c r="K1708" s="13"/>
      <c r="L1708" s="13"/>
      <c r="M1708" s="418" t="s">
        <v>195</v>
      </c>
      <c r="N1708" s="413" t="s">
        <v>898</v>
      </c>
      <c r="O1708" s="15"/>
      <c r="P1708" s="13"/>
      <c r="Q1708" s="13"/>
      <c r="R1708" s="13"/>
      <c r="S1708" s="13"/>
      <c r="T1708" s="13"/>
      <c r="U1708" s="638" t="s">
        <v>3740</v>
      </c>
      <c r="V1708" s="333"/>
      <c r="W1708" s="645" t="s">
        <v>3737</v>
      </c>
      <c r="X1708" s="88"/>
      <c r="Y1708" s="20"/>
      <c r="Z1708" s="13"/>
      <c r="AA1708" s="13"/>
    </row>
    <row r="1709" spans="1:27" ht="13.8" hidden="1">
      <c r="A1709" s="145" t="s">
        <v>5124</v>
      </c>
      <c r="B1709" s="12" t="s">
        <v>29</v>
      </c>
      <c r="C1709" s="12" t="s">
        <v>5126</v>
      </c>
      <c r="D1709" s="12" t="s">
        <v>4915</v>
      </c>
      <c r="E1709" s="12" t="s">
        <v>4915</v>
      </c>
      <c r="F1709" s="12" t="s">
        <v>7719</v>
      </c>
      <c r="G1709" s="524" t="s">
        <v>3599</v>
      </c>
      <c r="H1709" s="9" t="str">
        <f t="shared" si="0"/>
        <v>POP-TPU-OTII</v>
      </c>
      <c r="I1709" s="11"/>
      <c r="J1709" s="13"/>
      <c r="K1709" s="13"/>
      <c r="L1709" s="13"/>
      <c r="M1709" s="418" t="s">
        <v>2675</v>
      </c>
      <c r="N1709" s="413" t="s">
        <v>43</v>
      </c>
      <c r="O1709" s="15"/>
      <c r="P1709" s="13"/>
      <c r="Q1709" s="13"/>
      <c r="R1709" s="13"/>
      <c r="S1709" s="13"/>
      <c r="T1709" s="13"/>
      <c r="U1709" s="638" t="s">
        <v>3742</v>
      </c>
      <c r="V1709" s="333"/>
      <c r="W1709" s="645" t="s">
        <v>3606</v>
      </c>
      <c r="X1709" s="88"/>
      <c r="Y1709" s="20"/>
      <c r="Z1709" s="13"/>
      <c r="AA1709" s="13"/>
    </row>
    <row r="1710" spans="1:27" ht="13.8" hidden="1">
      <c r="A1710" s="145" t="s">
        <v>5124</v>
      </c>
      <c r="B1710" s="12" t="s">
        <v>29</v>
      </c>
      <c r="C1710" s="12" t="s">
        <v>5126</v>
      </c>
      <c r="D1710" s="12" t="s">
        <v>4915</v>
      </c>
      <c r="E1710" s="12" t="s">
        <v>4915</v>
      </c>
      <c r="F1710" s="12" t="s">
        <v>7719</v>
      </c>
      <c r="G1710" s="524" t="s">
        <v>3599</v>
      </c>
      <c r="H1710" s="9" t="str">
        <f t="shared" si="0"/>
        <v>POP-TPU-OTII</v>
      </c>
      <c r="I1710" s="11"/>
      <c r="J1710" s="13"/>
      <c r="K1710" s="13"/>
      <c r="L1710" s="13"/>
      <c r="M1710" s="418" t="s">
        <v>630</v>
      </c>
      <c r="N1710" s="413" t="s">
        <v>1625</v>
      </c>
      <c r="O1710" s="15"/>
      <c r="P1710" s="13"/>
      <c r="Q1710" s="13"/>
      <c r="R1710" s="13"/>
      <c r="S1710" s="13"/>
      <c r="T1710" s="13"/>
      <c r="U1710" s="638" t="s">
        <v>3744</v>
      </c>
      <c r="V1710" s="333"/>
      <c r="W1710" s="645" t="s">
        <v>3606</v>
      </c>
      <c r="X1710" s="88"/>
      <c r="Y1710" s="20"/>
      <c r="Z1710" s="13"/>
      <c r="AA1710" s="13"/>
    </row>
    <row r="1711" spans="1:27" ht="13.8" hidden="1">
      <c r="A1711" s="145" t="s">
        <v>5124</v>
      </c>
      <c r="B1711" s="12" t="s">
        <v>29</v>
      </c>
      <c r="C1711" s="12" t="s">
        <v>5126</v>
      </c>
      <c r="D1711" s="12" t="s">
        <v>4915</v>
      </c>
      <c r="E1711" s="12" t="s">
        <v>4915</v>
      </c>
      <c r="F1711" s="12" t="s">
        <v>7719</v>
      </c>
      <c r="G1711" s="524" t="s">
        <v>3599</v>
      </c>
      <c r="H1711" s="9" t="str">
        <f t="shared" si="0"/>
        <v>POP-TPU-OTII</v>
      </c>
      <c r="I1711" s="11"/>
      <c r="J1711" s="13"/>
      <c r="K1711" s="13"/>
      <c r="L1711" s="13"/>
      <c r="M1711" s="418" t="s">
        <v>2691</v>
      </c>
      <c r="N1711" s="413" t="s">
        <v>432</v>
      </c>
      <c r="O1711" s="15"/>
      <c r="P1711" s="13"/>
      <c r="Q1711" s="13"/>
      <c r="R1711" s="13"/>
      <c r="S1711" s="13"/>
      <c r="T1711" s="13"/>
      <c r="U1711" s="638" t="s">
        <v>3745</v>
      </c>
      <c r="V1711" s="333"/>
      <c r="W1711" s="669" t="s">
        <v>3606</v>
      </c>
      <c r="X1711" s="88"/>
      <c r="Y1711" s="20"/>
      <c r="Z1711" s="13"/>
      <c r="AA1711" s="13"/>
    </row>
    <row r="1712" spans="1:27" ht="13.8" hidden="1">
      <c r="A1712" s="145" t="s">
        <v>5124</v>
      </c>
      <c r="B1712" s="12" t="s">
        <v>29</v>
      </c>
      <c r="C1712" s="12" t="s">
        <v>5126</v>
      </c>
      <c r="D1712" s="12" t="s">
        <v>4915</v>
      </c>
      <c r="E1712" s="12" t="s">
        <v>4915</v>
      </c>
      <c r="F1712" s="12" t="s">
        <v>7719</v>
      </c>
      <c r="G1712" s="567" t="s">
        <v>3747</v>
      </c>
      <c r="H1712" s="9" t="str">
        <f t="shared" si="0"/>
        <v>POP-TPU-OTII</v>
      </c>
      <c r="I1712" s="11"/>
      <c r="J1712" s="13"/>
      <c r="K1712" s="13"/>
      <c r="L1712" s="13"/>
      <c r="M1712" s="418" t="s">
        <v>241</v>
      </c>
      <c r="N1712" s="413" t="s">
        <v>2177</v>
      </c>
      <c r="O1712" s="15"/>
      <c r="P1712" s="13"/>
      <c r="Q1712" s="13"/>
      <c r="R1712" s="13"/>
      <c r="S1712" s="13"/>
      <c r="T1712" s="13"/>
      <c r="U1712" s="638" t="s">
        <v>3748</v>
      </c>
      <c r="V1712" s="333"/>
      <c r="W1712" s="645" t="s">
        <v>3751</v>
      </c>
      <c r="X1712" s="88"/>
      <c r="Y1712" s="20"/>
      <c r="Z1712" s="13"/>
      <c r="AA1712" s="13"/>
    </row>
    <row r="1713" spans="1:27" ht="13.8" hidden="1">
      <c r="A1713" s="145" t="s">
        <v>5124</v>
      </c>
      <c r="B1713" s="12" t="s">
        <v>29</v>
      </c>
      <c r="C1713" s="12" t="s">
        <v>5126</v>
      </c>
      <c r="D1713" s="12" t="s">
        <v>4915</v>
      </c>
      <c r="E1713" s="12" t="s">
        <v>4915</v>
      </c>
      <c r="F1713" s="12" t="s">
        <v>7719</v>
      </c>
      <c r="G1713" s="567" t="s">
        <v>3747</v>
      </c>
      <c r="H1713" s="9" t="str">
        <f t="shared" si="0"/>
        <v>POP-TPU-OTII</v>
      </c>
      <c r="I1713" s="11"/>
      <c r="J1713" s="13"/>
      <c r="K1713" s="13"/>
      <c r="L1713" s="13"/>
      <c r="M1713" s="418" t="s">
        <v>273</v>
      </c>
      <c r="N1713" s="413" t="s">
        <v>1219</v>
      </c>
      <c r="O1713" s="15"/>
      <c r="P1713" s="13"/>
      <c r="Q1713" s="13"/>
      <c r="R1713" s="13"/>
      <c r="S1713" s="13"/>
      <c r="T1713" s="13"/>
      <c r="U1713" s="638" t="s">
        <v>3754</v>
      </c>
      <c r="V1713" s="333"/>
      <c r="W1713" s="645" t="s">
        <v>3751</v>
      </c>
      <c r="X1713" s="88"/>
      <c r="Y1713" s="20"/>
      <c r="Z1713" s="13"/>
      <c r="AA1713" s="13"/>
    </row>
    <row r="1714" spans="1:27" ht="13.8" hidden="1">
      <c r="A1714" s="145" t="s">
        <v>5124</v>
      </c>
      <c r="B1714" s="12" t="s">
        <v>29</v>
      </c>
      <c r="C1714" s="12" t="s">
        <v>5126</v>
      </c>
      <c r="D1714" s="12" t="s">
        <v>4915</v>
      </c>
      <c r="E1714" s="12" t="s">
        <v>4915</v>
      </c>
      <c r="F1714" s="12" t="s">
        <v>7719</v>
      </c>
      <c r="G1714" s="567" t="s">
        <v>3747</v>
      </c>
      <c r="H1714" s="9" t="str">
        <f t="shared" si="0"/>
        <v>POP-TPU-OTII</v>
      </c>
      <c r="I1714" s="11"/>
      <c r="J1714" s="13"/>
      <c r="K1714" s="13"/>
      <c r="L1714" s="13"/>
      <c r="M1714" s="418" t="s">
        <v>2704</v>
      </c>
      <c r="N1714" s="413" t="s">
        <v>1429</v>
      </c>
      <c r="O1714" s="15"/>
      <c r="P1714" s="13"/>
      <c r="Q1714" s="13"/>
      <c r="R1714" s="13"/>
      <c r="S1714" s="13"/>
      <c r="T1714" s="13"/>
      <c r="U1714" s="638" t="s">
        <v>3755</v>
      </c>
      <c r="V1714" s="333"/>
      <c r="W1714" s="645" t="s">
        <v>3751</v>
      </c>
      <c r="X1714" s="88"/>
      <c r="Y1714" s="20"/>
      <c r="Z1714" s="13"/>
      <c r="AA1714" s="13"/>
    </row>
    <row r="1715" spans="1:27" ht="13.8" hidden="1">
      <c r="A1715" s="145" t="s">
        <v>5124</v>
      </c>
      <c r="B1715" s="12" t="s">
        <v>29</v>
      </c>
      <c r="C1715" s="12" t="s">
        <v>5126</v>
      </c>
      <c r="D1715" s="12" t="s">
        <v>4915</v>
      </c>
      <c r="E1715" s="12" t="s">
        <v>4915</v>
      </c>
      <c r="F1715" s="12" t="s">
        <v>7719</v>
      </c>
      <c r="G1715" s="567" t="s">
        <v>3747</v>
      </c>
      <c r="H1715" s="9" t="str">
        <f t="shared" si="0"/>
        <v>POP-TPU-OTII</v>
      </c>
      <c r="I1715" s="11"/>
      <c r="J1715" s="13"/>
      <c r="K1715" s="13"/>
      <c r="L1715" s="13"/>
      <c r="M1715" s="418" t="s">
        <v>241</v>
      </c>
      <c r="N1715" s="413" t="s">
        <v>1917</v>
      </c>
      <c r="O1715" s="15"/>
      <c r="P1715" s="13"/>
      <c r="Q1715" s="13"/>
      <c r="R1715" s="13"/>
      <c r="S1715" s="13"/>
      <c r="T1715" s="13"/>
      <c r="U1715" s="638" t="s">
        <v>3756</v>
      </c>
      <c r="V1715" s="333"/>
      <c r="W1715" s="645" t="s">
        <v>3757</v>
      </c>
      <c r="X1715" s="88"/>
      <c r="Y1715" s="20"/>
      <c r="Z1715" s="13"/>
      <c r="AA1715" s="13"/>
    </row>
    <row r="1716" spans="1:27" ht="13.8" hidden="1">
      <c r="A1716" s="145" t="s">
        <v>5124</v>
      </c>
      <c r="B1716" s="12" t="s">
        <v>29</v>
      </c>
      <c r="C1716" s="12" t="s">
        <v>5126</v>
      </c>
      <c r="D1716" s="12" t="s">
        <v>4915</v>
      </c>
      <c r="E1716" s="12" t="s">
        <v>4915</v>
      </c>
      <c r="F1716" s="12" t="s">
        <v>7719</v>
      </c>
      <c r="G1716" s="639" t="s">
        <v>3747</v>
      </c>
      <c r="H1716" s="9" t="str">
        <f t="shared" si="0"/>
        <v>POP-TPU-OTII</v>
      </c>
      <c r="I1716" s="11"/>
      <c r="J1716" s="13"/>
      <c r="K1716" s="13"/>
      <c r="L1716" s="13"/>
      <c r="M1716" s="205" t="s">
        <v>273</v>
      </c>
      <c r="N1716" s="522" t="s">
        <v>1216</v>
      </c>
      <c r="O1716" s="15"/>
      <c r="P1716" s="13"/>
      <c r="Q1716" s="13"/>
      <c r="R1716" s="13"/>
      <c r="S1716" s="13"/>
      <c r="T1716" s="13"/>
      <c r="U1716" s="568" t="s">
        <v>3759</v>
      </c>
      <c r="V1716" s="618"/>
      <c r="W1716" s="668" t="s">
        <v>3757</v>
      </c>
      <c r="X1716" s="88"/>
      <c r="Y1716" s="20"/>
      <c r="Z1716" s="13"/>
      <c r="AA1716" s="13"/>
    </row>
    <row r="1717" spans="1:27" ht="13.8" hidden="1">
      <c r="A1717" s="145" t="s">
        <v>5124</v>
      </c>
      <c r="B1717" s="12" t="s">
        <v>29</v>
      </c>
      <c r="C1717" s="12" t="s">
        <v>5126</v>
      </c>
      <c r="D1717" s="12" t="s">
        <v>4915</v>
      </c>
      <c r="E1717" s="12" t="s">
        <v>4915</v>
      </c>
      <c r="F1717" s="12" t="s">
        <v>7719</v>
      </c>
      <c r="G1717" s="567" t="s">
        <v>3747</v>
      </c>
      <c r="H1717" s="9" t="str">
        <f t="shared" si="0"/>
        <v>POP-TPU-OTII</v>
      </c>
      <c r="I1717" s="11"/>
      <c r="J1717" s="13"/>
      <c r="K1717" s="13"/>
      <c r="L1717" s="13"/>
      <c r="M1717" s="440" t="s">
        <v>938</v>
      </c>
      <c r="N1717" s="413" t="s">
        <v>423</v>
      </c>
      <c r="O1717" s="15"/>
      <c r="P1717" s="13"/>
      <c r="Q1717" s="13"/>
      <c r="R1717" s="13"/>
      <c r="S1717" s="13"/>
      <c r="T1717" s="13"/>
      <c r="U1717" s="638" t="s">
        <v>3759</v>
      </c>
      <c r="V1717" s="333"/>
      <c r="W1717" s="645" t="s">
        <v>3757</v>
      </c>
      <c r="X1717" s="88"/>
      <c r="Y1717" s="20"/>
      <c r="Z1717" s="13"/>
      <c r="AA1717" s="13"/>
    </row>
    <row r="1718" spans="1:27" ht="13.8" hidden="1">
      <c r="A1718" s="145" t="s">
        <v>5124</v>
      </c>
      <c r="B1718" s="12" t="s">
        <v>29</v>
      </c>
      <c r="C1718" s="12" t="s">
        <v>5126</v>
      </c>
      <c r="D1718" s="12" t="s">
        <v>4915</v>
      </c>
      <c r="E1718" s="12" t="s">
        <v>4915</v>
      </c>
      <c r="F1718" s="12" t="s">
        <v>7666</v>
      </c>
      <c r="G1718" s="567" t="s">
        <v>3747</v>
      </c>
      <c r="H1718" s="9" t="str">
        <f t="shared" si="0"/>
        <v>POP-TPU-OCP</v>
      </c>
      <c r="I1718" s="11"/>
      <c r="J1718" s="13"/>
      <c r="K1718" s="13"/>
      <c r="L1718" s="13"/>
      <c r="M1718" s="418" t="s">
        <v>154</v>
      </c>
      <c r="N1718" s="413" t="s">
        <v>1713</v>
      </c>
      <c r="O1718" s="15"/>
      <c r="P1718" s="13"/>
      <c r="Q1718" s="13"/>
      <c r="R1718" s="13"/>
      <c r="S1718" s="13"/>
      <c r="T1718" s="13"/>
      <c r="U1718" s="638" t="s">
        <v>3761</v>
      </c>
      <c r="V1718" s="333"/>
      <c r="W1718" s="645" t="s">
        <v>3606</v>
      </c>
      <c r="X1718" s="670"/>
      <c r="Y1718" s="20"/>
      <c r="Z1718" s="13"/>
      <c r="AA1718" s="13"/>
    </row>
    <row r="1719" spans="1:27" ht="13.8" hidden="1">
      <c r="A1719" s="145" t="s">
        <v>5124</v>
      </c>
      <c r="B1719" s="12" t="s">
        <v>29</v>
      </c>
      <c r="C1719" s="12" t="s">
        <v>5126</v>
      </c>
      <c r="D1719" s="12" t="s">
        <v>4915</v>
      </c>
      <c r="E1719" s="12" t="s">
        <v>4915</v>
      </c>
      <c r="F1719" s="12" t="s">
        <v>7666</v>
      </c>
      <c r="G1719" s="567" t="s">
        <v>3747</v>
      </c>
      <c r="H1719" s="9" t="str">
        <f t="shared" si="0"/>
        <v>POP-TPU-OCP</v>
      </c>
      <c r="I1719" s="11"/>
      <c r="J1719" s="13"/>
      <c r="K1719" s="13"/>
      <c r="L1719" s="13"/>
      <c r="M1719" s="418" t="s">
        <v>630</v>
      </c>
      <c r="N1719" s="413" t="s">
        <v>1628</v>
      </c>
      <c r="O1719" s="15"/>
      <c r="P1719" s="13"/>
      <c r="Q1719" s="13"/>
      <c r="R1719" s="13"/>
      <c r="S1719" s="13"/>
      <c r="T1719" s="13"/>
      <c r="U1719" s="638" t="s">
        <v>3763</v>
      </c>
      <c r="V1719" s="333"/>
      <c r="W1719" s="645" t="s">
        <v>3606</v>
      </c>
      <c r="X1719" s="670"/>
      <c r="Y1719" s="20"/>
      <c r="Z1719" s="13"/>
      <c r="AA1719" s="13"/>
    </row>
    <row r="1720" spans="1:27" ht="13.8" hidden="1">
      <c r="A1720" s="145" t="s">
        <v>5124</v>
      </c>
      <c r="B1720" s="12" t="s">
        <v>29</v>
      </c>
      <c r="C1720" s="12" t="s">
        <v>5126</v>
      </c>
      <c r="D1720" s="12" t="s">
        <v>4915</v>
      </c>
      <c r="E1720" s="12" t="s">
        <v>4915</v>
      </c>
      <c r="F1720" s="12" t="s">
        <v>7666</v>
      </c>
      <c r="G1720" s="567" t="s">
        <v>3747</v>
      </c>
      <c r="H1720" s="9" t="str">
        <f t="shared" si="0"/>
        <v>POP-TPU-OCP</v>
      </c>
      <c r="I1720" s="11"/>
      <c r="J1720" s="13"/>
      <c r="K1720" s="13"/>
      <c r="L1720" s="13"/>
      <c r="M1720" s="418" t="s">
        <v>195</v>
      </c>
      <c r="N1720" s="413" t="s">
        <v>865</v>
      </c>
      <c r="O1720" s="15"/>
      <c r="P1720" s="13"/>
      <c r="Q1720" s="13"/>
      <c r="R1720" s="13"/>
      <c r="S1720" s="13"/>
      <c r="T1720" s="13"/>
      <c r="U1720" s="638" t="s">
        <v>3766</v>
      </c>
      <c r="V1720" s="333"/>
      <c r="W1720" s="645" t="s">
        <v>3606</v>
      </c>
      <c r="X1720" s="670"/>
      <c r="Y1720" s="20"/>
      <c r="Z1720" s="13"/>
      <c r="AA1720" s="13"/>
    </row>
    <row r="1721" spans="1:27" ht="13.8" hidden="1">
      <c r="A1721" s="145" t="s">
        <v>5124</v>
      </c>
      <c r="B1721" s="12" t="s">
        <v>29</v>
      </c>
      <c r="C1721" s="12" t="s">
        <v>5126</v>
      </c>
      <c r="D1721" s="12" t="s">
        <v>4915</v>
      </c>
      <c r="E1721" s="12" t="s">
        <v>4915</v>
      </c>
      <c r="F1721" s="12" t="s">
        <v>7666</v>
      </c>
      <c r="G1721" s="567" t="s">
        <v>3747</v>
      </c>
      <c r="H1721" s="9" t="str">
        <f t="shared" si="0"/>
        <v>POP-TPU-OCP</v>
      </c>
      <c r="I1721" s="11"/>
      <c r="J1721" s="13"/>
      <c r="K1721" s="13"/>
      <c r="L1721" s="13"/>
      <c r="M1721" s="418" t="s">
        <v>273</v>
      </c>
      <c r="N1721" s="413" t="s">
        <v>1245</v>
      </c>
      <c r="O1721" s="15"/>
      <c r="P1721" s="13"/>
      <c r="Q1721" s="13"/>
      <c r="R1721" s="13"/>
      <c r="S1721" s="13"/>
      <c r="T1721" s="13"/>
      <c r="U1721" s="638" t="s">
        <v>3767</v>
      </c>
      <c r="V1721" s="333"/>
      <c r="W1721" s="645" t="s">
        <v>3769</v>
      </c>
      <c r="X1721" s="670"/>
      <c r="Y1721" s="20"/>
      <c r="Z1721" s="13"/>
      <c r="AA1721" s="13"/>
    </row>
    <row r="1722" spans="1:27" ht="13.8" hidden="1">
      <c r="A1722" s="145" t="s">
        <v>5124</v>
      </c>
      <c r="B1722" s="12" t="s">
        <v>29</v>
      </c>
      <c r="C1722" s="12" t="s">
        <v>5126</v>
      </c>
      <c r="D1722" s="12" t="s">
        <v>4915</v>
      </c>
      <c r="E1722" s="12" t="s">
        <v>4915</v>
      </c>
      <c r="F1722" s="12" t="s">
        <v>7666</v>
      </c>
      <c r="G1722" s="567" t="s">
        <v>3747</v>
      </c>
      <c r="H1722" s="9" t="str">
        <f t="shared" si="0"/>
        <v>POP-TPU-OCP</v>
      </c>
      <c r="I1722" s="11"/>
      <c r="J1722" s="13"/>
      <c r="K1722" s="13"/>
      <c r="L1722" s="13"/>
      <c r="M1722" s="418" t="s">
        <v>241</v>
      </c>
      <c r="N1722" s="413" t="s">
        <v>1984</v>
      </c>
      <c r="O1722" s="15"/>
      <c r="P1722" s="13"/>
      <c r="Q1722" s="13"/>
      <c r="R1722" s="13"/>
      <c r="S1722" s="13"/>
      <c r="T1722" s="13"/>
      <c r="U1722" s="638" t="s">
        <v>3772</v>
      </c>
      <c r="V1722" s="333"/>
      <c r="W1722" s="645" t="s">
        <v>3769</v>
      </c>
      <c r="X1722" s="670"/>
      <c r="Y1722" s="20"/>
      <c r="Z1722" s="13"/>
      <c r="AA1722" s="13"/>
    </row>
    <row r="1723" spans="1:27" ht="13.8" hidden="1">
      <c r="A1723" s="145" t="s">
        <v>5124</v>
      </c>
      <c r="B1723" s="12" t="s">
        <v>29</v>
      </c>
      <c r="C1723" s="12" t="s">
        <v>5126</v>
      </c>
      <c r="D1723" s="12" t="s">
        <v>4915</v>
      </c>
      <c r="E1723" s="12" t="s">
        <v>4915</v>
      </c>
      <c r="F1723" s="12" t="s">
        <v>7666</v>
      </c>
      <c r="G1723" s="639" t="s">
        <v>3747</v>
      </c>
      <c r="H1723" s="9" t="str">
        <f t="shared" si="0"/>
        <v>POP-TPU-OCP</v>
      </c>
      <c r="I1723" s="11"/>
      <c r="J1723" s="13"/>
      <c r="K1723" s="13"/>
      <c r="L1723" s="13"/>
      <c r="M1723" s="205" t="s">
        <v>2704</v>
      </c>
      <c r="N1723" s="522" t="s">
        <v>1428</v>
      </c>
      <c r="O1723" s="15"/>
      <c r="P1723" s="13"/>
      <c r="Q1723" s="13"/>
      <c r="R1723" s="13"/>
      <c r="S1723" s="13"/>
      <c r="T1723" s="13"/>
      <c r="U1723" s="568" t="s">
        <v>3767</v>
      </c>
      <c r="V1723" s="618"/>
      <c r="W1723" s="668" t="s">
        <v>3769</v>
      </c>
      <c r="X1723" s="670"/>
      <c r="Y1723" s="20"/>
      <c r="Z1723" s="13"/>
      <c r="AA1723" s="13"/>
    </row>
    <row r="1724" spans="1:27" ht="13.8" hidden="1">
      <c r="A1724" s="145" t="s">
        <v>5124</v>
      </c>
      <c r="B1724" s="12" t="s">
        <v>29</v>
      </c>
      <c r="C1724" s="12" t="s">
        <v>5126</v>
      </c>
      <c r="D1724" s="12" t="s">
        <v>4915</v>
      </c>
      <c r="E1724" s="12" t="s">
        <v>4915</v>
      </c>
      <c r="F1724" s="12" t="s">
        <v>7666</v>
      </c>
      <c r="G1724" s="567" t="s">
        <v>3747</v>
      </c>
      <c r="H1724" s="9" t="str">
        <f t="shared" si="0"/>
        <v>POP-TPU-OCP</v>
      </c>
      <c r="I1724" s="11"/>
      <c r="J1724" s="13"/>
      <c r="K1724" s="13"/>
      <c r="L1724" s="13"/>
      <c r="M1724" s="425" t="s">
        <v>436</v>
      </c>
      <c r="N1724" s="413" t="s">
        <v>105</v>
      </c>
      <c r="O1724" s="15"/>
      <c r="P1724" s="13"/>
      <c r="Q1724" s="13"/>
      <c r="R1724" s="13"/>
      <c r="S1724" s="13"/>
      <c r="T1724" s="13"/>
      <c r="U1724" s="638" t="s">
        <v>3777</v>
      </c>
      <c r="V1724" s="333"/>
      <c r="W1724" s="668" t="s">
        <v>3606</v>
      </c>
      <c r="X1724" s="670"/>
      <c r="Y1724" s="20"/>
      <c r="Z1724" s="13"/>
      <c r="AA1724" s="13"/>
    </row>
    <row r="1725" spans="1:27" ht="13.8" hidden="1">
      <c r="A1725" s="145" t="s">
        <v>5124</v>
      </c>
      <c r="B1725" s="12" t="s">
        <v>29</v>
      </c>
      <c r="C1725" s="12" t="s">
        <v>5126</v>
      </c>
      <c r="D1725" s="12" t="s">
        <v>4915</v>
      </c>
      <c r="E1725" s="12" t="s">
        <v>4915</v>
      </c>
      <c r="F1725" s="12" t="s">
        <v>7666</v>
      </c>
      <c r="G1725" s="567" t="s">
        <v>3747</v>
      </c>
      <c r="H1725" s="9" t="str">
        <f t="shared" si="0"/>
        <v>POP-TPU-OCP</v>
      </c>
      <c r="I1725" s="11"/>
      <c r="J1725" s="13"/>
      <c r="K1725" s="13"/>
      <c r="L1725" s="13"/>
      <c r="M1725" s="418" t="s">
        <v>195</v>
      </c>
      <c r="N1725" s="413" t="s">
        <v>864</v>
      </c>
      <c r="O1725" s="15"/>
      <c r="P1725" s="13"/>
      <c r="Q1725" s="13"/>
      <c r="R1725" s="13"/>
      <c r="S1725" s="13"/>
      <c r="T1725" s="13"/>
      <c r="U1725" s="638" t="s">
        <v>3778</v>
      </c>
      <c r="V1725" s="333"/>
      <c r="W1725" s="668" t="s">
        <v>3606</v>
      </c>
      <c r="X1725" s="670"/>
      <c r="Y1725" s="20"/>
      <c r="Z1725" s="13"/>
      <c r="AA1725" s="13"/>
    </row>
    <row r="1726" spans="1:27" ht="13.8" hidden="1">
      <c r="A1726" s="229" t="s">
        <v>2902</v>
      </c>
      <c r="B1726" s="230" t="s">
        <v>29</v>
      </c>
      <c r="C1726" s="230" t="s">
        <v>3729</v>
      </c>
      <c r="D1726" s="230" t="s">
        <v>3729</v>
      </c>
      <c r="E1726" s="230" t="s">
        <v>3729</v>
      </c>
      <c r="F1726" s="231"/>
      <c r="G1726" s="426" t="s">
        <v>7720</v>
      </c>
      <c r="H1726" s="9" t="str">
        <f t="shared" si="0"/>
        <v>EAD-CTP-</v>
      </c>
      <c r="I1726" s="230" t="s">
        <v>7254</v>
      </c>
      <c r="J1726" s="231"/>
      <c r="K1726" s="231"/>
      <c r="L1726" s="231"/>
      <c r="M1726" s="671" t="s">
        <v>3347</v>
      </c>
      <c r="N1726" s="430" t="s">
        <v>2590</v>
      </c>
      <c r="O1726" s="234"/>
      <c r="P1726" s="231"/>
      <c r="Q1726" s="231"/>
      <c r="R1726" s="231"/>
      <c r="S1726" s="231"/>
      <c r="T1726" s="231"/>
      <c r="U1726" s="672" t="s">
        <v>7721</v>
      </c>
      <c r="V1726" s="429"/>
      <c r="W1726" s="673" t="s">
        <v>7544</v>
      </c>
      <c r="X1726" s="236">
        <v>10105</v>
      </c>
      <c r="Y1726" s="237">
        <v>45722</v>
      </c>
      <c r="Z1726" s="13"/>
      <c r="AA1726" s="13"/>
    </row>
    <row r="1727" spans="1:27" ht="13.8" hidden="1">
      <c r="A1727" s="84" t="s">
        <v>2902</v>
      </c>
      <c r="B1727" s="11" t="s">
        <v>29</v>
      </c>
      <c r="C1727" s="11" t="s">
        <v>3729</v>
      </c>
      <c r="D1727" s="11" t="s">
        <v>3729</v>
      </c>
      <c r="E1727" s="11" t="s">
        <v>3729</v>
      </c>
      <c r="F1727" s="13"/>
      <c r="G1727" s="372" t="s">
        <v>7720</v>
      </c>
      <c r="H1727" s="9" t="str">
        <f t="shared" si="0"/>
        <v>EAD-CTP-</v>
      </c>
      <c r="I1727" s="11" t="s">
        <v>7254</v>
      </c>
      <c r="J1727" s="13"/>
      <c r="K1727" s="13"/>
      <c r="L1727" s="13"/>
      <c r="M1727" s="437" t="s">
        <v>3347</v>
      </c>
      <c r="N1727" s="373" t="s">
        <v>2592</v>
      </c>
      <c r="O1727" s="15"/>
      <c r="P1727" s="13"/>
      <c r="Q1727" s="13"/>
      <c r="R1727" s="13"/>
      <c r="S1727" s="13"/>
      <c r="T1727" s="13"/>
      <c r="U1727" s="575" t="s">
        <v>7566</v>
      </c>
      <c r="V1727" s="333"/>
      <c r="W1727" s="674" t="s">
        <v>7544</v>
      </c>
      <c r="X1727" s="88">
        <v>10105</v>
      </c>
      <c r="Y1727" s="20">
        <v>45722</v>
      </c>
      <c r="Z1727" s="13"/>
      <c r="AA1727" s="13"/>
    </row>
    <row r="1728" spans="1:27" ht="13.8" hidden="1">
      <c r="A1728" s="93" t="s">
        <v>5124</v>
      </c>
      <c r="B1728" s="18" t="s">
        <v>29</v>
      </c>
      <c r="C1728" s="18" t="s">
        <v>5143</v>
      </c>
      <c r="D1728" s="18" t="s">
        <v>3248</v>
      </c>
      <c r="E1728" s="18" t="s">
        <v>5169</v>
      </c>
      <c r="F1728" s="18"/>
      <c r="G1728" s="355" t="s">
        <v>5169</v>
      </c>
      <c r="H1728" s="9" t="str">
        <f t="shared" si="0"/>
        <v>POP-TPL-</v>
      </c>
      <c r="I1728" s="22"/>
      <c r="J1728" s="23"/>
      <c r="K1728" s="23"/>
      <c r="L1728" s="23"/>
      <c r="M1728" s="265" t="s">
        <v>36</v>
      </c>
      <c r="N1728" s="360" t="s">
        <v>1828</v>
      </c>
      <c r="O1728" s="71"/>
      <c r="P1728" s="23"/>
      <c r="Q1728" s="23"/>
      <c r="R1728" s="23"/>
      <c r="S1728" s="23"/>
      <c r="T1728" s="23"/>
      <c r="U1728" s="675"/>
      <c r="V1728" s="359"/>
      <c r="W1728" s="357" t="s">
        <v>7722</v>
      </c>
      <c r="X1728" s="28">
        <v>32072</v>
      </c>
      <c r="Y1728" s="29">
        <v>45478</v>
      </c>
      <c r="Z1728" s="23"/>
      <c r="AA1728" s="23"/>
    </row>
    <row r="1729" spans="1:27" ht="13.8" hidden="1">
      <c r="A1729" s="93" t="s">
        <v>5124</v>
      </c>
      <c r="B1729" s="18" t="s">
        <v>29</v>
      </c>
      <c r="C1729" s="18" t="s">
        <v>5143</v>
      </c>
      <c r="D1729" s="18" t="s">
        <v>3248</v>
      </c>
      <c r="E1729" s="18" t="s">
        <v>5169</v>
      </c>
      <c r="F1729" s="18"/>
      <c r="G1729" s="355" t="s">
        <v>5169</v>
      </c>
      <c r="H1729" s="9" t="str">
        <f t="shared" si="0"/>
        <v>POP-TPL-</v>
      </c>
      <c r="I1729" s="22"/>
      <c r="J1729" s="23"/>
      <c r="K1729" s="23"/>
      <c r="L1729" s="23"/>
      <c r="M1729" s="265" t="s">
        <v>36</v>
      </c>
      <c r="N1729" s="360" t="s">
        <v>1843</v>
      </c>
      <c r="O1729" s="71"/>
      <c r="P1729" s="23"/>
      <c r="Q1729" s="23"/>
      <c r="R1729" s="23"/>
      <c r="S1729" s="23"/>
      <c r="T1729" s="23"/>
      <c r="U1729" s="675"/>
      <c r="V1729" s="359"/>
      <c r="W1729" s="357" t="s">
        <v>7723</v>
      </c>
      <c r="X1729" s="28">
        <v>30389</v>
      </c>
      <c r="Y1729" s="29">
        <v>45477</v>
      </c>
      <c r="Z1729" s="23"/>
      <c r="AA1729" s="23"/>
    </row>
    <row r="1730" spans="1:27" ht="13.8" hidden="1">
      <c r="A1730" s="93" t="s">
        <v>5124</v>
      </c>
      <c r="B1730" s="18" t="s">
        <v>29</v>
      </c>
      <c r="C1730" s="18" t="s">
        <v>5143</v>
      </c>
      <c r="D1730" s="18" t="s">
        <v>3248</v>
      </c>
      <c r="E1730" s="18" t="s">
        <v>5169</v>
      </c>
      <c r="F1730" s="18"/>
      <c r="G1730" s="355" t="s">
        <v>5169</v>
      </c>
      <c r="H1730" s="9" t="str">
        <f t="shared" si="0"/>
        <v>POP-TPL-</v>
      </c>
      <c r="I1730" s="22"/>
      <c r="J1730" s="23"/>
      <c r="K1730" s="23"/>
      <c r="L1730" s="23"/>
      <c r="M1730" s="265" t="s">
        <v>36</v>
      </c>
      <c r="N1730" s="360" t="s">
        <v>1848</v>
      </c>
      <c r="O1730" s="71"/>
      <c r="P1730" s="23"/>
      <c r="Q1730" s="23"/>
      <c r="R1730" s="23"/>
      <c r="S1730" s="23"/>
      <c r="T1730" s="23"/>
      <c r="U1730" s="675"/>
      <c r="V1730" s="359"/>
      <c r="W1730" s="357" t="s">
        <v>7724</v>
      </c>
      <c r="X1730" s="28"/>
      <c r="Y1730" s="29">
        <v>45477</v>
      </c>
      <c r="Z1730" s="23"/>
      <c r="AA1730" s="23"/>
    </row>
    <row r="1731" spans="1:27" ht="13.8" hidden="1">
      <c r="A1731" s="93" t="s">
        <v>5124</v>
      </c>
      <c r="B1731" s="18" t="s">
        <v>29</v>
      </c>
      <c r="C1731" s="18" t="s">
        <v>5143</v>
      </c>
      <c r="D1731" s="18" t="s">
        <v>3248</v>
      </c>
      <c r="E1731" s="18" t="s">
        <v>5169</v>
      </c>
      <c r="F1731" s="18"/>
      <c r="G1731" s="355" t="s">
        <v>5169</v>
      </c>
      <c r="H1731" s="9" t="str">
        <f t="shared" si="0"/>
        <v>POP-TPL-</v>
      </c>
      <c r="I1731" s="22"/>
      <c r="J1731" s="23"/>
      <c r="K1731" s="23"/>
      <c r="L1731" s="23"/>
      <c r="M1731" s="265" t="s">
        <v>49</v>
      </c>
      <c r="N1731" s="360" t="s">
        <v>1069</v>
      </c>
      <c r="O1731" s="71"/>
      <c r="P1731" s="23"/>
      <c r="Q1731" s="23"/>
      <c r="R1731" s="23"/>
      <c r="S1731" s="23"/>
      <c r="T1731" s="23"/>
      <c r="U1731" s="675"/>
      <c r="V1731" s="359"/>
      <c r="W1731" s="357" t="s">
        <v>7724</v>
      </c>
      <c r="X1731" s="28"/>
      <c r="Y1731" s="29">
        <v>45491</v>
      </c>
      <c r="Z1731" s="23"/>
      <c r="AA1731" s="23"/>
    </row>
    <row r="1732" spans="1:27" ht="13.8" hidden="1">
      <c r="A1732" s="93" t="s">
        <v>5124</v>
      </c>
      <c r="B1732" s="18" t="s">
        <v>29</v>
      </c>
      <c r="C1732" s="18" t="s">
        <v>5143</v>
      </c>
      <c r="D1732" s="18" t="s">
        <v>3248</v>
      </c>
      <c r="E1732" s="18" t="s">
        <v>5169</v>
      </c>
      <c r="F1732" s="18"/>
      <c r="G1732" s="18" t="s">
        <v>5169</v>
      </c>
      <c r="H1732" s="9" t="str">
        <f t="shared" si="0"/>
        <v>POP-TPL-</v>
      </c>
      <c r="I1732" s="22"/>
      <c r="J1732" s="23"/>
      <c r="K1732" s="23"/>
      <c r="L1732" s="23"/>
      <c r="M1732" s="24" t="s">
        <v>711</v>
      </c>
      <c r="N1732" s="676" t="s">
        <v>232</v>
      </c>
      <c r="O1732" s="71"/>
      <c r="P1732" s="23"/>
      <c r="Q1732" s="23"/>
      <c r="R1732" s="23"/>
      <c r="S1732" s="23"/>
      <c r="T1732" s="23"/>
      <c r="U1732" s="677" t="s">
        <v>7049</v>
      </c>
      <c r="V1732" s="678"/>
      <c r="W1732" s="679" t="s">
        <v>7724</v>
      </c>
      <c r="X1732" s="28"/>
      <c r="Y1732" s="29">
        <v>45491</v>
      </c>
      <c r="Z1732" s="23"/>
      <c r="AA1732" s="23"/>
    </row>
    <row r="1733" spans="1:27" ht="13.8" hidden="1">
      <c r="A1733" s="93" t="s">
        <v>5124</v>
      </c>
      <c r="B1733" s="18" t="s">
        <v>29</v>
      </c>
      <c r="C1733" s="18" t="s">
        <v>5143</v>
      </c>
      <c r="D1733" s="18" t="s">
        <v>3248</v>
      </c>
      <c r="E1733" s="18" t="s">
        <v>5169</v>
      </c>
      <c r="F1733" s="18"/>
      <c r="G1733" s="18" t="s">
        <v>5169</v>
      </c>
      <c r="H1733" s="9" t="str">
        <f t="shared" si="0"/>
        <v>POP-TPL-</v>
      </c>
      <c r="I1733" s="22"/>
      <c r="J1733" s="23"/>
      <c r="K1733" s="23"/>
      <c r="L1733" s="23"/>
      <c r="M1733" s="265" t="s">
        <v>49</v>
      </c>
      <c r="N1733" s="360" t="s">
        <v>1285</v>
      </c>
      <c r="O1733" s="71"/>
      <c r="P1733" s="23"/>
      <c r="Q1733" s="23"/>
      <c r="R1733" s="23"/>
      <c r="S1733" s="23"/>
      <c r="T1733" s="23"/>
      <c r="U1733" s="675"/>
      <c r="V1733" s="359"/>
      <c r="W1733" s="357" t="s">
        <v>7723</v>
      </c>
      <c r="X1733" s="28"/>
      <c r="Y1733" s="29"/>
      <c r="Z1733" s="23"/>
      <c r="AA1733" s="23"/>
    </row>
    <row r="1734" spans="1:27" ht="13.8" hidden="1">
      <c r="A1734" s="93" t="s">
        <v>5124</v>
      </c>
      <c r="B1734" s="18" t="s">
        <v>29</v>
      </c>
      <c r="C1734" s="18" t="s">
        <v>5143</v>
      </c>
      <c r="D1734" s="18" t="s">
        <v>3248</v>
      </c>
      <c r="E1734" s="18" t="s">
        <v>5169</v>
      </c>
      <c r="F1734" s="18"/>
      <c r="G1734" s="18" t="s">
        <v>5169</v>
      </c>
      <c r="H1734" s="9" t="str">
        <f t="shared" si="0"/>
        <v>POP-TPL-</v>
      </c>
      <c r="I1734" s="22"/>
      <c r="J1734" s="23"/>
      <c r="K1734" s="23"/>
      <c r="L1734" s="23"/>
      <c r="M1734" s="265" t="s">
        <v>347</v>
      </c>
      <c r="N1734" s="360" t="s">
        <v>940</v>
      </c>
      <c r="O1734" s="71"/>
      <c r="P1734" s="23"/>
      <c r="Q1734" s="23"/>
      <c r="R1734" s="23"/>
      <c r="S1734" s="23"/>
      <c r="T1734" s="23"/>
      <c r="U1734" s="675"/>
      <c r="V1734" s="359"/>
      <c r="W1734" s="357" t="s">
        <v>7723</v>
      </c>
      <c r="X1734" s="28"/>
      <c r="Y1734" s="29"/>
      <c r="Z1734" s="23"/>
      <c r="AA1734" s="23"/>
    </row>
    <row r="1735" spans="1:27" ht="13.8" hidden="1">
      <c r="A1735" s="93" t="s">
        <v>5124</v>
      </c>
      <c r="B1735" s="18" t="s">
        <v>29</v>
      </c>
      <c r="C1735" s="18" t="s">
        <v>5143</v>
      </c>
      <c r="D1735" s="18" t="s">
        <v>3248</v>
      </c>
      <c r="E1735" s="18" t="s">
        <v>5169</v>
      </c>
      <c r="F1735" s="18"/>
      <c r="G1735" s="18" t="s">
        <v>5169</v>
      </c>
      <c r="H1735" s="9" t="str">
        <f t="shared" si="0"/>
        <v>POP-TPL-</v>
      </c>
      <c r="I1735" s="22"/>
      <c r="J1735" s="23"/>
      <c r="K1735" s="23"/>
      <c r="L1735" s="23"/>
      <c r="M1735" s="425" t="s">
        <v>436</v>
      </c>
      <c r="N1735" s="360" t="s">
        <v>124</v>
      </c>
      <c r="O1735" s="71"/>
      <c r="P1735" s="23"/>
      <c r="Q1735" s="23"/>
      <c r="R1735" s="23"/>
      <c r="S1735" s="23"/>
      <c r="T1735" s="23"/>
      <c r="U1735" s="675"/>
      <c r="V1735" s="359"/>
      <c r="W1735" s="357" t="s">
        <v>7723</v>
      </c>
      <c r="X1735" s="28"/>
      <c r="Y1735" s="29"/>
      <c r="Z1735" s="23"/>
      <c r="AA1735" s="23"/>
    </row>
    <row r="1736" spans="1:27" ht="13.8" hidden="1">
      <c r="A1736" s="93" t="s">
        <v>5124</v>
      </c>
      <c r="B1736" s="18" t="s">
        <v>29</v>
      </c>
      <c r="C1736" s="18" t="s">
        <v>5143</v>
      </c>
      <c r="D1736" s="18" t="s">
        <v>3248</v>
      </c>
      <c r="E1736" s="18" t="s">
        <v>5169</v>
      </c>
      <c r="F1736" s="18"/>
      <c r="G1736" s="18" t="s">
        <v>5169</v>
      </c>
      <c r="H1736" s="9" t="str">
        <f t="shared" si="0"/>
        <v>POP-TPL-</v>
      </c>
      <c r="I1736" s="22"/>
      <c r="J1736" s="23"/>
      <c r="K1736" s="23"/>
      <c r="L1736" s="23"/>
      <c r="M1736" s="265" t="s">
        <v>1730</v>
      </c>
      <c r="N1736" s="360" t="s">
        <v>2216</v>
      </c>
      <c r="O1736" s="71"/>
      <c r="P1736" s="23"/>
      <c r="Q1736" s="23"/>
      <c r="R1736" s="23"/>
      <c r="S1736" s="23"/>
      <c r="T1736" s="23"/>
      <c r="U1736" s="675"/>
      <c r="V1736" s="359"/>
      <c r="W1736" s="357" t="s">
        <v>7724</v>
      </c>
      <c r="X1736" s="28"/>
      <c r="Y1736" s="29"/>
      <c r="Z1736" s="23"/>
      <c r="AA1736" s="23"/>
    </row>
    <row r="1737" spans="1:27" ht="13.8" hidden="1">
      <c r="A1737" s="93" t="s">
        <v>5124</v>
      </c>
      <c r="B1737" s="18" t="s">
        <v>29</v>
      </c>
      <c r="C1737" s="18" t="s">
        <v>5143</v>
      </c>
      <c r="D1737" s="18" t="s">
        <v>3248</v>
      </c>
      <c r="E1737" s="18" t="s">
        <v>5169</v>
      </c>
      <c r="F1737" s="18"/>
      <c r="G1737" s="18" t="s">
        <v>5169</v>
      </c>
      <c r="H1737" s="9" t="str">
        <f t="shared" si="0"/>
        <v>POP-TPL-</v>
      </c>
      <c r="I1737" s="22"/>
      <c r="J1737" s="23"/>
      <c r="K1737" s="23"/>
      <c r="L1737" s="23"/>
      <c r="M1737" s="265" t="s">
        <v>347</v>
      </c>
      <c r="N1737" s="360" t="s">
        <v>943</v>
      </c>
      <c r="O1737" s="71"/>
      <c r="P1737" s="23"/>
      <c r="Q1737" s="23"/>
      <c r="R1737" s="23"/>
      <c r="S1737" s="23"/>
      <c r="T1737" s="23"/>
      <c r="U1737" s="675"/>
      <c r="V1737" s="359"/>
      <c r="W1737" s="357" t="s">
        <v>7724</v>
      </c>
      <c r="X1737" s="28"/>
      <c r="Y1737" s="29"/>
      <c r="Z1737" s="23"/>
      <c r="AA1737" s="23"/>
    </row>
    <row r="1738" spans="1:27" ht="13.8" hidden="1">
      <c r="A1738" s="93" t="s">
        <v>5124</v>
      </c>
      <c r="B1738" s="18" t="s">
        <v>29</v>
      </c>
      <c r="C1738" s="18" t="s">
        <v>5143</v>
      </c>
      <c r="D1738" s="18" t="s">
        <v>3248</v>
      </c>
      <c r="E1738" s="18" t="s">
        <v>5169</v>
      </c>
      <c r="F1738" s="18"/>
      <c r="G1738" s="18" t="s">
        <v>5169</v>
      </c>
      <c r="H1738" s="9" t="str">
        <f t="shared" si="0"/>
        <v>POP-TPL-</v>
      </c>
      <c r="I1738" s="22"/>
      <c r="J1738" s="23"/>
      <c r="K1738" s="23"/>
      <c r="L1738" s="23"/>
      <c r="M1738" s="265" t="s">
        <v>551</v>
      </c>
      <c r="N1738" s="360" t="s">
        <v>1496</v>
      </c>
      <c r="O1738" s="71"/>
      <c r="P1738" s="23"/>
      <c r="Q1738" s="23"/>
      <c r="R1738" s="23"/>
      <c r="S1738" s="23"/>
      <c r="T1738" s="23"/>
      <c r="U1738" s="675"/>
      <c r="V1738" s="359"/>
      <c r="W1738" s="357"/>
      <c r="X1738" s="28"/>
      <c r="Y1738" s="29"/>
      <c r="Z1738" s="23"/>
      <c r="AA1738" s="23"/>
    </row>
    <row r="1739" spans="1:27" ht="13.8" hidden="1">
      <c r="A1739" s="18" t="s">
        <v>5124</v>
      </c>
      <c r="B1739" s="18" t="s">
        <v>29</v>
      </c>
      <c r="C1739" s="18" t="s">
        <v>5143</v>
      </c>
      <c r="D1739" s="18" t="s">
        <v>3248</v>
      </c>
      <c r="E1739" s="18" t="s">
        <v>5169</v>
      </c>
      <c r="F1739" s="18"/>
      <c r="G1739" s="18" t="s">
        <v>5169</v>
      </c>
      <c r="H1739" s="9" t="str">
        <f t="shared" si="0"/>
        <v>POP-TPL-</v>
      </c>
      <c r="I1739" s="22"/>
      <c r="J1739" s="23"/>
      <c r="K1739" s="23"/>
      <c r="L1739" s="23"/>
      <c r="M1739" s="24" t="s">
        <v>49</v>
      </c>
      <c r="N1739" s="24" t="s">
        <v>1287</v>
      </c>
      <c r="O1739" s="71"/>
      <c r="P1739" s="23"/>
      <c r="Q1739" s="23"/>
      <c r="R1739" s="23"/>
      <c r="S1739" s="23"/>
      <c r="T1739" s="23"/>
      <c r="U1739" s="26"/>
      <c r="V1739" s="23"/>
      <c r="W1739" s="21" t="s">
        <v>7722</v>
      </c>
      <c r="X1739" s="28"/>
      <c r="Y1739" s="29"/>
      <c r="Z1739" s="23"/>
      <c r="AA1739" s="23"/>
    </row>
    <row r="1740" spans="1:27" ht="13.8" hidden="1">
      <c r="A1740" s="680" t="s">
        <v>5124</v>
      </c>
      <c r="B1740" s="681" t="s">
        <v>29</v>
      </c>
      <c r="C1740" s="681" t="s">
        <v>5143</v>
      </c>
      <c r="D1740" s="681" t="s">
        <v>3248</v>
      </c>
      <c r="E1740" s="681" t="s">
        <v>5169</v>
      </c>
      <c r="F1740" s="681"/>
      <c r="G1740" s="681" t="s">
        <v>5169</v>
      </c>
      <c r="H1740" s="9" t="str">
        <f t="shared" si="0"/>
        <v>POP-TPL-</v>
      </c>
      <c r="I1740" s="682"/>
      <c r="J1740" s="683"/>
      <c r="K1740" s="683"/>
      <c r="L1740" s="683"/>
      <c r="M1740" s="684" t="s">
        <v>1148</v>
      </c>
      <c r="N1740" s="684" t="s">
        <v>1991</v>
      </c>
      <c r="O1740" s="685"/>
      <c r="P1740" s="683"/>
      <c r="Q1740" s="683"/>
      <c r="R1740" s="683"/>
      <c r="S1740" s="683"/>
      <c r="T1740" s="683"/>
      <c r="U1740" s="686"/>
      <c r="V1740" s="683"/>
      <c r="W1740" s="687" t="s">
        <v>7725</v>
      </c>
      <c r="X1740" s="688">
        <v>30587</v>
      </c>
      <c r="Y1740" s="689">
        <v>45601</v>
      </c>
      <c r="Z1740" s="683"/>
      <c r="AA1740" s="683"/>
    </row>
    <row r="1741" spans="1:27" ht="13.8" hidden="1">
      <c r="A1741" s="12" t="s">
        <v>5124</v>
      </c>
      <c r="B1741" s="12" t="s">
        <v>29</v>
      </c>
      <c r="C1741" s="12" t="s">
        <v>5134</v>
      </c>
      <c r="D1741" s="12" t="s">
        <v>3187</v>
      </c>
      <c r="E1741" s="559" t="s">
        <v>7439</v>
      </c>
      <c r="F1741" s="559" t="s">
        <v>7440</v>
      </c>
      <c r="G1741" s="42" t="s">
        <v>7726</v>
      </c>
      <c r="H1741" s="9" t="str">
        <f t="shared" si="0"/>
        <v>POP-CPU-PCPU</v>
      </c>
      <c r="I1741" s="559">
        <v>19</v>
      </c>
      <c r="J1741" s="13"/>
      <c r="K1741" s="13"/>
      <c r="L1741" s="13"/>
      <c r="M1741" s="560" t="s">
        <v>36</v>
      </c>
      <c r="N1741" s="44" t="s">
        <v>2428</v>
      </c>
      <c r="O1741" s="45">
        <v>1</v>
      </c>
      <c r="P1741" s="42" t="s">
        <v>7443</v>
      </c>
      <c r="Q1741" s="13"/>
      <c r="R1741" s="13"/>
      <c r="S1741" s="13"/>
      <c r="T1741" s="13"/>
      <c r="U1741" s="47"/>
      <c r="V1741" s="13"/>
      <c r="W1741" s="690" t="s">
        <v>7727</v>
      </c>
      <c r="X1741" s="48">
        <v>33503</v>
      </c>
      <c r="Y1741" s="49">
        <v>46107</v>
      </c>
      <c r="Z1741" s="48" t="s">
        <v>113</v>
      </c>
      <c r="AA1741" s="50"/>
    </row>
    <row r="1742" spans="1:27" ht="18" hidden="1" customHeight="1">
      <c r="A1742" s="145" t="s">
        <v>5124</v>
      </c>
      <c r="B1742" s="12" t="s">
        <v>29</v>
      </c>
      <c r="C1742" s="12" t="s">
        <v>5134</v>
      </c>
      <c r="D1742" s="12" t="s">
        <v>3187</v>
      </c>
      <c r="E1742" s="559" t="s">
        <v>7439</v>
      </c>
      <c r="F1742" s="559" t="s">
        <v>7440</v>
      </c>
      <c r="G1742" s="42" t="s">
        <v>7726</v>
      </c>
      <c r="H1742" s="9" t="str">
        <f t="shared" si="0"/>
        <v>POP-CPU-PCPU</v>
      </c>
      <c r="I1742" s="559">
        <v>60</v>
      </c>
      <c r="J1742" s="13"/>
      <c r="K1742" s="13"/>
      <c r="L1742" s="13"/>
      <c r="M1742" s="560" t="s">
        <v>36</v>
      </c>
      <c r="N1742" s="44" t="s">
        <v>2429</v>
      </c>
      <c r="O1742" s="45">
        <v>1</v>
      </c>
      <c r="P1742" s="42" t="s">
        <v>7443</v>
      </c>
      <c r="Q1742" s="13"/>
      <c r="R1742" s="13"/>
      <c r="S1742" s="13"/>
      <c r="T1742" s="13"/>
      <c r="U1742" s="47"/>
      <c r="V1742" s="13"/>
      <c r="W1742" s="42" t="s">
        <v>7728</v>
      </c>
      <c r="X1742" s="48">
        <v>30536</v>
      </c>
      <c r="Y1742" s="49">
        <v>46107</v>
      </c>
      <c r="Z1742" s="48" t="s">
        <v>113</v>
      </c>
      <c r="AA1742" s="50"/>
    </row>
    <row r="1743" spans="1:27" ht="13.8" hidden="1">
      <c r="A1743" s="38" t="s">
        <v>5124</v>
      </c>
      <c r="B1743" s="39" t="s">
        <v>29</v>
      </c>
      <c r="C1743" s="39" t="s">
        <v>5134</v>
      </c>
      <c r="D1743" s="39" t="s">
        <v>3187</v>
      </c>
      <c r="E1743" s="558" t="s">
        <v>7439</v>
      </c>
      <c r="F1743" s="558" t="s">
        <v>7440</v>
      </c>
      <c r="G1743" s="42" t="s">
        <v>7726</v>
      </c>
      <c r="H1743" s="9" t="str">
        <f t="shared" si="0"/>
        <v>POP-CPU-PCPU</v>
      </c>
      <c r="I1743" s="559">
        <v>59</v>
      </c>
      <c r="J1743" s="13"/>
      <c r="K1743" s="13"/>
      <c r="L1743" s="13"/>
      <c r="M1743" s="560" t="s">
        <v>36</v>
      </c>
      <c r="N1743" s="44" t="s">
        <v>2430</v>
      </c>
      <c r="O1743" s="45">
        <v>1</v>
      </c>
      <c r="P1743" s="42" t="s">
        <v>7443</v>
      </c>
      <c r="Q1743" s="13"/>
      <c r="R1743" s="13"/>
      <c r="S1743" s="13"/>
      <c r="T1743" s="13"/>
      <c r="U1743" s="47"/>
      <c r="V1743" s="13"/>
      <c r="W1743" s="42" t="s">
        <v>7729</v>
      </c>
      <c r="X1743" s="48">
        <v>35240</v>
      </c>
      <c r="Y1743" s="49">
        <v>46107</v>
      </c>
      <c r="Z1743" s="48" t="s">
        <v>113</v>
      </c>
      <c r="AA1743" s="50"/>
    </row>
    <row r="1744" spans="1:27" ht="13.8" hidden="1">
      <c r="A1744" s="38" t="s">
        <v>5124</v>
      </c>
      <c r="B1744" s="39" t="s">
        <v>29</v>
      </c>
      <c r="C1744" s="39" t="s">
        <v>5134</v>
      </c>
      <c r="D1744" s="39" t="s">
        <v>3187</v>
      </c>
      <c r="E1744" s="558" t="s">
        <v>7439</v>
      </c>
      <c r="F1744" s="558" t="s">
        <v>7440</v>
      </c>
      <c r="G1744" s="42" t="s">
        <v>7726</v>
      </c>
      <c r="H1744" s="9" t="str">
        <f t="shared" si="0"/>
        <v>POP-CPU-PCPU</v>
      </c>
      <c r="I1744" s="559">
        <v>65</v>
      </c>
      <c r="J1744" s="13"/>
      <c r="K1744" s="13"/>
      <c r="L1744" s="13"/>
      <c r="M1744" s="560" t="s">
        <v>36</v>
      </c>
      <c r="N1744" s="44" t="s">
        <v>2434</v>
      </c>
      <c r="O1744" s="45">
        <v>1</v>
      </c>
      <c r="P1744" s="42" t="s">
        <v>7443</v>
      </c>
      <c r="Q1744" s="13"/>
      <c r="R1744" s="13"/>
      <c r="S1744" s="13"/>
      <c r="T1744" s="13"/>
      <c r="U1744" s="47"/>
      <c r="V1744" s="13"/>
      <c r="W1744" s="42" t="s">
        <v>7730</v>
      </c>
      <c r="X1744" s="48">
        <v>35033</v>
      </c>
      <c r="Y1744" s="49">
        <v>46107</v>
      </c>
      <c r="Z1744" s="48" t="s">
        <v>113</v>
      </c>
      <c r="AA1744" s="50"/>
    </row>
    <row r="1745" spans="1:27" ht="13.8" hidden="1">
      <c r="A1745" s="38" t="s">
        <v>5124</v>
      </c>
      <c r="B1745" s="39" t="s">
        <v>29</v>
      </c>
      <c r="C1745" s="39" t="s">
        <v>5134</v>
      </c>
      <c r="D1745" s="39" t="s">
        <v>3187</v>
      </c>
      <c r="E1745" s="558" t="s">
        <v>7439</v>
      </c>
      <c r="F1745" s="558" t="s">
        <v>7440</v>
      </c>
      <c r="G1745" s="42" t="s">
        <v>7726</v>
      </c>
      <c r="H1745" s="9" t="str">
        <f t="shared" si="0"/>
        <v>POP-CPU-PCPU</v>
      </c>
      <c r="I1745" s="559">
        <v>41</v>
      </c>
      <c r="J1745" s="13"/>
      <c r="K1745" s="13"/>
      <c r="L1745" s="13"/>
      <c r="M1745" s="561" t="s">
        <v>36</v>
      </c>
      <c r="N1745" s="44" t="s">
        <v>2436</v>
      </c>
      <c r="O1745" s="45">
        <v>1</v>
      </c>
      <c r="P1745" s="42" t="s">
        <v>7443</v>
      </c>
      <c r="Q1745" s="13"/>
      <c r="R1745" s="13"/>
      <c r="S1745" s="13"/>
      <c r="T1745" s="13"/>
      <c r="U1745" s="47"/>
      <c r="V1745" s="13"/>
      <c r="W1745" s="42" t="s">
        <v>7731</v>
      </c>
      <c r="X1745" s="48">
        <v>33085</v>
      </c>
      <c r="Y1745" s="49">
        <v>46107</v>
      </c>
      <c r="Z1745" s="48" t="s">
        <v>113</v>
      </c>
      <c r="AA1745" s="50"/>
    </row>
    <row r="1746" spans="1:27" ht="13.8" hidden="1">
      <c r="A1746" s="38" t="s">
        <v>5124</v>
      </c>
      <c r="B1746" s="39" t="s">
        <v>29</v>
      </c>
      <c r="C1746" s="39" t="s">
        <v>5134</v>
      </c>
      <c r="D1746" s="39" t="s">
        <v>3187</v>
      </c>
      <c r="E1746" s="558" t="s">
        <v>7439</v>
      </c>
      <c r="F1746" s="558" t="s">
        <v>7440</v>
      </c>
      <c r="G1746" s="42" t="s">
        <v>7726</v>
      </c>
      <c r="H1746" s="9" t="str">
        <f t="shared" si="0"/>
        <v>POP-CPU-PCPU</v>
      </c>
      <c r="I1746" s="559">
        <v>21</v>
      </c>
      <c r="J1746" s="13"/>
      <c r="K1746" s="13"/>
      <c r="L1746" s="13"/>
      <c r="M1746" s="560" t="s">
        <v>36</v>
      </c>
      <c r="N1746" s="44" t="s">
        <v>2438</v>
      </c>
      <c r="O1746" s="45">
        <v>1</v>
      </c>
      <c r="P1746" s="42" t="s">
        <v>7443</v>
      </c>
      <c r="Q1746" s="13"/>
      <c r="R1746" s="13"/>
      <c r="S1746" s="13"/>
      <c r="T1746" s="13"/>
      <c r="U1746" s="47"/>
      <c r="V1746" s="13"/>
      <c r="W1746" s="42" t="s">
        <v>7732</v>
      </c>
      <c r="X1746" s="48">
        <v>35279</v>
      </c>
      <c r="Y1746" s="49">
        <v>46107</v>
      </c>
      <c r="Z1746" s="48" t="s">
        <v>113</v>
      </c>
      <c r="AA1746" s="50"/>
    </row>
    <row r="1747" spans="1:27" ht="13.8" hidden="1">
      <c r="A1747" s="610" t="s">
        <v>5124</v>
      </c>
      <c r="B1747" s="610" t="s">
        <v>29</v>
      </c>
      <c r="C1747" s="610" t="s">
        <v>5134</v>
      </c>
      <c r="D1747" s="610" t="s">
        <v>3187</v>
      </c>
      <c r="E1747" s="12" t="s">
        <v>7649</v>
      </c>
      <c r="F1747" s="12" t="s">
        <v>7422</v>
      </c>
      <c r="G1747" s="649" t="s">
        <v>7733</v>
      </c>
      <c r="H1747" s="9" t="str">
        <f t="shared" si="0"/>
        <v>POP-CPU-OFC</v>
      </c>
      <c r="I1747" s="11"/>
      <c r="J1747" s="13"/>
      <c r="K1747" s="13"/>
      <c r="L1747" s="13"/>
      <c r="M1747" s="78" t="s">
        <v>436</v>
      </c>
      <c r="N1747" s="301" t="s">
        <v>75</v>
      </c>
      <c r="O1747" s="15"/>
      <c r="P1747" s="13"/>
      <c r="Q1747" s="13"/>
      <c r="R1747" s="13"/>
      <c r="S1747" s="13"/>
      <c r="T1747" s="13"/>
      <c r="U1747" s="1042" t="s">
        <v>7685</v>
      </c>
      <c r="V1747" s="1043"/>
      <c r="W1747" s="551" t="s">
        <v>3096</v>
      </c>
      <c r="X1747" s="554">
        <v>10030</v>
      </c>
      <c r="Y1747" s="20">
        <f t="shared" ref="Y1747:Y1754" si="10">DATE(2025,4,22)</f>
        <v>45769</v>
      </c>
      <c r="Z1747" s="13"/>
      <c r="AA1747" s="13"/>
    </row>
    <row r="1748" spans="1:27" ht="13.8" hidden="1">
      <c r="A1748" s="610" t="s">
        <v>5124</v>
      </c>
      <c r="B1748" s="610" t="s">
        <v>29</v>
      </c>
      <c r="C1748" s="610" t="s">
        <v>5134</v>
      </c>
      <c r="D1748" s="610" t="s">
        <v>3187</v>
      </c>
      <c r="E1748" s="12" t="s">
        <v>7649</v>
      </c>
      <c r="F1748" s="12" t="s">
        <v>7422</v>
      </c>
      <c r="G1748" s="649" t="s">
        <v>7733</v>
      </c>
      <c r="H1748" s="9" t="str">
        <f t="shared" si="0"/>
        <v>POP-CPU-OFC</v>
      </c>
      <c r="I1748" s="11"/>
      <c r="J1748" s="13"/>
      <c r="K1748" s="13"/>
      <c r="L1748" s="13"/>
      <c r="M1748" s="569" t="s">
        <v>1730</v>
      </c>
      <c r="N1748" s="301" t="s">
        <v>2234</v>
      </c>
      <c r="O1748" s="15"/>
      <c r="P1748" s="13"/>
      <c r="Q1748" s="13"/>
      <c r="R1748" s="13"/>
      <c r="S1748" s="13"/>
      <c r="T1748" s="13"/>
      <c r="U1748" s="1045"/>
      <c r="V1748" s="1043"/>
      <c r="W1748" s="551" t="s">
        <v>3096</v>
      </c>
      <c r="X1748" s="554">
        <v>10030</v>
      </c>
      <c r="Y1748" s="20">
        <f t="shared" si="10"/>
        <v>45769</v>
      </c>
      <c r="Z1748" s="13"/>
      <c r="AA1748" s="13"/>
    </row>
    <row r="1749" spans="1:27" ht="13.8" hidden="1">
      <c r="A1749" s="610" t="s">
        <v>5124</v>
      </c>
      <c r="B1749" s="610" t="s">
        <v>29</v>
      </c>
      <c r="C1749" s="610" t="s">
        <v>5134</v>
      </c>
      <c r="D1749" s="610" t="s">
        <v>3187</v>
      </c>
      <c r="E1749" s="12" t="s">
        <v>7649</v>
      </c>
      <c r="F1749" s="12" t="s">
        <v>7422</v>
      </c>
      <c r="G1749" s="649" t="s">
        <v>3139</v>
      </c>
      <c r="H1749" s="9" t="str">
        <f t="shared" si="0"/>
        <v>POP-CPU-OFC</v>
      </c>
      <c r="I1749" s="11"/>
      <c r="J1749" s="13"/>
      <c r="K1749" s="13"/>
      <c r="L1749" s="13"/>
      <c r="M1749" s="301" t="s">
        <v>1730</v>
      </c>
      <c r="N1749" s="301" t="s">
        <v>2175</v>
      </c>
      <c r="O1749" s="15"/>
      <c r="P1749" s="13"/>
      <c r="Q1749" s="13"/>
      <c r="R1749" s="13"/>
      <c r="S1749" s="13"/>
      <c r="T1749" s="13"/>
      <c r="U1749" s="1042" t="s">
        <v>7754</v>
      </c>
      <c r="V1749" s="1043"/>
      <c r="W1749" s="551" t="s">
        <v>3096</v>
      </c>
      <c r="X1749" s="554">
        <v>10030</v>
      </c>
      <c r="Y1749" s="20">
        <f t="shared" si="10"/>
        <v>45769</v>
      </c>
      <c r="Z1749" s="13"/>
      <c r="AA1749" s="13"/>
    </row>
    <row r="1750" spans="1:27" ht="13.8" hidden="1">
      <c r="A1750" s="610" t="s">
        <v>5124</v>
      </c>
      <c r="B1750" s="610" t="s">
        <v>29</v>
      </c>
      <c r="C1750" s="610" t="s">
        <v>5134</v>
      </c>
      <c r="D1750" s="610" t="s">
        <v>3187</v>
      </c>
      <c r="E1750" s="12" t="s">
        <v>7649</v>
      </c>
      <c r="F1750" s="12" t="s">
        <v>7422</v>
      </c>
      <c r="G1750" s="649" t="s">
        <v>3139</v>
      </c>
      <c r="H1750" s="9" t="str">
        <f t="shared" si="0"/>
        <v>POP-CPU-OFC</v>
      </c>
      <c r="I1750" s="11"/>
      <c r="J1750" s="13"/>
      <c r="K1750" s="13"/>
      <c r="L1750" s="13"/>
      <c r="M1750" s="301" t="s">
        <v>1730</v>
      </c>
      <c r="N1750" s="301" t="s">
        <v>2174</v>
      </c>
      <c r="O1750" s="15"/>
      <c r="P1750" s="13"/>
      <c r="Q1750" s="13"/>
      <c r="R1750" s="13"/>
      <c r="S1750" s="13"/>
      <c r="T1750" s="13"/>
      <c r="U1750" s="1042" t="s">
        <v>7755</v>
      </c>
      <c r="V1750" s="1043"/>
      <c r="W1750" s="551" t="s">
        <v>3096</v>
      </c>
      <c r="X1750" s="554">
        <v>10030</v>
      </c>
      <c r="Y1750" s="20">
        <f t="shared" si="10"/>
        <v>45769</v>
      </c>
      <c r="Z1750" s="13"/>
      <c r="AA1750" s="13"/>
    </row>
    <row r="1751" spans="1:27" ht="13.8" hidden="1">
      <c r="A1751" s="610" t="s">
        <v>5124</v>
      </c>
      <c r="B1751" s="610" t="s">
        <v>29</v>
      </c>
      <c r="C1751" s="610" t="s">
        <v>5134</v>
      </c>
      <c r="D1751" s="610" t="s">
        <v>3187</v>
      </c>
      <c r="E1751" s="12" t="s">
        <v>7649</v>
      </c>
      <c r="F1751" s="12" t="s">
        <v>7422</v>
      </c>
      <c r="G1751" s="649" t="s">
        <v>3139</v>
      </c>
      <c r="H1751" s="9" t="str">
        <f t="shared" si="0"/>
        <v>POP-CPU-OFC</v>
      </c>
      <c r="I1751" s="11"/>
      <c r="J1751" s="13"/>
      <c r="K1751" s="13"/>
      <c r="L1751" s="13"/>
      <c r="M1751" s="301" t="s">
        <v>1730</v>
      </c>
      <c r="N1751" s="301" t="s">
        <v>2173</v>
      </c>
      <c r="O1751" s="15"/>
      <c r="P1751" s="13"/>
      <c r="Q1751" s="13"/>
      <c r="R1751" s="13"/>
      <c r="S1751" s="13"/>
      <c r="T1751" s="13"/>
      <c r="U1751" s="1042" t="s">
        <v>7736</v>
      </c>
      <c r="V1751" s="1043"/>
      <c r="W1751" s="551" t="s">
        <v>3096</v>
      </c>
      <c r="X1751" s="554">
        <v>10030</v>
      </c>
      <c r="Y1751" s="20">
        <f t="shared" si="10"/>
        <v>45769</v>
      </c>
      <c r="Z1751" s="13"/>
      <c r="AA1751" s="13"/>
    </row>
    <row r="1752" spans="1:27" ht="13.8" hidden="1">
      <c r="A1752" s="610" t="s">
        <v>5124</v>
      </c>
      <c r="B1752" s="610" t="s">
        <v>29</v>
      </c>
      <c r="C1752" s="610" t="s">
        <v>5134</v>
      </c>
      <c r="D1752" s="610" t="s">
        <v>3187</v>
      </c>
      <c r="E1752" s="12" t="s">
        <v>7649</v>
      </c>
      <c r="F1752" s="12" t="s">
        <v>7422</v>
      </c>
      <c r="G1752" s="649" t="s">
        <v>3139</v>
      </c>
      <c r="H1752" s="9" t="str">
        <f t="shared" si="0"/>
        <v>POP-CPU-OFC</v>
      </c>
      <c r="I1752" s="11"/>
      <c r="J1752" s="13"/>
      <c r="K1752" s="13"/>
      <c r="L1752" s="13"/>
      <c r="M1752" s="301" t="s">
        <v>1730</v>
      </c>
      <c r="N1752" s="301" t="s">
        <v>2172</v>
      </c>
      <c r="O1752" s="15"/>
      <c r="P1752" s="13"/>
      <c r="Q1752" s="13"/>
      <c r="R1752" s="13"/>
      <c r="S1752" s="13"/>
      <c r="T1752" s="13"/>
      <c r="U1752" s="1042" t="s">
        <v>7756</v>
      </c>
      <c r="V1752" s="1043"/>
      <c r="W1752" s="551" t="s">
        <v>3096</v>
      </c>
      <c r="X1752" s="554">
        <v>10030</v>
      </c>
      <c r="Y1752" s="20">
        <f t="shared" si="10"/>
        <v>45769</v>
      </c>
      <c r="Z1752" s="13"/>
      <c r="AA1752" s="13"/>
    </row>
    <row r="1753" spans="1:27" ht="13.8" hidden="1">
      <c r="A1753" s="610" t="s">
        <v>5124</v>
      </c>
      <c r="B1753" s="610" t="s">
        <v>29</v>
      </c>
      <c r="C1753" s="610" t="s">
        <v>5134</v>
      </c>
      <c r="D1753" s="610" t="s">
        <v>3187</v>
      </c>
      <c r="E1753" s="12" t="s">
        <v>7649</v>
      </c>
      <c r="F1753" s="12" t="s">
        <v>7422</v>
      </c>
      <c r="G1753" s="649" t="s">
        <v>3139</v>
      </c>
      <c r="H1753" s="9" t="str">
        <f t="shared" si="0"/>
        <v>POP-CPU-OFC</v>
      </c>
      <c r="I1753" s="11"/>
      <c r="J1753" s="13"/>
      <c r="K1753" s="13"/>
      <c r="L1753" s="13"/>
      <c r="M1753" s="301" t="s">
        <v>3151</v>
      </c>
      <c r="N1753" s="301" t="s">
        <v>433</v>
      </c>
      <c r="O1753" s="15"/>
      <c r="P1753" s="13"/>
      <c r="Q1753" s="13"/>
      <c r="R1753" s="13"/>
      <c r="S1753" s="13"/>
      <c r="T1753" s="13"/>
      <c r="U1753" s="1042" t="s">
        <v>7738</v>
      </c>
      <c r="V1753" s="1043"/>
      <c r="W1753" s="551" t="s">
        <v>3096</v>
      </c>
      <c r="X1753" s="554">
        <v>10030</v>
      </c>
      <c r="Y1753" s="20">
        <f t="shared" si="10"/>
        <v>45769</v>
      </c>
      <c r="Z1753" s="13"/>
      <c r="AA1753" s="13"/>
    </row>
    <row r="1754" spans="1:27" ht="13.8" hidden="1">
      <c r="A1754" s="610" t="s">
        <v>5124</v>
      </c>
      <c r="B1754" s="610" t="s">
        <v>29</v>
      </c>
      <c r="C1754" s="610" t="s">
        <v>5134</v>
      </c>
      <c r="D1754" s="610" t="s">
        <v>3187</v>
      </c>
      <c r="E1754" s="12" t="s">
        <v>7649</v>
      </c>
      <c r="F1754" s="12" t="s">
        <v>7422</v>
      </c>
      <c r="G1754" s="649" t="s">
        <v>3139</v>
      </c>
      <c r="H1754" s="9" t="str">
        <f t="shared" si="0"/>
        <v>POP-CPU-OFC</v>
      </c>
      <c r="I1754" s="11"/>
      <c r="J1754" s="13"/>
      <c r="K1754" s="13"/>
      <c r="L1754" s="13"/>
      <c r="M1754" s="301" t="s">
        <v>1329</v>
      </c>
      <c r="N1754" s="653" t="s">
        <v>1643</v>
      </c>
      <c r="O1754" s="15"/>
      <c r="P1754" s="13"/>
      <c r="Q1754" s="13"/>
      <c r="R1754" s="13"/>
      <c r="S1754" s="13"/>
      <c r="T1754" s="13"/>
      <c r="U1754" s="1045"/>
      <c r="V1754" s="1043"/>
      <c r="W1754" s="551" t="s">
        <v>3096</v>
      </c>
      <c r="X1754" s="554">
        <v>10030</v>
      </c>
      <c r="Y1754" s="20">
        <f t="shared" si="10"/>
        <v>45769</v>
      </c>
      <c r="Z1754" s="13"/>
      <c r="AA1754" s="13"/>
    </row>
    <row r="1755" spans="1:27" ht="13.8" hidden="1">
      <c r="A1755" s="12" t="s">
        <v>5124</v>
      </c>
      <c r="B1755" s="12" t="s">
        <v>29</v>
      </c>
      <c r="C1755" s="12" t="s">
        <v>3729</v>
      </c>
      <c r="D1755" s="12" t="s">
        <v>7678</v>
      </c>
      <c r="E1755" s="12" t="s">
        <v>7678</v>
      </c>
      <c r="F1755" s="12" t="s">
        <v>7739</v>
      </c>
      <c r="G1755" s="649" t="s">
        <v>3139</v>
      </c>
      <c r="H1755" s="9" t="str">
        <f t="shared" si="0"/>
        <v>POP-CTP-SFP</v>
      </c>
      <c r="I1755" s="11"/>
      <c r="J1755" s="13"/>
      <c r="K1755" s="13"/>
      <c r="L1755" s="13"/>
      <c r="M1755" s="650" t="s">
        <v>1730</v>
      </c>
      <c r="N1755" s="486" t="s">
        <v>2175</v>
      </c>
      <c r="O1755" s="15"/>
      <c r="P1755" s="13"/>
      <c r="Q1755" s="13"/>
      <c r="R1755" s="13"/>
      <c r="S1755" s="13"/>
      <c r="T1755" s="13"/>
      <c r="U1755" s="1046" t="s">
        <v>7757</v>
      </c>
      <c r="V1755" s="1040"/>
      <c r="W1755" s="651" t="s">
        <v>3096</v>
      </c>
      <c r="X1755" s="554">
        <v>10030</v>
      </c>
      <c r="Y1755" s="654">
        <v>45770</v>
      </c>
      <c r="Z1755" s="13"/>
      <c r="AA1755" s="13"/>
    </row>
    <row r="1756" spans="1:27" ht="13.8" hidden="1">
      <c r="A1756" s="12" t="s">
        <v>5124</v>
      </c>
      <c r="B1756" s="12" t="s">
        <v>29</v>
      </c>
      <c r="C1756" s="12" t="s">
        <v>3729</v>
      </c>
      <c r="D1756" s="12" t="s">
        <v>7678</v>
      </c>
      <c r="E1756" s="12" t="s">
        <v>7678</v>
      </c>
      <c r="F1756" s="12" t="s">
        <v>7739</v>
      </c>
      <c r="G1756" s="649" t="s">
        <v>3139</v>
      </c>
      <c r="H1756" s="9" t="str">
        <f t="shared" si="0"/>
        <v>POP-CTP-SFP</v>
      </c>
      <c r="I1756" s="11"/>
      <c r="J1756" s="13"/>
      <c r="K1756" s="13"/>
      <c r="L1756" s="13"/>
      <c r="M1756" s="650" t="s">
        <v>1730</v>
      </c>
      <c r="N1756" s="486" t="s">
        <v>2174</v>
      </c>
      <c r="O1756" s="15"/>
      <c r="P1756" s="13"/>
      <c r="Q1756" s="13"/>
      <c r="R1756" s="13"/>
      <c r="S1756" s="13"/>
      <c r="T1756" s="13"/>
      <c r="U1756" s="1046" t="s">
        <v>7758</v>
      </c>
      <c r="V1756" s="1040"/>
      <c r="W1756" s="651" t="s">
        <v>3096</v>
      </c>
      <c r="X1756" s="554">
        <v>10030</v>
      </c>
      <c r="Y1756" s="654">
        <v>45770</v>
      </c>
      <c r="Z1756" s="13"/>
      <c r="AA1756" s="13"/>
    </row>
    <row r="1757" spans="1:27" ht="13.8" hidden="1">
      <c r="A1757" s="12" t="s">
        <v>5124</v>
      </c>
      <c r="B1757" s="12" t="s">
        <v>29</v>
      </c>
      <c r="C1757" s="12" t="s">
        <v>3729</v>
      </c>
      <c r="D1757" s="12" t="s">
        <v>7678</v>
      </c>
      <c r="E1757" s="12" t="s">
        <v>7678</v>
      </c>
      <c r="F1757" s="12" t="s">
        <v>7739</v>
      </c>
      <c r="G1757" s="649" t="s">
        <v>3139</v>
      </c>
      <c r="H1757" s="9" t="str">
        <f t="shared" si="0"/>
        <v>POP-CTP-SFP</v>
      </c>
      <c r="I1757" s="11"/>
      <c r="J1757" s="13"/>
      <c r="K1757" s="13"/>
      <c r="L1757" s="13"/>
      <c r="M1757" s="650" t="s">
        <v>1730</v>
      </c>
      <c r="N1757" s="486" t="s">
        <v>2173</v>
      </c>
      <c r="O1757" s="15"/>
      <c r="P1757" s="13"/>
      <c r="Q1757" s="13"/>
      <c r="R1757" s="13"/>
      <c r="S1757" s="13"/>
      <c r="T1757" s="13"/>
      <c r="U1757" s="1046" t="s">
        <v>7736</v>
      </c>
      <c r="V1757" s="1040"/>
      <c r="W1757" s="651" t="s">
        <v>3096</v>
      </c>
      <c r="X1757" s="554">
        <v>10030</v>
      </c>
      <c r="Y1757" s="654">
        <v>45770</v>
      </c>
      <c r="Z1757" s="13"/>
      <c r="AA1757" s="13"/>
    </row>
    <row r="1758" spans="1:27" ht="13.8" hidden="1">
      <c r="A1758" s="12" t="s">
        <v>5124</v>
      </c>
      <c r="B1758" s="12" t="s">
        <v>29</v>
      </c>
      <c r="C1758" s="12" t="s">
        <v>3729</v>
      </c>
      <c r="D1758" s="12" t="s">
        <v>7678</v>
      </c>
      <c r="E1758" s="12" t="s">
        <v>7678</v>
      </c>
      <c r="F1758" s="12" t="s">
        <v>7739</v>
      </c>
      <c r="G1758" s="649" t="s">
        <v>3139</v>
      </c>
      <c r="H1758" s="9" t="str">
        <f t="shared" si="0"/>
        <v>POP-CTP-SFP</v>
      </c>
      <c r="I1758" s="11"/>
      <c r="J1758" s="13"/>
      <c r="K1758" s="13"/>
      <c r="L1758" s="13"/>
      <c r="M1758" s="650" t="s">
        <v>1730</v>
      </c>
      <c r="N1758" s="486" t="s">
        <v>2172</v>
      </c>
      <c r="O1758" s="15"/>
      <c r="P1758" s="13"/>
      <c r="Q1758" s="13"/>
      <c r="R1758" s="13"/>
      <c r="S1758" s="13"/>
      <c r="T1758" s="13"/>
      <c r="U1758" s="1046" t="s">
        <v>7759</v>
      </c>
      <c r="V1758" s="1040"/>
      <c r="W1758" s="651" t="s">
        <v>3096</v>
      </c>
      <c r="X1758" s="554">
        <v>10030</v>
      </c>
      <c r="Y1758" s="654">
        <v>45770</v>
      </c>
      <c r="Z1758" s="13"/>
      <c r="AA1758" s="13"/>
    </row>
    <row r="1759" spans="1:27" ht="13.8" hidden="1">
      <c r="A1759" s="12" t="s">
        <v>5124</v>
      </c>
      <c r="B1759" s="12" t="s">
        <v>29</v>
      </c>
      <c r="C1759" s="12" t="s">
        <v>3729</v>
      </c>
      <c r="D1759" s="12" t="s">
        <v>7678</v>
      </c>
      <c r="E1759" s="12" t="s">
        <v>7678</v>
      </c>
      <c r="F1759" s="12" t="s">
        <v>7739</v>
      </c>
      <c r="G1759" s="649" t="s">
        <v>3139</v>
      </c>
      <c r="H1759" s="9" t="str">
        <f t="shared" si="0"/>
        <v>POP-CTP-SFP</v>
      </c>
      <c r="I1759" s="11"/>
      <c r="J1759" s="13"/>
      <c r="K1759" s="13"/>
      <c r="L1759" s="13"/>
      <c r="M1759" s="650" t="s">
        <v>551</v>
      </c>
      <c r="N1759" s="486" t="s">
        <v>1524</v>
      </c>
      <c r="O1759" s="15"/>
      <c r="P1759" s="13"/>
      <c r="Q1759" s="13"/>
      <c r="R1759" s="13"/>
      <c r="S1759" s="13"/>
      <c r="T1759" s="13"/>
      <c r="U1759" s="1046" t="s">
        <v>7743</v>
      </c>
      <c r="V1759" s="1040"/>
      <c r="W1759" s="651" t="s">
        <v>3096</v>
      </c>
      <c r="X1759" s="554">
        <v>10030</v>
      </c>
      <c r="Y1759" s="654">
        <v>45770</v>
      </c>
      <c r="Z1759" s="13"/>
      <c r="AA1759" s="13"/>
    </row>
    <row r="1760" spans="1:27" ht="13.8" hidden="1">
      <c r="A1760" s="12" t="s">
        <v>5124</v>
      </c>
      <c r="B1760" s="12" t="s">
        <v>29</v>
      </c>
      <c r="C1760" s="12" t="s">
        <v>3729</v>
      </c>
      <c r="D1760" s="12" t="s">
        <v>7678</v>
      </c>
      <c r="E1760" s="12" t="s">
        <v>7678</v>
      </c>
      <c r="F1760" s="12" t="s">
        <v>7739</v>
      </c>
      <c r="G1760" s="649" t="s">
        <v>3139</v>
      </c>
      <c r="H1760" s="9" t="str">
        <f t="shared" si="0"/>
        <v>POP-CTP-SFP</v>
      </c>
      <c r="I1760" s="11"/>
      <c r="J1760" s="13"/>
      <c r="K1760" s="13"/>
      <c r="L1760" s="13"/>
      <c r="M1760" s="650" t="s">
        <v>3151</v>
      </c>
      <c r="N1760" s="486" t="s">
        <v>433</v>
      </c>
      <c r="O1760" s="15"/>
      <c r="P1760" s="13"/>
      <c r="Q1760" s="13"/>
      <c r="R1760" s="13"/>
      <c r="S1760" s="13"/>
      <c r="T1760" s="13"/>
      <c r="U1760" s="1046" t="s">
        <v>7738</v>
      </c>
      <c r="V1760" s="1040"/>
      <c r="W1760" s="651" t="s">
        <v>3096</v>
      </c>
      <c r="X1760" s="554">
        <v>10030</v>
      </c>
      <c r="Y1760" s="654">
        <v>45770</v>
      </c>
      <c r="Z1760" s="13"/>
      <c r="AA1760" s="13"/>
    </row>
    <row r="1761" spans="1:28" ht="13.8" hidden="1">
      <c r="A1761" s="12" t="s">
        <v>5124</v>
      </c>
      <c r="B1761" s="12" t="s">
        <v>29</v>
      </c>
      <c r="C1761" s="12" t="s">
        <v>3729</v>
      </c>
      <c r="D1761" s="12" t="s">
        <v>7678</v>
      </c>
      <c r="E1761" s="12" t="s">
        <v>7678</v>
      </c>
      <c r="F1761" s="12" t="s">
        <v>7739</v>
      </c>
      <c r="G1761" s="649" t="s">
        <v>3139</v>
      </c>
      <c r="H1761" s="9" t="str">
        <f t="shared" si="0"/>
        <v>POP-CTP-SFP</v>
      </c>
      <c r="I1761" s="11"/>
      <c r="J1761" s="13"/>
      <c r="K1761" s="13"/>
      <c r="L1761" s="13"/>
      <c r="M1761" s="650" t="s">
        <v>1329</v>
      </c>
      <c r="N1761" s="486" t="s">
        <v>1622</v>
      </c>
      <c r="O1761" s="15"/>
      <c r="P1761" s="13"/>
      <c r="Q1761" s="13"/>
      <c r="R1761" s="13"/>
      <c r="S1761" s="13"/>
      <c r="T1761" s="13"/>
      <c r="U1761" s="1046" t="s">
        <v>7744</v>
      </c>
      <c r="V1761" s="1040"/>
      <c r="W1761" s="651" t="s">
        <v>3096</v>
      </c>
      <c r="X1761" s="554">
        <v>10030</v>
      </c>
      <c r="Y1761" s="654">
        <v>45770</v>
      </c>
      <c r="Z1761" s="13"/>
      <c r="AA1761" s="13"/>
    </row>
    <row r="1762" spans="1:28" ht="13.8" hidden="1">
      <c r="A1762" s="9" t="s">
        <v>5124</v>
      </c>
      <c r="B1762" s="9" t="s">
        <v>29</v>
      </c>
      <c r="C1762" s="9" t="s">
        <v>5143</v>
      </c>
      <c r="D1762" s="9" t="s">
        <v>3248</v>
      </c>
      <c r="E1762" s="9" t="s">
        <v>5010</v>
      </c>
      <c r="F1762" s="9" t="s">
        <v>7595</v>
      </c>
      <c r="G1762" s="9" t="s">
        <v>7745</v>
      </c>
      <c r="H1762" s="9" t="str">
        <f t="shared" si="0"/>
        <v>POP-TPL-ZUR</v>
      </c>
      <c r="I1762" s="9" t="s">
        <v>7746</v>
      </c>
      <c r="J1762" s="60"/>
      <c r="K1762" s="60"/>
      <c r="L1762" s="60"/>
      <c r="M1762" s="440" t="s">
        <v>36</v>
      </c>
      <c r="N1762" s="346" t="s">
        <v>2467</v>
      </c>
      <c r="O1762" s="62">
        <v>1</v>
      </c>
      <c r="P1762" s="9" t="s">
        <v>7598</v>
      </c>
      <c r="Q1762" s="60"/>
      <c r="R1762" s="60"/>
      <c r="S1762" s="60"/>
      <c r="T1762" s="60"/>
      <c r="U1762" s="580"/>
      <c r="V1762" s="95"/>
      <c r="W1762" s="527" t="s">
        <v>7558</v>
      </c>
      <c r="X1762" s="65">
        <v>32196</v>
      </c>
      <c r="Y1762" s="605">
        <v>45986</v>
      </c>
      <c r="Z1762" s="9" t="s">
        <v>113</v>
      </c>
      <c r="AA1762" s="60"/>
      <c r="AB1762" s="8" t="s">
        <v>117</v>
      </c>
    </row>
    <row r="1763" spans="1:28" ht="13.8" hidden="1">
      <c r="A1763" s="9" t="s">
        <v>5124</v>
      </c>
      <c r="B1763" s="9" t="s">
        <v>29</v>
      </c>
      <c r="C1763" s="9" t="s">
        <v>5143</v>
      </c>
      <c r="D1763" s="9" t="s">
        <v>3248</v>
      </c>
      <c r="E1763" s="9" t="s">
        <v>5010</v>
      </c>
      <c r="F1763" s="9" t="s">
        <v>7595</v>
      </c>
      <c r="G1763" s="9" t="s">
        <v>7745</v>
      </c>
      <c r="H1763" s="9" t="str">
        <f t="shared" si="0"/>
        <v>POP-TPL-ZUR</v>
      </c>
      <c r="I1763" s="9" t="s">
        <v>7747</v>
      </c>
      <c r="J1763" s="60"/>
      <c r="K1763" s="60"/>
      <c r="L1763" s="60"/>
      <c r="M1763" s="61" t="s">
        <v>36</v>
      </c>
      <c r="N1763" s="475" t="s">
        <v>2468</v>
      </c>
      <c r="O1763" s="62">
        <v>1</v>
      </c>
      <c r="P1763" s="9" t="s">
        <v>7598</v>
      </c>
      <c r="Q1763" s="60"/>
      <c r="R1763" s="60"/>
      <c r="S1763" s="60"/>
      <c r="T1763" s="60"/>
      <c r="U1763" s="94"/>
      <c r="V1763" s="95"/>
      <c r="W1763" s="74" t="s">
        <v>7558</v>
      </c>
      <c r="X1763" s="65">
        <v>32196</v>
      </c>
      <c r="Y1763" s="605">
        <v>45986</v>
      </c>
      <c r="Z1763" s="9" t="s">
        <v>113</v>
      </c>
      <c r="AA1763" s="60"/>
      <c r="AB1763" s="8" t="s">
        <v>117</v>
      </c>
    </row>
    <row r="1764" spans="1:28" ht="13.8" hidden="1">
      <c r="A1764" s="9" t="s">
        <v>5124</v>
      </c>
      <c r="B1764" s="9" t="s">
        <v>29</v>
      </c>
      <c r="C1764" s="9" t="s">
        <v>5143</v>
      </c>
      <c r="D1764" s="9" t="s">
        <v>3248</v>
      </c>
      <c r="E1764" s="9" t="s">
        <v>5010</v>
      </c>
      <c r="F1764" s="9"/>
      <c r="G1764" s="9" t="s">
        <v>4198</v>
      </c>
      <c r="H1764" s="9" t="str">
        <f t="shared" si="0"/>
        <v>POP-TPL-</v>
      </c>
      <c r="I1764" s="9"/>
      <c r="J1764" s="60"/>
      <c r="K1764" s="60"/>
      <c r="L1764" s="60"/>
      <c r="M1764" s="440" t="s">
        <v>2573</v>
      </c>
      <c r="N1764" s="346" t="s">
        <v>708</v>
      </c>
      <c r="O1764" s="62">
        <v>1</v>
      </c>
      <c r="P1764" s="60"/>
      <c r="Q1764" s="60"/>
      <c r="R1764" s="60"/>
      <c r="S1764" s="60"/>
      <c r="T1764" s="60"/>
      <c r="U1764" s="580"/>
      <c r="V1764" s="95"/>
      <c r="W1764" s="528"/>
      <c r="X1764" s="97"/>
      <c r="Y1764" s="60"/>
      <c r="Z1764" s="60"/>
      <c r="AA1764" s="60"/>
      <c r="AB1764" s="8" t="s">
        <v>117</v>
      </c>
    </row>
    <row r="1765" spans="1:28" ht="13.8" hidden="1">
      <c r="A1765" s="9" t="s">
        <v>5124</v>
      </c>
      <c r="B1765" s="9" t="s">
        <v>29</v>
      </c>
      <c r="C1765" s="9" t="s">
        <v>5143</v>
      </c>
      <c r="D1765" s="9" t="s">
        <v>3248</v>
      </c>
      <c r="E1765" s="9" t="s">
        <v>5010</v>
      </c>
      <c r="F1765" s="9"/>
      <c r="G1765" s="9" t="s">
        <v>4198</v>
      </c>
      <c r="H1765" s="9" t="str">
        <f t="shared" si="0"/>
        <v>POP-TPL-</v>
      </c>
      <c r="I1765" s="9"/>
      <c r="J1765" s="60"/>
      <c r="K1765" s="60"/>
      <c r="L1765" s="60"/>
      <c r="M1765" s="440" t="s">
        <v>2573</v>
      </c>
      <c r="N1765" s="346" t="s">
        <v>709</v>
      </c>
      <c r="O1765" s="62">
        <v>0.85</v>
      </c>
      <c r="P1765" s="9" t="s">
        <v>7748</v>
      </c>
      <c r="Q1765" s="60"/>
      <c r="R1765" s="60"/>
      <c r="S1765" s="60"/>
      <c r="T1765" s="60"/>
      <c r="U1765" s="580"/>
      <c r="V1765" s="95"/>
      <c r="W1765" s="528"/>
      <c r="X1765" s="97"/>
      <c r="Y1765" s="60"/>
      <c r="Z1765" s="60"/>
      <c r="AA1765" s="60"/>
      <c r="AB1765" s="8" t="s">
        <v>117</v>
      </c>
    </row>
    <row r="1766" spans="1:28" ht="13.8" hidden="1">
      <c r="A1766" s="9" t="s">
        <v>5124</v>
      </c>
      <c r="B1766" s="9" t="s">
        <v>29</v>
      </c>
      <c r="C1766" s="9" t="s">
        <v>5143</v>
      </c>
      <c r="D1766" s="9" t="s">
        <v>3248</v>
      </c>
      <c r="E1766" s="9" t="s">
        <v>5010</v>
      </c>
      <c r="F1766" s="9"/>
      <c r="G1766" s="9" t="s">
        <v>4198</v>
      </c>
      <c r="H1766" s="9" t="str">
        <f t="shared" si="0"/>
        <v>POP-TPL-</v>
      </c>
      <c r="I1766" s="9"/>
      <c r="J1766" s="60"/>
      <c r="K1766" s="60"/>
      <c r="L1766" s="60"/>
      <c r="M1766" s="440" t="s">
        <v>2573</v>
      </c>
      <c r="N1766" s="346" t="s">
        <v>712</v>
      </c>
      <c r="O1766" s="62">
        <v>1</v>
      </c>
      <c r="P1766" s="60"/>
      <c r="Q1766" s="60"/>
      <c r="R1766" s="60"/>
      <c r="S1766" s="60"/>
      <c r="T1766" s="60"/>
      <c r="U1766" s="580"/>
      <c r="V1766" s="95"/>
      <c r="W1766" s="528"/>
      <c r="X1766" s="97"/>
      <c r="Y1766" s="60"/>
      <c r="Z1766" s="60"/>
      <c r="AA1766" s="60"/>
      <c r="AB1766" s="8" t="s">
        <v>117</v>
      </c>
    </row>
    <row r="1767" spans="1:28" ht="13.8" hidden="1">
      <c r="A1767" s="9" t="s">
        <v>5124</v>
      </c>
      <c r="B1767" s="9" t="s">
        <v>29</v>
      </c>
      <c r="C1767" s="9" t="s">
        <v>5143</v>
      </c>
      <c r="D1767" s="9" t="s">
        <v>3248</v>
      </c>
      <c r="E1767" s="9" t="s">
        <v>5010</v>
      </c>
      <c r="F1767" s="9" t="s">
        <v>2485</v>
      </c>
      <c r="G1767" s="9" t="s">
        <v>4198</v>
      </c>
      <c r="H1767" s="9" t="str">
        <f t="shared" si="0"/>
        <v>POP-TPL-SHD</v>
      </c>
      <c r="I1767" s="9"/>
      <c r="J1767" s="60"/>
      <c r="K1767" s="60"/>
      <c r="L1767" s="60"/>
      <c r="M1767" s="440" t="s">
        <v>2494</v>
      </c>
      <c r="N1767" s="346" t="s">
        <v>533</v>
      </c>
      <c r="O1767" s="62">
        <v>1</v>
      </c>
      <c r="P1767" s="60"/>
      <c r="Q1767" s="60"/>
      <c r="R1767" s="60"/>
      <c r="S1767" s="60"/>
      <c r="T1767" s="60"/>
      <c r="U1767" s="580"/>
      <c r="V1767" s="95"/>
      <c r="W1767" s="528"/>
      <c r="X1767" s="97"/>
      <c r="Y1767" s="60"/>
      <c r="Z1767" s="60"/>
      <c r="AA1767" s="60"/>
      <c r="AB1767" s="8" t="s">
        <v>117</v>
      </c>
    </row>
    <row r="1768" spans="1:28" ht="13.8" hidden="1">
      <c r="A1768" s="9" t="s">
        <v>5124</v>
      </c>
      <c r="B1768" s="9" t="s">
        <v>29</v>
      </c>
      <c r="C1768" s="9" t="s">
        <v>5143</v>
      </c>
      <c r="D1768" s="9" t="s">
        <v>3248</v>
      </c>
      <c r="E1768" s="9" t="s">
        <v>5010</v>
      </c>
      <c r="F1768" s="9" t="s">
        <v>2485</v>
      </c>
      <c r="G1768" s="9" t="s">
        <v>4198</v>
      </c>
      <c r="H1768" s="9" t="str">
        <f t="shared" si="0"/>
        <v>POP-TPL-SHD</v>
      </c>
      <c r="I1768" s="9"/>
      <c r="J1768" s="60"/>
      <c r="K1768" s="60"/>
      <c r="L1768" s="60"/>
      <c r="M1768" s="440" t="s">
        <v>2494</v>
      </c>
      <c r="N1768" s="346" t="s">
        <v>534</v>
      </c>
      <c r="O1768" s="62">
        <v>1</v>
      </c>
      <c r="P1768" s="60"/>
      <c r="Q1768" s="60"/>
      <c r="R1768" s="60"/>
      <c r="S1768" s="60"/>
      <c r="T1768" s="60"/>
      <c r="U1768" s="580"/>
      <c r="V1768" s="95"/>
      <c r="W1768" s="528"/>
      <c r="X1768" s="97"/>
      <c r="Y1768" s="60"/>
      <c r="Z1768" s="60"/>
      <c r="AA1768" s="60"/>
      <c r="AB1768" s="8" t="s">
        <v>117</v>
      </c>
    </row>
    <row r="1769" spans="1:28" ht="13.8" hidden="1">
      <c r="A1769" s="9" t="s">
        <v>5124</v>
      </c>
      <c r="B1769" s="9" t="s">
        <v>29</v>
      </c>
      <c r="C1769" s="9" t="s">
        <v>5143</v>
      </c>
      <c r="D1769" s="9" t="s">
        <v>3248</v>
      </c>
      <c r="E1769" s="9" t="s">
        <v>5010</v>
      </c>
      <c r="F1769" s="9" t="s">
        <v>2485</v>
      </c>
      <c r="G1769" s="9" t="s">
        <v>4198</v>
      </c>
      <c r="H1769" s="9" t="str">
        <f t="shared" si="0"/>
        <v>POP-TPL-SHD</v>
      </c>
      <c r="I1769" s="9"/>
      <c r="J1769" s="60"/>
      <c r="K1769" s="60"/>
      <c r="L1769" s="60"/>
      <c r="M1769" s="440" t="s">
        <v>2494</v>
      </c>
      <c r="N1769" s="346" t="s">
        <v>536</v>
      </c>
      <c r="O1769" s="62">
        <v>1</v>
      </c>
      <c r="P1769" s="60"/>
      <c r="Q1769" s="60"/>
      <c r="R1769" s="60"/>
      <c r="S1769" s="60"/>
      <c r="T1769" s="60"/>
      <c r="U1769" s="580"/>
      <c r="V1769" s="396"/>
      <c r="W1769" s="528"/>
      <c r="X1769" s="97"/>
      <c r="Y1769" s="60"/>
      <c r="Z1769" s="60"/>
      <c r="AA1769" s="60"/>
      <c r="AB1769" s="8" t="s">
        <v>117</v>
      </c>
    </row>
    <row r="1770" spans="1:28" ht="13.8" hidden="1">
      <c r="A1770" s="9" t="s">
        <v>5124</v>
      </c>
      <c r="B1770" s="9" t="s">
        <v>29</v>
      </c>
      <c r="C1770" s="9" t="s">
        <v>5143</v>
      </c>
      <c r="D1770" s="9" t="s">
        <v>3248</v>
      </c>
      <c r="E1770" s="9" t="s">
        <v>5010</v>
      </c>
      <c r="F1770" s="9" t="s">
        <v>2485</v>
      </c>
      <c r="G1770" s="9" t="s">
        <v>4198</v>
      </c>
      <c r="H1770" s="9" t="str">
        <f t="shared" si="0"/>
        <v>POP-TPL-SHD</v>
      </c>
      <c r="I1770" s="9"/>
      <c r="J1770" s="60"/>
      <c r="K1770" s="60"/>
      <c r="L1770" s="60"/>
      <c r="M1770" s="440" t="s">
        <v>2494</v>
      </c>
      <c r="N1770" s="346" t="s">
        <v>537</v>
      </c>
      <c r="O1770" s="62">
        <v>1</v>
      </c>
      <c r="P1770" s="60"/>
      <c r="Q1770" s="60"/>
      <c r="R1770" s="60"/>
      <c r="S1770" s="60"/>
      <c r="T1770" s="60"/>
      <c r="U1770" s="580"/>
      <c r="V1770" s="396"/>
      <c r="W1770" s="528"/>
      <c r="X1770" s="97"/>
      <c r="Y1770" s="60"/>
      <c r="Z1770" s="60"/>
      <c r="AA1770" s="60"/>
      <c r="AB1770" s="8" t="s">
        <v>117</v>
      </c>
    </row>
    <row r="1771" spans="1:28" ht="13.8" hidden="1">
      <c r="A1771" s="9" t="s">
        <v>5124</v>
      </c>
      <c r="B1771" s="9" t="s">
        <v>29</v>
      </c>
      <c r="C1771" s="9" t="s">
        <v>5143</v>
      </c>
      <c r="D1771" s="9" t="s">
        <v>3248</v>
      </c>
      <c r="E1771" s="9" t="s">
        <v>5010</v>
      </c>
      <c r="F1771" s="9"/>
      <c r="G1771" s="9" t="s">
        <v>4198</v>
      </c>
      <c r="H1771" s="9" t="str">
        <f t="shared" si="0"/>
        <v>POP-TPL-</v>
      </c>
      <c r="I1771" s="9"/>
      <c r="J1771" s="60"/>
      <c r="K1771" s="60"/>
      <c r="L1771" s="60"/>
      <c r="M1771" s="440" t="s">
        <v>2462</v>
      </c>
      <c r="N1771" s="346" t="s">
        <v>1751</v>
      </c>
      <c r="O1771" s="62">
        <v>1</v>
      </c>
      <c r="P1771" s="60"/>
      <c r="Q1771" s="60"/>
      <c r="R1771" s="60"/>
      <c r="S1771" s="60"/>
      <c r="T1771" s="60"/>
      <c r="U1771" s="580"/>
      <c r="V1771" s="396"/>
      <c r="W1771" s="528"/>
      <c r="X1771" s="97"/>
      <c r="Y1771" s="60"/>
      <c r="Z1771" s="60"/>
      <c r="AA1771" s="60"/>
    </row>
    <row r="1772" spans="1:28" ht="13.8" hidden="1">
      <c r="A1772" s="9" t="s">
        <v>5124</v>
      </c>
      <c r="B1772" s="9" t="s">
        <v>29</v>
      </c>
      <c r="C1772" s="9" t="s">
        <v>214</v>
      </c>
      <c r="D1772" s="9" t="s">
        <v>4763</v>
      </c>
      <c r="E1772" s="9" t="s">
        <v>4763</v>
      </c>
      <c r="F1772" s="9"/>
      <c r="G1772" s="9" t="s">
        <v>4198</v>
      </c>
      <c r="H1772" s="9" t="str">
        <f t="shared" si="0"/>
        <v>POP-HIL-</v>
      </c>
      <c r="I1772" s="9"/>
      <c r="J1772" s="60"/>
      <c r="K1772" s="60"/>
      <c r="L1772" s="60"/>
      <c r="M1772" s="440" t="s">
        <v>2462</v>
      </c>
      <c r="N1772" s="346" t="s">
        <v>1753</v>
      </c>
      <c r="O1772" s="62">
        <v>1</v>
      </c>
      <c r="P1772" s="9" t="s">
        <v>5162</v>
      </c>
      <c r="Q1772" s="9"/>
      <c r="R1772" s="9"/>
      <c r="S1772" s="9"/>
      <c r="T1772" s="9"/>
      <c r="U1772" s="632" t="s">
        <v>7749</v>
      </c>
      <c r="V1772" s="95"/>
      <c r="W1772" s="528"/>
      <c r="X1772" s="97"/>
      <c r="Y1772" s="691">
        <v>45532</v>
      </c>
      <c r="Z1772" s="60"/>
      <c r="AA1772" s="60"/>
    </row>
    <row r="1773" spans="1:28" ht="13.8" hidden="1">
      <c r="A1773" s="9" t="s">
        <v>5124</v>
      </c>
      <c r="B1773" s="9" t="s">
        <v>29</v>
      </c>
      <c r="C1773" s="9" t="s">
        <v>5126</v>
      </c>
      <c r="D1773" s="9" t="s">
        <v>3320</v>
      </c>
      <c r="E1773" s="9" t="s">
        <v>5127</v>
      </c>
      <c r="F1773" s="9"/>
      <c r="G1773" s="9" t="s">
        <v>5128</v>
      </c>
      <c r="H1773" s="9" t="str">
        <f t="shared" si="0"/>
        <v>POP-TPU-</v>
      </c>
      <c r="I1773" s="9"/>
      <c r="J1773" s="60"/>
      <c r="K1773" s="60"/>
      <c r="L1773" s="60"/>
      <c r="M1773" s="61" t="s">
        <v>2546</v>
      </c>
      <c r="N1773" s="475" t="s">
        <v>613</v>
      </c>
      <c r="O1773" s="62">
        <v>1</v>
      </c>
      <c r="P1773" s="60"/>
      <c r="Q1773" s="60"/>
      <c r="R1773" s="60"/>
      <c r="S1773" s="60"/>
      <c r="T1773" s="60"/>
      <c r="U1773" s="94"/>
      <c r="V1773" s="95"/>
      <c r="W1773" s="96"/>
      <c r="X1773" s="97"/>
      <c r="Y1773" s="60"/>
      <c r="Z1773" s="60"/>
      <c r="AA1773" s="60"/>
    </row>
    <row r="1774" spans="1:28" ht="13.8" hidden="1">
      <c r="A1774" s="9" t="s">
        <v>5124</v>
      </c>
      <c r="B1774" s="9" t="s">
        <v>29</v>
      </c>
      <c r="C1774" s="9" t="s">
        <v>5126</v>
      </c>
      <c r="D1774" s="9" t="s">
        <v>3320</v>
      </c>
      <c r="E1774" s="9" t="s">
        <v>5127</v>
      </c>
      <c r="F1774" s="9"/>
      <c r="G1774" s="9" t="s">
        <v>5128</v>
      </c>
      <c r="H1774" s="9" t="str">
        <f t="shared" si="0"/>
        <v>POP-TPU-</v>
      </c>
      <c r="I1774" s="9"/>
      <c r="J1774" s="60"/>
      <c r="K1774" s="60"/>
      <c r="L1774" s="60"/>
      <c r="M1774" s="440" t="s">
        <v>2573</v>
      </c>
      <c r="N1774" s="346" t="s">
        <v>661</v>
      </c>
      <c r="O1774" s="62">
        <v>0</v>
      </c>
      <c r="P1774" s="9" t="s">
        <v>7750</v>
      </c>
      <c r="Q1774" s="60"/>
      <c r="R1774" s="60"/>
      <c r="S1774" s="60"/>
      <c r="T1774" s="60"/>
      <c r="U1774" s="580"/>
      <c r="V1774" s="95"/>
      <c r="W1774" s="528"/>
      <c r="X1774" s="97"/>
      <c r="Y1774" s="60"/>
      <c r="Z1774" s="60"/>
      <c r="AA1774" s="60"/>
      <c r="AB1774" s="8" t="s">
        <v>117</v>
      </c>
    </row>
    <row r="1775" spans="1:28" ht="13.8" hidden="1">
      <c r="A1775" s="9" t="s">
        <v>5124</v>
      </c>
      <c r="B1775" s="9" t="s">
        <v>29</v>
      </c>
      <c r="C1775" s="9" t="s">
        <v>5126</v>
      </c>
      <c r="D1775" s="9" t="s">
        <v>3320</v>
      </c>
      <c r="E1775" s="9" t="s">
        <v>5127</v>
      </c>
      <c r="F1775" s="9"/>
      <c r="G1775" s="9" t="s">
        <v>5128</v>
      </c>
      <c r="H1775" s="9" t="str">
        <f t="shared" si="0"/>
        <v>POP-TPU-</v>
      </c>
      <c r="I1775" s="9"/>
      <c r="J1775" s="60"/>
      <c r="K1775" s="60"/>
      <c r="L1775" s="60"/>
      <c r="M1775" s="440" t="s">
        <v>2573</v>
      </c>
      <c r="N1775" s="346" t="s">
        <v>662</v>
      </c>
      <c r="O1775" s="62">
        <v>0</v>
      </c>
      <c r="P1775" s="9" t="s">
        <v>7750</v>
      </c>
      <c r="Q1775" s="60"/>
      <c r="R1775" s="60"/>
      <c r="S1775" s="60"/>
      <c r="T1775" s="60"/>
      <c r="U1775" s="580"/>
      <c r="V1775" s="95"/>
      <c r="W1775" s="528"/>
      <c r="X1775" s="97"/>
      <c r="Y1775" s="60"/>
      <c r="Z1775" s="60"/>
      <c r="AA1775" s="60"/>
      <c r="AB1775" s="8" t="s">
        <v>117</v>
      </c>
    </row>
    <row r="1776" spans="1:28" ht="13.8" hidden="1">
      <c r="A1776" s="9" t="s">
        <v>5124</v>
      </c>
      <c r="B1776" s="9" t="s">
        <v>29</v>
      </c>
      <c r="C1776" s="9" t="s">
        <v>5126</v>
      </c>
      <c r="D1776" s="9" t="s">
        <v>3320</v>
      </c>
      <c r="E1776" s="9" t="s">
        <v>5127</v>
      </c>
      <c r="F1776" s="9" t="s">
        <v>2485</v>
      </c>
      <c r="G1776" s="9" t="s">
        <v>5128</v>
      </c>
      <c r="H1776" s="9" t="str">
        <f t="shared" si="0"/>
        <v>POP-TPU-SHD</v>
      </c>
      <c r="I1776" s="9"/>
      <c r="J1776" s="60"/>
      <c r="K1776" s="60"/>
      <c r="L1776" s="60"/>
      <c r="M1776" s="440" t="s">
        <v>2494</v>
      </c>
      <c r="N1776" s="346" t="s">
        <v>481</v>
      </c>
      <c r="O1776" s="62">
        <v>1</v>
      </c>
      <c r="P1776" s="60"/>
      <c r="Q1776" s="60"/>
      <c r="R1776" s="60"/>
      <c r="S1776" s="60"/>
      <c r="T1776" s="60"/>
      <c r="U1776" s="580"/>
      <c r="V1776" s="95"/>
      <c r="W1776" s="528"/>
      <c r="X1776" s="97"/>
      <c r="Y1776" s="60"/>
      <c r="Z1776" s="60"/>
      <c r="AA1776" s="60"/>
      <c r="AB1776" s="8" t="s">
        <v>117</v>
      </c>
    </row>
    <row r="1777" spans="1:28" ht="13.8" hidden="1">
      <c r="A1777" s="9" t="s">
        <v>5124</v>
      </c>
      <c r="B1777" s="9" t="s">
        <v>29</v>
      </c>
      <c r="C1777" s="9" t="s">
        <v>5126</v>
      </c>
      <c r="D1777" s="9" t="s">
        <v>3320</v>
      </c>
      <c r="E1777" s="9" t="s">
        <v>5127</v>
      </c>
      <c r="F1777" s="9" t="s">
        <v>2612</v>
      </c>
      <c r="G1777" s="9" t="s">
        <v>5128</v>
      </c>
      <c r="H1777" s="9" t="str">
        <f t="shared" si="0"/>
        <v>POP-TPU-SHV</v>
      </c>
      <c r="I1777" s="9"/>
      <c r="J1777" s="60"/>
      <c r="K1777" s="60"/>
      <c r="L1777" s="60"/>
      <c r="M1777" s="440" t="s">
        <v>2494</v>
      </c>
      <c r="N1777" s="346" t="s">
        <v>482</v>
      </c>
      <c r="O1777" s="62">
        <v>1</v>
      </c>
      <c r="P1777" s="60"/>
      <c r="Q1777" s="60"/>
      <c r="R1777" s="60"/>
      <c r="S1777" s="60"/>
      <c r="T1777" s="60"/>
      <c r="U1777" s="580"/>
      <c r="V1777" s="95"/>
      <c r="W1777" s="528"/>
      <c r="X1777" s="97"/>
      <c r="Y1777" s="60"/>
      <c r="Z1777" s="60"/>
      <c r="AA1777" s="60"/>
      <c r="AB1777" s="8" t="s">
        <v>117</v>
      </c>
    </row>
    <row r="1778" spans="1:28" ht="13.8" hidden="1">
      <c r="A1778" s="9" t="s">
        <v>5124</v>
      </c>
      <c r="B1778" s="9" t="s">
        <v>29</v>
      </c>
      <c r="C1778" s="9" t="s">
        <v>5126</v>
      </c>
      <c r="D1778" s="9" t="s">
        <v>3320</v>
      </c>
      <c r="E1778" s="9" t="s">
        <v>5127</v>
      </c>
      <c r="F1778" s="9"/>
      <c r="G1778" s="9" t="s">
        <v>5128</v>
      </c>
      <c r="H1778" s="9" t="str">
        <f t="shared" si="0"/>
        <v>POP-TPU-</v>
      </c>
      <c r="I1778" s="9"/>
      <c r="J1778" s="60"/>
      <c r="K1778" s="60"/>
      <c r="L1778" s="60"/>
      <c r="M1778" s="440" t="s">
        <v>2462</v>
      </c>
      <c r="N1778" s="346" t="s">
        <v>1738</v>
      </c>
      <c r="O1778" s="62">
        <v>1</v>
      </c>
      <c r="P1778" s="60"/>
      <c r="Q1778" s="60"/>
      <c r="R1778" s="60"/>
      <c r="S1778" s="60"/>
      <c r="T1778" s="60"/>
      <c r="U1778" s="580"/>
      <c r="V1778" s="95"/>
      <c r="W1778" s="528"/>
      <c r="X1778" s="97"/>
      <c r="Y1778" s="60"/>
      <c r="Z1778" s="60"/>
      <c r="AA1778" s="60"/>
    </row>
    <row r="1779" spans="1:28" ht="13.8" hidden="1">
      <c r="A1779" s="9" t="s">
        <v>5124</v>
      </c>
      <c r="B1779" s="9" t="s">
        <v>29</v>
      </c>
      <c r="C1779" s="9" t="s">
        <v>5126</v>
      </c>
      <c r="D1779" s="9" t="s">
        <v>3320</v>
      </c>
      <c r="E1779" s="9" t="s">
        <v>5127</v>
      </c>
      <c r="F1779" s="9"/>
      <c r="G1779" s="9" t="s">
        <v>5128</v>
      </c>
      <c r="H1779" s="9" t="str">
        <f t="shared" si="0"/>
        <v>POP-TPU-</v>
      </c>
      <c r="I1779" s="9"/>
      <c r="J1779" s="60"/>
      <c r="K1779" s="60"/>
      <c r="L1779" s="60"/>
      <c r="M1779" s="440" t="s">
        <v>2683</v>
      </c>
      <c r="N1779" s="346" t="s">
        <v>1671</v>
      </c>
      <c r="O1779" s="62">
        <v>1</v>
      </c>
      <c r="P1779" s="60"/>
      <c r="Q1779" s="60"/>
      <c r="R1779" s="60"/>
      <c r="S1779" s="60"/>
      <c r="T1779" s="60"/>
      <c r="U1779" s="580"/>
      <c r="V1779" s="95"/>
      <c r="W1779" s="528"/>
      <c r="X1779" s="97"/>
      <c r="Y1779" s="60"/>
      <c r="Z1779" s="60"/>
      <c r="AA1779" s="60"/>
    </row>
    <row r="1780" spans="1:28" ht="13.8" hidden="1">
      <c r="A1780" s="9" t="s">
        <v>5124</v>
      </c>
      <c r="B1780" s="9" t="s">
        <v>29</v>
      </c>
      <c r="C1780" s="9" t="s">
        <v>5126</v>
      </c>
      <c r="D1780" s="9" t="s">
        <v>3320</v>
      </c>
      <c r="E1780" s="9" t="s">
        <v>5127</v>
      </c>
      <c r="F1780" s="9"/>
      <c r="G1780" s="9" t="s">
        <v>5128</v>
      </c>
      <c r="H1780" s="9" t="str">
        <f t="shared" si="0"/>
        <v>POP-TPU-</v>
      </c>
      <c r="I1780" s="9"/>
      <c r="J1780" s="60"/>
      <c r="K1780" s="60"/>
      <c r="L1780" s="60"/>
      <c r="M1780" s="440" t="s">
        <v>2683</v>
      </c>
      <c r="N1780" s="346" t="s">
        <v>1672</v>
      </c>
      <c r="O1780" s="62">
        <v>1</v>
      </c>
      <c r="P1780" s="60"/>
      <c r="Q1780" s="60"/>
      <c r="R1780" s="60"/>
      <c r="S1780" s="60"/>
      <c r="T1780" s="60"/>
      <c r="U1780" s="580"/>
      <c r="V1780" s="95"/>
      <c r="W1780" s="528"/>
      <c r="X1780" s="97"/>
      <c r="Y1780" s="60"/>
      <c r="Z1780" s="60"/>
      <c r="AA1780" s="60"/>
    </row>
    <row r="1781" spans="1:28" ht="13.8" hidden="1">
      <c r="A1781" s="9" t="s">
        <v>5124</v>
      </c>
      <c r="B1781" s="9" t="s">
        <v>29</v>
      </c>
      <c r="C1781" s="9" t="s">
        <v>214</v>
      </c>
      <c r="D1781" s="9" t="s">
        <v>4763</v>
      </c>
      <c r="E1781" s="9" t="s">
        <v>4763</v>
      </c>
      <c r="F1781" s="9"/>
      <c r="G1781" s="9" t="s">
        <v>7751</v>
      </c>
      <c r="H1781" s="9" t="str">
        <f t="shared" si="0"/>
        <v>POP-HIL-</v>
      </c>
      <c r="I1781" s="9"/>
      <c r="J1781" s="60"/>
      <c r="K1781" s="60"/>
      <c r="L1781" s="60"/>
      <c r="M1781" s="61" t="s">
        <v>2573</v>
      </c>
      <c r="N1781" s="475" t="s">
        <v>715</v>
      </c>
      <c r="O1781" s="62">
        <v>0.9</v>
      </c>
      <c r="P1781" s="60"/>
      <c r="Q1781" s="60"/>
      <c r="R1781" s="60"/>
      <c r="S1781" s="60"/>
      <c r="T1781" s="60"/>
      <c r="U1781" s="94"/>
      <c r="V1781" s="95"/>
      <c r="W1781" s="96"/>
      <c r="X1781" s="97"/>
      <c r="Y1781" s="60"/>
      <c r="Z1781" s="60"/>
      <c r="AA1781" s="60"/>
      <c r="AB1781" s="8" t="s">
        <v>117</v>
      </c>
    </row>
    <row r="1782" spans="1:28" ht="13.8" hidden="1">
      <c r="A1782" s="9" t="s">
        <v>5124</v>
      </c>
      <c r="B1782" s="9" t="s">
        <v>29</v>
      </c>
      <c r="C1782" s="9" t="s">
        <v>214</v>
      </c>
      <c r="D1782" s="9" t="s">
        <v>4763</v>
      </c>
      <c r="E1782" s="9" t="s">
        <v>4763</v>
      </c>
      <c r="F1782" s="9"/>
      <c r="G1782" s="9" t="s">
        <v>7751</v>
      </c>
      <c r="H1782" s="9" t="str">
        <f t="shared" si="0"/>
        <v>POP-HIL-</v>
      </c>
      <c r="I1782" s="9"/>
      <c r="J1782" s="60"/>
      <c r="K1782" s="60"/>
      <c r="L1782" s="60"/>
      <c r="M1782" s="440" t="s">
        <v>2573</v>
      </c>
      <c r="N1782" s="346" t="s">
        <v>716</v>
      </c>
      <c r="O1782" s="62">
        <v>0.9</v>
      </c>
      <c r="P1782" s="60"/>
      <c r="Q1782" s="60"/>
      <c r="R1782" s="60"/>
      <c r="S1782" s="60"/>
      <c r="T1782" s="60"/>
      <c r="U1782" s="580"/>
      <c r="V1782" s="95"/>
      <c r="W1782" s="528"/>
      <c r="X1782" s="97"/>
      <c r="Y1782" s="60"/>
      <c r="Z1782" s="60"/>
      <c r="AA1782" s="60"/>
      <c r="AB1782" s="8" t="s">
        <v>117</v>
      </c>
    </row>
    <row r="1783" spans="1:28" ht="13.8" hidden="1">
      <c r="A1783" s="9" t="s">
        <v>5124</v>
      </c>
      <c r="B1783" s="9" t="s">
        <v>29</v>
      </c>
      <c r="C1783" s="9" t="s">
        <v>214</v>
      </c>
      <c r="D1783" s="9" t="s">
        <v>4763</v>
      </c>
      <c r="E1783" s="9" t="s">
        <v>4763</v>
      </c>
      <c r="F1783" s="9" t="s">
        <v>2612</v>
      </c>
      <c r="G1783" s="9" t="s">
        <v>7751</v>
      </c>
      <c r="H1783" s="9" t="str">
        <f t="shared" si="0"/>
        <v>POP-HIL-SHV</v>
      </c>
      <c r="I1783" s="9"/>
      <c r="J1783" s="60"/>
      <c r="K1783" s="60"/>
      <c r="L1783" s="60"/>
      <c r="M1783" s="440" t="s">
        <v>2494</v>
      </c>
      <c r="N1783" s="346" t="s">
        <v>539</v>
      </c>
      <c r="O1783" s="62">
        <v>1</v>
      </c>
      <c r="P1783" s="60"/>
      <c r="Q1783" s="60"/>
      <c r="R1783" s="60"/>
      <c r="S1783" s="60"/>
      <c r="T1783" s="60"/>
      <c r="U1783" s="580"/>
      <c r="V1783" s="95"/>
      <c r="W1783" s="528"/>
      <c r="X1783" s="97"/>
      <c r="Y1783" s="60"/>
      <c r="Z1783" s="60"/>
      <c r="AA1783" s="60"/>
      <c r="AB1783" s="8" t="s">
        <v>117</v>
      </c>
    </row>
    <row r="1784" spans="1:28" ht="13.8" hidden="1">
      <c r="A1784" s="9" t="s">
        <v>5124</v>
      </c>
      <c r="B1784" s="9" t="s">
        <v>29</v>
      </c>
      <c r="C1784" s="9" t="s">
        <v>214</v>
      </c>
      <c r="D1784" s="9" t="s">
        <v>4763</v>
      </c>
      <c r="E1784" s="9" t="s">
        <v>4763</v>
      </c>
      <c r="F1784" s="9" t="s">
        <v>2612</v>
      </c>
      <c r="G1784" s="9" t="s">
        <v>7751</v>
      </c>
      <c r="H1784" s="9" t="str">
        <f t="shared" si="0"/>
        <v>POP-HIL-SHV</v>
      </c>
      <c r="I1784" s="9"/>
      <c r="J1784" s="60"/>
      <c r="K1784" s="60"/>
      <c r="L1784" s="60"/>
      <c r="M1784" s="440" t="s">
        <v>2494</v>
      </c>
      <c r="N1784" s="346" t="s">
        <v>540</v>
      </c>
      <c r="O1784" s="62">
        <v>1</v>
      </c>
      <c r="P1784" s="60"/>
      <c r="Q1784" s="60"/>
      <c r="R1784" s="60"/>
      <c r="S1784" s="60"/>
      <c r="T1784" s="60"/>
      <c r="U1784" s="580"/>
      <c r="V1784" s="95"/>
      <c r="W1784" s="528"/>
      <c r="X1784" s="97"/>
      <c r="Y1784" s="60"/>
      <c r="Z1784" s="60"/>
      <c r="AA1784" s="60"/>
      <c r="AB1784" s="8" t="s">
        <v>117</v>
      </c>
    </row>
    <row r="1785" spans="1:28" ht="13.8" hidden="1">
      <c r="A1785" s="9" t="s">
        <v>5124</v>
      </c>
      <c r="B1785" s="9" t="s">
        <v>29</v>
      </c>
      <c r="C1785" s="9" t="s">
        <v>214</v>
      </c>
      <c r="D1785" s="9" t="s">
        <v>4763</v>
      </c>
      <c r="E1785" s="9" t="s">
        <v>4763</v>
      </c>
      <c r="F1785" s="9"/>
      <c r="G1785" s="9" t="s">
        <v>7751</v>
      </c>
      <c r="H1785" s="9" t="str">
        <f t="shared" si="0"/>
        <v>POP-HIL-</v>
      </c>
      <c r="I1785" s="9"/>
      <c r="J1785" s="60"/>
      <c r="K1785" s="60"/>
      <c r="L1785" s="60"/>
      <c r="M1785" s="440" t="s">
        <v>2628</v>
      </c>
      <c r="N1785" s="346" t="s">
        <v>2560</v>
      </c>
      <c r="O1785" s="62">
        <v>1</v>
      </c>
      <c r="P1785" s="60"/>
      <c r="Q1785" s="60"/>
      <c r="R1785" s="60"/>
      <c r="S1785" s="60"/>
      <c r="T1785" s="60"/>
      <c r="U1785" s="580"/>
      <c r="V1785" s="95"/>
      <c r="W1785" s="528"/>
      <c r="X1785" s="97"/>
      <c r="Y1785" s="60"/>
      <c r="Z1785" s="60"/>
      <c r="AA1785" s="60"/>
      <c r="AB1785" s="8" t="s">
        <v>117</v>
      </c>
    </row>
    <row r="1786" spans="1:28" ht="13.8" hidden="1">
      <c r="A1786" s="9" t="s">
        <v>5124</v>
      </c>
      <c r="B1786" s="9" t="s">
        <v>29</v>
      </c>
      <c r="C1786" s="9" t="s">
        <v>214</v>
      </c>
      <c r="D1786" s="9" t="s">
        <v>4763</v>
      </c>
      <c r="E1786" s="9" t="s">
        <v>4763</v>
      </c>
      <c r="F1786" s="9"/>
      <c r="G1786" s="9" t="s">
        <v>7751</v>
      </c>
      <c r="H1786" s="9" t="str">
        <f t="shared" si="0"/>
        <v>POP-HIL-</v>
      </c>
      <c r="I1786" s="9"/>
      <c r="J1786" s="60"/>
      <c r="K1786" s="60"/>
      <c r="L1786" s="60"/>
      <c r="M1786" s="440" t="s">
        <v>2628</v>
      </c>
      <c r="N1786" s="346" t="s">
        <v>2561</v>
      </c>
      <c r="O1786" s="62">
        <v>1</v>
      </c>
      <c r="P1786" s="60"/>
      <c r="Q1786" s="60"/>
      <c r="R1786" s="60"/>
      <c r="S1786" s="60"/>
      <c r="T1786" s="60"/>
      <c r="U1786" s="580"/>
      <c r="V1786" s="95"/>
      <c r="W1786" s="528"/>
      <c r="X1786" s="97"/>
      <c r="Y1786" s="60"/>
      <c r="Z1786" s="60"/>
      <c r="AA1786" s="60"/>
      <c r="AB1786" s="8" t="s">
        <v>117</v>
      </c>
    </row>
    <row r="1787" spans="1:28" ht="13.8" hidden="1">
      <c r="A1787" s="9" t="s">
        <v>5124</v>
      </c>
      <c r="B1787" s="9" t="s">
        <v>29</v>
      </c>
      <c r="C1787" s="9" t="s">
        <v>5126</v>
      </c>
      <c r="D1787" s="9" t="s">
        <v>3320</v>
      </c>
      <c r="E1787" s="9" t="s">
        <v>5127</v>
      </c>
      <c r="F1787" s="9"/>
      <c r="G1787" s="9" t="s">
        <v>2487</v>
      </c>
      <c r="H1787" s="9" t="str">
        <f t="shared" si="0"/>
        <v>POP-TPU-</v>
      </c>
      <c r="I1787" s="9"/>
      <c r="J1787" s="60"/>
      <c r="K1787" s="60"/>
      <c r="L1787" s="60"/>
      <c r="M1787" s="440" t="s">
        <v>2573</v>
      </c>
      <c r="N1787" s="346" t="s">
        <v>666</v>
      </c>
      <c r="O1787" s="62">
        <v>0</v>
      </c>
      <c r="P1787" s="9" t="s">
        <v>7750</v>
      </c>
      <c r="Q1787" s="60"/>
      <c r="R1787" s="60"/>
      <c r="S1787" s="60"/>
      <c r="T1787" s="60"/>
      <c r="U1787" s="580"/>
      <c r="V1787" s="95"/>
      <c r="W1787" s="528"/>
      <c r="X1787" s="97"/>
      <c r="Y1787" s="60"/>
      <c r="Z1787" s="60"/>
      <c r="AA1787" s="60"/>
      <c r="AB1787" s="8" t="s">
        <v>117</v>
      </c>
    </row>
    <row r="1788" spans="1:28" ht="13.8" hidden="1">
      <c r="A1788" s="9" t="s">
        <v>5124</v>
      </c>
      <c r="B1788" s="9" t="s">
        <v>29</v>
      </c>
      <c r="C1788" s="9" t="s">
        <v>5126</v>
      </c>
      <c r="D1788" s="9" t="s">
        <v>3320</v>
      </c>
      <c r="E1788" s="9" t="s">
        <v>5127</v>
      </c>
      <c r="F1788" s="9"/>
      <c r="G1788" s="9" t="s">
        <v>2487</v>
      </c>
      <c r="H1788" s="9" t="str">
        <f t="shared" si="0"/>
        <v>POP-TPU-</v>
      </c>
      <c r="I1788" s="9"/>
      <c r="J1788" s="60"/>
      <c r="K1788" s="60"/>
      <c r="L1788" s="60"/>
      <c r="M1788" s="440" t="s">
        <v>2573</v>
      </c>
      <c r="N1788" s="346" t="s">
        <v>667</v>
      </c>
      <c r="O1788" s="62">
        <v>1</v>
      </c>
      <c r="P1788" s="60"/>
      <c r="Q1788" s="60"/>
      <c r="R1788" s="60"/>
      <c r="S1788" s="60"/>
      <c r="T1788" s="60"/>
      <c r="U1788" s="580"/>
      <c r="V1788" s="95"/>
      <c r="W1788" s="528"/>
      <c r="X1788" s="97"/>
      <c r="Y1788" s="60"/>
      <c r="Z1788" s="60"/>
      <c r="AA1788" s="60"/>
      <c r="AB1788" s="8" t="s">
        <v>117</v>
      </c>
    </row>
    <row r="1789" spans="1:28" ht="13.8" hidden="1">
      <c r="A1789" s="341" t="s">
        <v>5124</v>
      </c>
      <c r="B1789" s="342" t="s">
        <v>29</v>
      </c>
      <c r="C1789" s="342" t="s">
        <v>5143</v>
      </c>
      <c r="D1789" s="342" t="s">
        <v>3248</v>
      </c>
      <c r="E1789" s="342" t="s">
        <v>4688</v>
      </c>
      <c r="F1789" s="342"/>
      <c r="G1789" s="342" t="s">
        <v>2487</v>
      </c>
      <c r="H1789" s="9" t="str">
        <f t="shared" si="0"/>
        <v>POP-TPL-</v>
      </c>
      <c r="I1789" s="342"/>
      <c r="J1789" s="60"/>
      <c r="K1789" s="60"/>
      <c r="L1789" s="60"/>
      <c r="M1789" s="61" t="s">
        <v>2546</v>
      </c>
      <c r="N1789" s="61" t="s">
        <v>637</v>
      </c>
      <c r="O1789" s="62">
        <v>1</v>
      </c>
      <c r="P1789" s="60"/>
      <c r="Q1789" s="60"/>
      <c r="R1789" s="60"/>
      <c r="S1789" s="60"/>
      <c r="T1789" s="60"/>
      <c r="U1789" s="94"/>
      <c r="V1789" s="95"/>
      <c r="W1789" s="96"/>
      <c r="X1789" s="97"/>
      <c r="Y1789" s="60"/>
      <c r="Z1789" s="60"/>
      <c r="AA1789" s="60"/>
    </row>
    <row r="1790" spans="1:28" ht="13.8" hidden="1">
      <c r="A1790" s="341" t="s">
        <v>5124</v>
      </c>
      <c r="B1790" s="342" t="s">
        <v>29</v>
      </c>
      <c r="C1790" s="342" t="s">
        <v>5143</v>
      </c>
      <c r="D1790" s="342" t="s">
        <v>3248</v>
      </c>
      <c r="E1790" s="342" t="s">
        <v>5156</v>
      </c>
      <c r="F1790" s="342"/>
      <c r="G1790" s="342" t="s">
        <v>2487</v>
      </c>
      <c r="H1790" s="9" t="str">
        <f t="shared" si="0"/>
        <v>POP-TPL-</v>
      </c>
      <c r="I1790" s="9"/>
      <c r="J1790" s="60"/>
      <c r="K1790" s="60"/>
      <c r="L1790" s="60"/>
      <c r="M1790" s="61" t="s">
        <v>2573</v>
      </c>
      <c r="N1790" s="61" t="s">
        <v>704</v>
      </c>
      <c r="O1790" s="62">
        <v>1</v>
      </c>
      <c r="P1790" s="60"/>
      <c r="Q1790" s="60"/>
      <c r="R1790" s="60"/>
      <c r="S1790" s="60"/>
      <c r="T1790" s="60"/>
      <c r="U1790" s="94"/>
      <c r="V1790" s="95"/>
      <c r="W1790" s="96"/>
      <c r="X1790" s="97"/>
      <c r="Y1790" s="60"/>
      <c r="Z1790" s="60"/>
      <c r="AA1790" s="60"/>
      <c r="AB1790" s="8" t="s">
        <v>117</v>
      </c>
    </row>
    <row r="1791" spans="1:28" ht="13.8" hidden="1">
      <c r="A1791" s="341" t="s">
        <v>5124</v>
      </c>
      <c r="B1791" s="342" t="s">
        <v>29</v>
      </c>
      <c r="C1791" s="342" t="s">
        <v>5126</v>
      </c>
      <c r="D1791" s="342" t="s">
        <v>3320</v>
      </c>
      <c r="E1791" s="342" t="s">
        <v>5127</v>
      </c>
      <c r="F1791" s="342" t="s">
        <v>2485</v>
      </c>
      <c r="G1791" s="342" t="s">
        <v>2487</v>
      </c>
      <c r="H1791" s="9" t="str">
        <f t="shared" si="0"/>
        <v>POP-TPU-SHD</v>
      </c>
      <c r="I1791" s="9"/>
      <c r="J1791" s="60"/>
      <c r="K1791" s="60"/>
      <c r="L1791" s="60"/>
      <c r="M1791" s="61" t="s">
        <v>2494</v>
      </c>
      <c r="N1791" s="61" t="s">
        <v>487</v>
      </c>
      <c r="O1791" s="62">
        <v>0.85</v>
      </c>
      <c r="P1791" s="9" t="s">
        <v>7752</v>
      </c>
      <c r="Q1791" s="60"/>
      <c r="R1791" s="60"/>
      <c r="S1791" s="60"/>
      <c r="T1791" s="60"/>
      <c r="U1791" s="94"/>
      <c r="V1791" s="95"/>
      <c r="W1791" s="96"/>
      <c r="X1791" s="97"/>
      <c r="Y1791" s="60"/>
      <c r="Z1791" s="60"/>
      <c r="AA1791" s="60"/>
      <c r="AB1791" s="8" t="s">
        <v>117</v>
      </c>
    </row>
    <row r="1792" spans="1:28" ht="13.8" hidden="1">
      <c r="A1792" s="341" t="s">
        <v>5124</v>
      </c>
      <c r="B1792" s="342" t="s">
        <v>29</v>
      </c>
      <c r="C1792" s="9" t="s">
        <v>5126</v>
      </c>
      <c r="D1792" s="9" t="s">
        <v>3320</v>
      </c>
      <c r="E1792" s="9" t="s">
        <v>5127</v>
      </c>
      <c r="F1792" s="9" t="s">
        <v>2485</v>
      </c>
      <c r="G1792" s="9" t="s">
        <v>2487</v>
      </c>
      <c r="H1792" s="9" t="str">
        <f t="shared" si="0"/>
        <v>POP-TPU-SHD</v>
      </c>
      <c r="I1792" s="9"/>
      <c r="J1792" s="60"/>
      <c r="K1792" s="60"/>
      <c r="L1792" s="60"/>
      <c r="M1792" s="61" t="s">
        <v>2494</v>
      </c>
      <c r="N1792" s="475" t="s">
        <v>488</v>
      </c>
      <c r="O1792" s="62">
        <v>0.85</v>
      </c>
      <c r="P1792" s="9" t="s">
        <v>7753</v>
      </c>
      <c r="Q1792" s="60"/>
      <c r="R1792" s="60"/>
      <c r="S1792" s="60"/>
      <c r="T1792" s="60"/>
      <c r="U1792" s="94"/>
      <c r="V1792" s="95"/>
      <c r="W1792" s="96"/>
      <c r="X1792" s="97"/>
      <c r="Y1792" s="60"/>
      <c r="Z1792" s="60"/>
      <c r="AA1792" s="60"/>
      <c r="AB1792" s="8" t="s">
        <v>117</v>
      </c>
    </row>
    <row r="1793" spans="1:28" ht="13.8" hidden="1">
      <c r="A1793" s="341" t="s">
        <v>5124</v>
      </c>
      <c r="B1793" s="342" t="s">
        <v>29</v>
      </c>
      <c r="C1793" s="9" t="s">
        <v>5126</v>
      </c>
      <c r="D1793" s="9" t="s">
        <v>3320</v>
      </c>
      <c r="E1793" s="9" t="s">
        <v>5127</v>
      </c>
      <c r="F1793" s="9"/>
      <c r="G1793" s="9" t="s">
        <v>2487</v>
      </c>
      <c r="H1793" s="9" t="str">
        <f t="shared" si="0"/>
        <v>POP-TPU-</v>
      </c>
      <c r="I1793" s="9"/>
      <c r="J1793" s="60"/>
      <c r="K1793" s="60"/>
      <c r="L1793" s="60"/>
      <c r="M1793" s="440" t="s">
        <v>2462</v>
      </c>
      <c r="N1793" s="346" t="s">
        <v>1740</v>
      </c>
      <c r="O1793" s="62">
        <v>1</v>
      </c>
      <c r="P1793" s="60"/>
      <c r="Q1793" s="60"/>
      <c r="R1793" s="60"/>
      <c r="S1793" s="60"/>
      <c r="T1793" s="60"/>
      <c r="U1793" s="580"/>
      <c r="V1793" s="95"/>
      <c r="W1793" s="96"/>
      <c r="X1793" s="97"/>
      <c r="Y1793" s="60"/>
      <c r="Z1793" s="60"/>
      <c r="AA1793" s="60"/>
    </row>
    <row r="1794" spans="1:28" ht="13.8" hidden="1">
      <c r="A1794" s="341" t="s">
        <v>5124</v>
      </c>
      <c r="B1794" s="342" t="s">
        <v>29</v>
      </c>
      <c r="C1794" s="9" t="s">
        <v>5143</v>
      </c>
      <c r="D1794" s="9" t="s">
        <v>3248</v>
      </c>
      <c r="E1794" s="9" t="s">
        <v>5169</v>
      </c>
      <c r="F1794" s="9"/>
      <c r="G1794" s="9" t="s">
        <v>2487</v>
      </c>
      <c r="H1794" s="9" t="str">
        <f t="shared" si="0"/>
        <v>POP-TPL-</v>
      </c>
      <c r="I1794" s="9"/>
      <c r="J1794" s="60"/>
      <c r="K1794" s="60"/>
      <c r="L1794" s="60"/>
      <c r="M1794" s="440" t="s">
        <v>2573</v>
      </c>
      <c r="N1794" s="346" t="s">
        <v>717</v>
      </c>
      <c r="O1794" s="62">
        <v>1</v>
      </c>
      <c r="P1794" s="60"/>
      <c r="Q1794" s="60"/>
      <c r="R1794" s="60"/>
      <c r="S1794" s="60"/>
      <c r="T1794" s="60"/>
      <c r="U1794" s="580"/>
      <c r="V1794" s="95"/>
      <c r="W1794" s="96"/>
      <c r="X1794" s="97"/>
      <c r="Y1794" s="60"/>
      <c r="Z1794" s="60"/>
      <c r="AA1794" s="60"/>
      <c r="AB1794" s="8" t="s">
        <v>117</v>
      </c>
    </row>
    <row r="1795" spans="1:28" ht="13.8" hidden="1">
      <c r="A1795" s="341" t="s">
        <v>5124</v>
      </c>
      <c r="B1795" s="342" t="s">
        <v>29</v>
      </c>
      <c r="C1795" s="9" t="s">
        <v>5143</v>
      </c>
      <c r="D1795" s="9" t="s">
        <v>3248</v>
      </c>
      <c r="E1795" s="9" t="s">
        <v>5169</v>
      </c>
      <c r="F1795" s="9"/>
      <c r="G1795" s="9" t="s">
        <v>2487</v>
      </c>
      <c r="H1795" s="9" t="str">
        <f t="shared" si="0"/>
        <v>POP-TPL-</v>
      </c>
      <c r="I1795" s="9"/>
      <c r="J1795" s="60"/>
      <c r="K1795" s="60"/>
      <c r="L1795" s="60"/>
      <c r="M1795" s="440" t="s">
        <v>2573</v>
      </c>
      <c r="N1795" s="346" t="s">
        <v>719</v>
      </c>
      <c r="O1795" s="62">
        <v>1</v>
      </c>
      <c r="P1795" s="60"/>
      <c r="Q1795" s="60"/>
      <c r="R1795" s="60"/>
      <c r="S1795" s="60"/>
      <c r="T1795" s="60"/>
      <c r="U1795" s="580"/>
      <c r="V1795" s="95"/>
      <c r="W1795" s="96"/>
      <c r="X1795" s="97"/>
      <c r="Y1795" s="60"/>
      <c r="Z1795" s="60"/>
      <c r="AA1795" s="60"/>
      <c r="AB1795" s="8" t="s">
        <v>117</v>
      </c>
    </row>
    <row r="1796" spans="1:28" ht="13.8" hidden="1">
      <c r="A1796" s="341" t="s">
        <v>5124</v>
      </c>
      <c r="B1796" s="342" t="s">
        <v>29</v>
      </c>
      <c r="C1796" s="9" t="s">
        <v>5143</v>
      </c>
      <c r="D1796" s="9" t="s">
        <v>3248</v>
      </c>
      <c r="E1796" s="9" t="s">
        <v>5169</v>
      </c>
      <c r="F1796" s="9"/>
      <c r="G1796" s="9" t="s">
        <v>2487</v>
      </c>
      <c r="H1796" s="9" t="str">
        <f t="shared" si="0"/>
        <v>POP-TPL-</v>
      </c>
      <c r="I1796" s="9"/>
      <c r="J1796" s="60"/>
      <c r="K1796" s="60"/>
      <c r="L1796" s="60"/>
      <c r="M1796" s="440" t="s">
        <v>2573</v>
      </c>
      <c r="N1796" s="346" t="s">
        <v>720</v>
      </c>
      <c r="O1796" s="62">
        <v>1</v>
      </c>
      <c r="P1796" s="60"/>
      <c r="Q1796" s="60"/>
      <c r="R1796" s="60"/>
      <c r="S1796" s="60"/>
      <c r="T1796" s="60"/>
      <c r="U1796" s="580"/>
      <c r="V1796" s="95"/>
      <c r="W1796" s="96"/>
      <c r="X1796" s="97"/>
      <c r="Y1796" s="60"/>
      <c r="Z1796" s="60"/>
      <c r="AA1796" s="60"/>
      <c r="AB1796" s="8" t="s">
        <v>117</v>
      </c>
    </row>
    <row r="1797" spans="1:28" ht="13.8" hidden="1">
      <c r="A1797" s="341" t="s">
        <v>5124</v>
      </c>
      <c r="B1797" s="342" t="s">
        <v>29</v>
      </c>
      <c r="C1797" s="9" t="s">
        <v>3729</v>
      </c>
      <c r="D1797" s="9" t="s">
        <v>5171</v>
      </c>
      <c r="E1797" s="9" t="s">
        <v>5172</v>
      </c>
      <c r="F1797" s="9"/>
      <c r="G1797" s="9" t="s">
        <v>2487</v>
      </c>
      <c r="H1797" s="9" t="str">
        <f t="shared" si="0"/>
        <v>POP-CTP-</v>
      </c>
      <c r="I1797" s="9"/>
      <c r="J1797" s="60"/>
      <c r="K1797" s="60"/>
      <c r="L1797" s="60"/>
      <c r="M1797" s="440" t="s">
        <v>2573</v>
      </c>
      <c r="N1797" s="346" t="s">
        <v>725</v>
      </c>
      <c r="O1797" s="62">
        <v>1</v>
      </c>
      <c r="P1797" s="60"/>
      <c r="Q1797" s="60"/>
      <c r="R1797" s="60"/>
      <c r="S1797" s="60"/>
      <c r="T1797" s="60"/>
      <c r="U1797" s="580"/>
      <c r="V1797" s="95"/>
      <c r="W1797" s="96"/>
      <c r="X1797" s="97"/>
      <c r="Y1797" s="60"/>
      <c r="Z1797" s="60"/>
      <c r="AA1797" s="60"/>
      <c r="AB1797" s="8" t="s">
        <v>117</v>
      </c>
    </row>
    <row r="1798" spans="1:28" ht="16.5" hidden="1" customHeight="1">
      <c r="A1798" s="341" t="s">
        <v>5124</v>
      </c>
      <c r="B1798" s="342" t="s">
        <v>29</v>
      </c>
      <c r="C1798" s="9" t="s">
        <v>5143</v>
      </c>
      <c r="D1798" s="9" t="s">
        <v>3248</v>
      </c>
      <c r="E1798" s="9" t="s">
        <v>5156</v>
      </c>
      <c r="F1798" s="9" t="s">
        <v>2485</v>
      </c>
      <c r="G1798" s="9" t="s">
        <v>2487</v>
      </c>
      <c r="H1798" s="9" t="str">
        <f t="shared" si="0"/>
        <v>POP-TPL-SHD</v>
      </c>
      <c r="I1798" s="9"/>
      <c r="J1798" s="60"/>
      <c r="K1798" s="60"/>
      <c r="L1798" s="60"/>
      <c r="M1798" s="440" t="s">
        <v>2494</v>
      </c>
      <c r="N1798" s="346" t="s">
        <v>527</v>
      </c>
      <c r="O1798" s="62">
        <v>1</v>
      </c>
      <c r="P1798" s="60"/>
      <c r="Q1798" s="60"/>
      <c r="R1798" s="60"/>
      <c r="S1798" s="60"/>
      <c r="T1798" s="60"/>
      <c r="U1798" s="580"/>
      <c r="V1798" s="95"/>
      <c r="W1798" s="96"/>
      <c r="X1798" s="97"/>
      <c r="Y1798" s="60"/>
      <c r="Z1798" s="60"/>
      <c r="AA1798" s="60"/>
      <c r="AB1798" s="8" t="s">
        <v>117</v>
      </c>
    </row>
    <row r="1799" spans="1:28" ht="13.8" hidden="1">
      <c r="A1799" s="341" t="s">
        <v>5124</v>
      </c>
      <c r="B1799" s="342" t="s">
        <v>29</v>
      </c>
      <c r="C1799" s="9" t="s">
        <v>5143</v>
      </c>
      <c r="D1799" s="9" t="s">
        <v>3248</v>
      </c>
      <c r="E1799" s="9" t="s">
        <v>5156</v>
      </c>
      <c r="F1799" s="9" t="s">
        <v>2485</v>
      </c>
      <c r="G1799" s="9" t="s">
        <v>2487</v>
      </c>
      <c r="H1799" s="9" t="str">
        <f t="shared" si="0"/>
        <v>POP-TPL-SHD</v>
      </c>
      <c r="I1799" s="9"/>
      <c r="J1799" s="60"/>
      <c r="K1799" s="60"/>
      <c r="L1799" s="60"/>
      <c r="M1799" s="61" t="s">
        <v>2494</v>
      </c>
      <c r="N1799" s="61" t="s">
        <v>529</v>
      </c>
      <c r="O1799" s="62">
        <v>1</v>
      </c>
      <c r="P1799" s="60"/>
      <c r="Q1799" s="60"/>
      <c r="R1799" s="60"/>
      <c r="S1799" s="60"/>
      <c r="T1799" s="60"/>
      <c r="U1799" s="94"/>
      <c r="V1799" s="95"/>
      <c r="W1799" s="96"/>
      <c r="X1799" s="97"/>
      <c r="Y1799" s="60"/>
      <c r="Z1799" s="60"/>
      <c r="AA1799" s="60"/>
      <c r="AB1799" s="8" t="s">
        <v>117</v>
      </c>
    </row>
    <row r="1800" spans="1:28" ht="13.8" hidden="1">
      <c r="A1800" s="341" t="s">
        <v>5124</v>
      </c>
      <c r="B1800" s="342" t="s">
        <v>29</v>
      </c>
      <c r="C1800" s="9" t="s">
        <v>3729</v>
      </c>
      <c r="D1800" s="9" t="s">
        <v>5171</v>
      </c>
      <c r="E1800" s="9" t="s">
        <v>5172</v>
      </c>
      <c r="F1800" s="9"/>
      <c r="G1800" s="9" t="s">
        <v>2487</v>
      </c>
      <c r="H1800" s="9" t="str">
        <f t="shared" si="0"/>
        <v>POP-CTP-</v>
      </c>
      <c r="I1800" s="9"/>
      <c r="J1800" s="60"/>
      <c r="K1800" s="60"/>
      <c r="L1800" s="60"/>
      <c r="M1800" s="61" t="s">
        <v>2573</v>
      </c>
      <c r="N1800" s="61" t="s">
        <v>727</v>
      </c>
      <c r="O1800" s="62">
        <v>1</v>
      </c>
      <c r="P1800" s="60"/>
      <c r="Q1800" s="60"/>
      <c r="R1800" s="60"/>
      <c r="S1800" s="60"/>
      <c r="T1800" s="60"/>
      <c r="U1800" s="94"/>
      <c r="V1800" s="95"/>
      <c r="W1800" s="96"/>
      <c r="X1800" s="97"/>
      <c r="Y1800" s="60"/>
      <c r="Z1800" s="60"/>
      <c r="AA1800" s="60"/>
      <c r="AB1800" s="8" t="s">
        <v>117</v>
      </c>
    </row>
    <row r="1801" spans="1:28" ht="13.8" hidden="1">
      <c r="A1801" s="341" t="s">
        <v>5124</v>
      </c>
      <c r="B1801" s="342" t="s">
        <v>29</v>
      </c>
      <c r="C1801" s="9" t="s">
        <v>3729</v>
      </c>
      <c r="D1801" s="9" t="s">
        <v>5171</v>
      </c>
      <c r="E1801" s="9" t="s">
        <v>5172</v>
      </c>
      <c r="F1801" s="9"/>
      <c r="G1801" s="9" t="s">
        <v>2487</v>
      </c>
      <c r="H1801" s="9" t="str">
        <f t="shared" si="0"/>
        <v>POP-CTP-</v>
      </c>
      <c r="I1801" s="9"/>
      <c r="J1801" s="60"/>
      <c r="K1801" s="60"/>
      <c r="L1801" s="60"/>
      <c r="M1801" s="61" t="s">
        <v>2573</v>
      </c>
      <c r="N1801" s="61" t="s">
        <v>728</v>
      </c>
      <c r="O1801" s="62">
        <v>1</v>
      </c>
      <c r="P1801" s="60"/>
      <c r="Q1801" s="60"/>
      <c r="R1801" s="60"/>
      <c r="S1801" s="60"/>
      <c r="T1801" s="60"/>
      <c r="U1801" s="94"/>
      <c r="V1801" s="95"/>
      <c r="W1801" s="96"/>
      <c r="X1801" s="97"/>
      <c r="Y1801" s="60"/>
      <c r="Z1801" s="60"/>
      <c r="AA1801" s="60"/>
      <c r="AB1801" s="8" t="s">
        <v>117</v>
      </c>
    </row>
    <row r="1802" spans="1:28" ht="13.8" hidden="1">
      <c r="A1802" s="341" t="s">
        <v>5124</v>
      </c>
      <c r="B1802" s="342" t="s">
        <v>29</v>
      </c>
      <c r="C1802" s="9" t="s">
        <v>5143</v>
      </c>
      <c r="D1802" s="9" t="s">
        <v>3248</v>
      </c>
      <c r="E1802" s="9" t="s">
        <v>5169</v>
      </c>
      <c r="F1802" s="9" t="s">
        <v>2485</v>
      </c>
      <c r="G1802" s="9" t="s">
        <v>2487</v>
      </c>
      <c r="H1802" s="9" t="str">
        <f t="shared" si="0"/>
        <v>POP-TPL-SHD</v>
      </c>
      <c r="I1802" s="9"/>
      <c r="J1802" s="60"/>
      <c r="K1802" s="60"/>
      <c r="L1802" s="60"/>
      <c r="M1802" s="440" t="s">
        <v>2494</v>
      </c>
      <c r="N1802" s="61" t="s">
        <v>541</v>
      </c>
      <c r="O1802" s="62">
        <v>1</v>
      </c>
      <c r="P1802" s="60"/>
      <c r="Q1802" s="60"/>
      <c r="R1802" s="60"/>
      <c r="S1802" s="60"/>
      <c r="T1802" s="60"/>
      <c r="U1802" s="94"/>
      <c r="V1802" s="95"/>
      <c r="W1802" s="96"/>
      <c r="X1802" s="97"/>
      <c r="Y1802" s="60"/>
      <c r="Z1802" s="60"/>
      <c r="AA1802" s="60"/>
      <c r="AB1802" s="8" t="s">
        <v>117</v>
      </c>
    </row>
    <row r="1803" spans="1:28" ht="13.8" hidden="1">
      <c r="A1803" s="341" t="s">
        <v>5124</v>
      </c>
      <c r="B1803" s="342" t="s">
        <v>29</v>
      </c>
      <c r="C1803" s="9" t="s">
        <v>5143</v>
      </c>
      <c r="D1803" s="9" t="s">
        <v>3248</v>
      </c>
      <c r="E1803" s="9" t="s">
        <v>5169</v>
      </c>
      <c r="F1803" s="9" t="s">
        <v>2485</v>
      </c>
      <c r="G1803" s="9" t="s">
        <v>2487</v>
      </c>
      <c r="H1803" s="9" t="str">
        <f t="shared" si="0"/>
        <v>POP-TPL-SHD</v>
      </c>
      <c r="I1803" s="9"/>
      <c r="J1803" s="60"/>
      <c r="K1803" s="60"/>
      <c r="L1803" s="60"/>
      <c r="M1803" s="61" t="s">
        <v>2494</v>
      </c>
      <c r="N1803" s="61" t="s">
        <v>542</v>
      </c>
      <c r="O1803" s="62">
        <v>1</v>
      </c>
      <c r="P1803" s="60"/>
      <c r="Q1803" s="60"/>
      <c r="R1803" s="60"/>
      <c r="S1803" s="60"/>
      <c r="T1803" s="60"/>
      <c r="U1803" s="94"/>
      <c r="V1803" s="95"/>
      <c r="W1803" s="96"/>
      <c r="X1803" s="97"/>
      <c r="Y1803" s="60"/>
      <c r="Z1803" s="60"/>
      <c r="AA1803" s="60"/>
      <c r="AB1803" s="8" t="s">
        <v>117</v>
      </c>
    </row>
    <row r="1804" spans="1:28" ht="13.8" hidden="1">
      <c r="A1804" s="341" t="s">
        <v>5124</v>
      </c>
      <c r="B1804" s="342" t="s">
        <v>29</v>
      </c>
      <c r="C1804" s="9" t="s">
        <v>5143</v>
      </c>
      <c r="D1804" s="9" t="s">
        <v>3248</v>
      </c>
      <c r="E1804" s="9" t="s">
        <v>5169</v>
      </c>
      <c r="F1804" s="9" t="s">
        <v>2485</v>
      </c>
      <c r="G1804" s="9" t="s">
        <v>2487</v>
      </c>
      <c r="H1804" s="9" t="str">
        <f t="shared" si="0"/>
        <v>POP-TPL-SHD</v>
      </c>
      <c r="I1804" s="9"/>
      <c r="J1804" s="60"/>
      <c r="K1804" s="60"/>
      <c r="L1804" s="60"/>
      <c r="M1804" s="61" t="s">
        <v>2494</v>
      </c>
      <c r="N1804" s="61" t="s">
        <v>601</v>
      </c>
      <c r="O1804" s="62">
        <v>1</v>
      </c>
      <c r="P1804" s="60"/>
      <c r="Q1804" s="60"/>
      <c r="R1804" s="60"/>
      <c r="S1804" s="60"/>
      <c r="T1804" s="60"/>
      <c r="U1804" s="94"/>
      <c r="V1804" s="95"/>
      <c r="W1804" s="96"/>
      <c r="X1804" s="97"/>
      <c r="Y1804" s="60"/>
      <c r="Z1804" s="60"/>
      <c r="AA1804" s="60"/>
      <c r="AB1804" s="8" t="s">
        <v>117</v>
      </c>
    </row>
    <row r="1805" spans="1:28" ht="13.8" hidden="1">
      <c r="A1805" s="341" t="s">
        <v>5124</v>
      </c>
      <c r="B1805" s="342" t="s">
        <v>29</v>
      </c>
      <c r="C1805" s="9" t="s">
        <v>5143</v>
      </c>
      <c r="D1805" s="9" t="s">
        <v>3248</v>
      </c>
      <c r="E1805" s="9" t="s">
        <v>5169</v>
      </c>
      <c r="F1805" s="9"/>
      <c r="G1805" s="9" t="s">
        <v>2487</v>
      </c>
      <c r="H1805" s="9" t="str">
        <f t="shared" si="0"/>
        <v>POP-TPL-</v>
      </c>
      <c r="I1805" s="9"/>
      <c r="J1805" s="60"/>
      <c r="K1805" s="60"/>
      <c r="L1805" s="60"/>
      <c r="M1805" s="61" t="s">
        <v>2462</v>
      </c>
      <c r="N1805" s="61" t="s">
        <v>1754</v>
      </c>
      <c r="O1805" s="62">
        <v>1</v>
      </c>
      <c r="P1805" s="60"/>
      <c r="Q1805" s="60"/>
      <c r="R1805" s="60"/>
      <c r="S1805" s="60"/>
      <c r="T1805" s="60"/>
      <c r="U1805" s="94"/>
      <c r="V1805" s="95"/>
      <c r="W1805" s="96"/>
      <c r="X1805" s="97"/>
      <c r="Y1805" s="60"/>
      <c r="Z1805" s="60"/>
      <c r="AA1805" s="60"/>
    </row>
    <row r="1806" spans="1:28" ht="13.8" hidden="1">
      <c r="A1806" s="9" t="s">
        <v>5124</v>
      </c>
      <c r="B1806" s="9" t="s">
        <v>29</v>
      </c>
      <c r="C1806" s="9" t="s">
        <v>3729</v>
      </c>
      <c r="D1806" s="9" t="s">
        <v>5171</v>
      </c>
      <c r="E1806" s="9" t="s">
        <v>5172</v>
      </c>
      <c r="F1806" s="9" t="s">
        <v>2485</v>
      </c>
      <c r="G1806" s="9" t="s">
        <v>2487</v>
      </c>
      <c r="H1806" s="9" t="str">
        <f t="shared" si="0"/>
        <v>POP-CTP-SHD</v>
      </c>
      <c r="I1806" s="9"/>
      <c r="J1806" s="60"/>
      <c r="K1806" s="60"/>
      <c r="L1806" s="60"/>
      <c r="M1806" s="61" t="s">
        <v>2494</v>
      </c>
      <c r="N1806" s="61" t="s">
        <v>547</v>
      </c>
      <c r="O1806" s="62">
        <v>1</v>
      </c>
      <c r="P1806" s="60"/>
      <c r="Q1806" s="60"/>
      <c r="R1806" s="60"/>
      <c r="S1806" s="60"/>
      <c r="T1806" s="60"/>
      <c r="U1806" s="94"/>
      <c r="V1806" s="95"/>
      <c r="W1806" s="96"/>
      <c r="X1806" s="97"/>
      <c r="Y1806" s="60"/>
      <c r="Z1806" s="60"/>
      <c r="AA1806" s="60"/>
      <c r="AB1806" s="8" t="s">
        <v>117</v>
      </c>
    </row>
    <row r="1807" spans="1:28" ht="13.8" hidden="1">
      <c r="A1807" s="9" t="s">
        <v>5124</v>
      </c>
      <c r="B1807" s="9" t="s">
        <v>29</v>
      </c>
      <c r="C1807" s="9" t="s">
        <v>3729</v>
      </c>
      <c r="D1807" s="9" t="s">
        <v>5171</v>
      </c>
      <c r="E1807" s="9" t="s">
        <v>5172</v>
      </c>
      <c r="F1807" s="9" t="s">
        <v>2485</v>
      </c>
      <c r="G1807" s="9" t="s">
        <v>2487</v>
      </c>
      <c r="H1807" s="9" t="str">
        <f t="shared" si="0"/>
        <v>POP-CTP-SHD</v>
      </c>
      <c r="I1807" s="9"/>
      <c r="J1807" s="60"/>
      <c r="K1807" s="60"/>
      <c r="L1807" s="60"/>
      <c r="M1807" s="61" t="s">
        <v>2494</v>
      </c>
      <c r="N1807" s="61" t="s">
        <v>548</v>
      </c>
      <c r="O1807" s="62">
        <v>1</v>
      </c>
      <c r="P1807" s="60"/>
      <c r="Q1807" s="60"/>
      <c r="R1807" s="60"/>
      <c r="S1807" s="60"/>
      <c r="T1807" s="60"/>
      <c r="U1807" s="94"/>
      <c r="V1807" s="95"/>
      <c r="W1807" s="96"/>
      <c r="X1807" s="97"/>
      <c r="Y1807" s="60"/>
      <c r="Z1807" s="60"/>
      <c r="AA1807" s="60"/>
      <c r="AB1807" s="8" t="s">
        <v>117</v>
      </c>
    </row>
    <row r="1808" spans="1:28" ht="13.8" hidden="1">
      <c r="A1808" s="9" t="s">
        <v>5124</v>
      </c>
      <c r="B1808" s="9" t="s">
        <v>29</v>
      </c>
      <c r="C1808" s="9" t="s">
        <v>3729</v>
      </c>
      <c r="D1808" s="9" t="s">
        <v>5171</v>
      </c>
      <c r="E1808" s="9" t="s">
        <v>5172</v>
      </c>
      <c r="F1808" s="9" t="s">
        <v>2485</v>
      </c>
      <c r="G1808" s="9" t="s">
        <v>2487</v>
      </c>
      <c r="H1808" s="9" t="str">
        <f t="shared" si="0"/>
        <v>POP-CTP-SHD</v>
      </c>
      <c r="I1808" s="9"/>
      <c r="J1808" s="60"/>
      <c r="K1808" s="60"/>
      <c r="L1808" s="60"/>
      <c r="M1808" s="61" t="s">
        <v>2494</v>
      </c>
      <c r="N1808" s="61" t="s">
        <v>549</v>
      </c>
      <c r="O1808" s="62">
        <v>1</v>
      </c>
      <c r="P1808" s="60"/>
      <c r="Q1808" s="60"/>
      <c r="R1808" s="60"/>
      <c r="S1808" s="60"/>
      <c r="T1808" s="60"/>
      <c r="U1808" s="94"/>
      <c r="V1808" s="95"/>
      <c r="W1808" s="96"/>
      <c r="X1808" s="97"/>
      <c r="Y1808" s="60"/>
      <c r="Z1808" s="60"/>
      <c r="AA1808" s="60"/>
      <c r="AB1808" s="8" t="s">
        <v>117</v>
      </c>
    </row>
    <row r="1809" spans="1:28" ht="13.8" hidden="1">
      <c r="A1809" s="9" t="s">
        <v>5124</v>
      </c>
      <c r="B1809" s="9" t="s">
        <v>29</v>
      </c>
      <c r="C1809" s="9" t="s">
        <v>5143</v>
      </c>
      <c r="D1809" s="9" t="s">
        <v>3248</v>
      </c>
      <c r="E1809" s="9" t="s">
        <v>4688</v>
      </c>
      <c r="F1809" s="9" t="s">
        <v>2485</v>
      </c>
      <c r="G1809" s="9" t="s">
        <v>2487</v>
      </c>
      <c r="H1809" s="9" t="str">
        <f t="shared" si="0"/>
        <v>POP-TPL-SHD</v>
      </c>
      <c r="I1809" s="9"/>
      <c r="J1809" s="60"/>
      <c r="K1809" s="60"/>
      <c r="L1809" s="60"/>
      <c r="M1809" s="61" t="s">
        <v>2494</v>
      </c>
      <c r="N1809" s="61" t="s">
        <v>581</v>
      </c>
      <c r="O1809" s="62">
        <v>1</v>
      </c>
      <c r="P1809" s="60"/>
      <c r="Q1809" s="60"/>
      <c r="R1809" s="60"/>
      <c r="S1809" s="60"/>
      <c r="T1809" s="60"/>
      <c r="U1809" s="94"/>
      <c r="V1809" s="95"/>
      <c r="W1809" s="96"/>
      <c r="X1809" s="97"/>
      <c r="Y1809" s="60"/>
      <c r="Z1809" s="60"/>
      <c r="AA1809" s="60"/>
      <c r="AB1809" s="8" t="s">
        <v>117</v>
      </c>
    </row>
    <row r="1810" spans="1:28" ht="13.8" hidden="1">
      <c r="A1810" s="9" t="s">
        <v>5124</v>
      </c>
      <c r="B1810" s="9" t="s">
        <v>29</v>
      </c>
      <c r="C1810" s="9" t="s">
        <v>5143</v>
      </c>
      <c r="D1810" s="9" t="s">
        <v>3248</v>
      </c>
      <c r="E1810" s="9" t="s">
        <v>4688</v>
      </c>
      <c r="F1810" s="9" t="s">
        <v>2485</v>
      </c>
      <c r="G1810" s="9" t="s">
        <v>2487</v>
      </c>
      <c r="H1810" s="9" t="str">
        <f t="shared" si="0"/>
        <v>POP-TPL-SHD</v>
      </c>
      <c r="I1810" s="9"/>
      <c r="J1810" s="60"/>
      <c r="K1810" s="60"/>
      <c r="L1810" s="60"/>
      <c r="M1810" s="61" t="s">
        <v>2494</v>
      </c>
      <c r="N1810" s="61" t="s">
        <v>582</v>
      </c>
      <c r="O1810" s="62">
        <v>1</v>
      </c>
      <c r="P1810" s="60"/>
      <c r="Q1810" s="60"/>
      <c r="R1810" s="60"/>
      <c r="S1810" s="60"/>
      <c r="T1810" s="60"/>
      <c r="U1810" s="94"/>
      <c r="V1810" s="95"/>
      <c r="W1810" s="96"/>
      <c r="X1810" s="97"/>
      <c r="Y1810" s="60"/>
      <c r="Z1810" s="60"/>
      <c r="AA1810" s="60"/>
      <c r="AB1810" s="8" t="s">
        <v>117</v>
      </c>
    </row>
    <row r="1811" spans="1:28" ht="13.8" hidden="1">
      <c r="A1811" s="9" t="s">
        <v>5124</v>
      </c>
      <c r="B1811" s="9" t="s">
        <v>29</v>
      </c>
      <c r="C1811" s="9" t="s">
        <v>5143</v>
      </c>
      <c r="D1811" s="9" t="s">
        <v>3248</v>
      </c>
      <c r="E1811" s="9" t="s">
        <v>4688</v>
      </c>
      <c r="F1811" s="9"/>
      <c r="G1811" s="9" t="s">
        <v>2487</v>
      </c>
      <c r="H1811" s="9" t="str">
        <f t="shared" si="0"/>
        <v>POP-TPL-</v>
      </c>
      <c r="I1811" s="9"/>
      <c r="J1811" s="60"/>
      <c r="K1811" s="60"/>
      <c r="L1811" s="60"/>
      <c r="M1811" s="61" t="s">
        <v>2683</v>
      </c>
      <c r="N1811" s="61" t="s">
        <v>1689</v>
      </c>
      <c r="O1811" s="62">
        <v>1</v>
      </c>
      <c r="P1811" s="60"/>
      <c r="Q1811" s="60"/>
      <c r="R1811" s="60"/>
      <c r="S1811" s="60"/>
      <c r="T1811" s="60"/>
      <c r="U1811" s="94"/>
      <c r="V1811" s="95"/>
      <c r="W1811" s="96"/>
      <c r="X1811" s="97"/>
      <c r="Y1811" s="60"/>
      <c r="Z1811" s="60"/>
      <c r="AA1811" s="60"/>
    </row>
    <row r="1812" spans="1:28" ht="13.8" hidden="1">
      <c r="A1812" s="9" t="s">
        <v>5124</v>
      </c>
      <c r="B1812" s="9" t="s">
        <v>29</v>
      </c>
      <c r="C1812" s="9" t="s">
        <v>5143</v>
      </c>
      <c r="D1812" s="9" t="s">
        <v>3248</v>
      </c>
      <c r="E1812" s="9" t="s">
        <v>4688</v>
      </c>
      <c r="F1812" s="9"/>
      <c r="G1812" s="9" t="s">
        <v>2487</v>
      </c>
      <c r="H1812" s="9" t="str">
        <f t="shared" si="0"/>
        <v>POP-TPL-</v>
      </c>
      <c r="I1812" s="9"/>
      <c r="J1812" s="60"/>
      <c r="K1812" s="60"/>
      <c r="L1812" s="60"/>
      <c r="M1812" s="61" t="s">
        <v>2573</v>
      </c>
      <c r="N1812" s="61" t="s">
        <v>761</v>
      </c>
      <c r="O1812" s="62">
        <v>1</v>
      </c>
      <c r="P1812" s="60"/>
      <c r="Q1812" s="60"/>
      <c r="R1812" s="60"/>
      <c r="S1812" s="60"/>
      <c r="T1812" s="60"/>
      <c r="U1812" s="94"/>
      <c r="V1812" s="95"/>
      <c r="W1812" s="692"/>
      <c r="X1812" s="97"/>
      <c r="Y1812" s="60"/>
      <c r="Z1812" s="60"/>
      <c r="AA1812" s="60"/>
      <c r="AB1812" s="8" t="s">
        <v>117</v>
      </c>
    </row>
    <row r="1813" spans="1:28" ht="13.8" hidden="1">
      <c r="A1813" s="9" t="s">
        <v>5124</v>
      </c>
      <c r="B1813" s="9" t="s">
        <v>29</v>
      </c>
      <c r="C1813" s="9" t="s">
        <v>5143</v>
      </c>
      <c r="D1813" s="9" t="s">
        <v>3248</v>
      </c>
      <c r="E1813" s="9" t="s">
        <v>4688</v>
      </c>
      <c r="F1813" s="9"/>
      <c r="G1813" s="9" t="s">
        <v>2487</v>
      </c>
      <c r="H1813" s="9" t="str">
        <f t="shared" si="0"/>
        <v>POP-TPL-</v>
      </c>
      <c r="I1813" s="9"/>
      <c r="J1813" s="60"/>
      <c r="K1813" s="60"/>
      <c r="L1813" s="60"/>
      <c r="M1813" s="61" t="s">
        <v>2573</v>
      </c>
      <c r="N1813" s="61" t="s">
        <v>762</v>
      </c>
      <c r="O1813" s="62">
        <v>1</v>
      </c>
      <c r="P1813" s="60"/>
      <c r="Q1813" s="60"/>
      <c r="R1813" s="60"/>
      <c r="S1813" s="60"/>
      <c r="T1813" s="60"/>
      <c r="U1813" s="94"/>
      <c r="V1813" s="95"/>
      <c r="W1813" s="692"/>
      <c r="X1813" s="97"/>
      <c r="Y1813" s="60"/>
      <c r="Z1813" s="60"/>
      <c r="AA1813" s="60"/>
      <c r="AB1813" s="8" t="s">
        <v>117</v>
      </c>
    </row>
    <row r="1814" spans="1:28" ht="13.8" hidden="1">
      <c r="A1814" s="9" t="s">
        <v>5124</v>
      </c>
      <c r="B1814" s="9" t="s">
        <v>29</v>
      </c>
      <c r="C1814" s="9" t="s">
        <v>5134</v>
      </c>
      <c r="D1814" s="9" t="s">
        <v>3187</v>
      </c>
      <c r="E1814" s="9" t="s">
        <v>4567</v>
      </c>
      <c r="F1814" s="9"/>
      <c r="G1814" s="9" t="s">
        <v>5136</v>
      </c>
      <c r="H1814" s="9" t="str">
        <f t="shared" si="0"/>
        <v>POP-CPU-</v>
      </c>
      <c r="I1814" s="9"/>
      <c r="J1814" s="60"/>
      <c r="K1814" s="60"/>
      <c r="L1814" s="60"/>
      <c r="M1814" s="61" t="s">
        <v>2573</v>
      </c>
      <c r="N1814" s="61" t="s">
        <v>668</v>
      </c>
      <c r="O1814" s="62">
        <v>1</v>
      </c>
      <c r="P1814" s="60"/>
      <c r="Q1814" s="60"/>
      <c r="R1814" s="60"/>
      <c r="S1814" s="60"/>
      <c r="T1814" s="60"/>
      <c r="U1814" s="94"/>
      <c r="V1814" s="95"/>
      <c r="W1814" s="692"/>
      <c r="X1814" s="97"/>
      <c r="Y1814" s="60"/>
      <c r="Z1814" s="60"/>
      <c r="AA1814" s="60"/>
      <c r="AB1814" s="8" t="s">
        <v>117</v>
      </c>
    </row>
    <row r="1815" spans="1:28" ht="13.8" hidden="1">
      <c r="A1815" s="9" t="s">
        <v>5124</v>
      </c>
      <c r="B1815" s="9" t="s">
        <v>29</v>
      </c>
      <c r="C1815" s="9" t="s">
        <v>5134</v>
      </c>
      <c r="D1815" s="9" t="s">
        <v>3187</v>
      </c>
      <c r="E1815" s="9" t="s">
        <v>4567</v>
      </c>
      <c r="F1815" s="9"/>
      <c r="G1815" s="9" t="s">
        <v>5136</v>
      </c>
      <c r="H1815" s="9" t="str">
        <f t="shared" si="0"/>
        <v>POP-CPU-</v>
      </c>
      <c r="I1815" s="9"/>
      <c r="J1815" s="60"/>
      <c r="K1815" s="60"/>
      <c r="L1815" s="60"/>
      <c r="M1815" s="61" t="s">
        <v>2573</v>
      </c>
      <c r="N1815" s="61" t="s">
        <v>670</v>
      </c>
      <c r="O1815" s="62">
        <v>1</v>
      </c>
      <c r="P1815" s="60"/>
      <c r="Q1815" s="60"/>
      <c r="R1815" s="60"/>
      <c r="S1815" s="60"/>
      <c r="T1815" s="60"/>
      <c r="U1815" s="94"/>
      <c r="V1815" s="95"/>
      <c r="W1815" s="692"/>
      <c r="X1815" s="97"/>
      <c r="Y1815" s="60"/>
      <c r="Z1815" s="60"/>
      <c r="AA1815" s="60"/>
      <c r="AB1815" s="8" t="s">
        <v>117</v>
      </c>
    </row>
    <row r="1816" spans="1:28" ht="13.8" hidden="1">
      <c r="A1816" s="8" t="s">
        <v>5124</v>
      </c>
      <c r="B1816" s="9" t="s">
        <v>29</v>
      </c>
      <c r="C1816" s="9" t="s">
        <v>5134</v>
      </c>
      <c r="D1816" s="9" t="s">
        <v>3187</v>
      </c>
      <c r="E1816" s="9" t="s">
        <v>4567</v>
      </c>
      <c r="F1816" s="9" t="s">
        <v>2485</v>
      </c>
      <c r="G1816" s="9" t="s">
        <v>5136</v>
      </c>
      <c r="H1816" s="9" t="str">
        <f t="shared" si="0"/>
        <v>POP-CPU-SHD</v>
      </c>
      <c r="I1816" s="9"/>
      <c r="J1816" s="9">
        <v>7.76</v>
      </c>
      <c r="K1816" s="60"/>
      <c r="L1816" s="60"/>
      <c r="M1816" s="61" t="s">
        <v>2494</v>
      </c>
      <c r="N1816" s="61" t="s">
        <v>489</v>
      </c>
      <c r="O1816" s="62">
        <v>1</v>
      </c>
      <c r="P1816" s="60"/>
      <c r="Q1816" s="60"/>
      <c r="R1816" s="60"/>
      <c r="S1816" s="60"/>
      <c r="T1816" s="60"/>
      <c r="U1816" s="94"/>
      <c r="V1816" s="95"/>
      <c r="W1816" s="692"/>
      <c r="X1816" s="97"/>
      <c r="Y1816" s="60"/>
      <c r="Z1816" s="60"/>
      <c r="AA1816" s="60"/>
      <c r="AB1816" s="8" t="s">
        <v>117</v>
      </c>
    </row>
    <row r="1817" spans="1:28" ht="13.8" hidden="1">
      <c r="A1817" s="8" t="s">
        <v>5124</v>
      </c>
      <c r="B1817" s="9" t="s">
        <v>29</v>
      </c>
      <c r="C1817" s="9" t="s">
        <v>5134</v>
      </c>
      <c r="D1817" s="9" t="s">
        <v>3187</v>
      </c>
      <c r="E1817" s="9" t="s">
        <v>4567</v>
      </c>
      <c r="F1817" s="9" t="s">
        <v>2485</v>
      </c>
      <c r="G1817" s="9" t="s">
        <v>5136</v>
      </c>
      <c r="H1817" s="9" t="str">
        <f t="shared" si="0"/>
        <v>POP-CPU-SHD</v>
      </c>
      <c r="I1817" s="9"/>
      <c r="J1817" s="60"/>
      <c r="K1817" s="60"/>
      <c r="L1817" s="60"/>
      <c r="M1817" s="61" t="s">
        <v>2494</v>
      </c>
      <c r="N1817" s="61" t="s">
        <v>490</v>
      </c>
      <c r="O1817" s="62">
        <v>1</v>
      </c>
      <c r="P1817" s="60"/>
      <c r="Q1817" s="60"/>
      <c r="R1817" s="60"/>
      <c r="S1817" s="60"/>
      <c r="T1817" s="60"/>
      <c r="U1817" s="94"/>
      <c r="V1817" s="95"/>
      <c r="W1817" s="96"/>
      <c r="X1817" s="97"/>
      <c r="Y1817" s="60"/>
      <c r="Z1817" s="60"/>
      <c r="AA1817" s="60"/>
      <c r="AB1817" s="8" t="s">
        <v>117</v>
      </c>
    </row>
    <row r="1818" spans="1:28" ht="13.8" hidden="1">
      <c r="A1818" s="8" t="s">
        <v>5124</v>
      </c>
      <c r="B1818" s="9" t="s">
        <v>29</v>
      </c>
      <c r="C1818" s="9" t="s">
        <v>5134</v>
      </c>
      <c r="D1818" s="9" t="s">
        <v>3187</v>
      </c>
      <c r="E1818" s="9" t="s">
        <v>4567</v>
      </c>
      <c r="F1818" s="9"/>
      <c r="G1818" s="9" t="s">
        <v>5136</v>
      </c>
      <c r="H1818" s="9" t="str">
        <f t="shared" si="0"/>
        <v>POP-CPU-</v>
      </c>
      <c r="I1818" s="9"/>
      <c r="J1818" s="60"/>
      <c r="K1818" s="60"/>
      <c r="L1818" s="60"/>
      <c r="M1818" s="61" t="s">
        <v>2462</v>
      </c>
      <c r="N1818" s="61" t="s">
        <v>1741</v>
      </c>
      <c r="O1818" s="62">
        <v>1</v>
      </c>
      <c r="P1818" s="60"/>
      <c r="Q1818" s="60"/>
      <c r="R1818" s="60"/>
      <c r="S1818" s="60"/>
      <c r="T1818" s="60"/>
      <c r="U1818" s="94"/>
      <c r="V1818" s="95"/>
      <c r="W1818" s="96"/>
      <c r="X1818" s="97"/>
      <c r="Y1818" s="60"/>
      <c r="Z1818" s="60"/>
      <c r="AA1818" s="60"/>
    </row>
    <row r="1819" spans="1:28" ht="13.8" hidden="1">
      <c r="A1819" s="9" t="s">
        <v>5124</v>
      </c>
      <c r="B1819" s="9" t="s">
        <v>29</v>
      </c>
      <c r="C1819" s="9" t="s">
        <v>5134</v>
      </c>
      <c r="D1819" s="9" t="s">
        <v>3187</v>
      </c>
      <c r="E1819" s="9" t="s">
        <v>4567</v>
      </c>
      <c r="F1819" s="9"/>
      <c r="G1819" s="9" t="s">
        <v>5139</v>
      </c>
      <c r="H1819" s="9" t="str">
        <f t="shared" si="0"/>
        <v>POP-CPU-</v>
      </c>
      <c r="I1819" s="9"/>
      <c r="J1819" s="60"/>
      <c r="K1819" s="60"/>
      <c r="L1819" s="60"/>
      <c r="M1819" s="61" t="s">
        <v>2573</v>
      </c>
      <c r="N1819" s="61" t="s">
        <v>671</v>
      </c>
      <c r="O1819" s="62">
        <v>1</v>
      </c>
      <c r="P1819" s="60"/>
      <c r="Q1819" s="60"/>
      <c r="R1819" s="60"/>
      <c r="S1819" s="60"/>
      <c r="T1819" s="60"/>
      <c r="U1819" s="94"/>
      <c r="V1819" s="95"/>
      <c r="W1819" s="96"/>
      <c r="X1819" s="97"/>
      <c r="Y1819" s="60"/>
      <c r="Z1819" s="60"/>
      <c r="AA1819" s="60"/>
      <c r="AB1819" s="8" t="s">
        <v>117</v>
      </c>
    </row>
    <row r="1820" spans="1:28" ht="13.8" hidden="1">
      <c r="A1820" s="9" t="s">
        <v>5124</v>
      </c>
      <c r="B1820" s="9" t="s">
        <v>29</v>
      </c>
      <c r="C1820" s="9" t="s">
        <v>5134</v>
      </c>
      <c r="D1820" s="9" t="s">
        <v>3187</v>
      </c>
      <c r="E1820" s="9" t="s">
        <v>4567</v>
      </c>
      <c r="F1820" s="9"/>
      <c r="G1820" s="9" t="s">
        <v>5139</v>
      </c>
      <c r="H1820" s="9" t="str">
        <f t="shared" si="0"/>
        <v>POP-CPU-</v>
      </c>
      <c r="I1820" s="9"/>
      <c r="J1820" s="60"/>
      <c r="K1820" s="60"/>
      <c r="L1820" s="60"/>
      <c r="M1820" s="61" t="s">
        <v>2573</v>
      </c>
      <c r="N1820" s="61" t="s">
        <v>672</v>
      </c>
      <c r="O1820" s="62">
        <v>1</v>
      </c>
      <c r="P1820" s="60"/>
      <c r="Q1820" s="60"/>
      <c r="R1820" s="60"/>
      <c r="S1820" s="60"/>
      <c r="T1820" s="60"/>
      <c r="U1820" s="94"/>
      <c r="V1820" s="95"/>
      <c r="W1820" s="96"/>
      <c r="X1820" s="97"/>
      <c r="Y1820" s="60"/>
      <c r="Z1820" s="60"/>
      <c r="AA1820" s="60"/>
      <c r="AB1820" s="8" t="s">
        <v>117</v>
      </c>
    </row>
    <row r="1821" spans="1:28" ht="13.8" hidden="1">
      <c r="A1821" s="9" t="s">
        <v>5124</v>
      </c>
      <c r="B1821" s="9" t="s">
        <v>29</v>
      </c>
      <c r="C1821" s="9" t="s">
        <v>5134</v>
      </c>
      <c r="D1821" s="8" t="s">
        <v>3187</v>
      </c>
      <c r="E1821" s="693" t="s">
        <v>4567</v>
      </c>
      <c r="F1821" s="693"/>
      <c r="G1821" s="694" t="s">
        <v>5139</v>
      </c>
      <c r="H1821" s="694" t="str">
        <f t="shared" si="0"/>
        <v>POP-CPU-</v>
      </c>
      <c r="I1821" s="694"/>
      <c r="J1821" s="60"/>
      <c r="K1821" s="60"/>
      <c r="L1821" s="60"/>
      <c r="M1821" s="61" t="s">
        <v>2573</v>
      </c>
      <c r="N1821" s="61" t="s">
        <v>673</v>
      </c>
      <c r="O1821" s="62">
        <v>1</v>
      </c>
      <c r="P1821" s="60"/>
      <c r="Q1821" s="60"/>
      <c r="R1821" s="60"/>
      <c r="S1821" s="60"/>
      <c r="T1821" s="60"/>
      <c r="U1821" s="94"/>
      <c r="V1821" s="95"/>
      <c r="W1821" s="96"/>
      <c r="X1821" s="97"/>
      <c r="Y1821" s="60"/>
      <c r="Z1821" s="60"/>
      <c r="AA1821" s="60"/>
      <c r="AB1821" s="8" t="s">
        <v>117</v>
      </c>
    </row>
    <row r="1822" spans="1:28" ht="13.8" hidden="1">
      <c r="A1822" s="9" t="s">
        <v>5124</v>
      </c>
      <c r="B1822" s="9" t="s">
        <v>29</v>
      </c>
      <c r="C1822" s="9" t="s">
        <v>5134</v>
      </c>
      <c r="D1822" s="8" t="s">
        <v>3187</v>
      </c>
      <c r="E1822" s="695" t="s">
        <v>4567</v>
      </c>
      <c r="F1822" s="695" t="s">
        <v>2485</v>
      </c>
      <c r="G1822" s="696" t="s">
        <v>5139</v>
      </c>
      <c r="H1822" s="696" t="str">
        <f t="shared" si="0"/>
        <v>POP-CPU-SHD</v>
      </c>
      <c r="I1822" s="696"/>
      <c r="J1822" s="60"/>
      <c r="K1822" s="60"/>
      <c r="L1822" s="60"/>
      <c r="M1822" s="61" t="s">
        <v>2494</v>
      </c>
      <c r="N1822" s="61" t="s">
        <v>492</v>
      </c>
      <c r="O1822" s="62">
        <v>1</v>
      </c>
      <c r="P1822" s="60"/>
      <c r="Q1822" s="60"/>
      <c r="R1822" s="60"/>
      <c r="S1822" s="60"/>
      <c r="T1822" s="60"/>
      <c r="U1822" s="94"/>
      <c r="V1822" s="95"/>
      <c r="W1822" s="96"/>
      <c r="X1822" s="97"/>
      <c r="Y1822" s="60"/>
      <c r="Z1822" s="60"/>
      <c r="AA1822" s="60"/>
      <c r="AB1822" s="8" t="s">
        <v>117</v>
      </c>
    </row>
    <row r="1823" spans="1:28" ht="13.8" hidden="1">
      <c r="A1823" s="9" t="s">
        <v>5124</v>
      </c>
      <c r="B1823" s="9" t="s">
        <v>29</v>
      </c>
      <c r="C1823" s="9" t="s">
        <v>5134</v>
      </c>
      <c r="D1823" s="8" t="s">
        <v>3187</v>
      </c>
      <c r="E1823" s="693" t="s">
        <v>4567</v>
      </c>
      <c r="F1823" s="693" t="s">
        <v>2485</v>
      </c>
      <c r="G1823" s="694" t="s">
        <v>5139</v>
      </c>
      <c r="H1823" s="694" t="str">
        <f t="shared" si="0"/>
        <v>POP-CPU-SHD</v>
      </c>
      <c r="I1823" s="694"/>
      <c r="J1823" s="60"/>
      <c r="K1823" s="60"/>
      <c r="L1823" s="60"/>
      <c r="M1823" s="61" t="s">
        <v>2494</v>
      </c>
      <c r="N1823" s="61" t="s">
        <v>493</v>
      </c>
      <c r="O1823" s="62">
        <v>1</v>
      </c>
      <c r="P1823" s="60"/>
      <c r="Q1823" s="60"/>
      <c r="R1823" s="60"/>
      <c r="S1823" s="60"/>
      <c r="T1823" s="60"/>
      <c r="U1823" s="94"/>
      <c r="V1823" s="95"/>
      <c r="W1823" s="96"/>
      <c r="X1823" s="97"/>
      <c r="Y1823" s="60"/>
      <c r="Z1823" s="60"/>
      <c r="AA1823" s="60"/>
      <c r="AB1823" s="8" t="s">
        <v>117</v>
      </c>
    </row>
    <row r="1824" spans="1:28" ht="13.8" hidden="1">
      <c r="A1824" s="9" t="s">
        <v>5124</v>
      </c>
      <c r="B1824" s="9" t="s">
        <v>29</v>
      </c>
      <c r="C1824" s="9" t="s">
        <v>5134</v>
      </c>
      <c r="D1824" s="8" t="s">
        <v>3187</v>
      </c>
      <c r="E1824" s="695" t="s">
        <v>4567</v>
      </c>
      <c r="F1824" s="695" t="s">
        <v>2485</v>
      </c>
      <c r="G1824" s="696" t="s">
        <v>5139</v>
      </c>
      <c r="H1824" s="696" t="str">
        <f t="shared" si="0"/>
        <v>POP-CPU-SHD</v>
      </c>
      <c r="I1824" s="696"/>
      <c r="J1824" s="60"/>
      <c r="K1824" s="60"/>
      <c r="L1824" s="60"/>
      <c r="M1824" s="61" t="s">
        <v>2494</v>
      </c>
      <c r="N1824" s="61" t="s">
        <v>495</v>
      </c>
      <c r="O1824" s="62">
        <v>1</v>
      </c>
      <c r="P1824" s="60"/>
      <c r="Q1824" s="60"/>
      <c r="R1824" s="60"/>
      <c r="S1824" s="60"/>
      <c r="T1824" s="60"/>
      <c r="U1824" s="94"/>
      <c r="V1824" s="95"/>
      <c r="W1824" s="96"/>
      <c r="X1824" s="97"/>
      <c r="Y1824" s="60"/>
      <c r="Z1824" s="60"/>
      <c r="AA1824" s="60"/>
      <c r="AB1824" s="8" t="s">
        <v>117</v>
      </c>
    </row>
    <row r="1825" spans="1:28" ht="13.8" hidden="1">
      <c r="A1825" s="9" t="s">
        <v>5124</v>
      </c>
      <c r="B1825" s="9" t="s">
        <v>29</v>
      </c>
      <c r="C1825" s="9" t="s">
        <v>5134</v>
      </c>
      <c r="D1825" s="8" t="s">
        <v>3187</v>
      </c>
      <c r="E1825" s="693" t="s">
        <v>4567</v>
      </c>
      <c r="F1825" s="693" t="s">
        <v>2485</v>
      </c>
      <c r="G1825" s="694" t="s">
        <v>5139</v>
      </c>
      <c r="H1825" s="694" t="str">
        <f t="shared" si="0"/>
        <v>POP-CPU-SHD</v>
      </c>
      <c r="I1825" s="694"/>
      <c r="J1825" s="60"/>
      <c r="K1825" s="60"/>
      <c r="L1825" s="60"/>
      <c r="M1825" s="440" t="s">
        <v>2494</v>
      </c>
      <c r="N1825" s="61" t="s">
        <v>496</v>
      </c>
      <c r="O1825" s="62">
        <v>1</v>
      </c>
      <c r="P1825" s="60"/>
      <c r="Q1825" s="60"/>
      <c r="R1825" s="60"/>
      <c r="S1825" s="60"/>
      <c r="T1825" s="60"/>
      <c r="U1825" s="94"/>
      <c r="V1825" s="95"/>
      <c r="W1825" s="96"/>
      <c r="X1825" s="97"/>
      <c r="Y1825" s="60"/>
      <c r="Z1825" s="60"/>
      <c r="AA1825" s="60"/>
      <c r="AB1825" s="8" t="s">
        <v>117</v>
      </c>
    </row>
    <row r="1826" spans="1:28" ht="13.8" hidden="1">
      <c r="A1826" s="9" t="s">
        <v>5124</v>
      </c>
      <c r="B1826" s="9" t="s">
        <v>29</v>
      </c>
      <c r="C1826" s="9" t="s">
        <v>5134</v>
      </c>
      <c r="D1826" s="8" t="s">
        <v>3187</v>
      </c>
      <c r="E1826" s="695" t="s">
        <v>4567</v>
      </c>
      <c r="F1826" s="695"/>
      <c r="G1826" s="696" t="s">
        <v>5139</v>
      </c>
      <c r="H1826" s="696" t="str">
        <f t="shared" si="0"/>
        <v>POP-CPU-</v>
      </c>
      <c r="I1826" s="696"/>
      <c r="J1826" s="60"/>
      <c r="K1826" s="60"/>
      <c r="L1826" s="60"/>
      <c r="M1826" s="61" t="s">
        <v>2462</v>
      </c>
      <c r="N1826" s="61" t="s">
        <v>1742</v>
      </c>
      <c r="O1826" s="62">
        <v>1</v>
      </c>
      <c r="P1826" s="60"/>
      <c r="Q1826" s="60"/>
      <c r="R1826" s="60"/>
      <c r="S1826" s="60"/>
      <c r="T1826" s="60"/>
      <c r="U1826" s="94"/>
      <c r="V1826" s="95"/>
      <c r="W1826" s="96"/>
      <c r="X1826" s="97"/>
      <c r="Y1826" s="60"/>
      <c r="Z1826" s="60"/>
      <c r="AA1826" s="60"/>
    </row>
    <row r="1827" spans="1:28" ht="13.8" hidden="1">
      <c r="A1827" s="9" t="s">
        <v>5124</v>
      </c>
      <c r="B1827" s="9" t="s">
        <v>29</v>
      </c>
      <c r="C1827" s="9" t="s">
        <v>214</v>
      </c>
      <c r="D1827" s="8" t="s">
        <v>4763</v>
      </c>
      <c r="E1827" s="693" t="s">
        <v>4763</v>
      </c>
      <c r="F1827" s="693"/>
      <c r="G1827" s="693" t="s">
        <v>5362</v>
      </c>
      <c r="H1827" s="694" t="str">
        <f t="shared" si="0"/>
        <v>POP-HIL-</v>
      </c>
      <c r="I1827" s="693"/>
      <c r="M1827" s="243" t="s">
        <v>2462</v>
      </c>
      <c r="N1827" s="243" t="s">
        <v>1752</v>
      </c>
      <c r="O1827" s="244">
        <v>1</v>
      </c>
      <c r="P1827" s="8" t="s">
        <v>5162</v>
      </c>
      <c r="Q1827" s="8"/>
      <c r="R1827" s="8"/>
      <c r="S1827" s="8"/>
      <c r="T1827" s="8"/>
      <c r="U1827" s="697" t="s">
        <v>7760</v>
      </c>
      <c r="V1827" s="396"/>
      <c r="W1827" s="692"/>
      <c r="X1827" s="698"/>
      <c r="Y1827" s="699">
        <v>45532</v>
      </c>
    </row>
    <row r="1828" spans="1:28" ht="13.8" hidden="1">
      <c r="A1828" s="9" t="s">
        <v>5124</v>
      </c>
      <c r="B1828" s="9" t="s">
        <v>29</v>
      </c>
      <c r="C1828" s="9" t="s">
        <v>5126</v>
      </c>
      <c r="D1828" s="8" t="s">
        <v>3320</v>
      </c>
      <c r="E1828" s="695" t="s">
        <v>5127</v>
      </c>
      <c r="F1828" s="695"/>
      <c r="G1828" s="695" t="s">
        <v>2613</v>
      </c>
      <c r="H1828" s="696" t="str">
        <f t="shared" si="0"/>
        <v>POP-TPU-</v>
      </c>
      <c r="I1828" s="695"/>
      <c r="M1828" s="243" t="s">
        <v>2573</v>
      </c>
      <c r="N1828" s="243" t="s">
        <v>663</v>
      </c>
      <c r="O1828" s="244">
        <v>1</v>
      </c>
      <c r="R1828" s="60"/>
      <c r="S1828" s="60"/>
      <c r="T1828" s="60"/>
      <c r="U1828" s="700"/>
      <c r="V1828" s="396"/>
      <c r="W1828" s="692"/>
      <c r="X1828" s="97"/>
      <c r="Y1828" s="60"/>
      <c r="Z1828" s="60"/>
      <c r="AA1828" s="60"/>
      <c r="AB1828" s="8" t="s">
        <v>117</v>
      </c>
    </row>
    <row r="1829" spans="1:28" ht="13.8" hidden="1">
      <c r="A1829" s="9" t="s">
        <v>5124</v>
      </c>
      <c r="B1829" s="9" t="s">
        <v>29</v>
      </c>
      <c r="C1829" s="9" t="s">
        <v>5126</v>
      </c>
      <c r="D1829" s="9" t="s">
        <v>3320</v>
      </c>
      <c r="E1829" s="693" t="s">
        <v>5127</v>
      </c>
      <c r="F1829" s="693"/>
      <c r="G1829" s="693" t="s">
        <v>2613</v>
      </c>
      <c r="H1829" s="694" t="str">
        <f t="shared" si="0"/>
        <v>POP-TPU-</v>
      </c>
      <c r="I1829" s="693"/>
      <c r="M1829" s="243" t="s">
        <v>2573</v>
      </c>
      <c r="N1829" s="243" t="s">
        <v>665</v>
      </c>
      <c r="O1829" s="244">
        <v>1</v>
      </c>
      <c r="R1829" s="60"/>
      <c r="S1829" s="60"/>
      <c r="T1829" s="60"/>
      <c r="U1829" s="700"/>
      <c r="V1829" s="396"/>
      <c r="W1829" s="692"/>
      <c r="X1829" s="97"/>
      <c r="Y1829" s="60"/>
      <c r="Z1829" s="60"/>
      <c r="AA1829" s="60"/>
      <c r="AB1829" s="8" t="s">
        <v>117</v>
      </c>
    </row>
    <row r="1830" spans="1:28" ht="13.8" hidden="1">
      <c r="A1830" s="9" t="s">
        <v>5124</v>
      </c>
      <c r="B1830" s="9" t="s">
        <v>29</v>
      </c>
      <c r="C1830" s="9" t="s">
        <v>5126</v>
      </c>
      <c r="D1830" s="9" t="s">
        <v>3320</v>
      </c>
      <c r="E1830" s="695" t="s">
        <v>5127</v>
      </c>
      <c r="F1830" s="695" t="s">
        <v>2612</v>
      </c>
      <c r="G1830" s="695" t="s">
        <v>2613</v>
      </c>
      <c r="H1830" s="696" t="str">
        <f t="shared" si="0"/>
        <v>POP-TPU-SHV</v>
      </c>
      <c r="I1830" s="695"/>
      <c r="M1830" s="243" t="s">
        <v>2494</v>
      </c>
      <c r="N1830" s="243" t="s">
        <v>483</v>
      </c>
      <c r="O1830" s="244">
        <v>1</v>
      </c>
      <c r="R1830" s="60"/>
      <c r="S1830" s="60"/>
      <c r="T1830" s="60"/>
      <c r="U1830" s="700"/>
      <c r="V1830" s="396"/>
      <c r="W1830" s="692"/>
      <c r="X1830" s="97"/>
      <c r="Y1830" s="60"/>
      <c r="Z1830" s="60"/>
      <c r="AA1830" s="60"/>
      <c r="AB1830" s="8" t="s">
        <v>117</v>
      </c>
    </row>
    <row r="1831" spans="1:28" ht="13.8" hidden="1">
      <c r="A1831" s="9" t="s">
        <v>5124</v>
      </c>
      <c r="B1831" s="9" t="s">
        <v>29</v>
      </c>
      <c r="C1831" s="9" t="s">
        <v>5126</v>
      </c>
      <c r="D1831" s="9" t="s">
        <v>3320</v>
      </c>
      <c r="E1831" s="693" t="s">
        <v>5127</v>
      </c>
      <c r="F1831" s="693" t="s">
        <v>2612</v>
      </c>
      <c r="G1831" s="693" t="s">
        <v>2613</v>
      </c>
      <c r="H1831" s="694" t="str">
        <f t="shared" si="0"/>
        <v>POP-TPU-SHV</v>
      </c>
      <c r="I1831" s="693"/>
      <c r="M1831" s="243" t="s">
        <v>2494</v>
      </c>
      <c r="N1831" s="243" t="s">
        <v>485</v>
      </c>
      <c r="O1831" s="244">
        <v>1</v>
      </c>
      <c r="R1831" s="60"/>
      <c r="S1831" s="60"/>
      <c r="T1831" s="60"/>
      <c r="U1831" s="700"/>
      <c r="V1831" s="396"/>
      <c r="W1831" s="692"/>
      <c r="X1831" s="97"/>
      <c r="Y1831" s="60"/>
      <c r="Z1831" s="60"/>
      <c r="AA1831" s="60"/>
      <c r="AB1831" s="8" t="s">
        <v>117</v>
      </c>
    </row>
    <row r="1832" spans="1:28" ht="13.8" hidden="1">
      <c r="A1832" s="9" t="s">
        <v>5124</v>
      </c>
      <c r="B1832" s="9" t="s">
        <v>29</v>
      </c>
      <c r="C1832" s="9" t="s">
        <v>5126</v>
      </c>
      <c r="D1832" s="9" t="s">
        <v>3320</v>
      </c>
      <c r="E1832" s="695" t="s">
        <v>5127</v>
      </c>
      <c r="F1832" s="695" t="s">
        <v>2612</v>
      </c>
      <c r="G1832" s="695" t="s">
        <v>2613</v>
      </c>
      <c r="H1832" s="696" t="str">
        <f t="shared" si="0"/>
        <v>POP-TPU-SHV</v>
      </c>
      <c r="I1832" s="695"/>
      <c r="M1832" s="243" t="s">
        <v>2494</v>
      </c>
      <c r="N1832" s="243" t="s">
        <v>486</v>
      </c>
      <c r="O1832" s="244">
        <v>1</v>
      </c>
      <c r="R1832" s="60"/>
      <c r="S1832" s="60"/>
      <c r="T1832" s="60"/>
      <c r="U1832" s="700"/>
      <c r="V1832" s="396"/>
      <c r="W1832" s="692"/>
      <c r="X1832" s="97"/>
      <c r="Y1832" s="60"/>
      <c r="Z1832" s="60"/>
      <c r="AA1832" s="60"/>
      <c r="AB1832" s="8" t="s">
        <v>117</v>
      </c>
    </row>
    <row r="1833" spans="1:28" ht="13.8" hidden="1">
      <c r="A1833" s="9" t="s">
        <v>5124</v>
      </c>
      <c r="B1833" s="9" t="s">
        <v>29</v>
      </c>
      <c r="C1833" s="9" t="s">
        <v>5126</v>
      </c>
      <c r="D1833" s="9" t="s">
        <v>3320</v>
      </c>
      <c r="E1833" s="693" t="s">
        <v>5127</v>
      </c>
      <c r="F1833" s="693"/>
      <c r="G1833" s="693" t="s">
        <v>2613</v>
      </c>
      <c r="H1833" s="694" t="str">
        <f t="shared" si="0"/>
        <v>POP-TPU-</v>
      </c>
      <c r="I1833" s="693"/>
      <c r="M1833" s="243" t="s">
        <v>2628</v>
      </c>
      <c r="N1833" s="243" t="s">
        <v>2541</v>
      </c>
      <c r="O1833" s="244">
        <v>1</v>
      </c>
      <c r="R1833" s="60"/>
      <c r="S1833" s="60"/>
      <c r="T1833" s="60"/>
      <c r="U1833" s="700"/>
      <c r="V1833" s="396"/>
      <c r="W1833" s="692"/>
      <c r="X1833" s="97"/>
      <c r="Y1833" s="60"/>
      <c r="Z1833" s="60"/>
      <c r="AA1833" s="60"/>
      <c r="AB1833" s="8" t="s">
        <v>117</v>
      </c>
    </row>
    <row r="1834" spans="1:28" ht="13.8" hidden="1">
      <c r="A1834" s="9" t="s">
        <v>5124</v>
      </c>
      <c r="B1834" s="9" t="s">
        <v>29</v>
      </c>
      <c r="C1834" s="9" t="s">
        <v>5126</v>
      </c>
      <c r="D1834" s="9" t="s">
        <v>3320</v>
      </c>
      <c r="E1834" s="695" t="s">
        <v>5127</v>
      </c>
      <c r="F1834" s="695"/>
      <c r="G1834" s="695" t="s">
        <v>2613</v>
      </c>
      <c r="H1834" s="696" t="str">
        <f t="shared" si="0"/>
        <v>POP-TPU-</v>
      </c>
      <c r="I1834" s="695"/>
      <c r="M1834" s="243" t="s">
        <v>2628</v>
      </c>
      <c r="N1834" s="243" t="s">
        <v>2542</v>
      </c>
      <c r="O1834" s="244">
        <v>1</v>
      </c>
      <c r="R1834" s="60"/>
      <c r="S1834" s="60"/>
      <c r="T1834" s="60"/>
      <c r="U1834" s="700"/>
      <c r="V1834" s="396"/>
      <c r="W1834" s="692"/>
      <c r="X1834" s="97"/>
      <c r="Y1834" s="60"/>
      <c r="Z1834" s="60"/>
      <c r="AA1834" s="60"/>
      <c r="AB1834" s="8" t="s">
        <v>117</v>
      </c>
    </row>
    <row r="1835" spans="1:28" ht="13.8" hidden="1">
      <c r="A1835" s="9" t="s">
        <v>5124</v>
      </c>
      <c r="B1835" s="9" t="s">
        <v>29</v>
      </c>
      <c r="C1835" s="9" t="s">
        <v>5126</v>
      </c>
      <c r="D1835" s="9" t="s">
        <v>3320</v>
      </c>
      <c r="E1835" s="693" t="s">
        <v>5127</v>
      </c>
      <c r="F1835" s="693"/>
      <c r="G1835" s="693" t="s">
        <v>2613</v>
      </c>
      <c r="H1835" s="694" t="str">
        <f t="shared" si="0"/>
        <v>POP-TPU-</v>
      </c>
      <c r="I1835" s="693"/>
      <c r="M1835" s="243" t="s">
        <v>2462</v>
      </c>
      <c r="N1835" s="243" t="s">
        <v>1739</v>
      </c>
      <c r="O1835" s="244">
        <v>1</v>
      </c>
      <c r="R1835" s="60"/>
      <c r="S1835" s="60"/>
      <c r="T1835" s="60"/>
      <c r="U1835" s="700"/>
      <c r="V1835" s="396"/>
      <c r="W1835" s="692"/>
      <c r="X1835" s="97"/>
      <c r="Y1835" s="60"/>
      <c r="Z1835" s="60"/>
      <c r="AA1835" s="60"/>
    </row>
    <row r="1836" spans="1:28" ht="13.8" hidden="1">
      <c r="A1836" s="9" t="s">
        <v>5124</v>
      </c>
      <c r="B1836" s="9" t="s">
        <v>29</v>
      </c>
      <c r="C1836" s="9" t="s">
        <v>5143</v>
      </c>
      <c r="D1836" s="9" t="s">
        <v>3248</v>
      </c>
      <c r="E1836" s="695" t="s">
        <v>5156</v>
      </c>
      <c r="F1836" s="695"/>
      <c r="G1836" s="695" t="s">
        <v>2613</v>
      </c>
      <c r="H1836" s="696" t="str">
        <f t="shared" si="0"/>
        <v>POP-TPL-</v>
      </c>
      <c r="I1836" s="695"/>
      <c r="M1836" s="243" t="s">
        <v>2573</v>
      </c>
      <c r="N1836" s="243" t="s">
        <v>706</v>
      </c>
      <c r="O1836" s="244">
        <v>1</v>
      </c>
      <c r="R1836" s="60"/>
      <c r="S1836" s="60"/>
      <c r="T1836" s="60"/>
      <c r="U1836" s="700"/>
      <c r="V1836" s="396"/>
      <c r="W1836" s="692"/>
      <c r="X1836" s="97"/>
      <c r="Y1836" s="60"/>
      <c r="Z1836" s="60"/>
      <c r="AA1836" s="60"/>
      <c r="AB1836" s="8" t="s">
        <v>117</v>
      </c>
    </row>
    <row r="1837" spans="1:28" ht="13.8" hidden="1">
      <c r="A1837" s="9" t="s">
        <v>5124</v>
      </c>
      <c r="B1837" s="9" t="s">
        <v>29</v>
      </c>
      <c r="C1837" s="9" t="s">
        <v>5143</v>
      </c>
      <c r="D1837" s="9" t="s">
        <v>3248</v>
      </c>
      <c r="E1837" s="693" t="s">
        <v>5156</v>
      </c>
      <c r="F1837" s="693"/>
      <c r="G1837" s="693" t="s">
        <v>2613</v>
      </c>
      <c r="H1837" s="694" t="str">
        <f t="shared" si="0"/>
        <v>POP-TPL-</v>
      </c>
      <c r="I1837" s="693"/>
      <c r="M1837" s="243" t="s">
        <v>2573</v>
      </c>
      <c r="N1837" s="243" t="s">
        <v>707</v>
      </c>
      <c r="O1837" s="244">
        <v>1</v>
      </c>
      <c r="R1837" s="60"/>
      <c r="S1837" s="60"/>
      <c r="T1837" s="60"/>
      <c r="U1837" s="700"/>
      <c r="V1837" s="396"/>
      <c r="W1837" s="692"/>
      <c r="X1837" s="97"/>
      <c r="Y1837" s="60"/>
      <c r="Z1837" s="60"/>
      <c r="AA1837" s="60"/>
      <c r="AB1837" s="8" t="s">
        <v>117</v>
      </c>
    </row>
    <row r="1838" spans="1:28" ht="13.8" hidden="1">
      <c r="A1838" s="9" t="s">
        <v>5124</v>
      </c>
      <c r="B1838" s="9" t="s">
        <v>29</v>
      </c>
      <c r="C1838" s="9" t="s">
        <v>214</v>
      </c>
      <c r="D1838" s="9" t="s">
        <v>4763</v>
      </c>
      <c r="E1838" s="695" t="s">
        <v>4763</v>
      </c>
      <c r="F1838" s="695"/>
      <c r="G1838" s="695" t="s">
        <v>2613</v>
      </c>
      <c r="H1838" s="696" t="str">
        <f t="shared" si="0"/>
        <v>POP-HIL-</v>
      </c>
      <c r="I1838" s="695"/>
      <c r="M1838" s="243" t="s">
        <v>2573</v>
      </c>
      <c r="N1838" s="243" t="s">
        <v>714</v>
      </c>
      <c r="O1838" s="244">
        <v>1</v>
      </c>
      <c r="R1838" s="60"/>
      <c r="S1838" s="60"/>
      <c r="T1838" s="60"/>
      <c r="U1838" s="700"/>
      <c r="V1838" s="396"/>
      <c r="W1838" s="692"/>
      <c r="X1838" s="97"/>
      <c r="Y1838" s="60"/>
      <c r="Z1838" s="60"/>
      <c r="AA1838" s="60"/>
      <c r="AB1838" s="8" t="s">
        <v>117</v>
      </c>
    </row>
    <row r="1839" spans="1:28" ht="13.8" hidden="1">
      <c r="A1839" s="9" t="s">
        <v>5124</v>
      </c>
      <c r="B1839" s="9" t="s">
        <v>29</v>
      </c>
      <c r="C1839" s="9" t="s">
        <v>5143</v>
      </c>
      <c r="D1839" s="9" t="s">
        <v>3248</v>
      </c>
      <c r="E1839" s="693" t="s">
        <v>5156</v>
      </c>
      <c r="F1839" s="693" t="s">
        <v>2612</v>
      </c>
      <c r="G1839" s="693" t="s">
        <v>2613</v>
      </c>
      <c r="H1839" s="694" t="str">
        <f t="shared" si="0"/>
        <v>POP-TPL-SHV</v>
      </c>
      <c r="I1839" s="693"/>
      <c r="M1839" s="243" t="s">
        <v>2494</v>
      </c>
      <c r="N1839" s="243" t="s">
        <v>530</v>
      </c>
      <c r="O1839" s="244">
        <v>1</v>
      </c>
      <c r="R1839" s="60"/>
      <c r="S1839" s="60"/>
      <c r="T1839" s="60"/>
      <c r="U1839" s="700"/>
      <c r="V1839" s="396"/>
      <c r="W1839" s="692"/>
      <c r="X1839" s="97"/>
      <c r="Y1839" s="60"/>
      <c r="Z1839" s="60"/>
      <c r="AA1839" s="60"/>
      <c r="AB1839" s="8" t="s">
        <v>117</v>
      </c>
    </row>
    <row r="1840" spans="1:28" ht="13.8" hidden="1">
      <c r="A1840" s="9" t="s">
        <v>5124</v>
      </c>
      <c r="B1840" s="9" t="s">
        <v>29</v>
      </c>
      <c r="C1840" s="9" t="s">
        <v>5143</v>
      </c>
      <c r="D1840" s="9" t="s">
        <v>3248</v>
      </c>
      <c r="E1840" s="695" t="s">
        <v>5156</v>
      </c>
      <c r="F1840" s="695" t="s">
        <v>2612</v>
      </c>
      <c r="G1840" s="695" t="s">
        <v>2613</v>
      </c>
      <c r="H1840" s="696" t="str">
        <f t="shared" si="0"/>
        <v>POP-TPL-SHV</v>
      </c>
      <c r="I1840" s="695"/>
      <c r="M1840" s="243" t="s">
        <v>2494</v>
      </c>
      <c r="N1840" s="243" t="s">
        <v>532</v>
      </c>
      <c r="O1840" s="244">
        <v>1</v>
      </c>
      <c r="R1840" s="60"/>
      <c r="S1840" s="60"/>
      <c r="T1840" s="60"/>
      <c r="U1840" s="700"/>
      <c r="V1840" s="396"/>
      <c r="W1840" s="692"/>
      <c r="X1840" s="97"/>
      <c r="Y1840" s="60"/>
      <c r="Z1840" s="60"/>
      <c r="AA1840" s="60"/>
      <c r="AB1840" s="8" t="s">
        <v>117</v>
      </c>
    </row>
    <row r="1841" spans="1:28" ht="13.8" hidden="1">
      <c r="A1841" s="9" t="s">
        <v>5124</v>
      </c>
      <c r="B1841" s="9" t="s">
        <v>29</v>
      </c>
      <c r="C1841" s="9" t="s">
        <v>5143</v>
      </c>
      <c r="D1841" s="9" t="s">
        <v>3248</v>
      </c>
      <c r="E1841" s="693" t="s">
        <v>5156</v>
      </c>
      <c r="F1841" s="693"/>
      <c r="G1841" s="693" t="s">
        <v>2613</v>
      </c>
      <c r="H1841" s="694" t="str">
        <f t="shared" si="0"/>
        <v>POP-TPL-</v>
      </c>
      <c r="I1841" s="693"/>
      <c r="M1841" s="243" t="s">
        <v>2628</v>
      </c>
      <c r="N1841" s="243" t="s">
        <v>2556</v>
      </c>
      <c r="O1841" s="244">
        <v>1</v>
      </c>
      <c r="R1841" s="60"/>
      <c r="S1841" s="60"/>
      <c r="T1841" s="60"/>
      <c r="U1841" s="700"/>
      <c r="V1841" s="396"/>
      <c r="W1841" s="692"/>
      <c r="X1841" s="97"/>
      <c r="Y1841" s="60"/>
      <c r="Z1841" s="60"/>
      <c r="AA1841" s="60"/>
      <c r="AB1841" s="8" t="s">
        <v>117</v>
      </c>
    </row>
    <row r="1842" spans="1:28" ht="13.8" hidden="1">
      <c r="A1842" s="9" t="s">
        <v>5124</v>
      </c>
      <c r="B1842" s="9" t="s">
        <v>29</v>
      </c>
      <c r="C1842" s="9" t="s">
        <v>5143</v>
      </c>
      <c r="D1842" s="9" t="s">
        <v>3248</v>
      </c>
      <c r="E1842" s="695" t="s">
        <v>5156</v>
      </c>
      <c r="F1842" s="695"/>
      <c r="G1842" s="695" t="s">
        <v>2613</v>
      </c>
      <c r="H1842" s="696" t="str">
        <f t="shared" si="0"/>
        <v>POP-TPL-</v>
      </c>
      <c r="I1842" s="695"/>
      <c r="M1842" s="243" t="s">
        <v>2628</v>
      </c>
      <c r="N1842" s="243" t="s">
        <v>2557</v>
      </c>
      <c r="O1842" s="244">
        <v>1</v>
      </c>
      <c r="R1842" s="60"/>
      <c r="S1842" s="60"/>
      <c r="T1842" s="60"/>
      <c r="U1842" s="700"/>
      <c r="V1842" s="396"/>
      <c r="W1842" s="692"/>
      <c r="X1842" s="97"/>
      <c r="Y1842" s="60"/>
      <c r="Z1842" s="60"/>
      <c r="AA1842" s="60"/>
      <c r="AB1842" s="8" t="s">
        <v>117</v>
      </c>
    </row>
    <row r="1843" spans="1:28" ht="13.8" hidden="1">
      <c r="A1843" s="9" t="s">
        <v>5124</v>
      </c>
      <c r="B1843" s="9" t="s">
        <v>29</v>
      </c>
      <c r="C1843" s="9" t="s">
        <v>3729</v>
      </c>
      <c r="D1843" s="9" t="s">
        <v>5171</v>
      </c>
      <c r="E1843" s="693" t="s">
        <v>5172</v>
      </c>
      <c r="F1843" s="693"/>
      <c r="G1843" s="693" t="s">
        <v>2613</v>
      </c>
      <c r="H1843" s="694" t="str">
        <f t="shared" si="0"/>
        <v>POP-CTP-</v>
      </c>
      <c r="I1843" s="693"/>
      <c r="M1843" s="243" t="s">
        <v>2573</v>
      </c>
      <c r="N1843" s="243" t="s">
        <v>729</v>
      </c>
      <c r="O1843" s="244">
        <v>1</v>
      </c>
      <c r="R1843" s="60"/>
      <c r="S1843" s="60"/>
      <c r="T1843" s="60"/>
      <c r="U1843" s="700"/>
      <c r="V1843" s="396"/>
      <c r="W1843" s="692"/>
      <c r="X1843" s="97"/>
      <c r="Y1843" s="60"/>
      <c r="Z1843" s="60"/>
      <c r="AA1843" s="60"/>
      <c r="AB1843" s="8" t="s">
        <v>117</v>
      </c>
    </row>
    <row r="1844" spans="1:28" ht="13.8" hidden="1">
      <c r="A1844" s="9" t="s">
        <v>5124</v>
      </c>
      <c r="B1844" s="9" t="s">
        <v>29</v>
      </c>
      <c r="C1844" s="9" t="s">
        <v>5143</v>
      </c>
      <c r="D1844" s="9" t="s">
        <v>3248</v>
      </c>
      <c r="E1844" s="695" t="s">
        <v>5156</v>
      </c>
      <c r="F1844" s="695"/>
      <c r="G1844" s="695" t="s">
        <v>2613</v>
      </c>
      <c r="H1844" s="696" t="str">
        <f t="shared" si="0"/>
        <v>POP-TPL-</v>
      </c>
      <c r="I1844" s="695"/>
      <c r="M1844" s="243" t="s">
        <v>2462</v>
      </c>
      <c r="N1844" s="243" t="s">
        <v>1749</v>
      </c>
      <c r="O1844" s="244">
        <v>1</v>
      </c>
      <c r="R1844" s="60"/>
      <c r="S1844" s="60"/>
      <c r="T1844" s="60"/>
      <c r="U1844" s="700"/>
      <c r="V1844" s="396"/>
      <c r="W1844" s="692"/>
      <c r="X1844" s="97"/>
      <c r="Y1844" s="60"/>
      <c r="Z1844" s="60"/>
      <c r="AA1844" s="60"/>
    </row>
    <row r="1845" spans="1:28" ht="13.8" hidden="1">
      <c r="A1845" s="9" t="s">
        <v>5124</v>
      </c>
      <c r="B1845" s="9" t="s">
        <v>29</v>
      </c>
      <c r="C1845" s="9" t="s">
        <v>214</v>
      </c>
      <c r="D1845" s="9" t="s">
        <v>4763</v>
      </c>
      <c r="E1845" s="693" t="s">
        <v>4763</v>
      </c>
      <c r="F1845" s="693" t="s">
        <v>2612</v>
      </c>
      <c r="G1845" s="693" t="s">
        <v>2613</v>
      </c>
      <c r="H1845" s="694" t="str">
        <f t="shared" si="0"/>
        <v>POP-HIL-SHV</v>
      </c>
      <c r="I1845" s="693"/>
      <c r="M1845" s="243" t="s">
        <v>2494</v>
      </c>
      <c r="N1845" s="243" t="s">
        <v>538</v>
      </c>
      <c r="O1845" s="244">
        <v>1</v>
      </c>
      <c r="R1845" s="60"/>
      <c r="S1845" s="60"/>
      <c r="T1845" s="60"/>
      <c r="U1845" s="700"/>
      <c r="V1845" s="396"/>
      <c r="W1845" s="692"/>
      <c r="X1845" s="97"/>
      <c r="Y1845" s="60"/>
      <c r="Z1845" s="60"/>
      <c r="AA1845" s="60"/>
      <c r="AB1845" s="8" t="s">
        <v>117</v>
      </c>
    </row>
    <row r="1846" spans="1:28" ht="13.8" hidden="1">
      <c r="A1846" s="9" t="s">
        <v>5124</v>
      </c>
      <c r="B1846" s="9" t="s">
        <v>29</v>
      </c>
      <c r="C1846" s="9" t="s">
        <v>214</v>
      </c>
      <c r="D1846" s="9" t="s">
        <v>4763</v>
      </c>
      <c r="E1846" s="695" t="s">
        <v>4763</v>
      </c>
      <c r="F1846" s="695"/>
      <c r="G1846" s="695" t="s">
        <v>2613</v>
      </c>
      <c r="H1846" s="696" t="str">
        <f t="shared" si="0"/>
        <v>POP-HIL-</v>
      </c>
      <c r="I1846" s="695"/>
      <c r="M1846" s="243" t="s">
        <v>2628</v>
      </c>
      <c r="N1846" s="243" t="s">
        <v>2558</v>
      </c>
      <c r="O1846" s="244">
        <v>1</v>
      </c>
      <c r="R1846" s="60"/>
      <c r="S1846" s="60"/>
      <c r="T1846" s="60"/>
      <c r="U1846" s="700"/>
      <c r="V1846" s="396"/>
      <c r="W1846" s="692"/>
      <c r="X1846" s="97"/>
      <c r="Y1846" s="60"/>
      <c r="Z1846" s="60"/>
      <c r="AA1846" s="60"/>
      <c r="AB1846" s="8" t="s">
        <v>117</v>
      </c>
    </row>
    <row r="1847" spans="1:28" ht="13.8" hidden="1">
      <c r="A1847" s="9" t="s">
        <v>5124</v>
      </c>
      <c r="B1847" s="9" t="s">
        <v>29</v>
      </c>
      <c r="C1847" s="9" t="s">
        <v>3729</v>
      </c>
      <c r="D1847" s="9" t="s">
        <v>5171</v>
      </c>
      <c r="E1847" s="693" t="s">
        <v>5172</v>
      </c>
      <c r="F1847" s="693" t="s">
        <v>2612</v>
      </c>
      <c r="G1847" s="693" t="s">
        <v>2613</v>
      </c>
      <c r="H1847" s="694" t="str">
        <f t="shared" si="0"/>
        <v>POP-CTP-SHV</v>
      </c>
      <c r="I1847" s="693"/>
      <c r="M1847" s="243" t="s">
        <v>2494</v>
      </c>
      <c r="N1847" s="243" t="s">
        <v>552</v>
      </c>
      <c r="O1847" s="244">
        <v>1</v>
      </c>
      <c r="R1847" s="60"/>
      <c r="S1847" s="60"/>
      <c r="T1847" s="60"/>
      <c r="U1847" s="700"/>
      <c r="V1847" s="396"/>
      <c r="W1847" s="692"/>
      <c r="X1847" s="97"/>
      <c r="Y1847" s="60"/>
      <c r="Z1847" s="60"/>
      <c r="AA1847" s="60"/>
      <c r="AB1847" s="8" t="s">
        <v>117</v>
      </c>
    </row>
    <row r="1848" spans="1:28" ht="13.8" hidden="1">
      <c r="A1848" s="9" t="s">
        <v>5124</v>
      </c>
      <c r="B1848" s="9" t="s">
        <v>29</v>
      </c>
      <c r="C1848" s="9" t="s">
        <v>3729</v>
      </c>
      <c r="D1848" s="9" t="s">
        <v>5171</v>
      </c>
      <c r="E1848" s="695" t="s">
        <v>5172</v>
      </c>
      <c r="F1848" s="695"/>
      <c r="G1848" s="695" t="s">
        <v>2613</v>
      </c>
      <c r="H1848" s="696" t="str">
        <f t="shared" si="0"/>
        <v>POP-CTP-</v>
      </c>
      <c r="I1848" s="695"/>
      <c r="M1848" s="243" t="s">
        <v>2628</v>
      </c>
      <c r="N1848" s="243" t="s">
        <v>2564</v>
      </c>
      <c r="O1848" s="244">
        <v>1</v>
      </c>
      <c r="R1848" s="60"/>
      <c r="S1848" s="60"/>
      <c r="T1848" s="60"/>
      <c r="U1848" s="700"/>
      <c r="V1848" s="396"/>
      <c r="W1848" s="692"/>
      <c r="X1848" s="97"/>
      <c r="Y1848" s="60"/>
      <c r="Z1848" s="60"/>
      <c r="AA1848" s="60"/>
      <c r="AB1848" s="8" t="s">
        <v>117</v>
      </c>
    </row>
    <row r="1849" spans="1:28" ht="13.8" hidden="1">
      <c r="A1849" s="9" t="s">
        <v>5124</v>
      </c>
      <c r="B1849" s="9" t="s">
        <v>29</v>
      </c>
      <c r="C1849" s="9" t="s">
        <v>3729</v>
      </c>
      <c r="D1849" s="9" t="s">
        <v>5171</v>
      </c>
      <c r="E1849" s="693" t="s">
        <v>5172</v>
      </c>
      <c r="F1849" s="693"/>
      <c r="G1849" s="693" t="s">
        <v>2613</v>
      </c>
      <c r="H1849" s="694" t="str">
        <f t="shared" si="0"/>
        <v>POP-CTP-</v>
      </c>
      <c r="I1849" s="693"/>
      <c r="M1849" s="243" t="s">
        <v>2462</v>
      </c>
      <c r="N1849" s="243" t="s">
        <v>1757</v>
      </c>
      <c r="O1849" s="244">
        <v>1</v>
      </c>
      <c r="R1849" s="60"/>
      <c r="S1849" s="60"/>
      <c r="T1849" s="60"/>
      <c r="U1849" s="700"/>
      <c r="V1849" s="396"/>
      <c r="W1849" s="692"/>
      <c r="X1849" s="97"/>
      <c r="Y1849" s="60"/>
      <c r="Z1849" s="60"/>
      <c r="AA1849" s="60"/>
    </row>
    <row r="1850" spans="1:28" ht="13.8" hidden="1">
      <c r="A1850" s="9" t="s">
        <v>5124</v>
      </c>
      <c r="B1850" s="9" t="s">
        <v>29</v>
      </c>
      <c r="C1850" s="9" t="s">
        <v>5143</v>
      </c>
      <c r="D1850" s="9" t="s">
        <v>3248</v>
      </c>
      <c r="E1850" s="695" t="s">
        <v>4688</v>
      </c>
      <c r="F1850" s="695" t="s">
        <v>2612</v>
      </c>
      <c r="G1850" s="695" t="s">
        <v>2613</v>
      </c>
      <c r="H1850" s="696" t="str">
        <f t="shared" si="0"/>
        <v>POP-TPL-SHV</v>
      </c>
      <c r="I1850" s="695"/>
      <c r="M1850" s="243" t="s">
        <v>2494</v>
      </c>
      <c r="N1850" s="243" t="s">
        <v>583</v>
      </c>
      <c r="O1850" s="244">
        <v>1</v>
      </c>
      <c r="R1850" s="60"/>
      <c r="S1850" s="60"/>
      <c r="T1850" s="60"/>
      <c r="U1850" s="700"/>
      <c r="V1850" s="396"/>
      <c r="W1850" s="692"/>
      <c r="X1850" s="97"/>
      <c r="Y1850" s="60"/>
      <c r="Z1850" s="60"/>
      <c r="AA1850" s="60"/>
      <c r="AB1850" s="8" t="s">
        <v>117</v>
      </c>
    </row>
    <row r="1851" spans="1:28" ht="13.8" hidden="1">
      <c r="A1851" s="9" t="s">
        <v>5124</v>
      </c>
      <c r="B1851" s="9" t="s">
        <v>29</v>
      </c>
      <c r="C1851" s="9" t="s">
        <v>5143</v>
      </c>
      <c r="D1851" s="9" t="s">
        <v>3248</v>
      </c>
      <c r="E1851" s="693" t="s">
        <v>4688</v>
      </c>
      <c r="F1851" s="693"/>
      <c r="G1851" s="693" t="s">
        <v>2613</v>
      </c>
      <c r="H1851" s="694" t="str">
        <f t="shared" si="0"/>
        <v>POP-TPL-</v>
      </c>
      <c r="I1851" s="693"/>
      <c r="M1851" s="243" t="s">
        <v>2628</v>
      </c>
      <c r="N1851" s="243" t="s">
        <v>2576</v>
      </c>
      <c r="O1851" s="244">
        <v>1</v>
      </c>
      <c r="R1851" s="60"/>
      <c r="S1851" s="60"/>
      <c r="T1851" s="60"/>
      <c r="U1851" s="700"/>
      <c r="V1851" s="396"/>
      <c r="W1851" s="692"/>
      <c r="X1851" s="97"/>
      <c r="Y1851" s="60"/>
      <c r="Z1851" s="60"/>
      <c r="AA1851" s="60"/>
      <c r="AB1851" s="8" t="s">
        <v>117</v>
      </c>
    </row>
    <row r="1852" spans="1:28" ht="13.8" hidden="1">
      <c r="A1852" s="9" t="s">
        <v>5124</v>
      </c>
      <c r="B1852" s="9" t="s">
        <v>29</v>
      </c>
      <c r="C1852" s="9" t="s">
        <v>5143</v>
      </c>
      <c r="D1852" s="9" t="s">
        <v>3248</v>
      </c>
      <c r="E1852" s="695" t="s">
        <v>4688</v>
      </c>
      <c r="F1852" s="695"/>
      <c r="G1852" s="695" t="s">
        <v>2613</v>
      </c>
      <c r="H1852" s="696" t="str">
        <f t="shared" si="0"/>
        <v>POP-TPL-</v>
      </c>
      <c r="I1852" s="695"/>
      <c r="M1852" s="243" t="s">
        <v>2683</v>
      </c>
      <c r="N1852" s="243" t="s">
        <v>1690</v>
      </c>
      <c r="O1852" s="244">
        <v>1</v>
      </c>
      <c r="R1852" s="60"/>
      <c r="S1852" s="60"/>
      <c r="T1852" s="60"/>
      <c r="U1852" s="700"/>
      <c r="V1852" s="396"/>
      <c r="W1852" s="692"/>
      <c r="X1852" s="97"/>
      <c r="Y1852" s="60"/>
      <c r="Z1852" s="60"/>
      <c r="AA1852" s="60"/>
    </row>
    <row r="1853" spans="1:28" ht="13.8" hidden="1">
      <c r="A1853" s="9" t="s">
        <v>5124</v>
      </c>
      <c r="B1853" s="9" t="s">
        <v>29</v>
      </c>
      <c r="C1853" s="9" t="s">
        <v>5143</v>
      </c>
      <c r="D1853" s="9" t="s">
        <v>3248</v>
      </c>
      <c r="E1853" s="693" t="s">
        <v>4688</v>
      </c>
      <c r="F1853" s="693"/>
      <c r="G1853" s="693" t="s">
        <v>2613</v>
      </c>
      <c r="H1853" s="694" t="str">
        <f t="shared" si="0"/>
        <v>POP-TPL-</v>
      </c>
      <c r="I1853" s="693"/>
      <c r="M1853" s="243" t="s">
        <v>2686</v>
      </c>
      <c r="N1853" s="243" t="s">
        <v>2533</v>
      </c>
      <c r="O1853" s="701"/>
      <c r="R1853" s="60"/>
      <c r="S1853" s="60"/>
      <c r="T1853" s="60"/>
      <c r="U1853" s="700"/>
      <c r="V1853" s="396"/>
      <c r="W1853" s="692"/>
      <c r="X1853" s="97"/>
      <c r="Y1853" s="60"/>
      <c r="Z1853" s="60"/>
      <c r="AA1853" s="60"/>
    </row>
    <row r="1854" spans="1:28" ht="13.8" hidden="1">
      <c r="A1854" s="9" t="s">
        <v>5124</v>
      </c>
      <c r="B1854" s="9" t="s">
        <v>29</v>
      </c>
      <c r="C1854" s="9" t="s">
        <v>5143</v>
      </c>
      <c r="D1854" s="9" t="s">
        <v>3248</v>
      </c>
      <c r="E1854" s="695" t="s">
        <v>4688</v>
      </c>
      <c r="F1854" s="695"/>
      <c r="G1854" s="695" t="s">
        <v>2613</v>
      </c>
      <c r="H1854" s="696" t="str">
        <f t="shared" si="0"/>
        <v>POP-TPL-</v>
      </c>
      <c r="I1854" s="695"/>
      <c r="M1854" s="243" t="s">
        <v>2573</v>
      </c>
      <c r="N1854" s="243" t="s">
        <v>763</v>
      </c>
      <c r="O1854" s="244">
        <v>1</v>
      </c>
      <c r="R1854" s="60"/>
      <c r="S1854" s="60"/>
      <c r="T1854" s="60"/>
      <c r="U1854" s="700"/>
      <c r="V1854" s="396"/>
      <c r="W1854" s="692"/>
      <c r="X1854" s="97"/>
      <c r="Y1854" s="60"/>
      <c r="Z1854" s="60"/>
      <c r="AA1854" s="60"/>
      <c r="AB1854" s="8" t="s">
        <v>117</v>
      </c>
    </row>
    <row r="1855" spans="1:28" ht="13.8" hidden="1">
      <c r="A1855" s="38" t="s">
        <v>5124</v>
      </c>
      <c r="B1855" s="39" t="s">
        <v>29</v>
      </c>
      <c r="C1855" s="40" t="s">
        <v>214</v>
      </c>
      <c r="D1855" s="40" t="s">
        <v>4763</v>
      </c>
      <c r="E1855" s="702" t="s">
        <v>7761</v>
      </c>
      <c r="F1855" s="702" t="s">
        <v>7762</v>
      </c>
      <c r="G1855" s="703" t="s">
        <v>7761</v>
      </c>
      <c r="H1855" s="694" t="str">
        <f t="shared" si="0"/>
        <v>POP-HIL-THIL</v>
      </c>
      <c r="I1855" s="704"/>
      <c r="J1855" s="17"/>
      <c r="K1855" s="17"/>
      <c r="L1855" s="17"/>
      <c r="M1855" s="705" t="s">
        <v>551</v>
      </c>
      <c r="N1855" s="705" t="s">
        <v>1569</v>
      </c>
      <c r="O1855" s="706">
        <v>1</v>
      </c>
      <c r="P1855" s="707"/>
      <c r="Q1855" s="17"/>
      <c r="R1855" s="13"/>
      <c r="S1855" s="13"/>
      <c r="T1855" s="13"/>
      <c r="U1855" s="708"/>
      <c r="V1855" s="17"/>
      <c r="W1855" s="690" t="s">
        <v>7198</v>
      </c>
      <c r="X1855" s="48">
        <v>32816</v>
      </c>
      <c r="Y1855" s="49">
        <v>46087</v>
      </c>
      <c r="Z1855" s="48" t="s">
        <v>113</v>
      </c>
      <c r="AA1855" s="50"/>
    </row>
    <row r="1856" spans="1:28" ht="13.8" hidden="1">
      <c r="A1856" s="38" t="s">
        <v>5124</v>
      </c>
      <c r="B1856" s="39" t="s">
        <v>29</v>
      </c>
      <c r="C1856" s="40" t="s">
        <v>214</v>
      </c>
      <c r="D1856" s="40" t="s">
        <v>4763</v>
      </c>
      <c r="E1856" s="709" t="s">
        <v>7761</v>
      </c>
      <c r="F1856" s="709" t="s">
        <v>7762</v>
      </c>
      <c r="G1856" s="710" t="s">
        <v>7761</v>
      </c>
      <c r="H1856" s="696" t="str">
        <f t="shared" si="0"/>
        <v>POP-HIL-THIL</v>
      </c>
      <c r="I1856" s="711"/>
      <c r="J1856" s="17"/>
      <c r="K1856" s="17"/>
      <c r="L1856" s="17"/>
      <c r="M1856" s="705" t="s">
        <v>49</v>
      </c>
      <c r="N1856" s="705" t="s">
        <v>1406</v>
      </c>
      <c r="O1856" s="706">
        <v>1</v>
      </c>
      <c r="P1856" s="707"/>
      <c r="Q1856" s="17"/>
      <c r="R1856" s="17"/>
      <c r="S1856" s="13"/>
      <c r="T1856" s="13"/>
      <c r="U1856" s="708"/>
      <c r="V1856" s="17"/>
      <c r="W1856" s="690" t="s">
        <v>7198</v>
      </c>
      <c r="X1856" s="48">
        <v>32816</v>
      </c>
      <c r="Y1856" s="49">
        <v>46087</v>
      </c>
      <c r="Z1856" s="48" t="s">
        <v>113</v>
      </c>
      <c r="AA1856" s="50"/>
    </row>
    <row r="1857" spans="1:28" ht="13.8" hidden="1">
      <c r="A1857" s="22" t="s">
        <v>5124</v>
      </c>
      <c r="B1857" s="22" t="s">
        <v>29</v>
      </c>
      <c r="C1857" s="22" t="s">
        <v>5126</v>
      </c>
      <c r="D1857" s="22" t="s">
        <v>3320</v>
      </c>
      <c r="E1857" s="21" t="s">
        <v>3320</v>
      </c>
      <c r="F1857" s="22"/>
      <c r="G1857" s="212" t="s">
        <v>3320</v>
      </c>
      <c r="H1857" s="694" t="str">
        <f t="shared" si="0"/>
        <v>POP-TPU-</v>
      </c>
      <c r="I1857" s="98"/>
      <c r="J1857" s="27"/>
      <c r="K1857" s="27"/>
      <c r="L1857" s="27"/>
      <c r="M1857" s="536" t="s">
        <v>36</v>
      </c>
      <c r="N1857" s="536" t="s">
        <v>1984</v>
      </c>
      <c r="O1857" s="712"/>
      <c r="P1857" s="27"/>
      <c r="Q1857" s="27"/>
      <c r="R1857" s="27"/>
      <c r="S1857" s="23"/>
      <c r="T1857" s="23"/>
      <c r="U1857" s="713"/>
      <c r="V1857" s="27"/>
      <c r="W1857" s="714" t="s">
        <v>7763</v>
      </c>
      <c r="X1857" s="28">
        <v>20882</v>
      </c>
      <c r="Y1857" s="29">
        <v>45581</v>
      </c>
      <c r="Z1857" s="23"/>
      <c r="AA1857" s="23"/>
    </row>
    <row r="1858" spans="1:28" ht="13.8" hidden="1">
      <c r="A1858" s="9" t="s">
        <v>5124</v>
      </c>
      <c r="B1858" s="9" t="s">
        <v>29</v>
      </c>
      <c r="C1858" s="9" t="s">
        <v>5143</v>
      </c>
      <c r="D1858" s="9" t="s">
        <v>3248</v>
      </c>
      <c r="E1858" s="696" t="s">
        <v>5152</v>
      </c>
      <c r="F1858" s="696"/>
      <c r="G1858" s="695" t="s">
        <v>5153</v>
      </c>
      <c r="H1858" s="696" t="str">
        <f t="shared" si="0"/>
        <v>POP-TPL-</v>
      </c>
      <c r="I1858" s="695"/>
      <c r="M1858" s="243" t="s">
        <v>2573</v>
      </c>
      <c r="N1858" s="243" t="s">
        <v>702</v>
      </c>
      <c r="O1858" s="244">
        <v>1</v>
      </c>
      <c r="S1858" s="60"/>
      <c r="T1858" s="60"/>
      <c r="U1858" s="700"/>
      <c r="V1858" s="396"/>
      <c r="W1858" s="692"/>
      <c r="X1858" s="97"/>
      <c r="Y1858" s="60"/>
      <c r="Z1858" s="60"/>
      <c r="AA1858" s="60"/>
      <c r="AB1858" s="8" t="s">
        <v>117</v>
      </c>
    </row>
    <row r="1859" spans="1:28" ht="13.8" hidden="1">
      <c r="A1859" s="9" t="s">
        <v>5124</v>
      </c>
      <c r="B1859" s="9" t="s">
        <v>29</v>
      </c>
      <c r="C1859" s="9" t="s">
        <v>5143</v>
      </c>
      <c r="D1859" s="9" t="s">
        <v>3248</v>
      </c>
      <c r="E1859" s="694" t="s">
        <v>5152</v>
      </c>
      <c r="F1859" s="694"/>
      <c r="G1859" s="693" t="s">
        <v>5153</v>
      </c>
      <c r="H1859" s="694" t="str">
        <f t="shared" si="0"/>
        <v>POP-TPL-</v>
      </c>
      <c r="I1859" s="693"/>
      <c r="M1859" s="243" t="s">
        <v>2573</v>
      </c>
      <c r="N1859" s="243" t="s">
        <v>703</v>
      </c>
      <c r="O1859" s="244">
        <v>1</v>
      </c>
      <c r="S1859" s="60"/>
      <c r="T1859" s="60"/>
      <c r="U1859" s="700"/>
      <c r="V1859" s="396"/>
      <c r="W1859" s="692"/>
      <c r="X1859" s="97"/>
      <c r="Y1859" s="60"/>
      <c r="Z1859" s="60"/>
      <c r="AA1859" s="60"/>
      <c r="AB1859" s="8" t="s">
        <v>117</v>
      </c>
    </row>
    <row r="1860" spans="1:28" ht="13.8" hidden="1">
      <c r="A1860" s="9" t="s">
        <v>5124</v>
      </c>
      <c r="B1860" s="9" t="s">
        <v>29</v>
      </c>
      <c r="C1860" s="9" t="s">
        <v>5143</v>
      </c>
      <c r="D1860" s="9" t="s">
        <v>3248</v>
      </c>
      <c r="E1860" s="696" t="s">
        <v>5152</v>
      </c>
      <c r="F1860" s="696" t="s">
        <v>2612</v>
      </c>
      <c r="G1860" s="695" t="s">
        <v>5153</v>
      </c>
      <c r="H1860" s="696" t="str">
        <f t="shared" si="0"/>
        <v>POP-TPL-SHV</v>
      </c>
      <c r="I1860" s="695"/>
      <c r="M1860" s="243" t="s">
        <v>2494</v>
      </c>
      <c r="N1860" s="243" t="s">
        <v>524</v>
      </c>
      <c r="O1860" s="244">
        <v>1</v>
      </c>
      <c r="S1860" s="60"/>
      <c r="T1860" s="60"/>
      <c r="U1860" s="700"/>
      <c r="V1860" s="396"/>
      <c r="W1860" s="692"/>
      <c r="X1860" s="97"/>
      <c r="Y1860" s="60"/>
      <c r="Z1860" s="60"/>
      <c r="AA1860" s="60"/>
      <c r="AB1860" s="8" t="s">
        <v>117</v>
      </c>
    </row>
    <row r="1861" spans="1:28" ht="13.8" hidden="1">
      <c r="A1861" s="9" t="s">
        <v>5124</v>
      </c>
      <c r="B1861" s="9" t="s">
        <v>29</v>
      </c>
      <c r="C1861" s="9" t="s">
        <v>5143</v>
      </c>
      <c r="D1861" s="9" t="s">
        <v>3248</v>
      </c>
      <c r="E1861" s="694" t="s">
        <v>5152</v>
      </c>
      <c r="F1861" s="694" t="s">
        <v>2485</v>
      </c>
      <c r="G1861" s="693" t="s">
        <v>5153</v>
      </c>
      <c r="H1861" s="694" t="str">
        <f t="shared" si="0"/>
        <v>POP-TPL-SHD</v>
      </c>
      <c r="I1861" s="693"/>
      <c r="M1861" s="243" t="s">
        <v>2494</v>
      </c>
      <c r="N1861" s="243" t="s">
        <v>525</v>
      </c>
      <c r="O1861" s="244">
        <v>1</v>
      </c>
      <c r="S1861" s="60"/>
      <c r="T1861" s="60"/>
      <c r="U1861" s="700"/>
      <c r="V1861" s="396"/>
      <c r="W1861" s="692"/>
      <c r="X1861" s="97"/>
      <c r="Y1861" s="60"/>
      <c r="Z1861" s="60"/>
      <c r="AA1861" s="60"/>
      <c r="AB1861" s="8" t="s">
        <v>117</v>
      </c>
    </row>
    <row r="1862" spans="1:28" ht="13.8" hidden="1">
      <c r="A1862" s="9" t="s">
        <v>5124</v>
      </c>
      <c r="B1862" s="9" t="s">
        <v>29</v>
      </c>
      <c r="C1862" s="9" t="s">
        <v>5143</v>
      </c>
      <c r="D1862" s="9" t="s">
        <v>3248</v>
      </c>
      <c r="E1862" s="696" t="s">
        <v>5152</v>
      </c>
      <c r="F1862" s="696"/>
      <c r="G1862" s="695" t="s">
        <v>5153</v>
      </c>
      <c r="H1862" s="696" t="str">
        <f t="shared" si="0"/>
        <v>POP-TPL-</v>
      </c>
      <c r="I1862" s="695"/>
      <c r="M1862" s="243" t="s">
        <v>2628</v>
      </c>
      <c r="N1862" s="243" t="s">
        <v>2554</v>
      </c>
      <c r="O1862" s="244">
        <v>1</v>
      </c>
      <c r="S1862" s="60"/>
      <c r="T1862" s="60"/>
      <c r="U1862" s="700"/>
      <c r="V1862" s="396"/>
      <c r="W1862" s="692"/>
      <c r="X1862" s="97"/>
      <c r="Y1862" s="60"/>
      <c r="Z1862" s="60"/>
      <c r="AA1862" s="60"/>
      <c r="AB1862" s="8" t="s">
        <v>117</v>
      </c>
    </row>
    <row r="1863" spans="1:28" ht="13.8" hidden="1">
      <c r="A1863" s="9" t="s">
        <v>5124</v>
      </c>
      <c r="B1863" s="9" t="s">
        <v>29</v>
      </c>
      <c r="C1863" s="9" t="s">
        <v>5143</v>
      </c>
      <c r="D1863" s="9" t="s">
        <v>3248</v>
      </c>
      <c r="E1863" s="694" t="s">
        <v>5152</v>
      </c>
      <c r="F1863" s="694"/>
      <c r="G1863" s="693" t="s">
        <v>5153</v>
      </c>
      <c r="H1863" s="694" t="str">
        <f t="shared" si="0"/>
        <v>POP-TPL-</v>
      </c>
      <c r="I1863" s="693"/>
      <c r="M1863" s="243" t="s">
        <v>2628</v>
      </c>
      <c r="N1863" s="243" t="s">
        <v>2555</v>
      </c>
      <c r="O1863" s="244">
        <v>1</v>
      </c>
      <c r="S1863" s="60"/>
      <c r="T1863" s="60"/>
      <c r="U1863" s="700"/>
      <c r="V1863" s="396"/>
      <c r="W1863" s="692"/>
      <c r="X1863" s="97"/>
      <c r="Y1863" s="60"/>
      <c r="Z1863" s="60"/>
      <c r="AA1863" s="60"/>
      <c r="AB1863" s="8" t="s">
        <v>117</v>
      </c>
    </row>
    <row r="1864" spans="1:28" ht="13.8" hidden="1">
      <c r="A1864" s="9" t="s">
        <v>5124</v>
      </c>
      <c r="B1864" s="9" t="s">
        <v>29</v>
      </c>
      <c r="C1864" s="9" t="s">
        <v>5143</v>
      </c>
      <c r="D1864" s="9" t="s">
        <v>3248</v>
      </c>
      <c r="E1864" s="696" t="s">
        <v>5152</v>
      </c>
      <c r="F1864" s="696"/>
      <c r="G1864" s="695" t="s">
        <v>5153</v>
      </c>
      <c r="H1864" s="696" t="str">
        <f t="shared" si="0"/>
        <v>POP-TPL-</v>
      </c>
      <c r="I1864" s="695"/>
      <c r="M1864" s="243" t="s">
        <v>2462</v>
      </c>
      <c r="N1864" s="243" t="s">
        <v>1748</v>
      </c>
      <c r="O1864" s="244">
        <v>1</v>
      </c>
      <c r="S1864" s="60"/>
      <c r="T1864" s="60"/>
      <c r="U1864" s="700"/>
      <c r="V1864" s="396"/>
      <c r="W1864" s="692"/>
      <c r="X1864" s="97"/>
      <c r="Y1864" s="60"/>
      <c r="Z1864" s="60"/>
      <c r="AA1864" s="60"/>
    </row>
    <row r="1865" spans="1:28" ht="13.8" hidden="1">
      <c r="A1865" s="9" t="s">
        <v>5124</v>
      </c>
      <c r="B1865" s="9" t="s">
        <v>29</v>
      </c>
      <c r="C1865" s="9" t="s">
        <v>5143</v>
      </c>
      <c r="D1865" s="9" t="s">
        <v>3248</v>
      </c>
      <c r="E1865" s="715"/>
      <c r="F1865" s="715"/>
      <c r="G1865" s="716" t="s">
        <v>5144</v>
      </c>
      <c r="H1865" s="694" t="str">
        <f t="shared" si="0"/>
        <v>POP-TPL-</v>
      </c>
      <c r="I1865" s="704"/>
      <c r="J1865" s="17"/>
      <c r="K1865" s="17"/>
      <c r="L1865" s="17"/>
      <c r="M1865" s="249" t="s">
        <v>7764</v>
      </c>
      <c r="N1865" s="249" t="s">
        <v>72</v>
      </c>
      <c r="O1865" s="250"/>
      <c r="P1865" s="17"/>
      <c r="Q1865" s="17"/>
      <c r="R1865" s="17"/>
      <c r="S1865" s="13"/>
      <c r="T1865" s="13"/>
      <c r="U1865" s="717"/>
      <c r="V1865" s="17"/>
      <c r="W1865" s="145" t="s">
        <v>7765</v>
      </c>
      <c r="X1865" s="88"/>
      <c r="Y1865" s="80">
        <v>45768</v>
      </c>
      <c r="Z1865" s="13"/>
      <c r="AA1865" s="13"/>
    </row>
    <row r="1866" spans="1:28" ht="13.8" hidden="1">
      <c r="A1866" s="9" t="s">
        <v>5124</v>
      </c>
      <c r="B1866" s="9" t="s">
        <v>29</v>
      </c>
      <c r="C1866" s="9" t="s">
        <v>5143</v>
      </c>
      <c r="D1866" s="9" t="s">
        <v>3248</v>
      </c>
      <c r="E1866" s="718"/>
      <c r="F1866" s="718"/>
      <c r="G1866" s="719" t="s">
        <v>5144</v>
      </c>
      <c r="H1866" s="696" t="str">
        <f t="shared" si="0"/>
        <v>POP-TPL-</v>
      </c>
      <c r="I1866" s="711"/>
      <c r="J1866" s="17"/>
      <c r="K1866" s="17"/>
      <c r="L1866" s="17"/>
      <c r="M1866" s="249" t="s">
        <v>7764</v>
      </c>
      <c r="N1866" s="249" t="s">
        <v>73</v>
      </c>
      <c r="O1866" s="250"/>
      <c r="P1866" s="17"/>
      <c r="Q1866" s="17"/>
      <c r="R1866" s="17"/>
      <c r="S1866" s="13"/>
      <c r="T1866" s="13"/>
      <c r="U1866" s="717"/>
      <c r="V1866" s="17"/>
      <c r="W1866" s="145" t="s">
        <v>7765</v>
      </c>
      <c r="X1866" s="88"/>
      <c r="Y1866" s="80">
        <v>45768</v>
      </c>
      <c r="Z1866" s="13"/>
      <c r="AA1866" s="13"/>
    </row>
    <row r="1867" spans="1:28" ht="13.8" hidden="1">
      <c r="A1867" s="9" t="s">
        <v>5124</v>
      </c>
      <c r="B1867" s="9" t="s">
        <v>29</v>
      </c>
      <c r="C1867" s="9" t="s">
        <v>5143</v>
      </c>
      <c r="D1867" s="9" t="s">
        <v>3248</v>
      </c>
      <c r="E1867" s="715"/>
      <c r="F1867" s="715"/>
      <c r="G1867" s="716" t="s">
        <v>5144</v>
      </c>
      <c r="H1867" s="694" t="str">
        <f t="shared" si="0"/>
        <v>POP-TPL-</v>
      </c>
      <c r="I1867" s="704"/>
      <c r="J1867" s="17"/>
      <c r="K1867" s="17"/>
      <c r="L1867" s="17"/>
      <c r="M1867" s="249" t="s">
        <v>7764</v>
      </c>
      <c r="N1867" s="249" t="s">
        <v>74</v>
      </c>
      <c r="O1867" s="250"/>
      <c r="P1867" s="17"/>
      <c r="Q1867" s="17"/>
      <c r="R1867" s="17"/>
      <c r="S1867" s="13"/>
      <c r="T1867" s="13"/>
      <c r="U1867" s="717"/>
      <c r="V1867" s="17"/>
      <c r="W1867" s="145" t="s">
        <v>7765</v>
      </c>
      <c r="X1867" s="88"/>
      <c r="Y1867" s="80">
        <v>45768</v>
      </c>
      <c r="Z1867" s="13"/>
      <c r="AA1867" s="13"/>
    </row>
    <row r="1868" spans="1:28" ht="13.8" hidden="1">
      <c r="A1868" s="9" t="s">
        <v>5124</v>
      </c>
      <c r="B1868" s="9" t="s">
        <v>29</v>
      </c>
      <c r="C1868" s="9" t="s">
        <v>5143</v>
      </c>
      <c r="D1868" s="9" t="s">
        <v>3248</v>
      </c>
      <c r="E1868" s="720" t="s">
        <v>4956</v>
      </c>
      <c r="F1868" s="720" t="s">
        <v>7766</v>
      </c>
      <c r="G1868" s="719" t="s">
        <v>7767</v>
      </c>
      <c r="H1868" s="696" t="str">
        <f t="shared" si="0"/>
        <v>POP-TPL-TIN</v>
      </c>
      <c r="I1868" s="719" t="s">
        <v>7768</v>
      </c>
      <c r="J1868" s="17"/>
      <c r="K1868" s="17"/>
      <c r="L1868" s="17"/>
      <c r="M1868" s="705" t="s">
        <v>36</v>
      </c>
      <c r="N1868" s="705" t="s">
        <v>2442</v>
      </c>
      <c r="O1868" s="706">
        <v>1</v>
      </c>
      <c r="P1868" s="707" t="s">
        <v>587</v>
      </c>
      <c r="Q1868" s="17"/>
      <c r="R1868" s="17"/>
      <c r="S1868" s="13"/>
      <c r="T1868" s="13"/>
      <c r="U1868" s="717"/>
      <c r="V1868" s="17"/>
      <c r="W1868" s="690" t="s">
        <v>7769</v>
      </c>
      <c r="X1868" s="48"/>
      <c r="Y1868" s="49">
        <v>46209</v>
      </c>
      <c r="Z1868" s="48" t="s">
        <v>287</v>
      </c>
      <c r="AA1868" s="13"/>
    </row>
    <row r="1869" spans="1:28" ht="13.8" hidden="1">
      <c r="A1869" s="9" t="s">
        <v>5124</v>
      </c>
      <c r="B1869" s="9" t="s">
        <v>29</v>
      </c>
      <c r="C1869" s="9" t="s">
        <v>5143</v>
      </c>
      <c r="D1869" s="9" t="s">
        <v>3248</v>
      </c>
      <c r="E1869" s="694" t="s">
        <v>5144</v>
      </c>
      <c r="F1869" s="694"/>
      <c r="G1869" s="693" t="s">
        <v>5147</v>
      </c>
      <c r="H1869" s="694" t="str">
        <f t="shared" si="0"/>
        <v>POP-TPL-</v>
      </c>
      <c r="I1869" s="693"/>
      <c r="M1869" s="243" t="s">
        <v>2573</v>
      </c>
      <c r="N1869" s="243" t="s">
        <v>693</v>
      </c>
      <c r="O1869" s="244">
        <v>1</v>
      </c>
      <c r="S1869" s="60"/>
      <c r="T1869" s="60"/>
      <c r="U1869" s="700"/>
      <c r="V1869" s="396"/>
      <c r="W1869" s="692"/>
      <c r="X1869" s="97"/>
      <c r="Y1869" s="60"/>
      <c r="Z1869" s="60"/>
      <c r="AA1869" s="60"/>
      <c r="AB1869" s="8" t="s">
        <v>117</v>
      </c>
    </row>
    <row r="1870" spans="1:28" ht="13.8" hidden="1">
      <c r="A1870" s="9" t="s">
        <v>5124</v>
      </c>
      <c r="B1870" s="9" t="s">
        <v>29</v>
      </c>
      <c r="C1870" s="9" t="s">
        <v>5143</v>
      </c>
      <c r="D1870" s="9" t="s">
        <v>3248</v>
      </c>
      <c r="E1870" s="696" t="s">
        <v>5144</v>
      </c>
      <c r="F1870" s="696"/>
      <c r="G1870" s="695" t="s">
        <v>5147</v>
      </c>
      <c r="H1870" s="696" t="str">
        <f t="shared" si="0"/>
        <v>POP-TPL-</v>
      </c>
      <c r="I1870" s="695"/>
      <c r="M1870" s="243" t="s">
        <v>2573</v>
      </c>
      <c r="N1870" s="243" t="s">
        <v>694</v>
      </c>
      <c r="O1870" s="244">
        <v>1</v>
      </c>
      <c r="S1870" s="60"/>
      <c r="T1870" s="60"/>
      <c r="U1870" s="700"/>
      <c r="V1870" s="396"/>
      <c r="W1870" s="692"/>
      <c r="X1870" s="97"/>
      <c r="Y1870" s="60"/>
      <c r="Z1870" s="60"/>
      <c r="AA1870" s="60"/>
      <c r="AB1870" s="8" t="s">
        <v>117</v>
      </c>
    </row>
    <row r="1871" spans="1:28" ht="13.8" hidden="1">
      <c r="A1871" s="9" t="s">
        <v>5124</v>
      </c>
      <c r="B1871" s="9" t="s">
        <v>29</v>
      </c>
      <c r="C1871" s="9" t="s">
        <v>5143</v>
      </c>
      <c r="D1871" s="9" t="s">
        <v>3248</v>
      </c>
      <c r="E1871" s="694" t="s">
        <v>5144</v>
      </c>
      <c r="F1871" s="694"/>
      <c r="G1871" s="693" t="s">
        <v>5147</v>
      </c>
      <c r="H1871" s="694" t="str">
        <f t="shared" si="0"/>
        <v>POP-TPL-</v>
      </c>
      <c r="I1871" s="693"/>
      <c r="M1871" s="243" t="s">
        <v>2573</v>
      </c>
      <c r="N1871" s="243" t="s">
        <v>696</v>
      </c>
      <c r="O1871" s="244">
        <v>1</v>
      </c>
      <c r="S1871" s="60"/>
      <c r="T1871" s="60"/>
      <c r="U1871" s="700"/>
      <c r="V1871" s="396"/>
      <c r="W1871" s="692"/>
      <c r="X1871" s="97"/>
      <c r="Y1871" s="60"/>
      <c r="Z1871" s="60"/>
      <c r="AA1871" s="60"/>
      <c r="AB1871" s="8" t="s">
        <v>117</v>
      </c>
    </row>
    <row r="1872" spans="1:28" ht="13.8" hidden="1">
      <c r="A1872" s="9" t="s">
        <v>5124</v>
      </c>
      <c r="B1872" s="9" t="s">
        <v>29</v>
      </c>
      <c r="C1872" s="9" t="s">
        <v>5143</v>
      </c>
      <c r="D1872" s="9" t="s">
        <v>3248</v>
      </c>
      <c r="E1872" s="696" t="s">
        <v>5144</v>
      </c>
      <c r="F1872" s="696"/>
      <c r="G1872" s="695" t="s">
        <v>5147</v>
      </c>
      <c r="H1872" s="696" t="str">
        <f t="shared" si="0"/>
        <v>POP-TPL-</v>
      </c>
      <c r="I1872" s="695"/>
      <c r="M1872" s="243" t="s">
        <v>2573</v>
      </c>
      <c r="N1872" s="243" t="s">
        <v>697</v>
      </c>
      <c r="O1872" s="244">
        <v>1</v>
      </c>
      <c r="S1872" s="60"/>
      <c r="T1872" s="60"/>
      <c r="U1872" s="700"/>
      <c r="V1872" s="396"/>
      <c r="W1872" s="692"/>
      <c r="X1872" s="97"/>
      <c r="Y1872" s="60"/>
      <c r="Z1872" s="60"/>
      <c r="AA1872" s="60"/>
      <c r="AB1872" s="8" t="s">
        <v>117</v>
      </c>
    </row>
    <row r="1873" spans="1:28" ht="13.8" hidden="1">
      <c r="A1873" s="9" t="s">
        <v>5124</v>
      </c>
      <c r="B1873" s="9" t="s">
        <v>29</v>
      </c>
      <c r="C1873" s="9" t="s">
        <v>5143</v>
      </c>
      <c r="D1873" s="9" t="s">
        <v>3248</v>
      </c>
      <c r="E1873" s="694" t="s">
        <v>5144</v>
      </c>
      <c r="F1873" s="694" t="s">
        <v>2485</v>
      </c>
      <c r="G1873" s="693" t="s">
        <v>5147</v>
      </c>
      <c r="H1873" s="694" t="str">
        <f t="shared" si="0"/>
        <v>POP-TPL-SHD</v>
      </c>
      <c r="I1873" s="693"/>
      <c r="M1873" s="243" t="s">
        <v>2494</v>
      </c>
      <c r="N1873" s="243" t="s">
        <v>515</v>
      </c>
      <c r="O1873" s="244">
        <v>1</v>
      </c>
      <c r="S1873" s="60"/>
      <c r="T1873" s="60"/>
      <c r="U1873" s="700"/>
      <c r="V1873" s="396"/>
      <c r="W1873" s="692"/>
      <c r="X1873" s="97"/>
      <c r="Y1873" s="60"/>
      <c r="Z1873" s="60"/>
      <c r="AA1873" s="60"/>
      <c r="AB1873" s="8" t="s">
        <v>117</v>
      </c>
    </row>
    <row r="1874" spans="1:28" ht="13.8" hidden="1">
      <c r="A1874" s="9" t="s">
        <v>5124</v>
      </c>
      <c r="B1874" s="9" t="s">
        <v>29</v>
      </c>
      <c r="C1874" s="9" t="s">
        <v>5143</v>
      </c>
      <c r="D1874" s="9" t="s">
        <v>3248</v>
      </c>
      <c r="E1874" s="696" t="s">
        <v>5144</v>
      </c>
      <c r="F1874" s="696" t="s">
        <v>2612</v>
      </c>
      <c r="G1874" s="695" t="s">
        <v>5147</v>
      </c>
      <c r="H1874" s="696" t="str">
        <f t="shared" si="0"/>
        <v>POP-TPL-SHV</v>
      </c>
      <c r="I1874" s="695"/>
      <c r="M1874" s="243" t="s">
        <v>2494</v>
      </c>
      <c r="N1874" s="243" t="s">
        <v>516</v>
      </c>
      <c r="O1874" s="244">
        <v>1</v>
      </c>
      <c r="S1874" s="60"/>
      <c r="T1874" s="60"/>
      <c r="U1874" s="700"/>
      <c r="V1874" s="396"/>
      <c r="W1874" s="692"/>
      <c r="X1874" s="97"/>
      <c r="Y1874" s="60"/>
      <c r="Z1874" s="60"/>
      <c r="AA1874" s="60"/>
      <c r="AB1874" s="8" t="s">
        <v>117</v>
      </c>
    </row>
    <row r="1875" spans="1:28" ht="13.8" hidden="1">
      <c r="A1875" s="9" t="s">
        <v>5124</v>
      </c>
      <c r="B1875" s="9" t="s">
        <v>29</v>
      </c>
      <c r="C1875" s="9" t="s">
        <v>5143</v>
      </c>
      <c r="D1875" s="9" t="s">
        <v>3248</v>
      </c>
      <c r="E1875" s="694" t="s">
        <v>5144</v>
      </c>
      <c r="F1875" s="694" t="s">
        <v>2485</v>
      </c>
      <c r="G1875" s="693" t="s">
        <v>5147</v>
      </c>
      <c r="H1875" s="694" t="str">
        <f t="shared" si="0"/>
        <v>POP-TPL-SHD</v>
      </c>
      <c r="I1875" s="693"/>
      <c r="M1875" s="243" t="s">
        <v>2494</v>
      </c>
      <c r="N1875" s="243" t="s">
        <v>517</v>
      </c>
      <c r="O1875" s="244">
        <v>1</v>
      </c>
      <c r="S1875" s="60"/>
      <c r="T1875" s="60"/>
      <c r="U1875" s="700"/>
      <c r="V1875" s="396"/>
      <c r="W1875" s="692"/>
      <c r="X1875" s="97"/>
      <c r="Y1875" s="60"/>
      <c r="Z1875" s="60"/>
      <c r="AA1875" s="60"/>
      <c r="AB1875" s="8" t="s">
        <v>117</v>
      </c>
    </row>
    <row r="1876" spans="1:28" ht="13.8" hidden="1">
      <c r="A1876" s="9" t="s">
        <v>5124</v>
      </c>
      <c r="B1876" s="9" t="s">
        <v>29</v>
      </c>
      <c r="C1876" s="9" t="s">
        <v>5143</v>
      </c>
      <c r="D1876" s="9" t="s">
        <v>3248</v>
      </c>
      <c r="E1876" s="696" t="s">
        <v>5144</v>
      </c>
      <c r="F1876" s="696" t="s">
        <v>2485</v>
      </c>
      <c r="G1876" s="695" t="s">
        <v>5147</v>
      </c>
      <c r="H1876" s="696" t="str">
        <f t="shared" si="0"/>
        <v>POP-TPL-SHD</v>
      </c>
      <c r="I1876" s="695"/>
      <c r="M1876" s="243" t="s">
        <v>2494</v>
      </c>
      <c r="N1876" s="243" t="s">
        <v>519</v>
      </c>
      <c r="O1876" s="244">
        <v>1</v>
      </c>
      <c r="S1876" s="60"/>
      <c r="T1876" s="60"/>
      <c r="U1876" s="700"/>
      <c r="V1876" s="396"/>
      <c r="W1876" s="692"/>
      <c r="X1876" s="97"/>
      <c r="Y1876" s="60"/>
      <c r="Z1876" s="60"/>
      <c r="AA1876" s="60"/>
      <c r="AB1876" s="8" t="s">
        <v>117</v>
      </c>
    </row>
    <row r="1877" spans="1:28" ht="13.8" hidden="1">
      <c r="A1877" s="9" t="s">
        <v>5124</v>
      </c>
      <c r="B1877" s="9" t="s">
        <v>29</v>
      </c>
      <c r="C1877" s="9" t="s">
        <v>5143</v>
      </c>
      <c r="D1877" s="9" t="s">
        <v>3248</v>
      </c>
      <c r="E1877" s="694" t="s">
        <v>5144</v>
      </c>
      <c r="F1877" s="694"/>
      <c r="G1877" s="693" t="s">
        <v>5147</v>
      </c>
      <c r="H1877" s="694" t="str">
        <f t="shared" si="0"/>
        <v>POP-TPL-</v>
      </c>
      <c r="I1877" s="693"/>
      <c r="M1877" s="243" t="s">
        <v>2462</v>
      </c>
      <c r="N1877" s="243" t="s">
        <v>1744</v>
      </c>
      <c r="O1877" s="244">
        <v>1</v>
      </c>
      <c r="S1877" s="60"/>
      <c r="T1877" s="60"/>
      <c r="U1877" s="700"/>
      <c r="V1877" s="396"/>
      <c r="W1877" s="692"/>
      <c r="X1877" s="97"/>
      <c r="Y1877" s="60"/>
      <c r="Z1877" s="60"/>
      <c r="AA1877" s="60"/>
    </row>
    <row r="1878" spans="1:28" ht="13.8" hidden="1">
      <c r="A1878" s="9" t="s">
        <v>5124</v>
      </c>
      <c r="B1878" s="9" t="s">
        <v>29</v>
      </c>
      <c r="C1878" s="9" t="s">
        <v>5143</v>
      </c>
      <c r="D1878" s="9" t="s">
        <v>3248</v>
      </c>
      <c r="E1878" s="721" t="s">
        <v>5144</v>
      </c>
      <c r="F1878" s="696"/>
      <c r="G1878" s="695" t="s">
        <v>5145</v>
      </c>
      <c r="H1878" s="696" t="str">
        <f t="shared" si="0"/>
        <v>POP-TPL-</v>
      </c>
      <c r="I1878" s="695"/>
      <c r="M1878" s="243" t="s">
        <v>2573</v>
      </c>
      <c r="N1878" s="243" t="s">
        <v>692</v>
      </c>
      <c r="O1878" s="244">
        <v>1</v>
      </c>
      <c r="S1878" s="60"/>
      <c r="T1878" s="60"/>
      <c r="U1878" s="700"/>
      <c r="V1878" s="396"/>
      <c r="W1878" s="692"/>
      <c r="X1878" s="97"/>
      <c r="Y1878" s="60"/>
      <c r="Z1878" s="60"/>
      <c r="AA1878" s="60"/>
      <c r="AB1878" s="8" t="s">
        <v>117</v>
      </c>
    </row>
    <row r="1879" spans="1:28" ht="13.8" hidden="1">
      <c r="A1879" s="9" t="s">
        <v>5124</v>
      </c>
      <c r="B1879" s="9" t="s">
        <v>29</v>
      </c>
      <c r="C1879" s="9" t="s">
        <v>5143</v>
      </c>
      <c r="D1879" s="9" t="s">
        <v>3248</v>
      </c>
      <c r="E1879" s="694" t="s">
        <v>5144</v>
      </c>
      <c r="F1879" s="694" t="s">
        <v>2612</v>
      </c>
      <c r="G1879" s="693" t="s">
        <v>5145</v>
      </c>
      <c r="H1879" s="694" t="str">
        <f t="shared" si="0"/>
        <v>POP-TPL-SHV</v>
      </c>
      <c r="I1879" s="693"/>
      <c r="M1879" s="243" t="s">
        <v>2494</v>
      </c>
      <c r="N1879" s="243" t="s">
        <v>513</v>
      </c>
      <c r="O1879" s="244">
        <v>1</v>
      </c>
      <c r="S1879" s="60"/>
      <c r="T1879" s="60"/>
      <c r="U1879" s="700"/>
      <c r="V1879" s="396"/>
      <c r="W1879" s="692"/>
      <c r="X1879" s="97"/>
      <c r="Y1879" s="60"/>
      <c r="Z1879" s="60"/>
      <c r="AA1879" s="60"/>
      <c r="AB1879" s="8" t="s">
        <v>117</v>
      </c>
    </row>
    <row r="1880" spans="1:28" ht="13.8" hidden="1">
      <c r="A1880" s="9" t="s">
        <v>5124</v>
      </c>
      <c r="B1880" s="9" t="s">
        <v>29</v>
      </c>
      <c r="C1880" s="9" t="s">
        <v>5143</v>
      </c>
      <c r="D1880" s="9" t="s">
        <v>3248</v>
      </c>
      <c r="E1880" s="696" t="s">
        <v>5144</v>
      </c>
      <c r="F1880" s="696"/>
      <c r="G1880" s="695" t="s">
        <v>5145</v>
      </c>
      <c r="H1880" s="696" t="str">
        <f t="shared" si="0"/>
        <v>POP-TPL-</v>
      </c>
      <c r="I1880" s="695"/>
      <c r="M1880" s="243" t="s">
        <v>2628</v>
      </c>
      <c r="N1880" s="243" t="s">
        <v>2549</v>
      </c>
      <c r="O1880" s="244">
        <v>1</v>
      </c>
      <c r="S1880" s="60"/>
      <c r="T1880" s="60"/>
      <c r="U1880" s="700"/>
      <c r="V1880" s="396"/>
      <c r="W1880" s="692"/>
      <c r="X1880" s="97"/>
      <c r="Y1880" s="60"/>
      <c r="Z1880" s="60"/>
      <c r="AA1880" s="60"/>
      <c r="AB1880" s="8" t="s">
        <v>117</v>
      </c>
    </row>
    <row r="1881" spans="1:28" ht="13.8" hidden="1">
      <c r="A1881" s="9" t="s">
        <v>5124</v>
      </c>
      <c r="B1881" s="9" t="s">
        <v>29</v>
      </c>
      <c r="C1881" s="9" t="s">
        <v>5143</v>
      </c>
      <c r="D1881" s="9" t="s">
        <v>3248</v>
      </c>
      <c r="E1881" s="694" t="s">
        <v>5144</v>
      </c>
      <c r="F1881" s="694"/>
      <c r="G1881" s="693" t="s">
        <v>5145</v>
      </c>
      <c r="H1881" s="694" t="str">
        <f t="shared" si="0"/>
        <v>POP-TPL-</v>
      </c>
      <c r="I1881" s="693"/>
      <c r="M1881" s="243" t="s">
        <v>2462</v>
      </c>
      <c r="N1881" s="243" t="s">
        <v>1743</v>
      </c>
      <c r="O1881" s="244">
        <v>0.9</v>
      </c>
      <c r="S1881" s="60"/>
      <c r="T1881" s="60"/>
      <c r="U1881" s="700"/>
      <c r="V1881" s="396"/>
      <c r="W1881" s="692"/>
      <c r="X1881" s="97"/>
      <c r="Y1881" s="60"/>
      <c r="Z1881" s="60"/>
      <c r="AA1881" s="60"/>
    </row>
    <row r="1882" spans="1:28" ht="13.8" hidden="1">
      <c r="A1882" s="9" t="s">
        <v>2902</v>
      </c>
      <c r="B1882" s="9" t="s">
        <v>29</v>
      </c>
      <c r="C1882" s="9" t="s">
        <v>3729</v>
      </c>
      <c r="D1882" s="9" t="s">
        <v>3729</v>
      </c>
      <c r="E1882" s="696" t="s">
        <v>3729</v>
      </c>
      <c r="F1882" s="696"/>
      <c r="G1882" s="695" t="s">
        <v>7770</v>
      </c>
      <c r="H1882" s="696" t="str">
        <f t="shared" si="0"/>
        <v>EAD-CTP-</v>
      </c>
      <c r="I1882" s="711"/>
      <c r="J1882" s="17"/>
      <c r="K1882" s="17"/>
      <c r="L1882" s="17"/>
      <c r="M1882" s="249" t="s">
        <v>36</v>
      </c>
      <c r="N1882" s="249" t="s">
        <v>1940</v>
      </c>
      <c r="O1882" s="250"/>
      <c r="P1882" s="17"/>
      <c r="Q1882" s="17"/>
      <c r="R1882" s="17"/>
      <c r="S1882" s="13"/>
      <c r="T1882" s="13"/>
      <c r="U1882" s="717"/>
      <c r="V1882" s="17"/>
      <c r="W1882" s="145" t="s">
        <v>7771</v>
      </c>
      <c r="X1882" s="88"/>
      <c r="Y1882" s="80">
        <v>45537</v>
      </c>
      <c r="Z1882" s="13"/>
      <c r="AA1882" s="13"/>
    </row>
    <row r="1883" spans="1:28" ht="13.8" hidden="1">
      <c r="A1883" s="9" t="s">
        <v>5124</v>
      </c>
      <c r="B1883" s="9" t="s">
        <v>29</v>
      </c>
      <c r="C1883" s="9" t="s">
        <v>7772</v>
      </c>
      <c r="D1883" s="9" t="s">
        <v>5169</v>
      </c>
      <c r="E1883" s="694" t="s">
        <v>5169</v>
      </c>
      <c r="F1883" s="722" t="s">
        <v>7773</v>
      </c>
      <c r="G1883" s="716" t="s">
        <v>7774</v>
      </c>
      <c r="H1883" s="694" t="str">
        <f t="shared" si="0"/>
        <v>POP-PRE-IGU</v>
      </c>
      <c r="I1883" s="716">
        <v>13</v>
      </c>
      <c r="J1883" s="17"/>
      <c r="K1883" s="17"/>
      <c r="L1883" s="17"/>
      <c r="M1883" s="249" t="s">
        <v>1148</v>
      </c>
      <c r="N1883" s="249" t="s">
        <v>1493</v>
      </c>
      <c r="O1883" s="250"/>
      <c r="P1883" s="17"/>
      <c r="Q1883" s="17"/>
      <c r="R1883" s="17"/>
      <c r="S1883" s="13"/>
      <c r="T1883" s="13"/>
      <c r="U1883" s="717"/>
      <c r="V1883" s="17"/>
      <c r="W1883" s="723" t="s">
        <v>7775</v>
      </c>
      <c r="X1883" s="19">
        <v>33918</v>
      </c>
      <c r="Y1883" s="80">
        <v>46057</v>
      </c>
      <c r="Z1883" s="13"/>
      <c r="AA1883" s="89"/>
      <c r="AB1883" s="8" t="s">
        <v>117</v>
      </c>
    </row>
    <row r="1884" spans="1:28" ht="13.8" hidden="1">
      <c r="A1884" s="18" t="s">
        <v>5124</v>
      </c>
      <c r="B1884" s="18" t="s">
        <v>29</v>
      </c>
      <c r="C1884" s="18" t="s">
        <v>214</v>
      </c>
      <c r="D1884" s="18" t="s">
        <v>4763</v>
      </c>
      <c r="E1884" s="18" t="s">
        <v>4763</v>
      </c>
      <c r="F1884" s="22"/>
      <c r="G1884" s="98"/>
      <c r="H1884" s="696" t="str">
        <f t="shared" si="0"/>
        <v>POP-HIL-</v>
      </c>
      <c r="I1884" s="98"/>
      <c r="J1884" s="27"/>
      <c r="K1884" s="27"/>
      <c r="L1884" s="27"/>
      <c r="M1884" s="536" t="s">
        <v>1329</v>
      </c>
      <c r="N1884" s="536" t="s">
        <v>1575</v>
      </c>
      <c r="O1884" s="712"/>
      <c r="P1884" s="27"/>
      <c r="Q1884" s="27"/>
      <c r="R1884" s="27"/>
      <c r="S1884" s="23"/>
      <c r="T1884" s="23"/>
      <c r="U1884" s="713"/>
      <c r="V1884" s="27"/>
      <c r="W1884" s="212" t="s">
        <v>7776</v>
      </c>
      <c r="X1884" s="28">
        <v>21931</v>
      </c>
      <c r="Y1884" s="29">
        <v>45394</v>
      </c>
      <c r="Z1884" s="23"/>
      <c r="AA1884" s="23"/>
    </row>
    <row r="1885" spans="1:28" ht="13.8" hidden="1">
      <c r="A1885" s="9" t="s">
        <v>7777</v>
      </c>
      <c r="B1885" s="9" t="s">
        <v>32</v>
      </c>
      <c r="C1885" s="9" t="s">
        <v>7778</v>
      </c>
      <c r="D1885" s="9" t="s">
        <v>7779</v>
      </c>
      <c r="E1885" s="694" t="s">
        <v>2957</v>
      </c>
      <c r="F1885" s="694"/>
      <c r="G1885" s="693" t="s">
        <v>5099</v>
      </c>
      <c r="H1885" s="694" t="str">
        <f t="shared" si="0"/>
        <v>VES-RHD-</v>
      </c>
      <c r="I1885" s="693"/>
      <c r="M1885" s="243" t="s">
        <v>2690</v>
      </c>
      <c r="N1885" s="243" t="s">
        <v>343</v>
      </c>
      <c r="O1885" s="244">
        <v>1</v>
      </c>
      <c r="S1885" s="60"/>
      <c r="T1885" s="60"/>
      <c r="U1885" s="700"/>
      <c r="V1885" s="396"/>
      <c r="W1885" s="692"/>
      <c r="X1885" s="97"/>
      <c r="Y1885" s="60"/>
      <c r="Z1885" s="60"/>
      <c r="AA1885" s="60"/>
      <c r="AB1885" s="8" t="s">
        <v>117</v>
      </c>
    </row>
    <row r="1886" spans="1:28" ht="13.8" hidden="1">
      <c r="A1886" s="9" t="s">
        <v>7777</v>
      </c>
      <c r="B1886" s="9" t="s">
        <v>32</v>
      </c>
      <c r="C1886" s="9" t="s">
        <v>7778</v>
      </c>
      <c r="D1886" s="9" t="s">
        <v>7779</v>
      </c>
      <c r="E1886" s="696" t="s">
        <v>2957</v>
      </c>
      <c r="F1886" s="696"/>
      <c r="G1886" s="695" t="s">
        <v>5099</v>
      </c>
      <c r="H1886" s="696" t="str">
        <f t="shared" si="0"/>
        <v>VES-RHD-</v>
      </c>
      <c r="I1886" s="695"/>
      <c r="M1886" s="243" t="s">
        <v>2690</v>
      </c>
      <c r="N1886" s="243" t="s">
        <v>344</v>
      </c>
      <c r="O1886" s="244">
        <v>1</v>
      </c>
      <c r="S1886" s="60"/>
      <c r="T1886" s="60"/>
      <c r="U1886" s="700"/>
      <c r="V1886" s="396"/>
      <c r="W1886" s="692"/>
      <c r="X1886" s="97"/>
      <c r="Y1886" s="60"/>
      <c r="Z1886" s="60"/>
      <c r="AA1886" s="60"/>
      <c r="AB1886" s="8" t="s">
        <v>117</v>
      </c>
    </row>
    <row r="1887" spans="1:28" ht="13.8" hidden="1">
      <c r="A1887" s="9" t="s">
        <v>7777</v>
      </c>
      <c r="B1887" s="9" t="s">
        <v>32</v>
      </c>
      <c r="C1887" s="9" t="s">
        <v>7778</v>
      </c>
      <c r="D1887" s="9" t="s">
        <v>7779</v>
      </c>
      <c r="E1887" s="694" t="s">
        <v>2957</v>
      </c>
      <c r="F1887" s="694"/>
      <c r="G1887" s="693" t="s">
        <v>5099</v>
      </c>
      <c r="H1887" s="694" t="str">
        <f t="shared" si="0"/>
        <v>VES-RHD-</v>
      </c>
      <c r="I1887" s="693"/>
      <c r="M1887" s="243" t="s">
        <v>2690</v>
      </c>
      <c r="N1887" s="243" t="s">
        <v>345</v>
      </c>
      <c r="O1887" s="244">
        <v>1</v>
      </c>
      <c r="S1887" s="60"/>
      <c r="T1887" s="60"/>
      <c r="U1887" s="700"/>
      <c r="V1887" s="396"/>
      <c r="W1887" s="692"/>
      <c r="X1887" s="97"/>
      <c r="Y1887" s="60"/>
      <c r="Z1887" s="60"/>
      <c r="AA1887" s="60"/>
      <c r="AB1887" s="8" t="s">
        <v>117</v>
      </c>
    </row>
    <row r="1888" spans="1:28" ht="13.8" hidden="1">
      <c r="A1888" s="9" t="s">
        <v>7777</v>
      </c>
      <c r="B1888" s="9" t="s">
        <v>32</v>
      </c>
      <c r="C1888" s="9" t="s">
        <v>7778</v>
      </c>
      <c r="D1888" s="9" t="s">
        <v>7779</v>
      </c>
      <c r="E1888" s="696" t="s">
        <v>2957</v>
      </c>
      <c r="F1888" s="696"/>
      <c r="G1888" s="695" t="s">
        <v>5099</v>
      </c>
      <c r="H1888" s="696" t="str">
        <f t="shared" si="0"/>
        <v>VES-RHD-</v>
      </c>
      <c r="I1888" s="695"/>
      <c r="M1888" s="243" t="s">
        <v>2690</v>
      </c>
      <c r="N1888" s="243" t="s">
        <v>346</v>
      </c>
      <c r="O1888" s="244">
        <v>1</v>
      </c>
      <c r="S1888" s="60"/>
      <c r="T1888" s="60"/>
      <c r="U1888" s="700"/>
      <c r="V1888" s="396"/>
      <c r="W1888" s="692"/>
      <c r="X1888" s="97"/>
      <c r="Y1888" s="60"/>
      <c r="Z1888" s="60"/>
      <c r="AA1888" s="60"/>
      <c r="AB1888" s="8" t="s">
        <v>117</v>
      </c>
    </row>
    <row r="1889" spans="1:28" ht="13.8" hidden="1">
      <c r="A1889" s="9" t="s">
        <v>7777</v>
      </c>
      <c r="B1889" s="9" t="s">
        <v>32</v>
      </c>
      <c r="C1889" s="9" t="s">
        <v>7778</v>
      </c>
      <c r="D1889" s="9" t="s">
        <v>7779</v>
      </c>
      <c r="E1889" s="694" t="s">
        <v>2957</v>
      </c>
      <c r="F1889" s="694"/>
      <c r="G1889" s="693" t="s">
        <v>5099</v>
      </c>
      <c r="H1889" s="694" t="str">
        <f t="shared" si="0"/>
        <v>VES-RHD-</v>
      </c>
      <c r="I1889" s="693"/>
      <c r="M1889" s="243" t="s">
        <v>2690</v>
      </c>
      <c r="N1889" s="243" t="s">
        <v>348</v>
      </c>
      <c r="O1889" s="244">
        <v>1</v>
      </c>
      <c r="S1889" s="60"/>
      <c r="T1889" s="60"/>
      <c r="U1889" s="700"/>
      <c r="V1889" s="396"/>
      <c r="W1889" s="692"/>
      <c r="X1889" s="97"/>
      <c r="Y1889" s="60"/>
      <c r="Z1889" s="60"/>
      <c r="AA1889" s="60"/>
      <c r="AB1889" s="8" t="s">
        <v>117</v>
      </c>
    </row>
    <row r="1890" spans="1:28" ht="13.8" hidden="1">
      <c r="A1890" s="9" t="s">
        <v>7777</v>
      </c>
      <c r="B1890" s="9" t="s">
        <v>32</v>
      </c>
      <c r="C1890" s="9" t="s">
        <v>7778</v>
      </c>
      <c r="D1890" s="9" t="s">
        <v>7779</v>
      </c>
      <c r="E1890" s="696" t="s">
        <v>2957</v>
      </c>
      <c r="F1890" s="696"/>
      <c r="G1890" s="695" t="s">
        <v>5099</v>
      </c>
      <c r="H1890" s="696" t="str">
        <f t="shared" si="0"/>
        <v>VES-RHD-</v>
      </c>
      <c r="I1890" s="695"/>
      <c r="M1890" s="243" t="s">
        <v>2690</v>
      </c>
      <c r="N1890" s="243" t="s">
        <v>350</v>
      </c>
      <c r="O1890" s="244">
        <v>1</v>
      </c>
      <c r="S1890" s="60"/>
      <c r="T1890" s="60"/>
      <c r="U1890" s="700"/>
      <c r="V1890" s="396"/>
      <c r="W1890" s="692"/>
      <c r="X1890" s="97"/>
      <c r="Y1890" s="60"/>
      <c r="Z1890" s="60"/>
      <c r="AA1890" s="60"/>
      <c r="AB1890" s="8" t="s">
        <v>117</v>
      </c>
    </row>
    <row r="1891" spans="1:28" ht="13.8" hidden="1">
      <c r="A1891" s="9" t="s">
        <v>7777</v>
      </c>
      <c r="B1891" s="9" t="s">
        <v>32</v>
      </c>
      <c r="C1891" s="9" t="s">
        <v>7778</v>
      </c>
      <c r="D1891" s="9" t="s">
        <v>7779</v>
      </c>
      <c r="E1891" s="694" t="s">
        <v>2957</v>
      </c>
      <c r="F1891" s="694"/>
      <c r="G1891" s="693" t="s">
        <v>5099</v>
      </c>
      <c r="H1891" s="694" t="str">
        <f t="shared" si="0"/>
        <v>VES-RHD-</v>
      </c>
      <c r="I1891" s="693"/>
      <c r="M1891" s="243" t="s">
        <v>2690</v>
      </c>
      <c r="N1891" s="243" t="s">
        <v>351</v>
      </c>
      <c r="O1891" s="244">
        <v>1</v>
      </c>
      <c r="S1891" s="60"/>
      <c r="T1891" s="60"/>
      <c r="U1891" s="700"/>
      <c r="V1891" s="396"/>
      <c r="W1891" s="692"/>
      <c r="X1891" s="97"/>
      <c r="Y1891" s="60"/>
      <c r="Z1891" s="60"/>
      <c r="AA1891" s="60"/>
      <c r="AB1891" s="8" t="s">
        <v>117</v>
      </c>
    </row>
    <row r="1892" spans="1:28" ht="13.8" hidden="1">
      <c r="A1892" s="9" t="s">
        <v>7777</v>
      </c>
      <c r="B1892" s="9" t="s">
        <v>32</v>
      </c>
      <c r="C1892" s="9" t="s">
        <v>7778</v>
      </c>
      <c r="D1892" s="9" t="s">
        <v>7779</v>
      </c>
      <c r="E1892" s="696" t="s">
        <v>2957</v>
      </c>
      <c r="F1892" s="696"/>
      <c r="G1892" s="695" t="s">
        <v>5099</v>
      </c>
      <c r="H1892" s="696" t="str">
        <f t="shared" si="0"/>
        <v>VES-RHD-</v>
      </c>
      <c r="I1892" s="695"/>
      <c r="M1892" s="243" t="s">
        <v>2690</v>
      </c>
      <c r="N1892" s="243" t="s">
        <v>352</v>
      </c>
      <c r="O1892" s="244">
        <v>1</v>
      </c>
      <c r="S1892" s="60"/>
      <c r="T1892" s="60"/>
      <c r="U1892" s="700"/>
      <c r="V1892" s="396"/>
      <c r="W1892" s="692"/>
      <c r="X1892" s="97"/>
      <c r="Y1892" s="60"/>
      <c r="Z1892" s="60"/>
      <c r="AA1892" s="60"/>
      <c r="AB1892" s="8" t="s">
        <v>117</v>
      </c>
    </row>
    <row r="1893" spans="1:28" ht="13.8" hidden="1">
      <c r="A1893" s="9" t="s">
        <v>7777</v>
      </c>
      <c r="B1893" s="9" t="s">
        <v>32</v>
      </c>
      <c r="C1893" s="9" t="s">
        <v>7780</v>
      </c>
      <c r="D1893" s="9" t="s">
        <v>7781</v>
      </c>
      <c r="E1893" s="694" t="s">
        <v>5383</v>
      </c>
      <c r="F1893" s="694"/>
      <c r="G1893" s="693" t="s">
        <v>5099</v>
      </c>
      <c r="H1893" s="694" t="str">
        <f t="shared" si="0"/>
        <v>VES-PCD-</v>
      </c>
      <c r="I1893" s="693"/>
      <c r="M1893" s="243" t="s">
        <v>2690</v>
      </c>
      <c r="N1893" s="243" t="s">
        <v>361</v>
      </c>
      <c r="O1893" s="244">
        <v>1</v>
      </c>
      <c r="S1893" s="60"/>
      <c r="T1893" s="60"/>
      <c r="U1893" s="700"/>
      <c r="V1893" s="396"/>
      <c r="W1893" s="692"/>
      <c r="X1893" s="97"/>
      <c r="Y1893" s="60"/>
      <c r="Z1893" s="60"/>
      <c r="AA1893" s="60"/>
      <c r="AB1893" s="8" t="s">
        <v>117</v>
      </c>
    </row>
    <row r="1894" spans="1:28" ht="13.8" hidden="1">
      <c r="A1894" s="9" t="s">
        <v>7777</v>
      </c>
      <c r="B1894" s="9" t="s">
        <v>32</v>
      </c>
      <c r="C1894" s="9" t="s">
        <v>7780</v>
      </c>
      <c r="D1894" s="9" t="s">
        <v>7781</v>
      </c>
      <c r="E1894" s="696" t="s">
        <v>5383</v>
      </c>
      <c r="F1894" s="696"/>
      <c r="G1894" s="695" t="s">
        <v>5099</v>
      </c>
      <c r="H1894" s="696" t="str">
        <f t="shared" si="0"/>
        <v>VES-PCD-</v>
      </c>
      <c r="I1894" s="695"/>
      <c r="M1894" s="243" t="s">
        <v>2690</v>
      </c>
      <c r="N1894" s="243" t="s">
        <v>363</v>
      </c>
      <c r="O1894" s="244">
        <v>1</v>
      </c>
      <c r="S1894" s="60"/>
      <c r="T1894" s="60"/>
      <c r="U1894" s="700"/>
      <c r="V1894" s="396"/>
      <c r="W1894" s="692"/>
      <c r="X1894" s="97"/>
      <c r="Y1894" s="60"/>
      <c r="Z1894" s="60"/>
      <c r="AA1894" s="60"/>
      <c r="AB1894" s="8" t="s">
        <v>117</v>
      </c>
    </row>
    <row r="1895" spans="1:28" ht="13.8" hidden="1">
      <c r="A1895" s="9" t="s">
        <v>7777</v>
      </c>
      <c r="B1895" s="9" t="s">
        <v>32</v>
      </c>
      <c r="C1895" s="9" t="s">
        <v>7782</v>
      </c>
      <c r="D1895" s="9" t="s">
        <v>7783</v>
      </c>
      <c r="E1895" s="694" t="s">
        <v>2957</v>
      </c>
      <c r="F1895" s="694"/>
      <c r="G1895" s="693" t="s">
        <v>7784</v>
      </c>
      <c r="H1895" s="694" t="str">
        <f t="shared" si="0"/>
        <v>VES-RHV-</v>
      </c>
      <c r="I1895" s="693"/>
      <c r="M1895" s="243" t="s">
        <v>2690</v>
      </c>
      <c r="N1895" s="243" t="s">
        <v>353</v>
      </c>
      <c r="O1895" s="244">
        <v>0</v>
      </c>
      <c r="S1895" s="60"/>
      <c r="T1895" s="60"/>
      <c r="U1895" s="700"/>
      <c r="V1895" s="396"/>
      <c r="W1895" s="692"/>
      <c r="X1895" s="97"/>
      <c r="Y1895" s="60"/>
      <c r="Z1895" s="60"/>
      <c r="AA1895" s="60"/>
      <c r="AB1895" s="8" t="s">
        <v>117</v>
      </c>
    </row>
    <row r="1896" spans="1:28" ht="13.8" hidden="1">
      <c r="A1896" s="9" t="s">
        <v>7777</v>
      </c>
      <c r="B1896" s="9" t="s">
        <v>32</v>
      </c>
      <c r="C1896" s="9" t="s">
        <v>7782</v>
      </c>
      <c r="D1896" s="9" t="s">
        <v>7783</v>
      </c>
      <c r="E1896" s="696" t="s">
        <v>2957</v>
      </c>
      <c r="F1896" s="696"/>
      <c r="G1896" s="695" t="s">
        <v>7784</v>
      </c>
      <c r="H1896" s="696" t="str">
        <f t="shared" si="0"/>
        <v>VES-RHV-</v>
      </c>
      <c r="I1896" s="695"/>
      <c r="M1896" s="243" t="s">
        <v>2690</v>
      </c>
      <c r="N1896" s="243" t="s">
        <v>354</v>
      </c>
      <c r="O1896" s="244">
        <v>0</v>
      </c>
      <c r="S1896" s="60"/>
      <c r="T1896" s="60"/>
      <c r="U1896" s="700"/>
      <c r="V1896" s="396"/>
      <c r="W1896" s="692"/>
      <c r="X1896" s="97"/>
      <c r="Y1896" s="60"/>
      <c r="Z1896" s="60"/>
      <c r="AA1896" s="60"/>
      <c r="AB1896" s="8" t="s">
        <v>117</v>
      </c>
    </row>
    <row r="1897" spans="1:28" ht="13.8" hidden="1">
      <c r="A1897" s="9" t="s">
        <v>7777</v>
      </c>
      <c r="B1897" s="9" t="s">
        <v>32</v>
      </c>
      <c r="C1897" s="9" t="s">
        <v>7782</v>
      </c>
      <c r="D1897" s="9" t="s">
        <v>7783</v>
      </c>
      <c r="E1897" s="694" t="s">
        <v>2957</v>
      </c>
      <c r="F1897" s="694"/>
      <c r="G1897" s="693" t="s">
        <v>7784</v>
      </c>
      <c r="H1897" s="694" t="str">
        <f t="shared" si="0"/>
        <v>VES-RHV-</v>
      </c>
      <c r="I1897" s="693"/>
      <c r="M1897" s="243" t="s">
        <v>2690</v>
      </c>
      <c r="N1897" s="243" t="s">
        <v>355</v>
      </c>
      <c r="O1897" s="244">
        <v>1</v>
      </c>
      <c r="S1897" s="60"/>
      <c r="T1897" s="60"/>
      <c r="U1897" s="700"/>
      <c r="V1897" s="396"/>
      <c r="W1897" s="692"/>
      <c r="X1897" s="97"/>
      <c r="Y1897" s="60"/>
      <c r="Z1897" s="60"/>
      <c r="AA1897" s="60"/>
      <c r="AB1897" s="8" t="s">
        <v>117</v>
      </c>
    </row>
    <row r="1898" spans="1:28" ht="13.8" hidden="1">
      <c r="A1898" s="9" t="s">
        <v>7777</v>
      </c>
      <c r="B1898" s="9" t="s">
        <v>32</v>
      </c>
      <c r="C1898" s="9" t="s">
        <v>7782</v>
      </c>
      <c r="D1898" s="9" t="s">
        <v>7783</v>
      </c>
      <c r="E1898" s="696" t="s">
        <v>2957</v>
      </c>
      <c r="F1898" s="696"/>
      <c r="G1898" s="695" t="s">
        <v>7784</v>
      </c>
      <c r="H1898" s="696" t="str">
        <f t="shared" si="0"/>
        <v>VES-RHV-</v>
      </c>
      <c r="I1898" s="695"/>
      <c r="M1898" s="243" t="s">
        <v>2690</v>
      </c>
      <c r="N1898" s="243" t="s">
        <v>356</v>
      </c>
      <c r="O1898" s="244">
        <v>1</v>
      </c>
      <c r="S1898" s="60"/>
      <c r="T1898" s="60"/>
      <c r="U1898" s="700"/>
      <c r="V1898" s="396"/>
      <c r="W1898" s="692"/>
      <c r="X1898" s="97"/>
      <c r="Y1898" s="60"/>
      <c r="Z1898" s="60"/>
      <c r="AA1898" s="60"/>
      <c r="AB1898" s="8" t="s">
        <v>117</v>
      </c>
    </row>
    <row r="1899" spans="1:28" ht="13.8" hidden="1">
      <c r="A1899" s="9" t="s">
        <v>7777</v>
      </c>
      <c r="B1899" s="9" t="s">
        <v>32</v>
      </c>
      <c r="C1899" s="9" t="s">
        <v>7782</v>
      </c>
      <c r="D1899" s="9" t="s">
        <v>7783</v>
      </c>
      <c r="E1899" s="694" t="s">
        <v>2957</v>
      </c>
      <c r="F1899" s="694"/>
      <c r="G1899" s="693" t="s">
        <v>7784</v>
      </c>
      <c r="H1899" s="694" t="str">
        <f t="shared" si="0"/>
        <v>VES-RHV-</v>
      </c>
      <c r="I1899" s="693"/>
      <c r="M1899" s="243" t="s">
        <v>2690</v>
      </c>
      <c r="N1899" s="243" t="s">
        <v>358</v>
      </c>
      <c r="O1899" s="244">
        <v>1</v>
      </c>
      <c r="S1899" s="60"/>
      <c r="T1899" s="60"/>
      <c r="U1899" s="700"/>
      <c r="V1899" s="396"/>
      <c r="W1899" s="692"/>
      <c r="X1899" s="97"/>
      <c r="Y1899" s="60"/>
      <c r="Z1899" s="60"/>
      <c r="AA1899" s="60"/>
      <c r="AB1899" s="8" t="s">
        <v>117</v>
      </c>
    </row>
    <row r="1900" spans="1:28" ht="13.8" hidden="1">
      <c r="A1900" s="9" t="s">
        <v>7777</v>
      </c>
      <c r="B1900" s="9" t="s">
        <v>32</v>
      </c>
      <c r="C1900" s="9" t="s">
        <v>7782</v>
      </c>
      <c r="D1900" s="9" t="s">
        <v>7783</v>
      </c>
      <c r="E1900" s="696" t="s">
        <v>2957</v>
      </c>
      <c r="F1900" s="696"/>
      <c r="G1900" s="695" t="s">
        <v>7784</v>
      </c>
      <c r="H1900" s="696" t="str">
        <f t="shared" si="0"/>
        <v>VES-RHV-</v>
      </c>
      <c r="I1900" s="695"/>
      <c r="M1900" s="243" t="s">
        <v>2690</v>
      </c>
      <c r="N1900" s="243" t="s">
        <v>359</v>
      </c>
      <c r="O1900" s="244">
        <v>0</v>
      </c>
      <c r="S1900" s="60"/>
      <c r="T1900" s="60"/>
      <c r="U1900" s="700"/>
      <c r="V1900" s="396"/>
      <c r="W1900" s="692"/>
      <c r="X1900" s="97"/>
      <c r="Y1900" s="60"/>
      <c r="Z1900" s="60"/>
      <c r="AA1900" s="60"/>
      <c r="AB1900" s="8" t="s">
        <v>117</v>
      </c>
    </row>
    <row r="1901" spans="1:28" ht="13.8" hidden="1">
      <c r="A1901" s="9" t="s">
        <v>7777</v>
      </c>
      <c r="B1901" s="9" t="s">
        <v>32</v>
      </c>
      <c r="C1901" s="9" t="s">
        <v>7785</v>
      </c>
      <c r="D1901" s="9" t="s">
        <v>7786</v>
      </c>
      <c r="E1901" s="694" t="s">
        <v>5383</v>
      </c>
      <c r="F1901" s="694"/>
      <c r="G1901" s="693" t="s">
        <v>7784</v>
      </c>
      <c r="H1901" s="694" t="str">
        <f t="shared" si="0"/>
        <v>VES-PCV-</v>
      </c>
      <c r="I1901" s="693"/>
      <c r="M1901" s="243" t="s">
        <v>2690</v>
      </c>
      <c r="N1901" s="243" t="s">
        <v>364</v>
      </c>
      <c r="O1901" s="244">
        <v>1</v>
      </c>
      <c r="S1901" s="60"/>
      <c r="T1901" s="60"/>
      <c r="U1901" s="700"/>
      <c r="V1901" s="396"/>
      <c r="W1901" s="692"/>
      <c r="X1901" s="97"/>
      <c r="Y1901" s="60"/>
      <c r="Z1901" s="60"/>
      <c r="AA1901" s="60"/>
      <c r="AB1901" s="8" t="s">
        <v>117</v>
      </c>
    </row>
    <row r="1902" spans="1:28" ht="13.8" hidden="1">
      <c r="A1902" s="9" t="s">
        <v>7777</v>
      </c>
      <c r="B1902" s="9" t="s">
        <v>32</v>
      </c>
      <c r="C1902" s="9" t="s">
        <v>7785</v>
      </c>
      <c r="D1902" s="9" t="s">
        <v>7786</v>
      </c>
      <c r="E1902" s="696" t="s">
        <v>5383</v>
      </c>
      <c r="F1902" s="696"/>
      <c r="G1902" s="695" t="s">
        <v>7784</v>
      </c>
      <c r="H1902" s="696" t="str">
        <f t="shared" si="0"/>
        <v>VES-PCV-</v>
      </c>
      <c r="I1902" s="695"/>
      <c r="M1902" s="243" t="s">
        <v>2690</v>
      </c>
      <c r="N1902" s="243" t="s">
        <v>365</v>
      </c>
      <c r="O1902" s="244">
        <v>1</v>
      </c>
      <c r="S1902" s="60"/>
      <c r="T1902" s="60"/>
      <c r="U1902" s="700"/>
      <c r="V1902" s="396"/>
      <c r="W1902" s="692"/>
      <c r="X1902" s="97"/>
      <c r="Y1902" s="60"/>
      <c r="Z1902" s="60"/>
      <c r="AA1902" s="60"/>
      <c r="AB1902" s="8" t="s">
        <v>117</v>
      </c>
    </row>
    <row r="1903" spans="1:28" ht="13.8" hidden="1">
      <c r="A1903" s="9" t="s">
        <v>7777</v>
      </c>
      <c r="B1903" s="9" t="s">
        <v>32</v>
      </c>
      <c r="C1903" s="9" t="s">
        <v>7785</v>
      </c>
      <c r="D1903" s="9" t="s">
        <v>7786</v>
      </c>
      <c r="E1903" s="694" t="s">
        <v>5383</v>
      </c>
      <c r="F1903" s="694"/>
      <c r="G1903" s="693" t="s">
        <v>7784</v>
      </c>
      <c r="H1903" s="694" t="str">
        <f t="shared" si="0"/>
        <v>VES-PCV-</v>
      </c>
      <c r="I1903" s="693"/>
      <c r="M1903" s="243" t="s">
        <v>2690</v>
      </c>
      <c r="N1903" s="243" t="s">
        <v>366</v>
      </c>
      <c r="O1903" s="244">
        <v>1</v>
      </c>
      <c r="S1903" s="60"/>
      <c r="T1903" s="60"/>
      <c r="U1903" s="700"/>
      <c r="V1903" s="396"/>
      <c r="W1903" s="692"/>
      <c r="X1903" s="97"/>
      <c r="Y1903" s="60"/>
      <c r="Z1903" s="60"/>
      <c r="AA1903" s="60"/>
      <c r="AB1903" s="8" t="s">
        <v>117</v>
      </c>
    </row>
    <row r="1904" spans="1:28" ht="13.8" hidden="1">
      <c r="A1904" s="9" t="s">
        <v>7777</v>
      </c>
      <c r="B1904" s="9" t="s">
        <v>32</v>
      </c>
      <c r="C1904" s="9" t="s">
        <v>7785</v>
      </c>
      <c r="D1904" s="9" t="s">
        <v>7786</v>
      </c>
      <c r="E1904" s="696" t="s">
        <v>5383</v>
      </c>
      <c r="F1904" s="696"/>
      <c r="G1904" s="695" t="s">
        <v>7784</v>
      </c>
      <c r="H1904" s="696" t="str">
        <f t="shared" si="0"/>
        <v>VES-PCV-</v>
      </c>
      <c r="I1904" s="695"/>
      <c r="M1904" s="243" t="s">
        <v>2690</v>
      </c>
      <c r="N1904" s="243" t="s">
        <v>368</v>
      </c>
      <c r="O1904" s="244">
        <v>1</v>
      </c>
      <c r="S1904" s="60"/>
      <c r="T1904" s="60"/>
      <c r="U1904" s="700"/>
      <c r="V1904" s="396"/>
      <c r="W1904" s="692"/>
      <c r="X1904" s="97"/>
      <c r="Y1904" s="60"/>
      <c r="Z1904" s="60"/>
      <c r="AA1904" s="60"/>
      <c r="AB1904" s="8" t="s">
        <v>117</v>
      </c>
    </row>
    <row r="1905" spans="1:28" ht="13.8" hidden="1">
      <c r="A1905" s="9" t="s">
        <v>7777</v>
      </c>
      <c r="B1905" s="9" t="s">
        <v>32</v>
      </c>
      <c r="C1905" s="9" t="s">
        <v>7785</v>
      </c>
      <c r="D1905" s="9" t="s">
        <v>7786</v>
      </c>
      <c r="E1905" s="694" t="s">
        <v>5383</v>
      </c>
      <c r="F1905" s="694"/>
      <c r="G1905" s="693" t="s">
        <v>7784</v>
      </c>
      <c r="H1905" s="694" t="str">
        <f t="shared" si="0"/>
        <v>VES-PCV-</v>
      </c>
      <c r="I1905" s="693"/>
      <c r="M1905" s="243" t="s">
        <v>2690</v>
      </c>
      <c r="N1905" s="243" t="s">
        <v>369</v>
      </c>
      <c r="O1905" s="244">
        <v>1</v>
      </c>
      <c r="S1905" s="60"/>
      <c r="T1905" s="60"/>
      <c r="U1905" s="700"/>
      <c r="V1905" s="396"/>
      <c r="W1905" s="692"/>
      <c r="X1905" s="97"/>
      <c r="Y1905" s="60"/>
      <c r="Z1905" s="60"/>
      <c r="AA1905" s="60"/>
      <c r="AB1905" s="8" t="s">
        <v>117</v>
      </c>
    </row>
    <row r="1906" spans="1:28" ht="13.8" hidden="1">
      <c r="A1906" s="9" t="s">
        <v>7777</v>
      </c>
      <c r="B1906" s="9" t="s">
        <v>32</v>
      </c>
      <c r="C1906" s="9" t="s">
        <v>7785</v>
      </c>
      <c r="D1906" s="9" t="s">
        <v>7786</v>
      </c>
      <c r="E1906" s="696" t="s">
        <v>5383</v>
      </c>
      <c r="F1906" s="696"/>
      <c r="G1906" s="695" t="s">
        <v>7784</v>
      </c>
      <c r="H1906" s="696" t="str">
        <f t="shared" si="0"/>
        <v>VES-PCV-</v>
      </c>
      <c r="I1906" s="695"/>
      <c r="M1906" s="243" t="s">
        <v>2690</v>
      </c>
      <c r="N1906" s="243" t="s">
        <v>370</v>
      </c>
      <c r="O1906" s="244">
        <v>1</v>
      </c>
      <c r="S1906" s="60"/>
      <c r="T1906" s="60"/>
      <c r="U1906" s="700"/>
      <c r="V1906" s="396"/>
      <c r="W1906" s="692"/>
      <c r="X1906" s="97"/>
      <c r="Y1906" s="60"/>
      <c r="Z1906" s="60"/>
      <c r="AA1906" s="60"/>
      <c r="AB1906" s="8" t="s">
        <v>117</v>
      </c>
    </row>
    <row r="1907" spans="1:28" ht="13.8" hidden="1">
      <c r="A1907" s="9" t="s">
        <v>7777</v>
      </c>
      <c r="B1907" s="9" t="s">
        <v>32</v>
      </c>
      <c r="C1907" s="9" t="s">
        <v>7785</v>
      </c>
      <c r="D1907" s="9" t="s">
        <v>7786</v>
      </c>
      <c r="E1907" s="694" t="s">
        <v>5383</v>
      </c>
      <c r="F1907" s="694"/>
      <c r="G1907" s="693" t="s">
        <v>7784</v>
      </c>
      <c r="H1907" s="694" t="str">
        <f t="shared" si="0"/>
        <v>VES-PCV-</v>
      </c>
      <c r="I1907" s="693"/>
      <c r="M1907" s="243" t="s">
        <v>2690</v>
      </c>
      <c r="N1907" s="243" t="s">
        <v>371</v>
      </c>
      <c r="O1907" s="244">
        <v>1</v>
      </c>
      <c r="S1907" s="60"/>
      <c r="T1907" s="60"/>
      <c r="U1907" s="700"/>
      <c r="V1907" s="396"/>
      <c r="W1907" s="692"/>
      <c r="X1907" s="97"/>
      <c r="Y1907" s="60"/>
      <c r="Z1907" s="60"/>
      <c r="AA1907" s="60"/>
      <c r="AB1907" s="8" t="s">
        <v>117</v>
      </c>
    </row>
    <row r="1908" spans="1:28" ht="13.8" hidden="1">
      <c r="A1908" s="9" t="s">
        <v>7777</v>
      </c>
      <c r="B1908" s="9" t="s">
        <v>32</v>
      </c>
      <c r="C1908" s="9" t="s">
        <v>7785</v>
      </c>
      <c r="D1908" s="9" t="s">
        <v>7786</v>
      </c>
      <c r="E1908" s="696" t="s">
        <v>5383</v>
      </c>
      <c r="F1908" s="696"/>
      <c r="G1908" s="695" t="s">
        <v>7784</v>
      </c>
      <c r="H1908" s="696" t="str">
        <f t="shared" si="0"/>
        <v>VES-PCV-</v>
      </c>
      <c r="I1908" s="695"/>
      <c r="M1908" s="243" t="s">
        <v>2690</v>
      </c>
      <c r="N1908" s="243" t="s">
        <v>372</v>
      </c>
      <c r="O1908" s="244">
        <v>1</v>
      </c>
      <c r="S1908" s="60"/>
      <c r="T1908" s="60"/>
      <c r="U1908" s="700"/>
      <c r="V1908" s="396"/>
      <c r="W1908" s="692"/>
      <c r="X1908" s="97"/>
      <c r="Y1908" s="60"/>
      <c r="Z1908" s="60"/>
      <c r="AA1908" s="60"/>
      <c r="AB1908" s="8" t="s">
        <v>117</v>
      </c>
    </row>
    <row r="1909" spans="1:28" ht="13.8" hidden="1">
      <c r="A1909" s="9" t="s">
        <v>7777</v>
      </c>
      <c r="B1909" s="9" t="s">
        <v>32</v>
      </c>
      <c r="C1909" s="9" t="s">
        <v>7780</v>
      </c>
      <c r="D1909" s="9" t="s">
        <v>7781</v>
      </c>
      <c r="E1909" s="694" t="s">
        <v>5383</v>
      </c>
      <c r="F1909" s="694"/>
      <c r="G1909" s="693" t="s">
        <v>2487</v>
      </c>
      <c r="H1909" s="694" t="str">
        <f t="shared" si="0"/>
        <v>VES-PCD-</v>
      </c>
      <c r="I1909" s="693"/>
      <c r="M1909" s="243" t="s">
        <v>2573</v>
      </c>
      <c r="N1909" s="243" t="s">
        <v>731</v>
      </c>
      <c r="O1909" s="244">
        <v>1</v>
      </c>
      <c r="S1909" s="60"/>
      <c r="T1909" s="60"/>
      <c r="U1909" s="700"/>
      <c r="V1909" s="396"/>
      <c r="W1909" s="692"/>
      <c r="X1909" s="97"/>
      <c r="Y1909" s="60"/>
      <c r="Z1909" s="60"/>
      <c r="AA1909" s="60"/>
      <c r="AB1909" s="8" t="s">
        <v>117</v>
      </c>
    </row>
    <row r="1910" spans="1:28" ht="13.8" hidden="1">
      <c r="A1910" s="9" t="s">
        <v>7777</v>
      </c>
      <c r="B1910" s="9" t="s">
        <v>32</v>
      </c>
      <c r="C1910" s="9" t="s">
        <v>7780</v>
      </c>
      <c r="D1910" s="9" t="s">
        <v>7781</v>
      </c>
      <c r="E1910" s="696" t="s">
        <v>5383</v>
      </c>
      <c r="F1910" s="696"/>
      <c r="G1910" s="695" t="s">
        <v>2487</v>
      </c>
      <c r="H1910" s="696" t="str">
        <f t="shared" si="0"/>
        <v>VES-PCD-</v>
      </c>
      <c r="I1910" s="695"/>
      <c r="M1910" s="243" t="s">
        <v>2573</v>
      </c>
      <c r="N1910" s="243" t="s">
        <v>732</v>
      </c>
      <c r="O1910" s="244">
        <v>0</v>
      </c>
      <c r="P1910" s="8" t="s">
        <v>7750</v>
      </c>
      <c r="S1910" s="60"/>
      <c r="T1910" s="60"/>
      <c r="U1910" s="700"/>
      <c r="V1910" s="396"/>
      <c r="W1910" s="692"/>
      <c r="X1910" s="97"/>
      <c r="Y1910" s="60"/>
      <c r="Z1910" s="60"/>
      <c r="AA1910" s="60"/>
      <c r="AB1910" s="8" t="s">
        <v>117</v>
      </c>
    </row>
    <row r="1911" spans="1:28" ht="13.8" hidden="1">
      <c r="A1911" s="9" t="s">
        <v>7777</v>
      </c>
      <c r="B1911" s="9" t="s">
        <v>32</v>
      </c>
      <c r="C1911" s="9" t="s">
        <v>7780</v>
      </c>
      <c r="D1911" s="9" t="s">
        <v>7781</v>
      </c>
      <c r="E1911" s="694" t="s">
        <v>5383</v>
      </c>
      <c r="F1911" s="694"/>
      <c r="G1911" s="693" t="s">
        <v>2487</v>
      </c>
      <c r="H1911" s="694" t="str">
        <f t="shared" si="0"/>
        <v>VES-PCD-</v>
      </c>
      <c r="I1911" s="693"/>
      <c r="M1911" s="243" t="s">
        <v>2573</v>
      </c>
      <c r="N1911" s="243" t="s">
        <v>733</v>
      </c>
      <c r="O1911" s="244">
        <v>1</v>
      </c>
      <c r="S1911" s="60"/>
      <c r="T1911" s="60"/>
      <c r="U1911" s="700"/>
      <c r="V1911" s="396"/>
      <c r="W1911" s="692"/>
      <c r="X1911" s="97"/>
      <c r="Y1911" s="60"/>
      <c r="Z1911" s="60"/>
      <c r="AA1911" s="60"/>
      <c r="AB1911" s="8" t="s">
        <v>117</v>
      </c>
    </row>
    <row r="1912" spans="1:28" ht="13.8" hidden="1">
      <c r="A1912" s="9" t="s">
        <v>7777</v>
      </c>
      <c r="B1912" s="9" t="s">
        <v>32</v>
      </c>
      <c r="C1912" s="9" t="s">
        <v>7780</v>
      </c>
      <c r="D1912" s="9" t="s">
        <v>7781</v>
      </c>
      <c r="E1912" s="696" t="s">
        <v>5383</v>
      </c>
      <c r="F1912" s="696"/>
      <c r="G1912" s="695" t="s">
        <v>2487</v>
      </c>
      <c r="H1912" s="696" t="str">
        <f t="shared" si="0"/>
        <v>VES-PCD-</v>
      </c>
      <c r="I1912" s="695"/>
      <c r="M1912" s="243" t="s">
        <v>2573</v>
      </c>
      <c r="N1912" s="243" t="s">
        <v>734</v>
      </c>
      <c r="O1912" s="244">
        <v>1</v>
      </c>
      <c r="S1912" s="60"/>
      <c r="T1912" s="60"/>
      <c r="U1912" s="700"/>
      <c r="V1912" s="396"/>
      <c r="W1912" s="692"/>
      <c r="X1912" s="97"/>
      <c r="Y1912" s="60"/>
      <c r="Z1912" s="60"/>
      <c r="AA1912" s="60"/>
      <c r="AB1912" s="8" t="s">
        <v>117</v>
      </c>
    </row>
    <row r="1913" spans="1:28" ht="13.8" hidden="1">
      <c r="A1913" s="9" t="s">
        <v>7777</v>
      </c>
      <c r="B1913" s="9" t="s">
        <v>32</v>
      </c>
      <c r="C1913" s="9" t="s">
        <v>7780</v>
      </c>
      <c r="D1913" s="9" t="s">
        <v>7781</v>
      </c>
      <c r="E1913" s="694" t="s">
        <v>5383</v>
      </c>
      <c r="F1913" s="694" t="s">
        <v>2485</v>
      </c>
      <c r="G1913" s="693" t="s">
        <v>2487</v>
      </c>
      <c r="H1913" s="694" t="str">
        <f t="shared" si="0"/>
        <v>VES-PCD-SHD</v>
      </c>
      <c r="I1913" s="693"/>
      <c r="M1913" s="243" t="s">
        <v>2494</v>
      </c>
      <c r="N1913" s="243" t="s">
        <v>554</v>
      </c>
      <c r="O1913" s="244">
        <v>1</v>
      </c>
      <c r="S1913" s="60"/>
      <c r="T1913" s="60"/>
      <c r="U1913" s="700"/>
      <c r="V1913" s="396"/>
      <c r="W1913" s="692"/>
      <c r="X1913" s="97"/>
      <c r="Y1913" s="60"/>
      <c r="Z1913" s="60"/>
      <c r="AA1913" s="60"/>
      <c r="AB1913" s="8" t="s">
        <v>117</v>
      </c>
    </row>
    <row r="1914" spans="1:28" ht="13.8" hidden="1">
      <c r="A1914" s="9" t="s">
        <v>7777</v>
      </c>
      <c r="B1914" s="9" t="s">
        <v>32</v>
      </c>
      <c r="C1914" s="9" t="s">
        <v>7780</v>
      </c>
      <c r="D1914" s="9" t="s">
        <v>7781</v>
      </c>
      <c r="E1914" s="696" t="s">
        <v>5383</v>
      </c>
      <c r="F1914" s="696" t="s">
        <v>2485</v>
      </c>
      <c r="G1914" s="695" t="s">
        <v>2487</v>
      </c>
      <c r="H1914" s="696" t="str">
        <f t="shared" si="0"/>
        <v>VES-PCD-SHD</v>
      </c>
      <c r="I1914" s="695"/>
      <c r="M1914" s="243" t="s">
        <v>2494</v>
      </c>
      <c r="N1914" s="243" t="s">
        <v>555</v>
      </c>
      <c r="O1914" s="244">
        <v>1</v>
      </c>
      <c r="S1914" s="60"/>
      <c r="T1914" s="60"/>
      <c r="U1914" s="700"/>
      <c r="V1914" s="396"/>
      <c r="W1914" s="692"/>
      <c r="X1914" s="97"/>
      <c r="Y1914" s="60"/>
      <c r="Z1914" s="60"/>
      <c r="AA1914" s="60"/>
      <c r="AB1914" s="8" t="s">
        <v>117</v>
      </c>
    </row>
    <row r="1915" spans="1:28" ht="13.8" hidden="1">
      <c r="A1915" s="9" t="s">
        <v>7777</v>
      </c>
      <c r="B1915" s="9" t="s">
        <v>32</v>
      </c>
      <c r="C1915" s="9" t="s">
        <v>7780</v>
      </c>
      <c r="D1915" s="9" t="s">
        <v>7781</v>
      </c>
      <c r="E1915" s="694" t="s">
        <v>5383</v>
      </c>
      <c r="F1915" s="694" t="s">
        <v>2485</v>
      </c>
      <c r="G1915" s="693" t="s">
        <v>2487</v>
      </c>
      <c r="H1915" s="694" t="str">
        <f t="shared" si="0"/>
        <v>VES-PCD-SHD</v>
      </c>
      <c r="I1915" s="693"/>
      <c r="M1915" s="243" t="s">
        <v>2494</v>
      </c>
      <c r="N1915" s="243" t="s">
        <v>556</v>
      </c>
      <c r="O1915" s="244">
        <v>1</v>
      </c>
      <c r="S1915" s="60"/>
      <c r="T1915" s="60"/>
      <c r="U1915" s="700"/>
      <c r="V1915" s="396"/>
      <c r="W1915" s="692"/>
      <c r="X1915" s="97"/>
      <c r="Y1915" s="60"/>
      <c r="Z1915" s="60"/>
      <c r="AA1915" s="60"/>
      <c r="AB1915" s="8" t="s">
        <v>117</v>
      </c>
    </row>
    <row r="1916" spans="1:28" ht="13.8" hidden="1">
      <c r="A1916" s="9" t="s">
        <v>7777</v>
      </c>
      <c r="B1916" s="9" t="s">
        <v>32</v>
      </c>
      <c r="C1916" s="9" t="s">
        <v>7780</v>
      </c>
      <c r="D1916" s="9" t="s">
        <v>7781</v>
      </c>
      <c r="E1916" s="696" t="s">
        <v>5383</v>
      </c>
      <c r="F1916" s="696" t="s">
        <v>2485</v>
      </c>
      <c r="G1916" s="695" t="s">
        <v>2487</v>
      </c>
      <c r="H1916" s="696" t="str">
        <f t="shared" si="0"/>
        <v>VES-PCD-SHD</v>
      </c>
      <c r="I1916" s="695"/>
      <c r="M1916" s="243" t="s">
        <v>2494</v>
      </c>
      <c r="N1916" s="243" t="s">
        <v>557</v>
      </c>
      <c r="O1916" s="244">
        <v>1</v>
      </c>
      <c r="S1916" s="60"/>
      <c r="T1916" s="60"/>
      <c r="U1916" s="700"/>
      <c r="V1916" s="396"/>
      <c r="W1916" s="692"/>
      <c r="X1916" s="97"/>
      <c r="Y1916" s="60"/>
      <c r="Z1916" s="60"/>
      <c r="AA1916" s="60"/>
      <c r="AB1916" s="8" t="s">
        <v>117</v>
      </c>
    </row>
    <row r="1917" spans="1:28" ht="13.8" hidden="1">
      <c r="A1917" s="9" t="s">
        <v>7777</v>
      </c>
      <c r="B1917" s="9" t="s">
        <v>32</v>
      </c>
      <c r="C1917" s="9" t="s">
        <v>7780</v>
      </c>
      <c r="D1917" s="9" t="s">
        <v>7781</v>
      </c>
      <c r="E1917" s="694" t="s">
        <v>5383</v>
      </c>
      <c r="F1917" s="694" t="s">
        <v>2485</v>
      </c>
      <c r="G1917" s="693" t="s">
        <v>2487</v>
      </c>
      <c r="H1917" s="694" t="str">
        <f t="shared" si="0"/>
        <v>VES-PCD-SHD</v>
      </c>
      <c r="I1917" s="693"/>
      <c r="M1917" s="243" t="s">
        <v>2494</v>
      </c>
      <c r="N1917" s="243" t="s">
        <v>558</v>
      </c>
      <c r="O1917" s="244">
        <v>1</v>
      </c>
      <c r="S1917" s="60"/>
      <c r="T1917" s="60"/>
      <c r="U1917" s="700"/>
      <c r="V1917" s="396"/>
      <c r="W1917" s="692"/>
      <c r="X1917" s="97"/>
      <c r="Y1917" s="60"/>
      <c r="Z1917" s="60"/>
      <c r="AA1917" s="60"/>
      <c r="AB1917" s="8" t="s">
        <v>117</v>
      </c>
    </row>
    <row r="1918" spans="1:28" ht="13.8" hidden="1">
      <c r="A1918" s="9" t="s">
        <v>7777</v>
      </c>
      <c r="B1918" s="9" t="s">
        <v>32</v>
      </c>
      <c r="C1918" s="9" t="s">
        <v>7780</v>
      </c>
      <c r="D1918" s="9" t="s">
        <v>7781</v>
      </c>
      <c r="E1918" s="696" t="s">
        <v>5383</v>
      </c>
      <c r="F1918" s="696"/>
      <c r="G1918" s="695" t="s">
        <v>2487</v>
      </c>
      <c r="H1918" s="696" t="str">
        <f t="shared" si="0"/>
        <v>VES-PCD-</v>
      </c>
      <c r="I1918" s="695"/>
      <c r="M1918" s="243" t="s">
        <v>2724</v>
      </c>
      <c r="N1918" s="243" t="s">
        <v>2502</v>
      </c>
      <c r="O1918" s="244">
        <v>1</v>
      </c>
      <c r="S1918" s="60"/>
      <c r="T1918" s="60"/>
      <c r="U1918" s="700"/>
      <c r="V1918" s="396"/>
      <c r="W1918" s="692"/>
      <c r="X1918" s="97"/>
      <c r="Y1918" s="60"/>
      <c r="Z1918" s="60"/>
      <c r="AA1918" s="60"/>
    </row>
    <row r="1919" spans="1:28" ht="13.8" hidden="1">
      <c r="A1919" s="9" t="s">
        <v>7777</v>
      </c>
      <c r="B1919" s="9" t="s">
        <v>32</v>
      </c>
      <c r="C1919" s="9" t="s">
        <v>7778</v>
      </c>
      <c r="D1919" s="9" t="s">
        <v>7779</v>
      </c>
      <c r="E1919" s="694" t="s">
        <v>2957</v>
      </c>
      <c r="F1919" s="694"/>
      <c r="G1919" s="693" t="s">
        <v>7787</v>
      </c>
      <c r="H1919" s="694" t="str">
        <f t="shared" si="0"/>
        <v>VES-RHD-</v>
      </c>
      <c r="I1919" s="693"/>
      <c r="M1919" s="243" t="s">
        <v>2573</v>
      </c>
      <c r="N1919" s="243" t="s">
        <v>676</v>
      </c>
      <c r="O1919" s="244">
        <v>1</v>
      </c>
      <c r="S1919" s="60"/>
      <c r="T1919" s="60"/>
      <c r="U1919" s="700"/>
      <c r="V1919" s="396"/>
      <c r="W1919" s="692"/>
      <c r="X1919" s="97"/>
      <c r="Y1919" s="60"/>
      <c r="Z1919" s="60"/>
      <c r="AA1919" s="60"/>
      <c r="AB1919" s="8" t="s">
        <v>117</v>
      </c>
    </row>
    <row r="1920" spans="1:28" ht="13.8" hidden="1">
      <c r="A1920" s="9" t="s">
        <v>7777</v>
      </c>
      <c r="B1920" s="9" t="s">
        <v>32</v>
      </c>
      <c r="C1920" s="9" t="s">
        <v>7778</v>
      </c>
      <c r="D1920" s="9" t="s">
        <v>7779</v>
      </c>
      <c r="E1920" s="696" t="s">
        <v>2957</v>
      </c>
      <c r="F1920" s="696"/>
      <c r="G1920" s="695" t="s">
        <v>7787</v>
      </c>
      <c r="H1920" s="696" t="str">
        <f t="shared" si="0"/>
        <v>VES-RHD-</v>
      </c>
      <c r="I1920" s="695"/>
      <c r="M1920" s="243" t="s">
        <v>2573</v>
      </c>
      <c r="N1920" s="243" t="s">
        <v>677</v>
      </c>
      <c r="O1920" s="244">
        <v>1</v>
      </c>
      <c r="S1920" s="60"/>
      <c r="T1920" s="60"/>
      <c r="U1920" s="700"/>
      <c r="V1920" s="396"/>
      <c r="W1920" s="692"/>
      <c r="X1920" s="97"/>
      <c r="Y1920" s="60"/>
      <c r="Z1920" s="60"/>
      <c r="AA1920" s="60"/>
      <c r="AB1920" s="8" t="s">
        <v>117</v>
      </c>
    </row>
    <row r="1921" spans="1:28" ht="13.8" hidden="1">
      <c r="A1921" s="9" t="s">
        <v>7777</v>
      </c>
      <c r="B1921" s="9" t="s">
        <v>32</v>
      </c>
      <c r="C1921" s="9" t="s">
        <v>7778</v>
      </c>
      <c r="D1921" s="9" t="s">
        <v>7779</v>
      </c>
      <c r="E1921" s="694" t="s">
        <v>2957</v>
      </c>
      <c r="F1921" s="694"/>
      <c r="G1921" s="693" t="s">
        <v>7787</v>
      </c>
      <c r="H1921" s="694" t="str">
        <f t="shared" si="0"/>
        <v>VES-RHD-</v>
      </c>
      <c r="I1921" s="693"/>
      <c r="M1921" s="243" t="s">
        <v>2573</v>
      </c>
      <c r="N1921" s="243" t="s">
        <v>678</v>
      </c>
      <c r="O1921" s="244">
        <v>0</v>
      </c>
      <c r="P1921" s="8" t="s">
        <v>7750</v>
      </c>
      <c r="S1921" s="60"/>
      <c r="T1921" s="60"/>
      <c r="U1921" s="700"/>
      <c r="V1921" s="396"/>
      <c r="W1921" s="692"/>
      <c r="X1921" s="97"/>
      <c r="Y1921" s="60"/>
      <c r="Z1921" s="60"/>
      <c r="AA1921" s="60"/>
      <c r="AB1921" s="8" t="s">
        <v>117</v>
      </c>
    </row>
    <row r="1922" spans="1:28" ht="13.8" hidden="1">
      <c r="A1922" s="9" t="s">
        <v>7777</v>
      </c>
      <c r="B1922" s="9" t="s">
        <v>32</v>
      </c>
      <c r="C1922" s="9" t="s">
        <v>7778</v>
      </c>
      <c r="D1922" s="9" t="s">
        <v>7779</v>
      </c>
      <c r="E1922" s="696" t="s">
        <v>2957</v>
      </c>
      <c r="F1922" s="696"/>
      <c r="G1922" s="695" t="s">
        <v>7787</v>
      </c>
      <c r="H1922" s="696" t="str">
        <f t="shared" si="0"/>
        <v>VES-RHD-</v>
      </c>
      <c r="I1922" s="695"/>
      <c r="M1922" s="243" t="s">
        <v>2573</v>
      </c>
      <c r="N1922" s="243" t="s">
        <v>679</v>
      </c>
      <c r="O1922" s="244">
        <v>1</v>
      </c>
      <c r="S1922" s="60"/>
      <c r="T1922" s="60"/>
      <c r="U1922" s="700"/>
      <c r="V1922" s="396"/>
      <c r="W1922" s="692"/>
      <c r="X1922" s="97"/>
      <c r="Y1922" s="60"/>
      <c r="Z1922" s="60"/>
      <c r="AA1922" s="60"/>
      <c r="AB1922" s="8" t="s">
        <v>117</v>
      </c>
    </row>
    <row r="1923" spans="1:28" ht="13.8" hidden="1">
      <c r="A1923" s="9" t="s">
        <v>7777</v>
      </c>
      <c r="B1923" s="9" t="s">
        <v>32</v>
      </c>
      <c r="C1923" s="9" t="s">
        <v>7778</v>
      </c>
      <c r="D1923" s="9" t="s">
        <v>7779</v>
      </c>
      <c r="E1923" s="694" t="s">
        <v>2957</v>
      </c>
      <c r="F1923" s="694"/>
      <c r="G1923" s="693" t="s">
        <v>7787</v>
      </c>
      <c r="H1923" s="694" t="str">
        <f t="shared" si="0"/>
        <v>VES-RHD-</v>
      </c>
      <c r="I1923" s="693"/>
      <c r="M1923" s="243" t="s">
        <v>2573</v>
      </c>
      <c r="N1923" s="243" t="s">
        <v>681</v>
      </c>
      <c r="O1923" s="244">
        <v>1</v>
      </c>
      <c r="S1923" s="60"/>
      <c r="T1923" s="60"/>
      <c r="U1923" s="700"/>
      <c r="V1923" s="396"/>
      <c r="W1923" s="692"/>
      <c r="X1923" s="97"/>
      <c r="Y1923" s="60"/>
      <c r="Z1923" s="60"/>
      <c r="AA1923" s="60"/>
      <c r="AB1923" s="8" t="s">
        <v>117</v>
      </c>
    </row>
    <row r="1924" spans="1:28" ht="13.8" hidden="1">
      <c r="A1924" s="9" t="s">
        <v>7777</v>
      </c>
      <c r="B1924" s="9" t="s">
        <v>32</v>
      </c>
      <c r="C1924" s="9" t="s">
        <v>7778</v>
      </c>
      <c r="D1924" s="9" t="s">
        <v>7779</v>
      </c>
      <c r="E1924" s="696" t="s">
        <v>2957</v>
      </c>
      <c r="F1924" s="696"/>
      <c r="G1924" s="695" t="s">
        <v>7787</v>
      </c>
      <c r="H1924" s="696" t="str">
        <f t="shared" si="0"/>
        <v>VES-RHD-</v>
      </c>
      <c r="I1924" s="695"/>
      <c r="M1924" s="243" t="s">
        <v>2573</v>
      </c>
      <c r="N1924" s="243" t="s">
        <v>683</v>
      </c>
      <c r="O1924" s="244">
        <v>1</v>
      </c>
      <c r="S1924" s="60"/>
      <c r="T1924" s="60"/>
      <c r="U1924" s="700"/>
      <c r="V1924" s="396"/>
      <c r="W1924" s="692"/>
      <c r="X1924" s="97"/>
      <c r="Y1924" s="60"/>
      <c r="Z1924" s="60"/>
      <c r="AA1924" s="60"/>
      <c r="AB1924" s="8" t="s">
        <v>117</v>
      </c>
    </row>
    <row r="1925" spans="1:28" ht="13.8" hidden="1">
      <c r="A1925" s="9" t="s">
        <v>7777</v>
      </c>
      <c r="B1925" s="9" t="s">
        <v>32</v>
      </c>
      <c r="C1925" s="9" t="s">
        <v>7778</v>
      </c>
      <c r="D1925" s="9" t="s">
        <v>7779</v>
      </c>
      <c r="E1925" s="694" t="s">
        <v>2957</v>
      </c>
      <c r="F1925" s="694" t="s">
        <v>2485</v>
      </c>
      <c r="G1925" s="693" t="s">
        <v>7787</v>
      </c>
      <c r="H1925" s="694" t="str">
        <f t="shared" si="0"/>
        <v>VES-RHD-SHD</v>
      </c>
      <c r="I1925" s="693"/>
      <c r="M1925" s="243" t="s">
        <v>2494</v>
      </c>
      <c r="N1925" s="243" t="s">
        <v>500</v>
      </c>
      <c r="O1925" s="244">
        <v>1</v>
      </c>
      <c r="S1925" s="60"/>
      <c r="T1925" s="60"/>
      <c r="U1925" s="700"/>
      <c r="V1925" s="396"/>
      <c r="W1925" s="692"/>
      <c r="X1925" s="97"/>
      <c r="Y1925" s="60"/>
      <c r="Z1925" s="60"/>
      <c r="AA1925" s="60"/>
      <c r="AB1925" s="8" t="s">
        <v>117</v>
      </c>
    </row>
    <row r="1926" spans="1:28" ht="13.8" hidden="1">
      <c r="A1926" s="9" t="s">
        <v>7777</v>
      </c>
      <c r="B1926" s="9" t="s">
        <v>32</v>
      </c>
      <c r="C1926" s="9" t="s">
        <v>7778</v>
      </c>
      <c r="D1926" s="9" t="s">
        <v>7779</v>
      </c>
      <c r="E1926" s="696" t="s">
        <v>2957</v>
      </c>
      <c r="F1926" s="696" t="s">
        <v>2485</v>
      </c>
      <c r="G1926" s="695" t="s">
        <v>7787</v>
      </c>
      <c r="H1926" s="696" t="str">
        <f t="shared" si="0"/>
        <v>VES-RHD-SHD</v>
      </c>
      <c r="I1926" s="695"/>
      <c r="M1926" s="243" t="s">
        <v>2494</v>
      </c>
      <c r="N1926" s="243" t="s">
        <v>502</v>
      </c>
      <c r="O1926" s="244">
        <v>1</v>
      </c>
      <c r="S1926" s="60"/>
      <c r="T1926" s="60"/>
      <c r="U1926" s="700"/>
      <c r="V1926" s="396"/>
      <c r="W1926" s="692"/>
      <c r="X1926" s="97"/>
      <c r="Y1926" s="60"/>
      <c r="Z1926" s="60"/>
      <c r="AA1926" s="60"/>
      <c r="AB1926" s="8" t="s">
        <v>117</v>
      </c>
    </row>
    <row r="1927" spans="1:28" ht="13.8" hidden="1">
      <c r="A1927" s="9" t="s">
        <v>7777</v>
      </c>
      <c r="B1927" s="9" t="s">
        <v>32</v>
      </c>
      <c r="C1927" s="9" t="s">
        <v>7778</v>
      </c>
      <c r="D1927" s="9" t="s">
        <v>7779</v>
      </c>
      <c r="E1927" s="694" t="s">
        <v>2957</v>
      </c>
      <c r="F1927" s="694" t="s">
        <v>2485</v>
      </c>
      <c r="G1927" s="693" t="s">
        <v>7787</v>
      </c>
      <c r="H1927" s="694" t="str">
        <f t="shared" si="0"/>
        <v>VES-RHD-SHD</v>
      </c>
      <c r="I1927" s="693"/>
      <c r="M1927" s="243" t="s">
        <v>2494</v>
      </c>
      <c r="N1927" s="243" t="s">
        <v>504</v>
      </c>
      <c r="O1927" s="244">
        <v>1</v>
      </c>
      <c r="S1927" s="60"/>
      <c r="T1927" s="60"/>
      <c r="U1927" s="700"/>
      <c r="V1927" s="396"/>
      <c r="W1927" s="692"/>
      <c r="X1927" s="97"/>
      <c r="Y1927" s="60"/>
      <c r="Z1927" s="60"/>
      <c r="AA1927" s="60"/>
      <c r="AB1927" s="8" t="s">
        <v>117</v>
      </c>
    </row>
    <row r="1928" spans="1:28" ht="13.8" hidden="1">
      <c r="A1928" s="9" t="s">
        <v>7777</v>
      </c>
      <c r="B1928" s="9" t="s">
        <v>32</v>
      </c>
      <c r="C1928" s="9" t="s">
        <v>7778</v>
      </c>
      <c r="D1928" s="9" t="s">
        <v>7779</v>
      </c>
      <c r="E1928" s="696" t="s">
        <v>2957</v>
      </c>
      <c r="F1928" s="696" t="s">
        <v>2485</v>
      </c>
      <c r="G1928" s="695" t="s">
        <v>7787</v>
      </c>
      <c r="H1928" s="696" t="str">
        <f t="shared" si="0"/>
        <v>VES-RHD-SHD</v>
      </c>
      <c r="I1928" s="695"/>
      <c r="M1928" s="243" t="s">
        <v>2494</v>
      </c>
      <c r="N1928" s="243" t="s">
        <v>505</v>
      </c>
      <c r="O1928" s="244">
        <v>1</v>
      </c>
      <c r="S1928" s="60"/>
      <c r="T1928" s="60"/>
      <c r="U1928" s="700"/>
      <c r="V1928" s="396"/>
      <c r="W1928" s="692"/>
      <c r="X1928" s="97"/>
      <c r="Y1928" s="60"/>
      <c r="Z1928" s="60"/>
      <c r="AA1928" s="60"/>
      <c r="AB1928" s="8" t="s">
        <v>117</v>
      </c>
    </row>
    <row r="1929" spans="1:28" ht="13.8" hidden="1">
      <c r="A1929" s="9" t="s">
        <v>7777</v>
      </c>
      <c r="B1929" s="9" t="s">
        <v>32</v>
      </c>
      <c r="C1929" s="9" t="s">
        <v>7778</v>
      </c>
      <c r="D1929" s="9" t="s">
        <v>7779</v>
      </c>
      <c r="E1929" s="694" t="s">
        <v>2957</v>
      </c>
      <c r="F1929" s="694" t="s">
        <v>2485</v>
      </c>
      <c r="G1929" s="693" t="s">
        <v>7787</v>
      </c>
      <c r="H1929" s="694" t="str">
        <f t="shared" si="0"/>
        <v>VES-RHD-SHD</v>
      </c>
      <c r="I1929" s="693"/>
      <c r="M1929" s="243" t="s">
        <v>2494</v>
      </c>
      <c r="N1929" s="243" t="s">
        <v>506</v>
      </c>
      <c r="O1929" s="244">
        <v>1</v>
      </c>
      <c r="S1929" s="60"/>
      <c r="T1929" s="60"/>
      <c r="U1929" s="700"/>
      <c r="V1929" s="396"/>
      <c r="W1929" s="692"/>
      <c r="X1929" s="97"/>
      <c r="Y1929" s="60"/>
      <c r="Z1929" s="60"/>
      <c r="AA1929" s="60"/>
      <c r="AB1929" s="8" t="s">
        <v>117</v>
      </c>
    </row>
    <row r="1930" spans="1:28" ht="13.8" hidden="1">
      <c r="A1930" s="9" t="s">
        <v>7777</v>
      </c>
      <c r="B1930" s="9" t="s">
        <v>32</v>
      </c>
      <c r="C1930" s="9" t="s">
        <v>7778</v>
      </c>
      <c r="D1930" s="9" t="s">
        <v>7779</v>
      </c>
      <c r="E1930" s="696" t="s">
        <v>2957</v>
      </c>
      <c r="F1930" s="696" t="s">
        <v>2485</v>
      </c>
      <c r="G1930" s="695" t="s">
        <v>7787</v>
      </c>
      <c r="H1930" s="696" t="str">
        <f t="shared" si="0"/>
        <v>VES-RHD-SHD</v>
      </c>
      <c r="I1930" s="695"/>
      <c r="M1930" s="243" t="s">
        <v>2494</v>
      </c>
      <c r="N1930" s="243" t="s">
        <v>507</v>
      </c>
      <c r="O1930" s="244">
        <v>1</v>
      </c>
      <c r="S1930" s="60"/>
      <c r="T1930" s="60"/>
      <c r="U1930" s="700"/>
      <c r="V1930" s="396"/>
      <c r="W1930" s="692"/>
      <c r="X1930" s="97"/>
      <c r="Y1930" s="60"/>
      <c r="Z1930" s="60"/>
      <c r="AA1930" s="60"/>
      <c r="AB1930" s="8" t="s">
        <v>117</v>
      </c>
    </row>
    <row r="1931" spans="1:28" ht="13.8" hidden="1">
      <c r="A1931" s="9" t="s">
        <v>7777</v>
      </c>
      <c r="B1931" s="9" t="s">
        <v>32</v>
      </c>
      <c r="C1931" s="9" t="s">
        <v>7778</v>
      </c>
      <c r="D1931" s="9" t="s">
        <v>7779</v>
      </c>
      <c r="E1931" s="694" t="s">
        <v>2957</v>
      </c>
      <c r="F1931" s="694"/>
      <c r="G1931" s="693" t="s">
        <v>7787</v>
      </c>
      <c r="H1931" s="694" t="str">
        <f t="shared" si="0"/>
        <v>VES-RHD-</v>
      </c>
      <c r="I1931" s="693"/>
      <c r="M1931" s="243" t="s">
        <v>2724</v>
      </c>
      <c r="N1931" s="243" t="s">
        <v>2500</v>
      </c>
      <c r="O1931" s="244">
        <v>1</v>
      </c>
      <c r="S1931" s="60"/>
      <c r="T1931" s="60"/>
      <c r="U1931" s="700"/>
      <c r="V1931" s="396"/>
      <c r="W1931" s="692"/>
      <c r="X1931" s="97"/>
      <c r="Y1931" s="60"/>
      <c r="Z1931" s="60"/>
      <c r="AA1931" s="60"/>
    </row>
    <row r="1932" spans="1:28" ht="13.8" hidden="1">
      <c r="A1932" s="9" t="s">
        <v>7777</v>
      </c>
      <c r="B1932" s="9" t="s">
        <v>32</v>
      </c>
      <c r="C1932" s="9" t="s">
        <v>7785</v>
      </c>
      <c r="D1932" s="9" t="s">
        <v>7786</v>
      </c>
      <c r="E1932" s="696" t="s">
        <v>5383</v>
      </c>
      <c r="F1932" s="696"/>
      <c r="G1932" s="695" t="s">
        <v>2613</v>
      </c>
      <c r="H1932" s="696" t="str">
        <f t="shared" si="0"/>
        <v>VES-PCV-</v>
      </c>
      <c r="I1932" s="695"/>
      <c r="M1932" s="243" t="s">
        <v>2573</v>
      </c>
      <c r="N1932" s="243" t="s">
        <v>735</v>
      </c>
      <c r="O1932" s="244">
        <v>1</v>
      </c>
      <c r="S1932" s="60"/>
      <c r="T1932" s="60"/>
      <c r="U1932" s="700"/>
      <c r="V1932" s="396"/>
      <c r="W1932" s="692"/>
      <c r="X1932" s="97"/>
      <c r="Y1932" s="60"/>
      <c r="Z1932" s="60"/>
      <c r="AA1932" s="60"/>
      <c r="AB1932" s="8" t="s">
        <v>117</v>
      </c>
    </row>
    <row r="1933" spans="1:28" ht="13.8" hidden="1">
      <c r="A1933" s="9" t="s">
        <v>7777</v>
      </c>
      <c r="B1933" s="9" t="s">
        <v>32</v>
      </c>
      <c r="C1933" s="9" t="s">
        <v>7785</v>
      </c>
      <c r="D1933" s="9" t="s">
        <v>7786</v>
      </c>
      <c r="E1933" s="694" t="s">
        <v>5383</v>
      </c>
      <c r="F1933" s="694"/>
      <c r="G1933" s="693" t="s">
        <v>2613</v>
      </c>
      <c r="H1933" s="694" t="str">
        <f t="shared" si="0"/>
        <v>VES-PCV-</v>
      </c>
      <c r="I1933" s="693"/>
      <c r="M1933" s="243" t="s">
        <v>2573</v>
      </c>
      <c r="N1933" s="243" t="s">
        <v>736</v>
      </c>
      <c r="O1933" s="244">
        <v>0</v>
      </c>
      <c r="P1933" s="8" t="s">
        <v>7750</v>
      </c>
      <c r="S1933" s="60"/>
      <c r="T1933" s="60"/>
      <c r="U1933" s="700"/>
      <c r="V1933" s="396"/>
      <c r="W1933" s="692"/>
      <c r="X1933" s="97"/>
      <c r="Y1933" s="60"/>
      <c r="Z1933" s="60"/>
      <c r="AA1933" s="60"/>
      <c r="AB1933" s="8" t="s">
        <v>117</v>
      </c>
    </row>
    <row r="1934" spans="1:28" ht="13.8" hidden="1">
      <c r="A1934" s="9" t="s">
        <v>7777</v>
      </c>
      <c r="B1934" s="9" t="s">
        <v>32</v>
      </c>
      <c r="C1934" s="9" t="s">
        <v>7785</v>
      </c>
      <c r="D1934" s="9" t="s">
        <v>7786</v>
      </c>
      <c r="E1934" s="696" t="s">
        <v>5383</v>
      </c>
      <c r="F1934" s="696"/>
      <c r="G1934" s="695" t="s">
        <v>2613</v>
      </c>
      <c r="H1934" s="696" t="str">
        <f t="shared" si="0"/>
        <v>VES-PCV-</v>
      </c>
      <c r="I1934" s="695"/>
      <c r="M1934" s="243" t="s">
        <v>2573</v>
      </c>
      <c r="N1934" s="243" t="s">
        <v>737</v>
      </c>
      <c r="O1934" s="244">
        <v>1</v>
      </c>
      <c r="S1934" s="60"/>
      <c r="T1934" s="60"/>
      <c r="U1934" s="700"/>
      <c r="V1934" s="396"/>
      <c r="W1934" s="692"/>
      <c r="X1934" s="97"/>
      <c r="Y1934" s="60"/>
      <c r="Z1934" s="60"/>
      <c r="AA1934" s="60"/>
      <c r="AB1934" s="8" t="s">
        <v>117</v>
      </c>
    </row>
    <row r="1935" spans="1:28" ht="13.8" hidden="1">
      <c r="A1935" s="9" t="s">
        <v>7777</v>
      </c>
      <c r="B1935" s="9" t="s">
        <v>32</v>
      </c>
      <c r="C1935" s="9" t="s">
        <v>7785</v>
      </c>
      <c r="D1935" s="9" t="s">
        <v>7786</v>
      </c>
      <c r="E1935" s="694" t="s">
        <v>5383</v>
      </c>
      <c r="F1935" s="694"/>
      <c r="G1935" s="693" t="s">
        <v>2613</v>
      </c>
      <c r="H1935" s="694" t="str">
        <f t="shared" si="0"/>
        <v>VES-PCV-</v>
      </c>
      <c r="I1935" s="693"/>
      <c r="M1935" s="243" t="s">
        <v>2573</v>
      </c>
      <c r="N1935" s="243" t="s">
        <v>738</v>
      </c>
      <c r="O1935" s="244">
        <v>1</v>
      </c>
      <c r="S1935" s="60"/>
      <c r="T1935" s="60"/>
      <c r="U1935" s="700"/>
      <c r="V1935" s="396"/>
      <c r="W1935" s="692"/>
      <c r="X1935" s="97"/>
      <c r="Y1935" s="60"/>
      <c r="Z1935" s="60"/>
      <c r="AA1935" s="60"/>
      <c r="AB1935" s="8" t="s">
        <v>117</v>
      </c>
    </row>
    <row r="1936" spans="1:28" ht="13.8" hidden="1">
      <c r="A1936" s="9" t="s">
        <v>7777</v>
      </c>
      <c r="B1936" s="9" t="s">
        <v>32</v>
      </c>
      <c r="C1936" s="9" t="s">
        <v>7785</v>
      </c>
      <c r="D1936" s="9" t="s">
        <v>7786</v>
      </c>
      <c r="E1936" s="696" t="s">
        <v>5383</v>
      </c>
      <c r="F1936" s="696" t="s">
        <v>2612</v>
      </c>
      <c r="G1936" s="695" t="s">
        <v>2613</v>
      </c>
      <c r="H1936" s="696" t="str">
        <f t="shared" si="0"/>
        <v>VES-PCV-SHV</v>
      </c>
      <c r="I1936" s="695"/>
      <c r="M1936" s="243" t="s">
        <v>2494</v>
      </c>
      <c r="N1936" s="243" t="s">
        <v>561</v>
      </c>
      <c r="O1936" s="244">
        <v>1</v>
      </c>
      <c r="S1936" s="60"/>
      <c r="T1936" s="60"/>
      <c r="U1936" s="700"/>
      <c r="V1936" s="396"/>
      <c r="W1936" s="692"/>
      <c r="X1936" s="97"/>
      <c r="Y1936" s="60"/>
      <c r="Z1936" s="60"/>
      <c r="AA1936" s="60"/>
      <c r="AB1936" s="8" t="s">
        <v>117</v>
      </c>
    </row>
    <row r="1937" spans="1:28" ht="13.8" hidden="1">
      <c r="A1937" s="9" t="s">
        <v>7777</v>
      </c>
      <c r="B1937" s="9" t="s">
        <v>32</v>
      </c>
      <c r="C1937" s="9" t="s">
        <v>7785</v>
      </c>
      <c r="D1937" s="9" t="s">
        <v>7786</v>
      </c>
      <c r="E1937" s="694" t="s">
        <v>5383</v>
      </c>
      <c r="F1937" s="694" t="s">
        <v>2612</v>
      </c>
      <c r="G1937" s="693" t="s">
        <v>2613</v>
      </c>
      <c r="H1937" s="694" t="str">
        <f t="shared" si="0"/>
        <v>VES-PCV-SHV</v>
      </c>
      <c r="I1937" s="693"/>
      <c r="M1937" s="243" t="s">
        <v>2494</v>
      </c>
      <c r="N1937" s="243" t="s">
        <v>562</v>
      </c>
      <c r="O1937" s="244">
        <v>1</v>
      </c>
      <c r="S1937" s="60"/>
      <c r="T1937" s="60"/>
      <c r="U1937" s="700"/>
      <c r="V1937" s="396"/>
      <c r="W1937" s="692"/>
      <c r="X1937" s="97"/>
      <c r="Y1937" s="60"/>
      <c r="Z1937" s="60"/>
      <c r="AA1937" s="60"/>
      <c r="AB1937" s="8" t="s">
        <v>117</v>
      </c>
    </row>
    <row r="1938" spans="1:28" ht="13.8" hidden="1">
      <c r="A1938" s="9" t="s">
        <v>7777</v>
      </c>
      <c r="B1938" s="9" t="s">
        <v>32</v>
      </c>
      <c r="C1938" s="9" t="s">
        <v>7785</v>
      </c>
      <c r="D1938" s="9" t="s">
        <v>7786</v>
      </c>
      <c r="E1938" s="696" t="s">
        <v>5383</v>
      </c>
      <c r="F1938" s="696" t="s">
        <v>2612</v>
      </c>
      <c r="G1938" s="695" t="s">
        <v>2613</v>
      </c>
      <c r="H1938" s="696" t="str">
        <f t="shared" si="0"/>
        <v>VES-PCV-SHV</v>
      </c>
      <c r="I1938" s="695"/>
      <c r="M1938" s="243" t="s">
        <v>2494</v>
      </c>
      <c r="N1938" s="243" t="s">
        <v>563</v>
      </c>
      <c r="O1938" s="244">
        <v>1</v>
      </c>
      <c r="S1938" s="60"/>
      <c r="T1938" s="60"/>
      <c r="U1938" s="700"/>
      <c r="V1938" s="396"/>
      <c r="W1938" s="692"/>
      <c r="X1938" s="97"/>
      <c r="Y1938" s="60"/>
      <c r="Z1938" s="60"/>
      <c r="AA1938" s="60"/>
      <c r="AB1938" s="8" t="s">
        <v>117</v>
      </c>
    </row>
    <row r="1939" spans="1:28" ht="13.8" hidden="1">
      <c r="A1939" s="9" t="s">
        <v>7777</v>
      </c>
      <c r="B1939" s="9" t="s">
        <v>32</v>
      </c>
      <c r="C1939" s="9" t="s">
        <v>7785</v>
      </c>
      <c r="D1939" s="9" t="s">
        <v>7786</v>
      </c>
      <c r="E1939" s="694" t="s">
        <v>5383</v>
      </c>
      <c r="F1939" s="694" t="s">
        <v>2612</v>
      </c>
      <c r="G1939" s="693" t="s">
        <v>2613</v>
      </c>
      <c r="H1939" s="694" t="str">
        <f t="shared" si="0"/>
        <v>VES-PCV-SHV</v>
      </c>
      <c r="I1939" s="693"/>
      <c r="M1939" s="243" t="s">
        <v>2494</v>
      </c>
      <c r="N1939" s="243" t="s">
        <v>565</v>
      </c>
      <c r="O1939" s="244">
        <v>1</v>
      </c>
      <c r="S1939" s="60"/>
      <c r="T1939" s="60"/>
      <c r="U1939" s="700"/>
      <c r="V1939" s="396"/>
      <c r="W1939" s="692"/>
      <c r="X1939" s="97"/>
      <c r="Y1939" s="60"/>
      <c r="Z1939" s="60"/>
      <c r="AA1939" s="60"/>
      <c r="AB1939" s="8" t="s">
        <v>117</v>
      </c>
    </row>
    <row r="1940" spans="1:28" ht="13.8" hidden="1">
      <c r="A1940" s="9" t="s">
        <v>7777</v>
      </c>
      <c r="B1940" s="9" t="s">
        <v>32</v>
      </c>
      <c r="C1940" s="9" t="s">
        <v>7785</v>
      </c>
      <c r="D1940" s="9" t="s">
        <v>7786</v>
      </c>
      <c r="E1940" s="696" t="s">
        <v>5383</v>
      </c>
      <c r="F1940" s="696"/>
      <c r="G1940" s="695" t="s">
        <v>2613</v>
      </c>
      <c r="H1940" s="696" t="str">
        <f t="shared" si="0"/>
        <v>VES-PCV-</v>
      </c>
      <c r="I1940" s="695"/>
      <c r="M1940" s="243" t="s">
        <v>2628</v>
      </c>
      <c r="N1940" s="243" t="s">
        <v>2565</v>
      </c>
      <c r="O1940" s="244">
        <v>1</v>
      </c>
      <c r="S1940" s="60"/>
      <c r="T1940" s="60"/>
      <c r="U1940" s="700"/>
      <c r="V1940" s="396"/>
      <c r="W1940" s="692"/>
      <c r="X1940" s="97"/>
      <c r="Y1940" s="60"/>
      <c r="Z1940" s="60"/>
      <c r="AA1940" s="60"/>
      <c r="AB1940" s="8" t="s">
        <v>117</v>
      </c>
    </row>
    <row r="1941" spans="1:28" ht="13.8" hidden="1">
      <c r="A1941" s="9" t="s">
        <v>7777</v>
      </c>
      <c r="B1941" s="9" t="s">
        <v>32</v>
      </c>
      <c r="C1941" s="9" t="s">
        <v>7785</v>
      </c>
      <c r="D1941" s="9" t="s">
        <v>7786</v>
      </c>
      <c r="E1941" s="694" t="s">
        <v>5383</v>
      </c>
      <c r="F1941" s="694"/>
      <c r="G1941" s="693" t="s">
        <v>2613</v>
      </c>
      <c r="H1941" s="694" t="str">
        <f t="shared" si="0"/>
        <v>VES-PCV-</v>
      </c>
      <c r="I1941" s="693"/>
      <c r="M1941" s="243" t="s">
        <v>2628</v>
      </c>
      <c r="N1941" s="243" t="s">
        <v>2566</v>
      </c>
      <c r="O1941" s="244">
        <v>1</v>
      </c>
      <c r="S1941" s="60"/>
      <c r="T1941" s="60"/>
      <c r="U1941" s="700"/>
      <c r="V1941" s="396"/>
      <c r="W1941" s="692"/>
      <c r="X1941" s="97"/>
      <c r="Y1941" s="60"/>
      <c r="Z1941" s="60"/>
      <c r="AA1941" s="60"/>
      <c r="AB1941" s="8" t="s">
        <v>117</v>
      </c>
    </row>
    <row r="1942" spans="1:28" ht="13.8" hidden="1">
      <c r="A1942" s="9" t="s">
        <v>7777</v>
      </c>
      <c r="B1942" s="9" t="s">
        <v>32</v>
      </c>
      <c r="C1942" s="9" t="s">
        <v>7785</v>
      </c>
      <c r="D1942" s="9" t="s">
        <v>7786</v>
      </c>
      <c r="E1942" s="696" t="s">
        <v>5383</v>
      </c>
      <c r="F1942" s="696"/>
      <c r="G1942" s="695" t="s">
        <v>2613</v>
      </c>
      <c r="H1942" s="696" t="str">
        <f t="shared" si="0"/>
        <v>VES-PCV-</v>
      </c>
      <c r="I1942" s="696"/>
      <c r="J1942" s="60"/>
      <c r="K1942" s="60"/>
      <c r="L1942" s="60"/>
      <c r="M1942" s="724" t="s">
        <v>2628</v>
      </c>
      <c r="N1942" s="724" t="s">
        <v>2567</v>
      </c>
      <c r="O1942" s="725">
        <v>1</v>
      </c>
      <c r="Q1942" s="60"/>
      <c r="R1942" s="60"/>
      <c r="S1942" s="60"/>
      <c r="T1942" s="60"/>
      <c r="U1942" s="726"/>
      <c r="V1942" s="95"/>
      <c r="W1942" s="727"/>
      <c r="X1942" s="728"/>
      <c r="Y1942" s="729"/>
      <c r="Z1942" s="729"/>
      <c r="AA1942" s="729"/>
      <c r="AB1942" s="8" t="s">
        <v>117</v>
      </c>
    </row>
    <row r="1943" spans="1:28" ht="13.8" hidden="1">
      <c r="A1943" s="9" t="s">
        <v>7777</v>
      </c>
      <c r="B1943" s="9" t="s">
        <v>32</v>
      </c>
      <c r="C1943" s="9" t="s">
        <v>7785</v>
      </c>
      <c r="D1943" s="9" t="s">
        <v>7786</v>
      </c>
      <c r="E1943" s="694" t="s">
        <v>5383</v>
      </c>
      <c r="F1943" s="694"/>
      <c r="G1943" s="693" t="s">
        <v>2613</v>
      </c>
      <c r="H1943" s="694" t="str">
        <f t="shared" si="0"/>
        <v>VES-PCV-</v>
      </c>
      <c r="I1943" s="694"/>
      <c r="J1943" s="60"/>
      <c r="K1943" s="60"/>
      <c r="L1943" s="60"/>
      <c r="M1943" s="730" t="s">
        <v>2628</v>
      </c>
      <c r="N1943" s="730" t="s">
        <v>2568</v>
      </c>
      <c r="O1943" s="731">
        <v>1</v>
      </c>
      <c r="Q1943" s="60"/>
      <c r="R1943" s="60"/>
      <c r="S1943" s="60"/>
      <c r="T1943" s="60"/>
      <c r="U1943" s="732"/>
      <c r="V1943" s="95"/>
      <c r="W1943" s="733"/>
      <c r="X1943" s="734"/>
      <c r="Y1943" s="735"/>
      <c r="Z1943" s="735"/>
      <c r="AA1943" s="735"/>
      <c r="AB1943" s="8" t="s">
        <v>117</v>
      </c>
    </row>
    <row r="1944" spans="1:28" ht="13.8" hidden="1">
      <c r="A1944" s="9" t="s">
        <v>7777</v>
      </c>
      <c r="B1944" s="9" t="s">
        <v>32</v>
      </c>
      <c r="C1944" s="9" t="s">
        <v>7785</v>
      </c>
      <c r="D1944" s="9" t="s">
        <v>7786</v>
      </c>
      <c r="E1944" s="696" t="s">
        <v>5383</v>
      </c>
      <c r="F1944" s="696"/>
      <c r="G1944" s="695" t="s">
        <v>2613</v>
      </c>
      <c r="H1944" s="696" t="str">
        <f t="shared" si="0"/>
        <v>VES-PCV-</v>
      </c>
      <c r="I1944" s="696"/>
      <c r="J1944" s="60"/>
      <c r="K1944" s="60"/>
      <c r="L1944" s="60"/>
      <c r="M1944" s="724" t="s">
        <v>2628</v>
      </c>
      <c r="N1944" s="724" t="s">
        <v>2569</v>
      </c>
      <c r="O1944" s="725">
        <v>1</v>
      </c>
      <c r="Q1944" s="60"/>
      <c r="R1944" s="60"/>
      <c r="S1944" s="60"/>
      <c r="T1944" s="60"/>
      <c r="U1944" s="726"/>
      <c r="V1944" s="95"/>
      <c r="W1944" s="727"/>
      <c r="X1944" s="728"/>
      <c r="Y1944" s="729"/>
      <c r="Z1944" s="729"/>
      <c r="AA1944" s="729"/>
      <c r="AB1944" s="8" t="s">
        <v>117</v>
      </c>
    </row>
    <row r="1945" spans="1:28" ht="13.8" hidden="1">
      <c r="A1945" s="9" t="s">
        <v>7777</v>
      </c>
      <c r="B1945" s="9" t="s">
        <v>32</v>
      </c>
      <c r="C1945" s="9" t="s">
        <v>7785</v>
      </c>
      <c r="D1945" s="9" t="s">
        <v>7786</v>
      </c>
      <c r="E1945" s="694" t="s">
        <v>5383</v>
      </c>
      <c r="F1945" s="694"/>
      <c r="G1945" s="693" t="s">
        <v>2613</v>
      </c>
      <c r="H1945" s="694" t="str">
        <f t="shared" si="0"/>
        <v>VES-PCV-</v>
      </c>
      <c r="I1945" s="694"/>
      <c r="J1945" s="60"/>
      <c r="K1945" s="60"/>
      <c r="L1945" s="60"/>
      <c r="M1945" s="730" t="s">
        <v>2724</v>
      </c>
      <c r="N1945" s="730" t="s">
        <v>2503</v>
      </c>
      <c r="O1945" s="731">
        <v>1</v>
      </c>
      <c r="Q1945" s="60"/>
      <c r="R1945" s="60"/>
      <c r="S1945" s="60"/>
      <c r="T1945" s="60"/>
      <c r="U1945" s="732"/>
      <c r="V1945" s="95"/>
      <c r="W1945" s="733"/>
      <c r="X1945" s="734"/>
      <c r="Y1945" s="735"/>
      <c r="Z1945" s="735"/>
      <c r="AA1945" s="735"/>
    </row>
    <row r="1946" spans="1:28" ht="13.8" hidden="1">
      <c r="A1946" s="9" t="s">
        <v>7777</v>
      </c>
      <c r="B1946" s="9" t="s">
        <v>32</v>
      </c>
      <c r="C1946" s="9" t="s">
        <v>7782</v>
      </c>
      <c r="D1946" s="9" t="s">
        <v>7783</v>
      </c>
      <c r="E1946" s="696" t="s">
        <v>2957</v>
      </c>
      <c r="F1946" s="696"/>
      <c r="G1946" s="695" t="s">
        <v>7788</v>
      </c>
      <c r="H1946" s="696" t="str">
        <f t="shared" si="0"/>
        <v>VES-RHV-</v>
      </c>
      <c r="I1946" s="696"/>
      <c r="J1946" s="60"/>
      <c r="K1946" s="60"/>
      <c r="L1946" s="60"/>
      <c r="M1946" s="724" t="s">
        <v>2573</v>
      </c>
      <c r="N1946" s="724" t="s">
        <v>684</v>
      </c>
      <c r="O1946" s="725">
        <v>1</v>
      </c>
      <c r="Q1946" s="60"/>
      <c r="R1946" s="60"/>
      <c r="S1946" s="60"/>
      <c r="T1946" s="60"/>
      <c r="U1946" s="726"/>
      <c r="V1946" s="95"/>
      <c r="W1946" s="727"/>
      <c r="X1946" s="728"/>
      <c r="Y1946" s="729"/>
      <c r="Z1946" s="729"/>
      <c r="AA1946" s="729"/>
      <c r="AB1946" s="8" t="s">
        <v>117</v>
      </c>
    </row>
    <row r="1947" spans="1:28" ht="13.8" hidden="1">
      <c r="A1947" s="9" t="s">
        <v>7777</v>
      </c>
      <c r="B1947" s="9" t="s">
        <v>32</v>
      </c>
      <c r="C1947" s="9" t="s">
        <v>7782</v>
      </c>
      <c r="D1947" s="9" t="s">
        <v>7783</v>
      </c>
      <c r="E1947" s="694" t="s">
        <v>2957</v>
      </c>
      <c r="F1947" s="694"/>
      <c r="G1947" s="693" t="s">
        <v>7788</v>
      </c>
      <c r="H1947" s="694" t="str">
        <f t="shared" si="0"/>
        <v>VES-RHV-</v>
      </c>
      <c r="I1947" s="694"/>
      <c r="J1947" s="60"/>
      <c r="K1947" s="60"/>
      <c r="L1947" s="60"/>
      <c r="M1947" s="730" t="s">
        <v>2573</v>
      </c>
      <c r="N1947" s="730" t="s">
        <v>685</v>
      </c>
      <c r="O1947" s="731">
        <v>1</v>
      </c>
      <c r="Q1947" s="60"/>
      <c r="R1947" s="60"/>
      <c r="S1947" s="60"/>
      <c r="T1947" s="60"/>
      <c r="U1947" s="732"/>
      <c r="V1947" s="95"/>
      <c r="W1947" s="733"/>
      <c r="X1947" s="734"/>
      <c r="Y1947" s="735"/>
      <c r="Z1947" s="735"/>
      <c r="AA1947" s="735"/>
      <c r="AB1947" s="8" t="s">
        <v>117</v>
      </c>
    </row>
    <row r="1948" spans="1:28" ht="13.8" hidden="1">
      <c r="A1948" s="9" t="s">
        <v>7777</v>
      </c>
      <c r="B1948" s="9" t="s">
        <v>32</v>
      </c>
      <c r="C1948" s="9" t="s">
        <v>7782</v>
      </c>
      <c r="D1948" s="9" t="s">
        <v>7783</v>
      </c>
      <c r="E1948" s="696" t="s">
        <v>2957</v>
      </c>
      <c r="F1948" s="696"/>
      <c r="G1948" s="695" t="s">
        <v>7788</v>
      </c>
      <c r="H1948" s="696" t="str">
        <f t="shared" si="0"/>
        <v>VES-RHV-</v>
      </c>
      <c r="I1948" s="696"/>
      <c r="J1948" s="60"/>
      <c r="K1948" s="60"/>
      <c r="L1948" s="60"/>
      <c r="M1948" s="724" t="s">
        <v>2573</v>
      </c>
      <c r="N1948" s="724" t="s">
        <v>686</v>
      </c>
      <c r="O1948" s="725">
        <v>1</v>
      </c>
      <c r="Q1948" s="60"/>
      <c r="R1948" s="60"/>
      <c r="S1948" s="60"/>
      <c r="T1948" s="60"/>
      <c r="U1948" s="726"/>
      <c r="V1948" s="95"/>
      <c r="W1948" s="727"/>
      <c r="X1948" s="728"/>
      <c r="Y1948" s="729"/>
      <c r="Z1948" s="729"/>
      <c r="AA1948" s="729"/>
      <c r="AB1948" s="8" t="s">
        <v>117</v>
      </c>
    </row>
    <row r="1949" spans="1:28" ht="13.8" hidden="1">
      <c r="A1949" s="9" t="s">
        <v>7777</v>
      </c>
      <c r="B1949" s="9" t="s">
        <v>32</v>
      </c>
      <c r="C1949" s="9" t="s">
        <v>7782</v>
      </c>
      <c r="D1949" s="9" t="s">
        <v>7783</v>
      </c>
      <c r="E1949" s="694" t="s">
        <v>2957</v>
      </c>
      <c r="F1949" s="694"/>
      <c r="G1949" s="693" t="s">
        <v>7788</v>
      </c>
      <c r="H1949" s="694" t="str">
        <f t="shared" si="0"/>
        <v>VES-RHV-</v>
      </c>
      <c r="I1949" s="694"/>
      <c r="J1949" s="60"/>
      <c r="K1949" s="60"/>
      <c r="L1949" s="60"/>
      <c r="M1949" s="730" t="s">
        <v>2573</v>
      </c>
      <c r="N1949" s="730" t="s">
        <v>687</v>
      </c>
      <c r="O1949" s="731">
        <v>1</v>
      </c>
      <c r="Q1949" s="60"/>
      <c r="R1949" s="60"/>
      <c r="S1949" s="60"/>
      <c r="T1949" s="60"/>
      <c r="U1949" s="732"/>
      <c r="V1949" s="95"/>
      <c r="W1949" s="733"/>
      <c r="X1949" s="734"/>
      <c r="Y1949" s="735"/>
      <c r="Z1949" s="735"/>
      <c r="AA1949" s="735"/>
      <c r="AB1949" s="8" t="s">
        <v>117</v>
      </c>
    </row>
    <row r="1950" spans="1:28" ht="13.8" hidden="1">
      <c r="A1950" s="9" t="s">
        <v>7777</v>
      </c>
      <c r="B1950" s="9" t="s">
        <v>32</v>
      </c>
      <c r="C1950" s="9" t="s">
        <v>7782</v>
      </c>
      <c r="D1950" s="9" t="s">
        <v>7783</v>
      </c>
      <c r="E1950" s="696" t="s">
        <v>2957</v>
      </c>
      <c r="F1950" s="696"/>
      <c r="G1950" s="695" t="s">
        <v>7788</v>
      </c>
      <c r="H1950" s="696" t="str">
        <f t="shared" si="0"/>
        <v>VES-RHV-</v>
      </c>
      <c r="I1950" s="696"/>
      <c r="J1950" s="60"/>
      <c r="K1950" s="60"/>
      <c r="L1950" s="60"/>
      <c r="M1950" s="724" t="s">
        <v>2573</v>
      </c>
      <c r="N1950" s="724" t="s">
        <v>688</v>
      </c>
      <c r="O1950" s="725">
        <v>1</v>
      </c>
      <c r="Q1950" s="60"/>
      <c r="R1950" s="60"/>
      <c r="S1950" s="60"/>
      <c r="T1950" s="60"/>
      <c r="U1950" s="726"/>
      <c r="V1950" s="95"/>
      <c r="W1950" s="727"/>
      <c r="X1950" s="728"/>
      <c r="Y1950" s="729"/>
      <c r="Z1950" s="729"/>
      <c r="AA1950" s="729"/>
      <c r="AB1950" s="8" t="s">
        <v>117</v>
      </c>
    </row>
    <row r="1951" spans="1:28" ht="13.8" hidden="1">
      <c r="A1951" s="9" t="s">
        <v>7777</v>
      </c>
      <c r="B1951" s="9" t="s">
        <v>32</v>
      </c>
      <c r="C1951" s="9" t="s">
        <v>7782</v>
      </c>
      <c r="D1951" s="9" t="s">
        <v>7783</v>
      </c>
      <c r="E1951" s="694" t="s">
        <v>2957</v>
      </c>
      <c r="F1951" s="694"/>
      <c r="G1951" s="693" t="s">
        <v>7788</v>
      </c>
      <c r="H1951" s="694" t="str">
        <f t="shared" si="0"/>
        <v>VES-RHV-</v>
      </c>
      <c r="I1951" s="694"/>
      <c r="J1951" s="60"/>
      <c r="K1951" s="60"/>
      <c r="L1951" s="60"/>
      <c r="M1951" s="730" t="s">
        <v>2573</v>
      </c>
      <c r="N1951" s="730" t="s">
        <v>689</v>
      </c>
      <c r="O1951" s="731">
        <v>1</v>
      </c>
      <c r="Q1951" s="60"/>
      <c r="R1951" s="60"/>
      <c r="S1951" s="60"/>
      <c r="T1951" s="60"/>
      <c r="U1951" s="732"/>
      <c r="V1951" s="95"/>
      <c r="W1951" s="733"/>
      <c r="X1951" s="734"/>
      <c r="Y1951" s="735"/>
      <c r="Z1951" s="735"/>
      <c r="AA1951" s="735"/>
      <c r="AB1951" s="8" t="s">
        <v>117</v>
      </c>
    </row>
    <row r="1952" spans="1:28" ht="13.8" hidden="1">
      <c r="A1952" s="9" t="s">
        <v>7777</v>
      </c>
      <c r="B1952" s="9" t="s">
        <v>32</v>
      </c>
      <c r="C1952" s="9" t="s">
        <v>7782</v>
      </c>
      <c r="D1952" s="9" t="s">
        <v>7783</v>
      </c>
      <c r="E1952" s="696" t="s">
        <v>2957</v>
      </c>
      <c r="F1952" s="696"/>
      <c r="G1952" s="695" t="s">
        <v>7788</v>
      </c>
      <c r="H1952" s="696" t="str">
        <f t="shared" si="0"/>
        <v>VES-RHV-</v>
      </c>
      <c r="I1952" s="696"/>
      <c r="J1952" s="60"/>
      <c r="K1952" s="60"/>
      <c r="L1952" s="60"/>
      <c r="M1952" s="724" t="s">
        <v>2573</v>
      </c>
      <c r="N1952" s="724" t="s">
        <v>690</v>
      </c>
      <c r="O1952" s="725">
        <v>1</v>
      </c>
      <c r="Q1952" s="60"/>
      <c r="R1952" s="60"/>
      <c r="S1952" s="60"/>
      <c r="T1952" s="60"/>
      <c r="U1952" s="726"/>
      <c r="V1952" s="95"/>
      <c r="W1952" s="727"/>
      <c r="X1952" s="728"/>
      <c r="Y1952" s="729"/>
      <c r="Z1952" s="729"/>
      <c r="AA1952" s="729"/>
      <c r="AB1952" s="8" t="s">
        <v>117</v>
      </c>
    </row>
    <row r="1953" spans="1:28" ht="13.8" hidden="1">
      <c r="A1953" s="9" t="s">
        <v>7777</v>
      </c>
      <c r="B1953" s="9" t="s">
        <v>32</v>
      </c>
      <c r="C1953" s="9" t="s">
        <v>7782</v>
      </c>
      <c r="D1953" s="9" t="s">
        <v>7783</v>
      </c>
      <c r="E1953" s="694" t="s">
        <v>2957</v>
      </c>
      <c r="F1953" s="694" t="s">
        <v>2612</v>
      </c>
      <c r="G1953" s="693" t="s">
        <v>7788</v>
      </c>
      <c r="H1953" s="694" t="str">
        <f t="shared" si="0"/>
        <v>VES-RHV-SHV</v>
      </c>
      <c r="I1953" s="694"/>
      <c r="J1953" s="60"/>
      <c r="K1953" s="60"/>
      <c r="L1953" s="60"/>
      <c r="M1953" s="730" t="s">
        <v>2494</v>
      </c>
      <c r="N1953" s="730" t="s">
        <v>508</v>
      </c>
      <c r="O1953" s="731">
        <v>1</v>
      </c>
      <c r="Q1953" s="60"/>
      <c r="R1953" s="60"/>
      <c r="S1953" s="60"/>
      <c r="T1953" s="60"/>
      <c r="U1953" s="732"/>
      <c r="V1953" s="95"/>
      <c r="W1953" s="733"/>
      <c r="X1953" s="734"/>
      <c r="Y1953" s="735"/>
      <c r="Z1953" s="735"/>
      <c r="AA1953" s="735"/>
      <c r="AB1953" s="8" t="s">
        <v>117</v>
      </c>
    </row>
    <row r="1954" spans="1:28" ht="13.8" hidden="1">
      <c r="A1954" s="9" t="s">
        <v>7777</v>
      </c>
      <c r="B1954" s="9" t="s">
        <v>32</v>
      </c>
      <c r="C1954" s="9" t="s">
        <v>7782</v>
      </c>
      <c r="D1954" s="9" t="s">
        <v>7783</v>
      </c>
      <c r="E1954" s="696" t="s">
        <v>2957</v>
      </c>
      <c r="F1954" s="696" t="s">
        <v>2612</v>
      </c>
      <c r="G1954" s="695" t="s">
        <v>7788</v>
      </c>
      <c r="H1954" s="696" t="str">
        <f t="shared" si="0"/>
        <v>VES-RHV-SHV</v>
      </c>
      <c r="I1954" s="696"/>
      <c r="J1954" s="60"/>
      <c r="K1954" s="60"/>
      <c r="L1954" s="60"/>
      <c r="M1954" s="724" t="s">
        <v>2494</v>
      </c>
      <c r="N1954" s="724" t="s">
        <v>509</v>
      </c>
      <c r="O1954" s="725">
        <v>1</v>
      </c>
      <c r="Q1954" s="60"/>
      <c r="R1954" s="60"/>
      <c r="S1954" s="60"/>
      <c r="T1954" s="60"/>
      <c r="U1954" s="726"/>
      <c r="V1954" s="95"/>
      <c r="W1954" s="727"/>
      <c r="X1954" s="728"/>
      <c r="Y1954" s="729"/>
      <c r="Z1954" s="729"/>
      <c r="AA1954" s="729"/>
      <c r="AB1954" s="8" t="s">
        <v>117</v>
      </c>
    </row>
    <row r="1955" spans="1:28" ht="13.8" hidden="1">
      <c r="A1955" s="9" t="s">
        <v>7777</v>
      </c>
      <c r="B1955" s="9" t="s">
        <v>32</v>
      </c>
      <c r="C1955" s="9" t="s">
        <v>7782</v>
      </c>
      <c r="D1955" s="9" t="s">
        <v>7783</v>
      </c>
      <c r="E1955" s="694" t="s">
        <v>2957</v>
      </c>
      <c r="F1955" s="694" t="s">
        <v>2612</v>
      </c>
      <c r="G1955" s="693" t="s">
        <v>7788</v>
      </c>
      <c r="H1955" s="694" t="str">
        <f t="shared" si="0"/>
        <v>VES-RHV-SHV</v>
      </c>
      <c r="I1955" s="694"/>
      <c r="J1955" s="60"/>
      <c r="K1955" s="60"/>
      <c r="L1955" s="60"/>
      <c r="M1955" s="730" t="s">
        <v>2494</v>
      </c>
      <c r="N1955" s="730" t="s">
        <v>511</v>
      </c>
      <c r="O1955" s="731">
        <v>1</v>
      </c>
      <c r="Q1955" s="60"/>
      <c r="R1955" s="60"/>
      <c r="S1955" s="60"/>
      <c r="T1955" s="60"/>
      <c r="U1955" s="732"/>
      <c r="V1955" s="95"/>
      <c r="W1955" s="733"/>
      <c r="X1955" s="734"/>
      <c r="Y1955" s="735"/>
      <c r="Z1955" s="735"/>
      <c r="AA1955" s="735"/>
      <c r="AB1955" s="8" t="s">
        <v>117</v>
      </c>
    </row>
    <row r="1956" spans="1:28" ht="13.8" hidden="1">
      <c r="A1956" s="9" t="s">
        <v>7777</v>
      </c>
      <c r="B1956" s="9" t="s">
        <v>32</v>
      </c>
      <c r="C1956" s="9" t="s">
        <v>7782</v>
      </c>
      <c r="D1956" s="9" t="s">
        <v>7783</v>
      </c>
      <c r="E1956" s="696" t="s">
        <v>2957</v>
      </c>
      <c r="F1956" s="696" t="s">
        <v>2612</v>
      </c>
      <c r="G1956" s="695" t="s">
        <v>7788</v>
      </c>
      <c r="H1956" s="696" t="str">
        <f t="shared" si="0"/>
        <v>VES-RHV-SHV</v>
      </c>
      <c r="I1956" s="696"/>
      <c r="J1956" s="60"/>
      <c r="K1956" s="60"/>
      <c r="L1956" s="60"/>
      <c r="M1956" s="724" t="s">
        <v>2494</v>
      </c>
      <c r="N1956" s="724" t="s">
        <v>512</v>
      </c>
      <c r="O1956" s="725">
        <v>1</v>
      </c>
      <c r="Q1956" s="60"/>
      <c r="R1956" s="60"/>
      <c r="S1956" s="60"/>
      <c r="T1956" s="60"/>
      <c r="U1956" s="726"/>
      <c r="V1956" s="95"/>
      <c r="W1956" s="727"/>
      <c r="X1956" s="728"/>
      <c r="Y1956" s="729"/>
      <c r="Z1956" s="729"/>
      <c r="AA1956" s="729"/>
      <c r="AB1956" s="8" t="s">
        <v>117</v>
      </c>
    </row>
    <row r="1957" spans="1:28" ht="13.8" hidden="1">
      <c r="A1957" s="9" t="s">
        <v>7777</v>
      </c>
      <c r="B1957" s="9" t="s">
        <v>32</v>
      </c>
      <c r="C1957" s="9" t="s">
        <v>7782</v>
      </c>
      <c r="D1957" s="9" t="s">
        <v>7783</v>
      </c>
      <c r="E1957" s="694" t="s">
        <v>2957</v>
      </c>
      <c r="F1957" s="694"/>
      <c r="G1957" s="693" t="s">
        <v>7788</v>
      </c>
      <c r="H1957" s="694" t="str">
        <f t="shared" si="0"/>
        <v>VES-RHV-</v>
      </c>
      <c r="I1957" s="694"/>
      <c r="J1957" s="60"/>
      <c r="K1957" s="60"/>
      <c r="L1957" s="60"/>
      <c r="M1957" s="730" t="s">
        <v>2628</v>
      </c>
      <c r="N1957" s="730" t="s">
        <v>2543</v>
      </c>
      <c r="O1957" s="731">
        <v>1</v>
      </c>
      <c r="Q1957" s="60"/>
      <c r="R1957" s="60"/>
      <c r="S1957" s="60"/>
      <c r="T1957" s="60"/>
      <c r="U1957" s="732"/>
      <c r="V1957" s="95"/>
      <c r="W1957" s="733"/>
      <c r="X1957" s="734"/>
      <c r="Y1957" s="735"/>
      <c r="Z1957" s="735"/>
      <c r="AA1957" s="735"/>
      <c r="AB1957" s="8" t="s">
        <v>117</v>
      </c>
    </row>
    <row r="1958" spans="1:28" ht="13.8" hidden="1">
      <c r="A1958" s="9" t="s">
        <v>7777</v>
      </c>
      <c r="B1958" s="9" t="s">
        <v>32</v>
      </c>
      <c r="C1958" s="9" t="s">
        <v>7782</v>
      </c>
      <c r="D1958" s="9" t="s">
        <v>7783</v>
      </c>
      <c r="E1958" s="696" t="s">
        <v>2957</v>
      </c>
      <c r="F1958" s="696"/>
      <c r="G1958" s="695" t="s">
        <v>7788</v>
      </c>
      <c r="H1958" s="696" t="str">
        <f t="shared" si="0"/>
        <v>VES-RHV-</v>
      </c>
      <c r="I1958" s="696"/>
      <c r="J1958" s="60"/>
      <c r="K1958" s="60"/>
      <c r="L1958" s="60"/>
      <c r="M1958" s="724" t="s">
        <v>2628</v>
      </c>
      <c r="N1958" s="724" t="s">
        <v>2544</v>
      </c>
      <c r="O1958" s="725">
        <v>1</v>
      </c>
      <c r="Q1958" s="60"/>
      <c r="R1958" s="60"/>
      <c r="S1958" s="60"/>
      <c r="T1958" s="60"/>
      <c r="U1958" s="726"/>
      <c r="V1958" s="95"/>
      <c r="W1958" s="727"/>
      <c r="X1958" s="728"/>
      <c r="Y1958" s="729"/>
      <c r="Z1958" s="729"/>
      <c r="AA1958" s="729"/>
      <c r="AB1958" s="8" t="s">
        <v>117</v>
      </c>
    </row>
    <row r="1959" spans="1:28" ht="13.8" hidden="1">
      <c r="A1959" s="9" t="s">
        <v>7777</v>
      </c>
      <c r="B1959" s="9" t="s">
        <v>32</v>
      </c>
      <c r="C1959" s="9" t="s">
        <v>7782</v>
      </c>
      <c r="D1959" s="9" t="s">
        <v>7783</v>
      </c>
      <c r="E1959" s="694" t="s">
        <v>2957</v>
      </c>
      <c r="F1959" s="694"/>
      <c r="G1959" s="693" t="s">
        <v>7788</v>
      </c>
      <c r="H1959" s="694" t="str">
        <f t="shared" si="0"/>
        <v>VES-RHV-</v>
      </c>
      <c r="I1959" s="694"/>
      <c r="J1959" s="60"/>
      <c r="K1959" s="60"/>
      <c r="L1959" s="60"/>
      <c r="M1959" s="730" t="s">
        <v>2628</v>
      </c>
      <c r="N1959" s="730" t="s">
        <v>2545</v>
      </c>
      <c r="O1959" s="731">
        <v>1</v>
      </c>
      <c r="Q1959" s="60"/>
      <c r="R1959" s="60"/>
      <c r="S1959" s="60"/>
      <c r="T1959" s="60"/>
      <c r="U1959" s="732"/>
      <c r="V1959" s="95"/>
      <c r="W1959" s="733"/>
      <c r="X1959" s="734"/>
      <c r="Y1959" s="735"/>
      <c r="Z1959" s="735"/>
      <c r="AA1959" s="735"/>
      <c r="AB1959" s="8" t="s">
        <v>117</v>
      </c>
    </row>
    <row r="1960" spans="1:28" ht="13.8" hidden="1">
      <c r="A1960" s="9" t="s">
        <v>7777</v>
      </c>
      <c r="B1960" s="9" t="s">
        <v>32</v>
      </c>
      <c r="C1960" s="9" t="s">
        <v>7782</v>
      </c>
      <c r="D1960" s="9" t="s">
        <v>7783</v>
      </c>
      <c r="E1960" s="696" t="s">
        <v>2957</v>
      </c>
      <c r="F1960" s="696"/>
      <c r="G1960" s="695" t="s">
        <v>7788</v>
      </c>
      <c r="H1960" s="696" t="str">
        <f t="shared" si="0"/>
        <v>VES-RHV-</v>
      </c>
      <c r="I1960" s="696"/>
      <c r="J1960" s="60"/>
      <c r="K1960" s="60"/>
      <c r="L1960" s="60"/>
      <c r="M1960" s="724" t="s">
        <v>2628</v>
      </c>
      <c r="N1960" s="724" t="s">
        <v>2547</v>
      </c>
      <c r="O1960" s="725">
        <v>1</v>
      </c>
      <c r="Q1960" s="60"/>
      <c r="R1960" s="60"/>
      <c r="S1960" s="60"/>
      <c r="T1960" s="60"/>
      <c r="U1960" s="726"/>
      <c r="V1960" s="95"/>
      <c r="W1960" s="727"/>
      <c r="X1960" s="728"/>
      <c r="Y1960" s="729"/>
      <c r="Z1960" s="729"/>
      <c r="AA1960" s="729"/>
      <c r="AB1960" s="8" t="s">
        <v>117</v>
      </c>
    </row>
    <row r="1961" spans="1:28" ht="13.8" hidden="1">
      <c r="A1961" s="9" t="s">
        <v>7777</v>
      </c>
      <c r="B1961" s="9" t="s">
        <v>32</v>
      </c>
      <c r="C1961" s="9" t="s">
        <v>7782</v>
      </c>
      <c r="D1961" s="9" t="s">
        <v>7783</v>
      </c>
      <c r="E1961" s="694" t="s">
        <v>2957</v>
      </c>
      <c r="F1961" s="694"/>
      <c r="G1961" s="693" t="s">
        <v>7788</v>
      </c>
      <c r="H1961" s="694" t="str">
        <f t="shared" si="0"/>
        <v>VES-RHV-</v>
      </c>
      <c r="I1961" s="694"/>
      <c r="J1961" s="60"/>
      <c r="K1961" s="60"/>
      <c r="L1961" s="60"/>
      <c r="M1961" s="730" t="s">
        <v>2628</v>
      </c>
      <c r="N1961" s="730" t="s">
        <v>2548</v>
      </c>
      <c r="O1961" s="731">
        <v>1</v>
      </c>
      <c r="Q1961" s="60"/>
      <c r="R1961" s="60"/>
      <c r="S1961" s="60"/>
      <c r="T1961" s="60"/>
      <c r="U1961" s="732"/>
      <c r="V1961" s="95"/>
      <c r="W1961" s="733"/>
      <c r="X1961" s="734"/>
      <c r="Y1961" s="735"/>
      <c r="Z1961" s="735"/>
      <c r="AA1961" s="735"/>
      <c r="AB1961" s="8" t="s">
        <v>117</v>
      </c>
    </row>
    <row r="1962" spans="1:28" ht="13.8" hidden="1">
      <c r="A1962" s="9" t="s">
        <v>7777</v>
      </c>
      <c r="B1962" s="9" t="s">
        <v>32</v>
      </c>
      <c r="C1962" s="9" t="s">
        <v>7782</v>
      </c>
      <c r="D1962" s="9" t="s">
        <v>7783</v>
      </c>
      <c r="E1962" s="696" t="s">
        <v>2957</v>
      </c>
      <c r="F1962" s="696"/>
      <c r="G1962" s="695" t="s">
        <v>7788</v>
      </c>
      <c r="H1962" s="696" t="str">
        <f t="shared" si="0"/>
        <v>VES-RHV-</v>
      </c>
      <c r="I1962" s="696"/>
      <c r="J1962" s="60"/>
      <c r="K1962" s="60"/>
      <c r="L1962" s="60"/>
      <c r="M1962" s="724" t="s">
        <v>2724</v>
      </c>
      <c r="N1962" s="724" t="s">
        <v>2501</v>
      </c>
      <c r="O1962" s="725">
        <v>1</v>
      </c>
      <c r="Q1962" s="60"/>
      <c r="R1962" s="60"/>
      <c r="S1962" s="60"/>
      <c r="T1962" s="60"/>
      <c r="U1962" s="726"/>
      <c r="V1962" s="95"/>
      <c r="W1962" s="727"/>
      <c r="X1962" s="728"/>
      <c r="Y1962" s="729"/>
      <c r="Z1962" s="729"/>
      <c r="AA1962" s="729"/>
    </row>
    <row r="1963" spans="1:28" ht="13.8" hidden="1">
      <c r="A1963" s="11"/>
      <c r="B1963" s="11"/>
      <c r="C1963" s="11"/>
      <c r="D1963" s="11"/>
      <c r="E1963" s="715"/>
      <c r="F1963" s="715"/>
      <c r="G1963" s="736" t="s">
        <v>3052</v>
      </c>
      <c r="H1963" s="694" t="str">
        <f t="shared" si="0"/>
        <v>--</v>
      </c>
      <c r="I1963" s="715"/>
      <c r="J1963" s="13"/>
      <c r="K1963" s="13"/>
      <c r="L1963" s="13"/>
      <c r="M1963" s="737" t="s">
        <v>2733</v>
      </c>
      <c r="N1963" s="737" t="s">
        <v>2492</v>
      </c>
      <c r="O1963" s="738"/>
      <c r="P1963" s="739"/>
      <c r="Q1963" s="13"/>
      <c r="R1963" s="13"/>
      <c r="S1963" s="13"/>
      <c r="T1963" s="13"/>
      <c r="U1963" s="740" t="s">
        <v>7828</v>
      </c>
      <c r="V1963" s="13"/>
      <c r="W1963" s="741"/>
      <c r="X1963" s="742"/>
      <c r="Y1963" s="743"/>
      <c r="Z1963" s="744"/>
      <c r="AA1963" s="744"/>
    </row>
    <row r="1964" spans="1:28" ht="13.8" hidden="1">
      <c r="A1964" s="11"/>
      <c r="B1964" s="11"/>
      <c r="C1964" s="11"/>
      <c r="D1964" s="11"/>
      <c r="E1964" s="718"/>
      <c r="F1964" s="718"/>
      <c r="G1964" s="737" t="s">
        <v>3052</v>
      </c>
      <c r="H1964" s="696" t="str">
        <f t="shared" si="0"/>
        <v>--</v>
      </c>
      <c r="I1964" s="718"/>
      <c r="J1964" s="13"/>
      <c r="K1964" s="13"/>
      <c r="L1964" s="13"/>
      <c r="M1964" s="736" t="s">
        <v>2699</v>
      </c>
      <c r="N1964" s="736" t="s">
        <v>1033</v>
      </c>
      <c r="O1964" s="745"/>
      <c r="P1964" s="746"/>
      <c r="Q1964" s="13"/>
      <c r="R1964" s="13"/>
      <c r="S1964" s="13"/>
      <c r="T1964" s="13"/>
      <c r="U1964" s="747" t="s">
        <v>3077</v>
      </c>
      <c r="V1964" s="13"/>
      <c r="W1964" s="748"/>
      <c r="X1964" s="749"/>
      <c r="Y1964" s="750"/>
      <c r="Z1964" s="751"/>
      <c r="AA1964" s="751"/>
    </row>
    <row r="1965" spans="1:28" ht="13.8" hidden="1">
      <c r="A1965" s="11"/>
      <c r="B1965" s="11"/>
      <c r="C1965" s="11"/>
      <c r="D1965" s="11"/>
      <c r="E1965" s="715"/>
      <c r="F1965" s="715"/>
      <c r="G1965" s="736" t="s">
        <v>3052</v>
      </c>
      <c r="H1965" s="694" t="str">
        <f t="shared" si="0"/>
        <v>--</v>
      </c>
      <c r="I1965" s="715"/>
      <c r="J1965" s="13"/>
      <c r="K1965" s="13"/>
      <c r="L1965" s="13"/>
      <c r="M1965" s="737" t="s">
        <v>2733</v>
      </c>
      <c r="N1965" s="737" t="s">
        <v>2493</v>
      </c>
      <c r="O1965" s="738"/>
      <c r="P1965" s="739"/>
      <c r="Q1965" s="13"/>
      <c r="R1965" s="13"/>
      <c r="S1965" s="13"/>
      <c r="T1965" s="13"/>
      <c r="U1965" s="752" t="s">
        <v>3077</v>
      </c>
      <c r="V1965" s="13"/>
      <c r="W1965" s="741"/>
      <c r="X1965" s="742"/>
      <c r="Y1965" s="743"/>
      <c r="Z1965" s="744"/>
      <c r="AA1965" s="744"/>
    </row>
    <row r="1966" spans="1:28" ht="13.8" hidden="1">
      <c r="A1966" s="11"/>
      <c r="B1966" s="11"/>
      <c r="C1966" s="11"/>
      <c r="D1966" s="11"/>
      <c r="E1966" s="718"/>
      <c r="F1966" s="718"/>
      <c r="G1966" s="737" t="s">
        <v>3052</v>
      </c>
      <c r="H1966" s="696" t="str">
        <f t="shared" si="0"/>
        <v>--</v>
      </c>
      <c r="I1966" s="718"/>
      <c r="J1966" s="13"/>
      <c r="K1966" s="13"/>
      <c r="L1966" s="13"/>
      <c r="M1966" s="736" t="s">
        <v>2699</v>
      </c>
      <c r="N1966" s="736" t="s">
        <v>1034</v>
      </c>
      <c r="O1966" s="745"/>
      <c r="P1966" s="746"/>
      <c r="Q1966" s="13"/>
      <c r="R1966" s="13"/>
      <c r="S1966" s="13"/>
      <c r="T1966" s="13"/>
      <c r="U1966" s="747" t="s">
        <v>3077</v>
      </c>
      <c r="V1966" s="13"/>
      <c r="W1966" s="748"/>
      <c r="X1966" s="749"/>
      <c r="Y1966" s="750"/>
      <c r="Z1966" s="751"/>
      <c r="AA1966" s="751"/>
    </row>
    <row r="1967" spans="1:28" ht="13.8" hidden="1">
      <c r="A1967" s="11"/>
      <c r="B1967" s="11"/>
      <c r="C1967" s="11"/>
      <c r="D1967" s="11"/>
      <c r="E1967" s="715"/>
      <c r="F1967" s="715"/>
      <c r="G1967" s="736" t="s">
        <v>3052</v>
      </c>
      <c r="H1967" s="694" t="str">
        <f t="shared" si="0"/>
        <v>--</v>
      </c>
      <c r="I1967" s="715"/>
      <c r="J1967" s="13"/>
      <c r="K1967" s="13"/>
      <c r="L1967" s="13"/>
      <c r="M1967" s="737" t="s">
        <v>2733</v>
      </c>
      <c r="N1967" s="737" t="s">
        <v>2495</v>
      </c>
      <c r="O1967" s="738"/>
      <c r="P1967" s="739"/>
      <c r="Q1967" s="13"/>
      <c r="R1967" s="13"/>
      <c r="S1967" s="13"/>
      <c r="T1967" s="13"/>
      <c r="U1967" s="752" t="s">
        <v>3077</v>
      </c>
      <c r="V1967" s="13"/>
      <c r="W1967" s="741"/>
      <c r="X1967" s="742"/>
      <c r="Y1967" s="743"/>
      <c r="Z1967" s="744"/>
      <c r="AA1967" s="744"/>
    </row>
    <row r="1968" spans="1:28" ht="13.8" hidden="1">
      <c r="A1968" s="11"/>
      <c r="B1968" s="11"/>
      <c r="C1968" s="11"/>
      <c r="D1968" s="11"/>
      <c r="E1968" s="718"/>
      <c r="F1968" s="718"/>
      <c r="G1968" s="737" t="s">
        <v>3052</v>
      </c>
      <c r="H1968" s="696" t="str">
        <f t="shared" si="0"/>
        <v>--</v>
      </c>
      <c r="I1968" s="718"/>
      <c r="J1968" s="13"/>
      <c r="K1968" s="13"/>
      <c r="L1968" s="13"/>
      <c r="M1968" s="736" t="s">
        <v>2699</v>
      </c>
      <c r="N1968" s="736" t="s">
        <v>1035</v>
      </c>
      <c r="O1968" s="745"/>
      <c r="P1968" s="746"/>
      <c r="Q1968" s="13"/>
      <c r="R1968" s="13"/>
      <c r="S1968" s="13"/>
      <c r="T1968" s="13"/>
      <c r="U1968" s="747" t="s">
        <v>3077</v>
      </c>
      <c r="V1968" s="13"/>
      <c r="W1968" s="748"/>
      <c r="X1968" s="749"/>
      <c r="Y1968" s="750"/>
      <c r="Z1968" s="751"/>
      <c r="AA1968" s="751"/>
    </row>
    <row r="1969" spans="1:27" ht="13.8" hidden="1">
      <c r="A1969" s="11"/>
      <c r="B1969" s="11"/>
      <c r="C1969" s="11"/>
      <c r="D1969" s="11"/>
      <c r="E1969" s="715"/>
      <c r="F1969" s="715"/>
      <c r="G1969" s="736" t="s">
        <v>3052</v>
      </c>
      <c r="H1969" s="694" t="str">
        <f t="shared" si="0"/>
        <v>--</v>
      </c>
      <c r="I1969" s="715"/>
      <c r="J1969" s="13"/>
      <c r="K1969" s="13"/>
      <c r="L1969" s="13"/>
      <c r="M1969" s="737" t="s">
        <v>2733</v>
      </c>
      <c r="N1969" s="737" t="s">
        <v>2496</v>
      </c>
      <c r="O1969" s="738"/>
      <c r="P1969" s="739"/>
      <c r="Q1969" s="13"/>
      <c r="R1969" s="13"/>
      <c r="S1969" s="13"/>
      <c r="T1969" s="13"/>
      <c r="U1969" s="752" t="s">
        <v>3077</v>
      </c>
      <c r="V1969" s="13"/>
      <c r="W1969" s="741"/>
      <c r="X1969" s="742"/>
      <c r="Y1969" s="743"/>
      <c r="Z1969" s="744"/>
      <c r="AA1969" s="744"/>
    </row>
    <row r="1970" spans="1:27" ht="13.8" hidden="1">
      <c r="A1970" s="11"/>
      <c r="B1970" s="11"/>
      <c r="C1970" s="11"/>
      <c r="D1970" s="11"/>
      <c r="E1970" s="718"/>
      <c r="F1970" s="718"/>
      <c r="G1970" s="737" t="s">
        <v>3052</v>
      </c>
      <c r="H1970" s="696" t="str">
        <f t="shared" si="0"/>
        <v>--</v>
      </c>
      <c r="I1970" s="718"/>
      <c r="J1970" s="13"/>
      <c r="K1970" s="13"/>
      <c r="L1970" s="13"/>
      <c r="M1970" s="736" t="s">
        <v>2699</v>
      </c>
      <c r="N1970" s="736" t="s">
        <v>1036</v>
      </c>
      <c r="O1970" s="745"/>
      <c r="P1970" s="746"/>
      <c r="Q1970" s="13"/>
      <c r="R1970" s="13"/>
      <c r="S1970" s="13"/>
      <c r="T1970" s="13"/>
      <c r="U1970" s="747" t="s">
        <v>3077</v>
      </c>
      <c r="V1970" s="13"/>
      <c r="W1970" s="748"/>
      <c r="X1970" s="749"/>
      <c r="Y1970" s="750"/>
      <c r="Z1970" s="751"/>
      <c r="AA1970" s="751"/>
    </row>
    <row r="1971" spans="1:27" ht="13.8" hidden="1">
      <c r="A1971" s="11"/>
      <c r="B1971" s="11"/>
      <c r="C1971" s="11"/>
      <c r="D1971" s="11"/>
      <c r="E1971" s="715"/>
      <c r="F1971" s="715"/>
      <c r="G1971" s="736" t="s">
        <v>3052</v>
      </c>
      <c r="H1971" s="694" t="str">
        <f t="shared" si="0"/>
        <v>--</v>
      </c>
      <c r="I1971" s="715"/>
      <c r="J1971" s="13"/>
      <c r="K1971" s="13"/>
      <c r="L1971" s="13"/>
      <c r="M1971" s="737" t="s">
        <v>2733</v>
      </c>
      <c r="N1971" s="737" t="s">
        <v>2497</v>
      </c>
      <c r="O1971" s="738"/>
      <c r="P1971" s="739"/>
      <c r="Q1971" s="13"/>
      <c r="R1971" s="13"/>
      <c r="S1971" s="13"/>
      <c r="T1971" s="13"/>
      <c r="U1971" s="740" t="s">
        <v>7840</v>
      </c>
      <c r="V1971" s="13"/>
      <c r="W1971" s="741"/>
      <c r="X1971" s="742"/>
      <c r="Y1971" s="743"/>
      <c r="Z1971" s="744"/>
      <c r="AA1971" s="744"/>
    </row>
    <row r="1972" spans="1:27" ht="13.8" hidden="1">
      <c r="A1972" s="11"/>
      <c r="B1972" s="11"/>
      <c r="C1972" s="11"/>
      <c r="D1972" s="11"/>
      <c r="E1972" s="718"/>
      <c r="F1972" s="718"/>
      <c r="G1972" s="737" t="s">
        <v>3052</v>
      </c>
      <c r="H1972" s="696" t="str">
        <f t="shared" si="0"/>
        <v>--</v>
      </c>
      <c r="I1972" s="718"/>
      <c r="J1972" s="13"/>
      <c r="K1972" s="13"/>
      <c r="L1972" s="13"/>
      <c r="M1972" s="736" t="s">
        <v>2699</v>
      </c>
      <c r="N1972" s="736" t="s">
        <v>1037</v>
      </c>
      <c r="O1972" s="745"/>
      <c r="P1972" s="746"/>
      <c r="Q1972" s="13"/>
      <c r="R1972" s="13"/>
      <c r="S1972" s="13"/>
      <c r="T1972" s="13"/>
      <c r="U1972" s="747" t="s">
        <v>3077</v>
      </c>
      <c r="V1972" s="13"/>
      <c r="W1972" s="748"/>
      <c r="X1972" s="749"/>
      <c r="Y1972" s="750"/>
      <c r="Z1972" s="751"/>
      <c r="AA1972" s="751"/>
    </row>
    <row r="1973" spans="1:27" ht="13.8" hidden="1">
      <c r="A1973" s="11"/>
      <c r="B1973" s="11"/>
      <c r="C1973" s="11"/>
      <c r="D1973" s="11"/>
      <c r="E1973" s="715"/>
      <c r="F1973" s="715"/>
      <c r="G1973" s="736" t="s">
        <v>3052</v>
      </c>
      <c r="H1973" s="694" t="str">
        <f t="shared" si="0"/>
        <v>--</v>
      </c>
      <c r="I1973" s="715"/>
      <c r="J1973" s="13"/>
      <c r="K1973" s="13"/>
      <c r="L1973" s="13"/>
      <c r="M1973" s="737" t="s">
        <v>2733</v>
      </c>
      <c r="N1973" s="737" t="s">
        <v>2498</v>
      </c>
      <c r="O1973" s="738"/>
      <c r="P1973" s="739"/>
      <c r="Q1973" s="13"/>
      <c r="R1973" s="13"/>
      <c r="S1973" s="13"/>
      <c r="T1973" s="13"/>
      <c r="U1973" s="752" t="s">
        <v>3077</v>
      </c>
      <c r="V1973" s="13"/>
      <c r="W1973" s="741"/>
      <c r="X1973" s="742"/>
      <c r="Y1973" s="743"/>
      <c r="Z1973" s="744"/>
      <c r="AA1973" s="744"/>
    </row>
    <row r="1974" spans="1:27" ht="13.8" hidden="1">
      <c r="A1974" s="11"/>
      <c r="B1974" s="11"/>
      <c r="C1974" s="11"/>
      <c r="D1974" s="11"/>
      <c r="E1974" s="718"/>
      <c r="F1974" s="718"/>
      <c r="G1974" s="737" t="s">
        <v>3052</v>
      </c>
      <c r="H1974" s="696" t="str">
        <f t="shared" si="0"/>
        <v>--</v>
      </c>
      <c r="I1974" s="718"/>
      <c r="J1974" s="13"/>
      <c r="K1974" s="13"/>
      <c r="L1974" s="13"/>
      <c r="M1974" s="736" t="s">
        <v>2699</v>
      </c>
      <c r="N1974" s="736" t="s">
        <v>1038</v>
      </c>
      <c r="O1974" s="745"/>
      <c r="P1974" s="746"/>
      <c r="Q1974" s="13"/>
      <c r="R1974" s="13"/>
      <c r="S1974" s="13"/>
      <c r="T1974" s="13"/>
      <c r="U1974" s="753" t="s">
        <v>7843</v>
      </c>
      <c r="V1974" s="13"/>
      <c r="W1974" s="748"/>
      <c r="X1974" s="749"/>
      <c r="Y1974" s="750"/>
      <c r="Z1974" s="751"/>
      <c r="AA1974" s="751"/>
    </row>
    <row r="1975" spans="1:27" ht="13.8" hidden="1">
      <c r="A1975" s="11"/>
      <c r="B1975" s="11"/>
      <c r="C1975" s="11"/>
      <c r="D1975" s="11"/>
      <c r="E1975" s="715"/>
      <c r="F1975" s="715"/>
      <c r="G1975" s="754" t="s">
        <v>491</v>
      </c>
      <c r="H1975" s="694" t="str">
        <f t="shared" si="0"/>
        <v>--</v>
      </c>
      <c r="I1975" s="715"/>
      <c r="J1975" s="13"/>
      <c r="K1975" s="13"/>
      <c r="L1975" s="13"/>
      <c r="M1975" s="755" t="s">
        <v>494</v>
      </c>
      <c r="N1975" s="755" t="s">
        <v>497</v>
      </c>
      <c r="O1975" s="756"/>
      <c r="P1975" s="757"/>
      <c r="Q1975" s="13"/>
      <c r="R1975" s="13"/>
      <c r="S1975" s="13"/>
      <c r="T1975" s="13"/>
      <c r="U1975" s="758" t="s">
        <v>501</v>
      </c>
      <c r="V1975" s="13"/>
      <c r="W1975" s="754" t="s">
        <v>518</v>
      </c>
      <c r="X1975" s="742"/>
      <c r="Y1975" s="743"/>
      <c r="Z1975" s="744"/>
      <c r="AA1975" s="744"/>
    </row>
    <row r="1976" spans="1:27" ht="13.8" hidden="1">
      <c r="A1976" s="11"/>
      <c r="B1976" s="11"/>
      <c r="C1976" s="11"/>
      <c r="D1976" s="11"/>
      <c r="E1976" s="718"/>
      <c r="F1976" s="718"/>
      <c r="G1976" s="754" t="s">
        <v>491</v>
      </c>
      <c r="H1976" s="696" t="str">
        <f t="shared" si="0"/>
        <v>--</v>
      </c>
      <c r="I1976" s="718"/>
      <c r="J1976" s="13"/>
      <c r="K1976" s="13"/>
      <c r="L1976" s="13"/>
      <c r="M1976" s="755" t="s">
        <v>528</v>
      </c>
      <c r="N1976" s="755" t="s">
        <v>531</v>
      </c>
      <c r="O1976" s="759"/>
      <c r="P1976" s="757"/>
      <c r="Q1976" s="13"/>
      <c r="R1976" s="13"/>
      <c r="S1976" s="13"/>
      <c r="T1976" s="13"/>
      <c r="U1976" s="758" t="s">
        <v>535</v>
      </c>
      <c r="V1976" s="13"/>
      <c r="W1976" s="754" t="s">
        <v>518</v>
      </c>
      <c r="X1976" s="749"/>
      <c r="Y1976" s="750"/>
      <c r="Z1976" s="751"/>
      <c r="AA1976" s="751"/>
    </row>
    <row r="1977" spans="1:27" ht="13.8" hidden="1">
      <c r="A1977" s="11"/>
      <c r="B1977" s="11"/>
      <c r="C1977" s="11"/>
      <c r="D1977" s="11"/>
      <c r="E1977" s="715"/>
      <c r="F1977" s="715"/>
      <c r="G1977" s="754" t="s">
        <v>491</v>
      </c>
      <c r="H1977" s="694" t="str">
        <f t="shared" si="0"/>
        <v>--</v>
      </c>
      <c r="I1977" s="715"/>
      <c r="J1977" s="13"/>
      <c r="K1977" s="13"/>
      <c r="L1977" s="13"/>
      <c r="M1977" s="755" t="s">
        <v>528</v>
      </c>
      <c r="N1977" s="755" t="s">
        <v>564</v>
      </c>
      <c r="O1977" s="756"/>
      <c r="P1977" s="757"/>
      <c r="Q1977" s="13"/>
      <c r="R1977" s="13"/>
      <c r="S1977" s="13"/>
      <c r="T1977" s="13"/>
      <c r="U1977" s="758" t="s">
        <v>569</v>
      </c>
      <c r="V1977" s="13"/>
      <c r="W1977" s="754" t="s">
        <v>518</v>
      </c>
      <c r="X1977" s="742"/>
      <c r="Y1977" s="743"/>
      <c r="Z1977" s="744"/>
      <c r="AA1977" s="744"/>
    </row>
    <row r="1978" spans="1:27" ht="13.8" hidden="1">
      <c r="A1978" s="11"/>
      <c r="B1978" s="11"/>
      <c r="C1978" s="11"/>
      <c r="D1978" s="11"/>
      <c r="E1978" s="718"/>
      <c r="F1978" s="718"/>
      <c r="G1978" s="754" t="s">
        <v>491</v>
      </c>
      <c r="H1978" s="696" t="str">
        <f t="shared" si="0"/>
        <v>--</v>
      </c>
      <c r="I1978" s="718"/>
      <c r="J1978" s="13"/>
      <c r="K1978" s="13"/>
      <c r="L1978" s="13"/>
      <c r="M1978" s="755" t="s">
        <v>593</v>
      </c>
      <c r="N1978" s="755" t="s">
        <v>597</v>
      </c>
      <c r="O1978" s="759"/>
      <c r="P1978" s="757"/>
      <c r="Q1978" s="13"/>
      <c r="R1978" s="13"/>
      <c r="S1978" s="13"/>
      <c r="T1978" s="13"/>
      <c r="U1978" s="758" t="s">
        <v>604</v>
      </c>
      <c r="V1978" s="13"/>
      <c r="W1978" s="754" t="s">
        <v>518</v>
      </c>
      <c r="X1978" s="749"/>
      <c r="Y1978" s="750"/>
      <c r="Z1978" s="751"/>
      <c r="AA1978" s="751"/>
    </row>
    <row r="1979" spans="1:27" ht="13.8" hidden="1">
      <c r="A1979" s="11"/>
      <c r="B1979" s="11"/>
      <c r="C1979" s="11"/>
      <c r="D1979" s="11"/>
      <c r="E1979" s="715"/>
      <c r="F1979" s="715"/>
      <c r="G1979" s="754" t="s">
        <v>491</v>
      </c>
      <c r="H1979" s="694" t="str">
        <f t="shared" si="0"/>
        <v>--</v>
      </c>
      <c r="I1979" s="715"/>
      <c r="J1979" s="13"/>
      <c r="K1979" s="13"/>
      <c r="L1979" s="13"/>
      <c r="M1979" s="755" t="s">
        <v>630</v>
      </c>
      <c r="N1979" s="755" t="s">
        <v>633</v>
      </c>
      <c r="O1979" s="756"/>
      <c r="P1979" s="757"/>
      <c r="Q1979" s="13"/>
      <c r="R1979" s="13"/>
      <c r="S1979" s="13"/>
      <c r="T1979" s="13"/>
      <c r="U1979" s="758" t="s">
        <v>638</v>
      </c>
      <c r="V1979" s="13"/>
      <c r="W1979" s="754" t="s">
        <v>518</v>
      </c>
      <c r="X1979" s="742"/>
      <c r="Y1979" s="743"/>
      <c r="Z1979" s="744"/>
      <c r="AA1979" s="744"/>
    </row>
    <row r="1980" spans="1:27" ht="13.8" hidden="1">
      <c r="A1980" s="11"/>
      <c r="B1980" s="11"/>
      <c r="C1980" s="11"/>
      <c r="D1980" s="11"/>
      <c r="E1980" s="718"/>
      <c r="F1980" s="718"/>
      <c r="G1980" s="754" t="s">
        <v>491</v>
      </c>
      <c r="H1980" s="696" t="str">
        <f t="shared" si="0"/>
        <v>--</v>
      </c>
      <c r="I1980" s="718"/>
      <c r="J1980" s="13"/>
      <c r="K1980" s="13"/>
      <c r="L1980" s="13"/>
      <c r="M1980" s="755" t="s">
        <v>528</v>
      </c>
      <c r="N1980" s="755" t="s">
        <v>664</v>
      </c>
      <c r="O1980" s="759"/>
      <c r="P1980" s="757"/>
      <c r="Q1980" s="13"/>
      <c r="R1980" s="13"/>
      <c r="S1980" s="13"/>
      <c r="T1980" s="13"/>
      <c r="U1980" s="758" t="s">
        <v>669</v>
      </c>
      <c r="V1980" s="13"/>
      <c r="W1980" s="754" t="s">
        <v>518</v>
      </c>
      <c r="X1980" s="749"/>
      <c r="Y1980" s="750"/>
      <c r="Z1980" s="751"/>
      <c r="AA1980" s="751"/>
    </row>
    <row r="1981" spans="1:27" ht="13.8" hidden="1">
      <c r="A1981" s="11"/>
      <c r="B1981" s="11"/>
      <c r="C1981" s="11"/>
      <c r="D1981" s="11"/>
      <c r="E1981" s="715"/>
      <c r="F1981" s="715"/>
      <c r="G1981" s="754" t="s">
        <v>491</v>
      </c>
      <c r="H1981" s="694" t="str">
        <f t="shared" si="0"/>
        <v>--</v>
      </c>
      <c r="I1981" s="715"/>
      <c r="J1981" s="13"/>
      <c r="K1981" s="13"/>
      <c r="L1981" s="13"/>
      <c r="M1981" s="755" t="s">
        <v>528</v>
      </c>
      <c r="N1981" s="755" t="s">
        <v>695</v>
      </c>
      <c r="O1981" s="756"/>
      <c r="P1981" s="757"/>
      <c r="Q1981" s="13"/>
      <c r="R1981" s="13"/>
      <c r="S1981" s="13"/>
      <c r="T1981" s="13"/>
      <c r="U1981" s="758" t="s">
        <v>699</v>
      </c>
      <c r="V1981" s="13"/>
      <c r="W1981" s="754" t="s">
        <v>518</v>
      </c>
      <c r="X1981" s="742"/>
      <c r="Y1981" s="743"/>
      <c r="Z1981" s="744"/>
      <c r="AA1981" s="744"/>
    </row>
    <row r="1982" spans="1:27" ht="13.8" hidden="1">
      <c r="A1982" s="11"/>
      <c r="B1982" s="11"/>
      <c r="C1982" s="11"/>
      <c r="D1982" s="11"/>
      <c r="E1982" s="718"/>
      <c r="F1982" s="718"/>
      <c r="G1982" s="754" t="s">
        <v>491</v>
      </c>
      <c r="H1982" s="696" t="str">
        <f t="shared" si="0"/>
        <v>--</v>
      </c>
      <c r="I1982" s="718"/>
      <c r="J1982" s="13"/>
      <c r="K1982" s="13"/>
      <c r="L1982" s="13"/>
      <c r="M1982" s="755" t="s">
        <v>154</v>
      </c>
      <c r="N1982" s="755" t="s">
        <v>726</v>
      </c>
      <c r="O1982" s="759"/>
      <c r="P1982" s="757"/>
      <c r="Q1982" s="13"/>
      <c r="R1982" s="13"/>
      <c r="S1982" s="13"/>
      <c r="T1982" s="13"/>
      <c r="U1982" s="758" t="s">
        <v>730</v>
      </c>
      <c r="V1982" s="13"/>
      <c r="W1982" s="754" t="s">
        <v>518</v>
      </c>
      <c r="X1982" s="749"/>
      <c r="Y1982" s="750"/>
      <c r="Z1982" s="751"/>
      <c r="AA1982" s="751"/>
    </row>
    <row r="1983" spans="1:27" ht="13.8" hidden="1">
      <c r="A1983" s="11"/>
      <c r="B1983" s="11"/>
      <c r="C1983" s="11"/>
      <c r="D1983" s="11"/>
      <c r="E1983" s="715"/>
      <c r="F1983" s="715"/>
      <c r="G1983" s="754" t="s">
        <v>491</v>
      </c>
      <c r="H1983" s="694" t="str">
        <f t="shared" si="0"/>
        <v>--</v>
      </c>
      <c r="I1983" s="715"/>
      <c r="J1983" s="13"/>
      <c r="K1983" s="13"/>
      <c r="L1983" s="13"/>
      <c r="M1983" s="755" t="s">
        <v>752</v>
      </c>
      <c r="N1983" s="755" t="s">
        <v>754</v>
      </c>
      <c r="O1983" s="756"/>
      <c r="P1983" s="757"/>
      <c r="Q1983" s="13"/>
      <c r="R1983" s="13"/>
      <c r="S1983" s="13"/>
      <c r="T1983" s="13"/>
      <c r="U1983" s="758" t="s">
        <v>760</v>
      </c>
      <c r="V1983" s="13"/>
      <c r="W1983" s="754" t="s">
        <v>518</v>
      </c>
      <c r="X1983" s="742"/>
      <c r="Y1983" s="743"/>
      <c r="Z1983" s="744"/>
      <c r="AA1983" s="744"/>
    </row>
    <row r="1984" spans="1:27" ht="13.8" hidden="1">
      <c r="A1984" s="11"/>
      <c r="B1984" s="11"/>
      <c r="C1984" s="11"/>
      <c r="D1984" s="11"/>
      <c r="E1984" s="718"/>
      <c r="F1984" s="718"/>
      <c r="G1984" s="754" t="s">
        <v>491</v>
      </c>
      <c r="H1984" s="696" t="str">
        <f t="shared" si="0"/>
        <v>--</v>
      </c>
      <c r="I1984" s="718"/>
      <c r="J1984" s="13"/>
      <c r="K1984" s="13"/>
      <c r="L1984" s="13"/>
      <c r="M1984" s="755" t="s">
        <v>195</v>
      </c>
      <c r="N1984" s="755" t="s">
        <v>885</v>
      </c>
      <c r="O1984" s="759"/>
      <c r="P1984" s="757"/>
      <c r="Q1984" s="13"/>
      <c r="R1984" s="13"/>
      <c r="S1984" s="13"/>
      <c r="T1984" s="13"/>
      <c r="U1984" s="758" t="s">
        <v>894</v>
      </c>
      <c r="V1984" s="13"/>
      <c r="W1984" s="754" t="s">
        <v>518</v>
      </c>
      <c r="X1984" s="749"/>
      <c r="Y1984" s="750"/>
      <c r="Z1984" s="751"/>
      <c r="AA1984" s="751"/>
    </row>
    <row r="1985" spans="1:27" ht="13.8" hidden="1">
      <c r="A1985" s="11"/>
      <c r="B1985" s="11"/>
      <c r="C1985" s="11"/>
      <c r="D1985" s="11"/>
      <c r="E1985" s="715"/>
      <c r="F1985" s="715"/>
      <c r="G1985" s="754" t="s">
        <v>491</v>
      </c>
      <c r="H1985" s="694" t="str">
        <f t="shared" si="0"/>
        <v>--</v>
      </c>
      <c r="I1985" s="715"/>
      <c r="J1985" s="13"/>
      <c r="K1985" s="13"/>
      <c r="L1985" s="13"/>
      <c r="M1985" s="755" t="s">
        <v>273</v>
      </c>
      <c r="N1985" s="755" t="s">
        <v>921</v>
      </c>
      <c r="O1985" s="756"/>
      <c r="P1985" s="757"/>
      <c r="Q1985" s="13"/>
      <c r="R1985" s="13"/>
      <c r="S1985" s="13"/>
      <c r="T1985" s="13"/>
      <c r="U1985" s="758" t="s">
        <v>926</v>
      </c>
      <c r="V1985" s="13"/>
      <c r="W1985" s="754" t="s">
        <v>945</v>
      </c>
      <c r="X1985" s="742"/>
      <c r="Y1985" s="743"/>
      <c r="Z1985" s="744"/>
      <c r="AA1985" s="744"/>
    </row>
    <row r="1986" spans="1:27" ht="13.8" hidden="1">
      <c r="A1986" s="11"/>
      <c r="B1986" s="11"/>
      <c r="C1986" s="11"/>
      <c r="D1986" s="11"/>
      <c r="E1986" s="718"/>
      <c r="F1986" s="718"/>
      <c r="G1986" s="754" t="s">
        <v>491</v>
      </c>
      <c r="H1986" s="696" t="str">
        <f t="shared" si="0"/>
        <v>--</v>
      </c>
      <c r="I1986" s="718"/>
      <c r="J1986" s="13"/>
      <c r="K1986" s="13"/>
      <c r="L1986" s="13"/>
      <c r="M1986" s="755" t="s">
        <v>954</v>
      </c>
      <c r="N1986" s="755" t="s">
        <v>321</v>
      </c>
      <c r="O1986" s="759"/>
      <c r="P1986" s="757"/>
      <c r="Q1986" s="13"/>
      <c r="R1986" s="13"/>
      <c r="S1986" s="13"/>
      <c r="T1986" s="13"/>
      <c r="U1986" s="758" t="s">
        <v>960</v>
      </c>
      <c r="V1986" s="13"/>
      <c r="W1986" s="754" t="s">
        <v>945</v>
      </c>
      <c r="X1986" s="749"/>
      <c r="Y1986" s="750"/>
      <c r="Z1986" s="751"/>
      <c r="AA1986" s="751"/>
    </row>
    <row r="1987" spans="1:27" ht="13.8" hidden="1">
      <c r="A1987" s="11"/>
      <c r="B1987" s="11"/>
      <c r="C1987" s="11"/>
      <c r="D1987" s="11"/>
      <c r="E1987" s="715"/>
      <c r="F1987" s="715"/>
      <c r="G1987" s="754" t="s">
        <v>491</v>
      </c>
      <c r="H1987" s="694" t="str">
        <f t="shared" si="0"/>
        <v>--</v>
      </c>
      <c r="I1987" s="715"/>
      <c r="J1987" s="13"/>
      <c r="K1987" s="13"/>
      <c r="L1987" s="13"/>
      <c r="M1987" s="755" t="s">
        <v>241</v>
      </c>
      <c r="N1987" s="755" t="s">
        <v>984</v>
      </c>
      <c r="O1987" s="756"/>
      <c r="P1987" s="757"/>
      <c r="Q1987" s="13"/>
      <c r="R1987" s="13"/>
      <c r="S1987" s="13"/>
      <c r="T1987" s="13"/>
      <c r="U1987" s="758" t="s">
        <v>991</v>
      </c>
      <c r="V1987" s="13"/>
      <c r="W1987" s="754" t="s">
        <v>945</v>
      </c>
      <c r="X1987" s="742"/>
      <c r="Y1987" s="743"/>
      <c r="Z1987" s="744"/>
      <c r="AA1987" s="744"/>
    </row>
    <row r="1988" spans="1:27" ht="13.8" hidden="1">
      <c r="A1988" s="11"/>
      <c r="B1988" s="11"/>
      <c r="C1988" s="11"/>
      <c r="D1988" s="11"/>
      <c r="E1988" s="718"/>
      <c r="F1988" s="718"/>
      <c r="G1988" s="754" t="s">
        <v>491</v>
      </c>
      <c r="H1988" s="696" t="str">
        <f t="shared" si="0"/>
        <v>--</v>
      </c>
      <c r="I1988" s="718"/>
      <c r="J1988" s="13"/>
      <c r="K1988" s="13"/>
      <c r="L1988" s="13"/>
      <c r="M1988" s="755" t="s">
        <v>436</v>
      </c>
      <c r="N1988" s="755" t="s">
        <v>86</v>
      </c>
      <c r="O1988" s="759"/>
      <c r="P1988" s="757"/>
      <c r="Q1988" s="13"/>
      <c r="R1988" s="13"/>
      <c r="S1988" s="13"/>
      <c r="T1988" s="13"/>
      <c r="U1988" s="758" t="s">
        <v>1019</v>
      </c>
      <c r="V1988" s="13"/>
      <c r="W1988" s="754" t="s">
        <v>518</v>
      </c>
      <c r="X1988" s="749"/>
      <c r="Y1988" s="750"/>
      <c r="Z1988" s="751"/>
      <c r="AA1988" s="751"/>
    </row>
    <row r="1989" spans="1:27" ht="13.8" hidden="1">
      <c r="A1989" s="11"/>
      <c r="B1989" s="11"/>
      <c r="C1989" s="11"/>
      <c r="D1989" s="11"/>
      <c r="E1989" s="715"/>
      <c r="F1989" s="715"/>
      <c r="G1989" s="754" t="s">
        <v>491</v>
      </c>
      <c r="H1989" s="694" t="str">
        <f t="shared" si="0"/>
        <v>--</v>
      </c>
      <c r="I1989" s="715"/>
      <c r="J1989" s="13"/>
      <c r="K1989" s="13"/>
      <c r="L1989" s="13"/>
      <c r="M1989" s="755" t="s">
        <v>954</v>
      </c>
      <c r="N1989" s="755" t="s">
        <v>320</v>
      </c>
      <c r="O1989" s="756"/>
      <c r="P1989" s="757"/>
      <c r="Q1989" s="13"/>
      <c r="R1989" s="13"/>
      <c r="S1989" s="13"/>
      <c r="T1989" s="13"/>
      <c r="U1989" s="758" t="s">
        <v>1045</v>
      </c>
      <c r="V1989" s="13"/>
      <c r="W1989" s="754" t="s">
        <v>1062</v>
      </c>
      <c r="X1989" s="742"/>
      <c r="Y1989" s="743"/>
      <c r="Z1989" s="744"/>
      <c r="AA1989" s="744"/>
    </row>
    <row r="1990" spans="1:27" ht="13.8" hidden="1">
      <c r="A1990" s="11"/>
      <c r="B1990" s="11"/>
      <c r="C1990" s="11"/>
      <c r="D1990" s="11"/>
      <c r="E1990" s="718"/>
      <c r="F1990" s="718"/>
      <c r="G1990" s="754" t="s">
        <v>491</v>
      </c>
      <c r="H1990" s="696" t="str">
        <f t="shared" si="0"/>
        <v>--</v>
      </c>
      <c r="I1990" s="718"/>
      <c r="J1990" s="13"/>
      <c r="K1990" s="13"/>
      <c r="L1990" s="13"/>
      <c r="M1990" s="755" t="s">
        <v>273</v>
      </c>
      <c r="N1990" s="755" t="s">
        <v>1072</v>
      </c>
      <c r="O1990" s="759"/>
      <c r="P1990" s="757"/>
      <c r="Q1990" s="13"/>
      <c r="R1990" s="13"/>
      <c r="S1990" s="13"/>
      <c r="T1990" s="13"/>
      <c r="U1990" s="758" t="s">
        <v>1076</v>
      </c>
      <c r="V1990" s="13"/>
      <c r="W1990" s="754" t="s">
        <v>1062</v>
      </c>
      <c r="X1990" s="749"/>
      <c r="Y1990" s="750"/>
      <c r="Z1990" s="751"/>
      <c r="AA1990" s="751"/>
    </row>
    <row r="1991" spans="1:27" ht="13.8" hidden="1">
      <c r="A1991" s="11"/>
      <c r="B1991" s="11"/>
      <c r="C1991" s="11"/>
      <c r="D1991" s="11"/>
      <c r="E1991" s="715"/>
      <c r="F1991" s="715"/>
      <c r="G1991" s="754" t="s">
        <v>491</v>
      </c>
      <c r="H1991" s="694" t="str">
        <f t="shared" si="0"/>
        <v>--</v>
      </c>
      <c r="I1991" s="715"/>
      <c r="J1991" s="13"/>
      <c r="K1991" s="13"/>
      <c r="L1991" s="13"/>
      <c r="M1991" s="755" t="s">
        <v>528</v>
      </c>
      <c r="N1991" s="755" t="s">
        <v>1099</v>
      </c>
      <c r="O1991" s="756"/>
      <c r="P1991" s="757"/>
      <c r="Q1991" s="13"/>
      <c r="R1991" s="13"/>
      <c r="S1991" s="13"/>
      <c r="T1991" s="13"/>
      <c r="U1991" s="758" t="s">
        <v>1107</v>
      </c>
      <c r="V1991" s="13"/>
      <c r="W1991" s="754" t="s">
        <v>1062</v>
      </c>
      <c r="X1991" s="742"/>
      <c r="Y1991" s="743"/>
      <c r="Z1991" s="744"/>
      <c r="AA1991" s="744"/>
    </row>
    <row r="1992" spans="1:27" ht="13.8" hidden="1">
      <c r="A1992" s="11"/>
      <c r="B1992" s="11"/>
      <c r="C1992" s="11"/>
      <c r="D1992" s="11"/>
      <c r="E1992" s="718"/>
      <c r="F1992" s="718"/>
      <c r="G1992" s="754" t="s">
        <v>491</v>
      </c>
      <c r="H1992" s="696" t="str">
        <f t="shared" si="0"/>
        <v>--</v>
      </c>
      <c r="I1992" s="718"/>
      <c r="J1992" s="13"/>
      <c r="K1992" s="13"/>
      <c r="L1992" s="13"/>
      <c r="M1992" s="755" t="s">
        <v>954</v>
      </c>
      <c r="N1992" s="755" t="s">
        <v>319</v>
      </c>
      <c r="O1992" s="759"/>
      <c r="P1992" s="757"/>
      <c r="Q1992" s="13"/>
      <c r="R1992" s="13"/>
      <c r="S1992" s="13"/>
      <c r="T1992" s="13"/>
      <c r="U1992" s="758" t="s">
        <v>960</v>
      </c>
      <c r="V1992" s="13"/>
      <c r="W1992" s="754" t="s">
        <v>1137</v>
      </c>
      <c r="X1992" s="749"/>
      <c r="Y1992" s="750"/>
      <c r="Z1992" s="751"/>
      <c r="AA1992" s="751"/>
    </row>
    <row r="1993" spans="1:27" ht="13.8" hidden="1">
      <c r="A1993" s="11"/>
      <c r="B1993" s="11"/>
      <c r="C1993" s="11"/>
      <c r="D1993" s="11"/>
      <c r="E1993" s="715"/>
      <c r="F1993" s="715"/>
      <c r="G1993" s="754" t="s">
        <v>491</v>
      </c>
      <c r="H1993" s="694" t="str">
        <f t="shared" si="0"/>
        <v>--</v>
      </c>
      <c r="I1993" s="715"/>
      <c r="J1993" s="13"/>
      <c r="K1993" s="13"/>
      <c r="L1993" s="13"/>
      <c r="M1993" s="755" t="s">
        <v>273</v>
      </c>
      <c r="N1993" s="755" t="s">
        <v>1147</v>
      </c>
      <c r="O1993" s="756"/>
      <c r="P1993" s="757"/>
      <c r="Q1993" s="13"/>
      <c r="R1993" s="13"/>
      <c r="S1993" s="13"/>
      <c r="T1993" s="13"/>
      <c r="U1993" s="758" t="s">
        <v>1153</v>
      </c>
      <c r="V1993" s="13"/>
      <c r="W1993" s="754" t="s">
        <v>1137</v>
      </c>
      <c r="X1993" s="742"/>
      <c r="Y1993" s="743"/>
      <c r="Z1993" s="744"/>
      <c r="AA1993" s="744"/>
    </row>
    <row r="1994" spans="1:27" ht="13.8" hidden="1">
      <c r="A1994" s="11"/>
      <c r="B1994" s="11"/>
      <c r="C1994" s="11"/>
      <c r="D1994" s="11"/>
      <c r="E1994" s="718"/>
      <c r="F1994" s="718"/>
      <c r="G1994" s="754" t="s">
        <v>491</v>
      </c>
      <c r="H1994" s="696" t="str">
        <f t="shared" si="0"/>
        <v>--</v>
      </c>
      <c r="I1994" s="718"/>
      <c r="J1994" s="13"/>
      <c r="K1994" s="13"/>
      <c r="L1994" s="13"/>
      <c r="M1994" s="755" t="s">
        <v>528</v>
      </c>
      <c r="N1994" s="755" t="s">
        <v>1175</v>
      </c>
      <c r="O1994" s="759"/>
      <c r="P1994" s="757"/>
      <c r="Q1994" s="13"/>
      <c r="R1994" s="13"/>
      <c r="S1994" s="13"/>
      <c r="T1994" s="13"/>
      <c r="U1994" s="758" t="s">
        <v>1179</v>
      </c>
      <c r="V1994" s="13"/>
      <c r="W1994" s="754" t="s">
        <v>1137</v>
      </c>
      <c r="X1994" s="749"/>
      <c r="Y1994" s="750"/>
      <c r="Z1994" s="751"/>
      <c r="AA1994" s="751"/>
    </row>
    <row r="1995" spans="1:27" ht="13.8" hidden="1">
      <c r="A1995" s="11"/>
      <c r="B1995" s="11"/>
      <c r="C1995" s="11"/>
      <c r="D1995" s="11"/>
      <c r="E1995" s="715"/>
      <c r="F1995" s="715"/>
      <c r="G1995" s="754" t="s">
        <v>491</v>
      </c>
      <c r="H1995" s="694" t="str">
        <f t="shared" si="0"/>
        <v>--</v>
      </c>
      <c r="I1995" s="715"/>
      <c r="J1995" s="13"/>
      <c r="K1995" s="13"/>
      <c r="L1995" s="13"/>
      <c r="M1995" s="755" t="s">
        <v>436</v>
      </c>
      <c r="N1995" s="755" t="s">
        <v>100</v>
      </c>
      <c r="O1995" s="756"/>
      <c r="P1995" s="757"/>
      <c r="Q1995" s="13"/>
      <c r="R1995" s="13"/>
      <c r="S1995" s="13"/>
      <c r="T1995" s="13"/>
      <c r="U1995" s="758" t="s">
        <v>1209</v>
      </c>
      <c r="V1995" s="13"/>
      <c r="W1995" s="754" t="s">
        <v>1137</v>
      </c>
      <c r="X1995" s="742"/>
      <c r="Y1995" s="743"/>
      <c r="Z1995" s="744"/>
      <c r="AA1995" s="744"/>
    </row>
    <row r="1996" spans="1:27" ht="13.8" hidden="1">
      <c r="A1996" s="11"/>
      <c r="B1996" s="11"/>
      <c r="C1996" s="11"/>
      <c r="D1996" s="11"/>
      <c r="E1996" s="718"/>
      <c r="F1996" s="718"/>
      <c r="G1996" s="754" t="s">
        <v>491</v>
      </c>
      <c r="H1996" s="696" t="str">
        <f t="shared" si="0"/>
        <v>--</v>
      </c>
      <c r="I1996" s="718"/>
      <c r="J1996" s="13"/>
      <c r="K1996" s="13"/>
      <c r="L1996" s="13"/>
      <c r="M1996" s="755" t="s">
        <v>494</v>
      </c>
      <c r="N1996" s="755" t="s">
        <v>1241</v>
      </c>
      <c r="O1996" s="759"/>
      <c r="P1996" s="757"/>
      <c r="Q1996" s="13"/>
      <c r="R1996" s="13"/>
      <c r="S1996" s="13"/>
      <c r="T1996" s="13"/>
      <c r="U1996" s="758" t="s">
        <v>1248</v>
      </c>
      <c r="V1996" s="13"/>
      <c r="W1996" s="754" t="s">
        <v>518</v>
      </c>
      <c r="X1996" s="749"/>
      <c r="Y1996" s="750"/>
      <c r="Z1996" s="751"/>
      <c r="AA1996" s="751"/>
    </row>
    <row r="1997" spans="1:27" ht="13.8" hidden="1">
      <c r="A1997" s="11"/>
      <c r="B1997" s="11"/>
      <c r="C1997" s="11"/>
      <c r="D1997" s="11"/>
      <c r="E1997" s="715"/>
      <c r="F1997" s="715"/>
      <c r="G1997" s="754" t="s">
        <v>491</v>
      </c>
      <c r="H1997" s="694" t="str">
        <f t="shared" si="0"/>
        <v>--</v>
      </c>
      <c r="I1997" s="715"/>
      <c r="J1997" s="13"/>
      <c r="K1997" s="13"/>
      <c r="L1997" s="13"/>
      <c r="M1997" s="755" t="s">
        <v>1281</v>
      </c>
      <c r="N1997" s="755" t="s">
        <v>454</v>
      </c>
      <c r="O1997" s="756"/>
      <c r="P1997" s="757"/>
      <c r="Q1997" s="13"/>
      <c r="R1997" s="13"/>
      <c r="S1997" s="13"/>
      <c r="T1997" s="13"/>
      <c r="U1997" s="758" t="s">
        <v>1286</v>
      </c>
      <c r="V1997" s="13"/>
      <c r="W1997" s="754" t="s">
        <v>518</v>
      </c>
      <c r="X1997" s="742"/>
      <c r="Y1997" s="743"/>
      <c r="Z1997" s="744"/>
      <c r="AA1997" s="744"/>
    </row>
    <row r="1998" spans="1:27" ht="13.8" hidden="1">
      <c r="A1998" s="11"/>
      <c r="B1998" s="11"/>
      <c r="C1998" s="11"/>
      <c r="D1998" s="11"/>
      <c r="E1998" s="718"/>
      <c r="F1998" s="718"/>
      <c r="G1998" s="754" t="s">
        <v>491</v>
      </c>
      <c r="H1998" s="696" t="str">
        <f t="shared" si="0"/>
        <v>--</v>
      </c>
      <c r="I1998" s="718"/>
      <c r="J1998" s="13"/>
      <c r="K1998" s="13"/>
      <c r="L1998" s="13"/>
      <c r="M1998" s="755" t="s">
        <v>954</v>
      </c>
      <c r="N1998" s="755" t="s">
        <v>318</v>
      </c>
      <c r="O1998" s="759"/>
      <c r="P1998" s="757"/>
      <c r="Q1998" s="13"/>
      <c r="R1998" s="13"/>
      <c r="S1998" s="13"/>
      <c r="T1998" s="13"/>
      <c r="U1998" s="758" t="s">
        <v>1314</v>
      </c>
      <c r="V1998" s="13"/>
      <c r="W1998" s="754" t="s">
        <v>1327</v>
      </c>
      <c r="X1998" s="749"/>
      <c r="Y1998" s="750"/>
      <c r="Z1998" s="751"/>
      <c r="AA1998" s="751"/>
    </row>
    <row r="1999" spans="1:27" ht="13.8" hidden="1">
      <c r="A1999" s="11"/>
      <c r="B1999" s="11"/>
      <c r="C1999" s="11"/>
      <c r="D1999" s="11"/>
      <c r="E1999" s="715"/>
      <c r="F1999" s="715"/>
      <c r="G1999" s="754" t="s">
        <v>491</v>
      </c>
      <c r="H1999" s="694" t="str">
        <f t="shared" si="0"/>
        <v>--</v>
      </c>
      <c r="I1999" s="715"/>
      <c r="J1999" s="13"/>
      <c r="K1999" s="13"/>
      <c r="L1999" s="13"/>
      <c r="M1999" s="755" t="s">
        <v>273</v>
      </c>
      <c r="N1999" s="755" t="s">
        <v>1196</v>
      </c>
      <c r="O1999" s="756"/>
      <c r="P1999" s="757"/>
      <c r="Q1999" s="13"/>
      <c r="R1999" s="13"/>
      <c r="S1999" s="13"/>
      <c r="T1999" s="13"/>
      <c r="U1999" s="758" t="s">
        <v>1076</v>
      </c>
      <c r="V1999" s="13"/>
      <c r="W1999" s="754" t="s">
        <v>1327</v>
      </c>
      <c r="X1999" s="742"/>
      <c r="Y1999" s="743"/>
      <c r="Z1999" s="744"/>
      <c r="AA1999" s="744"/>
    </row>
    <row r="2000" spans="1:27" ht="13.8" hidden="1">
      <c r="A2000" s="11"/>
      <c r="B2000" s="11"/>
      <c r="C2000" s="11"/>
      <c r="D2000" s="11"/>
      <c r="E2000" s="718"/>
      <c r="F2000" s="718"/>
      <c r="G2000" s="754" t="s">
        <v>491</v>
      </c>
      <c r="H2000" s="696" t="str">
        <f t="shared" si="0"/>
        <v>--</v>
      </c>
      <c r="I2000" s="718"/>
      <c r="J2000" s="13"/>
      <c r="K2000" s="13"/>
      <c r="L2000" s="13"/>
      <c r="M2000" s="755" t="s">
        <v>528</v>
      </c>
      <c r="N2000" s="755" t="s">
        <v>1349</v>
      </c>
      <c r="O2000" s="759"/>
      <c r="P2000" s="757"/>
      <c r="Q2000" s="13"/>
      <c r="R2000" s="13"/>
      <c r="S2000" s="13"/>
      <c r="T2000" s="13"/>
      <c r="U2000" s="758" t="s">
        <v>1356</v>
      </c>
      <c r="V2000" s="13"/>
      <c r="W2000" s="754" t="s">
        <v>1327</v>
      </c>
      <c r="X2000" s="749"/>
      <c r="Y2000" s="750"/>
      <c r="Z2000" s="751"/>
      <c r="AA2000" s="751"/>
    </row>
    <row r="2001" spans="1:27" ht="13.8" hidden="1">
      <c r="A2001" s="11"/>
      <c r="B2001" s="11"/>
      <c r="C2001" s="11"/>
      <c r="D2001" s="11"/>
      <c r="E2001" s="715"/>
      <c r="F2001" s="715"/>
      <c r="G2001" s="754" t="s">
        <v>491</v>
      </c>
      <c r="H2001" s="694" t="str">
        <f t="shared" si="0"/>
        <v>--</v>
      </c>
      <c r="I2001" s="715"/>
      <c r="J2001" s="13"/>
      <c r="K2001" s="13"/>
      <c r="L2001" s="13"/>
      <c r="M2001" s="755" t="s">
        <v>954</v>
      </c>
      <c r="N2001" s="755" t="s">
        <v>317</v>
      </c>
      <c r="O2001" s="756"/>
      <c r="P2001" s="757"/>
      <c r="Q2001" s="13"/>
      <c r="R2001" s="13"/>
      <c r="S2001" s="13"/>
      <c r="T2001" s="13"/>
      <c r="U2001" s="758" t="s">
        <v>1378</v>
      </c>
      <c r="V2001" s="13"/>
      <c r="W2001" s="754" t="s">
        <v>1389</v>
      </c>
      <c r="X2001" s="742"/>
      <c r="Y2001" s="743"/>
      <c r="Z2001" s="744"/>
      <c r="AA2001" s="744"/>
    </row>
    <row r="2002" spans="1:27" ht="13.8" hidden="1">
      <c r="A2002" s="84"/>
      <c r="B2002" s="84"/>
      <c r="C2002" s="84"/>
      <c r="D2002" s="84"/>
      <c r="E2002" s="711"/>
      <c r="F2002" s="711"/>
      <c r="G2002" s="754" t="s">
        <v>491</v>
      </c>
      <c r="H2002" s="696" t="str">
        <f t="shared" si="0"/>
        <v>--</v>
      </c>
      <c r="I2002" s="711"/>
      <c r="J2002" s="17"/>
      <c r="K2002" s="17"/>
      <c r="L2002" s="17"/>
      <c r="M2002" s="755" t="s">
        <v>273</v>
      </c>
      <c r="N2002" s="755" t="s">
        <v>1195</v>
      </c>
      <c r="O2002" s="760"/>
      <c r="P2002" s="757"/>
      <c r="Q2002" s="17"/>
      <c r="R2002" s="17"/>
      <c r="S2002" s="17"/>
      <c r="T2002" s="17"/>
      <c r="U2002" s="758" t="s">
        <v>1403</v>
      </c>
      <c r="V2002" s="17"/>
      <c r="W2002" s="754" t="s">
        <v>1389</v>
      </c>
      <c r="X2002" s="761"/>
      <c r="Y2002" s="762"/>
      <c r="Z2002" s="763"/>
      <c r="AA2002" s="763"/>
    </row>
    <row r="2003" spans="1:27" ht="13.8" hidden="1">
      <c r="A2003" s="84"/>
      <c r="B2003" s="84"/>
      <c r="C2003" s="84"/>
      <c r="D2003" s="84"/>
      <c r="E2003" s="704"/>
      <c r="F2003" s="704"/>
      <c r="G2003" s="754" t="s">
        <v>491</v>
      </c>
      <c r="H2003" s="694" t="str">
        <f t="shared" si="0"/>
        <v>--</v>
      </c>
      <c r="I2003" s="704"/>
      <c r="J2003" s="17"/>
      <c r="K2003" s="17"/>
      <c r="L2003" s="17"/>
      <c r="M2003" s="755" t="s">
        <v>241</v>
      </c>
      <c r="N2003" s="755" t="s">
        <v>1418</v>
      </c>
      <c r="O2003" s="764"/>
      <c r="P2003" s="757"/>
      <c r="Q2003" s="17"/>
      <c r="R2003" s="17"/>
      <c r="S2003" s="17"/>
      <c r="T2003" s="17"/>
      <c r="U2003" s="758" t="s">
        <v>1421</v>
      </c>
      <c r="V2003" s="17"/>
      <c r="W2003" s="754" t="s">
        <v>1389</v>
      </c>
      <c r="X2003" s="765"/>
      <c r="Y2003" s="766"/>
      <c r="Z2003" s="767"/>
      <c r="AA2003" s="767"/>
    </row>
    <row r="2004" spans="1:27" ht="13.8" hidden="1">
      <c r="A2004" s="84"/>
      <c r="B2004" s="84"/>
      <c r="C2004" s="84"/>
      <c r="D2004" s="84"/>
      <c r="E2004" s="711"/>
      <c r="F2004" s="711"/>
      <c r="G2004" s="737" t="s">
        <v>2757</v>
      </c>
      <c r="H2004" s="696" t="str">
        <f t="shared" si="0"/>
        <v>--</v>
      </c>
      <c r="I2004" s="711"/>
      <c r="J2004" s="17"/>
      <c r="K2004" s="17"/>
      <c r="L2004" s="17"/>
      <c r="M2004" s="736" t="s">
        <v>528</v>
      </c>
      <c r="N2004" s="768" t="s">
        <v>2121</v>
      </c>
      <c r="O2004" s="769"/>
      <c r="P2004" s="746"/>
      <c r="Q2004" s="17"/>
      <c r="R2004" s="17"/>
      <c r="S2004" s="17"/>
      <c r="T2004" s="17"/>
      <c r="U2004" s="753" t="s">
        <v>7892</v>
      </c>
      <c r="V2004" s="17"/>
      <c r="W2004" s="736" t="s">
        <v>2759</v>
      </c>
      <c r="X2004" s="770"/>
      <c r="Y2004" s="771"/>
      <c r="Z2004" s="772"/>
      <c r="AA2004" s="772"/>
    </row>
    <row r="2005" spans="1:27" ht="13.8" hidden="1">
      <c r="A2005" s="84"/>
      <c r="B2005" s="84"/>
      <c r="C2005" s="84"/>
      <c r="D2005" s="84"/>
      <c r="E2005" s="704"/>
      <c r="F2005" s="704"/>
      <c r="G2005" s="736" t="s">
        <v>2757</v>
      </c>
      <c r="H2005" s="694" t="str">
        <f t="shared" si="0"/>
        <v>--</v>
      </c>
      <c r="I2005" s="704"/>
      <c r="J2005" s="17"/>
      <c r="K2005" s="17"/>
      <c r="L2005" s="17"/>
      <c r="M2005" s="737" t="s">
        <v>528</v>
      </c>
      <c r="N2005" s="773" t="s">
        <v>2122</v>
      </c>
      <c r="O2005" s="774"/>
      <c r="P2005" s="739"/>
      <c r="Q2005" s="17"/>
      <c r="R2005" s="17"/>
      <c r="S2005" s="17"/>
      <c r="T2005" s="17"/>
      <c r="U2005" s="740" t="s">
        <v>7893</v>
      </c>
      <c r="V2005" s="17"/>
      <c r="W2005" s="737" t="s">
        <v>2759</v>
      </c>
      <c r="X2005" s="775"/>
      <c r="Y2005" s="776"/>
      <c r="Z2005" s="777"/>
      <c r="AA2005" s="777"/>
    </row>
    <row r="2006" spans="1:27" ht="13.8" hidden="1">
      <c r="A2006" s="84"/>
      <c r="B2006" s="84"/>
      <c r="C2006" s="84"/>
      <c r="D2006" s="84"/>
      <c r="E2006" s="711"/>
      <c r="F2006" s="711"/>
      <c r="G2006" s="737" t="s">
        <v>2757</v>
      </c>
      <c r="H2006" s="696" t="str">
        <f t="shared" si="0"/>
        <v>--</v>
      </c>
      <c r="I2006" s="711"/>
      <c r="J2006" s="17"/>
      <c r="K2006" s="17"/>
      <c r="L2006" s="17"/>
      <c r="M2006" s="736" t="s">
        <v>528</v>
      </c>
      <c r="N2006" s="768" t="s">
        <v>2123</v>
      </c>
      <c r="O2006" s="769"/>
      <c r="P2006" s="746"/>
      <c r="Q2006" s="17"/>
      <c r="R2006" s="17"/>
      <c r="S2006" s="17"/>
      <c r="T2006" s="17"/>
      <c r="U2006" s="753" t="s">
        <v>7894</v>
      </c>
      <c r="V2006" s="17"/>
      <c r="W2006" s="736" t="s">
        <v>2759</v>
      </c>
      <c r="X2006" s="770"/>
      <c r="Y2006" s="771"/>
      <c r="Z2006" s="772"/>
      <c r="AA2006" s="772"/>
    </row>
    <row r="2007" spans="1:27" ht="13.8" hidden="1">
      <c r="A2007" s="84"/>
      <c r="B2007" s="84"/>
      <c r="C2007" s="84"/>
      <c r="D2007" s="84"/>
      <c r="E2007" s="704"/>
      <c r="F2007" s="704"/>
      <c r="G2007" s="736" t="s">
        <v>2757</v>
      </c>
      <c r="H2007" s="694" t="str">
        <f t="shared" si="0"/>
        <v>--</v>
      </c>
      <c r="I2007" s="704"/>
      <c r="J2007" s="17"/>
      <c r="K2007" s="17"/>
      <c r="L2007" s="17"/>
      <c r="M2007" s="737" t="s">
        <v>528</v>
      </c>
      <c r="N2007" s="773" t="s">
        <v>2124</v>
      </c>
      <c r="O2007" s="774"/>
      <c r="P2007" s="739"/>
      <c r="Q2007" s="17"/>
      <c r="R2007" s="17"/>
      <c r="S2007" s="17"/>
      <c r="T2007" s="17"/>
      <c r="U2007" s="740" t="s">
        <v>7895</v>
      </c>
      <c r="V2007" s="17"/>
      <c r="W2007" s="737" t="s">
        <v>2759</v>
      </c>
      <c r="X2007" s="775"/>
      <c r="Y2007" s="776"/>
      <c r="Z2007" s="777"/>
      <c r="AA2007" s="777"/>
    </row>
    <row r="2008" spans="1:27" ht="13.8" hidden="1">
      <c r="A2008" s="84"/>
      <c r="B2008" s="84"/>
      <c r="C2008" s="84"/>
      <c r="D2008" s="84"/>
      <c r="E2008" s="711"/>
      <c r="F2008" s="711"/>
      <c r="G2008" s="737" t="s">
        <v>2757</v>
      </c>
      <c r="H2008" s="696" t="str">
        <f t="shared" si="0"/>
        <v>--</v>
      </c>
      <c r="I2008" s="711"/>
      <c r="J2008" s="17"/>
      <c r="K2008" s="17"/>
      <c r="L2008" s="17"/>
      <c r="M2008" s="736" t="s">
        <v>528</v>
      </c>
      <c r="N2008" s="768" t="s">
        <v>2125</v>
      </c>
      <c r="O2008" s="769"/>
      <c r="P2008" s="746"/>
      <c r="Q2008" s="17"/>
      <c r="R2008" s="17"/>
      <c r="S2008" s="17"/>
      <c r="T2008" s="17"/>
      <c r="U2008" s="753" t="s">
        <v>7896</v>
      </c>
      <c r="V2008" s="17"/>
      <c r="W2008" s="736" t="s">
        <v>2759</v>
      </c>
      <c r="X2008" s="770"/>
      <c r="Y2008" s="771"/>
      <c r="Z2008" s="772"/>
      <c r="AA2008" s="772"/>
    </row>
    <row r="2009" spans="1:27" ht="13.8" hidden="1">
      <c r="A2009" s="84"/>
      <c r="B2009" s="84"/>
      <c r="C2009" s="84"/>
      <c r="D2009" s="84"/>
      <c r="E2009" s="704"/>
      <c r="F2009" s="704"/>
      <c r="G2009" s="736" t="s">
        <v>2757</v>
      </c>
      <c r="H2009" s="694" t="str">
        <f t="shared" si="0"/>
        <v>--</v>
      </c>
      <c r="I2009" s="704"/>
      <c r="J2009" s="17"/>
      <c r="K2009" s="17"/>
      <c r="L2009" s="17"/>
      <c r="M2009" s="737" t="s">
        <v>528</v>
      </c>
      <c r="N2009" s="773" t="s">
        <v>2126</v>
      </c>
      <c r="O2009" s="774"/>
      <c r="P2009" s="739"/>
      <c r="Q2009" s="17"/>
      <c r="R2009" s="17"/>
      <c r="S2009" s="17"/>
      <c r="T2009" s="17"/>
      <c r="U2009" s="740" t="s">
        <v>7897</v>
      </c>
      <c r="V2009" s="17"/>
      <c r="W2009" s="737" t="s">
        <v>2759</v>
      </c>
      <c r="X2009" s="775"/>
      <c r="Y2009" s="776"/>
      <c r="Z2009" s="777"/>
      <c r="AA2009" s="777"/>
    </row>
    <row r="2010" spans="1:27" ht="13.8" hidden="1">
      <c r="A2010" s="84"/>
      <c r="B2010" s="84"/>
      <c r="C2010" s="84"/>
      <c r="D2010" s="84"/>
      <c r="E2010" s="711"/>
      <c r="F2010" s="711"/>
      <c r="G2010" s="737" t="s">
        <v>2757</v>
      </c>
      <c r="H2010" s="696" t="str">
        <f t="shared" si="0"/>
        <v>--</v>
      </c>
      <c r="I2010" s="711"/>
      <c r="J2010" s="17"/>
      <c r="K2010" s="17"/>
      <c r="L2010" s="17"/>
      <c r="M2010" s="736" t="s">
        <v>528</v>
      </c>
      <c r="N2010" s="768" t="s">
        <v>2119</v>
      </c>
      <c r="O2010" s="769"/>
      <c r="P2010" s="746"/>
      <c r="Q2010" s="17"/>
      <c r="R2010" s="17"/>
      <c r="S2010" s="17"/>
      <c r="T2010" s="17"/>
      <c r="U2010" s="753" t="s">
        <v>7898</v>
      </c>
      <c r="V2010" s="17"/>
      <c r="W2010" s="736" t="s">
        <v>2759</v>
      </c>
      <c r="X2010" s="770"/>
      <c r="Y2010" s="771"/>
      <c r="Z2010" s="772"/>
      <c r="AA2010" s="772"/>
    </row>
    <row r="2011" spans="1:27" ht="13.8" hidden="1">
      <c r="A2011" s="84"/>
      <c r="B2011" s="84"/>
      <c r="C2011" s="84"/>
      <c r="D2011" s="84"/>
      <c r="E2011" s="704"/>
      <c r="F2011" s="704"/>
      <c r="G2011" s="736" t="s">
        <v>2757</v>
      </c>
      <c r="H2011" s="694" t="str">
        <f t="shared" si="0"/>
        <v>--</v>
      </c>
      <c r="I2011" s="704"/>
      <c r="J2011" s="17"/>
      <c r="K2011" s="17"/>
      <c r="L2011" s="17"/>
      <c r="M2011" s="737" t="s">
        <v>528</v>
      </c>
      <c r="N2011" s="773" t="s">
        <v>2120</v>
      </c>
      <c r="O2011" s="774"/>
      <c r="P2011" s="739"/>
      <c r="Q2011" s="17"/>
      <c r="R2011" s="17"/>
      <c r="S2011" s="17"/>
      <c r="T2011" s="17"/>
      <c r="U2011" s="740" t="s">
        <v>7899</v>
      </c>
      <c r="V2011" s="17"/>
      <c r="W2011" s="737" t="s">
        <v>2759</v>
      </c>
      <c r="X2011" s="775"/>
      <c r="Y2011" s="776"/>
      <c r="Z2011" s="777"/>
      <c r="AA2011" s="777"/>
    </row>
    <row r="2012" spans="1:27" ht="13.8" hidden="1">
      <c r="A2012" s="84"/>
      <c r="B2012" s="84"/>
      <c r="C2012" s="84"/>
      <c r="D2012" s="84"/>
      <c r="E2012" s="711"/>
      <c r="F2012" s="711"/>
      <c r="G2012" s="737" t="s">
        <v>2757</v>
      </c>
      <c r="H2012" s="696" t="str">
        <f t="shared" si="0"/>
        <v>--</v>
      </c>
      <c r="I2012" s="711"/>
      <c r="J2012" s="17"/>
      <c r="K2012" s="17"/>
      <c r="L2012" s="17"/>
      <c r="M2012" s="736" t="s">
        <v>2731</v>
      </c>
      <c r="N2012" s="736" t="s">
        <v>2516</v>
      </c>
      <c r="O2012" s="769"/>
      <c r="P2012" s="746"/>
      <c r="Q2012" s="17"/>
      <c r="R2012" s="17"/>
      <c r="S2012" s="17"/>
      <c r="T2012" s="17"/>
      <c r="U2012" s="753" t="s">
        <v>7900</v>
      </c>
      <c r="V2012" s="17"/>
      <c r="W2012" s="736" t="s">
        <v>2759</v>
      </c>
      <c r="X2012" s="770"/>
      <c r="Y2012" s="771"/>
      <c r="Z2012" s="772"/>
      <c r="AA2012" s="772"/>
    </row>
    <row r="2013" spans="1:27" ht="13.8" hidden="1">
      <c r="A2013" s="84"/>
      <c r="B2013" s="84"/>
      <c r="C2013" s="84"/>
      <c r="D2013" s="84"/>
      <c r="E2013" s="704"/>
      <c r="F2013" s="704"/>
      <c r="G2013" s="736" t="s">
        <v>2757</v>
      </c>
      <c r="H2013" s="694" t="str">
        <f t="shared" si="0"/>
        <v>--</v>
      </c>
      <c r="I2013" s="704"/>
      <c r="J2013" s="17"/>
      <c r="K2013" s="17"/>
      <c r="L2013" s="17"/>
      <c r="M2013" s="737" t="s">
        <v>2731</v>
      </c>
      <c r="N2013" s="737" t="s">
        <v>2514</v>
      </c>
      <c r="O2013" s="774"/>
      <c r="P2013" s="739"/>
      <c r="Q2013" s="17"/>
      <c r="R2013" s="17"/>
      <c r="S2013" s="17"/>
      <c r="T2013" s="17"/>
      <c r="U2013" s="740" t="s">
        <v>7901</v>
      </c>
      <c r="V2013" s="17"/>
      <c r="W2013" s="737" t="s">
        <v>2759</v>
      </c>
      <c r="X2013" s="775"/>
      <c r="Y2013" s="776"/>
      <c r="Z2013" s="777"/>
      <c r="AA2013" s="777"/>
    </row>
    <row r="2014" spans="1:27" ht="13.8" hidden="1">
      <c r="A2014" s="84"/>
      <c r="B2014" s="84"/>
      <c r="C2014" s="84"/>
      <c r="D2014" s="84"/>
      <c r="E2014" s="711"/>
      <c r="F2014" s="711"/>
      <c r="G2014" s="737" t="s">
        <v>2757</v>
      </c>
      <c r="H2014" s="696" t="str">
        <f t="shared" si="0"/>
        <v>--</v>
      </c>
      <c r="I2014" s="711"/>
      <c r="J2014" s="17"/>
      <c r="K2014" s="17"/>
      <c r="L2014" s="17"/>
      <c r="M2014" s="736" t="s">
        <v>630</v>
      </c>
      <c r="N2014" s="736" t="s">
        <v>1606</v>
      </c>
      <c r="O2014" s="769"/>
      <c r="P2014" s="746"/>
      <c r="Q2014" s="17"/>
      <c r="R2014" s="17"/>
      <c r="S2014" s="17"/>
      <c r="T2014" s="17"/>
      <c r="U2014" s="753" t="s">
        <v>7902</v>
      </c>
      <c r="V2014" s="17"/>
      <c r="W2014" s="736" t="s">
        <v>2759</v>
      </c>
      <c r="X2014" s="770"/>
      <c r="Y2014" s="771"/>
      <c r="Z2014" s="772"/>
      <c r="AA2014" s="772"/>
    </row>
    <row r="2015" spans="1:27" ht="13.8" hidden="1">
      <c r="A2015" s="84"/>
      <c r="B2015" s="84"/>
      <c r="C2015" s="84"/>
      <c r="D2015" s="84"/>
      <c r="E2015" s="704"/>
      <c r="F2015" s="704"/>
      <c r="G2015" s="736" t="s">
        <v>2757</v>
      </c>
      <c r="H2015" s="694" t="str">
        <f t="shared" si="0"/>
        <v>--</v>
      </c>
      <c r="I2015" s="704"/>
      <c r="J2015" s="17"/>
      <c r="K2015" s="17"/>
      <c r="L2015" s="17"/>
      <c r="M2015" s="737" t="s">
        <v>494</v>
      </c>
      <c r="N2015" s="737" t="s">
        <v>1553</v>
      </c>
      <c r="O2015" s="774"/>
      <c r="P2015" s="739"/>
      <c r="Q2015" s="17"/>
      <c r="R2015" s="17"/>
      <c r="S2015" s="17"/>
      <c r="T2015" s="17"/>
      <c r="U2015" s="740" t="s">
        <v>7925</v>
      </c>
      <c r="V2015" s="17"/>
      <c r="W2015" s="737" t="s">
        <v>2759</v>
      </c>
      <c r="X2015" s="775"/>
      <c r="Y2015" s="776"/>
      <c r="Z2015" s="777"/>
      <c r="AA2015" s="777"/>
    </row>
    <row r="2016" spans="1:27" ht="13.8" hidden="1">
      <c r="A2016" s="84"/>
      <c r="B2016" s="84"/>
      <c r="C2016" s="84"/>
      <c r="D2016" s="84"/>
      <c r="E2016" s="711"/>
      <c r="F2016" s="711"/>
      <c r="G2016" s="737" t="s">
        <v>2757</v>
      </c>
      <c r="H2016" s="696" t="str">
        <f t="shared" si="0"/>
        <v>--</v>
      </c>
      <c r="I2016" s="711"/>
      <c r="J2016" s="17"/>
      <c r="K2016" s="17"/>
      <c r="L2016" s="17"/>
      <c r="M2016" s="736" t="s">
        <v>273</v>
      </c>
      <c r="N2016" s="736" t="s">
        <v>1197</v>
      </c>
      <c r="O2016" s="769"/>
      <c r="P2016" s="746"/>
      <c r="Q2016" s="17"/>
      <c r="R2016" s="17"/>
      <c r="S2016" s="17"/>
      <c r="T2016" s="17"/>
      <c r="U2016" s="753" t="s">
        <v>7927</v>
      </c>
      <c r="V2016" s="17"/>
      <c r="W2016" s="736" t="s">
        <v>2759</v>
      </c>
      <c r="X2016" s="770"/>
      <c r="Y2016" s="771"/>
      <c r="Z2016" s="772"/>
      <c r="AA2016" s="772"/>
    </row>
    <row r="2017" spans="1:27" ht="13.8" hidden="1">
      <c r="A2017" s="84"/>
      <c r="B2017" s="84"/>
      <c r="C2017" s="84"/>
      <c r="D2017" s="84"/>
      <c r="E2017" s="704"/>
      <c r="F2017" s="704"/>
      <c r="G2017" s="736" t="s">
        <v>2757</v>
      </c>
      <c r="H2017" s="694" t="str">
        <f t="shared" si="0"/>
        <v>--</v>
      </c>
      <c r="I2017" s="704"/>
      <c r="J2017" s="17"/>
      <c r="K2017" s="17"/>
      <c r="L2017" s="17"/>
      <c r="M2017" s="737" t="s">
        <v>273</v>
      </c>
      <c r="N2017" s="737" t="s">
        <v>1198</v>
      </c>
      <c r="O2017" s="774"/>
      <c r="P2017" s="739"/>
      <c r="Q2017" s="17"/>
      <c r="R2017" s="17"/>
      <c r="S2017" s="17"/>
      <c r="T2017" s="17"/>
      <c r="U2017" s="740" t="s">
        <v>7929</v>
      </c>
      <c r="V2017" s="17"/>
      <c r="W2017" s="737" t="s">
        <v>2759</v>
      </c>
      <c r="X2017" s="775"/>
      <c r="Y2017" s="776"/>
      <c r="Z2017" s="777"/>
      <c r="AA2017" s="777"/>
    </row>
    <row r="2018" spans="1:27" ht="13.8" hidden="1">
      <c r="A2018" s="84"/>
      <c r="B2018" s="84"/>
      <c r="C2018" s="84"/>
      <c r="D2018" s="84"/>
      <c r="E2018" s="711"/>
      <c r="F2018" s="711"/>
      <c r="G2018" s="737" t="s">
        <v>2757</v>
      </c>
      <c r="H2018" s="696" t="str">
        <f t="shared" si="0"/>
        <v>--</v>
      </c>
      <c r="I2018" s="711"/>
      <c r="J2018" s="17"/>
      <c r="K2018" s="17"/>
      <c r="L2018" s="17"/>
      <c r="M2018" s="736" t="s">
        <v>273</v>
      </c>
      <c r="N2018" s="736" t="s">
        <v>1199</v>
      </c>
      <c r="O2018" s="769"/>
      <c r="P2018" s="746"/>
      <c r="Q2018" s="17"/>
      <c r="R2018" s="17"/>
      <c r="S2018" s="17"/>
      <c r="T2018" s="17"/>
      <c r="U2018" s="753" t="s">
        <v>7932</v>
      </c>
      <c r="V2018" s="17"/>
      <c r="W2018" s="736" t="s">
        <v>2759</v>
      </c>
      <c r="X2018" s="770"/>
      <c r="Y2018" s="771"/>
      <c r="Z2018" s="772"/>
      <c r="AA2018" s="772"/>
    </row>
    <row r="2019" spans="1:27" ht="13.8" hidden="1">
      <c r="A2019" s="84"/>
      <c r="B2019" s="84"/>
      <c r="C2019" s="84"/>
      <c r="D2019" s="84"/>
      <c r="E2019" s="704"/>
      <c r="F2019" s="704"/>
      <c r="G2019" s="736" t="s">
        <v>2757</v>
      </c>
      <c r="H2019" s="694" t="str">
        <f t="shared" si="0"/>
        <v>--</v>
      </c>
      <c r="I2019" s="704"/>
      <c r="J2019" s="17"/>
      <c r="K2019" s="17"/>
      <c r="L2019" s="17"/>
      <c r="M2019" s="737" t="s">
        <v>273</v>
      </c>
      <c r="N2019" s="737" t="s">
        <v>1200</v>
      </c>
      <c r="O2019" s="774"/>
      <c r="P2019" s="739"/>
      <c r="Q2019" s="17"/>
      <c r="R2019" s="17"/>
      <c r="S2019" s="17"/>
      <c r="T2019" s="17"/>
      <c r="U2019" s="740" t="s">
        <v>7934</v>
      </c>
      <c r="V2019" s="17"/>
      <c r="W2019" s="737" t="s">
        <v>2759</v>
      </c>
      <c r="X2019" s="775"/>
      <c r="Y2019" s="776"/>
      <c r="Z2019" s="777"/>
      <c r="AA2019" s="777"/>
    </row>
    <row r="2020" spans="1:27" ht="13.8" hidden="1">
      <c r="A2020" s="84"/>
      <c r="B2020" s="84"/>
      <c r="C2020" s="84"/>
      <c r="D2020" s="84"/>
      <c r="E2020" s="711"/>
      <c r="F2020" s="711"/>
      <c r="G2020" s="737" t="s">
        <v>2757</v>
      </c>
      <c r="H2020" s="696" t="str">
        <f t="shared" si="0"/>
        <v>--</v>
      </c>
      <c r="I2020" s="711"/>
      <c r="J2020" s="17"/>
      <c r="K2020" s="17"/>
      <c r="L2020" s="17"/>
      <c r="M2020" s="736" t="s">
        <v>273</v>
      </c>
      <c r="N2020" s="736" t="s">
        <v>1201</v>
      </c>
      <c r="O2020" s="769"/>
      <c r="P2020" s="746"/>
      <c r="Q2020" s="17"/>
      <c r="R2020" s="17"/>
      <c r="S2020" s="17"/>
      <c r="T2020" s="17"/>
      <c r="U2020" s="753" t="s">
        <v>7936</v>
      </c>
      <c r="V2020" s="17"/>
      <c r="W2020" s="736" t="s">
        <v>2759</v>
      </c>
      <c r="X2020" s="770"/>
      <c r="Y2020" s="771"/>
      <c r="Z2020" s="772"/>
      <c r="AA2020" s="772"/>
    </row>
    <row r="2021" spans="1:27" ht="13.8" hidden="1">
      <c r="A2021" s="84"/>
      <c r="B2021" s="84"/>
      <c r="C2021" s="84"/>
      <c r="D2021" s="84"/>
      <c r="E2021" s="704"/>
      <c r="F2021" s="704"/>
      <c r="G2021" s="736" t="s">
        <v>2757</v>
      </c>
      <c r="H2021" s="694" t="str">
        <f t="shared" si="0"/>
        <v>--</v>
      </c>
      <c r="I2021" s="704"/>
      <c r="J2021" s="17"/>
      <c r="K2021" s="17"/>
      <c r="L2021" s="17"/>
      <c r="M2021" s="737" t="s">
        <v>273</v>
      </c>
      <c r="N2021" s="737" t="s">
        <v>1202</v>
      </c>
      <c r="O2021" s="774"/>
      <c r="P2021" s="739"/>
      <c r="Q2021" s="17"/>
      <c r="R2021" s="17"/>
      <c r="S2021" s="17"/>
      <c r="T2021" s="17"/>
      <c r="U2021" s="740" t="s">
        <v>7938</v>
      </c>
      <c r="V2021" s="17"/>
      <c r="W2021" s="737" t="s">
        <v>2759</v>
      </c>
      <c r="X2021" s="775"/>
      <c r="Y2021" s="776"/>
      <c r="Z2021" s="777"/>
      <c r="AA2021" s="777"/>
    </row>
    <row r="2022" spans="1:27" ht="13.8" hidden="1">
      <c r="A2022" s="84"/>
      <c r="B2022" s="84"/>
      <c r="C2022" s="84"/>
      <c r="D2022" s="84"/>
      <c r="E2022" s="711"/>
      <c r="F2022" s="711"/>
      <c r="G2022" s="737" t="s">
        <v>2757</v>
      </c>
      <c r="H2022" s="696" t="str">
        <f t="shared" si="0"/>
        <v>--</v>
      </c>
      <c r="I2022" s="711"/>
      <c r="J2022" s="17"/>
      <c r="K2022" s="17"/>
      <c r="L2022" s="17"/>
      <c r="M2022" s="778" t="s">
        <v>436</v>
      </c>
      <c r="N2022" s="736" t="s">
        <v>68</v>
      </c>
      <c r="O2022" s="769"/>
      <c r="P2022" s="746"/>
      <c r="Q2022" s="17"/>
      <c r="R2022" s="17"/>
      <c r="S2022" s="17"/>
      <c r="T2022" s="17"/>
      <c r="U2022" s="753" t="s">
        <v>7940</v>
      </c>
      <c r="V2022" s="17"/>
      <c r="W2022" s="736" t="s">
        <v>2759</v>
      </c>
      <c r="X2022" s="770"/>
      <c r="Y2022" s="771"/>
      <c r="Z2022" s="772"/>
      <c r="AA2022" s="772"/>
    </row>
    <row r="2023" spans="1:27" ht="13.8" hidden="1">
      <c r="A2023" s="84"/>
      <c r="B2023" s="84"/>
      <c r="C2023" s="84"/>
      <c r="D2023" s="84"/>
      <c r="E2023" s="704"/>
      <c r="F2023" s="704"/>
      <c r="G2023" s="748" t="s">
        <v>4175</v>
      </c>
      <c r="H2023" s="694" t="str">
        <f t="shared" si="0"/>
        <v>--</v>
      </c>
      <c r="I2023" s="704"/>
      <c r="J2023" s="17"/>
      <c r="K2023" s="17"/>
      <c r="L2023" s="17"/>
      <c r="M2023" s="779" t="s">
        <v>273</v>
      </c>
      <c r="N2023" s="779" t="s">
        <v>1291</v>
      </c>
      <c r="O2023" s="764"/>
      <c r="P2023" s="741" t="s">
        <v>4179</v>
      </c>
      <c r="Q2023" s="17"/>
      <c r="R2023" s="17"/>
      <c r="S2023" s="17"/>
      <c r="T2023" s="17"/>
      <c r="U2023" s="780" t="s">
        <v>7941</v>
      </c>
      <c r="V2023" s="17"/>
      <c r="W2023" s="741" t="s">
        <v>4186</v>
      </c>
      <c r="X2023" s="765"/>
      <c r="Y2023" s="766"/>
      <c r="Z2023" s="767"/>
      <c r="AA2023" s="767"/>
    </row>
    <row r="2024" spans="1:27" ht="13.8" hidden="1">
      <c r="A2024" s="84"/>
      <c r="B2024" s="84"/>
      <c r="C2024" s="84"/>
      <c r="D2024" s="84"/>
      <c r="E2024" s="711"/>
      <c r="F2024" s="711"/>
      <c r="G2024" s="741" t="s">
        <v>4175</v>
      </c>
      <c r="H2024" s="696" t="str">
        <f t="shared" si="0"/>
        <v>--</v>
      </c>
      <c r="I2024" s="711"/>
      <c r="J2024" s="17"/>
      <c r="K2024" s="17"/>
      <c r="L2024" s="17"/>
      <c r="M2024" s="781" t="s">
        <v>241</v>
      </c>
      <c r="N2024" s="781" t="s">
        <v>2309</v>
      </c>
      <c r="O2024" s="760"/>
      <c r="P2024" s="748" t="s">
        <v>4179</v>
      </c>
      <c r="Q2024" s="17"/>
      <c r="R2024" s="17"/>
      <c r="S2024" s="17"/>
      <c r="T2024" s="17"/>
      <c r="U2024" s="782" t="s">
        <v>7942</v>
      </c>
      <c r="V2024" s="17"/>
      <c r="W2024" s="748" t="s">
        <v>4186</v>
      </c>
      <c r="X2024" s="761"/>
      <c r="Y2024" s="762"/>
      <c r="Z2024" s="763"/>
      <c r="AA2024" s="763"/>
    </row>
    <row r="2025" spans="1:27" ht="13.8" hidden="1">
      <c r="A2025" s="84"/>
      <c r="B2025" s="84"/>
      <c r="C2025" s="84"/>
      <c r="D2025" s="84"/>
      <c r="E2025" s="704"/>
      <c r="F2025" s="704"/>
      <c r="G2025" s="748" t="s">
        <v>4175</v>
      </c>
      <c r="H2025" s="694" t="str">
        <f t="shared" si="0"/>
        <v>--</v>
      </c>
      <c r="I2025" s="704"/>
      <c r="J2025" s="17"/>
      <c r="K2025" s="17"/>
      <c r="L2025" s="17"/>
      <c r="M2025" s="783" t="s">
        <v>436</v>
      </c>
      <c r="N2025" s="779" t="s">
        <v>130</v>
      </c>
      <c r="O2025" s="764"/>
      <c r="P2025" s="741" t="s">
        <v>1461</v>
      </c>
      <c r="Q2025" s="17"/>
      <c r="R2025" s="17"/>
      <c r="S2025" s="17"/>
      <c r="T2025" s="17"/>
      <c r="U2025" s="780" t="s">
        <v>7945</v>
      </c>
      <c r="V2025" s="17"/>
      <c r="W2025" s="741" t="s">
        <v>4186</v>
      </c>
      <c r="X2025" s="765"/>
      <c r="Y2025" s="766"/>
      <c r="Z2025" s="767"/>
      <c r="AA2025" s="767"/>
    </row>
    <row r="2026" spans="1:27" ht="13.8" hidden="1">
      <c r="A2026" s="84"/>
      <c r="B2026" s="84"/>
      <c r="C2026" s="84"/>
      <c r="D2026" s="84"/>
      <c r="E2026" s="711"/>
      <c r="F2026" s="711"/>
      <c r="G2026" s="741" t="s">
        <v>4175</v>
      </c>
      <c r="H2026" s="696" t="str">
        <f t="shared" si="0"/>
        <v>--</v>
      </c>
      <c r="I2026" s="711"/>
      <c r="J2026" s="17"/>
      <c r="K2026" s="17"/>
      <c r="L2026" s="17"/>
      <c r="M2026" s="781" t="s">
        <v>494</v>
      </c>
      <c r="N2026" s="781" t="s">
        <v>1517</v>
      </c>
      <c r="O2026" s="760"/>
      <c r="P2026" s="748" t="s">
        <v>2443</v>
      </c>
      <c r="Q2026" s="17"/>
      <c r="R2026" s="17"/>
      <c r="S2026" s="17"/>
      <c r="T2026" s="17"/>
      <c r="U2026" s="782" t="s">
        <v>7946</v>
      </c>
      <c r="V2026" s="17"/>
      <c r="W2026" s="748" t="s">
        <v>4186</v>
      </c>
      <c r="X2026" s="761"/>
      <c r="Y2026" s="762"/>
      <c r="Z2026" s="763"/>
      <c r="AA2026" s="763"/>
    </row>
    <row r="2027" spans="1:27" ht="13.8" hidden="1">
      <c r="A2027" s="84"/>
      <c r="B2027" s="84"/>
      <c r="C2027" s="84"/>
      <c r="D2027" s="84"/>
      <c r="E2027" s="704"/>
      <c r="F2027" s="704"/>
      <c r="G2027" s="748" t="s">
        <v>4175</v>
      </c>
      <c r="H2027" s="694" t="str">
        <f t="shared" si="0"/>
        <v>--</v>
      </c>
      <c r="I2027" s="704"/>
      <c r="J2027" s="17"/>
      <c r="K2027" s="17"/>
      <c r="L2027" s="17"/>
      <c r="M2027" s="779" t="s">
        <v>494</v>
      </c>
      <c r="N2027" s="779" t="s">
        <v>1510</v>
      </c>
      <c r="O2027" s="764"/>
      <c r="P2027" s="741" t="s">
        <v>1461</v>
      </c>
      <c r="Q2027" s="17"/>
      <c r="R2027" s="17"/>
      <c r="S2027" s="17"/>
      <c r="T2027" s="17"/>
      <c r="U2027" s="780" t="s">
        <v>7947</v>
      </c>
      <c r="V2027" s="17"/>
      <c r="W2027" s="741" t="s">
        <v>4186</v>
      </c>
      <c r="X2027" s="765"/>
      <c r="Y2027" s="766"/>
      <c r="Z2027" s="767"/>
      <c r="AA2027" s="767"/>
    </row>
    <row r="2028" spans="1:27" ht="13.8" hidden="1">
      <c r="A2028" s="84"/>
      <c r="B2028" s="84"/>
      <c r="C2028" s="84"/>
      <c r="D2028" s="84"/>
      <c r="E2028" s="711"/>
      <c r="F2028" s="711"/>
      <c r="G2028" s="741" t="s">
        <v>4175</v>
      </c>
      <c r="H2028" s="696" t="str">
        <f t="shared" si="0"/>
        <v>--</v>
      </c>
      <c r="I2028" s="711"/>
      <c r="J2028" s="17"/>
      <c r="K2028" s="17"/>
      <c r="L2028" s="17"/>
      <c r="M2028" s="781" t="s">
        <v>195</v>
      </c>
      <c r="N2028" s="781" t="s">
        <v>946</v>
      </c>
      <c r="O2028" s="760"/>
      <c r="P2028" s="748" t="s">
        <v>1461</v>
      </c>
      <c r="Q2028" s="17"/>
      <c r="R2028" s="17"/>
      <c r="S2028" s="17"/>
      <c r="T2028" s="17"/>
      <c r="U2028" s="782" t="s">
        <v>7948</v>
      </c>
      <c r="V2028" s="17"/>
      <c r="W2028" s="748" t="s">
        <v>4212</v>
      </c>
      <c r="X2028" s="761"/>
      <c r="Y2028" s="762"/>
      <c r="Z2028" s="763"/>
      <c r="AA2028" s="763"/>
    </row>
    <row r="2029" spans="1:27" ht="13.8" hidden="1">
      <c r="A2029" s="84"/>
      <c r="B2029" s="84"/>
      <c r="C2029" s="84"/>
      <c r="D2029" s="84"/>
      <c r="E2029" s="704"/>
      <c r="F2029" s="704"/>
      <c r="G2029" s="748" t="s">
        <v>4175</v>
      </c>
      <c r="H2029" s="694" t="str">
        <f t="shared" si="0"/>
        <v>--</v>
      </c>
      <c r="I2029" s="704"/>
      <c r="J2029" s="17"/>
      <c r="K2029" s="17"/>
      <c r="L2029" s="17"/>
      <c r="M2029" s="779" t="s">
        <v>1281</v>
      </c>
      <c r="N2029" s="779" t="s">
        <v>457</v>
      </c>
      <c r="O2029" s="764"/>
      <c r="P2029" s="741" t="s">
        <v>4179</v>
      </c>
      <c r="Q2029" s="17"/>
      <c r="R2029" s="17"/>
      <c r="S2029" s="17"/>
      <c r="T2029" s="17"/>
      <c r="U2029" s="780" t="s">
        <v>7949</v>
      </c>
      <c r="V2029" s="17"/>
      <c r="W2029" s="741" t="s">
        <v>4212</v>
      </c>
      <c r="X2029" s="765"/>
      <c r="Y2029" s="766"/>
      <c r="Z2029" s="767"/>
      <c r="AA2029" s="767"/>
    </row>
    <row r="2030" spans="1:27" ht="13.8" hidden="1">
      <c r="A2030" s="84"/>
      <c r="B2030" s="84"/>
      <c r="C2030" s="84"/>
      <c r="D2030" s="84"/>
      <c r="E2030" s="711"/>
      <c r="F2030" s="711"/>
      <c r="G2030" s="741" t="s">
        <v>4175</v>
      </c>
      <c r="H2030" s="696" t="str">
        <f t="shared" si="0"/>
        <v>--</v>
      </c>
      <c r="I2030" s="711"/>
      <c r="J2030" s="17"/>
      <c r="K2030" s="17"/>
      <c r="L2030" s="17"/>
      <c r="M2030" s="781" t="s">
        <v>195</v>
      </c>
      <c r="N2030" s="781" t="s">
        <v>941</v>
      </c>
      <c r="O2030" s="760"/>
      <c r="P2030" s="748" t="s">
        <v>2649</v>
      </c>
      <c r="Q2030" s="17"/>
      <c r="R2030" s="17"/>
      <c r="S2030" s="17"/>
      <c r="T2030" s="17"/>
      <c r="U2030" s="782" t="s">
        <v>7950</v>
      </c>
      <c r="V2030" s="17"/>
      <c r="W2030" s="748" t="s">
        <v>4212</v>
      </c>
      <c r="X2030" s="761"/>
      <c r="Y2030" s="762"/>
      <c r="Z2030" s="763"/>
      <c r="AA2030" s="763"/>
    </row>
    <row r="2031" spans="1:27" ht="13.8" hidden="1">
      <c r="A2031" s="84"/>
      <c r="B2031" s="84"/>
      <c r="C2031" s="84"/>
      <c r="D2031" s="84"/>
      <c r="E2031" s="704"/>
      <c r="F2031" s="704"/>
      <c r="G2031" s="748" t="s">
        <v>4175</v>
      </c>
      <c r="H2031" s="694" t="str">
        <f t="shared" si="0"/>
        <v>--</v>
      </c>
      <c r="I2031" s="704"/>
      <c r="J2031" s="17"/>
      <c r="K2031" s="17"/>
      <c r="L2031" s="17"/>
      <c r="M2031" s="779" t="s">
        <v>1700</v>
      </c>
      <c r="N2031" s="779" t="s">
        <v>2212</v>
      </c>
      <c r="O2031" s="764"/>
      <c r="P2031" s="741" t="s">
        <v>4179</v>
      </c>
      <c r="Q2031" s="17"/>
      <c r="R2031" s="17"/>
      <c r="S2031" s="17"/>
      <c r="T2031" s="17"/>
      <c r="U2031" s="780" t="s">
        <v>7951</v>
      </c>
      <c r="V2031" s="17"/>
      <c r="W2031" s="741" t="s">
        <v>4212</v>
      </c>
      <c r="X2031" s="765"/>
      <c r="Y2031" s="766"/>
      <c r="Z2031" s="767"/>
      <c r="AA2031" s="767"/>
    </row>
    <row r="2032" spans="1:27" ht="13.8" hidden="1">
      <c r="A2032" s="84"/>
      <c r="B2032" s="84"/>
      <c r="C2032" s="84"/>
      <c r="D2032" s="84"/>
      <c r="E2032" s="711"/>
      <c r="F2032" s="711"/>
      <c r="G2032" s="741" t="s">
        <v>4175</v>
      </c>
      <c r="H2032" s="696" t="str">
        <f t="shared" si="0"/>
        <v>--</v>
      </c>
      <c r="I2032" s="711"/>
      <c r="J2032" s="17"/>
      <c r="K2032" s="17"/>
      <c r="L2032" s="17"/>
      <c r="M2032" s="781" t="s">
        <v>241</v>
      </c>
      <c r="N2032" s="781" t="s">
        <v>2210</v>
      </c>
      <c r="O2032" s="760"/>
      <c r="P2032" s="748" t="s">
        <v>4179</v>
      </c>
      <c r="Q2032" s="17"/>
      <c r="R2032" s="17"/>
      <c r="S2032" s="17"/>
      <c r="T2032" s="17"/>
      <c r="U2032" s="782" t="s">
        <v>7952</v>
      </c>
      <c r="V2032" s="17"/>
      <c r="W2032" s="748" t="s">
        <v>4226</v>
      </c>
      <c r="X2032" s="761"/>
      <c r="Y2032" s="762"/>
      <c r="Z2032" s="763"/>
      <c r="AA2032" s="763"/>
    </row>
    <row r="2033" spans="1:27" ht="13.8" hidden="1">
      <c r="A2033" s="84"/>
      <c r="B2033" s="84"/>
      <c r="C2033" s="84"/>
      <c r="D2033" s="84"/>
      <c r="E2033" s="704"/>
      <c r="F2033" s="704"/>
      <c r="G2033" s="748" t="s">
        <v>4175</v>
      </c>
      <c r="H2033" s="694" t="str">
        <f t="shared" si="0"/>
        <v>--</v>
      </c>
      <c r="I2033" s="704"/>
      <c r="J2033" s="17"/>
      <c r="K2033" s="17"/>
      <c r="L2033" s="17"/>
      <c r="M2033" s="779" t="s">
        <v>273</v>
      </c>
      <c r="N2033" s="779" t="s">
        <v>1293</v>
      </c>
      <c r="O2033" s="764"/>
      <c r="P2033" s="741" t="s">
        <v>4179</v>
      </c>
      <c r="Q2033" s="17"/>
      <c r="R2033" s="17"/>
      <c r="S2033" s="17"/>
      <c r="T2033" s="17"/>
      <c r="U2033" s="780" t="s">
        <v>7953</v>
      </c>
      <c r="V2033" s="17"/>
      <c r="W2033" s="741" t="s">
        <v>4226</v>
      </c>
      <c r="X2033" s="765"/>
      <c r="Y2033" s="766"/>
      <c r="Z2033" s="767"/>
      <c r="AA2033" s="767"/>
    </row>
    <row r="2034" spans="1:27" ht="13.8" hidden="1">
      <c r="A2034" s="84"/>
      <c r="B2034" s="84"/>
      <c r="C2034" s="84"/>
      <c r="D2034" s="84"/>
      <c r="E2034" s="711"/>
      <c r="F2034" s="711"/>
      <c r="G2034" s="741" t="s">
        <v>4175</v>
      </c>
      <c r="H2034" s="696" t="str">
        <f t="shared" si="0"/>
        <v>--</v>
      </c>
      <c r="I2034" s="711"/>
      <c r="J2034" s="17"/>
      <c r="K2034" s="17"/>
      <c r="L2034" s="17"/>
      <c r="M2034" s="781" t="s">
        <v>494</v>
      </c>
      <c r="N2034" s="781" t="s">
        <v>1508</v>
      </c>
      <c r="O2034" s="760"/>
      <c r="P2034" s="748" t="s">
        <v>1461</v>
      </c>
      <c r="Q2034" s="17"/>
      <c r="R2034" s="17"/>
      <c r="S2034" s="17"/>
      <c r="T2034" s="17"/>
      <c r="U2034" s="782" t="s">
        <v>7954</v>
      </c>
      <c r="V2034" s="17"/>
      <c r="W2034" s="748" t="s">
        <v>4212</v>
      </c>
      <c r="X2034" s="761"/>
      <c r="Y2034" s="762"/>
      <c r="Z2034" s="763"/>
      <c r="AA2034" s="763"/>
    </row>
    <row r="2035" spans="1:27" ht="13.8" hidden="1">
      <c r="A2035" s="84"/>
      <c r="B2035" s="84"/>
      <c r="C2035" s="84"/>
      <c r="D2035" s="84"/>
      <c r="E2035" s="704"/>
      <c r="F2035" s="704"/>
      <c r="G2035" s="748" t="s">
        <v>4175</v>
      </c>
      <c r="H2035" s="694" t="str">
        <f t="shared" si="0"/>
        <v>--</v>
      </c>
      <c r="I2035" s="704"/>
      <c r="J2035" s="17"/>
      <c r="K2035" s="17"/>
      <c r="L2035" s="17"/>
      <c r="M2035" s="779" t="s">
        <v>436</v>
      </c>
      <c r="N2035" s="779" t="s">
        <v>133</v>
      </c>
      <c r="O2035" s="764"/>
      <c r="P2035" s="741" t="s">
        <v>4012</v>
      </c>
      <c r="Q2035" s="17"/>
      <c r="R2035" s="17"/>
      <c r="S2035" s="17"/>
      <c r="T2035" s="17"/>
      <c r="U2035" s="780" t="s">
        <v>7955</v>
      </c>
      <c r="V2035" s="17"/>
      <c r="W2035" s="741" t="s">
        <v>4212</v>
      </c>
      <c r="X2035" s="765"/>
      <c r="Y2035" s="766"/>
      <c r="Z2035" s="767"/>
      <c r="AA2035" s="767"/>
    </row>
    <row r="2036" spans="1:27" ht="13.8" hidden="1">
      <c r="A2036" s="84"/>
      <c r="B2036" s="84"/>
      <c r="C2036" s="84"/>
      <c r="D2036" s="84"/>
      <c r="E2036" s="711"/>
      <c r="F2036" s="711"/>
      <c r="G2036" s="741" t="s">
        <v>4175</v>
      </c>
      <c r="H2036" s="696" t="str">
        <f t="shared" si="0"/>
        <v>--</v>
      </c>
      <c r="I2036" s="711"/>
      <c r="J2036" s="17"/>
      <c r="K2036" s="17"/>
      <c r="L2036" s="17"/>
      <c r="M2036" s="781" t="s">
        <v>4251</v>
      </c>
      <c r="N2036" s="781" t="s">
        <v>937</v>
      </c>
      <c r="O2036" s="760"/>
      <c r="P2036" s="748" t="s">
        <v>1461</v>
      </c>
      <c r="Q2036" s="17"/>
      <c r="R2036" s="17"/>
      <c r="S2036" s="17"/>
      <c r="T2036" s="17"/>
      <c r="U2036" s="782" t="s">
        <v>7956</v>
      </c>
      <c r="V2036" s="17"/>
      <c r="W2036" s="748" t="s">
        <v>4212</v>
      </c>
      <c r="X2036" s="761"/>
      <c r="Y2036" s="762"/>
      <c r="Z2036" s="763"/>
      <c r="AA2036" s="763"/>
    </row>
    <row r="2037" spans="1:27" ht="13.8" hidden="1">
      <c r="A2037" s="84"/>
      <c r="B2037" s="84"/>
      <c r="C2037" s="84"/>
      <c r="D2037" s="84"/>
      <c r="E2037" s="704"/>
      <c r="F2037" s="704"/>
      <c r="G2037" s="748" t="s">
        <v>4175</v>
      </c>
      <c r="H2037" s="694" t="str">
        <f t="shared" si="0"/>
        <v>--</v>
      </c>
      <c r="I2037" s="704"/>
      <c r="J2037" s="17"/>
      <c r="K2037" s="17"/>
      <c r="L2037" s="17"/>
      <c r="M2037" s="779" t="s">
        <v>195</v>
      </c>
      <c r="N2037" s="779" t="s">
        <v>858</v>
      </c>
      <c r="O2037" s="764"/>
      <c r="P2037" s="741" t="s">
        <v>1461</v>
      </c>
      <c r="Q2037" s="17"/>
      <c r="R2037" s="17"/>
      <c r="S2037" s="17"/>
      <c r="T2037" s="17"/>
      <c r="U2037" s="780" t="s">
        <v>7957</v>
      </c>
      <c r="V2037" s="17"/>
      <c r="W2037" s="741" t="s">
        <v>4255</v>
      </c>
      <c r="X2037" s="765"/>
      <c r="Y2037" s="766"/>
      <c r="Z2037" s="767"/>
      <c r="AA2037" s="767"/>
    </row>
    <row r="2038" spans="1:27" ht="13.8" hidden="1">
      <c r="A2038" s="84"/>
      <c r="B2038" s="84"/>
      <c r="C2038" s="84"/>
      <c r="D2038" s="84"/>
      <c r="E2038" s="711"/>
      <c r="F2038" s="711"/>
      <c r="G2038" s="741" t="s">
        <v>4175</v>
      </c>
      <c r="H2038" s="696" t="str">
        <f t="shared" si="0"/>
        <v>--</v>
      </c>
      <c r="I2038" s="711"/>
      <c r="J2038" s="17"/>
      <c r="K2038" s="17"/>
      <c r="L2038" s="17"/>
      <c r="M2038" s="781" t="s">
        <v>273</v>
      </c>
      <c r="N2038" s="781" t="s">
        <v>1294</v>
      </c>
      <c r="O2038" s="760"/>
      <c r="P2038" s="748" t="s">
        <v>4179</v>
      </c>
      <c r="Q2038" s="17"/>
      <c r="R2038" s="17"/>
      <c r="S2038" s="17"/>
      <c r="T2038" s="17"/>
      <c r="U2038" s="782" t="s">
        <v>7958</v>
      </c>
      <c r="V2038" s="17"/>
      <c r="W2038" s="748" t="s">
        <v>4255</v>
      </c>
      <c r="X2038" s="761"/>
      <c r="Y2038" s="762"/>
      <c r="Z2038" s="763"/>
      <c r="AA2038" s="763"/>
    </row>
    <row r="2039" spans="1:27" ht="13.8" hidden="1">
      <c r="A2039" s="84"/>
      <c r="B2039" s="84"/>
      <c r="C2039" s="84"/>
      <c r="D2039" s="84"/>
      <c r="E2039" s="704"/>
      <c r="F2039" s="704"/>
      <c r="G2039" s="748" t="s">
        <v>4175</v>
      </c>
      <c r="H2039" s="694" t="str">
        <f t="shared" si="0"/>
        <v>--</v>
      </c>
      <c r="I2039" s="704"/>
      <c r="J2039" s="17"/>
      <c r="K2039" s="17"/>
      <c r="L2039" s="17"/>
      <c r="M2039" s="779" t="s">
        <v>241</v>
      </c>
      <c r="N2039" s="779" t="s">
        <v>2211</v>
      </c>
      <c r="O2039" s="764"/>
      <c r="P2039" s="741" t="s">
        <v>4179</v>
      </c>
      <c r="Q2039" s="17"/>
      <c r="R2039" s="17"/>
      <c r="S2039" s="17"/>
      <c r="T2039" s="17"/>
      <c r="U2039" s="780" t="s">
        <v>7959</v>
      </c>
      <c r="V2039" s="17"/>
      <c r="W2039" s="741" t="s">
        <v>4255</v>
      </c>
      <c r="X2039" s="765"/>
      <c r="Y2039" s="766"/>
      <c r="Z2039" s="767"/>
      <c r="AA2039" s="767"/>
    </row>
    <row r="2040" spans="1:27" ht="13.8" hidden="1">
      <c r="A2040" s="84"/>
      <c r="B2040" s="84"/>
      <c r="C2040" s="84"/>
      <c r="D2040" s="84"/>
      <c r="E2040" s="711"/>
      <c r="F2040" s="711"/>
      <c r="G2040" s="741" t="s">
        <v>4175</v>
      </c>
      <c r="H2040" s="696" t="str">
        <f t="shared" si="0"/>
        <v>--</v>
      </c>
      <c r="I2040" s="711"/>
      <c r="J2040" s="17"/>
      <c r="K2040" s="17"/>
      <c r="L2040" s="17"/>
      <c r="M2040" s="781" t="s">
        <v>1281</v>
      </c>
      <c r="N2040" s="781" t="s">
        <v>459</v>
      </c>
      <c r="O2040" s="760"/>
      <c r="P2040" s="748" t="s">
        <v>4179</v>
      </c>
      <c r="Q2040" s="17"/>
      <c r="R2040" s="17"/>
      <c r="S2040" s="17"/>
      <c r="T2040" s="17"/>
      <c r="U2040" s="784" t="s">
        <v>7960</v>
      </c>
      <c r="V2040" s="17"/>
      <c r="W2040" s="748" t="s">
        <v>4212</v>
      </c>
      <c r="X2040" s="761"/>
      <c r="Y2040" s="762"/>
      <c r="Z2040" s="763"/>
      <c r="AA2040" s="763"/>
    </row>
    <row r="2041" spans="1:27" ht="13.8" hidden="1">
      <c r="A2041" s="84"/>
      <c r="B2041" s="84"/>
      <c r="C2041" s="84"/>
      <c r="D2041" s="84"/>
      <c r="E2041" s="704"/>
      <c r="F2041" s="704"/>
      <c r="G2041" s="748" t="s">
        <v>4175</v>
      </c>
      <c r="H2041" s="694" t="str">
        <f t="shared" si="0"/>
        <v>--</v>
      </c>
      <c r="I2041" s="704"/>
      <c r="J2041" s="17"/>
      <c r="K2041" s="17"/>
      <c r="L2041" s="17"/>
      <c r="M2041" s="779" t="s">
        <v>436</v>
      </c>
      <c r="N2041" s="779" t="s">
        <v>132</v>
      </c>
      <c r="O2041" s="764"/>
      <c r="P2041" s="741" t="s">
        <v>1461</v>
      </c>
      <c r="Q2041" s="17"/>
      <c r="R2041" s="17"/>
      <c r="S2041" s="17"/>
      <c r="T2041" s="17"/>
      <c r="U2041" s="780" t="s">
        <v>7961</v>
      </c>
      <c r="V2041" s="17"/>
      <c r="W2041" s="741" t="s">
        <v>4212</v>
      </c>
      <c r="X2041" s="765"/>
      <c r="Y2041" s="766"/>
      <c r="Z2041" s="767"/>
      <c r="AA2041" s="767"/>
    </row>
    <row r="2042" spans="1:27" ht="13.8" hidden="1">
      <c r="A2042" s="84"/>
      <c r="B2042" s="84"/>
      <c r="C2042" s="84"/>
      <c r="D2042" s="84"/>
      <c r="E2042" s="711"/>
      <c r="F2042" s="711"/>
      <c r="G2042" s="741" t="s">
        <v>4175</v>
      </c>
      <c r="H2042" s="696" t="str">
        <f t="shared" si="0"/>
        <v>--</v>
      </c>
      <c r="I2042" s="711"/>
      <c r="J2042" s="17"/>
      <c r="K2042" s="17"/>
      <c r="L2042" s="17"/>
      <c r="M2042" s="781" t="s">
        <v>241</v>
      </c>
      <c r="N2042" s="781" t="s">
        <v>2209</v>
      </c>
      <c r="O2042" s="760"/>
      <c r="P2042" s="748" t="s">
        <v>4179</v>
      </c>
      <c r="Q2042" s="17"/>
      <c r="R2042" s="17"/>
      <c r="S2042" s="17"/>
      <c r="T2042" s="17"/>
      <c r="U2042" s="782" t="s">
        <v>7962</v>
      </c>
      <c r="V2042" s="17"/>
      <c r="W2042" s="748" t="s">
        <v>4273</v>
      </c>
      <c r="X2042" s="761"/>
      <c r="Y2042" s="762"/>
      <c r="Z2042" s="763"/>
      <c r="AA2042" s="763"/>
    </row>
    <row r="2043" spans="1:27" ht="13.8" hidden="1">
      <c r="A2043" s="84"/>
      <c r="B2043" s="84"/>
      <c r="C2043" s="84"/>
      <c r="D2043" s="84"/>
      <c r="E2043" s="704"/>
      <c r="F2043" s="704"/>
      <c r="G2043" s="748" t="s">
        <v>4175</v>
      </c>
      <c r="H2043" s="694" t="str">
        <f t="shared" si="0"/>
        <v>--</v>
      </c>
      <c r="I2043" s="704"/>
      <c r="J2043" s="17"/>
      <c r="K2043" s="17"/>
      <c r="L2043" s="17"/>
      <c r="M2043" s="779" t="s">
        <v>273</v>
      </c>
      <c r="N2043" s="779" t="s">
        <v>1292</v>
      </c>
      <c r="O2043" s="764"/>
      <c r="P2043" s="741" t="s">
        <v>4179</v>
      </c>
      <c r="Q2043" s="17"/>
      <c r="R2043" s="17"/>
      <c r="S2043" s="17"/>
      <c r="T2043" s="17"/>
      <c r="U2043" s="780" t="s">
        <v>7963</v>
      </c>
      <c r="V2043" s="17"/>
      <c r="W2043" s="741" t="s">
        <v>4273</v>
      </c>
      <c r="X2043" s="765"/>
      <c r="Y2043" s="766"/>
      <c r="Z2043" s="767"/>
      <c r="AA2043" s="767"/>
    </row>
    <row r="2044" spans="1:27" ht="13.8" hidden="1">
      <c r="A2044" s="84"/>
      <c r="B2044" s="84"/>
      <c r="C2044" s="84"/>
      <c r="D2044" s="84"/>
      <c r="E2044" s="711"/>
      <c r="F2044" s="711"/>
      <c r="G2044" s="741" t="s">
        <v>4175</v>
      </c>
      <c r="H2044" s="696" t="str">
        <f t="shared" si="0"/>
        <v>--</v>
      </c>
      <c r="I2044" s="711"/>
      <c r="J2044" s="17"/>
      <c r="K2044" s="17"/>
      <c r="L2044" s="17"/>
      <c r="M2044" s="781" t="s">
        <v>494</v>
      </c>
      <c r="N2044" s="781" t="s">
        <v>1509</v>
      </c>
      <c r="O2044" s="760"/>
      <c r="P2044" s="748" t="s">
        <v>1461</v>
      </c>
      <c r="Q2044" s="17"/>
      <c r="R2044" s="17"/>
      <c r="S2044" s="17"/>
      <c r="T2044" s="17"/>
      <c r="U2044" s="782" t="s">
        <v>7964</v>
      </c>
      <c r="V2044" s="17"/>
      <c r="W2044" s="748" t="s">
        <v>4212</v>
      </c>
      <c r="X2044" s="761"/>
      <c r="Y2044" s="762"/>
      <c r="Z2044" s="763"/>
      <c r="AA2044" s="763"/>
    </row>
    <row r="2045" spans="1:27" ht="13.8" hidden="1">
      <c r="A2045" s="84"/>
      <c r="B2045" s="84"/>
      <c r="C2045" s="84"/>
      <c r="D2045" s="84"/>
      <c r="E2045" s="704"/>
      <c r="F2045" s="704"/>
      <c r="G2045" s="754" t="s">
        <v>1764</v>
      </c>
      <c r="H2045" s="694" t="str">
        <f t="shared" si="0"/>
        <v>--</v>
      </c>
      <c r="I2045" s="704"/>
      <c r="J2045" s="17"/>
      <c r="K2045" s="17"/>
      <c r="L2045" s="17"/>
      <c r="M2045" s="755" t="s">
        <v>273</v>
      </c>
      <c r="N2045" s="755" t="s">
        <v>1348</v>
      </c>
      <c r="O2045" s="764"/>
      <c r="P2045" s="754" t="s">
        <v>1770</v>
      </c>
      <c r="Q2045" s="17"/>
      <c r="R2045" s="17"/>
      <c r="S2045" s="17"/>
      <c r="T2045" s="17"/>
      <c r="U2045" s="785" t="s">
        <v>7965</v>
      </c>
      <c r="V2045" s="17"/>
      <c r="W2045" s="754" t="s">
        <v>1785</v>
      </c>
      <c r="X2045" s="765"/>
      <c r="Y2045" s="766"/>
      <c r="Z2045" s="767"/>
      <c r="AA2045" s="767"/>
    </row>
    <row r="2046" spans="1:27" ht="13.8" hidden="1">
      <c r="A2046" s="84"/>
      <c r="B2046" s="84"/>
      <c r="C2046" s="84"/>
      <c r="D2046" s="84"/>
      <c r="E2046" s="711"/>
      <c r="F2046" s="711"/>
      <c r="G2046" s="754" t="s">
        <v>1764</v>
      </c>
      <c r="H2046" s="696" t="str">
        <f t="shared" si="0"/>
        <v>--</v>
      </c>
      <c r="I2046" s="711"/>
      <c r="J2046" s="17"/>
      <c r="K2046" s="17"/>
      <c r="L2046" s="17"/>
      <c r="M2046" s="755" t="s">
        <v>241</v>
      </c>
      <c r="N2046" s="755" t="s">
        <v>1793</v>
      </c>
      <c r="O2046" s="760"/>
      <c r="P2046" s="754" t="s">
        <v>1796</v>
      </c>
      <c r="Q2046" s="17"/>
      <c r="R2046" s="17"/>
      <c r="S2046" s="17"/>
      <c r="T2046" s="17"/>
      <c r="U2046" s="785" t="s">
        <v>7966</v>
      </c>
      <c r="V2046" s="17"/>
      <c r="W2046" s="754" t="s">
        <v>1785</v>
      </c>
      <c r="X2046" s="761"/>
      <c r="Y2046" s="762"/>
      <c r="Z2046" s="763"/>
      <c r="AA2046" s="763"/>
    </row>
    <row r="2047" spans="1:27" ht="13.8" hidden="1">
      <c r="A2047" s="84"/>
      <c r="B2047" s="84"/>
      <c r="C2047" s="84"/>
      <c r="D2047" s="84"/>
      <c r="E2047" s="704"/>
      <c r="F2047" s="704"/>
      <c r="G2047" s="754" t="s">
        <v>1764</v>
      </c>
      <c r="H2047" s="694" t="str">
        <f t="shared" si="0"/>
        <v>--</v>
      </c>
      <c r="I2047" s="704"/>
      <c r="J2047" s="17"/>
      <c r="K2047" s="17"/>
      <c r="L2047" s="17"/>
      <c r="M2047" s="755" t="s">
        <v>528</v>
      </c>
      <c r="N2047" s="755" t="s">
        <v>1815</v>
      </c>
      <c r="O2047" s="764"/>
      <c r="P2047" s="754" t="s">
        <v>1817</v>
      </c>
      <c r="Q2047" s="17"/>
      <c r="R2047" s="17"/>
      <c r="S2047" s="17"/>
      <c r="T2047" s="17"/>
      <c r="U2047" s="785" t="s">
        <v>7967</v>
      </c>
      <c r="V2047" s="17"/>
      <c r="W2047" s="754" t="s">
        <v>1785</v>
      </c>
      <c r="X2047" s="765"/>
      <c r="Y2047" s="766"/>
      <c r="Z2047" s="767"/>
      <c r="AA2047" s="767"/>
    </row>
    <row r="2048" spans="1:27" ht="13.8" hidden="1">
      <c r="A2048" s="84"/>
      <c r="B2048" s="84"/>
      <c r="C2048" s="84"/>
      <c r="D2048" s="84"/>
      <c r="E2048" s="711"/>
      <c r="F2048" s="711"/>
      <c r="G2048" s="754" t="s">
        <v>1764</v>
      </c>
      <c r="H2048" s="696" t="str">
        <f t="shared" si="0"/>
        <v>--</v>
      </c>
      <c r="I2048" s="711"/>
      <c r="J2048" s="17"/>
      <c r="K2048" s="17"/>
      <c r="L2048" s="17"/>
      <c r="M2048" s="755" t="s">
        <v>436</v>
      </c>
      <c r="N2048" s="755" t="s">
        <v>182</v>
      </c>
      <c r="O2048" s="760"/>
      <c r="P2048" s="754" t="s">
        <v>1839</v>
      </c>
      <c r="Q2048" s="17"/>
      <c r="R2048" s="17"/>
      <c r="S2048" s="17"/>
      <c r="T2048" s="17"/>
      <c r="U2048" s="785" t="s">
        <v>7968</v>
      </c>
      <c r="V2048" s="17"/>
      <c r="W2048" s="754" t="s">
        <v>1785</v>
      </c>
      <c r="X2048" s="761"/>
      <c r="Y2048" s="762"/>
      <c r="Z2048" s="763"/>
      <c r="AA2048" s="763"/>
    </row>
    <row r="2049" spans="1:27" ht="13.8" hidden="1">
      <c r="A2049" s="84"/>
      <c r="B2049" s="84"/>
      <c r="C2049" s="84"/>
      <c r="D2049" s="84"/>
      <c r="E2049" s="704"/>
      <c r="F2049" s="704"/>
      <c r="G2049" s="754" t="s">
        <v>1764</v>
      </c>
      <c r="H2049" s="694" t="str">
        <f t="shared" si="0"/>
        <v>--</v>
      </c>
      <c r="I2049" s="704"/>
      <c r="J2049" s="17"/>
      <c r="K2049" s="17"/>
      <c r="L2049" s="17"/>
      <c r="M2049" s="755" t="s">
        <v>494</v>
      </c>
      <c r="N2049" s="755" t="s">
        <v>1564</v>
      </c>
      <c r="O2049" s="764"/>
      <c r="P2049" s="754" t="s">
        <v>1862</v>
      </c>
      <c r="Q2049" s="17"/>
      <c r="R2049" s="17"/>
      <c r="S2049" s="17"/>
      <c r="T2049" s="17"/>
      <c r="U2049" s="785" t="s">
        <v>7969</v>
      </c>
      <c r="V2049" s="17"/>
      <c r="W2049" s="754" t="s">
        <v>1875</v>
      </c>
      <c r="X2049" s="765"/>
      <c r="Y2049" s="766"/>
      <c r="Z2049" s="767"/>
      <c r="AA2049" s="767"/>
    </row>
    <row r="2050" spans="1:27" ht="13.8" hidden="1">
      <c r="A2050" s="84"/>
      <c r="B2050" s="84"/>
      <c r="C2050" s="84"/>
      <c r="D2050" s="84"/>
      <c r="E2050" s="711"/>
      <c r="F2050" s="711"/>
      <c r="G2050" s="754" t="s">
        <v>1764</v>
      </c>
      <c r="H2050" s="696" t="str">
        <f t="shared" si="0"/>
        <v>--</v>
      </c>
      <c r="I2050" s="711"/>
      <c r="J2050" s="17"/>
      <c r="K2050" s="17"/>
      <c r="L2050" s="17"/>
      <c r="M2050" s="755" t="s">
        <v>273</v>
      </c>
      <c r="N2050" s="755" t="s">
        <v>1350</v>
      </c>
      <c r="O2050" s="760"/>
      <c r="P2050" s="754" t="s">
        <v>1885</v>
      </c>
      <c r="Q2050" s="17"/>
      <c r="R2050" s="17"/>
      <c r="S2050" s="17"/>
      <c r="T2050" s="17"/>
      <c r="U2050" s="785" t="s">
        <v>7970</v>
      </c>
      <c r="V2050" s="17"/>
      <c r="W2050" s="754" t="s">
        <v>1899</v>
      </c>
      <c r="X2050" s="761"/>
      <c r="Y2050" s="762"/>
      <c r="Z2050" s="763"/>
      <c r="AA2050" s="763"/>
    </row>
    <row r="2051" spans="1:27" ht="13.8" hidden="1">
      <c r="A2051" s="84"/>
      <c r="B2051" s="84"/>
      <c r="C2051" s="84"/>
      <c r="D2051" s="84"/>
      <c r="E2051" s="704"/>
      <c r="F2051" s="704"/>
      <c r="G2051" s="754" t="s">
        <v>1764</v>
      </c>
      <c r="H2051" s="694" t="str">
        <f t="shared" si="0"/>
        <v>--</v>
      </c>
      <c r="I2051" s="704"/>
      <c r="J2051" s="17"/>
      <c r="K2051" s="17"/>
      <c r="L2051" s="17"/>
      <c r="M2051" s="755" t="s">
        <v>528</v>
      </c>
      <c r="N2051" s="755" t="s">
        <v>1908</v>
      </c>
      <c r="O2051" s="764"/>
      <c r="P2051" s="754" t="s">
        <v>1911</v>
      </c>
      <c r="Q2051" s="17"/>
      <c r="R2051" s="17"/>
      <c r="S2051" s="17"/>
      <c r="T2051" s="17"/>
      <c r="U2051" s="785" t="s">
        <v>7971</v>
      </c>
      <c r="V2051" s="17"/>
      <c r="W2051" s="754" t="s">
        <v>1899</v>
      </c>
      <c r="X2051" s="765"/>
      <c r="Y2051" s="766"/>
      <c r="Z2051" s="767"/>
      <c r="AA2051" s="767"/>
    </row>
    <row r="2052" spans="1:27" ht="13.8" hidden="1">
      <c r="A2052" s="84"/>
      <c r="B2052" s="84"/>
      <c r="C2052" s="84"/>
      <c r="D2052" s="84"/>
      <c r="E2052" s="711"/>
      <c r="F2052" s="711"/>
      <c r="G2052" s="754" t="s">
        <v>1764</v>
      </c>
      <c r="H2052" s="696" t="str">
        <f t="shared" si="0"/>
        <v>--</v>
      </c>
      <c r="I2052" s="711"/>
      <c r="J2052" s="17"/>
      <c r="K2052" s="17"/>
      <c r="L2052" s="17"/>
      <c r="M2052" s="755" t="s">
        <v>195</v>
      </c>
      <c r="N2052" s="755" t="s">
        <v>975</v>
      </c>
      <c r="O2052" s="760"/>
      <c r="P2052" s="754" t="s">
        <v>1931</v>
      </c>
      <c r="Q2052" s="17"/>
      <c r="R2052" s="17"/>
      <c r="S2052" s="17"/>
      <c r="T2052" s="17"/>
      <c r="U2052" s="785" t="s">
        <v>7972</v>
      </c>
      <c r="V2052" s="17"/>
      <c r="W2052" s="754" t="s">
        <v>1899</v>
      </c>
      <c r="X2052" s="761"/>
      <c r="Y2052" s="762"/>
      <c r="Z2052" s="763"/>
      <c r="AA2052" s="763"/>
    </row>
    <row r="2053" spans="1:27" ht="13.8" hidden="1">
      <c r="A2053" s="84"/>
      <c r="B2053" s="84"/>
      <c r="C2053" s="84"/>
      <c r="D2053" s="84"/>
      <c r="E2053" s="704"/>
      <c r="F2053" s="704"/>
      <c r="G2053" s="754" t="s">
        <v>1764</v>
      </c>
      <c r="H2053" s="694" t="str">
        <f t="shared" si="0"/>
        <v>--</v>
      </c>
      <c r="I2053" s="704"/>
      <c r="J2053" s="17"/>
      <c r="K2053" s="17"/>
      <c r="L2053" s="17"/>
      <c r="M2053" s="755" t="s">
        <v>195</v>
      </c>
      <c r="N2053" s="755" t="s">
        <v>980</v>
      </c>
      <c r="O2053" s="764"/>
      <c r="P2053" s="754" t="s">
        <v>1942</v>
      </c>
      <c r="Q2053" s="17"/>
      <c r="R2053" s="17"/>
      <c r="S2053" s="17"/>
      <c r="T2053" s="17"/>
      <c r="U2053" s="785" t="s">
        <v>7973</v>
      </c>
      <c r="V2053" s="17"/>
      <c r="W2053" s="754" t="s">
        <v>1899</v>
      </c>
      <c r="X2053" s="765"/>
      <c r="Y2053" s="766"/>
      <c r="Z2053" s="767"/>
      <c r="AA2053" s="767"/>
    </row>
    <row r="2054" spans="1:27" ht="13.8" hidden="1">
      <c r="A2054" s="84"/>
      <c r="B2054" s="84"/>
      <c r="C2054" s="84"/>
      <c r="D2054" s="84"/>
      <c r="E2054" s="711"/>
      <c r="F2054" s="711"/>
      <c r="G2054" s="754" t="s">
        <v>1764</v>
      </c>
      <c r="H2054" s="696" t="str">
        <f t="shared" si="0"/>
        <v>--</v>
      </c>
      <c r="I2054" s="711"/>
      <c r="J2054" s="17"/>
      <c r="K2054" s="17"/>
      <c r="L2054" s="17"/>
      <c r="M2054" s="755" t="s">
        <v>494</v>
      </c>
      <c r="N2054" s="755" t="s">
        <v>1562</v>
      </c>
      <c r="O2054" s="760"/>
      <c r="P2054" s="754" t="s">
        <v>1950</v>
      </c>
      <c r="Q2054" s="17"/>
      <c r="R2054" s="17"/>
      <c r="S2054" s="17"/>
      <c r="T2054" s="17"/>
      <c r="U2054" s="785" t="s">
        <v>7974</v>
      </c>
      <c r="V2054" s="17"/>
      <c r="W2054" s="754" t="s">
        <v>1875</v>
      </c>
      <c r="X2054" s="761"/>
      <c r="Y2054" s="762"/>
      <c r="Z2054" s="763"/>
      <c r="AA2054" s="763"/>
    </row>
    <row r="2055" spans="1:27" ht="13.8" hidden="1">
      <c r="A2055" s="84"/>
      <c r="B2055" s="84"/>
      <c r="C2055" s="84"/>
      <c r="D2055" s="84"/>
      <c r="E2055" s="704"/>
      <c r="F2055" s="704"/>
      <c r="G2055" s="754" t="s">
        <v>1764</v>
      </c>
      <c r="H2055" s="694" t="str">
        <f t="shared" si="0"/>
        <v>--</v>
      </c>
      <c r="I2055" s="704"/>
      <c r="J2055" s="17"/>
      <c r="K2055" s="17"/>
      <c r="L2055" s="17"/>
      <c r="M2055" s="755" t="s">
        <v>273</v>
      </c>
      <c r="N2055" s="755" t="s">
        <v>1351</v>
      </c>
      <c r="O2055" s="764"/>
      <c r="P2055" s="754" t="s">
        <v>1967</v>
      </c>
      <c r="Q2055" s="17"/>
      <c r="R2055" s="17"/>
      <c r="S2055" s="17"/>
      <c r="T2055" s="17"/>
      <c r="U2055" s="785" t="s">
        <v>7975</v>
      </c>
      <c r="V2055" s="17"/>
      <c r="W2055" s="754" t="s">
        <v>1979</v>
      </c>
      <c r="X2055" s="765"/>
      <c r="Y2055" s="766"/>
      <c r="Z2055" s="767"/>
      <c r="AA2055" s="767"/>
    </row>
    <row r="2056" spans="1:27" ht="13.8" hidden="1">
      <c r="A2056" s="84"/>
      <c r="B2056" s="84"/>
      <c r="C2056" s="84"/>
      <c r="D2056" s="84"/>
      <c r="E2056" s="711"/>
      <c r="F2056" s="711"/>
      <c r="G2056" s="754" t="s">
        <v>1764</v>
      </c>
      <c r="H2056" s="696" t="str">
        <f t="shared" si="0"/>
        <v>--</v>
      </c>
      <c r="I2056" s="711"/>
      <c r="J2056" s="17"/>
      <c r="K2056" s="17"/>
      <c r="L2056" s="17"/>
      <c r="M2056" s="755" t="s">
        <v>241</v>
      </c>
      <c r="N2056" s="755" t="s">
        <v>1989</v>
      </c>
      <c r="O2056" s="760"/>
      <c r="P2056" s="754" t="s">
        <v>1992</v>
      </c>
      <c r="Q2056" s="17"/>
      <c r="R2056" s="17"/>
      <c r="S2056" s="17"/>
      <c r="T2056" s="17"/>
      <c r="U2056" s="785" t="s">
        <v>7976</v>
      </c>
      <c r="V2056" s="17"/>
      <c r="W2056" s="754" t="s">
        <v>1979</v>
      </c>
      <c r="X2056" s="761"/>
      <c r="Y2056" s="762"/>
      <c r="Z2056" s="763"/>
      <c r="AA2056" s="763"/>
    </row>
    <row r="2057" spans="1:27" ht="13.8" hidden="1">
      <c r="A2057" s="84"/>
      <c r="B2057" s="84"/>
      <c r="C2057" s="84"/>
      <c r="D2057" s="84"/>
      <c r="E2057" s="704"/>
      <c r="F2057" s="704"/>
      <c r="G2057" s="754" t="s">
        <v>1764</v>
      </c>
      <c r="H2057" s="694" t="str">
        <f t="shared" si="0"/>
        <v>--</v>
      </c>
      <c r="I2057" s="704"/>
      <c r="J2057" s="17"/>
      <c r="K2057" s="17"/>
      <c r="L2057" s="17"/>
      <c r="M2057" s="755" t="s">
        <v>1700</v>
      </c>
      <c r="N2057" s="755" t="s">
        <v>2015</v>
      </c>
      <c r="O2057" s="764"/>
      <c r="P2057" s="754" t="s">
        <v>2017</v>
      </c>
      <c r="Q2057" s="17"/>
      <c r="R2057" s="17"/>
      <c r="S2057" s="17"/>
      <c r="T2057" s="17"/>
      <c r="U2057" s="785" t="s">
        <v>7977</v>
      </c>
      <c r="V2057" s="17"/>
      <c r="W2057" s="754" t="s">
        <v>1979</v>
      </c>
      <c r="X2057" s="765"/>
      <c r="Y2057" s="766"/>
      <c r="Z2057" s="767"/>
      <c r="AA2057" s="767"/>
    </row>
    <row r="2058" spans="1:27" ht="13.8" hidden="1">
      <c r="A2058" s="84"/>
      <c r="B2058" s="84"/>
      <c r="C2058" s="84"/>
      <c r="D2058" s="84"/>
      <c r="E2058" s="711"/>
      <c r="F2058" s="711"/>
      <c r="G2058" s="754" t="s">
        <v>1764</v>
      </c>
      <c r="H2058" s="696" t="str">
        <f t="shared" si="0"/>
        <v>--</v>
      </c>
      <c r="I2058" s="711"/>
      <c r="J2058" s="17"/>
      <c r="K2058" s="17"/>
      <c r="L2058" s="17"/>
      <c r="M2058" s="755" t="s">
        <v>195</v>
      </c>
      <c r="N2058" s="755" t="s">
        <v>981</v>
      </c>
      <c r="O2058" s="760"/>
      <c r="P2058" s="754" t="s">
        <v>2047</v>
      </c>
      <c r="Q2058" s="17"/>
      <c r="R2058" s="17"/>
      <c r="S2058" s="17"/>
      <c r="T2058" s="17"/>
      <c r="U2058" s="785" t="s">
        <v>7978</v>
      </c>
      <c r="V2058" s="17"/>
      <c r="W2058" s="754" t="s">
        <v>1979</v>
      </c>
      <c r="X2058" s="761"/>
      <c r="Y2058" s="762"/>
      <c r="Z2058" s="763"/>
      <c r="AA2058" s="763"/>
    </row>
    <row r="2059" spans="1:27" ht="13.8" hidden="1">
      <c r="A2059" s="84"/>
      <c r="B2059" s="84"/>
      <c r="C2059" s="84"/>
      <c r="D2059" s="84"/>
      <c r="E2059" s="704"/>
      <c r="F2059" s="704"/>
      <c r="G2059" s="754" t="s">
        <v>1764</v>
      </c>
      <c r="H2059" s="694" t="str">
        <f t="shared" si="0"/>
        <v>--</v>
      </c>
      <c r="I2059" s="704"/>
      <c r="J2059" s="17"/>
      <c r="K2059" s="17"/>
      <c r="L2059" s="17"/>
      <c r="M2059" s="755" t="s">
        <v>1700</v>
      </c>
      <c r="N2059" s="755" t="s">
        <v>2060</v>
      </c>
      <c r="O2059" s="764"/>
      <c r="P2059" s="754" t="s">
        <v>2062</v>
      </c>
      <c r="Q2059" s="17"/>
      <c r="R2059" s="17"/>
      <c r="S2059" s="17"/>
      <c r="T2059" s="17"/>
      <c r="U2059" s="785" t="s">
        <v>7979</v>
      </c>
      <c r="V2059" s="17"/>
      <c r="W2059" s="754" t="s">
        <v>1979</v>
      </c>
      <c r="X2059" s="765"/>
      <c r="Y2059" s="766"/>
      <c r="Z2059" s="767"/>
      <c r="AA2059" s="767"/>
    </row>
    <row r="2060" spans="1:27" ht="13.8" hidden="1">
      <c r="A2060" s="84"/>
      <c r="B2060" s="84"/>
      <c r="C2060" s="84"/>
      <c r="D2060" s="84"/>
      <c r="E2060" s="711"/>
      <c r="F2060" s="711"/>
      <c r="G2060" s="754" t="s">
        <v>1764</v>
      </c>
      <c r="H2060" s="696" t="str">
        <f t="shared" si="0"/>
        <v>--</v>
      </c>
      <c r="I2060" s="711"/>
      <c r="J2060" s="17"/>
      <c r="K2060" s="17"/>
      <c r="L2060" s="17"/>
      <c r="M2060" s="755" t="s">
        <v>436</v>
      </c>
      <c r="N2060" s="755" t="s">
        <v>183</v>
      </c>
      <c r="O2060" s="760"/>
      <c r="P2060" s="754" t="s">
        <v>2088</v>
      </c>
      <c r="Q2060" s="17"/>
      <c r="R2060" s="17"/>
      <c r="S2060" s="17"/>
      <c r="T2060" s="17"/>
      <c r="U2060" s="785" t="s">
        <v>7980</v>
      </c>
      <c r="V2060" s="17"/>
      <c r="W2060" s="754" t="s">
        <v>1979</v>
      </c>
      <c r="X2060" s="761"/>
      <c r="Y2060" s="762"/>
      <c r="Z2060" s="763"/>
      <c r="AA2060" s="763"/>
    </row>
    <row r="2061" spans="1:27" ht="13.8" hidden="1">
      <c r="A2061" s="84"/>
      <c r="B2061" s="84"/>
      <c r="C2061" s="84"/>
      <c r="D2061" s="84"/>
      <c r="E2061" s="704"/>
      <c r="F2061" s="704"/>
      <c r="G2061" s="754" t="s">
        <v>1764</v>
      </c>
      <c r="H2061" s="694" t="str">
        <f t="shared" si="0"/>
        <v>--</v>
      </c>
      <c r="I2061" s="704"/>
      <c r="J2061" s="17"/>
      <c r="K2061" s="17"/>
      <c r="L2061" s="17"/>
      <c r="M2061" s="755" t="s">
        <v>494</v>
      </c>
      <c r="N2061" s="755" t="s">
        <v>1561</v>
      </c>
      <c r="O2061" s="764"/>
      <c r="P2061" s="754" t="s">
        <v>2113</v>
      </c>
      <c r="Q2061" s="17"/>
      <c r="R2061" s="17"/>
      <c r="S2061" s="17"/>
      <c r="T2061" s="17"/>
      <c r="U2061" s="785" t="s">
        <v>7981</v>
      </c>
      <c r="V2061" s="17"/>
      <c r="W2061" s="754" t="s">
        <v>1875</v>
      </c>
      <c r="X2061" s="765"/>
      <c r="Y2061" s="766"/>
      <c r="Z2061" s="767"/>
      <c r="AA2061" s="767"/>
    </row>
    <row r="2062" spans="1:27" ht="13.8" hidden="1">
      <c r="A2062" s="84"/>
      <c r="B2062" s="84"/>
      <c r="C2062" s="84"/>
      <c r="D2062" s="84"/>
      <c r="E2062" s="711"/>
      <c r="F2062" s="711"/>
      <c r="G2062" s="754" t="s">
        <v>1764</v>
      </c>
      <c r="H2062" s="696" t="str">
        <f t="shared" si="0"/>
        <v>--</v>
      </c>
      <c r="I2062" s="711"/>
      <c r="J2062" s="17"/>
      <c r="K2062" s="17"/>
      <c r="L2062" s="17"/>
      <c r="M2062" s="755" t="s">
        <v>494</v>
      </c>
      <c r="N2062" s="755" t="s">
        <v>1560</v>
      </c>
      <c r="O2062" s="760"/>
      <c r="P2062" s="754" t="s">
        <v>2138</v>
      </c>
      <c r="Q2062" s="17"/>
      <c r="R2062" s="17"/>
      <c r="S2062" s="17"/>
      <c r="T2062" s="17"/>
      <c r="U2062" s="785" t="s">
        <v>7982</v>
      </c>
      <c r="V2062" s="17"/>
      <c r="W2062" s="754" t="s">
        <v>1875</v>
      </c>
      <c r="X2062" s="761"/>
      <c r="Y2062" s="762"/>
      <c r="Z2062" s="763"/>
      <c r="AA2062" s="763"/>
    </row>
    <row r="2063" spans="1:27" ht="13.8" hidden="1">
      <c r="A2063" s="84"/>
      <c r="B2063" s="84"/>
      <c r="C2063" s="84"/>
      <c r="D2063" s="84"/>
      <c r="E2063" s="704"/>
      <c r="F2063" s="704"/>
      <c r="G2063" s="754" t="s">
        <v>1764</v>
      </c>
      <c r="H2063" s="694" t="str">
        <f t="shared" si="0"/>
        <v>--</v>
      </c>
      <c r="I2063" s="704"/>
      <c r="J2063" s="17"/>
      <c r="K2063" s="17"/>
      <c r="L2063" s="17"/>
      <c r="M2063" s="755" t="s">
        <v>273</v>
      </c>
      <c r="N2063" s="755" t="s">
        <v>1353</v>
      </c>
      <c r="O2063" s="764"/>
      <c r="P2063" s="754" t="s">
        <v>2163</v>
      </c>
      <c r="Q2063" s="17"/>
      <c r="R2063" s="17"/>
      <c r="S2063" s="17"/>
      <c r="T2063" s="17"/>
      <c r="U2063" s="785" t="s">
        <v>7983</v>
      </c>
      <c r="V2063" s="17"/>
      <c r="W2063" s="754" t="s">
        <v>2176</v>
      </c>
      <c r="X2063" s="765"/>
      <c r="Y2063" s="766"/>
      <c r="Z2063" s="767"/>
      <c r="AA2063" s="767"/>
    </row>
    <row r="2064" spans="1:27" ht="13.8" hidden="1">
      <c r="A2064" s="84"/>
      <c r="B2064" s="84"/>
      <c r="C2064" s="84"/>
      <c r="D2064" s="84"/>
      <c r="E2064" s="711"/>
      <c r="F2064" s="711"/>
      <c r="G2064" s="754" t="s">
        <v>1764</v>
      </c>
      <c r="H2064" s="696" t="str">
        <f t="shared" si="0"/>
        <v>--</v>
      </c>
      <c r="I2064" s="711"/>
      <c r="J2064" s="17"/>
      <c r="K2064" s="17"/>
      <c r="L2064" s="17"/>
      <c r="M2064" s="755" t="s">
        <v>528</v>
      </c>
      <c r="N2064" s="755" t="s">
        <v>2186</v>
      </c>
      <c r="O2064" s="760"/>
      <c r="P2064" s="754" t="s">
        <v>2189</v>
      </c>
      <c r="Q2064" s="17"/>
      <c r="R2064" s="17"/>
      <c r="S2064" s="17"/>
      <c r="T2064" s="17"/>
      <c r="U2064" s="785" t="s">
        <v>7984</v>
      </c>
      <c r="V2064" s="17"/>
      <c r="W2064" s="754" t="s">
        <v>2176</v>
      </c>
      <c r="X2064" s="761"/>
      <c r="Y2064" s="762"/>
      <c r="Z2064" s="763"/>
      <c r="AA2064" s="763"/>
    </row>
    <row r="2065" spans="1:27" ht="13.8" hidden="1">
      <c r="A2065" s="84"/>
      <c r="B2065" s="84"/>
      <c r="C2065" s="84"/>
      <c r="D2065" s="84"/>
      <c r="E2065" s="704"/>
      <c r="F2065" s="704"/>
      <c r="G2065" s="754" t="s">
        <v>1764</v>
      </c>
      <c r="H2065" s="694" t="str">
        <f t="shared" si="0"/>
        <v>--</v>
      </c>
      <c r="I2065" s="704"/>
      <c r="J2065" s="17"/>
      <c r="K2065" s="17"/>
      <c r="L2065" s="17"/>
      <c r="M2065" s="755" t="s">
        <v>436</v>
      </c>
      <c r="N2065" s="755" t="s">
        <v>205</v>
      </c>
      <c r="O2065" s="764"/>
      <c r="P2065" s="754" t="s">
        <v>2215</v>
      </c>
      <c r="Q2065" s="17"/>
      <c r="R2065" s="17"/>
      <c r="S2065" s="17"/>
      <c r="T2065" s="17"/>
      <c r="U2065" s="785" t="s">
        <v>7985</v>
      </c>
      <c r="V2065" s="17"/>
      <c r="W2065" s="754" t="s">
        <v>2176</v>
      </c>
      <c r="X2065" s="765"/>
      <c r="Y2065" s="766"/>
      <c r="Z2065" s="767"/>
      <c r="AA2065" s="767"/>
    </row>
    <row r="2066" spans="1:27" ht="13.8" hidden="1">
      <c r="A2066" s="84"/>
      <c r="B2066" s="84"/>
      <c r="C2066" s="84"/>
      <c r="D2066" s="84"/>
      <c r="E2066" s="711"/>
      <c r="F2066" s="711"/>
      <c r="G2066" s="754" t="s">
        <v>1764</v>
      </c>
      <c r="H2066" s="696" t="str">
        <f t="shared" si="0"/>
        <v>--</v>
      </c>
      <c r="I2066" s="711"/>
      <c r="J2066" s="17"/>
      <c r="K2066" s="17"/>
      <c r="L2066" s="17"/>
      <c r="M2066" s="755" t="s">
        <v>273</v>
      </c>
      <c r="N2066" s="755" t="s">
        <v>1354</v>
      </c>
      <c r="O2066" s="760"/>
      <c r="P2066" s="754" t="s">
        <v>2238</v>
      </c>
      <c r="Q2066" s="17"/>
      <c r="R2066" s="17"/>
      <c r="S2066" s="17"/>
      <c r="T2066" s="17"/>
      <c r="U2066" s="785" t="s">
        <v>7986</v>
      </c>
      <c r="V2066" s="17"/>
      <c r="W2066" s="754" t="s">
        <v>2251</v>
      </c>
      <c r="X2066" s="761"/>
      <c r="Y2066" s="762"/>
      <c r="Z2066" s="763"/>
      <c r="AA2066" s="763"/>
    </row>
    <row r="2067" spans="1:27" ht="13.8" hidden="1">
      <c r="A2067" s="84"/>
      <c r="B2067" s="84"/>
      <c r="C2067" s="84"/>
      <c r="D2067" s="84"/>
      <c r="E2067" s="704"/>
      <c r="F2067" s="704"/>
      <c r="G2067" s="754" t="s">
        <v>1764</v>
      </c>
      <c r="H2067" s="694" t="str">
        <f t="shared" si="0"/>
        <v>--</v>
      </c>
      <c r="I2067" s="704"/>
      <c r="J2067" s="17"/>
      <c r="K2067" s="17"/>
      <c r="L2067" s="17"/>
      <c r="M2067" s="755" t="s">
        <v>1700</v>
      </c>
      <c r="N2067" s="755" t="s">
        <v>2260</v>
      </c>
      <c r="O2067" s="764"/>
      <c r="P2067" s="754" t="s">
        <v>2261</v>
      </c>
      <c r="Q2067" s="17"/>
      <c r="R2067" s="17"/>
      <c r="S2067" s="17"/>
      <c r="T2067" s="17"/>
      <c r="U2067" s="785" t="s">
        <v>7987</v>
      </c>
      <c r="V2067" s="17"/>
      <c r="W2067" s="754" t="s">
        <v>2251</v>
      </c>
      <c r="X2067" s="765"/>
      <c r="Y2067" s="766"/>
      <c r="Z2067" s="767"/>
      <c r="AA2067" s="767"/>
    </row>
    <row r="2068" spans="1:27" ht="13.8" hidden="1">
      <c r="A2068" s="84"/>
      <c r="B2068" s="84"/>
      <c r="C2068" s="84"/>
      <c r="D2068" s="84"/>
      <c r="E2068" s="711"/>
      <c r="F2068" s="711"/>
      <c r="G2068" s="754" t="s">
        <v>1764</v>
      </c>
      <c r="H2068" s="696" t="str">
        <f t="shared" si="0"/>
        <v>--</v>
      </c>
      <c r="I2068" s="711"/>
      <c r="J2068" s="17"/>
      <c r="K2068" s="17"/>
      <c r="L2068" s="17"/>
      <c r="M2068" s="755" t="s">
        <v>436</v>
      </c>
      <c r="N2068" s="755" t="s">
        <v>185</v>
      </c>
      <c r="O2068" s="760"/>
      <c r="P2068" s="754" t="s">
        <v>2088</v>
      </c>
      <c r="Q2068" s="17"/>
      <c r="R2068" s="17"/>
      <c r="S2068" s="17"/>
      <c r="T2068" s="17"/>
      <c r="U2068" s="785" t="s">
        <v>7988</v>
      </c>
      <c r="V2068" s="17"/>
      <c r="W2068" s="754" t="s">
        <v>2251</v>
      </c>
      <c r="X2068" s="761"/>
      <c r="Y2068" s="762"/>
      <c r="Z2068" s="763"/>
      <c r="AA2068" s="763"/>
    </row>
    <row r="2069" spans="1:27" ht="13.8" hidden="1">
      <c r="A2069" s="84"/>
      <c r="B2069" s="84"/>
      <c r="C2069" s="84"/>
      <c r="D2069" s="84"/>
      <c r="E2069" s="704"/>
      <c r="F2069" s="704"/>
      <c r="G2069" s="754" t="s">
        <v>1764</v>
      </c>
      <c r="H2069" s="694" t="str">
        <f t="shared" si="0"/>
        <v>--</v>
      </c>
      <c r="I2069" s="704"/>
      <c r="J2069" s="17"/>
      <c r="K2069" s="17"/>
      <c r="L2069" s="17"/>
      <c r="M2069" s="755" t="s">
        <v>273</v>
      </c>
      <c r="N2069" s="755" t="s">
        <v>1355</v>
      </c>
      <c r="O2069" s="764"/>
      <c r="P2069" s="754" t="s">
        <v>2304</v>
      </c>
      <c r="Q2069" s="17"/>
      <c r="R2069" s="17"/>
      <c r="S2069" s="17"/>
      <c r="T2069" s="17"/>
      <c r="U2069" s="785" t="s">
        <v>7989</v>
      </c>
      <c r="V2069" s="17"/>
      <c r="W2069" s="754" t="s">
        <v>2316</v>
      </c>
      <c r="X2069" s="765"/>
      <c r="Y2069" s="766"/>
      <c r="Z2069" s="767"/>
      <c r="AA2069" s="767"/>
    </row>
    <row r="2070" spans="1:27" ht="13.8" hidden="1">
      <c r="A2070" s="84"/>
      <c r="B2070" s="84"/>
      <c r="C2070" s="84"/>
      <c r="D2070" s="84"/>
      <c r="E2070" s="711"/>
      <c r="F2070" s="711"/>
      <c r="G2070" s="754" t="s">
        <v>1764</v>
      </c>
      <c r="H2070" s="696" t="str">
        <f t="shared" si="0"/>
        <v>--</v>
      </c>
      <c r="I2070" s="711"/>
      <c r="J2070" s="17"/>
      <c r="K2070" s="17"/>
      <c r="L2070" s="17"/>
      <c r="M2070" s="755" t="s">
        <v>528</v>
      </c>
      <c r="N2070" s="755" t="s">
        <v>2323</v>
      </c>
      <c r="O2070" s="760"/>
      <c r="P2070" s="754" t="s">
        <v>2325</v>
      </c>
      <c r="Q2070" s="17"/>
      <c r="R2070" s="17"/>
      <c r="S2070" s="17"/>
      <c r="T2070" s="17"/>
      <c r="U2070" s="785" t="s">
        <v>7990</v>
      </c>
      <c r="V2070" s="17"/>
      <c r="W2070" s="754" t="s">
        <v>2316</v>
      </c>
      <c r="X2070" s="761"/>
      <c r="Y2070" s="762"/>
      <c r="Z2070" s="763"/>
      <c r="AA2070" s="763"/>
    </row>
    <row r="2071" spans="1:27" ht="13.8" hidden="1">
      <c r="A2071" s="84"/>
      <c r="B2071" s="84"/>
      <c r="C2071" s="84"/>
      <c r="D2071" s="84"/>
      <c r="E2071" s="704"/>
      <c r="F2071" s="704"/>
      <c r="G2071" s="754" t="s">
        <v>1764</v>
      </c>
      <c r="H2071" s="694" t="str">
        <f t="shared" si="0"/>
        <v>--</v>
      </c>
      <c r="I2071" s="704"/>
      <c r="J2071" s="17"/>
      <c r="K2071" s="17"/>
      <c r="L2071" s="17"/>
      <c r="M2071" s="755" t="s">
        <v>528</v>
      </c>
      <c r="N2071" s="755" t="s">
        <v>2343</v>
      </c>
      <c r="O2071" s="764"/>
      <c r="P2071" s="754" t="s">
        <v>2346</v>
      </c>
      <c r="Q2071" s="17"/>
      <c r="R2071" s="17"/>
      <c r="S2071" s="17"/>
      <c r="T2071" s="17"/>
      <c r="U2071" s="785" t="s">
        <v>7991</v>
      </c>
      <c r="V2071" s="17"/>
      <c r="W2071" s="754" t="s">
        <v>2316</v>
      </c>
      <c r="X2071" s="765"/>
      <c r="Y2071" s="766"/>
      <c r="Z2071" s="767"/>
      <c r="AA2071" s="767"/>
    </row>
    <row r="2072" spans="1:27" ht="13.8" hidden="1">
      <c r="A2072" s="84"/>
      <c r="B2072" s="84"/>
      <c r="C2072" s="84"/>
      <c r="D2072" s="84"/>
      <c r="E2072" s="711"/>
      <c r="F2072" s="711"/>
      <c r="G2072" s="754" t="s">
        <v>1764</v>
      </c>
      <c r="H2072" s="696" t="str">
        <f t="shared" si="0"/>
        <v>--</v>
      </c>
      <c r="I2072" s="711"/>
      <c r="J2072" s="17"/>
      <c r="K2072" s="17"/>
      <c r="L2072" s="17"/>
      <c r="M2072" s="755" t="s">
        <v>436</v>
      </c>
      <c r="N2072" s="755" t="s">
        <v>186</v>
      </c>
      <c r="O2072" s="760"/>
      <c r="P2072" s="754" t="s">
        <v>2215</v>
      </c>
      <c r="Q2072" s="17"/>
      <c r="R2072" s="17"/>
      <c r="S2072" s="17"/>
      <c r="T2072" s="17"/>
      <c r="U2072" s="785" t="s">
        <v>7992</v>
      </c>
      <c r="V2072" s="17"/>
      <c r="W2072" s="754" t="s">
        <v>2316</v>
      </c>
      <c r="X2072" s="761"/>
      <c r="Y2072" s="762"/>
      <c r="Z2072" s="763"/>
      <c r="AA2072" s="763"/>
    </row>
    <row r="2073" spans="1:27" ht="13.8" hidden="1">
      <c r="A2073" s="84"/>
      <c r="B2073" s="84"/>
      <c r="C2073" s="84"/>
      <c r="D2073" s="84"/>
      <c r="E2073" s="704"/>
      <c r="F2073" s="704"/>
      <c r="G2073" s="754" t="s">
        <v>1764</v>
      </c>
      <c r="H2073" s="694" t="str">
        <f t="shared" si="0"/>
        <v>--</v>
      </c>
      <c r="I2073" s="704"/>
      <c r="J2073" s="17"/>
      <c r="K2073" s="17"/>
      <c r="L2073" s="17"/>
      <c r="M2073" s="755" t="s">
        <v>494</v>
      </c>
      <c r="N2073" s="755" t="s">
        <v>1559</v>
      </c>
      <c r="O2073" s="764"/>
      <c r="P2073" s="754" t="s">
        <v>2379</v>
      </c>
      <c r="Q2073" s="17"/>
      <c r="R2073" s="17"/>
      <c r="S2073" s="17"/>
      <c r="T2073" s="17"/>
      <c r="U2073" s="785" t="s">
        <v>7993</v>
      </c>
      <c r="V2073" s="17"/>
      <c r="W2073" s="754" t="s">
        <v>1875</v>
      </c>
      <c r="X2073" s="765"/>
      <c r="Y2073" s="766"/>
      <c r="Z2073" s="767"/>
      <c r="AA2073" s="767"/>
    </row>
    <row r="2074" spans="1:27" ht="13.8" hidden="1">
      <c r="A2074" s="84"/>
      <c r="B2074" s="84"/>
      <c r="C2074" s="84"/>
      <c r="D2074" s="84"/>
      <c r="E2074" s="711"/>
      <c r="F2074" s="711"/>
      <c r="G2074" s="754" t="s">
        <v>1764</v>
      </c>
      <c r="H2074" s="696" t="str">
        <f t="shared" si="0"/>
        <v>--</v>
      </c>
      <c r="I2074" s="711"/>
      <c r="J2074" s="17"/>
      <c r="K2074" s="17"/>
      <c r="L2074" s="17"/>
      <c r="M2074" s="755" t="s">
        <v>273</v>
      </c>
      <c r="N2074" s="755" t="s">
        <v>1357</v>
      </c>
      <c r="O2074" s="760"/>
      <c r="P2074" s="754" t="s">
        <v>2304</v>
      </c>
      <c r="Q2074" s="17"/>
      <c r="R2074" s="17"/>
      <c r="S2074" s="17"/>
      <c r="T2074" s="17"/>
      <c r="U2074" s="785" t="s">
        <v>7994</v>
      </c>
      <c r="V2074" s="17"/>
      <c r="W2074" s="754" t="s">
        <v>2393</v>
      </c>
      <c r="X2074" s="761"/>
      <c r="Y2074" s="762"/>
      <c r="Z2074" s="763"/>
      <c r="AA2074" s="763"/>
    </row>
    <row r="2075" spans="1:27" ht="13.8" hidden="1">
      <c r="A2075" s="84"/>
      <c r="B2075" s="84"/>
      <c r="C2075" s="84"/>
      <c r="D2075" s="84"/>
      <c r="E2075" s="704"/>
      <c r="F2075" s="704"/>
      <c r="G2075" s="754" t="s">
        <v>1764</v>
      </c>
      <c r="H2075" s="694" t="str">
        <f t="shared" si="0"/>
        <v>--</v>
      </c>
      <c r="I2075" s="704"/>
      <c r="J2075" s="17"/>
      <c r="K2075" s="17"/>
      <c r="L2075" s="17"/>
      <c r="M2075" s="755" t="s">
        <v>528</v>
      </c>
      <c r="N2075" s="755" t="s">
        <v>2382</v>
      </c>
      <c r="O2075" s="764"/>
      <c r="P2075" s="754" t="s">
        <v>2325</v>
      </c>
      <c r="Q2075" s="17"/>
      <c r="R2075" s="17"/>
      <c r="S2075" s="17"/>
      <c r="T2075" s="17"/>
      <c r="U2075" s="785" t="s">
        <v>7995</v>
      </c>
      <c r="V2075" s="17"/>
      <c r="W2075" s="754" t="s">
        <v>2393</v>
      </c>
      <c r="X2075" s="765"/>
      <c r="Y2075" s="766"/>
      <c r="Z2075" s="767"/>
      <c r="AA2075" s="767"/>
    </row>
    <row r="2076" spans="1:27" ht="13.8" hidden="1">
      <c r="A2076" s="84"/>
      <c r="B2076" s="84"/>
      <c r="C2076" s="84"/>
      <c r="D2076" s="84"/>
      <c r="E2076" s="711"/>
      <c r="F2076" s="711"/>
      <c r="G2076" s="754" t="s">
        <v>1764</v>
      </c>
      <c r="H2076" s="696" t="str">
        <f t="shared" si="0"/>
        <v>--</v>
      </c>
      <c r="I2076" s="711"/>
      <c r="J2076" s="17"/>
      <c r="K2076" s="17"/>
      <c r="L2076" s="17"/>
      <c r="M2076" s="755" t="s">
        <v>436</v>
      </c>
      <c r="N2076" s="755" t="s">
        <v>187</v>
      </c>
      <c r="O2076" s="760"/>
      <c r="P2076" s="754" t="s">
        <v>2424</v>
      </c>
      <c r="Q2076" s="17"/>
      <c r="R2076" s="17"/>
      <c r="S2076" s="17"/>
      <c r="T2076" s="17"/>
      <c r="U2076" s="785" t="s">
        <v>7996</v>
      </c>
      <c r="V2076" s="17"/>
      <c r="W2076" s="754" t="s">
        <v>2393</v>
      </c>
      <c r="X2076" s="761"/>
      <c r="Y2076" s="762"/>
      <c r="Z2076" s="763"/>
      <c r="AA2076" s="763"/>
    </row>
    <row r="2077" spans="1:27" ht="13.8" hidden="1">
      <c r="A2077" s="84"/>
      <c r="B2077" s="84"/>
      <c r="C2077" s="84"/>
      <c r="D2077" s="84"/>
      <c r="E2077" s="704"/>
      <c r="F2077" s="704"/>
      <c r="G2077" s="754" t="s">
        <v>1764</v>
      </c>
      <c r="H2077" s="694" t="str">
        <f t="shared" si="0"/>
        <v>--</v>
      </c>
      <c r="I2077" s="704"/>
      <c r="J2077" s="17"/>
      <c r="K2077" s="17"/>
      <c r="L2077" s="17"/>
      <c r="M2077" s="755" t="s">
        <v>195</v>
      </c>
      <c r="N2077" s="755" t="s">
        <v>982</v>
      </c>
      <c r="O2077" s="764"/>
      <c r="P2077" s="754" t="s">
        <v>2443</v>
      </c>
      <c r="Q2077" s="17"/>
      <c r="R2077" s="17"/>
      <c r="S2077" s="17"/>
      <c r="T2077" s="17"/>
      <c r="U2077" s="785" t="s">
        <v>7997</v>
      </c>
      <c r="V2077" s="17"/>
      <c r="W2077" s="754" t="s">
        <v>1875</v>
      </c>
      <c r="X2077" s="765"/>
      <c r="Y2077" s="766"/>
      <c r="Z2077" s="767"/>
      <c r="AA2077" s="767"/>
    </row>
    <row r="2078" spans="1:27" ht="13.8" hidden="1">
      <c r="A2078" s="84"/>
      <c r="B2078" s="84"/>
      <c r="C2078" s="84"/>
      <c r="D2078" s="84"/>
      <c r="E2078" s="711"/>
      <c r="F2078" s="711"/>
      <c r="G2078" s="754" t="s">
        <v>1764</v>
      </c>
      <c r="H2078" s="696" t="str">
        <f t="shared" si="0"/>
        <v>--</v>
      </c>
      <c r="I2078" s="711"/>
      <c r="J2078" s="17"/>
      <c r="K2078" s="17"/>
      <c r="L2078" s="17"/>
      <c r="M2078" s="755" t="s">
        <v>1281</v>
      </c>
      <c r="N2078" s="755" t="s">
        <v>462</v>
      </c>
      <c r="O2078" s="760"/>
      <c r="P2078" s="754" t="s">
        <v>2325</v>
      </c>
      <c r="Q2078" s="17"/>
      <c r="R2078" s="17"/>
      <c r="S2078" s="17"/>
      <c r="T2078" s="17"/>
      <c r="U2078" s="785" t="s">
        <v>7998</v>
      </c>
      <c r="V2078" s="17"/>
      <c r="W2078" s="754" t="s">
        <v>1875</v>
      </c>
      <c r="X2078" s="761"/>
      <c r="Y2078" s="762"/>
      <c r="Z2078" s="763"/>
      <c r="AA2078" s="763"/>
    </row>
    <row r="2079" spans="1:27" ht="13.8" hidden="1">
      <c r="A2079" s="84"/>
      <c r="B2079" s="84"/>
      <c r="C2079" s="84"/>
      <c r="D2079" s="84"/>
      <c r="E2079" s="704"/>
      <c r="F2079" s="704"/>
      <c r="G2079" s="754" t="s">
        <v>1764</v>
      </c>
      <c r="H2079" s="694" t="str">
        <f t="shared" si="0"/>
        <v>--</v>
      </c>
      <c r="I2079" s="704"/>
      <c r="J2079" s="17"/>
      <c r="K2079" s="17"/>
      <c r="L2079" s="17"/>
      <c r="M2079" s="755" t="s">
        <v>1281</v>
      </c>
      <c r="N2079" s="755" t="s">
        <v>463</v>
      </c>
      <c r="O2079" s="764"/>
      <c r="P2079" s="754" t="s">
        <v>2325</v>
      </c>
      <c r="Q2079" s="17"/>
      <c r="R2079" s="17"/>
      <c r="S2079" s="17"/>
      <c r="T2079" s="17"/>
      <c r="U2079" s="785" t="s">
        <v>7999</v>
      </c>
      <c r="V2079" s="17"/>
      <c r="W2079" s="754" t="s">
        <v>1875</v>
      </c>
      <c r="X2079" s="765"/>
      <c r="Y2079" s="766"/>
      <c r="Z2079" s="767"/>
      <c r="AA2079" s="767"/>
    </row>
    <row r="2080" spans="1:27" ht="13.8" hidden="1">
      <c r="A2080" s="84"/>
      <c r="B2080" s="84"/>
      <c r="C2080" s="84"/>
      <c r="D2080" s="84"/>
      <c r="E2080" s="711"/>
      <c r="F2080" s="711"/>
      <c r="G2080" s="754" t="s">
        <v>1764</v>
      </c>
      <c r="H2080" s="696" t="str">
        <f t="shared" si="0"/>
        <v>--</v>
      </c>
      <c r="I2080" s="711"/>
      <c r="J2080" s="17"/>
      <c r="K2080" s="17"/>
      <c r="L2080" s="17"/>
      <c r="M2080" s="755" t="s">
        <v>494</v>
      </c>
      <c r="N2080" s="755" t="s">
        <v>1558</v>
      </c>
      <c r="O2080" s="760"/>
      <c r="P2080" s="754" t="s">
        <v>2443</v>
      </c>
      <c r="Q2080" s="17"/>
      <c r="R2080" s="17"/>
      <c r="S2080" s="17"/>
      <c r="T2080" s="17"/>
      <c r="U2080" s="785" t="s">
        <v>8000</v>
      </c>
      <c r="V2080" s="17"/>
      <c r="W2080" s="754" t="s">
        <v>1875</v>
      </c>
      <c r="X2080" s="761"/>
      <c r="Y2080" s="762"/>
      <c r="Z2080" s="763"/>
      <c r="AA2080" s="763"/>
    </row>
    <row r="2081" spans="1:27" ht="13.8" hidden="1">
      <c r="A2081" s="84"/>
      <c r="B2081" s="84"/>
      <c r="C2081" s="84"/>
      <c r="D2081" s="84"/>
      <c r="E2081" s="704"/>
      <c r="F2081" s="704"/>
      <c r="G2081" s="754" t="s">
        <v>1764</v>
      </c>
      <c r="H2081" s="694" t="str">
        <f t="shared" si="0"/>
        <v>--</v>
      </c>
      <c r="I2081" s="704"/>
      <c r="J2081" s="17"/>
      <c r="K2081" s="17"/>
      <c r="L2081" s="17"/>
      <c r="M2081" s="755" t="s">
        <v>494</v>
      </c>
      <c r="N2081" s="755" t="s">
        <v>1572</v>
      </c>
      <c r="O2081" s="764"/>
      <c r="P2081" s="754" t="s">
        <v>2530</v>
      </c>
      <c r="Q2081" s="17"/>
      <c r="R2081" s="17"/>
      <c r="S2081" s="17"/>
      <c r="T2081" s="17"/>
      <c r="U2081" s="785" t="s">
        <v>8001</v>
      </c>
      <c r="V2081" s="17"/>
      <c r="W2081" s="754" t="s">
        <v>1875</v>
      </c>
      <c r="X2081" s="765"/>
      <c r="Y2081" s="766"/>
      <c r="Z2081" s="767"/>
      <c r="AA2081" s="767"/>
    </row>
    <row r="2082" spans="1:27" ht="13.8" hidden="1">
      <c r="A2082" s="84"/>
      <c r="B2082" s="84"/>
      <c r="C2082" s="84"/>
      <c r="D2082" s="84"/>
      <c r="E2082" s="711"/>
      <c r="F2082" s="711"/>
      <c r="G2082" s="754" t="s">
        <v>1764</v>
      </c>
      <c r="H2082" s="696" t="str">
        <f t="shared" si="0"/>
        <v>--</v>
      </c>
      <c r="I2082" s="711"/>
      <c r="J2082" s="17"/>
      <c r="K2082" s="17"/>
      <c r="L2082" s="17"/>
      <c r="M2082" s="755" t="s">
        <v>195</v>
      </c>
      <c r="N2082" s="755" t="s">
        <v>983</v>
      </c>
      <c r="O2082" s="760"/>
      <c r="P2082" s="754" t="s">
        <v>2304</v>
      </c>
      <c r="Q2082" s="17"/>
      <c r="R2082" s="17"/>
      <c r="S2082" s="17"/>
      <c r="T2082" s="17"/>
      <c r="U2082" s="785" t="s">
        <v>8002</v>
      </c>
      <c r="V2082" s="17"/>
      <c r="W2082" s="754" t="s">
        <v>1875</v>
      </c>
      <c r="X2082" s="761"/>
      <c r="Y2082" s="762"/>
      <c r="Z2082" s="763"/>
      <c r="AA2082" s="763"/>
    </row>
    <row r="2083" spans="1:27" ht="13.8" hidden="1">
      <c r="A2083" s="84"/>
      <c r="B2083" s="84"/>
      <c r="C2083" s="84"/>
      <c r="D2083" s="84"/>
      <c r="E2083" s="704"/>
      <c r="F2083" s="704"/>
      <c r="G2083" s="754" t="s">
        <v>1764</v>
      </c>
      <c r="H2083" s="694" t="str">
        <f t="shared" si="0"/>
        <v>--</v>
      </c>
      <c r="I2083" s="704"/>
      <c r="J2083" s="17"/>
      <c r="K2083" s="17"/>
      <c r="L2083" s="17"/>
      <c r="M2083" s="755" t="s">
        <v>494</v>
      </c>
      <c r="N2083" s="755" t="s">
        <v>1571</v>
      </c>
      <c r="O2083" s="764"/>
      <c r="P2083" s="754" t="s">
        <v>2443</v>
      </c>
      <c r="Q2083" s="17"/>
      <c r="R2083" s="17"/>
      <c r="S2083" s="17"/>
      <c r="T2083" s="17"/>
      <c r="U2083" s="785" t="s">
        <v>8003</v>
      </c>
      <c r="V2083" s="17"/>
      <c r="W2083" s="754" t="s">
        <v>1875</v>
      </c>
      <c r="X2083" s="765"/>
      <c r="Y2083" s="766"/>
      <c r="Z2083" s="767"/>
      <c r="AA2083" s="767"/>
    </row>
    <row r="2084" spans="1:27" ht="13.8" hidden="1">
      <c r="A2084" s="84"/>
      <c r="B2084" s="84"/>
      <c r="C2084" s="84"/>
      <c r="D2084" s="84"/>
      <c r="E2084" s="711"/>
      <c r="F2084" s="711"/>
      <c r="G2084" s="754" t="s">
        <v>1764</v>
      </c>
      <c r="H2084" s="696" t="str">
        <f t="shared" si="0"/>
        <v>--</v>
      </c>
      <c r="I2084" s="711"/>
      <c r="J2084" s="17"/>
      <c r="K2084" s="17"/>
      <c r="L2084" s="17"/>
      <c r="M2084" s="786" t="s">
        <v>593</v>
      </c>
      <c r="N2084" s="755" t="s">
        <v>2604</v>
      </c>
      <c r="O2084" s="760"/>
      <c r="P2084" s="754" t="s">
        <v>2325</v>
      </c>
      <c r="Q2084" s="17"/>
      <c r="R2084" s="17"/>
      <c r="S2084" s="17"/>
      <c r="T2084" s="17"/>
      <c r="U2084" s="785" t="s">
        <v>8004</v>
      </c>
      <c r="V2084" s="17"/>
      <c r="W2084" s="754" t="s">
        <v>1875</v>
      </c>
      <c r="X2084" s="761"/>
      <c r="Y2084" s="762"/>
      <c r="Z2084" s="763"/>
      <c r="AA2084" s="763"/>
    </row>
    <row r="2085" spans="1:27" ht="13.8" hidden="1">
      <c r="A2085" s="84"/>
      <c r="B2085" s="84"/>
      <c r="C2085" s="84"/>
      <c r="D2085" s="84"/>
      <c r="E2085" s="704"/>
      <c r="F2085" s="704"/>
      <c r="G2085" s="754" t="s">
        <v>1764</v>
      </c>
      <c r="H2085" s="694" t="str">
        <f t="shared" si="0"/>
        <v>--</v>
      </c>
      <c r="I2085" s="704"/>
      <c r="J2085" s="17"/>
      <c r="K2085" s="17"/>
      <c r="L2085" s="17"/>
      <c r="M2085" s="755" t="s">
        <v>528</v>
      </c>
      <c r="N2085" s="755" t="s">
        <v>2381</v>
      </c>
      <c r="O2085" s="764"/>
      <c r="P2085" s="754" t="s">
        <v>2621</v>
      </c>
      <c r="Q2085" s="17"/>
      <c r="R2085" s="17"/>
      <c r="S2085" s="17"/>
      <c r="T2085" s="17"/>
      <c r="U2085" s="785" t="s">
        <v>8005</v>
      </c>
      <c r="V2085" s="17"/>
      <c r="W2085" s="754" t="s">
        <v>2624</v>
      </c>
      <c r="X2085" s="765"/>
      <c r="Y2085" s="766"/>
      <c r="Z2085" s="767"/>
      <c r="AA2085" s="767"/>
    </row>
    <row r="2086" spans="1:27" ht="13.8" hidden="1">
      <c r="A2086" s="84"/>
      <c r="B2086" s="84"/>
      <c r="C2086" s="84"/>
      <c r="D2086" s="84"/>
      <c r="E2086" s="711"/>
      <c r="F2086" s="711"/>
      <c r="G2086" s="754" t="s">
        <v>1764</v>
      </c>
      <c r="H2086" s="696" t="str">
        <f t="shared" si="0"/>
        <v>--</v>
      </c>
      <c r="I2086" s="711"/>
      <c r="J2086" s="17"/>
      <c r="K2086" s="17"/>
      <c r="L2086" s="17"/>
      <c r="M2086" s="755" t="s">
        <v>273</v>
      </c>
      <c r="N2086" s="755" t="s">
        <v>1364</v>
      </c>
      <c r="O2086" s="760"/>
      <c r="P2086" s="754" t="s">
        <v>2625</v>
      </c>
      <c r="Q2086" s="17"/>
      <c r="R2086" s="17"/>
      <c r="S2086" s="17"/>
      <c r="T2086" s="17"/>
      <c r="U2086" s="785" t="s">
        <v>8006</v>
      </c>
      <c r="V2086" s="17"/>
      <c r="W2086" s="754" t="s">
        <v>2624</v>
      </c>
      <c r="X2086" s="761"/>
      <c r="Y2086" s="762"/>
      <c r="Z2086" s="763"/>
      <c r="AA2086" s="763"/>
    </row>
    <row r="2087" spans="1:27" ht="13.8" hidden="1">
      <c r="A2087" s="84"/>
      <c r="B2087" s="84"/>
      <c r="C2087" s="84"/>
      <c r="D2087" s="84"/>
      <c r="E2087" s="704"/>
      <c r="F2087" s="704"/>
      <c r="G2087" s="754" t="s">
        <v>1764</v>
      </c>
      <c r="H2087" s="694" t="str">
        <f t="shared" si="0"/>
        <v>--</v>
      </c>
      <c r="I2087" s="704"/>
      <c r="J2087" s="17"/>
      <c r="K2087" s="17"/>
      <c r="L2087" s="17"/>
      <c r="M2087" s="755" t="s">
        <v>528</v>
      </c>
      <c r="N2087" s="755" t="s">
        <v>1983</v>
      </c>
      <c r="O2087" s="764"/>
      <c r="P2087" s="754" t="s">
        <v>2325</v>
      </c>
      <c r="Q2087" s="17"/>
      <c r="R2087" s="17"/>
      <c r="S2087" s="17"/>
      <c r="T2087" s="17"/>
      <c r="U2087" s="785" t="s">
        <v>8007</v>
      </c>
      <c r="V2087" s="17"/>
      <c r="W2087" s="754" t="s">
        <v>2624</v>
      </c>
      <c r="X2087" s="765"/>
      <c r="Y2087" s="766"/>
      <c r="Z2087" s="767"/>
      <c r="AA2087" s="767"/>
    </row>
    <row r="2088" spans="1:27" ht="13.8" hidden="1">
      <c r="A2088" s="84"/>
      <c r="B2088" s="84"/>
      <c r="C2088" s="84"/>
      <c r="D2088" s="84"/>
      <c r="E2088" s="711"/>
      <c r="F2088" s="711"/>
      <c r="G2088" s="754" t="s">
        <v>1764</v>
      </c>
      <c r="H2088" s="696" t="str">
        <f t="shared" si="0"/>
        <v>--</v>
      </c>
      <c r="I2088" s="711"/>
      <c r="J2088" s="17"/>
      <c r="K2088" s="17"/>
      <c r="L2088" s="17"/>
      <c r="M2088" s="755" t="s">
        <v>436</v>
      </c>
      <c r="N2088" s="755" t="s">
        <v>184</v>
      </c>
      <c r="O2088" s="760"/>
      <c r="P2088" s="754" t="s">
        <v>2088</v>
      </c>
      <c r="Q2088" s="17"/>
      <c r="R2088" s="17"/>
      <c r="S2088" s="17"/>
      <c r="T2088" s="17"/>
      <c r="U2088" s="785" t="s">
        <v>8008</v>
      </c>
      <c r="V2088" s="17"/>
      <c r="W2088" s="754" t="s">
        <v>2624</v>
      </c>
      <c r="X2088" s="761"/>
      <c r="Y2088" s="762"/>
      <c r="Z2088" s="763"/>
      <c r="AA2088" s="763"/>
    </row>
    <row r="2089" spans="1:27" ht="13.8" hidden="1">
      <c r="A2089" s="84"/>
      <c r="B2089" s="84"/>
      <c r="C2089" s="84"/>
      <c r="D2089" s="84"/>
      <c r="E2089" s="704"/>
      <c r="F2089" s="704"/>
      <c r="G2089" s="754" t="s">
        <v>1764</v>
      </c>
      <c r="H2089" s="694" t="str">
        <f t="shared" si="0"/>
        <v>--</v>
      </c>
      <c r="I2089" s="704"/>
      <c r="J2089" s="17"/>
      <c r="K2089" s="17"/>
      <c r="L2089" s="17"/>
      <c r="M2089" s="755" t="s">
        <v>195</v>
      </c>
      <c r="N2089" s="755" t="s">
        <v>913</v>
      </c>
      <c r="O2089" s="764"/>
      <c r="P2089" s="754" t="s">
        <v>2632</v>
      </c>
      <c r="Q2089" s="17"/>
      <c r="R2089" s="17"/>
      <c r="S2089" s="17"/>
      <c r="T2089" s="17"/>
      <c r="U2089" s="785" t="s">
        <v>8009</v>
      </c>
      <c r="V2089" s="17"/>
      <c r="W2089" s="754" t="s">
        <v>2624</v>
      </c>
      <c r="X2089" s="765"/>
      <c r="Y2089" s="766"/>
      <c r="Z2089" s="767"/>
      <c r="AA2089" s="767"/>
    </row>
    <row r="2090" spans="1:27" ht="13.8" hidden="1">
      <c r="A2090" s="84"/>
      <c r="B2090" s="84"/>
      <c r="C2090" s="84"/>
      <c r="D2090" s="84"/>
      <c r="E2090" s="711"/>
      <c r="F2090" s="711"/>
      <c r="G2090" s="754" t="s">
        <v>1764</v>
      </c>
      <c r="H2090" s="696" t="str">
        <f t="shared" si="0"/>
        <v>--</v>
      </c>
      <c r="I2090" s="711"/>
      <c r="J2090" s="17"/>
      <c r="K2090" s="17"/>
      <c r="L2090" s="17"/>
      <c r="M2090" s="755" t="s">
        <v>195</v>
      </c>
      <c r="N2090" s="755" t="s">
        <v>935</v>
      </c>
      <c r="O2090" s="760"/>
      <c r="P2090" s="754" t="s">
        <v>2632</v>
      </c>
      <c r="Q2090" s="17"/>
      <c r="R2090" s="17"/>
      <c r="S2090" s="17"/>
      <c r="T2090" s="17"/>
      <c r="U2090" s="785" t="s">
        <v>8010</v>
      </c>
      <c r="V2090" s="17"/>
      <c r="W2090" s="754" t="s">
        <v>1875</v>
      </c>
      <c r="X2090" s="761"/>
      <c r="Y2090" s="762"/>
      <c r="Z2090" s="763"/>
      <c r="AA2090" s="763"/>
    </row>
    <row r="2091" spans="1:27" ht="13.8" hidden="1">
      <c r="A2091" s="84"/>
      <c r="B2091" s="84"/>
      <c r="C2091" s="84"/>
      <c r="D2091" s="84"/>
      <c r="E2091" s="704"/>
      <c r="F2091" s="704"/>
      <c r="G2091" s="754" t="s">
        <v>1764</v>
      </c>
      <c r="H2091" s="694" t="str">
        <f t="shared" si="0"/>
        <v>--</v>
      </c>
      <c r="I2091" s="704"/>
      <c r="J2091" s="17"/>
      <c r="K2091" s="17"/>
      <c r="L2091" s="17"/>
      <c r="M2091" s="755" t="s">
        <v>273</v>
      </c>
      <c r="N2091" s="755" t="s">
        <v>1358</v>
      </c>
      <c r="O2091" s="764"/>
      <c r="P2091" s="754" t="s">
        <v>2639</v>
      </c>
      <c r="Q2091" s="17"/>
      <c r="R2091" s="17"/>
      <c r="S2091" s="17"/>
      <c r="T2091" s="17"/>
      <c r="U2091" s="785" t="s">
        <v>8011</v>
      </c>
      <c r="V2091" s="17"/>
      <c r="W2091" s="754" t="s">
        <v>2641</v>
      </c>
      <c r="X2091" s="765"/>
      <c r="Y2091" s="766"/>
      <c r="Z2091" s="767"/>
      <c r="AA2091" s="767"/>
    </row>
    <row r="2092" spans="1:27" ht="13.8" hidden="1">
      <c r="A2092" s="84"/>
      <c r="B2092" s="84"/>
      <c r="C2092" s="84"/>
      <c r="D2092" s="84"/>
      <c r="E2092" s="711"/>
      <c r="F2092" s="711"/>
      <c r="G2092" s="754" t="s">
        <v>1764</v>
      </c>
      <c r="H2092" s="696" t="str">
        <f t="shared" si="0"/>
        <v>--</v>
      </c>
      <c r="I2092" s="711"/>
      <c r="J2092" s="17"/>
      <c r="K2092" s="17"/>
      <c r="L2092" s="17"/>
      <c r="M2092" s="755" t="s">
        <v>528</v>
      </c>
      <c r="N2092" s="755" t="s">
        <v>2383</v>
      </c>
      <c r="O2092" s="760"/>
      <c r="P2092" s="754" t="s">
        <v>2642</v>
      </c>
      <c r="Q2092" s="17"/>
      <c r="R2092" s="17"/>
      <c r="S2092" s="17"/>
      <c r="T2092" s="17"/>
      <c r="U2092" s="785" t="s">
        <v>8012</v>
      </c>
      <c r="V2092" s="17"/>
      <c r="W2092" s="754" t="s">
        <v>2641</v>
      </c>
      <c r="X2092" s="761"/>
      <c r="Y2092" s="762"/>
      <c r="Z2092" s="763"/>
      <c r="AA2092" s="763"/>
    </row>
    <row r="2093" spans="1:27" ht="13.8" hidden="1">
      <c r="A2093" s="84"/>
      <c r="B2093" s="84"/>
      <c r="C2093" s="84"/>
      <c r="D2093" s="84"/>
      <c r="E2093" s="704"/>
      <c r="F2093" s="704"/>
      <c r="G2093" s="754" t="s">
        <v>1764</v>
      </c>
      <c r="H2093" s="694" t="str">
        <f t="shared" si="0"/>
        <v>--</v>
      </c>
      <c r="I2093" s="704"/>
      <c r="J2093" s="17"/>
      <c r="K2093" s="17"/>
      <c r="L2093" s="17"/>
      <c r="M2093" s="755" t="s">
        <v>436</v>
      </c>
      <c r="N2093" s="755" t="s">
        <v>188</v>
      </c>
      <c r="O2093" s="764"/>
      <c r="P2093" s="754" t="s">
        <v>2424</v>
      </c>
      <c r="Q2093" s="17"/>
      <c r="R2093" s="17"/>
      <c r="S2093" s="17"/>
      <c r="T2093" s="17"/>
      <c r="U2093" s="785" t="s">
        <v>8013</v>
      </c>
      <c r="V2093" s="17"/>
      <c r="W2093" s="754" t="s">
        <v>2641</v>
      </c>
      <c r="X2093" s="765"/>
      <c r="Y2093" s="766"/>
      <c r="Z2093" s="767"/>
      <c r="AA2093" s="767"/>
    </row>
    <row r="2094" spans="1:27" ht="13.8" hidden="1">
      <c r="A2094" s="84"/>
      <c r="B2094" s="84"/>
      <c r="C2094" s="84"/>
      <c r="D2094" s="84"/>
      <c r="E2094" s="711"/>
      <c r="F2094" s="711"/>
      <c r="G2094" s="754" t="s">
        <v>1764</v>
      </c>
      <c r="H2094" s="696" t="str">
        <f t="shared" si="0"/>
        <v>--</v>
      </c>
      <c r="I2094" s="711"/>
      <c r="J2094" s="17"/>
      <c r="K2094" s="17"/>
      <c r="L2094" s="17"/>
      <c r="M2094" s="755" t="s">
        <v>273</v>
      </c>
      <c r="N2094" s="755" t="s">
        <v>1359</v>
      </c>
      <c r="O2094" s="760"/>
      <c r="P2094" s="754" t="s">
        <v>2649</v>
      </c>
      <c r="Q2094" s="17"/>
      <c r="R2094" s="17"/>
      <c r="S2094" s="17"/>
      <c r="T2094" s="17"/>
      <c r="U2094" s="785" t="s">
        <v>8014</v>
      </c>
      <c r="V2094" s="17"/>
      <c r="W2094" s="754" t="s">
        <v>2652</v>
      </c>
      <c r="X2094" s="761"/>
      <c r="Y2094" s="762"/>
      <c r="Z2094" s="763"/>
      <c r="AA2094" s="763"/>
    </row>
    <row r="2095" spans="1:27" ht="13.8" hidden="1">
      <c r="A2095" s="84"/>
      <c r="B2095" s="84"/>
      <c r="C2095" s="84"/>
      <c r="D2095" s="84"/>
      <c r="E2095" s="704"/>
      <c r="F2095" s="704"/>
      <c r="G2095" s="754" t="s">
        <v>1764</v>
      </c>
      <c r="H2095" s="694" t="str">
        <f t="shared" si="0"/>
        <v>--</v>
      </c>
      <c r="I2095" s="704"/>
      <c r="J2095" s="17"/>
      <c r="K2095" s="17"/>
      <c r="L2095" s="17"/>
      <c r="M2095" s="755" t="s">
        <v>528</v>
      </c>
      <c r="N2095" s="755" t="s">
        <v>2384</v>
      </c>
      <c r="O2095" s="764"/>
      <c r="P2095" s="754" t="s">
        <v>2325</v>
      </c>
      <c r="Q2095" s="17"/>
      <c r="R2095" s="17"/>
      <c r="S2095" s="17"/>
      <c r="T2095" s="17"/>
      <c r="U2095" s="785" t="s">
        <v>8015</v>
      </c>
      <c r="V2095" s="17"/>
      <c r="W2095" s="754" t="s">
        <v>2652</v>
      </c>
      <c r="X2095" s="765"/>
      <c r="Y2095" s="766"/>
      <c r="Z2095" s="767"/>
      <c r="AA2095" s="767"/>
    </row>
    <row r="2096" spans="1:27" ht="13.8" hidden="1">
      <c r="A2096" s="84"/>
      <c r="B2096" s="84"/>
      <c r="C2096" s="84"/>
      <c r="D2096" s="84"/>
      <c r="E2096" s="711"/>
      <c r="F2096" s="711"/>
      <c r="G2096" s="754" t="s">
        <v>1764</v>
      </c>
      <c r="H2096" s="696" t="str">
        <f t="shared" si="0"/>
        <v>--</v>
      </c>
      <c r="I2096" s="711"/>
      <c r="J2096" s="17"/>
      <c r="K2096" s="17"/>
      <c r="L2096" s="17"/>
      <c r="M2096" s="755" t="s">
        <v>436</v>
      </c>
      <c r="N2096" s="755" t="s">
        <v>189</v>
      </c>
      <c r="O2096" s="760"/>
      <c r="P2096" s="754" t="s">
        <v>2088</v>
      </c>
      <c r="Q2096" s="17"/>
      <c r="R2096" s="17"/>
      <c r="S2096" s="17"/>
      <c r="T2096" s="17"/>
      <c r="U2096" s="785" t="s">
        <v>8016</v>
      </c>
      <c r="V2096" s="17"/>
      <c r="W2096" s="754" t="s">
        <v>2652</v>
      </c>
      <c r="X2096" s="761"/>
      <c r="Y2096" s="762"/>
      <c r="Z2096" s="763"/>
      <c r="AA2096" s="763"/>
    </row>
    <row r="2097" spans="1:27" ht="13.8" hidden="1">
      <c r="A2097" s="84"/>
      <c r="B2097" s="84"/>
      <c r="C2097" s="84"/>
      <c r="D2097" s="84"/>
      <c r="E2097" s="704"/>
      <c r="F2097" s="704"/>
      <c r="G2097" s="754" t="s">
        <v>1764</v>
      </c>
      <c r="H2097" s="694" t="str">
        <f t="shared" si="0"/>
        <v>--</v>
      </c>
      <c r="I2097" s="704"/>
      <c r="J2097" s="17"/>
      <c r="K2097" s="17"/>
      <c r="L2097" s="17"/>
      <c r="M2097" s="755" t="s">
        <v>494</v>
      </c>
      <c r="N2097" s="755" t="s">
        <v>1565</v>
      </c>
      <c r="O2097" s="764"/>
      <c r="P2097" s="754" t="s">
        <v>2632</v>
      </c>
      <c r="Q2097" s="17"/>
      <c r="R2097" s="17"/>
      <c r="S2097" s="17"/>
      <c r="T2097" s="17"/>
      <c r="U2097" s="785" t="s">
        <v>8017</v>
      </c>
      <c r="V2097" s="17"/>
      <c r="W2097" s="754" t="s">
        <v>1875</v>
      </c>
      <c r="X2097" s="765"/>
      <c r="Y2097" s="766"/>
      <c r="Z2097" s="767"/>
      <c r="AA2097" s="767"/>
    </row>
    <row r="2098" spans="1:27" ht="13.8" hidden="1">
      <c r="A2098" s="84"/>
      <c r="B2098" s="84"/>
      <c r="C2098" s="84"/>
      <c r="D2098" s="84"/>
      <c r="E2098" s="711"/>
      <c r="F2098" s="711"/>
      <c r="G2098" s="754" t="s">
        <v>1764</v>
      </c>
      <c r="H2098" s="696" t="str">
        <f t="shared" si="0"/>
        <v>--</v>
      </c>
      <c r="I2098" s="711"/>
      <c r="J2098" s="17"/>
      <c r="K2098" s="17"/>
      <c r="L2098" s="17"/>
      <c r="M2098" s="786" t="s">
        <v>494</v>
      </c>
      <c r="N2098" s="755" t="s">
        <v>1557</v>
      </c>
      <c r="O2098" s="760"/>
      <c r="P2098" s="754" t="s">
        <v>2662</v>
      </c>
      <c r="Q2098" s="17"/>
      <c r="R2098" s="17"/>
      <c r="S2098" s="17"/>
      <c r="T2098" s="17"/>
      <c r="U2098" s="785" t="s">
        <v>8018</v>
      </c>
      <c r="V2098" s="17"/>
      <c r="W2098" s="754" t="s">
        <v>1875</v>
      </c>
      <c r="X2098" s="761"/>
      <c r="Y2098" s="762"/>
      <c r="Z2098" s="763"/>
      <c r="AA2098" s="763"/>
    </row>
    <row r="2099" spans="1:27" ht="13.8" hidden="1">
      <c r="A2099" s="84"/>
      <c r="B2099" s="84"/>
      <c r="C2099" s="84"/>
      <c r="D2099" s="84"/>
      <c r="E2099" s="704"/>
      <c r="F2099" s="704"/>
      <c r="G2099" s="754" t="s">
        <v>1764</v>
      </c>
      <c r="H2099" s="694" t="str">
        <f t="shared" si="0"/>
        <v>--</v>
      </c>
      <c r="I2099" s="704"/>
      <c r="J2099" s="17"/>
      <c r="K2099" s="17"/>
      <c r="L2099" s="17"/>
      <c r="M2099" s="786" t="s">
        <v>494</v>
      </c>
      <c r="N2099" s="755" t="s">
        <v>1555</v>
      </c>
      <c r="O2099" s="764"/>
      <c r="P2099" s="754" t="s">
        <v>2379</v>
      </c>
      <c r="Q2099" s="17"/>
      <c r="R2099" s="17"/>
      <c r="S2099" s="17"/>
      <c r="T2099" s="17"/>
      <c r="U2099" s="785" t="s">
        <v>8019</v>
      </c>
      <c r="V2099" s="17"/>
      <c r="W2099" s="754" t="s">
        <v>1875</v>
      </c>
      <c r="X2099" s="765"/>
      <c r="Y2099" s="766"/>
      <c r="Z2099" s="767"/>
      <c r="AA2099" s="767"/>
    </row>
    <row r="2100" spans="1:27" ht="13.8" hidden="1">
      <c r="A2100" s="84"/>
      <c r="B2100" s="84"/>
      <c r="C2100" s="84"/>
      <c r="D2100" s="84"/>
      <c r="E2100" s="711"/>
      <c r="F2100" s="711"/>
      <c r="G2100" s="754" t="s">
        <v>1764</v>
      </c>
      <c r="H2100" s="696" t="str">
        <f t="shared" si="0"/>
        <v>--</v>
      </c>
      <c r="I2100" s="711"/>
      <c r="J2100" s="17"/>
      <c r="K2100" s="17"/>
      <c r="L2100" s="17"/>
      <c r="M2100" s="755" t="s">
        <v>494</v>
      </c>
      <c r="N2100" s="755" t="s">
        <v>1554</v>
      </c>
      <c r="O2100" s="760"/>
      <c r="P2100" s="754" t="s">
        <v>2443</v>
      </c>
      <c r="Q2100" s="17"/>
      <c r="R2100" s="17"/>
      <c r="S2100" s="17"/>
      <c r="T2100" s="17"/>
      <c r="U2100" s="785" t="s">
        <v>8020</v>
      </c>
      <c r="V2100" s="17"/>
      <c r="W2100" s="754" t="s">
        <v>1875</v>
      </c>
      <c r="X2100" s="761"/>
      <c r="Y2100" s="762"/>
      <c r="Z2100" s="763"/>
      <c r="AA2100" s="763"/>
    </row>
    <row r="2101" spans="1:27" ht="13.8" hidden="1">
      <c r="A2101" s="84"/>
      <c r="B2101" s="84"/>
      <c r="C2101" s="84"/>
      <c r="D2101" s="84"/>
      <c r="E2101" s="704"/>
      <c r="F2101" s="704"/>
      <c r="G2101" s="703" t="s">
        <v>3433</v>
      </c>
      <c r="H2101" s="694" t="str">
        <f t="shared" si="0"/>
        <v>--</v>
      </c>
      <c r="I2101" s="704"/>
      <c r="J2101" s="17"/>
      <c r="K2101" s="17"/>
      <c r="L2101" s="17"/>
      <c r="M2101" s="779" t="s">
        <v>241</v>
      </c>
      <c r="N2101" s="779" t="s">
        <v>2329</v>
      </c>
      <c r="O2101" s="764"/>
      <c r="P2101" s="787"/>
      <c r="Q2101" s="17"/>
      <c r="R2101" s="17"/>
      <c r="S2101" s="17"/>
      <c r="T2101" s="17"/>
      <c r="U2101" s="788" t="s">
        <v>6949</v>
      </c>
      <c r="V2101" s="17"/>
      <c r="W2101" s="741" t="s">
        <v>6950</v>
      </c>
      <c r="X2101" s="765"/>
      <c r="Y2101" s="766"/>
      <c r="Z2101" s="767"/>
      <c r="AA2101" s="767"/>
    </row>
    <row r="2102" spans="1:27" ht="13.8" hidden="1">
      <c r="A2102" s="84"/>
      <c r="B2102" s="84"/>
      <c r="C2102" s="84"/>
      <c r="D2102" s="84"/>
      <c r="E2102" s="711"/>
      <c r="F2102" s="711"/>
      <c r="G2102" s="710" t="s">
        <v>3433</v>
      </c>
      <c r="H2102" s="696" t="str">
        <f t="shared" si="0"/>
        <v>--</v>
      </c>
      <c r="I2102" s="711"/>
      <c r="J2102" s="17"/>
      <c r="K2102" s="17"/>
      <c r="L2102" s="17"/>
      <c r="M2102" s="781" t="s">
        <v>273</v>
      </c>
      <c r="N2102" s="781" t="s">
        <v>1320</v>
      </c>
      <c r="O2102" s="760"/>
      <c r="P2102" s="789"/>
      <c r="Q2102" s="17"/>
      <c r="R2102" s="17"/>
      <c r="S2102" s="17"/>
      <c r="T2102" s="17"/>
      <c r="U2102" s="790" t="s">
        <v>6951</v>
      </c>
      <c r="V2102" s="17"/>
      <c r="W2102" s="748" t="s">
        <v>6950</v>
      </c>
      <c r="X2102" s="761"/>
      <c r="Y2102" s="762"/>
      <c r="Z2102" s="763"/>
      <c r="AA2102" s="763"/>
    </row>
    <row r="2103" spans="1:27" ht="13.8" hidden="1">
      <c r="A2103" s="84"/>
      <c r="B2103" s="84"/>
      <c r="C2103" s="84"/>
      <c r="D2103" s="84"/>
      <c r="E2103" s="704"/>
      <c r="F2103" s="704"/>
      <c r="G2103" s="703" t="s">
        <v>3433</v>
      </c>
      <c r="H2103" s="694" t="str">
        <f t="shared" si="0"/>
        <v>--</v>
      </c>
      <c r="I2103" s="704"/>
      <c r="J2103" s="17"/>
      <c r="K2103" s="17"/>
      <c r="L2103" s="17"/>
      <c r="M2103" s="779" t="s">
        <v>436</v>
      </c>
      <c r="N2103" s="779" t="s">
        <v>139</v>
      </c>
      <c r="O2103" s="764"/>
      <c r="P2103" s="787"/>
      <c r="Q2103" s="17"/>
      <c r="R2103" s="17"/>
      <c r="S2103" s="17"/>
      <c r="T2103" s="17"/>
      <c r="U2103" s="788" t="s">
        <v>6953</v>
      </c>
      <c r="V2103" s="17"/>
      <c r="W2103" s="741" t="s">
        <v>6950</v>
      </c>
      <c r="X2103" s="765"/>
      <c r="Y2103" s="766"/>
      <c r="Z2103" s="767"/>
      <c r="AA2103" s="767"/>
    </row>
    <row r="2104" spans="1:27" ht="13.8" hidden="1">
      <c r="A2104" s="84"/>
      <c r="B2104" s="84"/>
      <c r="C2104" s="84"/>
      <c r="D2104" s="84"/>
      <c r="E2104" s="711"/>
      <c r="F2104" s="711"/>
      <c r="G2104" s="710" t="s">
        <v>3433</v>
      </c>
      <c r="H2104" s="696" t="str">
        <f t="shared" si="0"/>
        <v>--</v>
      </c>
      <c r="I2104" s="711"/>
      <c r="J2104" s="17"/>
      <c r="K2104" s="17"/>
      <c r="L2104" s="17"/>
      <c r="M2104" s="781" t="s">
        <v>630</v>
      </c>
      <c r="N2104" s="781" t="s">
        <v>1662</v>
      </c>
      <c r="O2104" s="760"/>
      <c r="P2104" s="789"/>
      <c r="Q2104" s="17"/>
      <c r="R2104" s="17"/>
      <c r="S2104" s="17"/>
      <c r="T2104" s="17"/>
      <c r="U2104" s="790" t="s">
        <v>6955</v>
      </c>
      <c r="V2104" s="17"/>
      <c r="W2104" s="748" t="s">
        <v>6950</v>
      </c>
      <c r="X2104" s="761"/>
      <c r="Y2104" s="762"/>
      <c r="Z2104" s="763"/>
      <c r="AA2104" s="763"/>
    </row>
    <row r="2105" spans="1:27" ht="13.8" hidden="1">
      <c r="A2105" s="84"/>
      <c r="B2105" s="84"/>
      <c r="C2105" s="84"/>
      <c r="D2105" s="84"/>
      <c r="E2105" s="704"/>
      <c r="F2105" s="704"/>
      <c r="G2105" s="703" t="s">
        <v>3433</v>
      </c>
      <c r="H2105" s="694" t="str">
        <f t="shared" si="0"/>
        <v>--</v>
      </c>
      <c r="I2105" s="704"/>
      <c r="J2105" s="17"/>
      <c r="K2105" s="17"/>
      <c r="L2105" s="17"/>
      <c r="M2105" s="779" t="s">
        <v>494</v>
      </c>
      <c r="N2105" s="779" t="s">
        <v>1532</v>
      </c>
      <c r="O2105" s="764"/>
      <c r="P2105" s="741" t="s">
        <v>5054</v>
      </c>
      <c r="Q2105" s="17"/>
      <c r="R2105" s="17"/>
      <c r="S2105" s="17"/>
      <c r="T2105" s="17"/>
      <c r="U2105" s="788" t="s">
        <v>6957</v>
      </c>
      <c r="V2105" s="17"/>
      <c r="W2105" s="787"/>
      <c r="X2105" s="791"/>
      <c r="Y2105" s="792"/>
      <c r="Z2105" s="793"/>
      <c r="AA2105" s="793"/>
    </row>
    <row r="2106" spans="1:27" ht="13.8" hidden="1">
      <c r="A2106" s="84"/>
      <c r="B2106" s="84"/>
      <c r="C2106" s="84"/>
      <c r="D2106" s="84"/>
      <c r="E2106" s="711"/>
      <c r="F2106" s="711"/>
      <c r="G2106" s="710" t="s">
        <v>3433</v>
      </c>
      <c r="H2106" s="696" t="str">
        <f t="shared" si="0"/>
        <v>--</v>
      </c>
      <c r="I2106" s="711"/>
      <c r="J2106" s="17"/>
      <c r="K2106" s="17"/>
      <c r="L2106" s="17"/>
      <c r="M2106" s="781" t="s">
        <v>241</v>
      </c>
      <c r="N2106" s="781" t="s">
        <v>2331</v>
      </c>
      <c r="O2106" s="760"/>
      <c r="P2106" s="789"/>
      <c r="Q2106" s="17"/>
      <c r="R2106" s="17"/>
      <c r="S2106" s="17"/>
      <c r="T2106" s="17"/>
      <c r="U2106" s="790" t="s">
        <v>6958</v>
      </c>
      <c r="V2106" s="17"/>
      <c r="W2106" s="748" t="s">
        <v>6960</v>
      </c>
      <c r="X2106" s="761"/>
      <c r="Y2106" s="762"/>
      <c r="Z2106" s="763"/>
      <c r="AA2106" s="763"/>
    </row>
    <row r="2107" spans="1:27" ht="13.8" hidden="1">
      <c r="A2107" s="84"/>
      <c r="B2107" s="84"/>
      <c r="C2107" s="84"/>
      <c r="D2107" s="84"/>
      <c r="E2107" s="704"/>
      <c r="F2107" s="704"/>
      <c r="G2107" s="703" t="s">
        <v>3433</v>
      </c>
      <c r="H2107" s="694" t="str">
        <f t="shared" si="0"/>
        <v>--</v>
      </c>
      <c r="I2107" s="704"/>
      <c r="J2107" s="17"/>
      <c r="K2107" s="17"/>
      <c r="L2107" s="17"/>
      <c r="M2107" s="779" t="s">
        <v>273</v>
      </c>
      <c r="N2107" s="779" t="s">
        <v>1321</v>
      </c>
      <c r="O2107" s="764"/>
      <c r="P2107" s="787"/>
      <c r="Q2107" s="17"/>
      <c r="R2107" s="17"/>
      <c r="S2107" s="17"/>
      <c r="T2107" s="17"/>
      <c r="U2107" s="788" t="s">
        <v>6961</v>
      </c>
      <c r="V2107" s="17"/>
      <c r="W2107" s="741" t="s">
        <v>6960</v>
      </c>
      <c r="X2107" s="765"/>
      <c r="Y2107" s="766"/>
      <c r="Z2107" s="767"/>
      <c r="AA2107" s="767"/>
    </row>
    <row r="2108" spans="1:27" ht="13.8" hidden="1">
      <c r="A2108" s="84"/>
      <c r="B2108" s="84"/>
      <c r="C2108" s="84"/>
      <c r="D2108" s="84"/>
      <c r="E2108" s="711"/>
      <c r="F2108" s="711"/>
      <c r="G2108" s="710" t="s">
        <v>3433</v>
      </c>
      <c r="H2108" s="696" t="str">
        <f t="shared" si="0"/>
        <v>--</v>
      </c>
      <c r="I2108" s="711"/>
      <c r="J2108" s="17"/>
      <c r="K2108" s="17"/>
      <c r="L2108" s="17"/>
      <c r="M2108" s="781" t="s">
        <v>241</v>
      </c>
      <c r="N2108" s="781" t="s">
        <v>2330</v>
      </c>
      <c r="O2108" s="760"/>
      <c r="P2108" s="789"/>
      <c r="Q2108" s="17"/>
      <c r="R2108" s="17"/>
      <c r="S2108" s="17"/>
      <c r="T2108" s="17"/>
      <c r="U2108" s="790" t="s">
        <v>6963</v>
      </c>
      <c r="V2108" s="17"/>
      <c r="W2108" s="748" t="s">
        <v>6960</v>
      </c>
      <c r="X2108" s="761"/>
      <c r="Y2108" s="762"/>
      <c r="Z2108" s="763"/>
      <c r="AA2108" s="763"/>
    </row>
    <row r="2109" spans="1:27" ht="13.8" hidden="1">
      <c r="A2109" s="84"/>
      <c r="B2109" s="84"/>
      <c r="C2109" s="84"/>
      <c r="D2109" s="84"/>
      <c r="E2109" s="704"/>
      <c r="F2109" s="704"/>
      <c r="G2109" s="703" t="s">
        <v>3433</v>
      </c>
      <c r="H2109" s="694" t="str">
        <f t="shared" si="0"/>
        <v>--</v>
      </c>
      <c r="I2109" s="704"/>
      <c r="J2109" s="17"/>
      <c r="K2109" s="17"/>
      <c r="L2109" s="17"/>
      <c r="M2109" s="779" t="s">
        <v>273</v>
      </c>
      <c r="N2109" s="779" t="s">
        <v>1322</v>
      </c>
      <c r="O2109" s="764"/>
      <c r="P2109" s="787"/>
      <c r="Q2109" s="17"/>
      <c r="R2109" s="17"/>
      <c r="S2109" s="17"/>
      <c r="T2109" s="17"/>
      <c r="U2109" s="788" t="s">
        <v>6964</v>
      </c>
      <c r="V2109" s="17"/>
      <c r="W2109" s="741" t="s">
        <v>6960</v>
      </c>
      <c r="X2109" s="765"/>
      <c r="Y2109" s="766"/>
      <c r="Z2109" s="767"/>
      <c r="AA2109" s="767"/>
    </row>
    <row r="2110" spans="1:27" ht="13.8" hidden="1">
      <c r="A2110" s="84"/>
      <c r="B2110" s="84"/>
      <c r="C2110" s="84"/>
      <c r="D2110" s="84"/>
      <c r="E2110" s="711"/>
      <c r="F2110" s="711"/>
      <c r="G2110" s="710" t="s">
        <v>3433</v>
      </c>
      <c r="H2110" s="696" t="str">
        <f t="shared" si="0"/>
        <v>--</v>
      </c>
      <c r="I2110" s="711"/>
      <c r="J2110" s="17"/>
      <c r="K2110" s="17"/>
      <c r="L2110" s="17"/>
      <c r="M2110" s="781" t="s">
        <v>436</v>
      </c>
      <c r="N2110" s="781" t="s">
        <v>137</v>
      </c>
      <c r="O2110" s="760"/>
      <c r="P2110" s="789"/>
      <c r="Q2110" s="17"/>
      <c r="R2110" s="17"/>
      <c r="S2110" s="17"/>
      <c r="T2110" s="17"/>
      <c r="U2110" s="790" t="s">
        <v>6966</v>
      </c>
      <c r="V2110" s="17"/>
      <c r="W2110" s="748" t="s">
        <v>6960</v>
      </c>
      <c r="X2110" s="761"/>
      <c r="Y2110" s="762"/>
      <c r="Z2110" s="763"/>
      <c r="AA2110" s="763"/>
    </row>
    <row r="2111" spans="1:27" ht="13.8" hidden="1">
      <c r="A2111" s="84"/>
      <c r="B2111" s="84"/>
      <c r="C2111" s="84"/>
      <c r="D2111" s="84"/>
      <c r="E2111" s="704"/>
      <c r="F2111" s="704"/>
      <c r="G2111" s="703" t="s">
        <v>3433</v>
      </c>
      <c r="H2111" s="694" t="str">
        <f t="shared" si="0"/>
        <v>--</v>
      </c>
      <c r="I2111" s="704"/>
      <c r="J2111" s="17"/>
      <c r="K2111" s="17"/>
      <c r="L2111" s="17"/>
      <c r="M2111" s="779" t="s">
        <v>494</v>
      </c>
      <c r="N2111" s="779" t="s">
        <v>1534</v>
      </c>
      <c r="O2111" s="764"/>
      <c r="P2111" s="741" t="s">
        <v>5054</v>
      </c>
      <c r="Q2111" s="17"/>
      <c r="R2111" s="17"/>
      <c r="S2111" s="17"/>
      <c r="T2111" s="17"/>
      <c r="U2111" s="788" t="s">
        <v>6968</v>
      </c>
      <c r="V2111" s="17"/>
      <c r="W2111" s="787"/>
      <c r="X2111" s="791"/>
      <c r="Y2111" s="792"/>
      <c r="Z2111" s="793"/>
      <c r="AA2111" s="793"/>
    </row>
    <row r="2112" spans="1:27" ht="13.8" hidden="1">
      <c r="A2112" s="84"/>
      <c r="B2112" s="84"/>
      <c r="C2112" s="84"/>
      <c r="D2112" s="84"/>
      <c r="E2112" s="711"/>
      <c r="F2112" s="711"/>
      <c r="G2112" s="710" t="s">
        <v>3433</v>
      </c>
      <c r="H2112" s="696" t="str">
        <f t="shared" si="0"/>
        <v>--</v>
      </c>
      <c r="I2112" s="711"/>
      <c r="J2112" s="17"/>
      <c r="K2112" s="17"/>
      <c r="L2112" s="17"/>
      <c r="M2112" s="781" t="s">
        <v>241</v>
      </c>
      <c r="N2112" s="781" t="s">
        <v>2332</v>
      </c>
      <c r="O2112" s="760"/>
      <c r="P2112" s="789"/>
      <c r="Q2112" s="17"/>
      <c r="R2112" s="17"/>
      <c r="S2112" s="17"/>
      <c r="T2112" s="17"/>
      <c r="U2112" s="790" t="s">
        <v>6969</v>
      </c>
      <c r="V2112" s="17"/>
      <c r="W2112" s="748" t="s">
        <v>6970</v>
      </c>
      <c r="X2112" s="761"/>
      <c r="Y2112" s="762"/>
      <c r="Z2112" s="763"/>
      <c r="AA2112" s="763"/>
    </row>
    <row r="2113" spans="1:27" ht="13.8" hidden="1">
      <c r="A2113" s="84"/>
      <c r="B2113" s="84"/>
      <c r="C2113" s="84"/>
      <c r="D2113" s="84"/>
      <c r="E2113" s="704"/>
      <c r="F2113" s="704"/>
      <c r="G2113" s="703" t="s">
        <v>3433</v>
      </c>
      <c r="H2113" s="694" t="str">
        <f t="shared" si="0"/>
        <v>--</v>
      </c>
      <c r="I2113" s="704"/>
      <c r="J2113" s="17"/>
      <c r="K2113" s="17"/>
      <c r="L2113" s="17"/>
      <c r="M2113" s="779" t="s">
        <v>273</v>
      </c>
      <c r="N2113" s="779" t="s">
        <v>1323</v>
      </c>
      <c r="O2113" s="764"/>
      <c r="P2113" s="787"/>
      <c r="Q2113" s="17"/>
      <c r="R2113" s="17"/>
      <c r="S2113" s="17"/>
      <c r="T2113" s="17"/>
      <c r="U2113" s="788" t="s">
        <v>6971</v>
      </c>
      <c r="V2113" s="17"/>
      <c r="W2113" s="741" t="s">
        <v>6970</v>
      </c>
      <c r="X2113" s="765"/>
      <c r="Y2113" s="766"/>
      <c r="Z2113" s="767"/>
      <c r="AA2113" s="767"/>
    </row>
    <row r="2114" spans="1:27" ht="13.8" hidden="1">
      <c r="A2114" s="84"/>
      <c r="B2114" s="84"/>
      <c r="C2114" s="84"/>
      <c r="D2114" s="84"/>
      <c r="E2114" s="711"/>
      <c r="F2114" s="711"/>
      <c r="G2114" s="710" t="s">
        <v>3433</v>
      </c>
      <c r="H2114" s="696" t="str">
        <f t="shared" si="0"/>
        <v>--</v>
      </c>
      <c r="I2114" s="711"/>
      <c r="J2114" s="17"/>
      <c r="K2114" s="17"/>
      <c r="L2114" s="17"/>
      <c r="M2114" s="781" t="s">
        <v>195</v>
      </c>
      <c r="N2114" s="781" t="s">
        <v>947</v>
      </c>
      <c r="O2114" s="760"/>
      <c r="P2114" s="789"/>
      <c r="Q2114" s="17"/>
      <c r="R2114" s="17"/>
      <c r="S2114" s="17"/>
      <c r="T2114" s="17"/>
      <c r="U2114" s="790" t="s">
        <v>6972</v>
      </c>
      <c r="V2114" s="17"/>
      <c r="W2114" s="789"/>
      <c r="X2114" s="794"/>
      <c r="Y2114" s="795"/>
      <c r="Z2114" s="796"/>
      <c r="AA2114" s="796"/>
    </row>
    <row r="2115" spans="1:27" ht="13.8" hidden="1">
      <c r="A2115" s="84"/>
      <c r="B2115" s="84"/>
      <c r="C2115" s="84"/>
      <c r="D2115" s="84"/>
      <c r="E2115" s="704"/>
      <c r="F2115" s="704"/>
      <c r="G2115" s="703" t="s">
        <v>3433</v>
      </c>
      <c r="H2115" s="694" t="str">
        <f t="shared" si="0"/>
        <v>--</v>
      </c>
      <c r="I2115" s="704"/>
      <c r="J2115" s="17"/>
      <c r="K2115" s="17"/>
      <c r="L2115" s="17"/>
      <c r="M2115" s="779" t="s">
        <v>2720</v>
      </c>
      <c r="N2115" s="779" t="s">
        <v>1787</v>
      </c>
      <c r="O2115" s="764"/>
      <c r="P2115" s="787"/>
      <c r="Q2115" s="17"/>
      <c r="R2115" s="17"/>
      <c r="S2115" s="17"/>
      <c r="T2115" s="17"/>
      <c r="U2115" s="788" t="s">
        <v>6973</v>
      </c>
      <c r="V2115" s="17"/>
      <c r="W2115" s="787"/>
      <c r="X2115" s="791"/>
      <c r="Y2115" s="792"/>
      <c r="Z2115" s="793"/>
      <c r="AA2115" s="793"/>
    </row>
    <row r="2116" spans="1:27" ht="13.8" hidden="1">
      <c r="A2116" s="84"/>
      <c r="B2116" s="84"/>
      <c r="C2116" s="84"/>
      <c r="D2116" s="84"/>
      <c r="E2116" s="711"/>
      <c r="F2116" s="711"/>
      <c r="G2116" s="710" t="s">
        <v>3433</v>
      </c>
      <c r="H2116" s="696" t="str">
        <f t="shared" si="0"/>
        <v>--</v>
      </c>
      <c r="I2116" s="711"/>
      <c r="J2116" s="17"/>
      <c r="K2116" s="17"/>
      <c r="L2116" s="17"/>
      <c r="M2116" s="781" t="s">
        <v>2720</v>
      </c>
      <c r="N2116" s="781" t="s">
        <v>1788</v>
      </c>
      <c r="O2116" s="760"/>
      <c r="P2116" s="789"/>
      <c r="Q2116" s="17"/>
      <c r="R2116" s="17"/>
      <c r="S2116" s="17"/>
      <c r="T2116" s="17"/>
      <c r="U2116" s="790" t="s">
        <v>6973</v>
      </c>
      <c r="V2116" s="17"/>
      <c r="W2116" s="789"/>
      <c r="X2116" s="794"/>
      <c r="Y2116" s="795"/>
      <c r="Z2116" s="796"/>
      <c r="AA2116" s="796"/>
    </row>
    <row r="2117" spans="1:27" ht="13.8" hidden="1">
      <c r="A2117" s="84"/>
      <c r="B2117" s="84"/>
      <c r="C2117" s="84"/>
      <c r="D2117" s="84"/>
      <c r="E2117" s="704"/>
      <c r="F2117" s="704"/>
      <c r="G2117" s="703" t="s">
        <v>3433</v>
      </c>
      <c r="H2117" s="694" t="str">
        <f t="shared" si="0"/>
        <v>--</v>
      </c>
      <c r="I2117" s="704"/>
      <c r="J2117" s="17"/>
      <c r="K2117" s="17"/>
      <c r="L2117" s="17"/>
      <c r="M2117" s="797" t="s">
        <v>2691</v>
      </c>
      <c r="N2117" s="797" t="s">
        <v>438</v>
      </c>
      <c r="O2117" s="798"/>
      <c r="P2117" s="787"/>
      <c r="Q2117" s="17"/>
      <c r="R2117" s="17"/>
      <c r="S2117" s="17"/>
      <c r="T2117" s="17"/>
      <c r="U2117" s="799" t="s">
        <v>6974</v>
      </c>
      <c r="V2117" s="17"/>
      <c r="W2117" s="787"/>
      <c r="X2117" s="791"/>
      <c r="Y2117" s="792"/>
      <c r="Z2117" s="793"/>
      <c r="AA2117" s="793"/>
    </row>
    <row r="2118" spans="1:27" ht="13.8" hidden="1">
      <c r="A2118" s="84"/>
      <c r="B2118" s="84"/>
      <c r="C2118" s="84"/>
      <c r="D2118" s="84"/>
      <c r="E2118" s="711"/>
      <c r="F2118" s="711"/>
      <c r="G2118" s="710" t="s">
        <v>3433</v>
      </c>
      <c r="H2118" s="696" t="str">
        <f t="shared" si="0"/>
        <v>--</v>
      </c>
      <c r="I2118" s="711"/>
      <c r="J2118" s="17"/>
      <c r="K2118" s="17"/>
      <c r="L2118" s="17"/>
      <c r="M2118" s="800" t="s">
        <v>630</v>
      </c>
      <c r="N2118" s="800" t="s">
        <v>1650</v>
      </c>
      <c r="O2118" s="801"/>
      <c r="P2118" s="789"/>
      <c r="Q2118" s="17"/>
      <c r="R2118" s="17"/>
      <c r="S2118" s="17"/>
      <c r="T2118" s="17"/>
      <c r="U2118" s="802" t="s">
        <v>6975</v>
      </c>
      <c r="V2118" s="17"/>
      <c r="W2118" s="789"/>
      <c r="X2118" s="794"/>
      <c r="Y2118" s="795"/>
      <c r="Z2118" s="796"/>
      <c r="AA2118" s="796"/>
    </row>
    <row r="2119" spans="1:27" ht="13.8" hidden="1">
      <c r="A2119" s="84"/>
      <c r="B2119" s="84"/>
      <c r="C2119" s="84"/>
      <c r="D2119" s="84"/>
      <c r="E2119" s="704"/>
      <c r="F2119" s="704"/>
      <c r="G2119" s="703" t="s">
        <v>3433</v>
      </c>
      <c r="H2119" s="694" t="str">
        <f t="shared" si="0"/>
        <v>--</v>
      </c>
      <c r="I2119" s="704"/>
      <c r="J2119" s="17"/>
      <c r="K2119" s="17"/>
      <c r="L2119" s="17"/>
      <c r="M2119" s="797" t="s">
        <v>494</v>
      </c>
      <c r="N2119" s="797" t="s">
        <v>1525</v>
      </c>
      <c r="O2119" s="798"/>
      <c r="P2119" s="787"/>
      <c r="Q2119" s="17"/>
      <c r="R2119" s="17"/>
      <c r="S2119" s="17"/>
      <c r="T2119" s="17"/>
      <c r="U2119" s="799" t="s">
        <v>6976</v>
      </c>
      <c r="V2119" s="17"/>
      <c r="W2119" s="787"/>
      <c r="X2119" s="791"/>
      <c r="Y2119" s="792"/>
      <c r="Z2119" s="793"/>
      <c r="AA2119" s="793"/>
    </row>
    <row r="2120" spans="1:27" ht="13.8" hidden="1">
      <c r="A2120" s="84"/>
      <c r="B2120" s="84"/>
      <c r="C2120" s="84"/>
      <c r="D2120" s="84"/>
      <c r="E2120" s="711"/>
      <c r="F2120" s="711"/>
      <c r="G2120" s="710" t="s">
        <v>3433</v>
      </c>
      <c r="H2120" s="696" t="str">
        <f t="shared" si="0"/>
        <v>--</v>
      </c>
      <c r="I2120" s="711"/>
      <c r="J2120" s="17"/>
      <c r="K2120" s="17"/>
      <c r="L2120" s="17"/>
      <c r="M2120" s="800" t="s">
        <v>241</v>
      </c>
      <c r="N2120" s="800" t="s">
        <v>2314</v>
      </c>
      <c r="O2120" s="801"/>
      <c r="P2120" s="789"/>
      <c r="Q2120" s="17"/>
      <c r="R2120" s="17"/>
      <c r="S2120" s="17"/>
      <c r="T2120" s="17"/>
      <c r="U2120" s="802" t="s">
        <v>6977</v>
      </c>
      <c r="V2120" s="17"/>
      <c r="W2120" s="803" t="s">
        <v>6978</v>
      </c>
      <c r="X2120" s="804"/>
      <c r="Y2120" s="805"/>
      <c r="Z2120" s="806"/>
      <c r="AA2120" s="806"/>
    </row>
    <row r="2121" spans="1:27" ht="13.8" hidden="1">
      <c r="A2121" s="84"/>
      <c r="B2121" s="84"/>
      <c r="C2121" s="84"/>
      <c r="D2121" s="84"/>
      <c r="E2121" s="704"/>
      <c r="F2121" s="704"/>
      <c r="G2121" s="703" t="s">
        <v>3433</v>
      </c>
      <c r="H2121" s="694" t="str">
        <f t="shared" si="0"/>
        <v>--</v>
      </c>
      <c r="I2121" s="704"/>
      <c r="J2121" s="17"/>
      <c r="K2121" s="17"/>
      <c r="L2121" s="17"/>
      <c r="M2121" s="797" t="s">
        <v>273</v>
      </c>
      <c r="N2121" s="797" t="s">
        <v>1318</v>
      </c>
      <c r="O2121" s="798"/>
      <c r="P2121" s="787"/>
      <c r="Q2121" s="17"/>
      <c r="R2121" s="17"/>
      <c r="S2121" s="17"/>
      <c r="T2121" s="17"/>
      <c r="U2121" s="799" t="s">
        <v>6979</v>
      </c>
      <c r="V2121" s="17"/>
      <c r="W2121" s="807" t="s">
        <v>6978</v>
      </c>
      <c r="X2121" s="808"/>
      <c r="Y2121" s="809"/>
      <c r="Z2121" s="810"/>
      <c r="AA2121" s="810"/>
    </row>
    <row r="2122" spans="1:27" ht="13.8" hidden="1">
      <c r="A2122" s="84"/>
      <c r="B2122" s="84"/>
      <c r="C2122" s="84"/>
      <c r="D2122" s="84"/>
      <c r="E2122" s="711"/>
      <c r="F2122" s="711"/>
      <c r="G2122" s="710" t="s">
        <v>3433</v>
      </c>
      <c r="H2122" s="696" t="str">
        <f t="shared" si="0"/>
        <v>--</v>
      </c>
      <c r="I2122" s="711"/>
      <c r="J2122" s="17"/>
      <c r="K2122" s="17"/>
      <c r="L2122" s="17"/>
      <c r="M2122" s="800" t="s">
        <v>241</v>
      </c>
      <c r="N2122" s="800" t="s">
        <v>2327</v>
      </c>
      <c r="O2122" s="801"/>
      <c r="P2122" s="789"/>
      <c r="Q2122" s="17"/>
      <c r="R2122" s="17"/>
      <c r="S2122" s="17"/>
      <c r="T2122" s="17"/>
      <c r="U2122" s="802" t="s">
        <v>6980</v>
      </c>
      <c r="V2122" s="17"/>
      <c r="W2122" s="803" t="s">
        <v>6981</v>
      </c>
      <c r="X2122" s="804"/>
      <c r="Y2122" s="805"/>
      <c r="Z2122" s="806"/>
      <c r="AA2122" s="806"/>
    </row>
    <row r="2123" spans="1:27" ht="13.8" hidden="1">
      <c r="A2123" s="84"/>
      <c r="B2123" s="84"/>
      <c r="C2123" s="84"/>
      <c r="D2123" s="84"/>
      <c r="E2123" s="704"/>
      <c r="F2123" s="704"/>
      <c r="G2123" s="703" t="s">
        <v>3433</v>
      </c>
      <c r="H2123" s="694" t="str">
        <f t="shared" si="0"/>
        <v>--</v>
      </c>
      <c r="I2123" s="704"/>
      <c r="J2123" s="17"/>
      <c r="K2123" s="17"/>
      <c r="L2123" s="17"/>
      <c r="M2123" s="797" t="s">
        <v>273</v>
      </c>
      <c r="N2123" s="797" t="s">
        <v>1319</v>
      </c>
      <c r="O2123" s="798"/>
      <c r="P2123" s="787"/>
      <c r="Q2123" s="17"/>
      <c r="R2123" s="17"/>
      <c r="S2123" s="17"/>
      <c r="T2123" s="17"/>
      <c r="U2123" s="799" t="s">
        <v>6982</v>
      </c>
      <c r="V2123" s="17"/>
      <c r="W2123" s="807" t="s">
        <v>6981</v>
      </c>
      <c r="X2123" s="808"/>
      <c r="Y2123" s="809"/>
      <c r="Z2123" s="810"/>
      <c r="AA2123" s="810"/>
    </row>
    <row r="2124" spans="1:27" ht="13.8" hidden="1">
      <c r="A2124" s="84"/>
      <c r="B2124" s="84"/>
      <c r="C2124" s="84"/>
      <c r="D2124" s="84"/>
      <c r="E2124" s="711"/>
      <c r="F2124" s="711"/>
      <c r="G2124" s="710" t="s">
        <v>3433</v>
      </c>
      <c r="H2124" s="696" t="str">
        <f t="shared" si="0"/>
        <v>--</v>
      </c>
      <c r="I2124" s="711"/>
      <c r="J2124" s="17"/>
      <c r="K2124" s="17"/>
      <c r="L2124" s="17"/>
      <c r="M2124" s="800" t="s">
        <v>195</v>
      </c>
      <c r="N2124" s="800" t="s">
        <v>1001</v>
      </c>
      <c r="O2124" s="801"/>
      <c r="P2124" s="789"/>
      <c r="Q2124" s="17"/>
      <c r="R2124" s="17"/>
      <c r="S2124" s="17"/>
      <c r="T2124" s="17"/>
      <c r="U2124" s="802" t="s">
        <v>6983</v>
      </c>
      <c r="V2124" s="17"/>
      <c r="W2124" s="803" t="s">
        <v>6981</v>
      </c>
      <c r="X2124" s="804"/>
      <c r="Y2124" s="805"/>
      <c r="Z2124" s="806"/>
      <c r="AA2124" s="806"/>
    </row>
    <row r="2125" spans="1:27" ht="13.8" hidden="1">
      <c r="A2125" s="84"/>
      <c r="B2125" s="84"/>
      <c r="C2125" s="84"/>
      <c r="D2125" s="84"/>
      <c r="E2125" s="704"/>
      <c r="F2125" s="704"/>
      <c r="G2125" s="703" t="s">
        <v>3433</v>
      </c>
      <c r="H2125" s="694" t="str">
        <f t="shared" si="0"/>
        <v>--</v>
      </c>
      <c r="I2125" s="704"/>
      <c r="J2125" s="17"/>
      <c r="K2125" s="17"/>
      <c r="L2125" s="17"/>
      <c r="M2125" s="783" t="s">
        <v>436</v>
      </c>
      <c r="N2125" s="797" t="s">
        <v>136</v>
      </c>
      <c r="O2125" s="798"/>
      <c r="P2125" s="787"/>
      <c r="Q2125" s="17"/>
      <c r="R2125" s="17"/>
      <c r="S2125" s="17"/>
      <c r="T2125" s="17"/>
      <c r="U2125" s="799" t="s">
        <v>6953</v>
      </c>
      <c r="V2125" s="17"/>
      <c r="W2125" s="807" t="s">
        <v>6981</v>
      </c>
      <c r="X2125" s="808"/>
      <c r="Y2125" s="809"/>
      <c r="Z2125" s="810"/>
      <c r="AA2125" s="810"/>
    </row>
    <row r="2126" spans="1:27" ht="13.8" hidden="1">
      <c r="A2126" s="84"/>
      <c r="B2126" s="84"/>
      <c r="C2126" s="84"/>
      <c r="D2126" s="84"/>
      <c r="E2126" s="711"/>
      <c r="F2126" s="711"/>
      <c r="G2126" s="710" t="s">
        <v>3433</v>
      </c>
      <c r="H2126" s="696" t="str">
        <f t="shared" si="0"/>
        <v>--</v>
      </c>
      <c r="I2126" s="711"/>
      <c r="J2126" s="17"/>
      <c r="K2126" s="17"/>
      <c r="L2126" s="17"/>
      <c r="M2126" s="800" t="s">
        <v>195</v>
      </c>
      <c r="N2126" s="800" t="s">
        <v>934</v>
      </c>
      <c r="O2126" s="801"/>
      <c r="P2126" s="789"/>
      <c r="Q2126" s="17"/>
      <c r="R2126" s="17"/>
      <c r="S2126" s="17"/>
      <c r="T2126" s="17"/>
      <c r="U2126" s="802" t="s">
        <v>6984</v>
      </c>
      <c r="V2126" s="17"/>
      <c r="W2126" s="789"/>
      <c r="X2126" s="794"/>
      <c r="Y2126" s="795"/>
      <c r="Z2126" s="796"/>
      <c r="AA2126" s="796"/>
    </row>
    <row r="2127" spans="1:27" ht="13.8" hidden="1">
      <c r="A2127" s="84"/>
      <c r="B2127" s="84"/>
      <c r="C2127" s="84"/>
      <c r="D2127" s="84"/>
      <c r="E2127" s="704"/>
      <c r="F2127" s="704"/>
      <c r="G2127" s="703" t="s">
        <v>3433</v>
      </c>
      <c r="H2127" s="694" t="str">
        <f t="shared" si="0"/>
        <v>--</v>
      </c>
      <c r="I2127" s="704"/>
      <c r="J2127" s="17"/>
      <c r="K2127" s="17"/>
      <c r="L2127" s="17"/>
      <c r="M2127" s="797" t="s">
        <v>154</v>
      </c>
      <c r="N2127" s="797" t="s">
        <v>1721</v>
      </c>
      <c r="O2127" s="798"/>
      <c r="P2127" s="787"/>
      <c r="Q2127" s="17"/>
      <c r="R2127" s="17"/>
      <c r="S2127" s="17"/>
      <c r="T2127" s="17"/>
      <c r="U2127" s="799" t="s">
        <v>6985</v>
      </c>
      <c r="V2127" s="17"/>
      <c r="W2127" s="787"/>
      <c r="X2127" s="791"/>
      <c r="Y2127" s="792"/>
      <c r="Z2127" s="793"/>
      <c r="AA2127" s="793"/>
    </row>
    <row r="2128" spans="1:27" ht="13.8" hidden="1">
      <c r="A2128" s="84"/>
      <c r="B2128" s="84"/>
      <c r="C2128" s="84"/>
      <c r="D2128" s="84"/>
      <c r="E2128" s="711"/>
      <c r="F2128" s="711"/>
      <c r="G2128" s="741" t="s">
        <v>3905</v>
      </c>
      <c r="H2128" s="696" t="str">
        <f t="shared" si="0"/>
        <v>--</v>
      </c>
      <c r="I2128" s="711"/>
      <c r="J2128" s="17"/>
      <c r="K2128" s="17"/>
      <c r="L2128" s="17"/>
      <c r="M2128" s="781" t="s">
        <v>36</v>
      </c>
      <c r="N2128" s="781" t="s">
        <v>2451</v>
      </c>
      <c r="O2128" s="760"/>
      <c r="P2128" s="746"/>
      <c r="Q2128" s="17"/>
      <c r="R2128" s="17"/>
      <c r="S2128" s="17"/>
      <c r="T2128" s="17"/>
      <c r="U2128" s="782" t="s">
        <v>8046</v>
      </c>
      <c r="V2128" s="17"/>
      <c r="W2128" s="748" t="s">
        <v>3907</v>
      </c>
      <c r="X2128" s="761"/>
      <c r="Y2128" s="762"/>
      <c r="Z2128" s="763"/>
      <c r="AA2128" s="763"/>
    </row>
    <row r="2129" spans="1:27" ht="13.8" hidden="1">
      <c r="A2129" s="84"/>
      <c r="B2129" s="84"/>
      <c r="C2129" s="84"/>
      <c r="D2129" s="84"/>
      <c r="E2129" s="704"/>
      <c r="F2129" s="704"/>
      <c r="G2129" s="748" t="s">
        <v>3905</v>
      </c>
      <c r="H2129" s="694" t="str">
        <f t="shared" si="0"/>
        <v>--</v>
      </c>
      <c r="I2129" s="704"/>
      <c r="J2129" s="17"/>
      <c r="K2129" s="17"/>
      <c r="L2129" s="17"/>
      <c r="M2129" s="779" t="s">
        <v>49</v>
      </c>
      <c r="N2129" s="779" t="s">
        <v>1365</v>
      </c>
      <c r="O2129" s="764"/>
      <c r="P2129" s="739"/>
      <c r="Q2129" s="17"/>
      <c r="R2129" s="17"/>
      <c r="S2129" s="17"/>
      <c r="T2129" s="17"/>
      <c r="U2129" s="780" t="s">
        <v>8047</v>
      </c>
      <c r="V2129" s="17"/>
      <c r="W2129" s="741" t="s">
        <v>3907</v>
      </c>
      <c r="X2129" s="765"/>
      <c r="Y2129" s="766"/>
      <c r="Z2129" s="767"/>
      <c r="AA2129" s="767"/>
    </row>
    <row r="2130" spans="1:27" ht="13.8" hidden="1">
      <c r="A2130" s="84"/>
      <c r="B2130" s="84"/>
      <c r="C2130" s="84"/>
      <c r="D2130" s="84"/>
      <c r="E2130" s="711"/>
      <c r="F2130" s="711"/>
      <c r="G2130" s="741" t="s">
        <v>3905</v>
      </c>
      <c r="H2130" s="696" t="str">
        <f t="shared" si="0"/>
        <v>--</v>
      </c>
      <c r="I2130" s="711"/>
      <c r="J2130" s="17"/>
      <c r="K2130" s="17"/>
      <c r="L2130" s="17"/>
      <c r="M2130" s="781" t="s">
        <v>711</v>
      </c>
      <c r="N2130" s="781" t="s">
        <v>328</v>
      </c>
      <c r="O2130" s="760"/>
      <c r="P2130" s="746"/>
      <c r="Q2130" s="17"/>
      <c r="R2130" s="17"/>
      <c r="S2130" s="17"/>
      <c r="T2130" s="17"/>
      <c r="U2130" s="782" t="s">
        <v>8048</v>
      </c>
      <c r="V2130" s="17"/>
      <c r="W2130" s="748" t="s">
        <v>3907</v>
      </c>
      <c r="X2130" s="761"/>
      <c r="Y2130" s="762"/>
      <c r="Z2130" s="763"/>
      <c r="AA2130" s="763"/>
    </row>
    <row r="2131" spans="1:27" ht="13.8" hidden="1">
      <c r="A2131" s="84"/>
      <c r="B2131" s="84"/>
      <c r="C2131" s="84"/>
      <c r="D2131" s="84"/>
      <c r="E2131" s="704"/>
      <c r="F2131" s="704"/>
      <c r="G2131" s="748" t="s">
        <v>3905</v>
      </c>
      <c r="H2131" s="694" t="str">
        <f t="shared" si="0"/>
        <v>--</v>
      </c>
      <c r="I2131" s="704"/>
      <c r="J2131" s="17"/>
      <c r="K2131" s="17"/>
      <c r="L2131" s="17"/>
      <c r="M2131" s="779" t="s">
        <v>36</v>
      </c>
      <c r="N2131" s="779" t="s">
        <v>2452</v>
      </c>
      <c r="O2131" s="764"/>
      <c r="P2131" s="739"/>
      <c r="Q2131" s="17"/>
      <c r="R2131" s="17"/>
      <c r="S2131" s="17"/>
      <c r="T2131" s="17"/>
      <c r="U2131" s="780" t="s">
        <v>8049</v>
      </c>
      <c r="V2131" s="17"/>
      <c r="W2131" s="741" t="s">
        <v>3923</v>
      </c>
      <c r="X2131" s="765"/>
      <c r="Y2131" s="766"/>
      <c r="Z2131" s="767"/>
      <c r="AA2131" s="767"/>
    </row>
    <row r="2132" spans="1:27" ht="13.8" hidden="1">
      <c r="A2132" s="84"/>
      <c r="B2132" s="84"/>
      <c r="C2132" s="84"/>
      <c r="D2132" s="84"/>
      <c r="E2132" s="711"/>
      <c r="F2132" s="711"/>
      <c r="G2132" s="741" t="s">
        <v>3905</v>
      </c>
      <c r="H2132" s="696" t="str">
        <f t="shared" si="0"/>
        <v>--</v>
      </c>
      <c r="I2132" s="711"/>
      <c r="J2132" s="17"/>
      <c r="K2132" s="17"/>
      <c r="L2132" s="17"/>
      <c r="M2132" s="781" t="s">
        <v>49</v>
      </c>
      <c r="N2132" s="781" t="s">
        <v>1366</v>
      </c>
      <c r="O2132" s="760"/>
      <c r="P2132" s="746"/>
      <c r="Q2132" s="17"/>
      <c r="R2132" s="17"/>
      <c r="S2132" s="17"/>
      <c r="T2132" s="17"/>
      <c r="U2132" s="782" t="s">
        <v>8050</v>
      </c>
      <c r="V2132" s="17"/>
      <c r="W2132" s="748" t="s">
        <v>3923</v>
      </c>
      <c r="X2132" s="761"/>
      <c r="Y2132" s="762"/>
      <c r="Z2132" s="763"/>
      <c r="AA2132" s="763"/>
    </row>
    <row r="2133" spans="1:27" ht="13.8" hidden="1">
      <c r="A2133" s="84"/>
      <c r="B2133" s="84"/>
      <c r="C2133" s="84"/>
      <c r="D2133" s="84"/>
      <c r="E2133" s="704"/>
      <c r="F2133" s="704"/>
      <c r="G2133" s="748" t="s">
        <v>3905</v>
      </c>
      <c r="H2133" s="694" t="str">
        <f t="shared" si="0"/>
        <v>--</v>
      </c>
      <c r="I2133" s="704"/>
      <c r="J2133" s="17"/>
      <c r="K2133" s="17"/>
      <c r="L2133" s="17"/>
      <c r="M2133" s="779" t="s">
        <v>711</v>
      </c>
      <c r="N2133" s="779" t="s">
        <v>327</v>
      </c>
      <c r="O2133" s="764"/>
      <c r="P2133" s="739"/>
      <c r="Q2133" s="17"/>
      <c r="R2133" s="17"/>
      <c r="S2133" s="17"/>
      <c r="T2133" s="17"/>
      <c r="U2133" s="780" t="s">
        <v>8051</v>
      </c>
      <c r="V2133" s="17"/>
      <c r="W2133" s="741" t="s">
        <v>3923</v>
      </c>
      <c r="X2133" s="765"/>
      <c r="Y2133" s="766"/>
      <c r="Z2133" s="767"/>
      <c r="AA2133" s="767"/>
    </row>
    <row r="2134" spans="1:27" ht="13.8" hidden="1">
      <c r="A2134" s="84"/>
      <c r="B2134" s="84"/>
      <c r="C2134" s="84"/>
      <c r="D2134" s="84"/>
      <c r="E2134" s="711"/>
      <c r="F2134" s="711"/>
      <c r="G2134" s="741" t="s">
        <v>3905</v>
      </c>
      <c r="H2134" s="696" t="str">
        <f t="shared" si="0"/>
        <v>--</v>
      </c>
      <c r="I2134" s="711"/>
      <c r="J2134" s="17"/>
      <c r="K2134" s="17"/>
      <c r="L2134" s="17"/>
      <c r="M2134" s="781" t="s">
        <v>36</v>
      </c>
      <c r="N2134" s="781" t="s">
        <v>2449</v>
      </c>
      <c r="O2134" s="760"/>
      <c r="P2134" s="746"/>
      <c r="Q2134" s="17"/>
      <c r="R2134" s="17"/>
      <c r="S2134" s="17"/>
      <c r="T2134" s="17"/>
      <c r="U2134" s="782" t="s">
        <v>8052</v>
      </c>
      <c r="V2134" s="17"/>
      <c r="W2134" s="748" t="s">
        <v>3952</v>
      </c>
      <c r="X2134" s="761"/>
      <c r="Y2134" s="762"/>
      <c r="Z2134" s="763"/>
      <c r="AA2134" s="763"/>
    </row>
    <row r="2135" spans="1:27" ht="13.8" hidden="1">
      <c r="A2135" s="84"/>
      <c r="B2135" s="84"/>
      <c r="C2135" s="84"/>
      <c r="D2135" s="84"/>
      <c r="E2135" s="704"/>
      <c r="F2135" s="704"/>
      <c r="G2135" s="748" t="s">
        <v>3905</v>
      </c>
      <c r="H2135" s="694" t="str">
        <f t="shared" si="0"/>
        <v>--</v>
      </c>
      <c r="I2135" s="704"/>
      <c r="J2135" s="17"/>
      <c r="K2135" s="17"/>
      <c r="L2135" s="17"/>
      <c r="M2135" s="779" t="s">
        <v>49</v>
      </c>
      <c r="N2135" s="779" t="s">
        <v>1363</v>
      </c>
      <c r="O2135" s="764"/>
      <c r="P2135" s="739"/>
      <c r="Q2135" s="17"/>
      <c r="R2135" s="17"/>
      <c r="S2135" s="17"/>
      <c r="T2135" s="17"/>
      <c r="U2135" s="780" t="s">
        <v>8053</v>
      </c>
      <c r="V2135" s="17"/>
      <c r="W2135" s="741" t="s">
        <v>3952</v>
      </c>
      <c r="X2135" s="765"/>
      <c r="Y2135" s="766"/>
      <c r="Z2135" s="767"/>
      <c r="AA2135" s="767"/>
    </row>
    <row r="2136" spans="1:27" ht="13.8" hidden="1">
      <c r="A2136" s="84"/>
      <c r="B2136" s="84"/>
      <c r="C2136" s="84"/>
      <c r="D2136" s="84"/>
      <c r="E2136" s="711"/>
      <c r="F2136" s="711"/>
      <c r="G2136" s="741" t="s">
        <v>3905</v>
      </c>
      <c r="H2136" s="696" t="str">
        <f t="shared" si="0"/>
        <v>--</v>
      </c>
      <c r="I2136" s="711"/>
      <c r="J2136" s="17"/>
      <c r="K2136" s="17"/>
      <c r="L2136" s="17"/>
      <c r="M2136" s="781" t="s">
        <v>711</v>
      </c>
      <c r="N2136" s="781" t="s">
        <v>325</v>
      </c>
      <c r="O2136" s="760"/>
      <c r="P2136" s="746"/>
      <c r="Q2136" s="17"/>
      <c r="R2136" s="17"/>
      <c r="S2136" s="17"/>
      <c r="T2136" s="17"/>
      <c r="U2136" s="782" t="s">
        <v>8054</v>
      </c>
      <c r="V2136" s="17"/>
      <c r="W2136" s="748" t="s">
        <v>3952</v>
      </c>
      <c r="X2136" s="761"/>
      <c r="Y2136" s="762"/>
      <c r="Z2136" s="763"/>
      <c r="AA2136" s="763"/>
    </row>
    <row r="2137" spans="1:27" ht="13.8" hidden="1">
      <c r="A2137" s="84"/>
      <c r="B2137" s="84"/>
      <c r="C2137" s="84"/>
      <c r="D2137" s="84"/>
      <c r="E2137" s="704"/>
      <c r="F2137" s="704"/>
      <c r="G2137" s="748" t="s">
        <v>3905</v>
      </c>
      <c r="H2137" s="694" t="str">
        <f t="shared" si="0"/>
        <v>--</v>
      </c>
      <c r="I2137" s="704"/>
      <c r="J2137" s="17"/>
      <c r="K2137" s="17"/>
      <c r="L2137" s="17"/>
      <c r="M2137" s="779" t="s">
        <v>36</v>
      </c>
      <c r="N2137" s="779" t="s">
        <v>2450</v>
      </c>
      <c r="O2137" s="764"/>
      <c r="P2137" s="739"/>
      <c r="Q2137" s="17"/>
      <c r="R2137" s="17"/>
      <c r="S2137" s="17"/>
      <c r="T2137" s="17"/>
      <c r="U2137" s="780" t="s">
        <v>8055</v>
      </c>
      <c r="V2137" s="17"/>
      <c r="W2137" s="741" t="s">
        <v>3957</v>
      </c>
      <c r="X2137" s="765"/>
      <c r="Y2137" s="766"/>
      <c r="Z2137" s="767"/>
      <c r="AA2137" s="767"/>
    </row>
    <row r="2138" spans="1:27" ht="13.8" hidden="1">
      <c r="A2138" s="84"/>
      <c r="B2138" s="84"/>
      <c r="C2138" s="84"/>
      <c r="D2138" s="84"/>
      <c r="E2138" s="711"/>
      <c r="F2138" s="711"/>
      <c r="G2138" s="741" t="s">
        <v>3905</v>
      </c>
      <c r="H2138" s="696" t="str">
        <f t="shared" si="0"/>
        <v>--</v>
      </c>
      <c r="I2138" s="711"/>
      <c r="J2138" s="17"/>
      <c r="K2138" s="17"/>
      <c r="L2138" s="17"/>
      <c r="M2138" s="781" t="s">
        <v>49</v>
      </c>
      <c r="N2138" s="781" t="s">
        <v>1362</v>
      </c>
      <c r="O2138" s="760"/>
      <c r="P2138" s="746"/>
      <c r="Q2138" s="17"/>
      <c r="R2138" s="17"/>
      <c r="S2138" s="17"/>
      <c r="T2138" s="17"/>
      <c r="U2138" s="782" t="s">
        <v>8056</v>
      </c>
      <c r="V2138" s="17"/>
      <c r="W2138" s="748" t="s">
        <v>3957</v>
      </c>
      <c r="X2138" s="761"/>
      <c r="Y2138" s="762"/>
      <c r="Z2138" s="763"/>
      <c r="AA2138" s="763"/>
    </row>
    <row r="2139" spans="1:27" ht="13.8" hidden="1">
      <c r="A2139" s="84"/>
      <c r="B2139" s="84"/>
      <c r="C2139" s="84"/>
      <c r="D2139" s="84"/>
      <c r="E2139" s="704"/>
      <c r="F2139" s="704"/>
      <c r="G2139" s="748" t="s">
        <v>3905</v>
      </c>
      <c r="H2139" s="694" t="str">
        <f t="shared" si="0"/>
        <v>--</v>
      </c>
      <c r="I2139" s="704"/>
      <c r="J2139" s="17"/>
      <c r="K2139" s="17"/>
      <c r="L2139" s="17"/>
      <c r="M2139" s="779" t="s">
        <v>711</v>
      </c>
      <c r="N2139" s="779" t="s">
        <v>324</v>
      </c>
      <c r="O2139" s="764"/>
      <c r="P2139" s="739"/>
      <c r="Q2139" s="17"/>
      <c r="R2139" s="17"/>
      <c r="S2139" s="17"/>
      <c r="T2139" s="17"/>
      <c r="U2139" s="780" t="s">
        <v>8057</v>
      </c>
      <c r="V2139" s="17"/>
      <c r="W2139" s="741" t="s">
        <v>3957</v>
      </c>
      <c r="X2139" s="765"/>
      <c r="Y2139" s="766"/>
      <c r="Z2139" s="767"/>
      <c r="AA2139" s="767"/>
    </row>
    <row r="2140" spans="1:27" ht="13.8" hidden="1">
      <c r="A2140" s="84"/>
      <c r="B2140" s="84"/>
      <c r="C2140" s="84"/>
      <c r="D2140" s="84"/>
      <c r="E2140" s="711"/>
      <c r="F2140" s="711"/>
      <c r="G2140" s="741" t="s">
        <v>3905</v>
      </c>
      <c r="H2140" s="696" t="str">
        <f t="shared" si="0"/>
        <v>--</v>
      </c>
      <c r="I2140" s="711"/>
      <c r="J2140" s="17"/>
      <c r="K2140" s="17"/>
      <c r="L2140" s="17"/>
      <c r="M2140" s="781" t="s">
        <v>36</v>
      </c>
      <c r="N2140" s="781" t="s">
        <v>2056</v>
      </c>
      <c r="O2140" s="760"/>
      <c r="P2140" s="746"/>
      <c r="Q2140" s="17"/>
      <c r="R2140" s="17"/>
      <c r="S2140" s="17"/>
      <c r="T2140" s="17"/>
      <c r="U2140" s="782" t="s">
        <v>8058</v>
      </c>
      <c r="V2140" s="17"/>
      <c r="W2140" s="811" t="s">
        <v>3964</v>
      </c>
      <c r="X2140" s="794"/>
      <c r="Y2140" s="795"/>
      <c r="Z2140" s="796"/>
      <c r="AA2140" s="796"/>
    </row>
    <row r="2141" spans="1:27" ht="13.8" hidden="1">
      <c r="A2141" s="84"/>
      <c r="B2141" s="84"/>
      <c r="C2141" s="84"/>
      <c r="D2141" s="84"/>
      <c r="E2141" s="704"/>
      <c r="F2141" s="704"/>
      <c r="G2141" s="748" t="s">
        <v>3905</v>
      </c>
      <c r="H2141" s="694" t="str">
        <f t="shared" si="0"/>
        <v>--</v>
      </c>
      <c r="I2141" s="704"/>
      <c r="J2141" s="17"/>
      <c r="K2141" s="17"/>
      <c r="L2141" s="17"/>
      <c r="M2141" s="779" t="s">
        <v>49</v>
      </c>
      <c r="N2141" s="779" t="s">
        <v>1203</v>
      </c>
      <c r="O2141" s="764"/>
      <c r="P2141" s="739"/>
      <c r="Q2141" s="17"/>
      <c r="R2141" s="17"/>
      <c r="S2141" s="17"/>
      <c r="T2141" s="17"/>
      <c r="U2141" s="780" t="s">
        <v>8059</v>
      </c>
      <c r="V2141" s="17"/>
      <c r="W2141" s="812" t="s">
        <v>3964</v>
      </c>
      <c r="X2141" s="791"/>
      <c r="Y2141" s="792"/>
      <c r="Z2141" s="793"/>
      <c r="AA2141" s="793"/>
    </row>
    <row r="2142" spans="1:27" ht="13.8" hidden="1">
      <c r="A2142" s="84"/>
      <c r="B2142" s="84"/>
      <c r="C2142" s="84"/>
      <c r="D2142" s="84"/>
      <c r="E2142" s="711"/>
      <c r="F2142" s="711"/>
      <c r="G2142" s="741" t="s">
        <v>3905</v>
      </c>
      <c r="H2142" s="696" t="str">
        <f t="shared" si="0"/>
        <v>--</v>
      </c>
      <c r="I2142" s="711"/>
      <c r="J2142" s="17"/>
      <c r="K2142" s="17"/>
      <c r="L2142" s="17"/>
      <c r="M2142" s="781" t="s">
        <v>711</v>
      </c>
      <c r="N2142" s="781" t="s">
        <v>305</v>
      </c>
      <c r="O2142" s="760"/>
      <c r="P2142" s="746"/>
      <c r="Q2142" s="17"/>
      <c r="R2142" s="17"/>
      <c r="S2142" s="17"/>
      <c r="T2142" s="17"/>
      <c r="U2142" s="782" t="s">
        <v>8060</v>
      </c>
      <c r="V2142" s="17"/>
      <c r="W2142" s="811" t="s">
        <v>3964</v>
      </c>
      <c r="X2142" s="794"/>
      <c r="Y2142" s="795"/>
      <c r="Z2142" s="796"/>
      <c r="AA2142" s="796"/>
    </row>
    <row r="2143" spans="1:27" ht="13.8" hidden="1">
      <c r="A2143" s="84"/>
      <c r="B2143" s="84"/>
      <c r="C2143" s="84"/>
      <c r="D2143" s="84"/>
      <c r="E2143" s="704"/>
      <c r="F2143" s="704"/>
      <c r="G2143" s="748" t="s">
        <v>3905</v>
      </c>
      <c r="H2143" s="694" t="str">
        <f t="shared" si="0"/>
        <v>--</v>
      </c>
      <c r="I2143" s="704"/>
      <c r="J2143" s="17"/>
      <c r="K2143" s="17"/>
      <c r="L2143" s="17"/>
      <c r="M2143" s="779" t="s">
        <v>36</v>
      </c>
      <c r="N2143" s="779" t="s">
        <v>2454</v>
      </c>
      <c r="O2143" s="764"/>
      <c r="P2143" s="739"/>
      <c r="Q2143" s="17"/>
      <c r="R2143" s="17"/>
      <c r="S2143" s="17"/>
      <c r="T2143" s="17"/>
      <c r="U2143" s="780" t="s">
        <v>8061</v>
      </c>
      <c r="V2143" s="17"/>
      <c r="W2143" s="741" t="s">
        <v>3970</v>
      </c>
      <c r="X2143" s="765"/>
      <c r="Y2143" s="766"/>
      <c r="Z2143" s="767"/>
      <c r="AA2143" s="767"/>
    </row>
    <row r="2144" spans="1:27" ht="13.8" hidden="1">
      <c r="A2144" s="84"/>
      <c r="B2144" s="84"/>
      <c r="C2144" s="84"/>
      <c r="D2144" s="84"/>
      <c r="E2144" s="711"/>
      <c r="F2144" s="711"/>
      <c r="G2144" s="741" t="s">
        <v>3905</v>
      </c>
      <c r="H2144" s="696" t="str">
        <f t="shared" si="0"/>
        <v>--</v>
      </c>
      <c r="I2144" s="711"/>
      <c r="J2144" s="17"/>
      <c r="K2144" s="17"/>
      <c r="L2144" s="17"/>
      <c r="M2144" s="781" t="s">
        <v>49</v>
      </c>
      <c r="N2144" s="781" t="s">
        <v>1361</v>
      </c>
      <c r="O2144" s="760"/>
      <c r="P2144" s="746"/>
      <c r="Q2144" s="17"/>
      <c r="R2144" s="17"/>
      <c r="S2144" s="17"/>
      <c r="T2144" s="17"/>
      <c r="U2144" s="782" t="s">
        <v>8062</v>
      </c>
      <c r="V2144" s="17"/>
      <c r="W2144" s="748" t="s">
        <v>3970</v>
      </c>
      <c r="X2144" s="761"/>
      <c r="Y2144" s="762"/>
      <c r="Z2144" s="763"/>
      <c r="AA2144" s="763"/>
    </row>
    <row r="2145" spans="1:27" ht="13.8" hidden="1">
      <c r="A2145" s="84"/>
      <c r="B2145" s="84"/>
      <c r="C2145" s="84"/>
      <c r="D2145" s="84"/>
      <c r="E2145" s="704"/>
      <c r="F2145" s="704"/>
      <c r="G2145" s="748" t="s">
        <v>3905</v>
      </c>
      <c r="H2145" s="694" t="str">
        <f t="shared" si="0"/>
        <v>--</v>
      </c>
      <c r="I2145" s="704"/>
      <c r="J2145" s="17"/>
      <c r="K2145" s="17"/>
      <c r="L2145" s="17"/>
      <c r="M2145" s="779" t="s">
        <v>711</v>
      </c>
      <c r="N2145" s="779" t="s">
        <v>323</v>
      </c>
      <c r="O2145" s="764"/>
      <c r="P2145" s="739"/>
      <c r="Q2145" s="17"/>
      <c r="R2145" s="17"/>
      <c r="S2145" s="17"/>
      <c r="T2145" s="17"/>
      <c r="U2145" s="780" t="s">
        <v>8063</v>
      </c>
      <c r="V2145" s="17"/>
      <c r="W2145" s="741" t="s">
        <v>3970</v>
      </c>
      <c r="X2145" s="765"/>
      <c r="Y2145" s="766"/>
      <c r="Z2145" s="767"/>
      <c r="AA2145" s="767"/>
    </row>
    <row r="2146" spans="1:27" ht="13.8" hidden="1">
      <c r="A2146" s="84"/>
      <c r="B2146" s="84"/>
      <c r="C2146" s="84"/>
      <c r="D2146" s="84"/>
      <c r="E2146" s="711"/>
      <c r="F2146" s="711"/>
      <c r="G2146" s="741" t="s">
        <v>3905</v>
      </c>
      <c r="H2146" s="696" t="str">
        <f t="shared" si="0"/>
        <v>--</v>
      </c>
      <c r="I2146" s="711"/>
      <c r="J2146" s="17"/>
      <c r="K2146" s="17"/>
      <c r="L2146" s="17"/>
      <c r="M2146" s="781" t="s">
        <v>36</v>
      </c>
      <c r="N2146" s="781" t="s">
        <v>2453</v>
      </c>
      <c r="O2146" s="760"/>
      <c r="P2146" s="746"/>
      <c r="Q2146" s="17"/>
      <c r="R2146" s="17"/>
      <c r="S2146" s="17"/>
      <c r="T2146" s="17"/>
      <c r="U2146" s="782" t="s">
        <v>8064</v>
      </c>
      <c r="V2146" s="17"/>
      <c r="W2146" s="748" t="s">
        <v>3964</v>
      </c>
      <c r="X2146" s="761"/>
      <c r="Y2146" s="762"/>
      <c r="Z2146" s="763"/>
      <c r="AA2146" s="763"/>
    </row>
    <row r="2147" spans="1:27" ht="13.8" hidden="1">
      <c r="A2147" s="84"/>
      <c r="B2147" s="84"/>
      <c r="C2147" s="84"/>
      <c r="D2147" s="84"/>
      <c r="E2147" s="704"/>
      <c r="F2147" s="704"/>
      <c r="G2147" s="748" t="s">
        <v>3905</v>
      </c>
      <c r="H2147" s="694" t="str">
        <f t="shared" si="0"/>
        <v>--</v>
      </c>
      <c r="I2147" s="704"/>
      <c r="J2147" s="17"/>
      <c r="K2147" s="17"/>
      <c r="L2147" s="17"/>
      <c r="M2147" s="779" t="s">
        <v>49</v>
      </c>
      <c r="N2147" s="779" t="s">
        <v>1367</v>
      </c>
      <c r="O2147" s="764"/>
      <c r="P2147" s="739"/>
      <c r="Q2147" s="17"/>
      <c r="R2147" s="17"/>
      <c r="S2147" s="17"/>
      <c r="T2147" s="17"/>
      <c r="U2147" s="780" t="s">
        <v>8066</v>
      </c>
      <c r="V2147" s="17"/>
      <c r="W2147" s="741" t="s">
        <v>3964</v>
      </c>
      <c r="X2147" s="765"/>
      <c r="Y2147" s="766"/>
      <c r="Z2147" s="767"/>
      <c r="AA2147" s="767"/>
    </row>
    <row r="2148" spans="1:27" ht="13.8" hidden="1">
      <c r="A2148" s="84"/>
      <c r="B2148" s="84"/>
      <c r="C2148" s="84"/>
      <c r="D2148" s="84"/>
      <c r="E2148" s="711"/>
      <c r="F2148" s="711"/>
      <c r="G2148" s="741" t="s">
        <v>3905</v>
      </c>
      <c r="H2148" s="696" t="str">
        <f t="shared" si="0"/>
        <v>--</v>
      </c>
      <c r="I2148" s="711"/>
      <c r="J2148" s="17"/>
      <c r="K2148" s="17"/>
      <c r="L2148" s="17"/>
      <c r="M2148" s="781" t="s">
        <v>711</v>
      </c>
      <c r="N2148" s="781" t="s">
        <v>329</v>
      </c>
      <c r="O2148" s="760"/>
      <c r="P2148" s="746"/>
      <c r="Q2148" s="17"/>
      <c r="R2148" s="17"/>
      <c r="S2148" s="17"/>
      <c r="T2148" s="17"/>
      <c r="U2148" s="782" t="s">
        <v>8069</v>
      </c>
      <c r="V2148" s="17"/>
      <c r="W2148" s="748" t="s">
        <v>3964</v>
      </c>
      <c r="X2148" s="761"/>
      <c r="Y2148" s="762"/>
      <c r="Z2148" s="763"/>
      <c r="AA2148" s="763"/>
    </row>
    <row r="2149" spans="1:27" ht="13.8" hidden="1">
      <c r="A2149" s="84"/>
      <c r="B2149" s="84"/>
      <c r="C2149" s="84"/>
      <c r="D2149" s="84"/>
      <c r="E2149" s="704"/>
      <c r="F2149" s="704"/>
      <c r="G2149" s="748" t="s">
        <v>3905</v>
      </c>
      <c r="H2149" s="694" t="str">
        <f t="shared" si="0"/>
        <v>--</v>
      </c>
      <c r="I2149" s="704"/>
      <c r="J2149" s="17"/>
      <c r="K2149" s="17"/>
      <c r="L2149" s="17"/>
      <c r="M2149" s="813" t="s">
        <v>551</v>
      </c>
      <c r="N2149" s="779" t="s">
        <v>1450</v>
      </c>
      <c r="O2149" s="764"/>
      <c r="P2149" s="739"/>
      <c r="Q2149" s="17"/>
      <c r="R2149" s="17"/>
      <c r="S2149" s="17"/>
      <c r="T2149" s="17"/>
      <c r="U2149" s="814" t="s">
        <v>8071</v>
      </c>
      <c r="V2149" s="17"/>
      <c r="W2149" s="741" t="s">
        <v>3964</v>
      </c>
      <c r="X2149" s="765"/>
      <c r="Y2149" s="766"/>
      <c r="Z2149" s="767"/>
      <c r="AA2149" s="767"/>
    </row>
    <row r="2150" spans="1:27" ht="13.8" hidden="1">
      <c r="A2150" s="84"/>
      <c r="B2150" s="84"/>
      <c r="C2150" s="84"/>
      <c r="D2150" s="84"/>
      <c r="E2150" s="711"/>
      <c r="F2150" s="711"/>
      <c r="G2150" s="741" t="s">
        <v>3905</v>
      </c>
      <c r="H2150" s="696" t="str">
        <f t="shared" si="0"/>
        <v>--</v>
      </c>
      <c r="I2150" s="711"/>
      <c r="J2150" s="17"/>
      <c r="K2150" s="17"/>
      <c r="L2150" s="17"/>
      <c r="M2150" s="815" t="s">
        <v>551</v>
      </c>
      <c r="N2150" s="781" t="s">
        <v>1451</v>
      </c>
      <c r="O2150" s="760"/>
      <c r="P2150" s="746"/>
      <c r="Q2150" s="17"/>
      <c r="R2150" s="17"/>
      <c r="S2150" s="17"/>
      <c r="T2150" s="17"/>
      <c r="U2150" s="782" t="s">
        <v>8074</v>
      </c>
      <c r="V2150" s="17"/>
      <c r="W2150" s="748" t="s">
        <v>3964</v>
      </c>
      <c r="X2150" s="761"/>
      <c r="Y2150" s="762"/>
      <c r="Z2150" s="763"/>
      <c r="AA2150" s="763"/>
    </row>
    <row r="2151" spans="1:27" ht="13.8" hidden="1">
      <c r="A2151" s="84"/>
      <c r="B2151" s="84"/>
      <c r="C2151" s="84"/>
      <c r="D2151" s="84"/>
      <c r="E2151" s="704"/>
      <c r="F2151" s="704"/>
      <c r="G2151" s="748" t="s">
        <v>3905</v>
      </c>
      <c r="H2151" s="694" t="str">
        <f t="shared" si="0"/>
        <v>--</v>
      </c>
      <c r="I2151" s="704"/>
      <c r="J2151" s="17"/>
      <c r="K2151" s="17"/>
      <c r="L2151" s="17"/>
      <c r="M2151" s="779" t="s">
        <v>3629</v>
      </c>
      <c r="N2151" s="779" t="s">
        <v>1805</v>
      </c>
      <c r="O2151" s="764"/>
      <c r="P2151" s="739"/>
      <c r="Q2151" s="17"/>
      <c r="R2151" s="17"/>
      <c r="S2151" s="17"/>
      <c r="T2151" s="17"/>
      <c r="U2151" s="780" t="s">
        <v>8076</v>
      </c>
      <c r="V2151" s="17"/>
      <c r="W2151" s="741" t="s">
        <v>3964</v>
      </c>
      <c r="X2151" s="765"/>
      <c r="Y2151" s="766"/>
      <c r="Z2151" s="767"/>
      <c r="AA2151" s="767"/>
    </row>
    <row r="2152" spans="1:27" ht="13.8" hidden="1">
      <c r="A2152" s="84"/>
      <c r="B2152" s="84"/>
      <c r="C2152" s="84"/>
      <c r="D2152" s="84"/>
      <c r="E2152" s="711"/>
      <c r="F2152" s="711"/>
      <c r="G2152" s="741" t="s">
        <v>3905</v>
      </c>
      <c r="H2152" s="696" t="str">
        <f t="shared" si="0"/>
        <v>--</v>
      </c>
      <c r="I2152" s="711"/>
      <c r="J2152" s="17"/>
      <c r="K2152" s="17"/>
      <c r="L2152" s="17"/>
      <c r="M2152" s="781" t="s">
        <v>3347</v>
      </c>
      <c r="N2152" s="781" t="s">
        <v>2583</v>
      </c>
      <c r="O2152" s="760"/>
      <c r="P2152" s="746"/>
      <c r="Q2152" s="17"/>
      <c r="R2152" s="17"/>
      <c r="S2152" s="17"/>
      <c r="T2152" s="17"/>
      <c r="U2152" s="782" t="s">
        <v>8079</v>
      </c>
      <c r="V2152" s="17"/>
      <c r="W2152" s="748" t="s">
        <v>3964</v>
      </c>
      <c r="X2152" s="761"/>
      <c r="Y2152" s="762"/>
      <c r="Z2152" s="763"/>
      <c r="AA2152" s="763"/>
    </row>
    <row r="2153" spans="1:27" ht="13.8" hidden="1">
      <c r="A2153" s="84"/>
      <c r="B2153" s="84"/>
      <c r="C2153" s="84"/>
      <c r="D2153" s="84"/>
      <c r="E2153" s="704"/>
      <c r="F2153" s="704"/>
      <c r="G2153" s="748" t="s">
        <v>3905</v>
      </c>
      <c r="H2153" s="694" t="str">
        <f t="shared" si="0"/>
        <v>--</v>
      </c>
      <c r="I2153" s="704"/>
      <c r="J2153" s="17"/>
      <c r="K2153" s="17"/>
      <c r="L2153" s="17"/>
      <c r="M2153" s="779" t="s">
        <v>1329</v>
      </c>
      <c r="N2153" s="779" t="s">
        <v>1659</v>
      </c>
      <c r="O2153" s="764"/>
      <c r="P2153" s="739"/>
      <c r="Q2153" s="17"/>
      <c r="R2153" s="17"/>
      <c r="S2153" s="17"/>
      <c r="T2153" s="17"/>
      <c r="U2153" s="780" t="s">
        <v>8081</v>
      </c>
      <c r="V2153" s="17"/>
      <c r="W2153" s="741" t="s">
        <v>3964</v>
      </c>
      <c r="X2153" s="765"/>
      <c r="Y2153" s="766"/>
      <c r="Z2153" s="767"/>
      <c r="AA2153" s="767"/>
    </row>
    <row r="2154" spans="1:27" ht="13.8" hidden="1">
      <c r="A2154" s="84"/>
      <c r="B2154" s="84"/>
      <c r="C2154" s="84"/>
      <c r="D2154" s="84"/>
      <c r="E2154" s="711"/>
      <c r="F2154" s="711"/>
      <c r="G2154" s="741" t="s">
        <v>3905</v>
      </c>
      <c r="H2154" s="696" t="str">
        <f t="shared" si="0"/>
        <v>--</v>
      </c>
      <c r="I2154" s="711"/>
      <c r="J2154" s="17"/>
      <c r="K2154" s="17"/>
      <c r="L2154" s="17"/>
      <c r="M2154" s="781" t="s">
        <v>3991</v>
      </c>
      <c r="N2154" s="781" t="s">
        <v>1412</v>
      </c>
      <c r="O2154" s="760"/>
      <c r="P2154" s="746"/>
      <c r="Q2154" s="17"/>
      <c r="R2154" s="17"/>
      <c r="S2154" s="17"/>
      <c r="T2154" s="17"/>
      <c r="U2154" s="782" t="s">
        <v>8083</v>
      </c>
      <c r="V2154" s="17"/>
      <c r="W2154" s="748" t="s">
        <v>3964</v>
      </c>
      <c r="X2154" s="761"/>
      <c r="Y2154" s="762"/>
      <c r="Z2154" s="763"/>
      <c r="AA2154" s="763"/>
    </row>
    <row r="2155" spans="1:27" ht="13.8" hidden="1">
      <c r="A2155" s="84"/>
      <c r="B2155" s="84"/>
      <c r="C2155" s="84"/>
      <c r="D2155" s="84"/>
      <c r="E2155" s="704"/>
      <c r="F2155" s="704"/>
      <c r="G2155" s="748" t="s">
        <v>3905</v>
      </c>
      <c r="H2155" s="694" t="str">
        <f t="shared" si="0"/>
        <v>--</v>
      </c>
      <c r="I2155" s="704"/>
      <c r="J2155" s="17"/>
      <c r="K2155" s="17"/>
      <c r="L2155" s="17"/>
      <c r="M2155" s="779" t="s">
        <v>551</v>
      </c>
      <c r="N2155" s="779" t="s">
        <v>1452</v>
      </c>
      <c r="O2155" s="764"/>
      <c r="P2155" s="739"/>
      <c r="Q2155" s="17"/>
      <c r="R2155" s="17"/>
      <c r="S2155" s="17"/>
      <c r="T2155" s="17"/>
      <c r="U2155" s="780" t="s">
        <v>8085</v>
      </c>
      <c r="V2155" s="17"/>
      <c r="W2155" s="741" t="s">
        <v>3964</v>
      </c>
      <c r="X2155" s="765"/>
      <c r="Y2155" s="766"/>
      <c r="Z2155" s="767"/>
      <c r="AA2155" s="767"/>
    </row>
    <row r="2156" spans="1:27" ht="13.8" hidden="1">
      <c r="A2156" s="84"/>
      <c r="B2156" s="84"/>
      <c r="C2156" s="84"/>
      <c r="D2156" s="84"/>
      <c r="E2156" s="711"/>
      <c r="F2156" s="711"/>
      <c r="G2156" s="741" t="s">
        <v>3905</v>
      </c>
      <c r="H2156" s="696" t="str">
        <f t="shared" si="0"/>
        <v>--</v>
      </c>
      <c r="I2156" s="711"/>
      <c r="J2156" s="17"/>
      <c r="K2156" s="17"/>
      <c r="L2156" s="17"/>
      <c r="M2156" s="781" t="s">
        <v>3629</v>
      </c>
      <c r="N2156" s="781" t="s">
        <v>1804</v>
      </c>
      <c r="O2156" s="760"/>
      <c r="P2156" s="746"/>
      <c r="Q2156" s="17"/>
      <c r="R2156" s="17"/>
      <c r="S2156" s="17"/>
      <c r="T2156" s="17"/>
      <c r="U2156" s="782" t="s">
        <v>8086</v>
      </c>
      <c r="V2156" s="17"/>
      <c r="W2156" s="748" t="s">
        <v>3964</v>
      </c>
      <c r="X2156" s="761"/>
      <c r="Y2156" s="762"/>
      <c r="Z2156" s="763"/>
      <c r="AA2156" s="763"/>
    </row>
    <row r="2157" spans="1:27" ht="13.8" hidden="1">
      <c r="A2157" s="84"/>
      <c r="B2157" s="84"/>
      <c r="C2157" s="84"/>
      <c r="D2157" s="84"/>
      <c r="E2157" s="704"/>
      <c r="F2157" s="704"/>
      <c r="G2157" s="748" t="s">
        <v>3905</v>
      </c>
      <c r="H2157" s="694" t="str">
        <f t="shared" si="0"/>
        <v>--</v>
      </c>
      <c r="I2157" s="704"/>
      <c r="J2157" s="17"/>
      <c r="K2157" s="17"/>
      <c r="L2157" s="17"/>
      <c r="M2157" s="779" t="s">
        <v>3151</v>
      </c>
      <c r="N2157" s="779" t="s">
        <v>441</v>
      </c>
      <c r="O2157" s="764"/>
      <c r="P2157" s="739"/>
      <c r="Q2157" s="17"/>
      <c r="R2157" s="17"/>
      <c r="S2157" s="17"/>
      <c r="T2157" s="17"/>
      <c r="U2157" s="780" t="s">
        <v>8087</v>
      </c>
      <c r="V2157" s="17"/>
      <c r="W2157" s="741" t="s">
        <v>3964</v>
      </c>
      <c r="X2157" s="765"/>
      <c r="Y2157" s="766"/>
      <c r="Z2157" s="767"/>
      <c r="AA2157" s="767"/>
    </row>
    <row r="2158" spans="1:27" ht="13.8" hidden="1">
      <c r="A2158" s="84"/>
      <c r="B2158" s="84"/>
      <c r="C2158" s="84"/>
      <c r="D2158" s="84"/>
      <c r="E2158" s="711"/>
      <c r="F2158" s="711"/>
      <c r="G2158" s="797" t="s">
        <v>7184</v>
      </c>
      <c r="H2158" s="696" t="str">
        <f t="shared" si="0"/>
        <v>--</v>
      </c>
      <c r="I2158" s="711"/>
      <c r="J2158" s="17"/>
      <c r="K2158" s="17"/>
      <c r="L2158" s="17"/>
      <c r="M2158" s="800" t="s">
        <v>49</v>
      </c>
      <c r="N2158" s="800" t="s">
        <v>1274</v>
      </c>
      <c r="O2158" s="801"/>
      <c r="P2158" s="800" t="s">
        <v>7185</v>
      </c>
      <c r="Q2158" s="17"/>
      <c r="R2158" s="17"/>
      <c r="S2158" s="17"/>
      <c r="T2158" s="17"/>
      <c r="U2158" s="816" t="s">
        <v>7186</v>
      </c>
      <c r="V2158" s="17"/>
      <c r="W2158" s="800" t="s">
        <v>7187</v>
      </c>
      <c r="X2158" s="817"/>
      <c r="Y2158" s="818"/>
      <c r="Z2158" s="819"/>
      <c r="AA2158" s="819"/>
    </row>
    <row r="2159" spans="1:27" ht="13.8" hidden="1">
      <c r="A2159" s="84"/>
      <c r="B2159" s="84"/>
      <c r="C2159" s="84"/>
      <c r="D2159" s="84"/>
      <c r="E2159" s="704"/>
      <c r="F2159" s="704"/>
      <c r="G2159" s="800" t="s">
        <v>7184</v>
      </c>
      <c r="H2159" s="694" t="str">
        <f t="shared" si="0"/>
        <v>--</v>
      </c>
      <c r="I2159" s="704"/>
      <c r="J2159" s="17"/>
      <c r="K2159" s="17"/>
      <c r="L2159" s="17"/>
      <c r="M2159" s="797" t="s">
        <v>36</v>
      </c>
      <c r="N2159" s="797" t="s">
        <v>2200</v>
      </c>
      <c r="O2159" s="798"/>
      <c r="P2159" s="787"/>
      <c r="Q2159" s="17"/>
      <c r="R2159" s="17"/>
      <c r="S2159" s="17"/>
      <c r="T2159" s="17"/>
      <c r="U2159" s="820" t="s">
        <v>7188</v>
      </c>
      <c r="V2159" s="17"/>
      <c r="W2159" s="797" t="s">
        <v>7187</v>
      </c>
      <c r="X2159" s="821"/>
      <c r="Y2159" s="822"/>
      <c r="Z2159" s="823"/>
      <c r="AA2159" s="823"/>
    </row>
    <row r="2160" spans="1:27" ht="13.8" hidden="1">
      <c r="A2160" s="84"/>
      <c r="B2160" s="84"/>
      <c r="C2160" s="84"/>
      <c r="D2160" s="84"/>
      <c r="E2160" s="711"/>
      <c r="F2160" s="711"/>
      <c r="G2160" s="797" t="s">
        <v>7184</v>
      </c>
      <c r="H2160" s="696" t="str">
        <f t="shared" si="0"/>
        <v>--</v>
      </c>
      <c r="I2160" s="711"/>
      <c r="J2160" s="17"/>
      <c r="K2160" s="17"/>
      <c r="L2160" s="17"/>
      <c r="M2160" s="800" t="s">
        <v>49</v>
      </c>
      <c r="N2160" s="800" t="s">
        <v>1276</v>
      </c>
      <c r="O2160" s="801"/>
      <c r="P2160" s="800" t="s">
        <v>7190</v>
      </c>
      <c r="Q2160" s="17"/>
      <c r="R2160" s="17"/>
      <c r="S2160" s="17"/>
      <c r="T2160" s="17"/>
      <c r="U2160" s="816" t="s">
        <v>7191</v>
      </c>
      <c r="V2160" s="17"/>
      <c r="W2160" s="800" t="s">
        <v>7192</v>
      </c>
      <c r="X2160" s="817"/>
      <c r="Y2160" s="818"/>
      <c r="Z2160" s="819"/>
      <c r="AA2160" s="819"/>
    </row>
    <row r="2161" spans="1:27" ht="13.8" hidden="1">
      <c r="A2161" s="84"/>
      <c r="B2161" s="84"/>
      <c r="C2161" s="84"/>
      <c r="D2161" s="84"/>
      <c r="E2161" s="704"/>
      <c r="F2161" s="704"/>
      <c r="G2161" s="800" t="s">
        <v>7184</v>
      </c>
      <c r="H2161" s="694" t="str">
        <f t="shared" si="0"/>
        <v>--</v>
      </c>
      <c r="I2161" s="704"/>
      <c r="J2161" s="17"/>
      <c r="K2161" s="17"/>
      <c r="L2161" s="17"/>
      <c r="M2161" s="797" t="s">
        <v>36</v>
      </c>
      <c r="N2161" s="797" t="s">
        <v>2202</v>
      </c>
      <c r="O2161" s="798"/>
      <c r="P2161" s="787"/>
      <c r="Q2161" s="17"/>
      <c r="R2161" s="17"/>
      <c r="S2161" s="17"/>
      <c r="T2161" s="17"/>
      <c r="U2161" s="820" t="s">
        <v>7193</v>
      </c>
      <c r="V2161" s="17"/>
      <c r="W2161" s="797" t="s">
        <v>7192</v>
      </c>
      <c r="X2161" s="821"/>
      <c r="Y2161" s="822"/>
      <c r="Z2161" s="823"/>
      <c r="AA2161" s="823"/>
    </row>
    <row r="2162" spans="1:27" ht="13.8" hidden="1">
      <c r="A2162" s="84"/>
      <c r="B2162" s="84"/>
      <c r="C2162" s="84"/>
      <c r="D2162" s="84"/>
      <c r="E2162" s="711"/>
      <c r="F2162" s="711"/>
      <c r="G2162" s="797" t="s">
        <v>7184</v>
      </c>
      <c r="H2162" s="696" t="str">
        <f t="shared" si="0"/>
        <v>--</v>
      </c>
      <c r="I2162" s="711"/>
      <c r="J2162" s="17"/>
      <c r="K2162" s="17"/>
      <c r="L2162" s="17"/>
      <c r="M2162" s="800" t="s">
        <v>49</v>
      </c>
      <c r="N2162" s="800" t="s">
        <v>1277</v>
      </c>
      <c r="O2162" s="801"/>
      <c r="P2162" s="789"/>
      <c r="Q2162" s="17"/>
      <c r="R2162" s="17"/>
      <c r="S2162" s="17"/>
      <c r="T2162" s="17"/>
      <c r="U2162" s="816" t="s">
        <v>7197</v>
      </c>
      <c r="V2162" s="17"/>
      <c r="W2162" s="800" t="s">
        <v>7198</v>
      </c>
      <c r="X2162" s="817"/>
      <c r="Y2162" s="818"/>
      <c r="Z2162" s="819"/>
      <c r="AA2162" s="819"/>
    </row>
    <row r="2163" spans="1:27" ht="13.8" hidden="1">
      <c r="A2163" s="84"/>
      <c r="B2163" s="84"/>
      <c r="C2163" s="84"/>
      <c r="D2163" s="84"/>
      <c r="E2163" s="704"/>
      <c r="F2163" s="704"/>
      <c r="G2163" s="800" t="s">
        <v>7184</v>
      </c>
      <c r="H2163" s="694" t="str">
        <f t="shared" si="0"/>
        <v>--</v>
      </c>
      <c r="I2163" s="704"/>
      <c r="J2163" s="17"/>
      <c r="K2163" s="17"/>
      <c r="L2163" s="17"/>
      <c r="M2163" s="797" t="s">
        <v>36</v>
      </c>
      <c r="N2163" s="797" t="s">
        <v>2203</v>
      </c>
      <c r="O2163" s="798"/>
      <c r="P2163" s="787"/>
      <c r="Q2163" s="17"/>
      <c r="R2163" s="17"/>
      <c r="S2163" s="17"/>
      <c r="T2163" s="17"/>
      <c r="U2163" s="824" t="s">
        <v>8088</v>
      </c>
      <c r="V2163" s="17"/>
      <c r="W2163" s="797" t="s">
        <v>7198</v>
      </c>
      <c r="X2163" s="821"/>
      <c r="Y2163" s="822"/>
      <c r="Z2163" s="823"/>
      <c r="AA2163" s="823"/>
    </row>
    <row r="2164" spans="1:27" ht="13.8" hidden="1">
      <c r="A2164" s="84"/>
      <c r="B2164" s="84"/>
      <c r="C2164" s="84"/>
      <c r="D2164" s="84"/>
      <c r="E2164" s="711"/>
      <c r="F2164" s="711"/>
      <c r="G2164" s="797" t="s">
        <v>7184</v>
      </c>
      <c r="H2164" s="696" t="str">
        <f t="shared" si="0"/>
        <v>--</v>
      </c>
      <c r="I2164" s="711"/>
      <c r="J2164" s="17"/>
      <c r="K2164" s="17"/>
      <c r="L2164" s="17"/>
      <c r="M2164" s="800" t="s">
        <v>551</v>
      </c>
      <c r="N2164" s="800" t="s">
        <v>1489</v>
      </c>
      <c r="O2164" s="801"/>
      <c r="P2164" s="789"/>
      <c r="Q2164" s="17"/>
      <c r="R2164" s="17"/>
      <c r="S2164" s="17"/>
      <c r="T2164" s="17"/>
      <c r="U2164" s="825" t="s">
        <v>8089</v>
      </c>
      <c r="V2164" s="17"/>
      <c r="W2164" s="826" t="s">
        <v>7169</v>
      </c>
      <c r="X2164" s="827"/>
      <c r="Y2164" s="828"/>
      <c r="Z2164" s="829"/>
      <c r="AA2164" s="829"/>
    </row>
    <row r="2165" spans="1:27" ht="13.8" hidden="1">
      <c r="A2165" s="84"/>
      <c r="B2165" s="84"/>
      <c r="C2165" s="84"/>
      <c r="D2165" s="84"/>
      <c r="E2165" s="704"/>
      <c r="F2165" s="704"/>
      <c r="G2165" s="800" t="s">
        <v>7184</v>
      </c>
      <c r="H2165" s="694" t="str">
        <f t="shared" si="0"/>
        <v>--</v>
      </c>
      <c r="I2165" s="704"/>
      <c r="J2165" s="17"/>
      <c r="K2165" s="17"/>
      <c r="L2165" s="17"/>
      <c r="M2165" s="797" t="s">
        <v>3347</v>
      </c>
      <c r="N2165" s="797" t="s">
        <v>2610</v>
      </c>
      <c r="O2165" s="798"/>
      <c r="P2165" s="787"/>
      <c r="Q2165" s="17"/>
      <c r="R2165" s="17"/>
      <c r="S2165" s="17"/>
      <c r="T2165" s="17"/>
      <c r="U2165" s="820" t="s">
        <v>7202</v>
      </c>
      <c r="V2165" s="17"/>
      <c r="W2165" s="797" t="s">
        <v>7169</v>
      </c>
      <c r="X2165" s="821"/>
      <c r="Y2165" s="822"/>
      <c r="Z2165" s="823"/>
      <c r="AA2165" s="823"/>
    </row>
    <row r="2166" spans="1:27" ht="13.8" hidden="1">
      <c r="A2166" s="84"/>
      <c r="B2166" s="84"/>
      <c r="C2166" s="84"/>
      <c r="D2166" s="84"/>
      <c r="E2166" s="711"/>
      <c r="F2166" s="711"/>
      <c r="G2166" s="797" t="s">
        <v>7184</v>
      </c>
      <c r="H2166" s="696" t="str">
        <f t="shared" si="0"/>
        <v>--</v>
      </c>
      <c r="I2166" s="711"/>
      <c r="J2166" s="17"/>
      <c r="K2166" s="17"/>
      <c r="L2166" s="17"/>
      <c r="M2166" s="800" t="s">
        <v>347</v>
      </c>
      <c r="N2166" s="800" t="s">
        <v>918</v>
      </c>
      <c r="O2166" s="801"/>
      <c r="P2166" s="789"/>
      <c r="Q2166" s="17"/>
      <c r="R2166" s="17"/>
      <c r="S2166" s="17"/>
      <c r="T2166" s="17"/>
      <c r="U2166" s="816" t="s">
        <v>7204</v>
      </c>
      <c r="V2166" s="17"/>
      <c r="W2166" s="800" t="s">
        <v>7169</v>
      </c>
      <c r="X2166" s="817"/>
      <c r="Y2166" s="818"/>
      <c r="Z2166" s="819"/>
      <c r="AA2166" s="819"/>
    </row>
    <row r="2167" spans="1:27" ht="13.8" hidden="1">
      <c r="A2167" s="84"/>
      <c r="B2167" s="84"/>
      <c r="C2167" s="84"/>
      <c r="D2167" s="84"/>
      <c r="E2167" s="704"/>
      <c r="F2167" s="704"/>
      <c r="G2167" s="800" t="s">
        <v>7184</v>
      </c>
      <c r="H2167" s="694" t="str">
        <f t="shared" si="0"/>
        <v>--</v>
      </c>
      <c r="I2167" s="704"/>
      <c r="J2167" s="17"/>
      <c r="K2167" s="17"/>
      <c r="L2167" s="17"/>
      <c r="M2167" s="797" t="s">
        <v>3347</v>
      </c>
      <c r="N2167" s="797" t="s">
        <v>2589</v>
      </c>
      <c r="O2167" s="798"/>
      <c r="P2167" s="787"/>
      <c r="Q2167" s="17"/>
      <c r="R2167" s="17"/>
      <c r="S2167" s="17"/>
      <c r="T2167" s="17"/>
      <c r="U2167" s="820" t="s">
        <v>7205</v>
      </c>
      <c r="V2167" s="17"/>
      <c r="W2167" s="830" t="s">
        <v>7169</v>
      </c>
      <c r="X2167" s="831"/>
      <c r="Y2167" s="832"/>
      <c r="Z2167" s="833"/>
      <c r="AA2167" s="833"/>
    </row>
    <row r="2168" spans="1:27" ht="13.8" hidden="1">
      <c r="A2168" s="84"/>
      <c r="B2168" s="84"/>
      <c r="C2168" s="84"/>
      <c r="D2168" s="84"/>
      <c r="E2168" s="711"/>
      <c r="F2168" s="711"/>
      <c r="G2168" s="797" t="s">
        <v>7184</v>
      </c>
      <c r="H2168" s="696" t="str">
        <f t="shared" si="0"/>
        <v>--</v>
      </c>
      <c r="I2168" s="711"/>
      <c r="J2168" s="17"/>
      <c r="K2168" s="17"/>
      <c r="L2168" s="17"/>
      <c r="M2168" s="778" t="s">
        <v>436</v>
      </c>
      <c r="N2168" s="800" t="s">
        <v>106</v>
      </c>
      <c r="O2168" s="801"/>
      <c r="P2168" s="789"/>
      <c r="Q2168" s="17"/>
      <c r="R2168" s="17"/>
      <c r="S2168" s="17"/>
      <c r="T2168" s="17"/>
      <c r="U2168" s="816" t="s">
        <v>7208</v>
      </c>
      <c r="V2168" s="17"/>
      <c r="W2168" s="826" t="s">
        <v>7169</v>
      </c>
      <c r="X2168" s="827"/>
      <c r="Y2168" s="828"/>
      <c r="Z2168" s="829"/>
      <c r="AA2168" s="829"/>
    </row>
    <row r="2169" spans="1:27" ht="13.8" hidden="1">
      <c r="A2169" s="84"/>
      <c r="B2169" s="84"/>
      <c r="C2169" s="84"/>
      <c r="D2169" s="84"/>
      <c r="E2169" s="704"/>
      <c r="F2169" s="704"/>
      <c r="G2169" s="800" t="s">
        <v>7184</v>
      </c>
      <c r="H2169" s="694" t="str">
        <f t="shared" si="0"/>
        <v>--</v>
      </c>
      <c r="I2169" s="704"/>
      <c r="J2169" s="17"/>
      <c r="K2169" s="17"/>
      <c r="L2169" s="17"/>
      <c r="M2169" s="797" t="s">
        <v>347</v>
      </c>
      <c r="N2169" s="797" t="s">
        <v>915</v>
      </c>
      <c r="O2169" s="798"/>
      <c r="P2169" s="787"/>
      <c r="Q2169" s="17"/>
      <c r="R2169" s="17"/>
      <c r="S2169" s="17"/>
      <c r="T2169" s="17"/>
      <c r="U2169" s="820" t="s">
        <v>7210</v>
      </c>
      <c r="V2169" s="17"/>
      <c r="W2169" s="830" t="s">
        <v>7169</v>
      </c>
      <c r="X2169" s="831"/>
      <c r="Y2169" s="832"/>
      <c r="Z2169" s="833"/>
      <c r="AA2169" s="833"/>
    </row>
    <row r="2170" spans="1:27" ht="13.8" hidden="1">
      <c r="A2170" s="84"/>
      <c r="B2170" s="84"/>
      <c r="C2170" s="84"/>
      <c r="D2170" s="84"/>
      <c r="E2170" s="711"/>
      <c r="F2170" s="711"/>
      <c r="G2170" s="797" t="s">
        <v>7184</v>
      </c>
      <c r="H2170" s="696" t="str">
        <f t="shared" si="0"/>
        <v>--</v>
      </c>
      <c r="I2170" s="711"/>
      <c r="J2170" s="17"/>
      <c r="K2170" s="17"/>
      <c r="L2170" s="17"/>
      <c r="M2170" s="800" t="s">
        <v>347</v>
      </c>
      <c r="N2170" s="800" t="s">
        <v>917</v>
      </c>
      <c r="O2170" s="801"/>
      <c r="P2170" s="789"/>
      <c r="Q2170" s="17"/>
      <c r="R2170" s="17"/>
      <c r="S2170" s="17"/>
      <c r="T2170" s="17"/>
      <c r="U2170" s="816" t="s">
        <v>7211</v>
      </c>
      <c r="V2170" s="17"/>
      <c r="W2170" s="826" t="s">
        <v>7169</v>
      </c>
      <c r="X2170" s="827"/>
      <c r="Y2170" s="828"/>
      <c r="Z2170" s="829"/>
      <c r="AA2170" s="829"/>
    </row>
    <row r="2171" spans="1:27" ht="13.8" hidden="1">
      <c r="A2171" s="84"/>
      <c r="B2171" s="84"/>
      <c r="C2171" s="84"/>
      <c r="D2171" s="84"/>
      <c r="E2171" s="704"/>
      <c r="F2171" s="704"/>
      <c r="G2171" s="800" t="s">
        <v>7184</v>
      </c>
      <c r="H2171" s="694" t="str">
        <f t="shared" si="0"/>
        <v>--</v>
      </c>
      <c r="I2171" s="704"/>
      <c r="J2171" s="17"/>
      <c r="K2171" s="17"/>
      <c r="L2171" s="17"/>
      <c r="M2171" s="797" t="s">
        <v>347</v>
      </c>
      <c r="N2171" s="797" t="s">
        <v>914</v>
      </c>
      <c r="O2171" s="798"/>
      <c r="P2171" s="797" t="s">
        <v>7212</v>
      </c>
      <c r="Q2171" s="17"/>
      <c r="R2171" s="17"/>
      <c r="S2171" s="17"/>
      <c r="T2171" s="17"/>
      <c r="U2171" s="820" t="s">
        <v>7213</v>
      </c>
      <c r="V2171" s="17"/>
      <c r="W2171" s="830" t="s">
        <v>7169</v>
      </c>
      <c r="X2171" s="831"/>
      <c r="Y2171" s="832"/>
      <c r="Z2171" s="833"/>
      <c r="AA2171" s="833"/>
    </row>
    <row r="2172" spans="1:27" ht="13.8" hidden="1">
      <c r="A2172" s="84"/>
      <c r="B2172" s="84"/>
      <c r="C2172" s="84"/>
      <c r="D2172" s="84"/>
      <c r="E2172" s="711"/>
      <c r="F2172" s="711"/>
      <c r="G2172" s="797" t="s">
        <v>7184</v>
      </c>
      <c r="H2172" s="696" t="str">
        <f t="shared" si="0"/>
        <v>--</v>
      </c>
      <c r="I2172" s="711"/>
      <c r="J2172" s="17"/>
      <c r="K2172" s="17"/>
      <c r="L2172" s="17"/>
      <c r="M2172" s="800" t="s">
        <v>347</v>
      </c>
      <c r="N2172" s="800" t="s">
        <v>822</v>
      </c>
      <c r="O2172" s="801"/>
      <c r="P2172" s="789"/>
      <c r="Q2172" s="17"/>
      <c r="R2172" s="17"/>
      <c r="S2172" s="17"/>
      <c r="T2172" s="17"/>
      <c r="U2172" s="816" t="s">
        <v>7214</v>
      </c>
      <c r="V2172" s="17"/>
      <c r="W2172" s="826" t="s">
        <v>7169</v>
      </c>
      <c r="X2172" s="827"/>
      <c r="Y2172" s="828"/>
      <c r="Z2172" s="829"/>
      <c r="AA2172" s="829"/>
    </row>
    <row r="2173" spans="1:27" ht="13.8" hidden="1">
      <c r="A2173" s="84"/>
      <c r="B2173" s="84"/>
      <c r="C2173" s="84"/>
      <c r="D2173" s="84"/>
      <c r="E2173" s="704"/>
      <c r="F2173" s="704"/>
      <c r="G2173" s="800" t="s">
        <v>7184</v>
      </c>
      <c r="H2173" s="694" t="str">
        <f t="shared" si="0"/>
        <v>--</v>
      </c>
      <c r="I2173" s="704"/>
      <c r="J2173" s="17"/>
      <c r="K2173" s="17"/>
      <c r="L2173" s="17"/>
      <c r="M2173" s="797" t="s">
        <v>2713</v>
      </c>
      <c r="N2173" s="797" t="s">
        <v>1718</v>
      </c>
      <c r="O2173" s="798"/>
      <c r="P2173" s="787"/>
      <c r="Q2173" s="17"/>
      <c r="R2173" s="17"/>
      <c r="S2173" s="17"/>
      <c r="T2173" s="17"/>
      <c r="U2173" s="820" t="s">
        <v>7216</v>
      </c>
      <c r="V2173" s="17"/>
      <c r="W2173" s="830" t="s">
        <v>7169</v>
      </c>
      <c r="X2173" s="831"/>
      <c r="Y2173" s="832"/>
      <c r="Z2173" s="833"/>
      <c r="AA2173" s="833"/>
    </row>
    <row r="2174" spans="1:27" ht="13.8" hidden="1">
      <c r="A2174" s="84"/>
      <c r="B2174" s="84"/>
      <c r="C2174" s="84"/>
      <c r="D2174" s="84"/>
      <c r="E2174" s="711"/>
      <c r="F2174" s="711"/>
      <c r="G2174" s="741" t="s">
        <v>7120</v>
      </c>
      <c r="H2174" s="696" t="str">
        <f t="shared" si="0"/>
        <v>--</v>
      </c>
      <c r="I2174" s="711"/>
      <c r="J2174" s="17"/>
      <c r="K2174" s="17"/>
      <c r="L2174" s="17"/>
      <c r="M2174" s="781" t="s">
        <v>273</v>
      </c>
      <c r="N2174" s="781" t="s">
        <v>1131</v>
      </c>
      <c r="O2174" s="760"/>
      <c r="P2174" s="789"/>
      <c r="Q2174" s="17"/>
      <c r="R2174" s="17"/>
      <c r="S2174" s="17"/>
      <c r="T2174" s="17"/>
      <c r="U2174" s="789"/>
      <c r="V2174" s="17"/>
      <c r="W2174" s="748" t="s">
        <v>7121</v>
      </c>
      <c r="X2174" s="761"/>
      <c r="Y2174" s="762"/>
      <c r="Z2174" s="763"/>
      <c r="AA2174" s="763"/>
    </row>
    <row r="2175" spans="1:27" ht="13.8" hidden="1">
      <c r="A2175" s="84"/>
      <c r="B2175" s="84"/>
      <c r="C2175" s="84"/>
      <c r="D2175" s="84"/>
      <c r="E2175" s="704"/>
      <c r="F2175" s="704"/>
      <c r="G2175" s="748" t="s">
        <v>7120</v>
      </c>
      <c r="H2175" s="694" t="str">
        <f t="shared" si="0"/>
        <v>--</v>
      </c>
      <c r="I2175" s="704"/>
      <c r="J2175" s="17"/>
      <c r="K2175" s="17"/>
      <c r="L2175" s="17"/>
      <c r="M2175" s="779" t="s">
        <v>954</v>
      </c>
      <c r="N2175" s="779" t="s">
        <v>285</v>
      </c>
      <c r="O2175" s="764"/>
      <c r="P2175" s="787"/>
      <c r="Q2175" s="17"/>
      <c r="R2175" s="17"/>
      <c r="S2175" s="17"/>
      <c r="T2175" s="17"/>
      <c r="U2175" s="787"/>
      <c r="V2175" s="17"/>
      <c r="W2175" s="741" t="s">
        <v>7121</v>
      </c>
      <c r="X2175" s="765"/>
      <c r="Y2175" s="766"/>
      <c r="Z2175" s="767"/>
      <c r="AA2175" s="767"/>
    </row>
    <row r="2176" spans="1:27" ht="13.8" hidden="1">
      <c r="A2176" s="84"/>
      <c r="B2176" s="84"/>
      <c r="C2176" s="84"/>
      <c r="D2176" s="84"/>
      <c r="E2176" s="711"/>
      <c r="F2176" s="711"/>
      <c r="G2176" s="741" t="s">
        <v>7120</v>
      </c>
      <c r="H2176" s="696" t="str">
        <f t="shared" si="0"/>
        <v>--</v>
      </c>
      <c r="I2176" s="711"/>
      <c r="J2176" s="17"/>
      <c r="K2176" s="17"/>
      <c r="L2176" s="17"/>
      <c r="M2176" s="781" t="s">
        <v>241</v>
      </c>
      <c r="N2176" s="781" t="s">
        <v>1964</v>
      </c>
      <c r="O2176" s="760"/>
      <c r="P2176" s="789"/>
      <c r="Q2176" s="17"/>
      <c r="R2176" s="17"/>
      <c r="S2176" s="17"/>
      <c r="T2176" s="17"/>
      <c r="U2176" s="789"/>
      <c r="V2176" s="17"/>
      <c r="W2176" s="748" t="s">
        <v>7121</v>
      </c>
      <c r="X2176" s="761"/>
      <c r="Y2176" s="762"/>
      <c r="Z2176" s="763"/>
      <c r="AA2176" s="763"/>
    </row>
    <row r="2177" spans="1:27" ht="13.8" hidden="1">
      <c r="A2177" s="84"/>
      <c r="B2177" s="84"/>
      <c r="C2177" s="84"/>
      <c r="D2177" s="84"/>
      <c r="E2177" s="704"/>
      <c r="F2177" s="704"/>
      <c r="G2177" s="748" t="s">
        <v>7120</v>
      </c>
      <c r="H2177" s="694" t="str">
        <f t="shared" si="0"/>
        <v>--</v>
      </c>
      <c r="I2177" s="704"/>
      <c r="J2177" s="17"/>
      <c r="K2177" s="17"/>
      <c r="L2177" s="17"/>
      <c r="M2177" s="779" t="s">
        <v>273</v>
      </c>
      <c r="N2177" s="779" t="s">
        <v>1132</v>
      </c>
      <c r="O2177" s="764"/>
      <c r="P2177" s="787"/>
      <c r="Q2177" s="17"/>
      <c r="R2177" s="17"/>
      <c r="S2177" s="17"/>
      <c r="T2177" s="17"/>
      <c r="U2177" s="787"/>
      <c r="V2177" s="17"/>
      <c r="W2177" s="741" t="s">
        <v>7122</v>
      </c>
      <c r="X2177" s="765"/>
      <c r="Y2177" s="766"/>
      <c r="Z2177" s="767"/>
      <c r="AA2177" s="767"/>
    </row>
    <row r="2178" spans="1:27" ht="13.8" hidden="1">
      <c r="A2178" s="84"/>
      <c r="B2178" s="84"/>
      <c r="C2178" s="84"/>
      <c r="D2178" s="84"/>
      <c r="E2178" s="711"/>
      <c r="F2178" s="711"/>
      <c r="G2178" s="741" t="s">
        <v>7120</v>
      </c>
      <c r="H2178" s="696" t="str">
        <f t="shared" si="0"/>
        <v>--</v>
      </c>
      <c r="I2178" s="711"/>
      <c r="J2178" s="17"/>
      <c r="K2178" s="17"/>
      <c r="L2178" s="17"/>
      <c r="M2178" s="781" t="s">
        <v>954</v>
      </c>
      <c r="N2178" s="781" t="s">
        <v>286</v>
      </c>
      <c r="O2178" s="760"/>
      <c r="P2178" s="789"/>
      <c r="Q2178" s="17"/>
      <c r="R2178" s="17"/>
      <c r="S2178" s="17"/>
      <c r="T2178" s="17"/>
      <c r="U2178" s="789"/>
      <c r="V2178" s="17"/>
      <c r="W2178" s="748" t="s">
        <v>7122</v>
      </c>
      <c r="X2178" s="761"/>
      <c r="Y2178" s="762"/>
      <c r="Z2178" s="763"/>
      <c r="AA2178" s="763"/>
    </row>
    <row r="2179" spans="1:27" ht="13.8" hidden="1">
      <c r="A2179" s="84"/>
      <c r="B2179" s="84"/>
      <c r="C2179" s="84"/>
      <c r="D2179" s="84"/>
      <c r="E2179" s="704"/>
      <c r="F2179" s="704"/>
      <c r="G2179" s="748" t="s">
        <v>7120</v>
      </c>
      <c r="H2179" s="694" t="str">
        <f t="shared" si="0"/>
        <v>--</v>
      </c>
      <c r="I2179" s="704"/>
      <c r="J2179" s="17"/>
      <c r="K2179" s="17"/>
      <c r="L2179" s="17"/>
      <c r="M2179" s="779" t="s">
        <v>241</v>
      </c>
      <c r="N2179" s="779" t="s">
        <v>1880</v>
      </c>
      <c r="O2179" s="764"/>
      <c r="P2179" s="787"/>
      <c r="Q2179" s="17"/>
      <c r="R2179" s="17"/>
      <c r="S2179" s="17"/>
      <c r="T2179" s="17"/>
      <c r="U2179" s="787"/>
      <c r="V2179" s="17"/>
      <c r="W2179" s="741" t="s">
        <v>7122</v>
      </c>
      <c r="X2179" s="765"/>
      <c r="Y2179" s="766"/>
      <c r="Z2179" s="767"/>
      <c r="AA2179" s="767"/>
    </row>
    <row r="2180" spans="1:27" ht="13.8" hidden="1">
      <c r="A2180" s="84"/>
      <c r="B2180" s="84"/>
      <c r="C2180" s="84"/>
      <c r="D2180" s="84"/>
      <c r="E2180" s="711"/>
      <c r="F2180" s="711"/>
      <c r="G2180" s="741" t="s">
        <v>7120</v>
      </c>
      <c r="H2180" s="696" t="str">
        <f t="shared" si="0"/>
        <v>--</v>
      </c>
      <c r="I2180" s="711"/>
      <c r="J2180" s="17"/>
      <c r="K2180" s="17"/>
      <c r="L2180" s="17"/>
      <c r="M2180" s="781" t="s">
        <v>273</v>
      </c>
      <c r="N2180" s="781" t="s">
        <v>1133</v>
      </c>
      <c r="O2180" s="760"/>
      <c r="P2180" s="789"/>
      <c r="Q2180" s="17"/>
      <c r="R2180" s="17"/>
      <c r="S2180" s="17"/>
      <c r="T2180" s="17"/>
      <c r="U2180" s="789"/>
      <c r="V2180" s="17"/>
      <c r="W2180" s="748" t="s">
        <v>7123</v>
      </c>
      <c r="X2180" s="761"/>
      <c r="Y2180" s="762"/>
      <c r="Z2180" s="763"/>
      <c r="AA2180" s="763"/>
    </row>
    <row r="2181" spans="1:27" ht="13.8" hidden="1">
      <c r="A2181" s="84"/>
      <c r="B2181" s="84"/>
      <c r="C2181" s="84"/>
      <c r="D2181" s="84"/>
      <c r="E2181" s="704"/>
      <c r="F2181" s="704"/>
      <c r="G2181" s="748" t="s">
        <v>7120</v>
      </c>
      <c r="H2181" s="694" t="str">
        <f t="shared" si="0"/>
        <v>--</v>
      </c>
      <c r="I2181" s="704"/>
      <c r="J2181" s="17"/>
      <c r="K2181" s="17"/>
      <c r="L2181" s="17"/>
      <c r="M2181" s="779" t="s">
        <v>954</v>
      </c>
      <c r="N2181" s="779" t="s">
        <v>288</v>
      </c>
      <c r="O2181" s="764"/>
      <c r="P2181" s="787"/>
      <c r="Q2181" s="17"/>
      <c r="R2181" s="17"/>
      <c r="S2181" s="17"/>
      <c r="T2181" s="17"/>
      <c r="U2181" s="787"/>
      <c r="V2181" s="17"/>
      <c r="W2181" s="741" t="s">
        <v>7123</v>
      </c>
      <c r="X2181" s="765"/>
      <c r="Y2181" s="766"/>
      <c r="Z2181" s="767"/>
      <c r="AA2181" s="767"/>
    </row>
    <row r="2182" spans="1:27" ht="13.8" hidden="1">
      <c r="A2182" s="84"/>
      <c r="B2182" s="84"/>
      <c r="C2182" s="84"/>
      <c r="D2182" s="84"/>
      <c r="E2182" s="711"/>
      <c r="F2182" s="711"/>
      <c r="G2182" s="741" t="s">
        <v>7120</v>
      </c>
      <c r="H2182" s="696" t="str">
        <f t="shared" si="0"/>
        <v>--</v>
      </c>
      <c r="I2182" s="711"/>
      <c r="J2182" s="17"/>
      <c r="K2182" s="17"/>
      <c r="L2182" s="17"/>
      <c r="M2182" s="781" t="s">
        <v>241</v>
      </c>
      <c r="N2182" s="781" t="s">
        <v>1965</v>
      </c>
      <c r="O2182" s="760"/>
      <c r="P2182" s="789"/>
      <c r="Q2182" s="17"/>
      <c r="R2182" s="17"/>
      <c r="S2182" s="17"/>
      <c r="T2182" s="17"/>
      <c r="U2182" s="789"/>
      <c r="V2182" s="17"/>
      <c r="W2182" s="748" t="s">
        <v>7123</v>
      </c>
      <c r="X2182" s="761"/>
      <c r="Y2182" s="762"/>
      <c r="Z2182" s="763"/>
      <c r="AA2182" s="763"/>
    </row>
    <row r="2183" spans="1:27" ht="13.8" hidden="1">
      <c r="A2183" s="84"/>
      <c r="B2183" s="84"/>
      <c r="C2183" s="84"/>
      <c r="D2183" s="84"/>
      <c r="E2183" s="704"/>
      <c r="F2183" s="704"/>
      <c r="G2183" s="748" t="s">
        <v>7120</v>
      </c>
      <c r="H2183" s="694" t="str">
        <f t="shared" si="0"/>
        <v>--</v>
      </c>
      <c r="I2183" s="704"/>
      <c r="J2183" s="17"/>
      <c r="K2183" s="17"/>
      <c r="L2183" s="17"/>
      <c r="M2183" s="779" t="s">
        <v>954</v>
      </c>
      <c r="N2183" s="779" t="s">
        <v>292</v>
      </c>
      <c r="O2183" s="764"/>
      <c r="P2183" s="787"/>
      <c r="Q2183" s="17"/>
      <c r="R2183" s="17"/>
      <c r="S2183" s="17"/>
      <c r="T2183" s="17"/>
      <c r="U2183" s="787"/>
      <c r="V2183" s="17"/>
      <c r="W2183" s="741" t="s">
        <v>7125</v>
      </c>
      <c r="X2183" s="765"/>
      <c r="Y2183" s="766"/>
      <c r="Z2183" s="767"/>
      <c r="AA2183" s="767"/>
    </row>
    <row r="2184" spans="1:27" ht="13.8" hidden="1">
      <c r="A2184" s="84"/>
      <c r="B2184" s="84"/>
      <c r="C2184" s="84"/>
      <c r="D2184" s="84"/>
      <c r="E2184" s="711"/>
      <c r="F2184" s="711"/>
      <c r="G2184" s="741" t="s">
        <v>7120</v>
      </c>
      <c r="H2184" s="696" t="str">
        <f t="shared" si="0"/>
        <v>--</v>
      </c>
      <c r="I2184" s="711"/>
      <c r="J2184" s="17"/>
      <c r="K2184" s="17"/>
      <c r="L2184" s="17"/>
      <c r="M2184" s="781" t="s">
        <v>241</v>
      </c>
      <c r="N2184" s="781" t="s">
        <v>1824</v>
      </c>
      <c r="O2184" s="760"/>
      <c r="P2184" s="789"/>
      <c r="Q2184" s="17"/>
      <c r="R2184" s="17"/>
      <c r="S2184" s="17"/>
      <c r="T2184" s="17"/>
      <c r="U2184" s="789"/>
      <c r="V2184" s="17"/>
      <c r="W2184" s="748" t="s">
        <v>7125</v>
      </c>
      <c r="X2184" s="761"/>
      <c r="Y2184" s="762"/>
      <c r="Z2184" s="763"/>
      <c r="AA2184" s="763"/>
    </row>
    <row r="2185" spans="1:27" ht="13.8" hidden="1">
      <c r="A2185" s="84"/>
      <c r="B2185" s="84"/>
      <c r="C2185" s="84"/>
      <c r="D2185" s="84"/>
      <c r="E2185" s="704"/>
      <c r="F2185" s="704"/>
      <c r="G2185" s="748" t="s">
        <v>7120</v>
      </c>
      <c r="H2185" s="694" t="str">
        <f t="shared" si="0"/>
        <v>--</v>
      </c>
      <c r="I2185" s="704"/>
      <c r="J2185" s="17"/>
      <c r="K2185" s="17"/>
      <c r="L2185" s="17"/>
      <c r="M2185" s="779" t="s">
        <v>2796</v>
      </c>
      <c r="N2185" s="779" t="s">
        <v>419</v>
      </c>
      <c r="O2185" s="764"/>
      <c r="P2185" s="787"/>
      <c r="Q2185" s="17"/>
      <c r="R2185" s="17"/>
      <c r="S2185" s="17"/>
      <c r="T2185" s="17"/>
      <c r="U2185" s="787"/>
      <c r="V2185" s="17"/>
      <c r="W2185" s="741" t="s">
        <v>7125</v>
      </c>
      <c r="X2185" s="765"/>
      <c r="Y2185" s="766"/>
      <c r="Z2185" s="767"/>
      <c r="AA2185" s="767"/>
    </row>
    <row r="2186" spans="1:27" ht="13.8" hidden="1">
      <c r="A2186" s="84"/>
      <c r="B2186" s="84"/>
      <c r="C2186" s="84"/>
      <c r="D2186" s="84"/>
      <c r="E2186" s="711"/>
      <c r="F2186" s="711"/>
      <c r="G2186" s="741" t="s">
        <v>7120</v>
      </c>
      <c r="H2186" s="696" t="str">
        <f t="shared" si="0"/>
        <v>--</v>
      </c>
      <c r="I2186" s="711"/>
      <c r="J2186" s="17"/>
      <c r="K2186" s="17"/>
      <c r="L2186" s="17"/>
      <c r="M2186" s="781" t="s">
        <v>273</v>
      </c>
      <c r="N2186" s="781" t="s">
        <v>1129</v>
      </c>
      <c r="O2186" s="760"/>
      <c r="P2186" s="789"/>
      <c r="Q2186" s="17"/>
      <c r="R2186" s="17"/>
      <c r="S2186" s="17"/>
      <c r="T2186" s="17"/>
      <c r="U2186" s="789"/>
      <c r="V2186" s="17"/>
      <c r="W2186" s="748" t="s">
        <v>7126</v>
      </c>
      <c r="X2186" s="761"/>
      <c r="Y2186" s="762"/>
      <c r="Z2186" s="763"/>
      <c r="AA2186" s="763"/>
    </row>
    <row r="2187" spans="1:27" ht="13.8" hidden="1">
      <c r="A2187" s="84"/>
      <c r="B2187" s="84"/>
      <c r="C2187" s="84"/>
      <c r="D2187" s="84"/>
      <c r="E2187" s="704"/>
      <c r="F2187" s="704"/>
      <c r="G2187" s="748" t="s">
        <v>7120</v>
      </c>
      <c r="H2187" s="694" t="str">
        <f t="shared" si="0"/>
        <v>--</v>
      </c>
      <c r="I2187" s="704"/>
      <c r="J2187" s="17"/>
      <c r="K2187" s="17"/>
      <c r="L2187" s="17"/>
      <c r="M2187" s="779" t="s">
        <v>954</v>
      </c>
      <c r="N2187" s="779" t="s">
        <v>281</v>
      </c>
      <c r="O2187" s="764"/>
      <c r="P2187" s="787"/>
      <c r="Q2187" s="17"/>
      <c r="R2187" s="17"/>
      <c r="S2187" s="17"/>
      <c r="T2187" s="17"/>
      <c r="U2187" s="787"/>
      <c r="V2187" s="17"/>
      <c r="W2187" s="741" t="s">
        <v>7126</v>
      </c>
      <c r="X2187" s="765"/>
      <c r="Y2187" s="766"/>
      <c r="Z2187" s="767"/>
      <c r="AA2187" s="767"/>
    </row>
    <row r="2188" spans="1:27" ht="13.8" hidden="1">
      <c r="A2188" s="84"/>
      <c r="B2188" s="84"/>
      <c r="C2188" s="84"/>
      <c r="D2188" s="84"/>
      <c r="E2188" s="711"/>
      <c r="F2188" s="711"/>
      <c r="G2188" s="741" t="s">
        <v>7120</v>
      </c>
      <c r="H2188" s="696" t="str">
        <f t="shared" si="0"/>
        <v>--</v>
      </c>
      <c r="I2188" s="711"/>
      <c r="J2188" s="17"/>
      <c r="K2188" s="17"/>
      <c r="L2188" s="17"/>
      <c r="M2188" s="781" t="s">
        <v>241</v>
      </c>
      <c r="N2188" s="781" t="s">
        <v>1824</v>
      </c>
      <c r="O2188" s="760"/>
      <c r="P2188" s="789"/>
      <c r="Q2188" s="17"/>
      <c r="R2188" s="17"/>
      <c r="S2188" s="17"/>
      <c r="T2188" s="17"/>
      <c r="U2188" s="789"/>
      <c r="V2188" s="17"/>
      <c r="W2188" s="748" t="s">
        <v>7126</v>
      </c>
      <c r="X2188" s="761"/>
      <c r="Y2188" s="762"/>
      <c r="Z2188" s="763"/>
      <c r="AA2188" s="763"/>
    </row>
    <row r="2189" spans="1:27" ht="13.8" hidden="1">
      <c r="A2189" s="84"/>
      <c r="B2189" s="84"/>
      <c r="C2189" s="84"/>
      <c r="D2189" s="84"/>
      <c r="E2189" s="704"/>
      <c r="F2189" s="704"/>
      <c r="G2189" s="748" t="s">
        <v>7120</v>
      </c>
      <c r="H2189" s="694" t="str">
        <f t="shared" si="0"/>
        <v>--</v>
      </c>
      <c r="I2189" s="704"/>
      <c r="J2189" s="17"/>
      <c r="K2189" s="17"/>
      <c r="L2189" s="17"/>
      <c r="M2189" s="779" t="s">
        <v>273</v>
      </c>
      <c r="N2189" s="779" t="s">
        <v>1127</v>
      </c>
      <c r="O2189" s="764"/>
      <c r="P2189" s="787"/>
      <c r="Q2189" s="17"/>
      <c r="R2189" s="17"/>
      <c r="S2189" s="17"/>
      <c r="T2189" s="17"/>
      <c r="U2189" s="787"/>
      <c r="V2189" s="17"/>
      <c r="W2189" s="741" t="s">
        <v>7127</v>
      </c>
      <c r="X2189" s="765"/>
      <c r="Y2189" s="766"/>
      <c r="Z2189" s="767"/>
      <c r="AA2189" s="767"/>
    </row>
    <row r="2190" spans="1:27" ht="13.8" hidden="1">
      <c r="A2190" s="84"/>
      <c r="B2190" s="84"/>
      <c r="C2190" s="84"/>
      <c r="D2190" s="84"/>
      <c r="E2190" s="711"/>
      <c r="F2190" s="711"/>
      <c r="G2190" s="741" t="s">
        <v>7120</v>
      </c>
      <c r="H2190" s="696" t="str">
        <f t="shared" si="0"/>
        <v>--</v>
      </c>
      <c r="I2190" s="711"/>
      <c r="J2190" s="17"/>
      <c r="K2190" s="17"/>
      <c r="L2190" s="17"/>
      <c r="M2190" s="781" t="s">
        <v>954</v>
      </c>
      <c r="N2190" s="781" t="s">
        <v>265</v>
      </c>
      <c r="O2190" s="760"/>
      <c r="P2190" s="789"/>
      <c r="Q2190" s="17"/>
      <c r="R2190" s="17"/>
      <c r="S2190" s="17"/>
      <c r="T2190" s="17"/>
      <c r="U2190" s="789"/>
      <c r="V2190" s="17"/>
      <c r="W2190" s="748" t="s">
        <v>7127</v>
      </c>
      <c r="X2190" s="761"/>
      <c r="Y2190" s="762"/>
      <c r="Z2190" s="763"/>
      <c r="AA2190" s="763"/>
    </row>
    <row r="2191" spans="1:27" ht="13.8" hidden="1">
      <c r="A2191" s="84"/>
      <c r="B2191" s="84"/>
      <c r="C2191" s="84"/>
      <c r="D2191" s="84"/>
      <c r="E2191" s="704"/>
      <c r="F2191" s="704"/>
      <c r="G2191" s="748" t="s">
        <v>7120</v>
      </c>
      <c r="H2191" s="694" t="str">
        <f t="shared" si="0"/>
        <v>--</v>
      </c>
      <c r="I2191" s="704"/>
      <c r="J2191" s="17"/>
      <c r="K2191" s="17"/>
      <c r="L2191" s="17"/>
      <c r="M2191" s="779" t="s">
        <v>241</v>
      </c>
      <c r="N2191" s="779" t="s">
        <v>1824</v>
      </c>
      <c r="O2191" s="764"/>
      <c r="P2191" s="787"/>
      <c r="Q2191" s="17"/>
      <c r="R2191" s="17"/>
      <c r="S2191" s="17"/>
      <c r="T2191" s="17"/>
      <c r="U2191" s="787"/>
      <c r="V2191" s="17"/>
      <c r="W2191" s="741" t="s">
        <v>7127</v>
      </c>
      <c r="X2191" s="765"/>
      <c r="Y2191" s="766"/>
      <c r="Z2191" s="767"/>
      <c r="AA2191" s="767"/>
    </row>
    <row r="2192" spans="1:27" ht="13.8" hidden="1">
      <c r="A2192" s="84"/>
      <c r="B2192" s="84"/>
      <c r="C2192" s="84"/>
      <c r="D2192" s="84"/>
      <c r="E2192" s="711"/>
      <c r="F2192" s="711"/>
      <c r="G2192" s="741" t="s">
        <v>7120</v>
      </c>
      <c r="H2192" s="696" t="str">
        <f t="shared" si="0"/>
        <v>--</v>
      </c>
      <c r="I2192" s="711"/>
      <c r="J2192" s="17"/>
      <c r="K2192" s="17"/>
      <c r="L2192" s="17"/>
      <c r="M2192" s="781" t="s">
        <v>2796</v>
      </c>
      <c r="N2192" s="781" t="s">
        <v>420</v>
      </c>
      <c r="O2192" s="760"/>
      <c r="P2192" s="789"/>
      <c r="Q2192" s="17"/>
      <c r="R2192" s="17"/>
      <c r="S2192" s="17"/>
      <c r="T2192" s="17"/>
      <c r="U2192" s="789"/>
      <c r="V2192" s="17"/>
      <c r="W2192" s="748" t="s">
        <v>7127</v>
      </c>
      <c r="X2192" s="761"/>
      <c r="Y2192" s="762"/>
      <c r="Z2192" s="763"/>
      <c r="AA2192" s="763"/>
    </row>
    <row r="2193" spans="1:27" ht="13.8" hidden="1">
      <c r="A2193" s="84"/>
      <c r="B2193" s="84"/>
      <c r="C2193" s="84"/>
      <c r="D2193" s="84"/>
      <c r="E2193" s="704"/>
      <c r="F2193" s="704"/>
      <c r="G2193" s="748" t="s">
        <v>7120</v>
      </c>
      <c r="H2193" s="694" t="str">
        <f t="shared" si="0"/>
        <v>--</v>
      </c>
      <c r="I2193" s="704"/>
      <c r="J2193" s="17"/>
      <c r="K2193" s="17"/>
      <c r="L2193" s="17"/>
      <c r="M2193" s="779" t="s">
        <v>273</v>
      </c>
      <c r="N2193" s="779" t="s">
        <v>1126</v>
      </c>
      <c r="O2193" s="764"/>
      <c r="P2193" s="787"/>
      <c r="Q2193" s="17"/>
      <c r="R2193" s="17"/>
      <c r="S2193" s="17"/>
      <c r="T2193" s="17"/>
      <c r="U2193" s="787"/>
      <c r="V2193" s="17"/>
      <c r="W2193" s="787"/>
      <c r="X2193" s="791"/>
      <c r="Y2193" s="792"/>
      <c r="Z2193" s="793"/>
      <c r="AA2193" s="793"/>
    </row>
    <row r="2194" spans="1:27" ht="13.8" hidden="1">
      <c r="A2194" s="84"/>
      <c r="B2194" s="84"/>
      <c r="C2194" s="84"/>
      <c r="D2194" s="84"/>
      <c r="E2194" s="711"/>
      <c r="F2194" s="711"/>
      <c r="G2194" s="741" t="s">
        <v>7120</v>
      </c>
      <c r="H2194" s="696" t="str">
        <f t="shared" si="0"/>
        <v>--</v>
      </c>
      <c r="I2194" s="711"/>
      <c r="J2194" s="17"/>
      <c r="K2194" s="17"/>
      <c r="L2194" s="17"/>
      <c r="M2194" s="781" t="s">
        <v>954</v>
      </c>
      <c r="N2194" s="781" t="s">
        <v>278</v>
      </c>
      <c r="O2194" s="760"/>
      <c r="P2194" s="789"/>
      <c r="Q2194" s="17"/>
      <c r="R2194" s="17"/>
      <c r="S2194" s="17"/>
      <c r="T2194" s="17"/>
      <c r="U2194" s="789"/>
      <c r="V2194" s="17"/>
      <c r="W2194" s="789"/>
      <c r="X2194" s="794"/>
      <c r="Y2194" s="795"/>
      <c r="Z2194" s="796"/>
      <c r="AA2194" s="796"/>
    </row>
    <row r="2195" spans="1:27" ht="13.8" hidden="1">
      <c r="A2195" s="84"/>
      <c r="B2195" s="84"/>
      <c r="C2195" s="84"/>
      <c r="D2195" s="84"/>
      <c r="E2195" s="704"/>
      <c r="F2195" s="704"/>
      <c r="G2195" s="748" t="s">
        <v>7120</v>
      </c>
      <c r="H2195" s="694" t="str">
        <f t="shared" si="0"/>
        <v>--</v>
      </c>
      <c r="I2195" s="704"/>
      <c r="J2195" s="17"/>
      <c r="K2195" s="17"/>
      <c r="L2195" s="17"/>
      <c r="M2195" s="779" t="s">
        <v>241</v>
      </c>
      <c r="N2195" s="779" t="s">
        <v>1824</v>
      </c>
      <c r="O2195" s="764"/>
      <c r="P2195" s="787"/>
      <c r="Q2195" s="17"/>
      <c r="R2195" s="17"/>
      <c r="S2195" s="17"/>
      <c r="T2195" s="17"/>
      <c r="U2195" s="787"/>
      <c r="V2195" s="17"/>
      <c r="W2195" s="787"/>
      <c r="X2195" s="791"/>
      <c r="Y2195" s="792"/>
      <c r="Z2195" s="793"/>
      <c r="AA2195" s="793"/>
    </row>
    <row r="2196" spans="1:27" ht="13.8" hidden="1">
      <c r="A2196" s="84"/>
      <c r="B2196" s="84"/>
      <c r="C2196" s="84"/>
      <c r="D2196" s="84"/>
      <c r="E2196" s="711"/>
      <c r="F2196" s="711"/>
      <c r="G2196" s="741" t="s">
        <v>7124</v>
      </c>
      <c r="H2196" s="696" t="str">
        <f t="shared" si="0"/>
        <v>--</v>
      </c>
      <c r="I2196" s="711"/>
      <c r="J2196" s="17"/>
      <c r="K2196" s="17"/>
      <c r="L2196" s="17"/>
      <c r="M2196" s="815" t="s">
        <v>273</v>
      </c>
      <c r="N2196" s="781" t="s">
        <v>1130</v>
      </c>
      <c r="O2196" s="760"/>
      <c r="P2196" s="789"/>
      <c r="Q2196" s="17"/>
      <c r="R2196" s="17"/>
      <c r="S2196" s="17"/>
      <c r="T2196" s="17"/>
      <c r="U2196" s="789"/>
      <c r="V2196" s="17"/>
      <c r="W2196" s="748" t="s">
        <v>7125</v>
      </c>
      <c r="X2196" s="761"/>
      <c r="Y2196" s="762"/>
      <c r="Z2196" s="763"/>
      <c r="AA2196" s="763"/>
    </row>
    <row r="2197" spans="1:27" ht="13.8" hidden="1">
      <c r="A2197" s="84"/>
      <c r="B2197" s="84"/>
      <c r="C2197" s="84"/>
      <c r="D2197" s="84"/>
      <c r="E2197" s="704"/>
      <c r="F2197" s="704"/>
      <c r="G2197" s="748" t="s">
        <v>6235</v>
      </c>
      <c r="H2197" s="694" t="str">
        <f t="shared" si="0"/>
        <v>--</v>
      </c>
      <c r="I2197" s="704"/>
      <c r="J2197" s="17"/>
      <c r="K2197" s="17"/>
      <c r="L2197" s="17"/>
      <c r="M2197" s="779" t="s">
        <v>273</v>
      </c>
      <c r="N2197" s="779" t="s">
        <v>1339</v>
      </c>
      <c r="O2197" s="764"/>
      <c r="P2197" s="787"/>
      <c r="Q2197" s="17"/>
      <c r="R2197" s="17"/>
      <c r="S2197" s="17"/>
      <c r="T2197" s="17"/>
      <c r="U2197" s="788" t="s">
        <v>2931</v>
      </c>
      <c r="V2197" s="17"/>
      <c r="W2197" s="741" t="s">
        <v>6241</v>
      </c>
      <c r="X2197" s="765"/>
      <c r="Y2197" s="766"/>
      <c r="Z2197" s="767"/>
      <c r="AA2197" s="767"/>
    </row>
    <row r="2198" spans="1:27" ht="13.8" hidden="1">
      <c r="A2198" s="84"/>
      <c r="B2198" s="84"/>
      <c r="C2198" s="84"/>
      <c r="D2198" s="84"/>
      <c r="E2198" s="711"/>
      <c r="F2198" s="711"/>
      <c r="G2198" s="741" t="s">
        <v>6235</v>
      </c>
      <c r="H2198" s="696" t="str">
        <f t="shared" si="0"/>
        <v>--</v>
      </c>
      <c r="I2198" s="711"/>
      <c r="J2198" s="17"/>
      <c r="K2198" s="17"/>
      <c r="L2198" s="17"/>
      <c r="M2198" s="781" t="s">
        <v>241</v>
      </c>
      <c r="N2198" s="781" t="s">
        <v>1876</v>
      </c>
      <c r="O2198" s="760"/>
      <c r="P2198" s="789"/>
      <c r="Q2198" s="17"/>
      <c r="R2198" s="17"/>
      <c r="S2198" s="17"/>
      <c r="T2198" s="17"/>
      <c r="U2198" s="790" t="s">
        <v>6242</v>
      </c>
      <c r="V2198" s="17"/>
      <c r="W2198" s="748" t="s">
        <v>6241</v>
      </c>
      <c r="X2198" s="761"/>
      <c r="Y2198" s="762"/>
      <c r="Z2198" s="763"/>
      <c r="AA2198" s="763"/>
    </row>
    <row r="2199" spans="1:27" ht="13.8" hidden="1">
      <c r="A2199" s="84"/>
      <c r="B2199" s="84"/>
      <c r="C2199" s="84"/>
      <c r="D2199" s="84"/>
      <c r="E2199" s="704"/>
      <c r="F2199" s="704"/>
      <c r="G2199" s="748" t="s">
        <v>6235</v>
      </c>
      <c r="H2199" s="694" t="str">
        <f t="shared" si="0"/>
        <v>--</v>
      </c>
      <c r="I2199" s="704"/>
      <c r="J2199" s="17"/>
      <c r="K2199" s="17"/>
      <c r="L2199" s="17"/>
      <c r="M2199" s="779" t="s">
        <v>436</v>
      </c>
      <c r="N2199" s="779" t="s">
        <v>156</v>
      </c>
      <c r="O2199" s="764"/>
      <c r="P2199" s="787"/>
      <c r="Q2199" s="17"/>
      <c r="R2199" s="17"/>
      <c r="S2199" s="17"/>
      <c r="T2199" s="17"/>
      <c r="U2199" s="788" t="s">
        <v>2937</v>
      </c>
      <c r="V2199" s="17"/>
      <c r="W2199" s="741" t="s">
        <v>6241</v>
      </c>
      <c r="X2199" s="765"/>
      <c r="Y2199" s="766"/>
      <c r="Z2199" s="767"/>
      <c r="AA2199" s="767"/>
    </row>
    <row r="2200" spans="1:27" ht="13.8" hidden="1">
      <c r="A2200" s="84"/>
      <c r="B2200" s="84"/>
      <c r="C2200" s="84"/>
      <c r="D2200" s="84"/>
      <c r="E2200" s="711"/>
      <c r="F2200" s="711"/>
      <c r="G2200" s="741" t="s">
        <v>6235</v>
      </c>
      <c r="H2200" s="696" t="str">
        <f t="shared" si="0"/>
        <v>--</v>
      </c>
      <c r="I2200" s="711"/>
      <c r="J2200" s="17"/>
      <c r="K2200" s="17"/>
      <c r="L2200" s="17"/>
      <c r="M2200" s="781" t="s">
        <v>2720</v>
      </c>
      <c r="N2200" s="781" t="s">
        <v>1790</v>
      </c>
      <c r="O2200" s="760"/>
      <c r="P2200" s="789"/>
      <c r="Q2200" s="17"/>
      <c r="R2200" s="17"/>
      <c r="S2200" s="17"/>
      <c r="T2200" s="17"/>
      <c r="U2200" s="790" t="s">
        <v>2943</v>
      </c>
      <c r="V2200" s="17"/>
      <c r="W2200" s="748" t="s">
        <v>6263</v>
      </c>
      <c r="X2200" s="761"/>
      <c r="Y2200" s="762"/>
      <c r="Z2200" s="763"/>
      <c r="AA2200" s="763"/>
    </row>
    <row r="2201" spans="1:27" ht="13.8" hidden="1">
      <c r="A2201" s="84"/>
      <c r="B2201" s="84"/>
      <c r="C2201" s="84"/>
      <c r="D2201" s="84"/>
      <c r="E2201" s="704"/>
      <c r="F2201" s="704"/>
      <c r="G2201" s="748" t="s">
        <v>6235</v>
      </c>
      <c r="H2201" s="694" t="str">
        <f t="shared" si="0"/>
        <v>--</v>
      </c>
      <c r="I2201" s="704"/>
      <c r="J2201" s="17"/>
      <c r="K2201" s="17"/>
      <c r="L2201" s="17"/>
      <c r="M2201" s="779" t="s">
        <v>273</v>
      </c>
      <c r="N2201" s="779" t="s">
        <v>1334</v>
      </c>
      <c r="O2201" s="764"/>
      <c r="P2201" s="741" t="s">
        <v>6265</v>
      </c>
      <c r="Q2201" s="17"/>
      <c r="R2201" s="17"/>
      <c r="S2201" s="17"/>
      <c r="T2201" s="17"/>
      <c r="U2201" s="788" t="s">
        <v>2952</v>
      </c>
      <c r="V2201" s="17"/>
      <c r="W2201" s="741" t="s">
        <v>2954</v>
      </c>
      <c r="X2201" s="765"/>
      <c r="Y2201" s="766"/>
      <c r="Z2201" s="767"/>
      <c r="AA2201" s="767"/>
    </row>
    <row r="2202" spans="1:27" ht="13.8" hidden="1">
      <c r="A2202" s="84"/>
      <c r="B2202" s="84"/>
      <c r="C2202" s="84"/>
      <c r="D2202" s="84"/>
      <c r="E2202" s="711"/>
      <c r="F2202" s="711"/>
      <c r="G2202" s="741" t="s">
        <v>6235</v>
      </c>
      <c r="H2202" s="696" t="str">
        <f t="shared" si="0"/>
        <v>--</v>
      </c>
      <c r="I2202" s="711"/>
      <c r="J2202" s="17"/>
      <c r="K2202" s="17"/>
      <c r="L2202" s="17"/>
      <c r="M2202" s="781" t="s">
        <v>241</v>
      </c>
      <c r="N2202" s="781" t="s">
        <v>2345</v>
      </c>
      <c r="O2202" s="760"/>
      <c r="P2202" s="789"/>
      <c r="Q2202" s="17"/>
      <c r="R2202" s="17"/>
      <c r="S2202" s="17"/>
      <c r="T2202" s="17"/>
      <c r="U2202" s="790" t="s">
        <v>2964</v>
      </c>
      <c r="V2202" s="17"/>
      <c r="W2202" s="748" t="s">
        <v>2954</v>
      </c>
      <c r="X2202" s="761"/>
      <c r="Y2202" s="762"/>
      <c r="Z2202" s="763"/>
      <c r="AA2202" s="763"/>
    </row>
    <row r="2203" spans="1:27" ht="13.8" hidden="1">
      <c r="A2203" s="84"/>
      <c r="B2203" s="84"/>
      <c r="C2203" s="84"/>
      <c r="D2203" s="84"/>
      <c r="E2203" s="704"/>
      <c r="F2203" s="704"/>
      <c r="G2203" s="748" t="s">
        <v>6235</v>
      </c>
      <c r="H2203" s="694" t="str">
        <f t="shared" si="0"/>
        <v>--</v>
      </c>
      <c r="I2203" s="704"/>
      <c r="J2203" s="17"/>
      <c r="K2203" s="17"/>
      <c r="L2203" s="17"/>
      <c r="M2203" s="779" t="s">
        <v>195</v>
      </c>
      <c r="N2203" s="779" t="s">
        <v>953</v>
      </c>
      <c r="O2203" s="764"/>
      <c r="P2203" s="787"/>
      <c r="Q2203" s="17"/>
      <c r="R2203" s="17"/>
      <c r="S2203" s="17"/>
      <c r="T2203" s="17"/>
      <c r="U2203" s="788" t="s">
        <v>2970</v>
      </c>
      <c r="V2203" s="17"/>
      <c r="W2203" s="741" t="s">
        <v>2972</v>
      </c>
      <c r="X2203" s="765"/>
      <c r="Y2203" s="766"/>
      <c r="Z2203" s="767"/>
      <c r="AA2203" s="767"/>
    </row>
    <row r="2204" spans="1:27" ht="13.8" hidden="1">
      <c r="A2204" s="84"/>
      <c r="B2204" s="84"/>
      <c r="C2204" s="84"/>
      <c r="D2204" s="84"/>
      <c r="E2204" s="711"/>
      <c r="F2204" s="711"/>
      <c r="G2204" s="741" t="s">
        <v>6235</v>
      </c>
      <c r="H2204" s="696" t="str">
        <f t="shared" si="0"/>
        <v>--</v>
      </c>
      <c r="I2204" s="711"/>
      <c r="J2204" s="17"/>
      <c r="K2204" s="17"/>
      <c r="L2204" s="17"/>
      <c r="M2204" s="781" t="s">
        <v>494</v>
      </c>
      <c r="N2204" s="781" t="s">
        <v>1541</v>
      </c>
      <c r="O2204" s="760"/>
      <c r="P2204" s="789"/>
      <c r="Q2204" s="17"/>
      <c r="R2204" s="17"/>
      <c r="S2204" s="17"/>
      <c r="T2204" s="17"/>
      <c r="U2204" s="790" t="s">
        <v>2977</v>
      </c>
      <c r="V2204" s="17"/>
      <c r="W2204" s="748" t="s">
        <v>2972</v>
      </c>
      <c r="X2204" s="761"/>
      <c r="Y2204" s="762"/>
      <c r="Z2204" s="763"/>
      <c r="AA2204" s="763"/>
    </row>
    <row r="2205" spans="1:27" ht="13.8" hidden="1">
      <c r="A2205" s="84"/>
      <c r="B2205" s="84"/>
      <c r="C2205" s="84"/>
      <c r="D2205" s="84"/>
      <c r="E2205" s="704"/>
      <c r="F2205" s="704"/>
      <c r="G2205" s="748" t="s">
        <v>6235</v>
      </c>
      <c r="H2205" s="694" t="str">
        <f t="shared" si="0"/>
        <v>--</v>
      </c>
      <c r="I2205" s="704"/>
      <c r="J2205" s="17"/>
      <c r="K2205" s="17"/>
      <c r="L2205" s="17"/>
      <c r="M2205" s="779" t="s">
        <v>2720</v>
      </c>
      <c r="N2205" s="779" t="s">
        <v>1789</v>
      </c>
      <c r="O2205" s="764"/>
      <c r="P2205" s="787"/>
      <c r="Q2205" s="17"/>
      <c r="R2205" s="17"/>
      <c r="S2205" s="17"/>
      <c r="T2205" s="17"/>
      <c r="U2205" s="788" t="s">
        <v>6273</v>
      </c>
      <c r="V2205" s="17"/>
      <c r="W2205" s="741" t="s">
        <v>2972</v>
      </c>
      <c r="X2205" s="765"/>
      <c r="Y2205" s="766"/>
      <c r="Z2205" s="767"/>
      <c r="AA2205" s="767"/>
    </row>
    <row r="2206" spans="1:27" ht="13.8" hidden="1">
      <c r="A2206" s="84"/>
      <c r="B2206" s="84"/>
      <c r="C2206" s="84"/>
      <c r="D2206" s="84"/>
      <c r="E2206" s="711"/>
      <c r="F2206" s="711"/>
      <c r="G2206" s="741" t="s">
        <v>6235</v>
      </c>
      <c r="H2206" s="696" t="str">
        <f t="shared" si="0"/>
        <v>--</v>
      </c>
      <c r="I2206" s="711"/>
      <c r="J2206" s="17"/>
      <c r="K2206" s="17"/>
      <c r="L2206" s="17"/>
      <c r="M2206" s="834" t="s">
        <v>2709</v>
      </c>
      <c r="N2206" s="781" t="s">
        <v>1335</v>
      </c>
      <c r="O2206" s="760"/>
      <c r="P2206" s="748" t="s">
        <v>6265</v>
      </c>
      <c r="Q2206" s="17"/>
      <c r="R2206" s="17"/>
      <c r="S2206" s="17"/>
      <c r="T2206" s="17"/>
      <c r="U2206" s="790" t="s">
        <v>2983</v>
      </c>
      <c r="V2206" s="17"/>
      <c r="W2206" s="748" t="s">
        <v>2987</v>
      </c>
      <c r="X2206" s="761"/>
      <c r="Y2206" s="762"/>
      <c r="Z2206" s="763"/>
      <c r="AA2206" s="763"/>
    </row>
    <row r="2207" spans="1:27" ht="13.8" hidden="1">
      <c r="A2207" s="84"/>
      <c r="B2207" s="84"/>
      <c r="C2207" s="84"/>
      <c r="D2207" s="84"/>
      <c r="E2207" s="704"/>
      <c r="F2207" s="704"/>
      <c r="G2207" s="748" t="s">
        <v>6235</v>
      </c>
      <c r="H2207" s="694" t="str">
        <f t="shared" si="0"/>
        <v>--</v>
      </c>
      <c r="I2207" s="704"/>
      <c r="J2207" s="17"/>
      <c r="K2207" s="17"/>
      <c r="L2207" s="17"/>
      <c r="M2207" s="813" t="s">
        <v>241</v>
      </c>
      <c r="N2207" s="779" t="s">
        <v>2348</v>
      </c>
      <c r="O2207" s="764"/>
      <c r="P2207" s="787"/>
      <c r="Q2207" s="17"/>
      <c r="R2207" s="17"/>
      <c r="S2207" s="17"/>
      <c r="T2207" s="17"/>
      <c r="U2207" s="788" t="s">
        <v>2991</v>
      </c>
      <c r="V2207" s="17"/>
      <c r="W2207" s="741" t="s">
        <v>2987</v>
      </c>
      <c r="X2207" s="765"/>
      <c r="Y2207" s="766"/>
      <c r="Z2207" s="767"/>
      <c r="AA2207" s="767"/>
    </row>
    <row r="2208" spans="1:27" ht="13.8" hidden="1">
      <c r="A2208" s="84"/>
      <c r="B2208" s="84"/>
      <c r="C2208" s="84"/>
      <c r="D2208" s="84"/>
      <c r="E2208" s="711"/>
      <c r="F2208" s="711"/>
      <c r="G2208" s="741" t="s">
        <v>6235</v>
      </c>
      <c r="H2208" s="696" t="str">
        <f t="shared" si="0"/>
        <v>--</v>
      </c>
      <c r="I2208" s="711"/>
      <c r="J2208" s="17"/>
      <c r="K2208" s="17"/>
      <c r="L2208" s="17"/>
      <c r="M2208" s="781" t="s">
        <v>273</v>
      </c>
      <c r="N2208" s="781" t="s">
        <v>1336</v>
      </c>
      <c r="O2208" s="760"/>
      <c r="P2208" s="789"/>
      <c r="Q2208" s="17"/>
      <c r="R2208" s="17"/>
      <c r="S2208" s="17"/>
      <c r="T2208" s="17"/>
      <c r="U2208" s="790" t="s">
        <v>2998</v>
      </c>
      <c r="V2208" s="17"/>
      <c r="W2208" s="748" t="s">
        <v>3001</v>
      </c>
      <c r="X2208" s="761"/>
      <c r="Y2208" s="762"/>
      <c r="Z2208" s="763"/>
      <c r="AA2208" s="763"/>
    </row>
    <row r="2209" spans="1:27" ht="13.8" hidden="1">
      <c r="A2209" s="84"/>
      <c r="B2209" s="84"/>
      <c r="C2209" s="84"/>
      <c r="D2209" s="84"/>
      <c r="E2209" s="704"/>
      <c r="F2209" s="704"/>
      <c r="G2209" s="748" t="s">
        <v>6235</v>
      </c>
      <c r="H2209" s="694" t="str">
        <f t="shared" si="0"/>
        <v>--</v>
      </c>
      <c r="I2209" s="704"/>
      <c r="J2209" s="17"/>
      <c r="K2209" s="17"/>
      <c r="L2209" s="17"/>
      <c r="M2209" s="779" t="s">
        <v>528</v>
      </c>
      <c r="N2209" s="779" t="s">
        <v>2351</v>
      </c>
      <c r="O2209" s="764"/>
      <c r="P2209" s="787"/>
      <c r="Q2209" s="17"/>
      <c r="R2209" s="17"/>
      <c r="S2209" s="17"/>
      <c r="T2209" s="17"/>
      <c r="U2209" s="788" t="s">
        <v>3005</v>
      </c>
      <c r="V2209" s="17"/>
      <c r="W2209" s="741" t="s">
        <v>3001</v>
      </c>
      <c r="X2209" s="765"/>
      <c r="Y2209" s="766"/>
      <c r="Z2209" s="767"/>
      <c r="AA2209" s="767"/>
    </row>
    <row r="2210" spans="1:27" ht="13.8" hidden="1">
      <c r="A2210" s="84"/>
      <c r="B2210" s="84"/>
      <c r="C2210" s="84"/>
      <c r="D2210" s="84"/>
      <c r="E2210" s="711"/>
      <c r="F2210" s="711"/>
      <c r="G2210" s="741" t="s">
        <v>6235</v>
      </c>
      <c r="H2210" s="696" t="str">
        <f t="shared" si="0"/>
        <v>--</v>
      </c>
      <c r="I2210" s="711"/>
      <c r="J2210" s="17"/>
      <c r="K2210" s="17"/>
      <c r="L2210" s="17"/>
      <c r="M2210" s="781" t="s">
        <v>273</v>
      </c>
      <c r="N2210" s="724" t="s">
        <v>1337</v>
      </c>
      <c r="O2210" s="835"/>
      <c r="P2210" s="789"/>
      <c r="Q2210" s="17"/>
      <c r="R2210" s="17"/>
      <c r="S2210" s="17"/>
      <c r="T2210" s="17"/>
      <c r="U2210" s="790" t="s">
        <v>3011</v>
      </c>
      <c r="V2210" s="17"/>
      <c r="W2210" s="748" t="s">
        <v>3013</v>
      </c>
      <c r="X2210" s="761"/>
      <c r="Y2210" s="762"/>
      <c r="Z2210" s="763"/>
      <c r="AA2210" s="763"/>
    </row>
    <row r="2211" spans="1:27" ht="13.8" hidden="1">
      <c r="A2211" s="84"/>
      <c r="B2211" s="84"/>
      <c r="C2211" s="84"/>
      <c r="D2211" s="84"/>
      <c r="E2211" s="704"/>
      <c r="F2211" s="704"/>
      <c r="G2211" s="748" t="s">
        <v>6235</v>
      </c>
      <c r="H2211" s="694" t="str">
        <f t="shared" si="0"/>
        <v>--</v>
      </c>
      <c r="I2211" s="704"/>
      <c r="J2211" s="17"/>
      <c r="K2211" s="17"/>
      <c r="L2211" s="17"/>
      <c r="M2211" s="779" t="s">
        <v>528</v>
      </c>
      <c r="N2211" s="779" t="s">
        <v>1877</v>
      </c>
      <c r="O2211" s="764"/>
      <c r="P2211" s="787"/>
      <c r="Q2211" s="17"/>
      <c r="R2211" s="17"/>
      <c r="S2211" s="17"/>
      <c r="T2211" s="17"/>
      <c r="U2211" s="788" t="s">
        <v>3017</v>
      </c>
      <c r="V2211" s="17"/>
      <c r="W2211" s="741" t="s">
        <v>3013</v>
      </c>
      <c r="X2211" s="765"/>
      <c r="Y2211" s="766"/>
      <c r="Z2211" s="767"/>
      <c r="AA2211" s="767"/>
    </row>
    <row r="2212" spans="1:27" ht="13.8" hidden="1">
      <c r="A2212" s="84"/>
      <c r="B2212" s="84"/>
      <c r="C2212" s="84"/>
      <c r="D2212" s="84"/>
      <c r="E2212" s="711"/>
      <c r="F2212" s="711"/>
      <c r="G2212" s="741" t="s">
        <v>6235</v>
      </c>
      <c r="H2212" s="696" t="str">
        <f t="shared" si="0"/>
        <v>--</v>
      </c>
      <c r="I2212" s="711"/>
      <c r="J2212" s="17"/>
      <c r="K2212" s="17"/>
      <c r="L2212" s="17"/>
      <c r="M2212" s="781" t="s">
        <v>436</v>
      </c>
      <c r="N2212" s="781" t="s">
        <v>158</v>
      </c>
      <c r="O2212" s="760"/>
      <c r="P2212" s="789"/>
      <c r="Q2212" s="17"/>
      <c r="R2212" s="17"/>
      <c r="S2212" s="17"/>
      <c r="T2212" s="17"/>
      <c r="U2212" s="790" t="s">
        <v>3025</v>
      </c>
      <c r="V2212" s="17"/>
      <c r="W2212" s="748" t="s">
        <v>3013</v>
      </c>
      <c r="X2212" s="761"/>
      <c r="Y2212" s="762"/>
      <c r="Z2212" s="763"/>
      <c r="AA2212" s="763"/>
    </row>
    <row r="2213" spans="1:27" ht="13.8" hidden="1">
      <c r="A2213" s="84"/>
      <c r="B2213" s="84"/>
      <c r="C2213" s="84"/>
      <c r="D2213" s="84"/>
      <c r="E2213" s="704"/>
      <c r="F2213" s="704"/>
      <c r="G2213" s="748" t="s">
        <v>6235</v>
      </c>
      <c r="H2213" s="694" t="str">
        <f t="shared" si="0"/>
        <v>--</v>
      </c>
      <c r="I2213" s="704"/>
      <c r="J2213" s="17"/>
      <c r="K2213" s="17"/>
      <c r="L2213" s="17"/>
      <c r="M2213" s="779" t="s">
        <v>630</v>
      </c>
      <c r="N2213" s="779" t="s">
        <v>1656</v>
      </c>
      <c r="O2213" s="764"/>
      <c r="P2213" s="787"/>
      <c r="Q2213" s="17"/>
      <c r="R2213" s="17"/>
      <c r="S2213" s="17"/>
      <c r="T2213" s="17"/>
      <c r="U2213" s="788" t="s">
        <v>3031</v>
      </c>
      <c r="V2213" s="17"/>
      <c r="W2213" s="741" t="s">
        <v>2972</v>
      </c>
      <c r="X2213" s="765"/>
      <c r="Y2213" s="766"/>
      <c r="Z2213" s="767"/>
      <c r="AA2213" s="767"/>
    </row>
    <row r="2214" spans="1:27" ht="13.8" hidden="1">
      <c r="A2214" s="84"/>
      <c r="B2214" s="84"/>
      <c r="C2214" s="84"/>
      <c r="D2214" s="84"/>
      <c r="E2214" s="711"/>
      <c r="F2214" s="711"/>
      <c r="G2214" s="741" t="s">
        <v>6235</v>
      </c>
      <c r="H2214" s="696" t="str">
        <f t="shared" si="0"/>
        <v>--</v>
      </c>
      <c r="I2214" s="711"/>
      <c r="J2214" s="17"/>
      <c r="K2214" s="17"/>
      <c r="L2214" s="17"/>
      <c r="M2214" s="781" t="s">
        <v>528</v>
      </c>
      <c r="N2214" s="781" t="s">
        <v>2374</v>
      </c>
      <c r="O2214" s="760"/>
      <c r="P2214" s="789"/>
      <c r="Q2214" s="17"/>
      <c r="R2214" s="17"/>
      <c r="S2214" s="17"/>
      <c r="T2214" s="17"/>
      <c r="U2214" s="790" t="s">
        <v>3039</v>
      </c>
      <c r="V2214" s="17"/>
      <c r="W2214" s="748" t="s">
        <v>2972</v>
      </c>
      <c r="X2214" s="761"/>
      <c r="Y2214" s="762"/>
      <c r="Z2214" s="763"/>
      <c r="AA2214" s="763"/>
    </row>
    <row r="2215" spans="1:27" ht="13.8" hidden="1">
      <c r="A2215" s="84"/>
      <c r="B2215" s="84"/>
      <c r="C2215" s="84"/>
      <c r="D2215" s="84"/>
      <c r="E2215" s="704"/>
      <c r="F2215" s="704"/>
      <c r="G2215" s="748" t="s">
        <v>6235</v>
      </c>
      <c r="H2215" s="694" t="str">
        <f t="shared" si="0"/>
        <v>--</v>
      </c>
      <c r="I2215" s="704"/>
      <c r="J2215" s="17"/>
      <c r="K2215" s="17"/>
      <c r="L2215" s="17"/>
      <c r="M2215" s="779" t="s">
        <v>528</v>
      </c>
      <c r="N2215" s="779" t="s">
        <v>2392</v>
      </c>
      <c r="O2215" s="764"/>
      <c r="P2215" s="787"/>
      <c r="Q2215" s="17"/>
      <c r="R2215" s="17"/>
      <c r="S2215" s="17"/>
      <c r="T2215" s="17"/>
      <c r="U2215" s="788" t="s">
        <v>3045</v>
      </c>
      <c r="V2215" s="17"/>
      <c r="W2215" s="741" t="s">
        <v>2972</v>
      </c>
      <c r="X2215" s="765"/>
      <c r="Y2215" s="766"/>
      <c r="Z2215" s="767"/>
      <c r="AA2215" s="767"/>
    </row>
    <row r="2216" spans="1:27" ht="13.8" hidden="1">
      <c r="A2216" s="84"/>
      <c r="B2216" s="84"/>
      <c r="C2216" s="84"/>
      <c r="D2216" s="84"/>
      <c r="E2216" s="711"/>
      <c r="F2216" s="711"/>
      <c r="G2216" s="741" t="s">
        <v>6235</v>
      </c>
      <c r="H2216" s="696" t="str">
        <f t="shared" si="0"/>
        <v>--</v>
      </c>
      <c r="I2216" s="711"/>
      <c r="J2216" s="17"/>
      <c r="K2216" s="17"/>
      <c r="L2216" s="17"/>
      <c r="M2216" s="781" t="s">
        <v>436</v>
      </c>
      <c r="N2216" s="781" t="s">
        <v>168</v>
      </c>
      <c r="O2216" s="760"/>
      <c r="P2216" s="748" t="s">
        <v>6288</v>
      </c>
      <c r="Q2216" s="17"/>
      <c r="R2216" s="17"/>
      <c r="S2216" s="17"/>
      <c r="T2216" s="17"/>
      <c r="U2216" s="790" t="s">
        <v>3054</v>
      </c>
      <c r="V2216" s="17"/>
      <c r="W2216" s="748" t="s">
        <v>2972</v>
      </c>
      <c r="X2216" s="761"/>
      <c r="Y2216" s="762"/>
      <c r="Z2216" s="763"/>
      <c r="AA2216" s="763"/>
    </row>
    <row r="2217" spans="1:27" ht="13.8" hidden="1">
      <c r="A2217" s="84"/>
      <c r="B2217" s="84"/>
      <c r="C2217" s="84"/>
      <c r="D2217" s="84"/>
      <c r="E2217" s="704"/>
      <c r="F2217" s="704"/>
      <c r="G2217" s="748" t="s">
        <v>6235</v>
      </c>
      <c r="H2217" s="694" t="str">
        <f t="shared" si="0"/>
        <v>--</v>
      </c>
      <c r="I2217" s="704"/>
      <c r="J2217" s="17"/>
      <c r="K2217" s="17"/>
      <c r="L2217" s="17"/>
      <c r="M2217" s="779" t="s">
        <v>273</v>
      </c>
      <c r="N2217" s="779" t="s">
        <v>1338</v>
      </c>
      <c r="O2217" s="764"/>
      <c r="P2217" s="787"/>
      <c r="Q2217" s="17"/>
      <c r="R2217" s="17"/>
      <c r="S2217" s="17"/>
      <c r="T2217" s="17"/>
      <c r="U2217" s="788" t="s">
        <v>3060</v>
      </c>
      <c r="V2217" s="17"/>
      <c r="W2217" s="836" t="s">
        <v>3064</v>
      </c>
      <c r="X2217" s="837"/>
      <c r="Y2217" s="838"/>
      <c r="Z2217" s="839"/>
      <c r="AA2217" s="839"/>
    </row>
    <row r="2218" spans="1:27" ht="13.8" hidden="1">
      <c r="A2218" s="84"/>
      <c r="B2218" s="84"/>
      <c r="C2218" s="84"/>
      <c r="D2218" s="84"/>
      <c r="E2218" s="711"/>
      <c r="F2218" s="711"/>
      <c r="G2218" s="741" t="s">
        <v>6235</v>
      </c>
      <c r="H2218" s="696" t="str">
        <f t="shared" si="0"/>
        <v>--</v>
      </c>
      <c r="I2218" s="711"/>
      <c r="J2218" s="17"/>
      <c r="K2218" s="17"/>
      <c r="L2218" s="17"/>
      <c r="M2218" s="781" t="s">
        <v>528</v>
      </c>
      <c r="N2218" s="781" t="s">
        <v>1916</v>
      </c>
      <c r="O2218" s="760"/>
      <c r="P2218" s="789"/>
      <c r="Q2218" s="17"/>
      <c r="R2218" s="17"/>
      <c r="S2218" s="17"/>
      <c r="T2218" s="17"/>
      <c r="U2218" s="790" t="s">
        <v>3060</v>
      </c>
      <c r="V2218" s="17"/>
      <c r="W2218" s="748" t="s">
        <v>3064</v>
      </c>
      <c r="X2218" s="761"/>
      <c r="Y2218" s="762"/>
      <c r="Z2218" s="763"/>
      <c r="AA2218" s="763"/>
    </row>
    <row r="2219" spans="1:27" ht="13.8" hidden="1">
      <c r="A2219" s="84"/>
      <c r="B2219" s="84"/>
      <c r="C2219" s="84"/>
      <c r="D2219" s="84"/>
      <c r="E2219" s="704"/>
      <c r="F2219" s="704"/>
      <c r="G2219" s="748" t="s">
        <v>6235</v>
      </c>
      <c r="H2219" s="694" t="str">
        <f t="shared" si="0"/>
        <v>--</v>
      </c>
      <c r="I2219" s="704"/>
      <c r="J2219" s="17"/>
      <c r="K2219" s="17"/>
      <c r="L2219" s="17"/>
      <c r="M2219" s="779" t="s">
        <v>273</v>
      </c>
      <c r="N2219" s="779" t="s">
        <v>1342</v>
      </c>
      <c r="O2219" s="764"/>
      <c r="P2219" s="787"/>
      <c r="Q2219" s="17"/>
      <c r="R2219" s="17"/>
      <c r="S2219" s="17"/>
      <c r="T2219" s="17"/>
      <c r="U2219" s="788" t="s">
        <v>3065</v>
      </c>
      <c r="V2219" s="17"/>
      <c r="W2219" s="741" t="s">
        <v>2972</v>
      </c>
      <c r="X2219" s="765"/>
      <c r="Y2219" s="766"/>
      <c r="Z2219" s="767"/>
      <c r="AA2219" s="767"/>
    </row>
    <row r="2220" spans="1:27" ht="13.8" hidden="1">
      <c r="A2220" s="84"/>
      <c r="B2220" s="84"/>
      <c r="C2220" s="84"/>
      <c r="D2220" s="84"/>
      <c r="E2220" s="711"/>
      <c r="F2220" s="711"/>
      <c r="G2220" s="741" t="s">
        <v>6235</v>
      </c>
      <c r="H2220" s="696" t="str">
        <f t="shared" si="0"/>
        <v>--</v>
      </c>
      <c r="I2220" s="711"/>
      <c r="J2220" s="17"/>
      <c r="K2220" s="17"/>
      <c r="L2220" s="17"/>
      <c r="M2220" s="781" t="s">
        <v>528</v>
      </c>
      <c r="N2220" s="781" t="s">
        <v>2353</v>
      </c>
      <c r="O2220" s="760"/>
      <c r="P2220" s="789"/>
      <c r="Q2220" s="17"/>
      <c r="R2220" s="17"/>
      <c r="S2220" s="17"/>
      <c r="T2220" s="17"/>
      <c r="U2220" s="790" t="s">
        <v>3070</v>
      </c>
      <c r="V2220" s="17"/>
      <c r="W2220" s="748" t="s">
        <v>2972</v>
      </c>
      <c r="X2220" s="761"/>
      <c r="Y2220" s="762"/>
      <c r="Z2220" s="763"/>
      <c r="AA2220" s="763"/>
    </row>
    <row r="2221" spans="1:27" ht="13.8" hidden="1">
      <c r="A2221" s="84"/>
      <c r="B2221" s="84"/>
      <c r="C2221" s="84"/>
      <c r="D2221" s="84"/>
      <c r="E2221" s="704"/>
      <c r="F2221" s="704"/>
      <c r="G2221" s="748" t="s">
        <v>6235</v>
      </c>
      <c r="H2221" s="694" t="str">
        <f t="shared" si="0"/>
        <v>--</v>
      </c>
      <c r="I2221" s="704"/>
      <c r="J2221" s="17"/>
      <c r="K2221" s="17"/>
      <c r="L2221" s="17"/>
      <c r="M2221" s="779" t="s">
        <v>1457</v>
      </c>
      <c r="N2221" s="779" t="s">
        <v>1735</v>
      </c>
      <c r="O2221" s="764"/>
      <c r="P2221" s="787"/>
      <c r="Q2221" s="17"/>
      <c r="R2221" s="17"/>
      <c r="S2221" s="17"/>
      <c r="T2221" s="17"/>
      <c r="U2221" s="788" t="s">
        <v>3074</v>
      </c>
      <c r="V2221" s="17"/>
      <c r="W2221" s="741" t="s">
        <v>2972</v>
      </c>
      <c r="X2221" s="765"/>
      <c r="Y2221" s="766"/>
      <c r="Z2221" s="767"/>
      <c r="AA2221" s="767"/>
    </row>
    <row r="2222" spans="1:27" ht="13.8" hidden="1">
      <c r="A2222" s="84"/>
      <c r="B2222" s="84"/>
      <c r="C2222" s="84"/>
      <c r="D2222" s="84"/>
      <c r="E2222" s="711"/>
      <c r="F2222" s="711"/>
      <c r="G2222" s="741" t="s">
        <v>6235</v>
      </c>
      <c r="H2222" s="696" t="str">
        <f t="shared" si="0"/>
        <v>--</v>
      </c>
      <c r="I2222" s="711"/>
      <c r="J2222" s="17"/>
      <c r="K2222" s="17"/>
      <c r="L2222" s="17"/>
      <c r="M2222" s="781" t="s">
        <v>954</v>
      </c>
      <c r="N2222" s="781" t="s">
        <v>310</v>
      </c>
      <c r="O2222" s="760"/>
      <c r="P2222" s="789"/>
      <c r="Q2222" s="17"/>
      <c r="R2222" s="17"/>
      <c r="S2222" s="17"/>
      <c r="T2222" s="17"/>
      <c r="U2222" s="790" t="s">
        <v>3079</v>
      </c>
      <c r="V2222" s="17"/>
      <c r="W2222" s="748" t="s">
        <v>2972</v>
      </c>
      <c r="X2222" s="761"/>
      <c r="Y2222" s="762"/>
      <c r="Z2222" s="763"/>
      <c r="AA2222" s="763"/>
    </row>
    <row r="2223" spans="1:27" ht="13.8" hidden="1">
      <c r="A2223" s="84"/>
      <c r="B2223" s="84"/>
      <c r="C2223" s="84"/>
      <c r="D2223" s="84"/>
      <c r="E2223" s="704"/>
      <c r="F2223" s="704"/>
      <c r="G2223" s="748" t="s">
        <v>6235</v>
      </c>
      <c r="H2223" s="694" t="str">
        <f t="shared" si="0"/>
        <v>--</v>
      </c>
      <c r="I2223" s="704"/>
      <c r="J2223" s="17"/>
      <c r="K2223" s="17"/>
      <c r="L2223" s="17"/>
      <c r="M2223" s="779" t="s">
        <v>436</v>
      </c>
      <c r="N2223" s="779" t="s">
        <v>155</v>
      </c>
      <c r="O2223" s="764"/>
      <c r="P2223" s="787"/>
      <c r="Q2223" s="17"/>
      <c r="R2223" s="17"/>
      <c r="S2223" s="17"/>
      <c r="T2223" s="17"/>
      <c r="U2223" s="788" t="s">
        <v>3084</v>
      </c>
      <c r="V2223" s="17"/>
      <c r="W2223" s="741" t="s">
        <v>2972</v>
      </c>
      <c r="X2223" s="765"/>
      <c r="Y2223" s="766"/>
      <c r="Z2223" s="767"/>
      <c r="AA2223" s="767"/>
    </row>
    <row r="2224" spans="1:27" ht="13.8" hidden="1">
      <c r="A2224" s="84"/>
      <c r="B2224" s="84"/>
      <c r="C2224" s="84"/>
      <c r="D2224" s="84"/>
      <c r="E2224" s="711"/>
      <c r="F2224" s="711"/>
      <c r="G2224" s="741" t="s">
        <v>6235</v>
      </c>
      <c r="H2224" s="696" t="str">
        <f t="shared" si="0"/>
        <v>--</v>
      </c>
      <c r="I2224" s="711"/>
      <c r="J2224" s="17"/>
      <c r="K2224" s="17"/>
      <c r="L2224" s="17"/>
      <c r="M2224" s="781" t="s">
        <v>273</v>
      </c>
      <c r="N2224" s="781" t="s">
        <v>1340</v>
      </c>
      <c r="O2224" s="760"/>
      <c r="P2224" s="789"/>
      <c r="Q2224" s="17"/>
      <c r="R2224" s="17"/>
      <c r="S2224" s="17"/>
      <c r="T2224" s="17"/>
      <c r="U2224" s="790" t="s">
        <v>3089</v>
      </c>
      <c r="V2224" s="17"/>
      <c r="W2224" s="748" t="s">
        <v>6303</v>
      </c>
      <c r="X2224" s="761"/>
      <c r="Y2224" s="762"/>
      <c r="Z2224" s="763"/>
      <c r="AA2224" s="763"/>
    </row>
    <row r="2225" spans="1:27" ht="13.8" hidden="1">
      <c r="A2225" s="84"/>
      <c r="B2225" s="84"/>
      <c r="C2225" s="84"/>
      <c r="D2225" s="84"/>
      <c r="E2225" s="704"/>
      <c r="F2225" s="704"/>
      <c r="G2225" s="748" t="s">
        <v>6235</v>
      </c>
      <c r="H2225" s="694" t="str">
        <f t="shared" si="0"/>
        <v>--</v>
      </c>
      <c r="I2225" s="704"/>
      <c r="J2225" s="17"/>
      <c r="K2225" s="17"/>
      <c r="L2225" s="17"/>
      <c r="M2225" s="779" t="s">
        <v>2696</v>
      </c>
      <c r="N2225" s="779" t="s">
        <v>1411</v>
      </c>
      <c r="O2225" s="764"/>
      <c r="P2225" s="787"/>
      <c r="Q2225" s="17"/>
      <c r="R2225" s="17"/>
      <c r="S2225" s="17"/>
      <c r="T2225" s="17"/>
      <c r="U2225" s="788" t="s">
        <v>6304</v>
      </c>
      <c r="V2225" s="17"/>
      <c r="W2225" s="741" t="s">
        <v>2972</v>
      </c>
      <c r="X2225" s="765"/>
      <c r="Y2225" s="766"/>
      <c r="Z2225" s="767"/>
      <c r="AA2225" s="767"/>
    </row>
    <row r="2226" spans="1:27" ht="13.8" hidden="1">
      <c r="A2226" s="84"/>
      <c r="B2226" s="84"/>
      <c r="C2226" s="84"/>
      <c r="D2226" s="84"/>
      <c r="E2226" s="711"/>
      <c r="F2226" s="711"/>
      <c r="G2226" s="741" t="s">
        <v>6235</v>
      </c>
      <c r="H2226" s="696" t="str">
        <f t="shared" si="0"/>
        <v>--</v>
      </c>
      <c r="I2226" s="711"/>
      <c r="J2226" s="17"/>
      <c r="K2226" s="17"/>
      <c r="L2226" s="17"/>
      <c r="M2226" s="781" t="s">
        <v>273</v>
      </c>
      <c r="N2226" s="781" t="s">
        <v>1341</v>
      </c>
      <c r="O2226" s="760"/>
      <c r="P2226" s="789"/>
      <c r="Q2226" s="17"/>
      <c r="R2226" s="17"/>
      <c r="S2226" s="17"/>
      <c r="T2226" s="17"/>
      <c r="U2226" s="790" t="s">
        <v>3098</v>
      </c>
      <c r="V2226" s="17"/>
      <c r="W2226" s="748" t="s">
        <v>2972</v>
      </c>
      <c r="X2226" s="761"/>
      <c r="Y2226" s="762"/>
      <c r="Z2226" s="763"/>
      <c r="AA2226" s="763"/>
    </row>
    <row r="2227" spans="1:27" ht="13.8" hidden="1">
      <c r="A2227" s="84"/>
      <c r="B2227" s="84"/>
      <c r="C2227" s="84"/>
      <c r="D2227" s="84"/>
      <c r="E2227" s="704"/>
      <c r="F2227" s="704"/>
      <c r="G2227" s="748" t="s">
        <v>6235</v>
      </c>
      <c r="H2227" s="694" t="str">
        <f t="shared" si="0"/>
        <v>--</v>
      </c>
      <c r="I2227" s="704"/>
      <c r="J2227" s="17"/>
      <c r="K2227" s="17"/>
      <c r="L2227" s="17"/>
      <c r="M2227" s="779" t="s">
        <v>528</v>
      </c>
      <c r="N2227" s="779" t="s">
        <v>2352</v>
      </c>
      <c r="O2227" s="764"/>
      <c r="P2227" s="787"/>
      <c r="Q2227" s="17"/>
      <c r="R2227" s="17"/>
      <c r="S2227" s="17"/>
      <c r="T2227" s="17"/>
      <c r="U2227" s="788" t="s">
        <v>3105</v>
      </c>
      <c r="V2227" s="17"/>
      <c r="W2227" s="741" t="s">
        <v>2972</v>
      </c>
      <c r="X2227" s="765"/>
      <c r="Y2227" s="766"/>
      <c r="Z2227" s="767"/>
      <c r="AA2227" s="767"/>
    </row>
    <row r="2228" spans="1:27" ht="13.8" hidden="1">
      <c r="A2228" s="84"/>
      <c r="B2228" s="84"/>
      <c r="C2228" s="84"/>
      <c r="D2228" s="84"/>
      <c r="E2228" s="711"/>
      <c r="F2228" s="711"/>
      <c r="G2228" s="741" t="s">
        <v>6235</v>
      </c>
      <c r="H2228" s="696" t="str">
        <f t="shared" si="0"/>
        <v>--</v>
      </c>
      <c r="I2228" s="711"/>
      <c r="J2228" s="17"/>
      <c r="K2228" s="17"/>
      <c r="L2228" s="17"/>
      <c r="M2228" s="781" t="s">
        <v>630</v>
      </c>
      <c r="N2228" s="781" t="s">
        <v>1644</v>
      </c>
      <c r="O2228" s="760"/>
      <c r="P2228" s="789"/>
      <c r="Q2228" s="17"/>
      <c r="R2228" s="17"/>
      <c r="S2228" s="17"/>
      <c r="T2228" s="17"/>
      <c r="U2228" s="790" t="s">
        <v>3108</v>
      </c>
      <c r="V2228" s="17"/>
      <c r="W2228" s="748" t="s">
        <v>2972</v>
      </c>
      <c r="X2228" s="761"/>
      <c r="Y2228" s="762"/>
      <c r="Z2228" s="763"/>
      <c r="AA2228" s="763"/>
    </row>
    <row r="2229" spans="1:27" ht="13.8" hidden="1">
      <c r="A2229" s="84"/>
      <c r="B2229" s="84"/>
      <c r="C2229" s="84"/>
      <c r="D2229" s="84"/>
      <c r="E2229" s="704"/>
      <c r="F2229" s="704"/>
      <c r="G2229" s="748" t="s">
        <v>6235</v>
      </c>
      <c r="H2229" s="694" t="str">
        <f t="shared" si="0"/>
        <v>--</v>
      </c>
      <c r="I2229" s="704"/>
      <c r="J2229" s="17"/>
      <c r="K2229" s="17"/>
      <c r="L2229" s="17"/>
      <c r="M2229" s="779" t="s">
        <v>2696</v>
      </c>
      <c r="N2229" s="779" t="s">
        <v>1408</v>
      </c>
      <c r="O2229" s="764"/>
      <c r="P2229" s="787"/>
      <c r="Q2229" s="17"/>
      <c r="R2229" s="17"/>
      <c r="S2229" s="17"/>
      <c r="T2229" s="17"/>
      <c r="U2229" s="788" t="s">
        <v>3114</v>
      </c>
      <c r="V2229" s="17"/>
      <c r="W2229" s="741" t="s">
        <v>2972</v>
      </c>
      <c r="X2229" s="765"/>
      <c r="Y2229" s="766"/>
      <c r="Z2229" s="767"/>
      <c r="AA2229" s="767"/>
    </row>
    <row r="2230" spans="1:27" ht="13.8" hidden="1">
      <c r="A2230" s="84"/>
      <c r="B2230" s="84"/>
      <c r="C2230" s="84"/>
      <c r="D2230" s="84"/>
      <c r="E2230" s="711"/>
      <c r="F2230" s="711"/>
      <c r="G2230" s="741" t="s">
        <v>6235</v>
      </c>
      <c r="H2230" s="696" t="str">
        <f t="shared" si="0"/>
        <v>--</v>
      </c>
      <c r="I2230" s="711"/>
      <c r="J2230" s="17"/>
      <c r="K2230" s="17"/>
      <c r="L2230" s="17"/>
      <c r="M2230" s="781" t="s">
        <v>528</v>
      </c>
      <c r="N2230" s="781" t="s">
        <v>2388</v>
      </c>
      <c r="O2230" s="760"/>
      <c r="P2230" s="789"/>
      <c r="Q2230" s="17"/>
      <c r="R2230" s="17"/>
      <c r="S2230" s="17"/>
      <c r="T2230" s="17"/>
      <c r="U2230" s="790" t="s">
        <v>3119</v>
      </c>
      <c r="V2230" s="17"/>
      <c r="W2230" s="748" t="s">
        <v>2972</v>
      </c>
      <c r="X2230" s="761"/>
      <c r="Y2230" s="762"/>
      <c r="Z2230" s="763"/>
      <c r="AA2230" s="763"/>
    </row>
    <row r="2231" spans="1:27" ht="13.8" hidden="1">
      <c r="A2231" s="84"/>
      <c r="B2231" s="84"/>
      <c r="C2231" s="84"/>
      <c r="D2231" s="84"/>
      <c r="E2231" s="704"/>
      <c r="F2231" s="704"/>
      <c r="G2231" s="748" t="s">
        <v>6235</v>
      </c>
      <c r="H2231" s="694" t="str">
        <f t="shared" si="0"/>
        <v>--</v>
      </c>
      <c r="I2231" s="704"/>
      <c r="J2231" s="17"/>
      <c r="K2231" s="17"/>
      <c r="L2231" s="17"/>
      <c r="M2231" s="779" t="s">
        <v>2696</v>
      </c>
      <c r="N2231" s="779" t="s">
        <v>1410</v>
      </c>
      <c r="O2231" s="764"/>
      <c r="P2231" s="787"/>
      <c r="Q2231" s="17"/>
      <c r="R2231" s="17"/>
      <c r="S2231" s="17"/>
      <c r="T2231" s="17"/>
      <c r="U2231" s="788" t="s">
        <v>6311</v>
      </c>
      <c r="V2231" s="17"/>
      <c r="W2231" s="741" t="s">
        <v>2972</v>
      </c>
      <c r="X2231" s="765"/>
      <c r="Y2231" s="766"/>
      <c r="Z2231" s="767"/>
      <c r="AA2231" s="767"/>
    </row>
    <row r="2232" spans="1:27" ht="13.8" hidden="1">
      <c r="A2232" s="84"/>
      <c r="B2232" s="84"/>
      <c r="C2232" s="84"/>
      <c r="D2232" s="84"/>
      <c r="E2232" s="711"/>
      <c r="F2232" s="711"/>
      <c r="G2232" s="741" t="s">
        <v>6235</v>
      </c>
      <c r="H2232" s="696" t="str">
        <f t="shared" si="0"/>
        <v>--</v>
      </c>
      <c r="I2232" s="711"/>
      <c r="J2232" s="17"/>
      <c r="K2232" s="17"/>
      <c r="L2232" s="17"/>
      <c r="M2232" s="781" t="s">
        <v>2691</v>
      </c>
      <c r="N2232" s="781" t="s">
        <v>440</v>
      </c>
      <c r="O2232" s="760"/>
      <c r="P2232" s="789"/>
      <c r="Q2232" s="17"/>
      <c r="R2232" s="17"/>
      <c r="S2232" s="17"/>
      <c r="T2232" s="17"/>
      <c r="U2232" s="790" t="s">
        <v>3125</v>
      </c>
      <c r="V2232" s="17"/>
      <c r="W2232" s="748" t="s">
        <v>2972</v>
      </c>
      <c r="X2232" s="761"/>
      <c r="Y2232" s="762"/>
      <c r="Z2232" s="763"/>
      <c r="AA2232" s="763"/>
    </row>
    <row r="2233" spans="1:27" ht="13.8" hidden="1">
      <c r="A2233" s="84"/>
      <c r="B2233" s="84"/>
      <c r="C2233" s="84"/>
      <c r="D2233" s="84"/>
      <c r="E2233" s="704"/>
      <c r="F2233" s="704"/>
      <c r="G2233" s="748" t="s">
        <v>6235</v>
      </c>
      <c r="H2233" s="694" t="str">
        <f t="shared" si="0"/>
        <v>--</v>
      </c>
      <c r="I2233" s="704"/>
      <c r="J2233" s="17"/>
      <c r="K2233" s="17"/>
      <c r="L2233" s="17"/>
      <c r="M2233" s="779" t="s">
        <v>528</v>
      </c>
      <c r="N2233" s="779" t="s">
        <v>2375</v>
      </c>
      <c r="O2233" s="764"/>
      <c r="P2233" s="787"/>
      <c r="Q2233" s="17"/>
      <c r="R2233" s="17"/>
      <c r="S2233" s="17"/>
      <c r="T2233" s="17"/>
      <c r="U2233" s="788" t="s">
        <v>3128</v>
      </c>
      <c r="V2233" s="17"/>
      <c r="W2233" s="741" t="s">
        <v>2972</v>
      </c>
      <c r="X2233" s="765"/>
      <c r="Y2233" s="766"/>
      <c r="Z2233" s="767"/>
      <c r="AA2233" s="767"/>
    </row>
    <row r="2234" spans="1:27" ht="13.8" hidden="1">
      <c r="A2234" s="84"/>
      <c r="B2234" s="84"/>
      <c r="C2234" s="84"/>
      <c r="D2234" s="84"/>
      <c r="E2234" s="711"/>
      <c r="F2234" s="711"/>
      <c r="G2234" s="741" t="s">
        <v>6235</v>
      </c>
      <c r="H2234" s="696" t="str">
        <f t="shared" si="0"/>
        <v>--</v>
      </c>
      <c r="I2234" s="711"/>
      <c r="J2234" s="17"/>
      <c r="K2234" s="17"/>
      <c r="L2234" s="17"/>
      <c r="M2234" s="781" t="s">
        <v>436</v>
      </c>
      <c r="N2234" s="781" t="s">
        <v>170</v>
      </c>
      <c r="O2234" s="760"/>
      <c r="P2234" s="789"/>
      <c r="Q2234" s="17"/>
      <c r="R2234" s="17"/>
      <c r="S2234" s="17"/>
      <c r="T2234" s="17"/>
      <c r="U2234" s="790" t="s">
        <v>3131</v>
      </c>
      <c r="V2234" s="17"/>
      <c r="W2234" s="748" t="s">
        <v>2972</v>
      </c>
      <c r="X2234" s="761"/>
      <c r="Y2234" s="762"/>
      <c r="Z2234" s="763"/>
      <c r="AA2234" s="763"/>
    </row>
    <row r="2235" spans="1:27" ht="13.8" hidden="1">
      <c r="A2235" s="84"/>
      <c r="B2235" s="84"/>
      <c r="C2235" s="84"/>
      <c r="D2235" s="84"/>
      <c r="E2235" s="704"/>
      <c r="F2235" s="704"/>
      <c r="G2235" s="748" t="s">
        <v>6235</v>
      </c>
      <c r="H2235" s="694" t="str">
        <f t="shared" si="0"/>
        <v>--</v>
      </c>
      <c r="I2235" s="704"/>
      <c r="J2235" s="17"/>
      <c r="K2235" s="17"/>
      <c r="L2235" s="17"/>
      <c r="M2235" s="779" t="s">
        <v>436</v>
      </c>
      <c r="N2235" s="779" t="s">
        <v>169</v>
      </c>
      <c r="O2235" s="764"/>
      <c r="P2235" s="787"/>
      <c r="Q2235" s="17"/>
      <c r="R2235" s="17"/>
      <c r="S2235" s="17"/>
      <c r="T2235" s="17"/>
      <c r="U2235" s="788" t="s">
        <v>3135</v>
      </c>
      <c r="V2235" s="17"/>
      <c r="W2235" s="741" t="s">
        <v>2972</v>
      </c>
      <c r="X2235" s="765"/>
      <c r="Y2235" s="766"/>
      <c r="Z2235" s="767"/>
      <c r="AA2235" s="767"/>
    </row>
    <row r="2236" spans="1:27" ht="13.8" hidden="1">
      <c r="A2236" s="84"/>
      <c r="B2236" s="84"/>
      <c r="C2236" s="84"/>
      <c r="D2236" s="84"/>
      <c r="E2236" s="711"/>
      <c r="F2236" s="711"/>
      <c r="G2236" s="741" t="s">
        <v>5441</v>
      </c>
      <c r="H2236" s="696" t="str">
        <f t="shared" si="0"/>
        <v>--</v>
      </c>
      <c r="I2236" s="711"/>
      <c r="J2236" s="17"/>
      <c r="K2236" s="17"/>
      <c r="L2236" s="17"/>
      <c r="M2236" s="781" t="s">
        <v>595</v>
      </c>
      <c r="N2236" s="781" t="s">
        <v>2458</v>
      </c>
      <c r="O2236" s="760"/>
      <c r="P2236" s="748"/>
      <c r="Q2236" s="17"/>
      <c r="R2236" s="17"/>
      <c r="S2236" s="17"/>
      <c r="T2236" s="17"/>
      <c r="U2236" s="790"/>
      <c r="V2236" s="17"/>
      <c r="W2236" s="748"/>
      <c r="X2236" s="761"/>
      <c r="Y2236" s="762"/>
      <c r="Z2236" s="763"/>
      <c r="AA2236" s="763"/>
    </row>
    <row r="2237" spans="1:27" ht="13.8" hidden="1">
      <c r="A2237" s="84"/>
      <c r="B2237" s="84"/>
      <c r="C2237" s="84"/>
      <c r="D2237" s="84"/>
      <c r="E2237" s="704"/>
      <c r="F2237" s="704"/>
      <c r="G2237" s="748" t="s">
        <v>5441</v>
      </c>
      <c r="H2237" s="694" t="str">
        <f t="shared" si="0"/>
        <v>--</v>
      </c>
      <c r="I2237" s="704"/>
      <c r="J2237" s="17"/>
      <c r="K2237" s="17"/>
      <c r="L2237" s="17"/>
      <c r="M2237" s="779" t="s">
        <v>595</v>
      </c>
      <c r="N2237" s="779" t="s">
        <v>2459</v>
      </c>
      <c r="O2237" s="764"/>
      <c r="P2237" s="741"/>
      <c r="Q2237" s="17"/>
      <c r="R2237" s="17"/>
      <c r="S2237" s="17"/>
      <c r="T2237" s="17"/>
      <c r="U2237" s="788"/>
      <c r="V2237" s="17"/>
      <c r="W2237" s="741"/>
      <c r="X2237" s="765"/>
      <c r="Y2237" s="766"/>
      <c r="Z2237" s="767"/>
      <c r="AA2237" s="767"/>
    </row>
    <row r="2238" spans="1:27" ht="13.8" hidden="1">
      <c r="A2238" s="84"/>
      <c r="B2238" s="84"/>
      <c r="C2238" s="84"/>
      <c r="D2238" s="84"/>
      <c r="E2238" s="711"/>
      <c r="F2238" s="711"/>
      <c r="G2238" s="741" t="s">
        <v>5441</v>
      </c>
      <c r="H2238" s="696" t="str">
        <f t="shared" si="0"/>
        <v>--</v>
      </c>
      <c r="I2238" s="711"/>
      <c r="J2238" s="17"/>
      <c r="K2238" s="17"/>
      <c r="L2238" s="17"/>
      <c r="M2238" s="781" t="s">
        <v>347</v>
      </c>
      <c r="N2238" s="781" t="s">
        <v>1012</v>
      </c>
      <c r="O2238" s="760"/>
      <c r="P2238" s="748"/>
      <c r="Q2238" s="17"/>
      <c r="R2238" s="17"/>
      <c r="S2238" s="17"/>
      <c r="T2238" s="17"/>
      <c r="U2238" s="790"/>
      <c r="V2238" s="17"/>
      <c r="W2238" s="748"/>
      <c r="X2238" s="761"/>
      <c r="Y2238" s="762"/>
      <c r="Z2238" s="763"/>
      <c r="AA2238" s="763"/>
    </row>
    <row r="2239" spans="1:27" ht="13.8" hidden="1">
      <c r="A2239" s="84"/>
      <c r="B2239" s="84"/>
      <c r="C2239" s="84"/>
      <c r="D2239" s="84"/>
      <c r="E2239" s="704"/>
      <c r="F2239" s="704"/>
      <c r="G2239" s="748" t="s">
        <v>5441</v>
      </c>
      <c r="H2239" s="694" t="str">
        <f t="shared" si="0"/>
        <v>--</v>
      </c>
      <c r="I2239" s="704"/>
      <c r="J2239" s="17"/>
      <c r="K2239" s="17"/>
      <c r="L2239" s="17"/>
      <c r="M2239" s="779" t="s">
        <v>49</v>
      </c>
      <c r="N2239" s="779" t="s">
        <v>1369</v>
      </c>
      <c r="O2239" s="764"/>
      <c r="P2239" s="741"/>
      <c r="Q2239" s="17"/>
      <c r="R2239" s="17"/>
      <c r="S2239" s="17"/>
      <c r="T2239" s="17"/>
      <c r="U2239" s="788"/>
      <c r="V2239" s="17"/>
      <c r="W2239" s="741"/>
      <c r="X2239" s="765"/>
      <c r="Y2239" s="766"/>
      <c r="Z2239" s="767"/>
      <c r="AA2239" s="767"/>
    </row>
    <row r="2240" spans="1:27" ht="13.8" hidden="1">
      <c r="A2240" s="84"/>
      <c r="B2240" s="84"/>
      <c r="C2240" s="84"/>
      <c r="D2240" s="84"/>
      <c r="E2240" s="711"/>
      <c r="F2240" s="711"/>
      <c r="G2240" s="741" t="s">
        <v>5441</v>
      </c>
      <c r="H2240" s="696" t="str">
        <f t="shared" si="0"/>
        <v>--</v>
      </c>
      <c r="I2240" s="711"/>
      <c r="J2240" s="17"/>
      <c r="K2240" s="17"/>
      <c r="L2240" s="17"/>
      <c r="M2240" s="778" t="s">
        <v>436</v>
      </c>
      <c r="N2240" s="781" t="s">
        <v>211</v>
      </c>
      <c r="O2240" s="760"/>
      <c r="P2240" s="748"/>
      <c r="Q2240" s="17"/>
      <c r="R2240" s="17"/>
      <c r="S2240" s="17"/>
      <c r="T2240" s="17"/>
      <c r="U2240" s="790"/>
      <c r="V2240" s="17"/>
      <c r="W2240" s="748"/>
      <c r="X2240" s="761"/>
      <c r="Y2240" s="762"/>
      <c r="Z2240" s="763"/>
      <c r="AA2240" s="763"/>
    </row>
    <row r="2241" spans="1:27" ht="13.8" hidden="1">
      <c r="A2241" s="84"/>
      <c r="B2241" s="84"/>
      <c r="C2241" s="84"/>
      <c r="D2241" s="84"/>
      <c r="E2241" s="704"/>
      <c r="F2241" s="704"/>
      <c r="G2241" s="748" t="s">
        <v>5441</v>
      </c>
      <c r="H2241" s="694" t="str">
        <f t="shared" si="0"/>
        <v>--</v>
      </c>
      <c r="I2241" s="704"/>
      <c r="J2241" s="17"/>
      <c r="K2241" s="17"/>
      <c r="L2241" s="17"/>
      <c r="M2241" s="783" t="s">
        <v>436</v>
      </c>
      <c r="N2241" s="779" t="s">
        <v>209</v>
      </c>
      <c r="O2241" s="764"/>
      <c r="P2241" s="741"/>
      <c r="Q2241" s="17"/>
      <c r="R2241" s="17"/>
      <c r="S2241" s="17"/>
      <c r="T2241" s="17"/>
      <c r="U2241" s="788"/>
      <c r="V2241" s="17"/>
      <c r="W2241" s="741"/>
      <c r="X2241" s="765"/>
      <c r="Y2241" s="766"/>
      <c r="Z2241" s="767"/>
      <c r="AA2241" s="767"/>
    </row>
    <row r="2242" spans="1:27" ht="13.8" hidden="1">
      <c r="A2242" s="84"/>
      <c r="B2242" s="84"/>
      <c r="C2242" s="84"/>
      <c r="D2242" s="84"/>
      <c r="E2242" s="711"/>
      <c r="F2242" s="711"/>
      <c r="G2242" s="741" t="s">
        <v>5441</v>
      </c>
      <c r="H2242" s="696" t="str">
        <f t="shared" si="0"/>
        <v>--</v>
      </c>
      <c r="I2242" s="711"/>
      <c r="J2242" s="17"/>
      <c r="K2242" s="17"/>
      <c r="L2242" s="17"/>
      <c r="M2242" s="778" t="s">
        <v>436</v>
      </c>
      <c r="N2242" s="781" t="s">
        <v>208</v>
      </c>
      <c r="O2242" s="760"/>
      <c r="P2242" s="748"/>
      <c r="Q2242" s="17"/>
      <c r="R2242" s="17"/>
      <c r="S2242" s="17"/>
      <c r="T2242" s="17"/>
      <c r="U2242" s="790"/>
      <c r="V2242" s="17"/>
      <c r="W2242" s="748"/>
      <c r="X2242" s="761"/>
      <c r="Y2242" s="762"/>
      <c r="Z2242" s="763"/>
      <c r="AA2242" s="763"/>
    </row>
    <row r="2243" spans="1:27" ht="13.8" hidden="1">
      <c r="A2243" s="84"/>
      <c r="B2243" s="84"/>
      <c r="C2243" s="84"/>
      <c r="D2243" s="84"/>
      <c r="E2243" s="704"/>
      <c r="F2243" s="704"/>
      <c r="G2243" s="748" t="s">
        <v>5441</v>
      </c>
      <c r="H2243" s="694" t="str">
        <f t="shared" si="0"/>
        <v>--</v>
      </c>
      <c r="I2243" s="704"/>
      <c r="J2243" s="17"/>
      <c r="K2243" s="17"/>
      <c r="L2243" s="17"/>
      <c r="M2243" s="783" t="s">
        <v>436</v>
      </c>
      <c r="N2243" s="779" t="s">
        <v>216</v>
      </c>
      <c r="O2243" s="764"/>
      <c r="P2243" s="741"/>
      <c r="Q2243" s="17"/>
      <c r="R2243" s="17"/>
      <c r="S2243" s="17"/>
      <c r="T2243" s="17"/>
      <c r="U2243" s="788"/>
      <c r="V2243" s="17"/>
      <c r="W2243" s="741"/>
      <c r="X2243" s="765"/>
      <c r="Y2243" s="766"/>
      <c r="Z2243" s="767"/>
      <c r="AA2243" s="767"/>
    </row>
    <row r="2244" spans="1:27" ht="13.8" hidden="1">
      <c r="A2244" s="84"/>
      <c r="B2244" s="84"/>
      <c r="C2244" s="84"/>
      <c r="D2244" s="84"/>
      <c r="E2244" s="711"/>
      <c r="F2244" s="711"/>
      <c r="G2244" s="741" t="s">
        <v>5441</v>
      </c>
      <c r="H2244" s="696" t="str">
        <f t="shared" si="0"/>
        <v>--</v>
      </c>
      <c r="I2244" s="711"/>
      <c r="J2244" s="17"/>
      <c r="K2244" s="17"/>
      <c r="L2244" s="17"/>
      <c r="M2244" s="778" t="s">
        <v>436</v>
      </c>
      <c r="N2244" s="781" t="s">
        <v>211</v>
      </c>
      <c r="O2244" s="760"/>
      <c r="P2244" s="748"/>
      <c r="Q2244" s="17"/>
      <c r="R2244" s="17"/>
      <c r="S2244" s="17"/>
      <c r="T2244" s="17"/>
      <c r="U2244" s="790"/>
      <c r="V2244" s="17"/>
      <c r="W2244" s="748"/>
      <c r="X2244" s="761"/>
      <c r="Y2244" s="762"/>
      <c r="Z2244" s="763"/>
      <c r="AA2244" s="763"/>
    </row>
    <row r="2245" spans="1:27" ht="13.8" hidden="1">
      <c r="A2245" s="84"/>
      <c r="B2245" s="84"/>
      <c r="C2245" s="84"/>
      <c r="D2245" s="84"/>
      <c r="E2245" s="704"/>
      <c r="F2245" s="704"/>
      <c r="G2245" s="748" t="s">
        <v>5441</v>
      </c>
      <c r="H2245" s="694" t="str">
        <f t="shared" si="0"/>
        <v>--</v>
      </c>
      <c r="I2245" s="704"/>
      <c r="J2245" s="17"/>
      <c r="K2245" s="17"/>
      <c r="L2245" s="17"/>
      <c r="M2245" s="779" t="s">
        <v>6924</v>
      </c>
      <c r="N2245" s="779" t="s">
        <v>460</v>
      </c>
      <c r="O2245" s="764"/>
      <c r="P2245" s="741"/>
      <c r="Q2245" s="17"/>
      <c r="R2245" s="17"/>
      <c r="S2245" s="17"/>
      <c r="T2245" s="17"/>
      <c r="U2245" s="788"/>
      <c r="V2245" s="17"/>
      <c r="W2245" s="741"/>
      <c r="X2245" s="765"/>
      <c r="Y2245" s="766"/>
      <c r="Z2245" s="767"/>
      <c r="AA2245" s="767"/>
    </row>
    <row r="2246" spans="1:27" ht="13.8" hidden="1">
      <c r="A2246" s="84"/>
      <c r="B2246" s="84"/>
      <c r="C2246" s="84"/>
      <c r="D2246" s="84"/>
      <c r="E2246" s="711"/>
      <c r="F2246" s="711"/>
      <c r="G2246" s="741" t="s">
        <v>5441</v>
      </c>
      <c r="H2246" s="696" t="str">
        <f t="shared" si="0"/>
        <v>--</v>
      </c>
      <c r="I2246" s="711"/>
      <c r="J2246" s="17"/>
      <c r="K2246" s="17"/>
      <c r="L2246" s="17"/>
      <c r="M2246" s="781" t="s">
        <v>6924</v>
      </c>
      <c r="N2246" s="781" t="s">
        <v>461</v>
      </c>
      <c r="O2246" s="760"/>
      <c r="P2246" s="748"/>
      <c r="Q2246" s="17"/>
      <c r="R2246" s="17"/>
      <c r="S2246" s="17"/>
      <c r="T2246" s="17"/>
      <c r="U2246" s="790"/>
      <c r="V2246" s="17"/>
      <c r="W2246" s="748"/>
      <c r="X2246" s="761"/>
      <c r="Y2246" s="762"/>
      <c r="Z2246" s="763"/>
      <c r="AA2246" s="763"/>
    </row>
    <row r="2247" spans="1:27" ht="13.8" hidden="1">
      <c r="A2247" s="84"/>
      <c r="B2247" s="84"/>
      <c r="C2247" s="84"/>
      <c r="D2247" s="84"/>
      <c r="E2247" s="704"/>
      <c r="F2247" s="704"/>
      <c r="G2247" s="748" t="s">
        <v>5441</v>
      </c>
      <c r="H2247" s="694" t="str">
        <f t="shared" si="0"/>
        <v>--</v>
      </c>
      <c r="I2247" s="704"/>
      <c r="J2247" s="17"/>
      <c r="K2247" s="17"/>
      <c r="L2247" s="17"/>
      <c r="M2247" s="779" t="s">
        <v>3347</v>
      </c>
      <c r="N2247" s="779" t="s">
        <v>2585</v>
      </c>
      <c r="O2247" s="764"/>
      <c r="P2247" s="741"/>
      <c r="Q2247" s="17"/>
      <c r="R2247" s="17"/>
      <c r="S2247" s="17"/>
      <c r="T2247" s="17"/>
      <c r="U2247" s="788"/>
      <c r="V2247" s="17"/>
      <c r="W2247" s="741"/>
      <c r="X2247" s="765"/>
      <c r="Y2247" s="766"/>
      <c r="Z2247" s="767"/>
      <c r="AA2247" s="767"/>
    </row>
    <row r="2248" spans="1:27" ht="13.8" hidden="1">
      <c r="A2248" s="84"/>
      <c r="B2248" s="84"/>
      <c r="C2248" s="84"/>
      <c r="D2248" s="84"/>
      <c r="E2248" s="711"/>
      <c r="F2248" s="711"/>
      <c r="G2248" s="741" t="s">
        <v>5441</v>
      </c>
      <c r="H2248" s="696" t="str">
        <f t="shared" si="0"/>
        <v>--</v>
      </c>
      <c r="I2248" s="711"/>
      <c r="J2248" s="17"/>
      <c r="K2248" s="17"/>
      <c r="L2248" s="17"/>
      <c r="M2248" s="781" t="s">
        <v>49</v>
      </c>
      <c r="N2248" s="781" t="s">
        <v>1082</v>
      </c>
      <c r="O2248" s="760"/>
      <c r="P2248" s="748"/>
      <c r="Q2248" s="17"/>
      <c r="R2248" s="17"/>
      <c r="S2248" s="17"/>
      <c r="T2248" s="17"/>
      <c r="U2248" s="790"/>
      <c r="V2248" s="17"/>
      <c r="W2248" s="748"/>
      <c r="X2248" s="761"/>
      <c r="Y2248" s="762"/>
      <c r="Z2248" s="763"/>
      <c r="AA2248" s="763"/>
    </row>
    <row r="2249" spans="1:27" ht="13.8" hidden="1">
      <c r="A2249" s="84"/>
      <c r="B2249" s="84"/>
      <c r="C2249" s="84"/>
      <c r="D2249" s="84"/>
      <c r="E2249" s="704"/>
      <c r="F2249" s="704"/>
      <c r="G2249" s="748" t="s">
        <v>5441</v>
      </c>
      <c r="H2249" s="694" t="str">
        <f t="shared" si="0"/>
        <v>--</v>
      </c>
      <c r="I2249" s="704"/>
      <c r="J2249" s="17"/>
      <c r="K2249" s="17"/>
      <c r="L2249" s="17"/>
      <c r="M2249" s="779" t="s">
        <v>36</v>
      </c>
      <c r="N2249" s="779" t="s">
        <v>1897</v>
      </c>
      <c r="O2249" s="764"/>
      <c r="P2249" s="741"/>
      <c r="Q2249" s="17"/>
      <c r="R2249" s="17"/>
      <c r="S2249" s="17"/>
      <c r="T2249" s="17"/>
      <c r="U2249" s="788"/>
      <c r="V2249" s="17"/>
      <c r="W2249" s="741"/>
      <c r="X2249" s="765"/>
      <c r="Y2249" s="766"/>
      <c r="Z2249" s="767"/>
      <c r="AA2249" s="767"/>
    </row>
    <row r="2250" spans="1:27" ht="13.8" hidden="1">
      <c r="A2250" s="84"/>
      <c r="B2250" s="84"/>
      <c r="C2250" s="84"/>
      <c r="D2250" s="84"/>
      <c r="E2250" s="711"/>
      <c r="F2250" s="711"/>
      <c r="G2250" s="741" t="s">
        <v>5441</v>
      </c>
      <c r="H2250" s="696" t="str">
        <f t="shared" si="0"/>
        <v>--</v>
      </c>
      <c r="I2250" s="711"/>
      <c r="J2250" s="17"/>
      <c r="K2250" s="17"/>
      <c r="L2250" s="17"/>
      <c r="M2250" s="781" t="s">
        <v>711</v>
      </c>
      <c r="N2250" s="781" t="s">
        <v>1850</v>
      </c>
      <c r="O2250" s="760"/>
      <c r="P2250" s="748"/>
      <c r="Q2250" s="17"/>
      <c r="R2250" s="17"/>
      <c r="S2250" s="17"/>
      <c r="T2250" s="17"/>
      <c r="U2250" s="790"/>
      <c r="V2250" s="17"/>
      <c r="W2250" s="748"/>
      <c r="X2250" s="761"/>
      <c r="Y2250" s="762"/>
      <c r="Z2250" s="763"/>
      <c r="AA2250" s="763"/>
    </row>
    <row r="2251" spans="1:27" ht="13.8" hidden="1">
      <c r="A2251" s="84"/>
      <c r="B2251" s="84"/>
      <c r="C2251" s="84"/>
      <c r="D2251" s="84"/>
      <c r="E2251" s="704"/>
      <c r="F2251" s="704"/>
      <c r="G2251" s="748" t="s">
        <v>5441</v>
      </c>
      <c r="H2251" s="694" t="str">
        <f t="shared" si="0"/>
        <v>--</v>
      </c>
      <c r="I2251" s="704"/>
      <c r="J2251" s="17"/>
      <c r="K2251" s="17"/>
      <c r="L2251" s="17"/>
      <c r="M2251" s="779" t="s">
        <v>49</v>
      </c>
      <c r="N2251" s="779" t="s">
        <v>1083</v>
      </c>
      <c r="O2251" s="764"/>
      <c r="P2251" s="741"/>
      <c r="Q2251" s="17"/>
      <c r="R2251" s="17"/>
      <c r="S2251" s="17"/>
      <c r="T2251" s="17"/>
      <c r="U2251" s="788"/>
      <c r="V2251" s="17"/>
      <c r="W2251" s="741"/>
      <c r="X2251" s="765"/>
      <c r="Y2251" s="766"/>
      <c r="Z2251" s="767"/>
      <c r="AA2251" s="767"/>
    </row>
    <row r="2252" spans="1:27" ht="13.8" hidden="1">
      <c r="A2252" s="84"/>
      <c r="B2252" s="84"/>
      <c r="C2252" s="84"/>
      <c r="D2252" s="84"/>
      <c r="E2252" s="711"/>
      <c r="F2252" s="711"/>
      <c r="G2252" s="741" t="s">
        <v>5441</v>
      </c>
      <c r="H2252" s="696" t="str">
        <f t="shared" si="0"/>
        <v>--</v>
      </c>
      <c r="I2252" s="711"/>
      <c r="J2252" s="17"/>
      <c r="K2252" s="17"/>
      <c r="L2252" s="17"/>
      <c r="M2252" s="781" t="s">
        <v>36</v>
      </c>
      <c r="N2252" s="781" t="s">
        <v>1898</v>
      </c>
      <c r="O2252" s="760"/>
      <c r="P2252" s="748"/>
      <c r="Q2252" s="17"/>
      <c r="R2252" s="17"/>
      <c r="S2252" s="17"/>
      <c r="T2252" s="17"/>
      <c r="U2252" s="790"/>
      <c r="V2252" s="17"/>
      <c r="W2252" s="748"/>
      <c r="X2252" s="761"/>
      <c r="Y2252" s="762"/>
      <c r="Z2252" s="763"/>
      <c r="AA2252" s="763"/>
    </row>
    <row r="2253" spans="1:27" ht="13.8" hidden="1">
      <c r="A2253" s="84"/>
      <c r="B2253" s="84"/>
      <c r="C2253" s="84"/>
      <c r="D2253" s="84"/>
      <c r="E2253" s="704"/>
      <c r="F2253" s="704"/>
      <c r="G2253" s="748" t="s">
        <v>5441</v>
      </c>
      <c r="H2253" s="694" t="str">
        <f t="shared" si="0"/>
        <v>--</v>
      </c>
      <c r="I2253" s="704"/>
      <c r="J2253" s="17"/>
      <c r="K2253" s="17"/>
      <c r="L2253" s="17"/>
      <c r="M2253" s="779" t="s">
        <v>711</v>
      </c>
      <c r="N2253" s="779" t="s">
        <v>247</v>
      </c>
      <c r="O2253" s="764"/>
      <c r="P2253" s="741"/>
      <c r="Q2253" s="17"/>
      <c r="R2253" s="17"/>
      <c r="S2253" s="17"/>
      <c r="T2253" s="17"/>
      <c r="U2253" s="788"/>
      <c r="V2253" s="17"/>
      <c r="W2253" s="741"/>
      <c r="X2253" s="765"/>
      <c r="Y2253" s="766"/>
      <c r="Z2253" s="767"/>
      <c r="AA2253" s="767"/>
    </row>
    <row r="2254" spans="1:27" ht="13.8" hidden="1">
      <c r="A2254" s="84"/>
      <c r="B2254" s="84"/>
      <c r="C2254" s="84"/>
      <c r="D2254" s="84"/>
      <c r="E2254" s="711"/>
      <c r="F2254" s="711"/>
      <c r="G2254" s="741" t="s">
        <v>5441</v>
      </c>
      <c r="H2254" s="696" t="str">
        <f t="shared" si="0"/>
        <v>--</v>
      </c>
      <c r="I2254" s="711"/>
      <c r="J2254" s="17"/>
      <c r="K2254" s="17"/>
      <c r="L2254" s="17"/>
      <c r="M2254" s="781" t="s">
        <v>3347</v>
      </c>
      <c r="N2254" s="781" t="s">
        <v>2619</v>
      </c>
      <c r="O2254" s="760"/>
      <c r="P2254" s="748"/>
      <c r="Q2254" s="17"/>
      <c r="R2254" s="17"/>
      <c r="S2254" s="17"/>
      <c r="T2254" s="17"/>
      <c r="U2254" s="790"/>
      <c r="V2254" s="17"/>
      <c r="W2254" s="748"/>
      <c r="X2254" s="761"/>
      <c r="Y2254" s="762"/>
      <c r="Z2254" s="763"/>
      <c r="AA2254" s="763"/>
    </row>
    <row r="2255" spans="1:27" ht="13.8" hidden="1">
      <c r="A2255" s="84"/>
      <c r="B2255" s="84"/>
      <c r="C2255" s="84"/>
      <c r="D2255" s="84"/>
      <c r="E2255" s="704"/>
      <c r="F2255" s="704"/>
      <c r="G2255" s="748" t="s">
        <v>5441</v>
      </c>
      <c r="H2255" s="694" t="str">
        <f t="shared" si="0"/>
        <v>--</v>
      </c>
      <c r="I2255" s="704"/>
      <c r="J2255" s="17"/>
      <c r="K2255" s="17"/>
      <c r="L2255" s="17"/>
      <c r="M2255" s="779" t="s">
        <v>49</v>
      </c>
      <c r="N2255" s="779" t="s">
        <v>1080</v>
      </c>
      <c r="O2255" s="764"/>
      <c r="P2255" s="741"/>
      <c r="Q2255" s="17"/>
      <c r="R2255" s="17"/>
      <c r="S2255" s="17"/>
      <c r="T2255" s="17"/>
      <c r="U2255" s="788"/>
      <c r="V2255" s="17"/>
      <c r="W2255" s="741"/>
      <c r="X2255" s="765"/>
      <c r="Y2255" s="766"/>
      <c r="Z2255" s="767"/>
      <c r="AA2255" s="767"/>
    </row>
    <row r="2256" spans="1:27" ht="13.8" hidden="1">
      <c r="A2256" s="84"/>
      <c r="B2256" s="84"/>
      <c r="C2256" s="84"/>
      <c r="D2256" s="84"/>
      <c r="E2256" s="711"/>
      <c r="F2256" s="711"/>
      <c r="G2256" s="741" t="s">
        <v>5441</v>
      </c>
      <c r="H2256" s="696" t="str">
        <f t="shared" si="0"/>
        <v>--</v>
      </c>
      <c r="I2256" s="711"/>
      <c r="J2256" s="17"/>
      <c r="K2256" s="17"/>
      <c r="L2256" s="17"/>
      <c r="M2256" s="781" t="s">
        <v>36</v>
      </c>
      <c r="N2256" s="781" t="s">
        <v>1888</v>
      </c>
      <c r="O2256" s="760"/>
      <c r="P2256" s="748"/>
      <c r="Q2256" s="17"/>
      <c r="R2256" s="17"/>
      <c r="S2256" s="17"/>
      <c r="T2256" s="17"/>
      <c r="U2256" s="790"/>
      <c r="V2256" s="17"/>
      <c r="W2256" s="748"/>
      <c r="X2256" s="761"/>
      <c r="Y2256" s="762"/>
      <c r="Z2256" s="763"/>
      <c r="AA2256" s="763"/>
    </row>
    <row r="2257" spans="1:27" ht="13.8" hidden="1">
      <c r="A2257" s="84"/>
      <c r="B2257" s="84"/>
      <c r="C2257" s="84"/>
      <c r="D2257" s="84"/>
      <c r="E2257" s="704"/>
      <c r="F2257" s="704"/>
      <c r="G2257" s="748" t="s">
        <v>5441</v>
      </c>
      <c r="H2257" s="694" t="str">
        <f t="shared" si="0"/>
        <v>--</v>
      </c>
      <c r="I2257" s="704"/>
      <c r="J2257" s="17"/>
      <c r="K2257" s="17"/>
      <c r="L2257" s="17"/>
      <c r="M2257" s="779" t="s">
        <v>711</v>
      </c>
      <c r="N2257" s="779" t="s">
        <v>251</v>
      </c>
      <c r="O2257" s="764"/>
      <c r="P2257" s="741"/>
      <c r="Q2257" s="17"/>
      <c r="R2257" s="17"/>
      <c r="S2257" s="17"/>
      <c r="T2257" s="17"/>
      <c r="U2257" s="788"/>
      <c r="V2257" s="17"/>
      <c r="W2257" s="741"/>
      <c r="X2257" s="765"/>
      <c r="Y2257" s="766"/>
      <c r="Z2257" s="767"/>
      <c r="AA2257" s="767"/>
    </row>
    <row r="2258" spans="1:27" ht="13.8" hidden="1">
      <c r="A2258" s="84"/>
      <c r="B2258" s="84"/>
      <c r="C2258" s="84"/>
      <c r="D2258" s="84"/>
      <c r="E2258" s="711"/>
      <c r="F2258" s="711"/>
      <c r="G2258" s="741" t="s">
        <v>5441</v>
      </c>
      <c r="H2258" s="696" t="str">
        <f t="shared" si="0"/>
        <v>--</v>
      </c>
      <c r="I2258" s="711"/>
      <c r="J2258" s="17"/>
      <c r="K2258" s="17"/>
      <c r="L2258" s="17"/>
      <c r="M2258" s="781" t="s">
        <v>49</v>
      </c>
      <c r="N2258" s="781" t="s">
        <v>1081</v>
      </c>
      <c r="O2258" s="760"/>
      <c r="P2258" s="748"/>
      <c r="Q2258" s="17"/>
      <c r="R2258" s="17"/>
      <c r="S2258" s="17"/>
      <c r="T2258" s="17"/>
      <c r="U2258" s="790"/>
      <c r="V2258" s="17"/>
      <c r="W2258" s="748"/>
      <c r="X2258" s="761"/>
      <c r="Y2258" s="762"/>
      <c r="Z2258" s="763"/>
      <c r="AA2258" s="763"/>
    </row>
    <row r="2259" spans="1:27" ht="13.8" hidden="1">
      <c r="A2259" s="84"/>
      <c r="B2259" s="84"/>
      <c r="C2259" s="84"/>
      <c r="D2259" s="84"/>
      <c r="E2259" s="704"/>
      <c r="F2259" s="704"/>
      <c r="G2259" s="748" t="s">
        <v>5441</v>
      </c>
      <c r="H2259" s="694" t="str">
        <f t="shared" si="0"/>
        <v>--</v>
      </c>
      <c r="I2259" s="704"/>
      <c r="J2259" s="17"/>
      <c r="K2259" s="17"/>
      <c r="L2259" s="17"/>
      <c r="M2259" s="779" t="s">
        <v>36</v>
      </c>
      <c r="N2259" s="779" t="s">
        <v>1896</v>
      </c>
      <c r="O2259" s="764"/>
      <c r="P2259" s="741"/>
      <c r="Q2259" s="17"/>
      <c r="R2259" s="17"/>
      <c r="S2259" s="17"/>
      <c r="T2259" s="17"/>
      <c r="U2259" s="788"/>
      <c r="V2259" s="17"/>
      <c r="W2259" s="741"/>
      <c r="X2259" s="765"/>
      <c r="Y2259" s="766"/>
      <c r="Z2259" s="767"/>
      <c r="AA2259" s="767"/>
    </row>
    <row r="2260" spans="1:27" ht="13.8" hidden="1">
      <c r="A2260" s="84"/>
      <c r="B2260" s="84"/>
      <c r="C2260" s="84"/>
      <c r="D2260" s="84"/>
      <c r="E2260" s="711"/>
      <c r="F2260" s="711"/>
      <c r="G2260" s="741" t="s">
        <v>5441</v>
      </c>
      <c r="H2260" s="696" t="str">
        <f t="shared" si="0"/>
        <v>--</v>
      </c>
      <c r="I2260" s="711"/>
      <c r="J2260" s="17"/>
      <c r="K2260" s="17"/>
      <c r="L2260" s="17"/>
      <c r="M2260" s="781" t="s">
        <v>711</v>
      </c>
      <c r="N2260" s="781" t="s">
        <v>245</v>
      </c>
      <c r="O2260" s="760"/>
      <c r="P2260" s="748"/>
      <c r="Q2260" s="17"/>
      <c r="R2260" s="17"/>
      <c r="S2260" s="17"/>
      <c r="T2260" s="17"/>
      <c r="U2260" s="790"/>
      <c r="V2260" s="17"/>
      <c r="W2260" s="748"/>
      <c r="X2260" s="761"/>
      <c r="Y2260" s="762"/>
      <c r="Z2260" s="763"/>
      <c r="AA2260" s="763"/>
    </row>
    <row r="2261" spans="1:27" ht="13.8" hidden="1">
      <c r="A2261" s="84"/>
      <c r="B2261" s="84"/>
      <c r="C2261" s="84"/>
      <c r="D2261" s="84"/>
      <c r="E2261" s="704"/>
      <c r="F2261" s="704"/>
      <c r="G2261" s="748" t="s">
        <v>5441</v>
      </c>
      <c r="H2261" s="694" t="str">
        <f t="shared" si="0"/>
        <v>--</v>
      </c>
      <c r="I2261" s="704"/>
      <c r="J2261" s="17"/>
      <c r="K2261" s="17"/>
      <c r="L2261" s="17"/>
      <c r="M2261" s="813" t="s">
        <v>49</v>
      </c>
      <c r="N2261" s="779" t="s">
        <v>1085</v>
      </c>
      <c r="O2261" s="764"/>
      <c r="P2261" s="741"/>
      <c r="Q2261" s="17"/>
      <c r="R2261" s="17"/>
      <c r="S2261" s="17"/>
      <c r="T2261" s="17"/>
      <c r="U2261" s="788"/>
      <c r="V2261" s="17"/>
      <c r="W2261" s="741"/>
      <c r="X2261" s="765"/>
      <c r="Y2261" s="766"/>
      <c r="Z2261" s="767"/>
      <c r="AA2261" s="767"/>
    </row>
    <row r="2262" spans="1:27" ht="13.8" hidden="1">
      <c r="A2262" s="84"/>
      <c r="B2262" s="84"/>
      <c r="C2262" s="84"/>
      <c r="D2262" s="84"/>
      <c r="E2262" s="711"/>
      <c r="F2262" s="711"/>
      <c r="G2262" s="741" t="s">
        <v>5441</v>
      </c>
      <c r="H2262" s="696" t="str">
        <f t="shared" si="0"/>
        <v>--</v>
      </c>
      <c r="I2262" s="711"/>
      <c r="J2262" s="17"/>
      <c r="K2262" s="17"/>
      <c r="L2262" s="17"/>
      <c r="M2262" s="781" t="s">
        <v>36</v>
      </c>
      <c r="N2262" s="781" t="s">
        <v>1892</v>
      </c>
      <c r="O2262" s="760"/>
      <c r="P2262" s="748"/>
      <c r="Q2262" s="17"/>
      <c r="R2262" s="17"/>
      <c r="S2262" s="17"/>
      <c r="T2262" s="17"/>
      <c r="U2262" s="790"/>
      <c r="V2262" s="17"/>
      <c r="W2262" s="748"/>
      <c r="X2262" s="761"/>
      <c r="Y2262" s="762"/>
      <c r="Z2262" s="763"/>
      <c r="AA2262" s="763"/>
    </row>
    <row r="2263" spans="1:27" ht="13.8" hidden="1">
      <c r="A2263" s="84"/>
      <c r="B2263" s="84"/>
      <c r="C2263" s="84"/>
      <c r="D2263" s="84"/>
      <c r="E2263" s="704"/>
      <c r="F2263" s="704"/>
      <c r="G2263" s="748" t="s">
        <v>5441</v>
      </c>
      <c r="H2263" s="694" t="str">
        <f t="shared" si="0"/>
        <v>--</v>
      </c>
      <c r="I2263" s="704"/>
      <c r="J2263" s="17"/>
      <c r="K2263" s="17"/>
      <c r="L2263" s="17"/>
      <c r="M2263" s="779" t="s">
        <v>711</v>
      </c>
      <c r="N2263" s="779" t="s">
        <v>249</v>
      </c>
      <c r="O2263" s="764"/>
      <c r="P2263" s="741"/>
      <c r="Q2263" s="17"/>
      <c r="R2263" s="17"/>
      <c r="S2263" s="17"/>
      <c r="T2263" s="17"/>
      <c r="U2263" s="788"/>
      <c r="V2263" s="17"/>
      <c r="W2263" s="741"/>
      <c r="X2263" s="765"/>
      <c r="Y2263" s="766"/>
      <c r="Z2263" s="767"/>
      <c r="AA2263" s="767"/>
    </row>
    <row r="2264" spans="1:27" ht="13.8" hidden="1">
      <c r="A2264" s="84"/>
      <c r="B2264" s="84"/>
      <c r="C2264" s="84"/>
      <c r="D2264" s="84"/>
      <c r="E2264" s="711"/>
      <c r="F2264" s="711"/>
      <c r="G2264" s="741" t="s">
        <v>5441</v>
      </c>
      <c r="H2264" s="696" t="str">
        <f t="shared" si="0"/>
        <v>--</v>
      </c>
      <c r="I2264" s="711"/>
      <c r="J2264" s="17"/>
      <c r="K2264" s="17"/>
      <c r="L2264" s="17"/>
      <c r="M2264" s="781" t="s">
        <v>3347</v>
      </c>
      <c r="N2264" s="781" t="s">
        <v>2582</v>
      </c>
      <c r="O2264" s="760"/>
      <c r="P2264" s="748"/>
      <c r="Q2264" s="17"/>
      <c r="R2264" s="17"/>
      <c r="S2264" s="17"/>
      <c r="T2264" s="17"/>
      <c r="U2264" s="790"/>
      <c r="V2264" s="17"/>
      <c r="W2264" s="748"/>
      <c r="X2264" s="761"/>
      <c r="Y2264" s="762"/>
      <c r="Z2264" s="763"/>
      <c r="AA2264" s="763"/>
    </row>
    <row r="2265" spans="1:27" ht="13.8" hidden="1">
      <c r="A2265" s="84"/>
      <c r="B2265" s="84"/>
      <c r="C2265" s="84"/>
      <c r="D2265" s="84"/>
      <c r="E2265" s="704"/>
      <c r="F2265" s="704"/>
      <c r="G2265" s="748" t="s">
        <v>5441</v>
      </c>
      <c r="H2265" s="694" t="str">
        <f t="shared" si="0"/>
        <v>--</v>
      </c>
      <c r="I2265" s="704"/>
      <c r="J2265" s="17"/>
      <c r="K2265" s="17"/>
      <c r="L2265" s="17"/>
      <c r="M2265" s="779" t="s">
        <v>49</v>
      </c>
      <c r="N2265" s="779" t="s">
        <v>1084</v>
      </c>
      <c r="O2265" s="764"/>
      <c r="P2265" s="741"/>
      <c r="Q2265" s="17"/>
      <c r="R2265" s="17"/>
      <c r="S2265" s="17"/>
      <c r="T2265" s="17"/>
      <c r="U2265" s="788"/>
      <c r="V2265" s="17"/>
      <c r="W2265" s="741"/>
      <c r="X2265" s="765"/>
      <c r="Y2265" s="766"/>
      <c r="Z2265" s="767"/>
      <c r="AA2265" s="767"/>
    </row>
    <row r="2266" spans="1:27" ht="13.8" hidden="1">
      <c r="A2266" s="84"/>
      <c r="B2266" s="84"/>
      <c r="C2266" s="84"/>
      <c r="D2266" s="84"/>
      <c r="E2266" s="711"/>
      <c r="F2266" s="711"/>
      <c r="G2266" s="741" t="s">
        <v>5441</v>
      </c>
      <c r="H2266" s="696" t="str">
        <f t="shared" si="0"/>
        <v>--</v>
      </c>
      <c r="I2266" s="711"/>
      <c r="J2266" s="17"/>
      <c r="K2266" s="17"/>
      <c r="L2266" s="17"/>
      <c r="M2266" s="781" t="s">
        <v>36</v>
      </c>
      <c r="N2266" s="781" t="s">
        <v>1900</v>
      </c>
      <c r="O2266" s="760"/>
      <c r="P2266" s="748"/>
      <c r="Q2266" s="17"/>
      <c r="R2266" s="17"/>
      <c r="S2266" s="17"/>
      <c r="T2266" s="17"/>
      <c r="U2266" s="790"/>
      <c r="V2266" s="17"/>
      <c r="W2266" s="748"/>
      <c r="X2266" s="761"/>
      <c r="Y2266" s="762"/>
      <c r="Z2266" s="763"/>
      <c r="AA2266" s="763"/>
    </row>
    <row r="2267" spans="1:27" ht="13.8" hidden="1">
      <c r="A2267" s="84"/>
      <c r="B2267" s="84"/>
      <c r="C2267" s="84"/>
      <c r="D2267" s="84"/>
      <c r="E2267" s="704"/>
      <c r="F2267" s="704"/>
      <c r="G2267" s="748" t="s">
        <v>5441</v>
      </c>
      <c r="H2267" s="694" t="str">
        <f t="shared" si="0"/>
        <v>--</v>
      </c>
      <c r="I2267" s="704"/>
      <c r="J2267" s="17"/>
      <c r="K2267" s="17"/>
      <c r="L2267" s="17"/>
      <c r="M2267" s="779" t="s">
        <v>711</v>
      </c>
      <c r="N2267" s="779" t="s">
        <v>243</v>
      </c>
      <c r="O2267" s="764"/>
      <c r="P2267" s="741"/>
      <c r="Q2267" s="17"/>
      <c r="R2267" s="17"/>
      <c r="S2267" s="17"/>
      <c r="T2267" s="17"/>
      <c r="U2267" s="788"/>
      <c r="V2267" s="17"/>
      <c r="W2267" s="741"/>
      <c r="X2267" s="765"/>
      <c r="Y2267" s="766"/>
      <c r="Z2267" s="767"/>
      <c r="AA2267" s="767"/>
    </row>
    <row r="2268" spans="1:27" ht="13.8" hidden="1">
      <c r="A2268" s="84"/>
      <c r="B2268" s="84"/>
      <c r="C2268" s="84"/>
      <c r="D2268" s="84"/>
      <c r="E2268" s="711"/>
      <c r="F2268" s="711"/>
      <c r="G2268" s="741" t="s">
        <v>5441</v>
      </c>
      <c r="H2268" s="696" t="str">
        <f t="shared" si="0"/>
        <v>--</v>
      </c>
      <c r="I2268" s="711"/>
      <c r="J2268" s="17"/>
      <c r="K2268" s="17"/>
      <c r="L2268" s="17"/>
      <c r="M2268" s="781" t="s">
        <v>551</v>
      </c>
      <c r="N2268" s="781" t="s">
        <v>1567</v>
      </c>
      <c r="O2268" s="760"/>
      <c r="P2268" s="748"/>
      <c r="Q2268" s="17"/>
      <c r="R2268" s="17"/>
      <c r="S2268" s="17"/>
      <c r="T2268" s="17"/>
      <c r="U2268" s="790"/>
      <c r="V2268" s="17"/>
      <c r="W2268" s="748"/>
      <c r="X2268" s="761"/>
      <c r="Y2268" s="762"/>
      <c r="Z2268" s="763"/>
      <c r="AA2268" s="763"/>
    </row>
    <row r="2269" spans="1:27" ht="13.8" hidden="1">
      <c r="A2269" s="84"/>
      <c r="B2269" s="84"/>
      <c r="C2269" s="84"/>
      <c r="D2269" s="84"/>
      <c r="E2269" s="704"/>
      <c r="F2269" s="704"/>
      <c r="G2269" s="748" t="s">
        <v>5441</v>
      </c>
      <c r="H2269" s="694" t="str">
        <f t="shared" si="0"/>
        <v>--</v>
      </c>
      <c r="I2269" s="704"/>
      <c r="J2269" s="17"/>
      <c r="K2269" s="17"/>
      <c r="L2269" s="17"/>
      <c r="M2269" s="779" t="s">
        <v>3347</v>
      </c>
      <c r="N2269" s="779" t="s">
        <v>2615</v>
      </c>
      <c r="O2269" s="764"/>
      <c r="P2269" s="741"/>
      <c r="Q2269" s="17"/>
      <c r="R2269" s="17"/>
      <c r="S2269" s="17"/>
      <c r="T2269" s="17"/>
      <c r="U2269" s="788"/>
      <c r="V2269" s="17"/>
      <c r="W2269" s="741"/>
      <c r="X2269" s="765"/>
      <c r="Y2269" s="766"/>
      <c r="Z2269" s="767"/>
      <c r="AA2269" s="767"/>
    </row>
    <row r="2270" spans="1:27" ht="13.8" hidden="1">
      <c r="A2270" s="84"/>
      <c r="B2270" s="84"/>
      <c r="C2270" s="84"/>
      <c r="D2270" s="84"/>
      <c r="E2270" s="711"/>
      <c r="F2270" s="711"/>
      <c r="G2270" s="741" t="s">
        <v>5441</v>
      </c>
      <c r="H2270" s="696" t="str">
        <f t="shared" si="0"/>
        <v>--</v>
      </c>
      <c r="I2270" s="711"/>
      <c r="J2270" s="17"/>
      <c r="K2270" s="17"/>
      <c r="L2270" s="17"/>
      <c r="M2270" s="778" t="s">
        <v>436</v>
      </c>
      <c r="N2270" s="781" t="s">
        <v>207</v>
      </c>
      <c r="O2270" s="760"/>
      <c r="P2270" s="748"/>
      <c r="Q2270" s="17"/>
      <c r="R2270" s="17"/>
      <c r="S2270" s="17"/>
      <c r="T2270" s="17"/>
      <c r="U2270" s="790"/>
      <c r="V2270" s="17"/>
      <c r="W2270" s="748"/>
      <c r="X2270" s="761"/>
      <c r="Y2270" s="762"/>
      <c r="Z2270" s="763"/>
      <c r="AA2270" s="763"/>
    </row>
    <row r="2271" spans="1:27" ht="13.8" hidden="1">
      <c r="A2271" s="84"/>
      <c r="B2271" s="84"/>
      <c r="C2271" s="84"/>
      <c r="D2271" s="84"/>
      <c r="E2271" s="704"/>
      <c r="F2271" s="704"/>
      <c r="G2271" s="748" t="s">
        <v>5441</v>
      </c>
      <c r="H2271" s="694" t="str">
        <f t="shared" si="0"/>
        <v>--</v>
      </c>
      <c r="I2271" s="704"/>
      <c r="J2271" s="17"/>
      <c r="K2271" s="17"/>
      <c r="L2271" s="17"/>
      <c r="M2271" s="779" t="s">
        <v>49</v>
      </c>
      <c r="N2271" s="779" t="s">
        <v>1368</v>
      </c>
      <c r="O2271" s="764"/>
      <c r="P2271" s="741"/>
      <c r="Q2271" s="17"/>
      <c r="R2271" s="17"/>
      <c r="S2271" s="17"/>
      <c r="T2271" s="17"/>
      <c r="U2271" s="788"/>
      <c r="V2271" s="17"/>
      <c r="W2271" s="741"/>
      <c r="X2271" s="765"/>
      <c r="Y2271" s="766"/>
      <c r="Z2271" s="767"/>
      <c r="AA2271" s="767"/>
    </row>
    <row r="2272" spans="1:27" ht="13.8" hidden="1">
      <c r="A2272" s="84"/>
      <c r="B2272" s="84"/>
      <c r="C2272" s="84"/>
      <c r="D2272" s="84"/>
      <c r="E2272" s="711"/>
      <c r="F2272" s="711"/>
      <c r="G2272" s="741" t="s">
        <v>5441</v>
      </c>
      <c r="H2272" s="696" t="str">
        <f t="shared" si="0"/>
        <v>--</v>
      </c>
      <c r="I2272" s="711"/>
      <c r="J2272" s="17"/>
      <c r="K2272" s="17"/>
      <c r="L2272" s="17"/>
      <c r="M2272" s="781" t="s">
        <v>36</v>
      </c>
      <c r="N2272" s="781" t="s">
        <v>1891</v>
      </c>
      <c r="O2272" s="760"/>
      <c r="P2272" s="748"/>
      <c r="Q2272" s="17"/>
      <c r="R2272" s="17"/>
      <c r="S2272" s="17"/>
      <c r="T2272" s="17"/>
      <c r="U2272" s="790"/>
      <c r="V2272" s="17"/>
      <c r="W2272" s="748"/>
      <c r="X2272" s="761"/>
      <c r="Y2272" s="762"/>
      <c r="Z2272" s="763"/>
      <c r="AA2272" s="763"/>
    </row>
    <row r="2273" spans="1:27" ht="13.8" hidden="1">
      <c r="A2273" s="84"/>
      <c r="B2273" s="84"/>
      <c r="C2273" s="84"/>
      <c r="D2273" s="84"/>
      <c r="E2273" s="704"/>
      <c r="F2273" s="704"/>
      <c r="G2273" s="748" t="s">
        <v>5441</v>
      </c>
      <c r="H2273" s="694" t="str">
        <f t="shared" si="0"/>
        <v>--</v>
      </c>
      <c r="I2273" s="704"/>
      <c r="J2273" s="17"/>
      <c r="K2273" s="17"/>
      <c r="L2273" s="17"/>
      <c r="M2273" s="779" t="s">
        <v>711</v>
      </c>
      <c r="N2273" s="779" t="s">
        <v>237</v>
      </c>
      <c r="O2273" s="764"/>
      <c r="P2273" s="741"/>
      <c r="Q2273" s="17"/>
      <c r="R2273" s="17"/>
      <c r="S2273" s="17"/>
      <c r="T2273" s="17"/>
      <c r="U2273" s="788"/>
      <c r="V2273" s="17"/>
      <c r="W2273" s="741"/>
      <c r="X2273" s="765"/>
      <c r="Y2273" s="766"/>
      <c r="Z2273" s="767"/>
      <c r="AA2273" s="767"/>
    </row>
    <row r="2274" spans="1:27" ht="13.8" hidden="1">
      <c r="A2274" s="84"/>
      <c r="B2274" s="84"/>
      <c r="C2274" s="84"/>
      <c r="D2274" s="84"/>
      <c r="E2274" s="711"/>
      <c r="F2274" s="711"/>
      <c r="G2274" s="741" t="s">
        <v>5441</v>
      </c>
      <c r="H2274" s="696" t="str">
        <f t="shared" si="0"/>
        <v>--</v>
      </c>
      <c r="I2274" s="711"/>
      <c r="J2274" s="17"/>
      <c r="K2274" s="17"/>
      <c r="L2274" s="17"/>
      <c r="M2274" s="781" t="s">
        <v>49</v>
      </c>
      <c r="N2274" s="781" t="s">
        <v>1390</v>
      </c>
      <c r="O2274" s="760"/>
      <c r="P2274" s="748"/>
      <c r="Q2274" s="17"/>
      <c r="R2274" s="17"/>
      <c r="S2274" s="17"/>
      <c r="T2274" s="17"/>
      <c r="U2274" s="790"/>
      <c r="V2274" s="17"/>
      <c r="W2274" s="748"/>
      <c r="X2274" s="761"/>
      <c r="Y2274" s="762"/>
      <c r="Z2274" s="763"/>
      <c r="AA2274" s="763"/>
    </row>
    <row r="2275" spans="1:27" ht="13.8" hidden="1">
      <c r="A2275" s="84"/>
      <c r="B2275" s="84"/>
      <c r="C2275" s="84"/>
      <c r="D2275" s="84"/>
      <c r="E2275" s="704"/>
      <c r="F2275" s="704"/>
      <c r="G2275" s="748" t="s">
        <v>5441</v>
      </c>
      <c r="H2275" s="694" t="str">
        <f t="shared" si="0"/>
        <v>--</v>
      </c>
      <c r="I2275" s="704"/>
      <c r="J2275" s="17"/>
      <c r="K2275" s="17"/>
      <c r="L2275" s="17"/>
      <c r="M2275" s="779" t="s">
        <v>36</v>
      </c>
      <c r="N2275" s="779" t="s">
        <v>2457</v>
      </c>
      <c r="O2275" s="764"/>
      <c r="P2275" s="741"/>
      <c r="Q2275" s="17"/>
      <c r="R2275" s="17"/>
      <c r="S2275" s="17"/>
      <c r="T2275" s="17"/>
      <c r="U2275" s="788"/>
      <c r="V2275" s="17"/>
      <c r="W2275" s="741"/>
      <c r="X2275" s="765"/>
      <c r="Y2275" s="766"/>
      <c r="Z2275" s="767"/>
      <c r="AA2275" s="767"/>
    </row>
    <row r="2276" spans="1:27" ht="13.8" hidden="1">
      <c r="A2276" s="84"/>
      <c r="B2276" s="84"/>
      <c r="C2276" s="84"/>
      <c r="D2276" s="84"/>
      <c r="E2276" s="711"/>
      <c r="F2276" s="711"/>
      <c r="G2276" s="741" t="s">
        <v>5441</v>
      </c>
      <c r="H2276" s="696" t="str">
        <f t="shared" si="0"/>
        <v>--</v>
      </c>
      <c r="I2276" s="711"/>
      <c r="J2276" s="17"/>
      <c r="K2276" s="17"/>
      <c r="L2276" s="17"/>
      <c r="M2276" s="781" t="s">
        <v>711</v>
      </c>
      <c r="N2276" s="781" t="s">
        <v>236</v>
      </c>
      <c r="O2276" s="760"/>
      <c r="P2276" s="748"/>
      <c r="Q2276" s="17"/>
      <c r="R2276" s="17"/>
      <c r="S2276" s="17"/>
      <c r="T2276" s="17"/>
      <c r="U2276" s="790"/>
      <c r="V2276" s="17"/>
      <c r="W2276" s="748"/>
      <c r="X2276" s="761"/>
      <c r="Y2276" s="762"/>
      <c r="Z2276" s="763"/>
      <c r="AA2276" s="763"/>
    </row>
    <row r="2277" spans="1:27" ht="13.8" hidden="1">
      <c r="A2277" s="84"/>
      <c r="B2277" s="84"/>
      <c r="C2277" s="84"/>
      <c r="D2277" s="84"/>
      <c r="E2277" s="704"/>
      <c r="F2277" s="704"/>
      <c r="G2277" s="748" t="s">
        <v>5441</v>
      </c>
      <c r="H2277" s="694" t="str">
        <f t="shared" si="0"/>
        <v>--</v>
      </c>
      <c r="I2277" s="704"/>
      <c r="J2277" s="17"/>
      <c r="K2277" s="17"/>
      <c r="L2277" s="17"/>
      <c r="M2277" s="840" t="s">
        <v>49</v>
      </c>
      <c r="N2277" s="779" t="s">
        <v>1073</v>
      </c>
      <c r="O2277" s="764"/>
      <c r="P2277" s="741"/>
      <c r="Q2277" s="17"/>
      <c r="R2277" s="17"/>
      <c r="S2277" s="17"/>
      <c r="T2277" s="17"/>
      <c r="U2277" s="788"/>
      <c r="V2277" s="17"/>
      <c r="W2277" s="741"/>
      <c r="X2277" s="765"/>
      <c r="Y2277" s="766"/>
      <c r="Z2277" s="767"/>
      <c r="AA2277" s="767"/>
    </row>
    <row r="2278" spans="1:27" ht="13.8" hidden="1">
      <c r="A2278" s="84"/>
      <c r="B2278" s="84"/>
      <c r="C2278" s="84"/>
      <c r="D2278" s="84"/>
      <c r="E2278" s="711"/>
      <c r="F2278" s="711"/>
      <c r="G2278" s="741" t="s">
        <v>5441</v>
      </c>
      <c r="H2278" s="696" t="str">
        <f t="shared" si="0"/>
        <v>--</v>
      </c>
      <c r="I2278" s="711"/>
      <c r="J2278" s="17"/>
      <c r="K2278" s="17"/>
      <c r="L2278" s="17"/>
      <c r="M2278" s="781" t="s">
        <v>36</v>
      </c>
      <c r="N2278" s="781" t="s">
        <v>1910</v>
      </c>
      <c r="O2278" s="760"/>
      <c r="P2278" s="748"/>
      <c r="Q2278" s="17"/>
      <c r="R2278" s="17"/>
      <c r="S2278" s="17"/>
      <c r="T2278" s="17"/>
      <c r="U2278" s="790"/>
      <c r="V2278" s="17"/>
      <c r="W2278" s="748"/>
      <c r="X2278" s="761"/>
      <c r="Y2278" s="762"/>
      <c r="Z2278" s="763"/>
      <c r="AA2278" s="763"/>
    </row>
    <row r="2279" spans="1:27" ht="13.8" hidden="1">
      <c r="A2279" s="84"/>
      <c r="B2279" s="84"/>
      <c r="C2279" s="84"/>
      <c r="D2279" s="84"/>
      <c r="E2279" s="704"/>
      <c r="F2279" s="704"/>
      <c r="G2279" s="748" t="s">
        <v>5441</v>
      </c>
      <c r="H2279" s="694" t="str">
        <f t="shared" si="0"/>
        <v>--</v>
      </c>
      <c r="I2279" s="704"/>
      <c r="J2279" s="17"/>
      <c r="K2279" s="17"/>
      <c r="L2279" s="17"/>
      <c r="M2279" s="779" t="s">
        <v>711</v>
      </c>
      <c r="N2279" s="779" t="s">
        <v>234</v>
      </c>
      <c r="O2279" s="764"/>
      <c r="P2279" s="741"/>
      <c r="Q2279" s="17"/>
      <c r="R2279" s="17"/>
      <c r="S2279" s="17"/>
      <c r="T2279" s="17"/>
      <c r="U2279" s="788"/>
      <c r="V2279" s="17"/>
      <c r="W2279" s="741"/>
      <c r="X2279" s="765"/>
      <c r="Y2279" s="766"/>
      <c r="Z2279" s="767"/>
      <c r="AA2279" s="767"/>
    </row>
    <row r="2280" spans="1:27" ht="13.8" hidden="1">
      <c r="A2280" s="84"/>
      <c r="B2280" s="84"/>
      <c r="C2280" s="84"/>
      <c r="D2280" s="84"/>
      <c r="E2280" s="711"/>
      <c r="F2280" s="711"/>
      <c r="G2280" s="741" t="s">
        <v>5441</v>
      </c>
      <c r="H2280" s="696" t="str">
        <f t="shared" si="0"/>
        <v>--</v>
      </c>
      <c r="I2280" s="711"/>
      <c r="J2280" s="17"/>
      <c r="K2280" s="17"/>
      <c r="L2280" s="17"/>
      <c r="M2280" s="781" t="s">
        <v>551</v>
      </c>
      <c r="N2280" s="781" t="s">
        <v>1566</v>
      </c>
      <c r="O2280" s="760"/>
      <c r="P2280" s="748"/>
      <c r="Q2280" s="17"/>
      <c r="R2280" s="17"/>
      <c r="S2280" s="17"/>
      <c r="T2280" s="17"/>
      <c r="U2280" s="790"/>
      <c r="V2280" s="17"/>
      <c r="W2280" s="748"/>
      <c r="X2280" s="761"/>
      <c r="Y2280" s="762"/>
      <c r="Z2280" s="763"/>
      <c r="AA2280" s="763"/>
    </row>
    <row r="2281" spans="1:27" ht="13.8" hidden="1">
      <c r="A2281" s="84"/>
      <c r="B2281" s="84"/>
      <c r="C2281" s="84"/>
      <c r="D2281" s="84"/>
      <c r="E2281" s="704"/>
      <c r="F2281" s="704"/>
      <c r="G2281" s="748" t="s">
        <v>5441</v>
      </c>
      <c r="H2281" s="694" t="str">
        <f t="shared" si="0"/>
        <v>--</v>
      </c>
      <c r="I2281" s="704"/>
      <c r="J2281" s="17"/>
      <c r="K2281" s="17"/>
      <c r="L2281" s="17"/>
      <c r="M2281" s="779" t="s">
        <v>347</v>
      </c>
      <c r="N2281" s="779" t="s">
        <v>1010</v>
      </c>
      <c r="O2281" s="764"/>
      <c r="P2281" s="741"/>
      <c r="Q2281" s="17"/>
      <c r="R2281" s="17"/>
      <c r="S2281" s="17"/>
      <c r="T2281" s="17"/>
      <c r="U2281" s="788"/>
      <c r="V2281" s="17"/>
      <c r="W2281" s="741"/>
      <c r="X2281" s="765"/>
      <c r="Y2281" s="766"/>
      <c r="Z2281" s="767"/>
      <c r="AA2281" s="767"/>
    </row>
    <row r="2282" spans="1:27" ht="13.8" hidden="1">
      <c r="A2282" s="84"/>
      <c r="B2282" s="84"/>
      <c r="C2282" s="84"/>
      <c r="D2282" s="84"/>
      <c r="E2282" s="711"/>
      <c r="F2282" s="711"/>
      <c r="G2282" s="741" t="s">
        <v>5441</v>
      </c>
      <c r="H2282" s="696" t="str">
        <f t="shared" si="0"/>
        <v>--</v>
      </c>
      <c r="I2282" s="711"/>
      <c r="J2282" s="17"/>
      <c r="K2282" s="17"/>
      <c r="L2282" s="17"/>
      <c r="M2282" s="781" t="s">
        <v>49</v>
      </c>
      <c r="N2282" s="781" t="s">
        <v>1392</v>
      </c>
      <c r="O2282" s="760"/>
      <c r="P2282" s="748"/>
      <c r="Q2282" s="17"/>
      <c r="R2282" s="17"/>
      <c r="S2282" s="17"/>
      <c r="T2282" s="17"/>
      <c r="U2282" s="790"/>
      <c r="V2282" s="17"/>
      <c r="W2282" s="748"/>
      <c r="X2282" s="761"/>
      <c r="Y2282" s="762"/>
      <c r="Z2282" s="763"/>
      <c r="AA2282" s="763"/>
    </row>
    <row r="2283" spans="1:27" ht="13.8" hidden="1">
      <c r="A2283" s="84"/>
      <c r="B2283" s="84"/>
      <c r="C2283" s="84"/>
      <c r="D2283" s="84"/>
      <c r="E2283" s="704"/>
      <c r="F2283" s="704"/>
      <c r="G2283" s="748" t="s">
        <v>5441</v>
      </c>
      <c r="H2283" s="694" t="str">
        <f t="shared" si="0"/>
        <v>--</v>
      </c>
      <c r="I2283" s="704"/>
      <c r="J2283" s="17"/>
      <c r="K2283" s="17"/>
      <c r="L2283" s="17"/>
      <c r="M2283" s="779" t="s">
        <v>36</v>
      </c>
      <c r="N2283" s="779" t="s">
        <v>1944</v>
      </c>
      <c r="O2283" s="764"/>
      <c r="P2283" s="741"/>
      <c r="Q2283" s="17"/>
      <c r="R2283" s="17"/>
      <c r="S2283" s="17"/>
      <c r="T2283" s="17"/>
      <c r="U2283" s="788"/>
      <c r="V2283" s="17"/>
      <c r="W2283" s="741"/>
      <c r="X2283" s="765"/>
      <c r="Y2283" s="766"/>
      <c r="Z2283" s="767"/>
      <c r="AA2283" s="767"/>
    </row>
    <row r="2284" spans="1:27" ht="13.8" hidden="1">
      <c r="A2284" s="84"/>
      <c r="B2284" s="84"/>
      <c r="C2284" s="84"/>
      <c r="D2284" s="84"/>
      <c r="E2284" s="711"/>
      <c r="F2284" s="711"/>
      <c r="G2284" s="741" t="s">
        <v>5441</v>
      </c>
      <c r="H2284" s="696" t="str">
        <f t="shared" si="0"/>
        <v>--</v>
      </c>
      <c r="I2284" s="711"/>
      <c r="J2284" s="17"/>
      <c r="K2284" s="17"/>
      <c r="L2284" s="17"/>
      <c r="M2284" s="781" t="s">
        <v>711</v>
      </c>
      <c r="N2284" s="781" t="s">
        <v>240</v>
      </c>
      <c r="O2284" s="760"/>
      <c r="P2284" s="748"/>
      <c r="Q2284" s="17"/>
      <c r="R2284" s="17"/>
      <c r="S2284" s="17"/>
      <c r="T2284" s="17"/>
      <c r="U2284" s="790"/>
      <c r="V2284" s="17"/>
      <c r="W2284" s="748"/>
      <c r="X2284" s="761"/>
      <c r="Y2284" s="762"/>
      <c r="Z2284" s="763"/>
      <c r="AA2284" s="763"/>
    </row>
    <row r="2285" spans="1:27" ht="13.8" hidden="1">
      <c r="A2285" s="84"/>
      <c r="B2285" s="84"/>
      <c r="C2285" s="84"/>
      <c r="D2285" s="84"/>
      <c r="E2285" s="704"/>
      <c r="F2285" s="704"/>
      <c r="G2285" s="748" t="s">
        <v>5441</v>
      </c>
      <c r="H2285" s="694" t="str">
        <f t="shared" si="0"/>
        <v>--</v>
      </c>
      <c r="I2285" s="704"/>
      <c r="J2285" s="17"/>
      <c r="K2285" s="17"/>
      <c r="L2285" s="17"/>
      <c r="M2285" s="783" t="s">
        <v>436</v>
      </c>
      <c r="N2285" s="779" t="s">
        <v>331</v>
      </c>
      <c r="O2285" s="764"/>
      <c r="P2285" s="741"/>
      <c r="Q2285" s="17"/>
      <c r="R2285" s="17"/>
      <c r="S2285" s="17"/>
      <c r="T2285" s="17"/>
      <c r="U2285" s="788"/>
      <c r="V2285" s="17"/>
      <c r="W2285" s="741"/>
      <c r="X2285" s="765"/>
      <c r="Y2285" s="766"/>
      <c r="Z2285" s="767"/>
      <c r="AA2285" s="767"/>
    </row>
    <row r="2286" spans="1:27" ht="13.8" hidden="1">
      <c r="A2286" s="84"/>
      <c r="B2286" s="84"/>
      <c r="C2286" s="84"/>
      <c r="D2286" s="84"/>
      <c r="E2286" s="711"/>
      <c r="F2286" s="711"/>
      <c r="G2286" s="741" t="s">
        <v>5441</v>
      </c>
      <c r="H2286" s="696" t="str">
        <f t="shared" si="0"/>
        <v>--</v>
      </c>
      <c r="I2286" s="711"/>
      <c r="J2286" s="17"/>
      <c r="K2286" s="17"/>
      <c r="L2286" s="17"/>
      <c r="M2286" s="781" t="s">
        <v>49</v>
      </c>
      <c r="N2286" s="781" t="s">
        <v>1393</v>
      </c>
      <c r="O2286" s="760"/>
      <c r="P2286" s="748"/>
      <c r="Q2286" s="17"/>
      <c r="R2286" s="17"/>
      <c r="S2286" s="17"/>
      <c r="T2286" s="17"/>
      <c r="U2286" s="790"/>
      <c r="V2286" s="17"/>
      <c r="W2286" s="748"/>
      <c r="X2286" s="761"/>
      <c r="Y2286" s="762"/>
      <c r="Z2286" s="763"/>
      <c r="AA2286" s="763"/>
    </row>
    <row r="2287" spans="1:27" ht="13.8" hidden="1">
      <c r="A2287" s="84"/>
      <c r="B2287" s="84"/>
      <c r="C2287" s="84"/>
      <c r="D2287" s="84"/>
      <c r="E2287" s="704"/>
      <c r="F2287" s="704"/>
      <c r="G2287" s="748" t="s">
        <v>5441</v>
      </c>
      <c r="H2287" s="694" t="str">
        <f t="shared" si="0"/>
        <v>--</v>
      </c>
      <c r="I2287" s="704"/>
      <c r="J2287" s="17"/>
      <c r="K2287" s="17"/>
      <c r="L2287" s="17"/>
      <c r="M2287" s="779" t="s">
        <v>36</v>
      </c>
      <c r="N2287" s="779" t="s">
        <v>2274</v>
      </c>
      <c r="O2287" s="764"/>
      <c r="P2287" s="741"/>
      <c r="Q2287" s="17"/>
      <c r="R2287" s="17"/>
      <c r="S2287" s="17"/>
      <c r="T2287" s="17"/>
      <c r="U2287" s="788"/>
      <c r="V2287" s="17"/>
      <c r="W2287" s="741"/>
      <c r="X2287" s="765"/>
      <c r="Y2287" s="766"/>
      <c r="Z2287" s="767"/>
      <c r="AA2287" s="767"/>
    </row>
    <row r="2288" spans="1:27" ht="13.8" hidden="1">
      <c r="A2288" s="84"/>
      <c r="B2288" s="84"/>
      <c r="C2288" s="84"/>
      <c r="D2288" s="84"/>
      <c r="E2288" s="711"/>
      <c r="F2288" s="711"/>
      <c r="G2288" s="741" t="s">
        <v>5441</v>
      </c>
      <c r="H2288" s="696" t="str">
        <f t="shared" si="0"/>
        <v>--</v>
      </c>
      <c r="I2288" s="711"/>
      <c r="J2288" s="17"/>
      <c r="K2288" s="17"/>
      <c r="L2288" s="17"/>
      <c r="M2288" s="781" t="s">
        <v>711</v>
      </c>
      <c r="N2288" s="781" t="s">
        <v>243</v>
      </c>
      <c r="O2288" s="760"/>
      <c r="P2288" s="748"/>
      <c r="Q2288" s="17"/>
      <c r="R2288" s="17"/>
      <c r="S2288" s="17"/>
      <c r="T2288" s="17"/>
      <c r="U2288" s="790"/>
      <c r="V2288" s="17"/>
      <c r="W2288" s="748"/>
      <c r="X2288" s="761"/>
      <c r="Y2288" s="762"/>
      <c r="Z2288" s="763"/>
      <c r="AA2288" s="763"/>
    </row>
    <row r="2289" spans="1:27" ht="13.8" hidden="1">
      <c r="A2289" s="84"/>
      <c r="B2289" s="84"/>
      <c r="C2289" s="84"/>
      <c r="D2289" s="84"/>
      <c r="E2289" s="704"/>
      <c r="F2289" s="704"/>
      <c r="G2289" s="748" t="s">
        <v>5441</v>
      </c>
      <c r="H2289" s="694" t="str">
        <f t="shared" si="0"/>
        <v>--</v>
      </c>
      <c r="I2289" s="704"/>
      <c r="J2289" s="17"/>
      <c r="K2289" s="17"/>
      <c r="L2289" s="17"/>
      <c r="M2289" s="779" t="s">
        <v>49</v>
      </c>
      <c r="N2289" s="779" t="s">
        <v>1394</v>
      </c>
      <c r="O2289" s="764"/>
      <c r="P2289" s="741"/>
      <c r="Q2289" s="17"/>
      <c r="R2289" s="17"/>
      <c r="S2289" s="17"/>
      <c r="T2289" s="17"/>
      <c r="U2289" s="788"/>
      <c r="V2289" s="17"/>
      <c r="W2289" s="741"/>
      <c r="X2289" s="765"/>
      <c r="Y2289" s="766"/>
      <c r="Z2289" s="767"/>
      <c r="AA2289" s="767"/>
    </row>
    <row r="2290" spans="1:27" ht="13.8" hidden="1">
      <c r="A2290" s="84"/>
      <c r="B2290" s="84"/>
      <c r="C2290" s="84"/>
      <c r="D2290" s="84"/>
      <c r="E2290" s="711"/>
      <c r="F2290" s="711"/>
      <c r="G2290" s="741" t="s">
        <v>5441</v>
      </c>
      <c r="H2290" s="696" t="str">
        <f t="shared" si="0"/>
        <v>--</v>
      </c>
      <c r="I2290" s="711"/>
      <c r="J2290" s="17"/>
      <c r="K2290" s="17"/>
      <c r="L2290" s="17"/>
      <c r="M2290" s="781" t="s">
        <v>36</v>
      </c>
      <c r="N2290" s="781" t="s">
        <v>2456</v>
      </c>
      <c r="O2290" s="760"/>
      <c r="P2290" s="748"/>
      <c r="Q2290" s="17"/>
      <c r="R2290" s="17"/>
      <c r="S2290" s="17"/>
      <c r="T2290" s="17"/>
      <c r="U2290" s="790"/>
      <c r="V2290" s="17"/>
      <c r="W2290" s="748"/>
      <c r="X2290" s="761"/>
      <c r="Y2290" s="762"/>
      <c r="Z2290" s="763"/>
      <c r="AA2290" s="763"/>
    </row>
    <row r="2291" spans="1:27" ht="13.8" hidden="1">
      <c r="A2291" s="84"/>
      <c r="B2291" s="84"/>
      <c r="C2291" s="84"/>
      <c r="D2291" s="84"/>
      <c r="E2291" s="704"/>
      <c r="F2291" s="704"/>
      <c r="G2291" s="748" t="s">
        <v>5441</v>
      </c>
      <c r="H2291" s="694" t="str">
        <f t="shared" si="0"/>
        <v>--</v>
      </c>
      <c r="I2291" s="704"/>
      <c r="J2291" s="17"/>
      <c r="K2291" s="17"/>
      <c r="L2291" s="17"/>
      <c r="M2291" s="779" t="s">
        <v>711</v>
      </c>
      <c r="N2291" s="779" t="s">
        <v>322</v>
      </c>
      <c r="O2291" s="764"/>
      <c r="P2291" s="741"/>
      <c r="Q2291" s="17"/>
      <c r="R2291" s="17"/>
      <c r="S2291" s="17"/>
      <c r="T2291" s="17"/>
      <c r="U2291" s="788"/>
      <c r="V2291" s="17"/>
      <c r="W2291" s="741"/>
      <c r="X2291" s="765"/>
      <c r="Y2291" s="766"/>
      <c r="Z2291" s="767"/>
      <c r="AA2291" s="767"/>
    </row>
    <row r="2292" spans="1:27" ht="13.8" hidden="1">
      <c r="A2292" s="84"/>
      <c r="B2292" s="84"/>
      <c r="C2292" s="84"/>
      <c r="D2292" s="84"/>
      <c r="E2292" s="711"/>
      <c r="F2292" s="711"/>
      <c r="G2292" s="741" t="s">
        <v>3998</v>
      </c>
      <c r="H2292" s="696" t="str">
        <f t="shared" si="0"/>
        <v>--</v>
      </c>
      <c r="I2292" s="711"/>
      <c r="J2292" s="17"/>
      <c r="K2292" s="17"/>
      <c r="L2292" s="17"/>
      <c r="M2292" s="781" t="s">
        <v>241</v>
      </c>
      <c r="N2292" s="781" t="s">
        <v>2401</v>
      </c>
      <c r="O2292" s="760"/>
      <c r="P2292" s="748" t="s">
        <v>3999</v>
      </c>
      <c r="Q2292" s="17"/>
      <c r="R2292" s="17"/>
      <c r="S2292" s="17"/>
      <c r="T2292" s="17"/>
      <c r="U2292" s="782" t="s">
        <v>8107</v>
      </c>
      <c r="V2292" s="17"/>
      <c r="W2292" s="748" t="s">
        <v>4002</v>
      </c>
      <c r="X2292" s="761"/>
      <c r="Y2292" s="762"/>
      <c r="Z2292" s="763"/>
      <c r="AA2292" s="763"/>
    </row>
    <row r="2293" spans="1:27" ht="13.8" hidden="1">
      <c r="A2293" s="84"/>
      <c r="B2293" s="84"/>
      <c r="C2293" s="84"/>
      <c r="D2293" s="84"/>
      <c r="E2293" s="704"/>
      <c r="F2293" s="704"/>
      <c r="G2293" s="748" t="s">
        <v>3998</v>
      </c>
      <c r="H2293" s="694" t="str">
        <f t="shared" si="0"/>
        <v>--</v>
      </c>
      <c r="I2293" s="704"/>
      <c r="J2293" s="17"/>
      <c r="K2293" s="17"/>
      <c r="L2293" s="17"/>
      <c r="M2293" s="813" t="s">
        <v>273</v>
      </c>
      <c r="N2293" s="779" t="s">
        <v>1346</v>
      </c>
      <c r="O2293" s="764"/>
      <c r="P2293" s="741" t="s">
        <v>2304</v>
      </c>
      <c r="Q2293" s="17"/>
      <c r="R2293" s="17"/>
      <c r="S2293" s="17"/>
      <c r="T2293" s="17"/>
      <c r="U2293" s="780" t="s">
        <v>8108</v>
      </c>
      <c r="V2293" s="17"/>
      <c r="W2293" s="741" t="s">
        <v>4002</v>
      </c>
      <c r="X2293" s="765"/>
      <c r="Y2293" s="766"/>
      <c r="Z2293" s="767"/>
      <c r="AA2293" s="767"/>
    </row>
    <row r="2294" spans="1:27" ht="13.8" hidden="1">
      <c r="A2294" s="84"/>
      <c r="B2294" s="84"/>
      <c r="C2294" s="84"/>
      <c r="D2294" s="84"/>
      <c r="E2294" s="711"/>
      <c r="F2294" s="711"/>
      <c r="G2294" s="741" t="s">
        <v>3998</v>
      </c>
      <c r="H2294" s="696" t="str">
        <f t="shared" si="0"/>
        <v>--</v>
      </c>
      <c r="I2294" s="711"/>
      <c r="J2294" s="17"/>
      <c r="K2294" s="17"/>
      <c r="L2294" s="17"/>
      <c r="M2294" s="815" t="s">
        <v>195</v>
      </c>
      <c r="N2294" s="781" t="s">
        <v>1007</v>
      </c>
      <c r="O2294" s="760"/>
      <c r="P2294" s="748" t="s">
        <v>3999</v>
      </c>
      <c r="Q2294" s="17"/>
      <c r="R2294" s="17"/>
      <c r="S2294" s="17"/>
      <c r="T2294" s="17"/>
      <c r="U2294" s="782" t="s">
        <v>8109</v>
      </c>
      <c r="V2294" s="17"/>
      <c r="W2294" s="748" t="s">
        <v>4002</v>
      </c>
      <c r="X2294" s="761"/>
      <c r="Y2294" s="762"/>
      <c r="Z2294" s="763"/>
      <c r="AA2294" s="763"/>
    </row>
    <row r="2295" spans="1:27" ht="13.8" hidden="1">
      <c r="A2295" s="84"/>
      <c r="B2295" s="84"/>
      <c r="C2295" s="84"/>
      <c r="D2295" s="84"/>
      <c r="E2295" s="704"/>
      <c r="F2295" s="704"/>
      <c r="G2295" s="748" t="s">
        <v>3998</v>
      </c>
      <c r="H2295" s="694" t="str">
        <f t="shared" si="0"/>
        <v>--</v>
      </c>
      <c r="I2295" s="704"/>
      <c r="J2295" s="17"/>
      <c r="K2295" s="17"/>
      <c r="L2295" s="17"/>
      <c r="M2295" s="813" t="s">
        <v>1281</v>
      </c>
      <c r="N2295" s="779" t="s">
        <v>459</v>
      </c>
      <c r="O2295" s="764"/>
      <c r="P2295" s="741" t="s">
        <v>3999</v>
      </c>
      <c r="Q2295" s="17"/>
      <c r="R2295" s="17"/>
      <c r="S2295" s="17"/>
      <c r="T2295" s="17"/>
      <c r="U2295" s="780" t="s">
        <v>8110</v>
      </c>
      <c r="V2295" s="17"/>
      <c r="W2295" s="741" t="s">
        <v>1875</v>
      </c>
      <c r="X2295" s="765"/>
      <c r="Y2295" s="766"/>
      <c r="Z2295" s="767"/>
      <c r="AA2295" s="767"/>
    </row>
    <row r="2296" spans="1:27" ht="13.8" hidden="1">
      <c r="A2296" s="84"/>
      <c r="B2296" s="84"/>
      <c r="C2296" s="84"/>
      <c r="D2296" s="84"/>
      <c r="E2296" s="711"/>
      <c r="F2296" s="711"/>
      <c r="G2296" s="741" t="s">
        <v>3998</v>
      </c>
      <c r="H2296" s="696" t="str">
        <f t="shared" si="0"/>
        <v>--</v>
      </c>
      <c r="I2296" s="711"/>
      <c r="J2296" s="17"/>
      <c r="K2296" s="17"/>
      <c r="L2296" s="17"/>
      <c r="M2296" s="781" t="s">
        <v>1700</v>
      </c>
      <c r="N2296" s="781" t="s">
        <v>2045</v>
      </c>
      <c r="O2296" s="760"/>
      <c r="P2296" s="748" t="s">
        <v>4008</v>
      </c>
      <c r="Q2296" s="17"/>
      <c r="R2296" s="17"/>
      <c r="S2296" s="17"/>
      <c r="T2296" s="17"/>
      <c r="U2296" s="782" t="s">
        <v>8111</v>
      </c>
      <c r="V2296" s="17"/>
      <c r="W2296" s="748" t="s">
        <v>4011</v>
      </c>
      <c r="X2296" s="761"/>
      <c r="Y2296" s="762"/>
      <c r="Z2296" s="763"/>
      <c r="AA2296" s="763"/>
    </row>
    <row r="2297" spans="1:27" ht="13.8" hidden="1">
      <c r="A2297" s="84"/>
      <c r="B2297" s="84"/>
      <c r="C2297" s="84"/>
      <c r="D2297" s="84"/>
      <c r="E2297" s="704"/>
      <c r="F2297" s="704"/>
      <c r="G2297" s="748" t="s">
        <v>3998</v>
      </c>
      <c r="H2297" s="694" t="str">
        <f t="shared" si="0"/>
        <v>--</v>
      </c>
      <c r="I2297" s="704"/>
      <c r="J2297" s="17"/>
      <c r="K2297" s="17"/>
      <c r="L2297" s="17"/>
      <c r="M2297" s="779" t="s">
        <v>436</v>
      </c>
      <c r="N2297" s="779" t="s">
        <v>178</v>
      </c>
      <c r="O2297" s="764"/>
      <c r="P2297" s="741" t="s">
        <v>4012</v>
      </c>
      <c r="Q2297" s="17"/>
      <c r="R2297" s="17"/>
      <c r="S2297" s="17"/>
      <c r="T2297" s="17"/>
      <c r="U2297" s="780" t="s">
        <v>8112</v>
      </c>
      <c r="V2297" s="17"/>
      <c r="W2297" s="741" t="s">
        <v>4011</v>
      </c>
      <c r="X2297" s="765"/>
      <c r="Y2297" s="766"/>
      <c r="Z2297" s="767"/>
      <c r="AA2297" s="767"/>
    </row>
    <row r="2298" spans="1:27" ht="13.8" hidden="1">
      <c r="A2298" s="84"/>
      <c r="B2298" s="84"/>
      <c r="C2298" s="84"/>
      <c r="D2298" s="84"/>
      <c r="E2298" s="711"/>
      <c r="F2298" s="711"/>
      <c r="G2298" s="741" t="s">
        <v>3998</v>
      </c>
      <c r="H2298" s="696" t="str">
        <f t="shared" si="0"/>
        <v>--</v>
      </c>
      <c r="I2298" s="711"/>
      <c r="J2298" s="17"/>
      <c r="K2298" s="17"/>
      <c r="L2298" s="17"/>
      <c r="M2298" s="781" t="s">
        <v>1700</v>
      </c>
      <c r="N2298" s="781" t="s">
        <v>2402</v>
      </c>
      <c r="O2298" s="760"/>
      <c r="P2298" s="748" t="s">
        <v>4015</v>
      </c>
      <c r="Q2298" s="17"/>
      <c r="R2298" s="17"/>
      <c r="S2298" s="17"/>
      <c r="T2298" s="17"/>
      <c r="U2298" s="782" t="s">
        <v>8113</v>
      </c>
      <c r="V2298" s="17"/>
      <c r="W2298" s="748" t="s">
        <v>4011</v>
      </c>
      <c r="X2298" s="761"/>
      <c r="Y2298" s="762"/>
      <c r="Z2298" s="763"/>
      <c r="AA2298" s="763"/>
    </row>
    <row r="2299" spans="1:27" ht="13.8" hidden="1">
      <c r="A2299" s="84"/>
      <c r="B2299" s="84"/>
      <c r="C2299" s="84"/>
      <c r="D2299" s="84"/>
      <c r="E2299" s="704"/>
      <c r="F2299" s="704"/>
      <c r="G2299" s="748" t="s">
        <v>3998</v>
      </c>
      <c r="H2299" s="694" t="str">
        <f t="shared" si="0"/>
        <v>--</v>
      </c>
      <c r="I2299" s="704"/>
      <c r="J2299" s="17"/>
      <c r="K2299" s="17"/>
      <c r="L2299" s="17"/>
      <c r="M2299" s="779" t="s">
        <v>436</v>
      </c>
      <c r="N2299" s="779" t="s">
        <v>159</v>
      </c>
      <c r="O2299" s="764"/>
      <c r="P2299" s="741" t="s">
        <v>4012</v>
      </c>
      <c r="Q2299" s="17"/>
      <c r="R2299" s="17"/>
      <c r="S2299" s="17"/>
      <c r="T2299" s="17"/>
      <c r="U2299" s="780" t="s">
        <v>8114</v>
      </c>
      <c r="V2299" s="17"/>
      <c r="W2299" s="741" t="s">
        <v>4011</v>
      </c>
      <c r="X2299" s="765"/>
      <c r="Y2299" s="766"/>
      <c r="Z2299" s="767"/>
      <c r="AA2299" s="767"/>
    </row>
    <row r="2300" spans="1:27" ht="13.8" hidden="1">
      <c r="A2300" s="84"/>
      <c r="B2300" s="84"/>
      <c r="C2300" s="84"/>
      <c r="D2300" s="84"/>
      <c r="E2300" s="711"/>
      <c r="F2300" s="711"/>
      <c r="G2300" s="741" t="s">
        <v>3998</v>
      </c>
      <c r="H2300" s="696" t="str">
        <f t="shared" si="0"/>
        <v>--</v>
      </c>
      <c r="I2300" s="711"/>
      <c r="J2300" s="17"/>
      <c r="K2300" s="17"/>
      <c r="L2300" s="17"/>
      <c r="M2300" s="781" t="s">
        <v>195</v>
      </c>
      <c r="N2300" s="781" t="s">
        <v>963</v>
      </c>
      <c r="O2300" s="760"/>
      <c r="P2300" s="748" t="s">
        <v>3999</v>
      </c>
      <c r="Q2300" s="17"/>
      <c r="R2300" s="17"/>
      <c r="S2300" s="17"/>
      <c r="T2300" s="17"/>
      <c r="U2300" s="782" t="s">
        <v>8115</v>
      </c>
      <c r="V2300" s="17"/>
      <c r="W2300" s="748" t="s">
        <v>4011</v>
      </c>
      <c r="X2300" s="761"/>
      <c r="Y2300" s="762"/>
      <c r="Z2300" s="763"/>
      <c r="AA2300" s="763"/>
    </row>
    <row r="2301" spans="1:27" ht="13.8" hidden="1">
      <c r="A2301" s="84"/>
      <c r="B2301" s="84"/>
      <c r="C2301" s="84"/>
      <c r="D2301" s="84"/>
      <c r="E2301" s="704"/>
      <c r="F2301" s="704"/>
      <c r="G2301" s="748" t="s">
        <v>3998</v>
      </c>
      <c r="H2301" s="694" t="str">
        <f t="shared" si="0"/>
        <v>--</v>
      </c>
      <c r="I2301" s="704"/>
      <c r="J2301" s="17"/>
      <c r="K2301" s="17"/>
      <c r="L2301" s="17"/>
      <c r="M2301" s="779" t="s">
        <v>241</v>
      </c>
      <c r="N2301" s="779" t="s">
        <v>2399</v>
      </c>
      <c r="O2301" s="764"/>
      <c r="P2301" s="741" t="s">
        <v>3999</v>
      </c>
      <c r="Q2301" s="17"/>
      <c r="R2301" s="17"/>
      <c r="S2301" s="17"/>
      <c r="T2301" s="17"/>
      <c r="U2301" s="780" t="s">
        <v>8116</v>
      </c>
      <c r="V2301" s="17"/>
      <c r="W2301" s="741" t="s">
        <v>4011</v>
      </c>
      <c r="X2301" s="765"/>
      <c r="Y2301" s="766"/>
      <c r="Z2301" s="767"/>
      <c r="AA2301" s="767"/>
    </row>
    <row r="2302" spans="1:27" ht="13.8" hidden="1">
      <c r="A2302" s="84"/>
      <c r="B2302" s="84"/>
      <c r="C2302" s="84"/>
      <c r="D2302" s="84"/>
      <c r="E2302" s="711"/>
      <c r="F2302" s="711"/>
      <c r="G2302" s="741" t="s">
        <v>3998</v>
      </c>
      <c r="H2302" s="696" t="str">
        <f t="shared" si="0"/>
        <v>--</v>
      </c>
      <c r="I2302" s="711"/>
      <c r="J2302" s="17"/>
      <c r="K2302" s="17"/>
      <c r="L2302" s="17"/>
      <c r="M2302" s="781" t="s">
        <v>273</v>
      </c>
      <c r="N2302" s="781" t="s">
        <v>1345</v>
      </c>
      <c r="O2302" s="760"/>
      <c r="P2302" s="748" t="s">
        <v>2304</v>
      </c>
      <c r="Q2302" s="17"/>
      <c r="R2302" s="17"/>
      <c r="S2302" s="17"/>
      <c r="T2302" s="17"/>
      <c r="U2302" s="782" t="s">
        <v>8117</v>
      </c>
      <c r="V2302" s="17"/>
      <c r="W2302" s="748" t="s">
        <v>4011</v>
      </c>
      <c r="X2302" s="761"/>
      <c r="Y2302" s="762"/>
      <c r="Z2302" s="763"/>
      <c r="AA2302" s="763"/>
    </row>
    <row r="2303" spans="1:27" ht="13.8" hidden="1">
      <c r="A2303" s="84"/>
      <c r="B2303" s="84"/>
      <c r="C2303" s="84"/>
      <c r="D2303" s="84"/>
      <c r="E2303" s="704"/>
      <c r="F2303" s="704"/>
      <c r="G2303" s="748" t="s">
        <v>3998</v>
      </c>
      <c r="H2303" s="694" t="str">
        <f t="shared" si="0"/>
        <v>--</v>
      </c>
      <c r="I2303" s="704"/>
      <c r="J2303" s="17"/>
      <c r="K2303" s="17"/>
      <c r="L2303" s="17"/>
      <c r="M2303" s="813" t="s">
        <v>195</v>
      </c>
      <c r="N2303" s="779" t="s">
        <v>959</v>
      </c>
      <c r="O2303" s="764"/>
      <c r="P2303" s="741" t="s">
        <v>3999</v>
      </c>
      <c r="Q2303" s="17"/>
      <c r="R2303" s="17"/>
      <c r="S2303" s="17"/>
      <c r="T2303" s="17"/>
      <c r="U2303" s="780" t="s">
        <v>8118</v>
      </c>
      <c r="V2303" s="17"/>
      <c r="W2303" s="741" t="s">
        <v>4011</v>
      </c>
      <c r="X2303" s="765"/>
      <c r="Y2303" s="766"/>
      <c r="Z2303" s="767"/>
      <c r="AA2303" s="767"/>
    </row>
    <row r="2304" spans="1:27" ht="13.8" hidden="1">
      <c r="A2304" s="84"/>
      <c r="B2304" s="84"/>
      <c r="C2304" s="84"/>
      <c r="D2304" s="84"/>
      <c r="E2304" s="711"/>
      <c r="F2304" s="711"/>
      <c r="G2304" s="741" t="s">
        <v>3998</v>
      </c>
      <c r="H2304" s="696" t="str">
        <f t="shared" si="0"/>
        <v>--</v>
      </c>
      <c r="I2304" s="711"/>
      <c r="J2304" s="17"/>
      <c r="K2304" s="17"/>
      <c r="L2304" s="17"/>
      <c r="M2304" s="781" t="s">
        <v>273</v>
      </c>
      <c r="N2304" s="781" t="s">
        <v>1344</v>
      </c>
      <c r="O2304" s="760"/>
      <c r="P2304" s="748" t="s">
        <v>2304</v>
      </c>
      <c r="Q2304" s="17"/>
      <c r="R2304" s="17"/>
      <c r="S2304" s="17"/>
      <c r="T2304" s="17"/>
      <c r="U2304" s="782" t="s">
        <v>8119</v>
      </c>
      <c r="V2304" s="17"/>
      <c r="W2304" s="748" t="s">
        <v>4029</v>
      </c>
      <c r="X2304" s="761"/>
      <c r="Y2304" s="762"/>
      <c r="Z2304" s="763"/>
      <c r="AA2304" s="763"/>
    </row>
    <row r="2305" spans="1:27" ht="13.8" hidden="1">
      <c r="A2305" s="84"/>
      <c r="B2305" s="84"/>
      <c r="C2305" s="84"/>
      <c r="D2305" s="84"/>
      <c r="E2305" s="704"/>
      <c r="F2305" s="704"/>
      <c r="G2305" s="748" t="s">
        <v>3998</v>
      </c>
      <c r="H2305" s="694" t="str">
        <f t="shared" si="0"/>
        <v>--</v>
      </c>
      <c r="I2305" s="704"/>
      <c r="J2305" s="17"/>
      <c r="K2305" s="17"/>
      <c r="L2305" s="17"/>
      <c r="M2305" s="779" t="s">
        <v>241</v>
      </c>
      <c r="N2305" s="779" t="s">
        <v>1841</v>
      </c>
      <c r="O2305" s="764"/>
      <c r="P2305" s="741" t="s">
        <v>3999</v>
      </c>
      <c r="Q2305" s="17"/>
      <c r="R2305" s="17"/>
      <c r="S2305" s="17"/>
      <c r="T2305" s="17"/>
      <c r="U2305" s="780" t="s">
        <v>8120</v>
      </c>
      <c r="V2305" s="17"/>
      <c r="W2305" s="741" t="s">
        <v>4029</v>
      </c>
      <c r="X2305" s="765"/>
      <c r="Y2305" s="766"/>
      <c r="Z2305" s="767"/>
      <c r="AA2305" s="767"/>
    </row>
    <row r="2306" spans="1:27" ht="13.8" hidden="1">
      <c r="A2306" s="84"/>
      <c r="B2306" s="84"/>
      <c r="C2306" s="84"/>
      <c r="D2306" s="84"/>
      <c r="E2306" s="711"/>
      <c r="F2306" s="711"/>
      <c r="G2306" s="741" t="s">
        <v>3998</v>
      </c>
      <c r="H2306" s="696" t="str">
        <f t="shared" si="0"/>
        <v>--</v>
      </c>
      <c r="I2306" s="711"/>
      <c r="J2306" s="17"/>
      <c r="K2306" s="17"/>
      <c r="L2306" s="17"/>
      <c r="M2306" s="781" t="s">
        <v>436</v>
      </c>
      <c r="N2306" s="781" t="s">
        <v>176</v>
      </c>
      <c r="O2306" s="760"/>
      <c r="P2306" s="748" t="s">
        <v>4033</v>
      </c>
      <c r="Q2306" s="17"/>
      <c r="R2306" s="17"/>
      <c r="S2306" s="17"/>
      <c r="T2306" s="17"/>
      <c r="U2306" s="782" t="s">
        <v>8121</v>
      </c>
      <c r="V2306" s="17"/>
      <c r="W2306" s="748" t="s">
        <v>4029</v>
      </c>
      <c r="X2306" s="761"/>
      <c r="Y2306" s="762"/>
      <c r="Z2306" s="763"/>
      <c r="AA2306" s="763"/>
    </row>
    <row r="2307" spans="1:27" ht="13.8" hidden="1">
      <c r="A2307" s="84"/>
      <c r="B2307" s="84"/>
      <c r="C2307" s="84"/>
      <c r="D2307" s="84"/>
      <c r="E2307" s="704"/>
      <c r="F2307" s="704"/>
      <c r="G2307" s="748" t="s">
        <v>3998</v>
      </c>
      <c r="H2307" s="694" t="str">
        <f t="shared" si="0"/>
        <v>--</v>
      </c>
      <c r="I2307" s="704"/>
      <c r="J2307" s="17"/>
      <c r="K2307" s="17"/>
      <c r="L2307" s="17"/>
      <c r="M2307" s="779" t="s">
        <v>1700</v>
      </c>
      <c r="N2307" s="779" t="s">
        <v>2066</v>
      </c>
      <c r="O2307" s="764"/>
      <c r="P2307" s="741" t="s">
        <v>1703</v>
      </c>
      <c r="Q2307" s="17"/>
      <c r="R2307" s="17"/>
      <c r="S2307" s="17"/>
      <c r="T2307" s="17"/>
      <c r="U2307" s="780" t="s">
        <v>8122</v>
      </c>
      <c r="V2307" s="17"/>
      <c r="W2307" s="741" t="s">
        <v>4029</v>
      </c>
      <c r="X2307" s="765"/>
      <c r="Y2307" s="766"/>
      <c r="Z2307" s="767"/>
      <c r="AA2307" s="767"/>
    </row>
    <row r="2308" spans="1:27" ht="13.8" hidden="1">
      <c r="A2308" s="84"/>
      <c r="B2308" s="84"/>
      <c r="C2308" s="84"/>
      <c r="D2308" s="84"/>
      <c r="E2308" s="711"/>
      <c r="F2308" s="711"/>
      <c r="G2308" s="741" t="s">
        <v>3998</v>
      </c>
      <c r="H2308" s="696" t="str">
        <f t="shared" si="0"/>
        <v>--</v>
      </c>
      <c r="I2308" s="711"/>
      <c r="J2308" s="17"/>
      <c r="K2308" s="17"/>
      <c r="L2308" s="17"/>
      <c r="M2308" s="781" t="s">
        <v>273</v>
      </c>
      <c r="N2308" s="781" t="s">
        <v>1343</v>
      </c>
      <c r="O2308" s="760"/>
      <c r="P2308" s="748" t="s">
        <v>2304</v>
      </c>
      <c r="Q2308" s="17"/>
      <c r="R2308" s="17"/>
      <c r="S2308" s="17"/>
      <c r="T2308" s="17"/>
      <c r="U2308" s="782" t="s">
        <v>8123</v>
      </c>
      <c r="V2308" s="17"/>
      <c r="W2308" s="748" t="s">
        <v>4043</v>
      </c>
      <c r="X2308" s="761"/>
      <c r="Y2308" s="762"/>
      <c r="Z2308" s="763"/>
      <c r="AA2308" s="763"/>
    </row>
    <row r="2309" spans="1:27" ht="13.8" hidden="1">
      <c r="A2309" s="84"/>
      <c r="B2309" s="84"/>
      <c r="C2309" s="84"/>
      <c r="D2309" s="84"/>
      <c r="E2309" s="704"/>
      <c r="F2309" s="704"/>
      <c r="G2309" s="748" t="s">
        <v>3998</v>
      </c>
      <c r="H2309" s="694" t="str">
        <f t="shared" si="0"/>
        <v>--</v>
      </c>
      <c r="I2309" s="704"/>
      <c r="J2309" s="17"/>
      <c r="K2309" s="17"/>
      <c r="L2309" s="17"/>
      <c r="M2309" s="779" t="s">
        <v>241</v>
      </c>
      <c r="N2309" s="779" t="s">
        <v>2397</v>
      </c>
      <c r="O2309" s="764"/>
      <c r="P2309" s="741" t="s">
        <v>3999</v>
      </c>
      <c r="Q2309" s="17"/>
      <c r="R2309" s="17"/>
      <c r="S2309" s="17"/>
      <c r="T2309" s="17"/>
      <c r="U2309" s="780" t="s">
        <v>8124</v>
      </c>
      <c r="V2309" s="17"/>
      <c r="W2309" s="741" t="s">
        <v>4043</v>
      </c>
      <c r="X2309" s="765"/>
      <c r="Y2309" s="766"/>
      <c r="Z2309" s="767"/>
      <c r="AA2309" s="767"/>
    </row>
    <row r="2310" spans="1:27" ht="13.8" hidden="1">
      <c r="A2310" s="84"/>
      <c r="B2310" s="84"/>
      <c r="C2310" s="84"/>
      <c r="D2310" s="84"/>
      <c r="E2310" s="711"/>
      <c r="F2310" s="711"/>
      <c r="G2310" s="741" t="s">
        <v>3998</v>
      </c>
      <c r="H2310" s="696" t="str">
        <f t="shared" si="0"/>
        <v>--</v>
      </c>
      <c r="I2310" s="711"/>
      <c r="J2310" s="17"/>
      <c r="K2310" s="17"/>
      <c r="L2310" s="17"/>
      <c r="M2310" s="781" t="s">
        <v>436</v>
      </c>
      <c r="N2310" s="781" t="s">
        <v>174</v>
      </c>
      <c r="O2310" s="760"/>
      <c r="P2310" s="748" t="s">
        <v>4033</v>
      </c>
      <c r="Q2310" s="17"/>
      <c r="R2310" s="17"/>
      <c r="S2310" s="17"/>
      <c r="T2310" s="17"/>
      <c r="U2310" s="782" t="s">
        <v>8126</v>
      </c>
      <c r="V2310" s="17"/>
      <c r="W2310" s="748" t="s">
        <v>4043</v>
      </c>
      <c r="X2310" s="761"/>
      <c r="Y2310" s="762"/>
      <c r="Z2310" s="763"/>
      <c r="AA2310" s="763"/>
    </row>
    <row r="2311" spans="1:27" ht="13.8" hidden="1">
      <c r="A2311" s="84"/>
      <c r="B2311" s="84"/>
      <c r="C2311" s="84"/>
      <c r="D2311" s="84"/>
      <c r="E2311" s="704"/>
      <c r="F2311" s="704"/>
      <c r="G2311" s="748" t="s">
        <v>3998</v>
      </c>
      <c r="H2311" s="694" t="str">
        <f t="shared" si="0"/>
        <v>--</v>
      </c>
      <c r="I2311" s="704"/>
      <c r="J2311" s="17"/>
      <c r="K2311" s="17"/>
      <c r="L2311" s="17"/>
      <c r="M2311" s="779" t="s">
        <v>1700</v>
      </c>
      <c r="N2311" s="779" t="s">
        <v>2398</v>
      </c>
      <c r="O2311" s="764"/>
      <c r="P2311" s="741" t="s">
        <v>1703</v>
      </c>
      <c r="Q2311" s="17"/>
      <c r="R2311" s="17"/>
      <c r="S2311" s="17"/>
      <c r="T2311" s="17"/>
      <c r="U2311" s="780" t="s">
        <v>8128</v>
      </c>
      <c r="V2311" s="17"/>
      <c r="W2311" s="741" t="s">
        <v>4043</v>
      </c>
      <c r="X2311" s="765"/>
      <c r="Y2311" s="766"/>
      <c r="Z2311" s="767"/>
      <c r="AA2311" s="767"/>
    </row>
    <row r="2312" spans="1:27" ht="13.8" hidden="1">
      <c r="A2312" s="84"/>
      <c r="B2312" s="84"/>
      <c r="C2312" s="84"/>
      <c r="D2312" s="84"/>
      <c r="E2312" s="711"/>
      <c r="F2312" s="711"/>
      <c r="G2312" s="741" t="s">
        <v>3998</v>
      </c>
      <c r="H2312" s="696" t="str">
        <f t="shared" si="0"/>
        <v>--</v>
      </c>
      <c r="I2312" s="711"/>
      <c r="J2312" s="17"/>
      <c r="K2312" s="17"/>
      <c r="L2312" s="17"/>
      <c r="M2312" s="781" t="s">
        <v>241</v>
      </c>
      <c r="N2312" s="781" t="s">
        <v>1838</v>
      </c>
      <c r="O2312" s="760"/>
      <c r="P2312" s="748" t="s">
        <v>3999</v>
      </c>
      <c r="Q2312" s="17"/>
      <c r="R2312" s="17"/>
      <c r="S2312" s="17"/>
      <c r="T2312" s="17"/>
      <c r="U2312" s="784" t="s">
        <v>8129</v>
      </c>
      <c r="V2312" s="17"/>
      <c r="W2312" s="748" t="s">
        <v>4011</v>
      </c>
      <c r="X2312" s="761"/>
      <c r="Y2312" s="762"/>
      <c r="Z2312" s="763"/>
      <c r="AA2312" s="763"/>
    </row>
    <row r="2313" spans="1:27" ht="13.8" hidden="1">
      <c r="A2313" s="84"/>
      <c r="B2313" s="84"/>
      <c r="C2313" s="84"/>
      <c r="D2313" s="84"/>
      <c r="E2313" s="704"/>
      <c r="F2313" s="704"/>
      <c r="G2313" s="748" t="s">
        <v>3998</v>
      </c>
      <c r="H2313" s="694" t="str">
        <f t="shared" si="0"/>
        <v>--</v>
      </c>
      <c r="I2313" s="704"/>
      <c r="J2313" s="17"/>
      <c r="K2313" s="17"/>
      <c r="L2313" s="17"/>
      <c r="M2313" s="779" t="s">
        <v>494</v>
      </c>
      <c r="N2313" s="779" t="s">
        <v>1550</v>
      </c>
      <c r="O2313" s="764"/>
      <c r="P2313" s="741" t="s">
        <v>3999</v>
      </c>
      <c r="Q2313" s="17"/>
      <c r="R2313" s="17"/>
      <c r="S2313" s="17"/>
      <c r="T2313" s="17"/>
      <c r="U2313" s="780" t="s">
        <v>8130</v>
      </c>
      <c r="V2313" s="17"/>
      <c r="W2313" s="741" t="s">
        <v>4011</v>
      </c>
      <c r="X2313" s="765"/>
      <c r="Y2313" s="766"/>
      <c r="Z2313" s="767"/>
      <c r="AA2313" s="767"/>
    </row>
    <row r="2314" spans="1:27" ht="13.8" hidden="1">
      <c r="A2314" s="84"/>
      <c r="B2314" s="84"/>
      <c r="C2314" s="84"/>
      <c r="D2314" s="84"/>
      <c r="E2314" s="711"/>
      <c r="F2314" s="711"/>
      <c r="G2314" s="741" t="s">
        <v>3998</v>
      </c>
      <c r="H2314" s="696" t="str">
        <f t="shared" si="0"/>
        <v>--</v>
      </c>
      <c r="I2314" s="711"/>
      <c r="J2314" s="17"/>
      <c r="K2314" s="17"/>
      <c r="L2314" s="17"/>
      <c r="M2314" s="781" t="s">
        <v>195</v>
      </c>
      <c r="N2314" s="781" t="s">
        <v>1549</v>
      </c>
      <c r="O2314" s="760"/>
      <c r="P2314" s="748" t="s">
        <v>3999</v>
      </c>
      <c r="Q2314" s="17"/>
      <c r="R2314" s="17"/>
      <c r="S2314" s="17"/>
      <c r="T2314" s="17"/>
      <c r="U2314" s="782" t="s">
        <v>8131</v>
      </c>
      <c r="V2314" s="17"/>
      <c r="W2314" s="748" t="s">
        <v>4011</v>
      </c>
      <c r="X2314" s="761"/>
      <c r="Y2314" s="762"/>
      <c r="Z2314" s="763"/>
      <c r="AA2314" s="763"/>
    </row>
    <row r="2315" spans="1:27" ht="13.8" hidden="1">
      <c r="A2315" s="84"/>
      <c r="B2315" s="84"/>
      <c r="C2315" s="84"/>
      <c r="D2315" s="84"/>
      <c r="E2315" s="704"/>
      <c r="F2315" s="704"/>
      <c r="G2315" s="748" t="s">
        <v>3998</v>
      </c>
      <c r="H2315" s="694" t="str">
        <f t="shared" si="0"/>
        <v>--</v>
      </c>
      <c r="I2315" s="704"/>
      <c r="J2315" s="17"/>
      <c r="K2315" s="17"/>
      <c r="L2315" s="17"/>
      <c r="M2315" s="779" t="s">
        <v>195</v>
      </c>
      <c r="N2315" s="779" t="s">
        <v>956</v>
      </c>
      <c r="O2315" s="764"/>
      <c r="P2315" s="741" t="s">
        <v>3999</v>
      </c>
      <c r="Q2315" s="17"/>
      <c r="R2315" s="17"/>
      <c r="S2315" s="17"/>
      <c r="T2315" s="17"/>
      <c r="U2315" s="780" t="s">
        <v>8133</v>
      </c>
      <c r="V2315" s="17"/>
      <c r="W2315" s="741" t="s">
        <v>4011</v>
      </c>
      <c r="X2315" s="765"/>
      <c r="Y2315" s="766"/>
      <c r="Z2315" s="767"/>
      <c r="AA2315" s="767"/>
    </row>
    <row r="2316" spans="1:27" ht="13.8" hidden="1">
      <c r="A2316" s="84"/>
      <c r="B2316" s="84"/>
      <c r="C2316" s="84"/>
      <c r="D2316" s="84"/>
      <c r="E2316" s="711"/>
      <c r="F2316" s="711"/>
      <c r="G2316" s="741" t="s">
        <v>3998</v>
      </c>
      <c r="H2316" s="696" t="str">
        <f t="shared" si="0"/>
        <v>--</v>
      </c>
      <c r="I2316" s="711"/>
      <c r="J2316" s="17"/>
      <c r="K2316" s="17"/>
      <c r="L2316" s="17"/>
      <c r="M2316" s="781" t="s">
        <v>195</v>
      </c>
      <c r="N2316" s="781" t="s">
        <v>962</v>
      </c>
      <c r="O2316" s="760"/>
      <c r="P2316" s="748" t="s">
        <v>3999</v>
      </c>
      <c r="Q2316" s="17"/>
      <c r="R2316" s="17"/>
      <c r="S2316" s="17"/>
      <c r="T2316" s="17"/>
      <c r="U2316" s="782" t="s">
        <v>8135</v>
      </c>
      <c r="V2316" s="17"/>
      <c r="W2316" s="748" t="s">
        <v>4011</v>
      </c>
      <c r="X2316" s="761"/>
      <c r="Y2316" s="762"/>
      <c r="Z2316" s="763"/>
      <c r="AA2316" s="763"/>
    </row>
    <row r="2317" spans="1:27" ht="13.8" hidden="1">
      <c r="A2317" s="84"/>
      <c r="B2317" s="84"/>
      <c r="C2317" s="84"/>
      <c r="D2317" s="84"/>
      <c r="E2317" s="704"/>
      <c r="F2317" s="704"/>
      <c r="G2317" s="703" t="s">
        <v>7288</v>
      </c>
      <c r="H2317" s="694" t="str">
        <f t="shared" si="0"/>
        <v>--</v>
      </c>
      <c r="I2317" s="704"/>
      <c r="J2317" s="17"/>
      <c r="K2317" s="17"/>
      <c r="L2317" s="17"/>
      <c r="M2317" s="841" t="s">
        <v>195</v>
      </c>
      <c r="N2317" s="841" t="s">
        <v>1011</v>
      </c>
      <c r="O2317" s="842"/>
      <c r="P2317" s="741"/>
      <c r="Q2317" s="17"/>
      <c r="R2317" s="17"/>
      <c r="S2317" s="17"/>
      <c r="T2317" s="17"/>
      <c r="U2317" s="788"/>
      <c r="V2317" s="17"/>
      <c r="W2317" s="741"/>
      <c r="X2317" s="765"/>
      <c r="Y2317" s="766"/>
      <c r="Z2317" s="767"/>
      <c r="AA2317" s="767"/>
    </row>
    <row r="2318" spans="1:27" ht="13.8" hidden="1">
      <c r="A2318" s="84"/>
      <c r="B2318" s="84"/>
      <c r="C2318" s="84"/>
      <c r="D2318" s="84"/>
      <c r="E2318" s="711"/>
      <c r="F2318" s="711"/>
      <c r="G2318" s="710" t="s">
        <v>7288</v>
      </c>
      <c r="H2318" s="696" t="str">
        <f t="shared" si="0"/>
        <v>--</v>
      </c>
      <c r="I2318" s="711"/>
      <c r="J2318" s="17"/>
      <c r="K2318" s="17"/>
      <c r="L2318" s="17"/>
      <c r="M2318" s="843" t="s">
        <v>630</v>
      </c>
      <c r="N2318" s="843" t="s">
        <v>1660</v>
      </c>
      <c r="O2318" s="844"/>
      <c r="P2318" s="748"/>
      <c r="Q2318" s="17"/>
      <c r="R2318" s="17"/>
      <c r="S2318" s="17"/>
      <c r="T2318" s="17"/>
      <c r="U2318" s="790"/>
      <c r="V2318" s="17"/>
      <c r="W2318" s="748"/>
      <c r="X2318" s="761"/>
      <c r="Y2318" s="762"/>
      <c r="Z2318" s="763"/>
      <c r="AA2318" s="763"/>
    </row>
    <row r="2319" spans="1:27" ht="13.8" hidden="1">
      <c r="A2319" s="84"/>
      <c r="B2319" s="84"/>
      <c r="C2319" s="84"/>
      <c r="D2319" s="84"/>
      <c r="E2319" s="704"/>
      <c r="F2319" s="704"/>
      <c r="G2319" s="703" t="s">
        <v>7288</v>
      </c>
      <c r="H2319" s="694" t="str">
        <f t="shared" si="0"/>
        <v>--</v>
      </c>
      <c r="I2319" s="704"/>
      <c r="J2319" s="17"/>
      <c r="K2319" s="17"/>
      <c r="L2319" s="17"/>
      <c r="M2319" s="841" t="s">
        <v>1700</v>
      </c>
      <c r="N2319" s="841" t="s">
        <v>2469</v>
      </c>
      <c r="O2319" s="842"/>
      <c r="P2319" s="741"/>
      <c r="Q2319" s="17"/>
      <c r="R2319" s="17"/>
      <c r="S2319" s="17"/>
      <c r="T2319" s="17"/>
      <c r="U2319" s="788"/>
      <c r="V2319" s="17"/>
      <c r="W2319" s="741"/>
      <c r="X2319" s="765"/>
      <c r="Y2319" s="766"/>
      <c r="Z2319" s="767"/>
      <c r="AA2319" s="767"/>
    </row>
    <row r="2320" spans="1:27" ht="13.8" hidden="1">
      <c r="A2320" s="84"/>
      <c r="B2320" s="84"/>
      <c r="C2320" s="84"/>
      <c r="D2320" s="84"/>
      <c r="E2320" s="711"/>
      <c r="F2320" s="711"/>
      <c r="G2320" s="710" t="s">
        <v>7288</v>
      </c>
      <c r="H2320" s="696" t="str">
        <f t="shared" si="0"/>
        <v>--</v>
      </c>
      <c r="I2320" s="711"/>
      <c r="J2320" s="17"/>
      <c r="K2320" s="17"/>
      <c r="L2320" s="17"/>
      <c r="M2320" s="843" t="s">
        <v>154</v>
      </c>
      <c r="N2320" s="843" t="s">
        <v>1727</v>
      </c>
      <c r="O2320" s="844"/>
      <c r="P2320" s="748"/>
      <c r="Q2320" s="17"/>
      <c r="R2320" s="17"/>
      <c r="S2320" s="17"/>
      <c r="T2320" s="17"/>
      <c r="U2320" s="790"/>
      <c r="V2320" s="17"/>
      <c r="W2320" s="748"/>
      <c r="X2320" s="761"/>
      <c r="Y2320" s="762"/>
      <c r="Z2320" s="763"/>
      <c r="AA2320" s="763"/>
    </row>
    <row r="2321" spans="1:27" ht="13.8" hidden="1">
      <c r="A2321" s="84"/>
      <c r="B2321" s="84"/>
      <c r="C2321" s="84"/>
      <c r="D2321" s="84"/>
      <c r="E2321" s="704"/>
      <c r="F2321" s="704"/>
      <c r="G2321" s="703" t="s">
        <v>7288</v>
      </c>
      <c r="H2321" s="694" t="str">
        <f t="shared" si="0"/>
        <v>--</v>
      </c>
      <c r="I2321" s="704"/>
      <c r="J2321" s="17"/>
      <c r="K2321" s="17"/>
      <c r="L2321" s="17"/>
      <c r="M2321" s="841" t="s">
        <v>36</v>
      </c>
      <c r="N2321" s="841" t="s">
        <v>2470</v>
      </c>
      <c r="O2321" s="842"/>
      <c r="P2321" s="741"/>
      <c r="Q2321" s="17"/>
      <c r="R2321" s="17"/>
      <c r="S2321" s="17"/>
      <c r="T2321" s="17"/>
      <c r="U2321" s="788"/>
      <c r="V2321" s="17"/>
      <c r="W2321" s="741"/>
      <c r="X2321" s="765"/>
      <c r="Y2321" s="766"/>
      <c r="Z2321" s="767"/>
      <c r="AA2321" s="767"/>
    </row>
    <row r="2322" spans="1:27" ht="13.8" hidden="1">
      <c r="A2322" s="84"/>
      <c r="B2322" s="84"/>
      <c r="C2322" s="84"/>
      <c r="D2322" s="84"/>
      <c r="E2322" s="711"/>
      <c r="F2322" s="711"/>
      <c r="G2322" s="710" t="s">
        <v>7288</v>
      </c>
      <c r="H2322" s="696" t="str">
        <f t="shared" si="0"/>
        <v>--</v>
      </c>
      <c r="I2322" s="711"/>
      <c r="J2322" s="17"/>
      <c r="K2322" s="17"/>
      <c r="L2322" s="17"/>
      <c r="M2322" s="843" t="s">
        <v>49</v>
      </c>
      <c r="N2322" s="843" t="s">
        <v>1371</v>
      </c>
      <c r="O2322" s="844"/>
      <c r="P2322" s="748"/>
      <c r="Q2322" s="17"/>
      <c r="R2322" s="17"/>
      <c r="S2322" s="17"/>
      <c r="T2322" s="17"/>
      <c r="U2322" s="790"/>
      <c r="V2322" s="17"/>
      <c r="W2322" s="748"/>
      <c r="X2322" s="761"/>
      <c r="Y2322" s="762"/>
      <c r="Z2322" s="763"/>
      <c r="AA2322" s="763"/>
    </row>
    <row r="2323" spans="1:27" ht="13.8" hidden="1">
      <c r="A2323" s="84"/>
      <c r="B2323" s="84"/>
      <c r="C2323" s="84"/>
      <c r="D2323" s="84"/>
      <c r="E2323" s="704"/>
      <c r="F2323" s="704"/>
      <c r="G2323" s="703" t="s">
        <v>7288</v>
      </c>
      <c r="H2323" s="694" t="str">
        <f t="shared" si="0"/>
        <v>--</v>
      </c>
      <c r="I2323" s="704"/>
      <c r="J2323" s="17"/>
      <c r="K2323" s="17"/>
      <c r="L2323" s="17"/>
      <c r="M2323" s="841" t="s">
        <v>347</v>
      </c>
      <c r="N2323" s="841" t="s">
        <v>950</v>
      </c>
      <c r="O2323" s="842"/>
      <c r="P2323" s="741"/>
      <c r="Q2323" s="17"/>
      <c r="R2323" s="17"/>
      <c r="S2323" s="17"/>
      <c r="T2323" s="17"/>
      <c r="U2323" s="788"/>
      <c r="V2323" s="17"/>
      <c r="W2323" s="741"/>
      <c r="X2323" s="765"/>
      <c r="Y2323" s="766"/>
      <c r="Z2323" s="767"/>
      <c r="AA2323" s="767"/>
    </row>
    <row r="2324" spans="1:27" ht="13.8" hidden="1">
      <c r="A2324" s="84"/>
      <c r="B2324" s="84"/>
      <c r="C2324" s="84"/>
      <c r="D2324" s="84"/>
      <c r="E2324" s="711"/>
      <c r="F2324" s="711"/>
      <c r="G2324" s="710" t="s">
        <v>7288</v>
      </c>
      <c r="H2324" s="696" t="str">
        <f t="shared" si="0"/>
        <v>--</v>
      </c>
      <c r="I2324" s="711"/>
      <c r="J2324" s="17"/>
      <c r="K2324" s="17"/>
      <c r="L2324" s="17"/>
      <c r="M2324" s="843" t="s">
        <v>595</v>
      </c>
      <c r="N2324" s="843" t="s">
        <v>2471</v>
      </c>
      <c r="O2324" s="844"/>
      <c r="P2324" s="748"/>
      <c r="Q2324" s="17"/>
      <c r="R2324" s="17"/>
      <c r="S2324" s="17"/>
      <c r="T2324" s="17"/>
      <c r="U2324" s="790"/>
      <c r="V2324" s="17"/>
      <c r="W2324" s="748"/>
      <c r="X2324" s="761"/>
      <c r="Y2324" s="762"/>
      <c r="Z2324" s="763"/>
      <c r="AA2324" s="763"/>
    </row>
    <row r="2325" spans="1:27" ht="13.8" hidden="1">
      <c r="A2325" s="84"/>
      <c r="B2325" s="84"/>
      <c r="C2325" s="84"/>
      <c r="D2325" s="84"/>
      <c r="E2325" s="704"/>
      <c r="F2325" s="704"/>
      <c r="G2325" s="703" t="s">
        <v>7288</v>
      </c>
      <c r="H2325" s="694" t="str">
        <f t="shared" si="0"/>
        <v>--</v>
      </c>
      <c r="I2325" s="704"/>
      <c r="J2325" s="17"/>
      <c r="K2325" s="17"/>
      <c r="L2325" s="17"/>
      <c r="M2325" s="845" t="s">
        <v>36</v>
      </c>
      <c r="N2325" s="841" t="s">
        <v>2472</v>
      </c>
      <c r="O2325" s="842"/>
      <c r="P2325" s="741"/>
      <c r="Q2325" s="17"/>
      <c r="R2325" s="17"/>
      <c r="S2325" s="17"/>
      <c r="T2325" s="17"/>
      <c r="U2325" s="788"/>
      <c r="V2325" s="17"/>
      <c r="W2325" s="741"/>
      <c r="X2325" s="765"/>
      <c r="Y2325" s="766"/>
      <c r="Z2325" s="767"/>
      <c r="AA2325" s="767"/>
    </row>
    <row r="2326" spans="1:27" ht="13.8" hidden="1">
      <c r="A2326" s="84"/>
      <c r="B2326" s="84"/>
      <c r="C2326" s="84"/>
      <c r="D2326" s="84"/>
      <c r="E2326" s="711"/>
      <c r="F2326" s="711"/>
      <c r="G2326" s="710" t="s">
        <v>7288</v>
      </c>
      <c r="H2326" s="696" t="str">
        <f t="shared" si="0"/>
        <v>--</v>
      </c>
      <c r="I2326" s="711"/>
      <c r="J2326" s="17"/>
      <c r="K2326" s="17"/>
      <c r="L2326" s="17"/>
      <c r="M2326" s="843" t="s">
        <v>49</v>
      </c>
      <c r="N2326" s="843" t="s">
        <v>1372</v>
      </c>
      <c r="O2326" s="844"/>
      <c r="P2326" s="748"/>
      <c r="Q2326" s="17"/>
      <c r="R2326" s="17"/>
      <c r="S2326" s="17"/>
      <c r="T2326" s="17"/>
      <c r="U2326" s="790"/>
      <c r="V2326" s="17"/>
      <c r="W2326" s="748"/>
      <c r="X2326" s="761"/>
      <c r="Y2326" s="762"/>
      <c r="Z2326" s="763"/>
      <c r="AA2326" s="763"/>
    </row>
    <row r="2327" spans="1:27" ht="13.8" hidden="1">
      <c r="A2327" s="84"/>
      <c r="B2327" s="84"/>
      <c r="C2327" s="84"/>
      <c r="D2327" s="84"/>
      <c r="E2327" s="704"/>
      <c r="F2327" s="704"/>
      <c r="G2327" s="703" t="s">
        <v>7288</v>
      </c>
      <c r="H2327" s="694" t="str">
        <f t="shared" si="0"/>
        <v>--</v>
      </c>
      <c r="I2327" s="704"/>
      <c r="J2327" s="17"/>
      <c r="K2327" s="17"/>
      <c r="L2327" s="17"/>
      <c r="M2327" s="841" t="s">
        <v>347</v>
      </c>
      <c r="N2327" s="841" t="s">
        <v>1016</v>
      </c>
      <c r="O2327" s="842"/>
      <c r="P2327" s="846"/>
      <c r="Q2327" s="17"/>
      <c r="R2327" s="17"/>
      <c r="S2327" s="17"/>
      <c r="T2327" s="17"/>
      <c r="U2327" s="788"/>
      <c r="V2327" s="17"/>
      <c r="W2327" s="741"/>
      <c r="X2327" s="765"/>
      <c r="Y2327" s="766"/>
      <c r="Z2327" s="767"/>
      <c r="AA2327" s="767"/>
    </row>
    <row r="2328" spans="1:27" ht="13.8" hidden="1">
      <c r="A2328" s="84"/>
      <c r="B2328" s="84"/>
      <c r="C2328" s="84"/>
      <c r="D2328" s="84"/>
      <c r="E2328" s="711"/>
      <c r="F2328" s="711"/>
      <c r="G2328" s="710" t="s">
        <v>7288</v>
      </c>
      <c r="H2328" s="696" t="str">
        <f t="shared" si="0"/>
        <v>--</v>
      </c>
      <c r="I2328" s="711"/>
      <c r="J2328" s="17"/>
      <c r="K2328" s="17"/>
      <c r="L2328" s="17"/>
      <c r="M2328" s="843" t="s">
        <v>49</v>
      </c>
      <c r="N2328" s="843" t="s">
        <v>1396</v>
      </c>
      <c r="O2328" s="844"/>
      <c r="P2328" s="847"/>
      <c r="Q2328" s="17"/>
      <c r="R2328" s="17"/>
      <c r="S2328" s="17"/>
      <c r="T2328" s="17"/>
      <c r="U2328" s="790"/>
      <c r="V2328" s="17"/>
      <c r="W2328" s="748"/>
      <c r="X2328" s="761"/>
      <c r="Y2328" s="762"/>
      <c r="Z2328" s="763"/>
      <c r="AA2328" s="763"/>
    </row>
    <row r="2329" spans="1:27" ht="13.8" hidden="1">
      <c r="A2329" s="84"/>
      <c r="B2329" s="84"/>
      <c r="C2329" s="84"/>
      <c r="D2329" s="84"/>
      <c r="E2329" s="704"/>
      <c r="F2329" s="704"/>
      <c r="G2329" s="703" t="s">
        <v>7288</v>
      </c>
      <c r="H2329" s="694" t="str">
        <f t="shared" si="0"/>
        <v>--</v>
      </c>
      <c r="I2329" s="704"/>
      <c r="J2329" s="17"/>
      <c r="K2329" s="17"/>
      <c r="L2329" s="17"/>
      <c r="M2329" s="841" t="s">
        <v>36</v>
      </c>
      <c r="N2329" s="841" t="s">
        <v>2473</v>
      </c>
      <c r="O2329" s="842"/>
      <c r="P2329" s="846"/>
      <c r="Q2329" s="17"/>
      <c r="R2329" s="17"/>
      <c r="S2329" s="17"/>
      <c r="T2329" s="17"/>
      <c r="U2329" s="788"/>
      <c r="V2329" s="17"/>
      <c r="W2329" s="741"/>
      <c r="X2329" s="765"/>
      <c r="Y2329" s="766"/>
      <c r="Z2329" s="767"/>
      <c r="AA2329" s="767"/>
    </row>
    <row r="2330" spans="1:27" ht="13.8" hidden="1">
      <c r="A2330" s="84"/>
      <c r="B2330" s="84"/>
      <c r="C2330" s="84"/>
      <c r="D2330" s="84"/>
      <c r="E2330" s="711"/>
      <c r="F2330" s="711"/>
      <c r="G2330" s="710" t="s">
        <v>7288</v>
      </c>
      <c r="H2330" s="696" t="str">
        <f t="shared" si="0"/>
        <v>--</v>
      </c>
      <c r="I2330" s="711"/>
      <c r="J2330" s="17"/>
      <c r="K2330" s="17"/>
      <c r="L2330" s="17"/>
      <c r="M2330" s="843" t="s">
        <v>595</v>
      </c>
      <c r="N2330" s="843" t="s">
        <v>2474</v>
      </c>
      <c r="O2330" s="844"/>
      <c r="P2330" s="848" t="s">
        <v>7293</v>
      </c>
      <c r="Q2330" s="17"/>
      <c r="R2330" s="17"/>
      <c r="S2330" s="17"/>
      <c r="T2330" s="17"/>
      <c r="U2330" s="790"/>
      <c r="V2330" s="17"/>
      <c r="W2330" s="748"/>
      <c r="X2330" s="761"/>
      <c r="Y2330" s="762"/>
      <c r="Z2330" s="763"/>
      <c r="AA2330" s="763"/>
    </row>
    <row r="2331" spans="1:27" ht="13.8" hidden="1">
      <c r="A2331" s="84"/>
      <c r="B2331" s="84"/>
      <c r="C2331" s="84"/>
      <c r="D2331" s="84"/>
      <c r="E2331" s="704"/>
      <c r="F2331" s="704"/>
      <c r="G2331" s="703" t="s">
        <v>7288</v>
      </c>
      <c r="H2331" s="694" t="str">
        <f t="shared" si="0"/>
        <v>--</v>
      </c>
      <c r="I2331" s="704"/>
      <c r="J2331" s="17"/>
      <c r="K2331" s="17"/>
      <c r="L2331" s="17"/>
      <c r="M2331" s="845" t="s">
        <v>595</v>
      </c>
      <c r="N2331" s="841" t="s">
        <v>2475</v>
      </c>
      <c r="O2331" s="842"/>
      <c r="P2331" s="846"/>
      <c r="Q2331" s="17"/>
      <c r="R2331" s="17"/>
      <c r="S2331" s="17"/>
      <c r="T2331" s="17"/>
      <c r="U2331" s="788"/>
      <c r="V2331" s="17"/>
      <c r="W2331" s="741"/>
      <c r="X2331" s="765"/>
      <c r="Y2331" s="766"/>
      <c r="Z2331" s="767"/>
      <c r="AA2331" s="767"/>
    </row>
    <row r="2332" spans="1:27" ht="13.8" hidden="1">
      <c r="A2332" s="84"/>
      <c r="B2332" s="84"/>
      <c r="C2332" s="84"/>
      <c r="D2332" s="84"/>
      <c r="E2332" s="711"/>
      <c r="F2332" s="711"/>
      <c r="G2332" s="710" t="s">
        <v>7288</v>
      </c>
      <c r="H2332" s="696" t="str">
        <f t="shared" si="0"/>
        <v>--</v>
      </c>
      <c r="I2332" s="711"/>
      <c r="J2332" s="17"/>
      <c r="K2332" s="17"/>
      <c r="L2332" s="17"/>
      <c r="M2332" s="843" t="s">
        <v>347</v>
      </c>
      <c r="N2332" s="843" t="s">
        <v>1014</v>
      </c>
      <c r="O2332" s="844"/>
      <c r="P2332" s="847"/>
      <c r="Q2332" s="17"/>
      <c r="R2332" s="17"/>
      <c r="S2332" s="17"/>
      <c r="T2332" s="17"/>
      <c r="U2332" s="790"/>
      <c r="V2332" s="17"/>
      <c r="W2332" s="748"/>
      <c r="X2332" s="761"/>
      <c r="Y2332" s="762"/>
      <c r="Z2332" s="763"/>
      <c r="AA2332" s="763"/>
    </row>
    <row r="2333" spans="1:27" ht="13.8" hidden="1">
      <c r="A2333" s="84"/>
      <c r="B2333" s="84"/>
      <c r="C2333" s="84"/>
      <c r="D2333" s="84"/>
      <c r="E2333" s="704"/>
      <c r="F2333" s="704"/>
      <c r="G2333" s="703" t="s">
        <v>7288</v>
      </c>
      <c r="H2333" s="694" t="str">
        <f t="shared" si="0"/>
        <v>--</v>
      </c>
      <c r="I2333" s="704"/>
      <c r="J2333" s="17"/>
      <c r="K2333" s="17"/>
      <c r="L2333" s="17"/>
      <c r="M2333" s="841" t="s">
        <v>49</v>
      </c>
      <c r="N2333" s="841" t="s">
        <v>1397</v>
      </c>
      <c r="O2333" s="842"/>
      <c r="P2333" s="846"/>
      <c r="Q2333" s="17"/>
      <c r="R2333" s="17"/>
      <c r="S2333" s="17"/>
      <c r="T2333" s="17"/>
      <c r="U2333" s="788"/>
      <c r="V2333" s="17"/>
      <c r="W2333" s="741"/>
      <c r="X2333" s="765"/>
      <c r="Y2333" s="766"/>
      <c r="Z2333" s="767"/>
      <c r="AA2333" s="767"/>
    </row>
    <row r="2334" spans="1:27" ht="13.8" hidden="1">
      <c r="A2334" s="84"/>
      <c r="B2334" s="84"/>
      <c r="C2334" s="84"/>
      <c r="D2334" s="84"/>
      <c r="E2334" s="711"/>
      <c r="F2334" s="711"/>
      <c r="G2334" s="710" t="s">
        <v>7288</v>
      </c>
      <c r="H2334" s="696" t="str">
        <f t="shared" si="0"/>
        <v>--</v>
      </c>
      <c r="I2334" s="711"/>
      <c r="J2334" s="17"/>
      <c r="K2334" s="17"/>
      <c r="L2334" s="17"/>
      <c r="M2334" s="843" t="s">
        <v>36</v>
      </c>
      <c r="N2334" s="843" t="s">
        <v>2476</v>
      </c>
      <c r="O2334" s="844"/>
      <c r="P2334" s="847"/>
      <c r="Q2334" s="17"/>
      <c r="R2334" s="17"/>
      <c r="S2334" s="17"/>
      <c r="T2334" s="17"/>
      <c r="U2334" s="790"/>
      <c r="V2334" s="17"/>
      <c r="W2334" s="748"/>
      <c r="X2334" s="761"/>
      <c r="Y2334" s="762"/>
      <c r="Z2334" s="763"/>
      <c r="AA2334" s="763"/>
    </row>
    <row r="2335" spans="1:27" ht="13.8" hidden="1">
      <c r="A2335" s="84"/>
      <c r="B2335" s="84"/>
      <c r="C2335" s="84"/>
      <c r="D2335" s="84"/>
      <c r="E2335" s="704"/>
      <c r="F2335" s="704"/>
      <c r="G2335" s="703" t="s">
        <v>7288</v>
      </c>
      <c r="H2335" s="694" t="str">
        <f t="shared" si="0"/>
        <v>--</v>
      </c>
      <c r="I2335" s="704"/>
      <c r="J2335" s="17"/>
      <c r="K2335" s="17"/>
      <c r="L2335" s="17"/>
      <c r="M2335" s="841" t="s">
        <v>36</v>
      </c>
      <c r="N2335" s="841" t="s">
        <v>2477</v>
      </c>
      <c r="O2335" s="842"/>
      <c r="P2335" s="846"/>
      <c r="Q2335" s="17"/>
      <c r="R2335" s="17"/>
      <c r="S2335" s="17"/>
      <c r="T2335" s="17"/>
      <c r="U2335" s="788"/>
      <c r="V2335" s="17"/>
      <c r="W2335" s="741"/>
      <c r="X2335" s="765"/>
      <c r="Y2335" s="766"/>
      <c r="Z2335" s="767"/>
      <c r="AA2335" s="767"/>
    </row>
    <row r="2336" spans="1:27" ht="13.8" hidden="1">
      <c r="A2336" s="84"/>
      <c r="B2336" s="84"/>
      <c r="C2336" s="84"/>
      <c r="D2336" s="84"/>
      <c r="E2336" s="711"/>
      <c r="F2336" s="711"/>
      <c r="G2336" s="710" t="s">
        <v>7288</v>
      </c>
      <c r="H2336" s="696" t="str">
        <f t="shared" si="0"/>
        <v>--</v>
      </c>
      <c r="I2336" s="711"/>
      <c r="J2336" s="17"/>
      <c r="K2336" s="17"/>
      <c r="L2336" s="17"/>
      <c r="M2336" s="843" t="s">
        <v>595</v>
      </c>
      <c r="N2336" s="843" t="s">
        <v>2478</v>
      </c>
      <c r="O2336" s="844"/>
      <c r="P2336" s="847"/>
      <c r="Q2336" s="17"/>
      <c r="R2336" s="17"/>
      <c r="S2336" s="17"/>
      <c r="T2336" s="17"/>
      <c r="U2336" s="790"/>
      <c r="V2336" s="17"/>
      <c r="W2336" s="748"/>
      <c r="X2336" s="761"/>
      <c r="Y2336" s="762"/>
      <c r="Z2336" s="763"/>
      <c r="AA2336" s="763"/>
    </row>
    <row r="2337" spans="1:27" ht="13.8" hidden="1">
      <c r="A2337" s="84"/>
      <c r="B2337" s="84"/>
      <c r="C2337" s="84"/>
      <c r="D2337" s="84"/>
      <c r="E2337" s="704"/>
      <c r="F2337" s="704"/>
      <c r="G2337" s="703" t="s">
        <v>7288</v>
      </c>
      <c r="H2337" s="694" t="str">
        <f t="shared" si="0"/>
        <v>--</v>
      </c>
      <c r="I2337" s="704"/>
      <c r="J2337" s="17"/>
      <c r="K2337" s="17"/>
      <c r="L2337" s="17"/>
      <c r="M2337" s="841" t="s">
        <v>36</v>
      </c>
      <c r="N2337" s="841" t="s">
        <v>2480</v>
      </c>
      <c r="O2337" s="842"/>
      <c r="P2337" s="846"/>
      <c r="Q2337" s="17"/>
      <c r="R2337" s="17"/>
      <c r="S2337" s="17"/>
      <c r="T2337" s="17"/>
      <c r="U2337" s="788"/>
      <c r="V2337" s="17"/>
      <c r="W2337" s="741"/>
      <c r="X2337" s="765"/>
      <c r="Y2337" s="766"/>
      <c r="Z2337" s="767"/>
      <c r="AA2337" s="767"/>
    </row>
    <row r="2338" spans="1:27" ht="13.8" hidden="1">
      <c r="A2338" s="84"/>
      <c r="B2338" s="84"/>
      <c r="C2338" s="84"/>
      <c r="D2338" s="84"/>
      <c r="E2338" s="711"/>
      <c r="F2338" s="711"/>
      <c r="G2338" s="710" t="s">
        <v>7288</v>
      </c>
      <c r="H2338" s="696" t="str">
        <f t="shared" si="0"/>
        <v>--</v>
      </c>
      <c r="I2338" s="711"/>
      <c r="J2338" s="17"/>
      <c r="K2338" s="17"/>
      <c r="L2338" s="17"/>
      <c r="M2338" s="843" t="s">
        <v>49</v>
      </c>
      <c r="N2338" s="843" t="s">
        <v>1398</v>
      </c>
      <c r="O2338" s="844"/>
      <c r="P2338" s="847"/>
      <c r="Q2338" s="17"/>
      <c r="R2338" s="17"/>
      <c r="S2338" s="17"/>
      <c r="T2338" s="17"/>
      <c r="U2338" s="790"/>
      <c r="V2338" s="17"/>
      <c r="W2338" s="748"/>
      <c r="X2338" s="761"/>
      <c r="Y2338" s="762"/>
      <c r="Z2338" s="763"/>
      <c r="AA2338" s="763"/>
    </row>
    <row r="2339" spans="1:27" ht="13.8" hidden="1">
      <c r="A2339" s="84"/>
      <c r="B2339" s="84"/>
      <c r="C2339" s="84"/>
      <c r="D2339" s="84"/>
      <c r="E2339" s="704"/>
      <c r="F2339" s="704"/>
      <c r="G2339" s="703" t="s">
        <v>7288</v>
      </c>
      <c r="H2339" s="694" t="str">
        <f t="shared" si="0"/>
        <v>--</v>
      </c>
      <c r="I2339" s="704"/>
      <c r="J2339" s="17"/>
      <c r="K2339" s="17"/>
      <c r="L2339" s="17"/>
      <c r="M2339" s="841" t="s">
        <v>49</v>
      </c>
      <c r="N2339" s="841" t="s">
        <v>1399</v>
      </c>
      <c r="O2339" s="842"/>
      <c r="P2339" s="846"/>
      <c r="Q2339" s="17"/>
      <c r="R2339" s="17"/>
      <c r="S2339" s="17"/>
      <c r="T2339" s="17"/>
      <c r="U2339" s="788"/>
      <c r="V2339" s="17"/>
      <c r="W2339" s="741"/>
      <c r="X2339" s="765"/>
      <c r="Y2339" s="766"/>
      <c r="Z2339" s="767"/>
      <c r="AA2339" s="767"/>
    </row>
    <row r="2340" spans="1:27" ht="13.8" hidden="1">
      <c r="A2340" s="84"/>
      <c r="B2340" s="84"/>
      <c r="C2340" s="84"/>
      <c r="D2340" s="84"/>
      <c r="E2340" s="711"/>
      <c r="F2340" s="711"/>
      <c r="G2340" s="710" t="s">
        <v>7288</v>
      </c>
      <c r="H2340" s="696" t="str">
        <f t="shared" si="0"/>
        <v>--</v>
      </c>
      <c r="I2340" s="711"/>
      <c r="J2340" s="17"/>
      <c r="K2340" s="17"/>
      <c r="L2340" s="17"/>
      <c r="M2340" s="843" t="s">
        <v>36</v>
      </c>
      <c r="N2340" s="843" t="s">
        <v>2483</v>
      </c>
      <c r="O2340" s="844"/>
      <c r="P2340" s="847"/>
      <c r="Q2340" s="17"/>
      <c r="R2340" s="17"/>
      <c r="S2340" s="17"/>
      <c r="T2340" s="17"/>
      <c r="U2340" s="790"/>
      <c r="V2340" s="17"/>
      <c r="W2340" s="748"/>
      <c r="X2340" s="761"/>
      <c r="Y2340" s="762"/>
      <c r="Z2340" s="763"/>
      <c r="AA2340" s="763"/>
    </row>
    <row r="2341" spans="1:27" ht="13.8" hidden="1">
      <c r="A2341" s="84"/>
      <c r="B2341" s="84"/>
      <c r="C2341" s="84"/>
      <c r="D2341" s="84"/>
      <c r="E2341" s="704"/>
      <c r="F2341" s="704"/>
      <c r="G2341" s="703" t="s">
        <v>7288</v>
      </c>
      <c r="H2341" s="694" t="str">
        <f t="shared" si="0"/>
        <v>--</v>
      </c>
      <c r="I2341" s="704"/>
      <c r="J2341" s="17"/>
      <c r="K2341" s="17"/>
      <c r="L2341" s="17"/>
      <c r="M2341" s="845" t="s">
        <v>36</v>
      </c>
      <c r="N2341" s="841" t="s">
        <v>2481</v>
      </c>
      <c r="O2341" s="842"/>
      <c r="P2341" s="849" t="s">
        <v>7298</v>
      </c>
      <c r="Q2341" s="17"/>
      <c r="R2341" s="17"/>
      <c r="S2341" s="17"/>
      <c r="T2341" s="17"/>
      <c r="U2341" s="788"/>
      <c r="V2341" s="17"/>
      <c r="W2341" s="741"/>
      <c r="X2341" s="765"/>
      <c r="Y2341" s="766"/>
      <c r="Z2341" s="767"/>
      <c r="AA2341" s="767"/>
    </row>
    <row r="2342" spans="1:27" ht="13.8" hidden="1">
      <c r="A2342" s="84"/>
      <c r="B2342" s="84"/>
      <c r="C2342" s="84"/>
      <c r="D2342" s="84"/>
      <c r="E2342" s="711"/>
      <c r="F2342" s="711"/>
      <c r="G2342" s="710" t="s">
        <v>7288</v>
      </c>
      <c r="H2342" s="696" t="str">
        <f t="shared" si="0"/>
        <v>--</v>
      </c>
      <c r="I2342" s="711"/>
      <c r="J2342" s="17"/>
      <c r="K2342" s="17"/>
      <c r="L2342" s="17"/>
      <c r="M2342" s="843" t="s">
        <v>49</v>
      </c>
      <c r="N2342" s="843" t="s">
        <v>1400</v>
      </c>
      <c r="O2342" s="844"/>
      <c r="P2342" s="847"/>
      <c r="Q2342" s="17"/>
      <c r="R2342" s="17"/>
      <c r="S2342" s="17"/>
      <c r="T2342" s="17"/>
      <c r="U2342" s="790"/>
      <c r="V2342" s="17"/>
      <c r="W2342" s="748"/>
      <c r="X2342" s="761"/>
      <c r="Y2342" s="762"/>
      <c r="Z2342" s="763"/>
      <c r="AA2342" s="763"/>
    </row>
    <row r="2343" spans="1:27" ht="13.8" hidden="1">
      <c r="A2343" s="84"/>
      <c r="B2343" s="84"/>
      <c r="C2343" s="84"/>
      <c r="D2343" s="84"/>
      <c r="E2343" s="704"/>
      <c r="F2343" s="704"/>
      <c r="G2343" s="703" t="s">
        <v>7288</v>
      </c>
      <c r="H2343" s="694" t="str">
        <f t="shared" si="0"/>
        <v>--</v>
      </c>
      <c r="I2343" s="704"/>
      <c r="J2343" s="17"/>
      <c r="K2343" s="17"/>
      <c r="L2343" s="17"/>
      <c r="M2343" s="845" t="s">
        <v>36</v>
      </c>
      <c r="N2343" s="841" t="s">
        <v>2482</v>
      </c>
      <c r="O2343" s="842"/>
      <c r="P2343" s="846"/>
      <c r="Q2343" s="17"/>
      <c r="R2343" s="17"/>
      <c r="S2343" s="17"/>
      <c r="T2343" s="17"/>
      <c r="U2343" s="788"/>
      <c r="V2343" s="17"/>
      <c r="W2343" s="741"/>
      <c r="X2343" s="765"/>
      <c r="Y2343" s="766"/>
      <c r="Z2343" s="767"/>
      <c r="AA2343" s="767"/>
    </row>
    <row r="2344" spans="1:27" ht="13.8" hidden="1">
      <c r="A2344" s="84"/>
      <c r="B2344" s="84"/>
      <c r="C2344" s="84"/>
      <c r="D2344" s="84"/>
      <c r="E2344" s="711"/>
      <c r="F2344" s="711"/>
      <c r="G2344" s="710" t="s">
        <v>7288</v>
      </c>
      <c r="H2344" s="696" t="str">
        <f t="shared" si="0"/>
        <v>--</v>
      </c>
      <c r="I2344" s="711"/>
      <c r="J2344" s="17"/>
      <c r="K2344" s="17"/>
      <c r="L2344" s="17"/>
      <c r="M2344" s="843" t="s">
        <v>36</v>
      </c>
      <c r="N2344" s="843" t="s">
        <v>2484</v>
      </c>
      <c r="O2344" s="844"/>
      <c r="P2344" s="847"/>
      <c r="Q2344" s="17"/>
      <c r="R2344" s="17"/>
      <c r="S2344" s="17"/>
      <c r="T2344" s="17"/>
      <c r="U2344" s="790"/>
      <c r="V2344" s="17"/>
      <c r="W2344" s="748"/>
      <c r="X2344" s="761"/>
      <c r="Y2344" s="762"/>
      <c r="Z2344" s="763"/>
      <c r="AA2344" s="763"/>
    </row>
    <row r="2345" spans="1:27" ht="13.8" hidden="1">
      <c r="A2345" s="84"/>
      <c r="B2345" s="84"/>
      <c r="C2345" s="84"/>
      <c r="D2345" s="84"/>
      <c r="E2345" s="704"/>
      <c r="F2345" s="704"/>
      <c r="G2345" s="703" t="s">
        <v>7288</v>
      </c>
      <c r="H2345" s="694" t="str">
        <f t="shared" si="0"/>
        <v>--</v>
      </c>
      <c r="I2345" s="704"/>
      <c r="J2345" s="17"/>
      <c r="K2345" s="17"/>
      <c r="L2345" s="17"/>
      <c r="M2345" s="841" t="s">
        <v>49</v>
      </c>
      <c r="N2345" s="841" t="s">
        <v>1401</v>
      </c>
      <c r="O2345" s="842"/>
      <c r="P2345" s="846"/>
      <c r="Q2345" s="17"/>
      <c r="R2345" s="17"/>
      <c r="S2345" s="17"/>
      <c r="T2345" s="17"/>
      <c r="U2345" s="788"/>
      <c r="V2345" s="17"/>
      <c r="W2345" s="741"/>
      <c r="X2345" s="765"/>
      <c r="Y2345" s="766"/>
      <c r="Z2345" s="767"/>
      <c r="AA2345" s="767"/>
    </row>
    <row r="2346" spans="1:27" ht="13.8" hidden="1">
      <c r="A2346" s="84"/>
      <c r="B2346" s="84"/>
      <c r="C2346" s="84"/>
      <c r="D2346" s="84"/>
      <c r="E2346" s="711"/>
      <c r="F2346" s="711"/>
      <c r="G2346" s="710" t="s">
        <v>7288</v>
      </c>
      <c r="H2346" s="696" t="str">
        <f t="shared" si="0"/>
        <v>--</v>
      </c>
      <c r="I2346" s="711"/>
      <c r="J2346" s="17"/>
      <c r="K2346" s="17"/>
      <c r="L2346" s="17"/>
      <c r="M2346" s="843" t="s">
        <v>36</v>
      </c>
      <c r="N2346" s="843" t="s">
        <v>2486</v>
      </c>
      <c r="O2346" s="844"/>
      <c r="P2346" s="847"/>
      <c r="Q2346" s="17"/>
      <c r="R2346" s="17"/>
      <c r="S2346" s="17"/>
      <c r="T2346" s="17"/>
      <c r="U2346" s="790"/>
      <c r="V2346" s="17"/>
      <c r="W2346" s="748"/>
      <c r="X2346" s="761"/>
      <c r="Y2346" s="762"/>
      <c r="Z2346" s="763"/>
      <c r="AA2346" s="763"/>
    </row>
    <row r="2347" spans="1:27" ht="13.8" hidden="1">
      <c r="A2347" s="84"/>
      <c r="B2347" s="84"/>
      <c r="C2347" s="84"/>
      <c r="D2347" s="84"/>
      <c r="E2347" s="704"/>
      <c r="F2347" s="704"/>
      <c r="G2347" s="703" t="s">
        <v>7288</v>
      </c>
      <c r="H2347" s="694" t="str">
        <f t="shared" si="0"/>
        <v>--</v>
      </c>
      <c r="I2347" s="704"/>
      <c r="J2347" s="17"/>
      <c r="K2347" s="17"/>
      <c r="L2347" s="17"/>
      <c r="M2347" s="841" t="s">
        <v>36</v>
      </c>
      <c r="N2347" s="841" t="s">
        <v>2488</v>
      </c>
      <c r="O2347" s="842"/>
      <c r="P2347" s="846"/>
      <c r="Q2347" s="17"/>
      <c r="R2347" s="17"/>
      <c r="S2347" s="17"/>
      <c r="T2347" s="17"/>
      <c r="U2347" s="788"/>
      <c r="V2347" s="17"/>
      <c r="W2347" s="741"/>
      <c r="X2347" s="765"/>
      <c r="Y2347" s="766"/>
      <c r="Z2347" s="767"/>
      <c r="AA2347" s="767"/>
    </row>
    <row r="2348" spans="1:27" ht="13.8" hidden="1">
      <c r="A2348" s="84"/>
      <c r="B2348" s="84"/>
      <c r="C2348" s="84"/>
      <c r="D2348" s="84"/>
      <c r="E2348" s="711"/>
      <c r="F2348" s="711"/>
      <c r="G2348" s="710" t="s">
        <v>7288</v>
      </c>
      <c r="H2348" s="696" t="str">
        <f t="shared" si="0"/>
        <v>--</v>
      </c>
      <c r="I2348" s="711"/>
      <c r="J2348" s="17"/>
      <c r="K2348" s="17"/>
      <c r="L2348" s="17"/>
      <c r="M2348" s="843" t="s">
        <v>347</v>
      </c>
      <c r="N2348" s="843" t="s">
        <v>1009</v>
      </c>
      <c r="O2348" s="844"/>
      <c r="P2348" s="847"/>
      <c r="Q2348" s="17"/>
      <c r="R2348" s="17"/>
      <c r="S2348" s="17"/>
      <c r="T2348" s="17"/>
      <c r="U2348" s="790"/>
      <c r="V2348" s="17"/>
      <c r="W2348" s="748"/>
      <c r="X2348" s="761"/>
      <c r="Y2348" s="762"/>
      <c r="Z2348" s="763"/>
      <c r="AA2348" s="763"/>
    </row>
    <row r="2349" spans="1:27" ht="13.8" hidden="1">
      <c r="A2349" s="84"/>
      <c r="B2349" s="84"/>
      <c r="C2349" s="84"/>
      <c r="D2349" s="84"/>
      <c r="E2349" s="704"/>
      <c r="F2349" s="704"/>
      <c r="G2349" s="703" t="s">
        <v>7288</v>
      </c>
      <c r="H2349" s="694" t="str">
        <f t="shared" si="0"/>
        <v>--</v>
      </c>
      <c r="I2349" s="704"/>
      <c r="J2349" s="17"/>
      <c r="K2349" s="17"/>
      <c r="L2349" s="17"/>
      <c r="M2349" s="783" t="s">
        <v>436</v>
      </c>
      <c r="N2349" s="841" t="s">
        <v>210</v>
      </c>
      <c r="O2349" s="842"/>
      <c r="P2349" s="846"/>
      <c r="Q2349" s="17"/>
      <c r="R2349" s="17"/>
      <c r="S2349" s="17"/>
      <c r="T2349" s="17"/>
      <c r="U2349" s="788"/>
      <c r="V2349" s="17"/>
      <c r="W2349" s="741"/>
      <c r="X2349" s="765"/>
      <c r="Y2349" s="766"/>
      <c r="Z2349" s="767"/>
      <c r="AA2349" s="767"/>
    </row>
    <row r="2350" spans="1:27" ht="13.8" hidden="1">
      <c r="A2350" s="84"/>
      <c r="B2350" s="84"/>
      <c r="C2350" s="84"/>
      <c r="D2350" s="84"/>
      <c r="E2350" s="711"/>
      <c r="F2350" s="711"/>
      <c r="G2350" s="710" t="s">
        <v>7288</v>
      </c>
      <c r="H2350" s="696" t="str">
        <f t="shared" si="0"/>
        <v>--</v>
      </c>
      <c r="I2350" s="711"/>
      <c r="J2350" s="17"/>
      <c r="K2350" s="17"/>
      <c r="L2350" s="17"/>
      <c r="M2350" s="843" t="s">
        <v>49</v>
      </c>
      <c r="N2350" s="843" t="s">
        <v>1402</v>
      </c>
      <c r="O2350" s="844"/>
      <c r="P2350" s="847"/>
      <c r="Q2350" s="17"/>
      <c r="R2350" s="17"/>
      <c r="S2350" s="17"/>
      <c r="T2350" s="17"/>
      <c r="U2350" s="790"/>
      <c r="V2350" s="17"/>
      <c r="W2350" s="748"/>
      <c r="X2350" s="761"/>
      <c r="Y2350" s="762"/>
      <c r="Z2350" s="763"/>
      <c r="AA2350" s="763"/>
    </row>
    <row r="2351" spans="1:27" ht="13.8" hidden="1">
      <c r="A2351" s="84"/>
      <c r="B2351" s="84"/>
      <c r="C2351" s="84"/>
      <c r="D2351" s="84"/>
      <c r="E2351" s="704"/>
      <c r="F2351" s="704"/>
      <c r="G2351" s="703" t="s">
        <v>7288</v>
      </c>
      <c r="H2351" s="694" t="str">
        <f t="shared" si="0"/>
        <v>--</v>
      </c>
      <c r="I2351" s="704"/>
      <c r="J2351" s="17"/>
      <c r="K2351" s="17"/>
      <c r="L2351" s="17"/>
      <c r="M2351" s="841" t="s">
        <v>36</v>
      </c>
      <c r="N2351" s="841" t="s">
        <v>2490</v>
      </c>
      <c r="O2351" s="842"/>
      <c r="P2351" s="846"/>
      <c r="Q2351" s="17"/>
      <c r="R2351" s="17"/>
      <c r="S2351" s="17"/>
      <c r="T2351" s="17"/>
      <c r="U2351" s="788"/>
      <c r="V2351" s="17"/>
      <c r="W2351" s="741"/>
      <c r="X2351" s="765"/>
      <c r="Y2351" s="766"/>
      <c r="Z2351" s="767"/>
      <c r="AA2351" s="767"/>
    </row>
    <row r="2352" spans="1:27" ht="13.8" hidden="1">
      <c r="A2352" s="84"/>
      <c r="B2352" s="84"/>
      <c r="C2352" s="84"/>
      <c r="D2352" s="84"/>
      <c r="E2352" s="711"/>
      <c r="F2352" s="711"/>
      <c r="G2352" s="710" t="s">
        <v>7288</v>
      </c>
      <c r="H2352" s="696" t="str">
        <f t="shared" si="0"/>
        <v>--</v>
      </c>
      <c r="I2352" s="711"/>
      <c r="J2352" s="17"/>
      <c r="K2352" s="17"/>
      <c r="L2352" s="17"/>
      <c r="M2352" s="843" t="s">
        <v>36</v>
      </c>
      <c r="N2352" s="843" t="s">
        <v>2489</v>
      </c>
      <c r="O2352" s="844"/>
      <c r="P2352" s="848" t="s">
        <v>595</v>
      </c>
      <c r="Q2352" s="17"/>
      <c r="R2352" s="17"/>
      <c r="S2352" s="17"/>
      <c r="T2352" s="17"/>
      <c r="U2352" s="790"/>
      <c r="V2352" s="17"/>
      <c r="W2352" s="748"/>
      <c r="X2352" s="761"/>
      <c r="Y2352" s="762"/>
      <c r="Z2352" s="763"/>
      <c r="AA2352" s="763"/>
    </row>
    <row r="2353" spans="1:27" ht="13.8" hidden="1">
      <c r="A2353" s="84"/>
      <c r="B2353" s="84"/>
      <c r="C2353" s="84"/>
      <c r="D2353" s="84"/>
      <c r="E2353" s="704"/>
      <c r="F2353" s="704"/>
      <c r="G2353" s="703" t="s">
        <v>7288</v>
      </c>
      <c r="H2353" s="694" t="str">
        <f t="shared" si="0"/>
        <v>--</v>
      </c>
      <c r="I2353" s="704"/>
      <c r="J2353" s="17"/>
      <c r="K2353" s="17"/>
      <c r="L2353" s="17"/>
      <c r="M2353" s="841" t="s">
        <v>1329</v>
      </c>
      <c r="N2353" s="841" t="s">
        <v>1661</v>
      </c>
      <c r="O2353" s="842"/>
      <c r="P2353" s="846"/>
      <c r="Q2353" s="17"/>
      <c r="R2353" s="17"/>
      <c r="S2353" s="17"/>
      <c r="T2353" s="17"/>
      <c r="U2353" s="788"/>
      <c r="V2353" s="17"/>
      <c r="W2353" s="741"/>
      <c r="X2353" s="765"/>
      <c r="Y2353" s="766"/>
      <c r="Z2353" s="767"/>
      <c r="AA2353" s="767"/>
    </row>
    <row r="2354" spans="1:27" ht="13.8" hidden="1">
      <c r="A2354" s="84"/>
      <c r="B2354" s="84"/>
      <c r="C2354" s="84"/>
      <c r="D2354" s="84"/>
      <c r="E2354" s="711"/>
      <c r="F2354" s="711"/>
      <c r="G2354" s="710" t="s">
        <v>7288</v>
      </c>
      <c r="H2354" s="696" t="str">
        <f t="shared" si="0"/>
        <v>--</v>
      </c>
      <c r="I2354" s="711"/>
      <c r="J2354" s="17"/>
      <c r="K2354" s="17"/>
      <c r="L2354" s="17"/>
      <c r="M2354" s="815" t="s">
        <v>3347</v>
      </c>
      <c r="N2354" s="781" t="s">
        <v>2581</v>
      </c>
      <c r="O2354" s="760"/>
      <c r="P2354" s="748"/>
      <c r="Q2354" s="17"/>
      <c r="R2354" s="17"/>
      <c r="S2354" s="17"/>
      <c r="T2354" s="17"/>
      <c r="U2354" s="790"/>
      <c r="V2354" s="17"/>
      <c r="W2354" s="748"/>
      <c r="X2354" s="761"/>
      <c r="Y2354" s="762"/>
      <c r="Z2354" s="763"/>
      <c r="AA2354" s="763"/>
    </row>
    <row r="2355" spans="1:27" ht="13.8" hidden="1">
      <c r="A2355" s="84"/>
      <c r="B2355" s="84"/>
      <c r="C2355" s="84"/>
      <c r="D2355" s="84"/>
      <c r="E2355" s="704"/>
      <c r="F2355" s="704"/>
      <c r="G2355" s="703" t="s">
        <v>7288</v>
      </c>
      <c r="H2355" s="694" t="str">
        <f t="shared" si="0"/>
        <v>--</v>
      </c>
      <c r="I2355" s="704"/>
      <c r="J2355" s="17"/>
      <c r="K2355" s="17"/>
      <c r="L2355" s="17"/>
      <c r="M2355" s="779" t="s">
        <v>3347</v>
      </c>
      <c r="N2355" s="779" t="s">
        <v>2581</v>
      </c>
      <c r="O2355" s="764"/>
      <c r="P2355" s="741"/>
      <c r="Q2355" s="17"/>
      <c r="R2355" s="17"/>
      <c r="S2355" s="17"/>
      <c r="T2355" s="17"/>
      <c r="U2355" s="788"/>
      <c r="V2355" s="17"/>
      <c r="W2355" s="741"/>
      <c r="X2355" s="765"/>
      <c r="Y2355" s="766"/>
      <c r="Z2355" s="767"/>
      <c r="AA2355" s="767"/>
    </row>
    <row r="2356" spans="1:27" ht="13.8" hidden="1">
      <c r="A2356" s="84"/>
      <c r="B2356" s="84"/>
      <c r="C2356" s="84"/>
      <c r="D2356" s="84"/>
      <c r="E2356" s="711"/>
      <c r="F2356" s="711"/>
      <c r="G2356" s="710" t="s">
        <v>7288</v>
      </c>
      <c r="H2356" s="696" t="str">
        <f t="shared" si="0"/>
        <v>--</v>
      </c>
      <c r="I2356" s="711"/>
      <c r="J2356" s="17"/>
      <c r="K2356" s="17"/>
      <c r="L2356" s="17"/>
      <c r="M2356" s="815" t="s">
        <v>3347</v>
      </c>
      <c r="N2356" s="781" t="s">
        <v>2581</v>
      </c>
      <c r="O2356" s="760"/>
      <c r="P2356" s="748"/>
      <c r="Q2356" s="17"/>
      <c r="R2356" s="17"/>
      <c r="S2356" s="17"/>
      <c r="T2356" s="17"/>
      <c r="U2356" s="790"/>
      <c r="V2356" s="17"/>
      <c r="W2356" s="748"/>
      <c r="X2356" s="761"/>
      <c r="Y2356" s="762"/>
      <c r="Z2356" s="763"/>
      <c r="AA2356" s="763"/>
    </row>
    <row r="2357" spans="1:27" ht="13.8" hidden="1">
      <c r="A2357" s="84"/>
      <c r="B2357" s="84"/>
      <c r="C2357" s="84"/>
      <c r="D2357" s="84"/>
      <c r="E2357" s="704"/>
      <c r="F2357" s="704"/>
      <c r="G2357" s="703" t="s">
        <v>7288</v>
      </c>
      <c r="H2357" s="694" t="str">
        <f t="shared" si="0"/>
        <v>--</v>
      </c>
      <c r="I2357" s="704"/>
      <c r="J2357" s="17"/>
      <c r="K2357" s="17"/>
      <c r="L2357" s="17"/>
      <c r="M2357" s="779" t="s">
        <v>3347</v>
      </c>
      <c r="N2357" s="779" t="s">
        <v>2581</v>
      </c>
      <c r="O2357" s="764"/>
      <c r="P2357" s="741"/>
      <c r="Q2357" s="17"/>
      <c r="R2357" s="17"/>
      <c r="S2357" s="17"/>
      <c r="T2357" s="17"/>
      <c r="U2357" s="788"/>
      <c r="V2357" s="17"/>
      <c r="W2357" s="741"/>
      <c r="X2357" s="765"/>
      <c r="Y2357" s="766"/>
      <c r="Z2357" s="767"/>
      <c r="AA2357" s="767"/>
    </row>
    <row r="2358" spans="1:27" ht="13.8" hidden="1">
      <c r="A2358" s="84"/>
      <c r="B2358" s="84"/>
      <c r="C2358" s="84"/>
      <c r="D2358" s="84"/>
      <c r="E2358" s="711"/>
      <c r="F2358" s="711"/>
      <c r="G2358" s="741" t="s">
        <v>4117</v>
      </c>
      <c r="H2358" s="696" t="str">
        <f t="shared" si="0"/>
        <v>--</v>
      </c>
      <c r="I2358" s="711"/>
      <c r="J2358" s="17"/>
      <c r="K2358" s="17"/>
      <c r="L2358" s="17"/>
      <c r="M2358" s="781" t="s">
        <v>273</v>
      </c>
      <c r="N2358" s="781" t="s">
        <v>1269</v>
      </c>
      <c r="O2358" s="760"/>
      <c r="P2358" s="748" t="s">
        <v>4119</v>
      </c>
      <c r="Q2358" s="17"/>
      <c r="R2358" s="17"/>
      <c r="S2358" s="17"/>
      <c r="T2358" s="17"/>
      <c r="U2358" s="782" t="s">
        <v>8136</v>
      </c>
      <c r="V2358" s="17"/>
      <c r="W2358" s="748" t="s">
        <v>4121</v>
      </c>
      <c r="X2358" s="761"/>
      <c r="Y2358" s="762"/>
      <c r="Z2358" s="763"/>
      <c r="AA2358" s="763"/>
    </row>
    <row r="2359" spans="1:27" ht="13.8" hidden="1">
      <c r="A2359" s="84"/>
      <c r="B2359" s="84"/>
      <c r="C2359" s="84"/>
      <c r="D2359" s="84"/>
      <c r="E2359" s="704"/>
      <c r="F2359" s="704"/>
      <c r="G2359" s="748" t="s">
        <v>4117</v>
      </c>
      <c r="H2359" s="694" t="str">
        <f t="shared" si="0"/>
        <v>--</v>
      </c>
      <c r="I2359" s="704"/>
      <c r="J2359" s="17"/>
      <c r="K2359" s="17"/>
      <c r="L2359" s="17"/>
      <c r="M2359" s="779" t="s">
        <v>528</v>
      </c>
      <c r="N2359" s="779" t="s">
        <v>2197</v>
      </c>
      <c r="O2359" s="764"/>
      <c r="P2359" s="787"/>
      <c r="Q2359" s="17"/>
      <c r="R2359" s="17"/>
      <c r="S2359" s="17"/>
      <c r="T2359" s="17"/>
      <c r="U2359" s="780" t="s">
        <v>8137</v>
      </c>
      <c r="V2359" s="17"/>
      <c r="W2359" s="741" t="s">
        <v>4121</v>
      </c>
      <c r="X2359" s="765"/>
      <c r="Y2359" s="766"/>
      <c r="Z2359" s="767"/>
      <c r="AA2359" s="767"/>
    </row>
    <row r="2360" spans="1:27" ht="13.8" hidden="1">
      <c r="A2360" s="84"/>
      <c r="B2360" s="84"/>
      <c r="C2360" s="84"/>
      <c r="D2360" s="84"/>
      <c r="E2360" s="711"/>
      <c r="F2360" s="711"/>
      <c r="G2360" s="741" t="s">
        <v>4117</v>
      </c>
      <c r="H2360" s="696" t="str">
        <f t="shared" si="0"/>
        <v>--</v>
      </c>
      <c r="I2360" s="711"/>
      <c r="J2360" s="17"/>
      <c r="K2360" s="17"/>
      <c r="L2360" s="17"/>
      <c r="M2360" s="781" t="s">
        <v>273</v>
      </c>
      <c r="N2360" s="781" t="s">
        <v>1267</v>
      </c>
      <c r="O2360" s="760"/>
      <c r="P2360" s="789"/>
      <c r="Q2360" s="17"/>
      <c r="R2360" s="17"/>
      <c r="S2360" s="17"/>
      <c r="T2360" s="17"/>
      <c r="U2360" s="782" t="s">
        <v>8138</v>
      </c>
      <c r="V2360" s="17"/>
      <c r="W2360" s="748" t="s">
        <v>4124</v>
      </c>
      <c r="X2360" s="761"/>
      <c r="Y2360" s="762"/>
      <c r="Z2360" s="763"/>
      <c r="AA2360" s="763"/>
    </row>
    <row r="2361" spans="1:27" ht="13.8" hidden="1">
      <c r="A2361" s="84"/>
      <c r="B2361" s="84"/>
      <c r="C2361" s="84"/>
      <c r="D2361" s="84"/>
      <c r="E2361" s="704"/>
      <c r="F2361" s="704"/>
      <c r="G2361" s="748" t="s">
        <v>4117</v>
      </c>
      <c r="H2361" s="694" t="str">
        <f t="shared" si="0"/>
        <v>--</v>
      </c>
      <c r="I2361" s="704"/>
      <c r="J2361" s="17"/>
      <c r="K2361" s="17"/>
      <c r="L2361" s="17"/>
      <c r="M2361" s="779" t="s">
        <v>241</v>
      </c>
      <c r="N2361" s="779" t="s">
        <v>1833</v>
      </c>
      <c r="O2361" s="764"/>
      <c r="P2361" s="787"/>
      <c r="Q2361" s="17"/>
      <c r="R2361" s="17"/>
      <c r="S2361" s="17"/>
      <c r="T2361" s="17"/>
      <c r="U2361" s="780" t="s">
        <v>8139</v>
      </c>
      <c r="V2361" s="17"/>
      <c r="W2361" s="741" t="s">
        <v>4124</v>
      </c>
      <c r="X2361" s="765"/>
      <c r="Y2361" s="766"/>
      <c r="Z2361" s="767"/>
      <c r="AA2361" s="767"/>
    </row>
    <row r="2362" spans="1:27" ht="13.8" hidden="1">
      <c r="A2362" s="84"/>
      <c r="B2362" s="84"/>
      <c r="C2362" s="84"/>
      <c r="D2362" s="84"/>
      <c r="E2362" s="711"/>
      <c r="F2362" s="711"/>
      <c r="G2362" s="741" t="s">
        <v>4117</v>
      </c>
      <c r="H2362" s="696" t="str">
        <f t="shared" si="0"/>
        <v>--</v>
      </c>
      <c r="I2362" s="711"/>
      <c r="J2362" s="17"/>
      <c r="K2362" s="17"/>
      <c r="L2362" s="17"/>
      <c r="M2362" s="781" t="s">
        <v>954</v>
      </c>
      <c r="N2362" s="781" t="s">
        <v>309</v>
      </c>
      <c r="O2362" s="760"/>
      <c r="P2362" s="789"/>
      <c r="Q2362" s="17"/>
      <c r="R2362" s="17"/>
      <c r="S2362" s="17"/>
      <c r="T2362" s="17"/>
      <c r="U2362" s="782" t="s">
        <v>8140</v>
      </c>
      <c r="V2362" s="17"/>
      <c r="W2362" s="748" t="s">
        <v>4124</v>
      </c>
      <c r="X2362" s="761"/>
      <c r="Y2362" s="762"/>
      <c r="Z2362" s="763"/>
      <c r="AA2362" s="763"/>
    </row>
    <row r="2363" spans="1:27" ht="13.8" hidden="1">
      <c r="A2363" s="84"/>
      <c r="B2363" s="84"/>
      <c r="C2363" s="84"/>
      <c r="D2363" s="84"/>
      <c r="E2363" s="704"/>
      <c r="F2363" s="704"/>
      <c r="G2363" s="748" t="s">
        <v>4117</v>
      </c>
      <c r="H2363" s="694" t="str">
        <f t="shared" si="0"/>
        <v>--</v>
      </c>
      <c r="I2363" s="704"/>
      <c r="J2363" s="17"/>
      <c r="K2363" s="17"/>
      <c r="L2363" s="17"/>
      <c r="M2363" s="779" t="s">
        <v>593</v>
      </c>
      <c r="N2363" s="779" t="s">
        <v>2606</v>
      </c>
      <c r="O2363" s="764"/>
      <c r="P2363" s="741" t="s">
        <v>4129</v>
      </c>
      <c r="Q2363" s="17"/>
      <c r="R2363" s="17"/>
      <c r="S2363" s="17"/>
      <c r="T2363" s="17"/>
      <c r="U2363" s="780" t="s">
        <v>8141</v>
      </c>
      <c r="V2363" s="17"/>
      <c r="W2363" s="741" t="s">
        <v>4133</v>
      </c>
      <c r="X2363" s="765"/>
      <c r="Y2363" s="766"/>
      <c r="Z2363" s="767"/>
      <c r="AA2363" s="767"/>
    </row>
    <row r="2364" spans="1:27" ht="13.8" hidden="1">
      <c r="A2364" s="84"/>
      <c r="B2364" s="84"/>
      <c r="C2364" s="84"/>
      <c r="D2364" s="84"/>
      <c r="E2364" s="711"/>
      <c r="F2364" s="711"/>
      <c r="G2364" s="741" t="s">
        <v>4117</v>
      </c>
      <c r="H2364" s="696" t="str">
        <f t="shared" si="0"/>
        <v>--</v>
      </c>
      <c r="I2364" s="711"/>
      <c r="J2364" s="17"/>
      <c r="K2364" s="17"/>
      <c r="L2364" s="17"/>
      <c r="M2364" s="781" t="s">
        <v>195</v>
      </c>
      <c r="N2364" s="781" t="s">
        <v>911</v>
      </c>
      <c r="O2364" s="760"/>
      <c r="P2364" s="789"/>
      <c r="Q2364" s="17"/>
      <c r="R2364" s="17"/>
      <c r="S2364" s="17"/>
      <c r="T2364" s="17"/>
      <c r="U2364" s="782" t="s">
        <v>8142</v>
      </c>
      <c r="V2364" s="17"/>
      <c r="W2364" s="748" t="s">
        <v>4143</v>
      </c>
      <c r="X2364" s="761"/>
      <c r="Y2364" s="762"/>
      <c r="Z2364" s="763"/>
      <c r="AA2364" s="763"/>
    </row>
    <row r="2365" spans="1:27" ht="13.8" hidden="1">
      <c r="A2365" s="84"/>
      <c r="B2365" s="84"/>
      <c r="C2365" s="84"/>
      <c r="D2365" s="84"/>
      <c r="E2365" s="704"/>
      <c r="F2365" s="704"/>
      <c r="G2365" s="748" t="s">
        <v>4117</v>
      </c>
      <c r="H2365" s="694" t="str">
        <f t="shared" si="0"/>
        <v>--</v>
      </c>
      <c r="I2365" s="704"/>
      <c r="J2365" s="17"/>
      <c r="K2365" s="17"/>
      <c r="L2365" s="17"/>
      <c r="M2365" s="779" t="s">
        <v>436</v>
      </c>
      <c r="N2365" s="779" t="s">
        <v>98</v>
      </c>
      <c r="O2365" s="764"/>
      <c r="P2365" s="787"/>
      <c r="Q2365" s="17"/>
      <c r="R2365" s="17"/>
      <c r="S2365" s="17"/>
      <c r="T2365" s="17"/>
      <c r="U2365" s="780" t="s">
        <v>8143</v>
      </c>
      <c r="V2365" s="17"/>
      <c r="W2365" s="741" t="s">
        <v>4152</v>
      </c>
      <c r="X2365" s="765"/>
      <c r="Y2365" s="766"/>
      <c r="Z2365" s="767"/>
      <c r="AA2365" s="767"/>
    </row>
    <row r="2366" spans="1:27" ht="13.8" hidden="1">
      <c r="A2366" s="84"/>
      <c r="B2366" s="84"/>
      <c r="C2366" s="84"/>
      <c r="D2366" s="84"/>
      <c r="E2366" s="711"/>
      <c r="F2366" s="711"/>
      <c r="G2366" s="741" t="s">
        <v>4117</v>
      </c>
      <c r="H2366" s="696" t="str">
        <f t="shared" si="0"/>
        <v>--</v>
      </c>
      <c r="I2366" s="711"/>
      <c r="J2366" s="17"/>
      <c r="K2366" s="17"/>
      <c r="L2366" s="17"/>
      <c r="M2366" s="781" t="s">
        <v>273</v>
      </c>
      <c r="N2366" s="781" t="s">
        <v>1270</v>
      </c>
      <c r="O2366" s="760"/>
      <c r="P2366" s="789"/>
      <c r="Q2366" s="17"/>
      <c r="R2366" s="17"/>
      <c r="S2366" s="17"/>
      <c r="T2366" s="17"/>
      <c r="U2366" s="782" t="s">
        <v>8144</v>
      </c>
      <c r="V2366" s="17"/>
      <c r="W2366" s="748" t="s">
        <v>4158</v>
      </c>
      <c r="X2366" s="761"/>
      <c r="Y2366" s="762"/>
      <c r="Z2366" s="763"/>
      <c r="AA2366" s="763"/>
    </row>
    <row r="2367" spans="1:27" ht="13.8" hidden="1">
      <c r="A2367" s="84"/>
      <c r="B2367" s="84"/>
      <c r="C2367" s="84"/>
      <c r="D2367" s="84"/>
      <c r="E2367" s="704"/>
      <c r="F2367" s="704"/>
      <c r="G2367" s="748" t="s">
        <v>4117</v>
      </c>
      <c r="H2367" s="694" t="str">
        <f t="shared" si="0"/>
        <v>--</v>
      </c>
      <c r="I2367" s="704"/>
      <c r="J2367" s="17"/>
      <c r="K2367" s="17"/>
      <c r="L2367" s="17"/>
      <c r="M2367" s="779" t="s">
        <v>436</v>
      </c>
      <c r="N2367" s="779" t="s">
        <v>97</v>
      </c>
      <c r="O2367" s="764"/>
      <c r="P2367" s="787"/>
      <c r="Q2367" s="17"/>
      <c r="R2367" s="17"/>
      <c r="S2367" s="17"/>
      <c r="T2367" s="17"/>
      <c r="U2367" s="780" t="s">
        <v>8145</v>
      </c>
      <c r="V2367" s="17"/>
      <c r="W2367" s="741" t="s">
        <v>4158</v>
      </c>
      <c r="X2367" s="765"/>
      <c r="Y2367" s="766"/>
      <c r="Z2367" s="767"/>
      <c r="AA2367" s="767"/>
    </row>
    <row r="2368" spans="1:27" ht="13.8" hidden="1">
      <c r="A2368" s="84"/>
      <c r="B2368" s="84"/>
      <c r="C2368" s="84"/>
      <c r="D2368" s="84"/>
      <c r="E2368" s="711"/>
      <c r="F2368" s="711"/>
      <c r="G2368" s="741" t="s">
        <v>4117</v>
      </c>
      <c r="H2368" s="696" t="str">
        <f t="shared" si="0"/>
        <v>--</v>
      </c>
      <c r="I2368" s="711"/>
      <c r="J2368" s="17"/>
      <c r="K2368" s="17"/>
      <c r="L2368" s="17"/>
      <c r="M2368" s="781" t="s">
        <v>2695</v>
      </c>
      <c r="N2368" s="781" t="s">
        <v>1023</v>
      </c>
      <c r="O2368" s="760"/>
      <c r="P2368" s="789"/>
      <c r="Q2368" s="17"/>
      <c r="R2368" s="17"/>
      <c r="S2368" s="17"/>
      <c r="T2368" s="17"/>
      <c r="U2368" s="782" t="s">
        <v>8146</v>
      </c>
      <c r="V2368" s="17"/>
      <c r="W2368" s="748" t="s">
        <v>4170</v>
      </c>
      <c r="X2368" s="761"/>
      <c r="Y2368" s="762"/>
      <c r="Z2368" s="763"/>
      <c r="AA2368" s="763"/>
    </row>
    <row r="2369" spans="1:27" ht="13.8" hidden="1">
      <c r="A2369" s="84"/>
      <c r="B2369" s="84"/>
      <c r="C2369" s="84"/>
      <c r="D2369" s="84"/>
      <c r="E2369" s="704"/>
      <c r="F2369" s="704"/>
      <c r="G2369" s="748" t="s">
        <v>4117</v>
      </c>
      <c r="H2369" s="694" t="str">
        <f t="shared" si="0"/>
        <v>--</v>
      </c>
      <c r="I2369" s="704"/>
      <c r="J2369" s="17"/>
      <c r="K2369" s="17"/>
      <c r="L2369" s="17"/>
      <c r="M2369" s="779" t="s">
        <v>2691</v>
      </c>
      <c r="N2369" s="779" t="s">
        <v>437</v>
      </c>
      <c r="O2369" s="764"/>
      <c r="P2369" s="787"/>
      <c r="Q2369" s="17"/>
      <c r="R2369" s="17"/>
      <c r="S2369" s="17"/>
      <c r="T2369" s="17"/>
      <c r="U2369" s="780" t="s">
        <v>8147</v>
      </c>
      <c r="V2369" s="17"/>
      <c r="W2369" s="741" t="s">
        <v>4170</v>
      </c>
      <c r="X2369" s="765"/>
      <c r="Y2369" s="766"/>
      <c r="Z2369" s="767"/>
      <c r="AA2369" s="767"/>
    </row>
    <row r="2370" spans="1:27" ht="13.8" hidden="1">
      <c r="A2370" s="84"/>
      <c r="B2370" s="84"/>
      <c r="C2370" s="84"/>
      <c r="D2370" s="84"/>
      <c r="E2370" s="711"/>
      <c r="F2370" s="711"/>
      <c r="G2370" s="710" t="s">
        <v>6865</v>
      </c>
      <c r="H2370" s="696" t="str">
        <f t="shared" si="0"/>
        <v>--</v>
      </c>
      <c r="I2370" s="711"/>
      <c r="J2370" s="17"/>
      <c r="K2370" s="17"/>
      <c r="L2370" s="17"/>
      <c r="M2370" s="781" t="s">
        <v>36</v>
      </c>
      <c r="N2370" s="781" t="s">
        <v>1940</v>
      </c>
      <c r="O2370" s="760"/>
      <c r="P2370" s="789"/>
      <c r="Q2370" s="17"/>
      <c r="R2370" s="17"/>
      <c r="S2370" s="17"/>
      <c r="T2370" s="17"/>
      <c r="U2370" s="790" t="s">
        <v>6866</v>
      </c>
      <c r="V2370" s="17"/>
      <c r="W2370" s="748" t="s">
        <v>6862</v>
      </c>
      <c r="X2370" s="761"/>
      <c r="Y2370" s="762"/>
      <c r="Z2370" s="763"/>
      <c r="AA2370" s="763"/>
    </row>
    <row r="2371" spans="1:27" ht="13.8" hidden="1">
      <c r="A2371" s="84"/>
      <c r="B2371" s="84"/>
      <c r="C2371" s="84"/>
      <c r="D2371" s="84"/>
      <c r="E2371" s="704"/>
      <c r="F2371" s="704"/>
      <c r="G2371" s="703" t="s">
        <v>6865</v>
      </c>
      <c r="H2371" s="694" t="str">
        <f t="shared" si="0"/>
        <v>--</v>
      </c>
      <c r="I2371" s="704"/>
      <c r="J2371" s="17"/>
      <c r="K2371" s="17"/>
      <c r="L2371" s="17"/>
      <c r="M2371" s="779" t="s">
        <v>49</v>
      </c>
      <c r="N2371" s="779" t="s">
        <v>1111</v>
      </c>
      <c r="O2371" s="764"/>
      <c r="P2371" s="787"/>
      <c r="Q2371" s="17"/>
      <c r="R2371" s="17"/>
      <c r="S2371" s="17"/>
      <c r="T2371" s="17"/>
      <c r="U2371" s="788" t="s">
        <v>6867</v>
      </c>
      <c r="V2371" s="17"/>
      <c r="W2371" s="741" t="s">
        <v>6862</v>
      </c>
      <c r="X2371" s="765"/>
      <c r="Y2371" s="766"/>
      <c r="Z2371" s="767"/>
      <c r="AA2371" s="767"/>
    </row>
    <row r="2372" spans="1:27" ht="13.8" hidden="1">
      <c r="A2372" s="84"/>
      <c r="B2372" s="84"/>
      <c r="C2372" s="84"/>
      <c r="D2372" s="84"/>
      <c r="E2372" s="711"/>
      <c r="F2372" s="711"/>
      <c r="G2372" s="710" t="s">
        <v>6865</v>
      </c>
      <c r="H2372" s="696" t="str">
        <f t="shared" si="0"/>
        <v>--</v>
      </c>
      <c r="I2372" s="711"/>
      <c r="J2372" s="17"/>
      <c r="K2372" s="17"/>
      <c r="L2372" s="17"/>
      <c r="M2372" s="815" t="s">
        <v>347</v>
      </c>
      <c r="N2372" s="781" t="s">
        <v>955</v>
      </c>
      <c r="O2372" s="760"/>
      <c r="P2372" s="789"/>
      <c r="Q2372" s="17"/>
      <c r="R2372" s="17"/>
      <c r="S2372" s="17"/>
      <c r="T2372" s="17"/>
      <c r="U2372" s="790" t="s">
        <v>6868</v>
      </c>
      <c r="V2372" s="17"/>
      <c r="W2372" s="748" t="s">
        <v>6862</v>
      </c>
      <c r="X2372" s="761"/>
      <c r="Y2372" s="762"/>
      <c r="Z2372" s="763"/>
      <c r="AA2372" s="763"/>
    </row>
    <row r="2373" spans="1:27" ht="13.8" hidden="1">
      <c r="A2373" s="84"/>
      <c r="B2373" s="84"/>
      <c r="C2373" s="84"/>
      <c r="D2373" s="84"/>
      <c r="E2373" s="704"/>
      <c r="F2373" s="704"/>
      <c r="G2373" s="703" t="s">
        <v>6865</v>
      </c>
      <c r="H2373" s="694" t="str">
        <f t="shared" si="0"/>
        <v>--</v>
      </c>
      <c r="I2373" s="704"/>
      <c r="J2373" s="17"/>
      <c r="K2373" s="17"/>
      <c r="L2373" s="17"/>
      <c r="M2373" s="779" t="s">
        <v>6869</v>
      </c>
      <c r="N2373" s="779" t="s">
        <v>1459</v>
      </c>
      <c r="O2373" s="764"/>
      <c r="P2373" s="787"/>
      <c r="Q2373" s="17"/>
      <c r="R2373" s="17"/>
      <c r="S2373" s="17"/>
      <c r="T2373" s="17"/>
      <c r="U2373" s="788" t="s">
        <v>6870</v>
      </c>
      <c r="V2373" s="17"/>
      <c r="W2373" s="741" t="s">
        <v>6862</v>
      </c>
      <c r="X2373" s="765"/>
      <c r="Y2373" s="766"/>
      <c r="Z2373" s="767"/>
      <c r="AA2373" s="767"/>
    </row>
    <row r="2374" spans="1:27" ht="13.8" hidden="1">
      <c r="A2374" s="84"/>
      <c r="B2374" s="84"/>
      <c r="C2374" s="84"/>
      <c r="D2374" s="84"/>
      <c r="E2374" s="711"/>
      <c r="F2374" s="711"/>
      <c r="G2374" s="710" t="s">
        <v>6865</v>
      </c>
      <c r="H2374" s="696" t="str">
        <f t="shared" si="0"/>
        <v>--</v>
      </c>
      <c r="I2374" s="711"/>
      <c r="J2374" s="17"/>
      <c r="K2374" s="17"/>
      <c r="L2374" s="17"/>
      <c r="M2374" s="781" t="s">
        <v>347</v>
      </c>
      <c r="N2374" s="781" t="s">
        <v>961</v>
      </c>
      <c r="O2374" s="760"/>
      <c r="P2374" s="789"/>
      <c r="Q2374" s="17"/>
      <c r="R2374" s="17"/>
      <c r="S2374" s="17"/>
      <c r="T2374" s="17"/>
      <c r="U2374" s="790" t="s">
        <v>6871</v>
      </c>
      <c r="V2374" s="17"/>
      <c r="W2374" s="748" t="s">
        <v>6872</v>
      </c>
      <c r="X2374" s="761"/>
      <c r="Y2374" s="762"/>
      <c r="Z2374" s="763"/>
      <c r="AA2374" s="763"/>
    </row>
    <row r="2375" spans="1:27" ht="13.8" hidden="1">
      <c r="A2375" s="84"/>
      <c r="B2375" s="84"/>
      <c r="C2375" s="84"/>
      <c r="D2375" s="84"/>
      <c r="E2375" s="704"/>
      <c r="F2375" s="704"/>
      <c r="G2375" s="703" t="s">
        <v>6865</v>
      </c>
      <c r="H2375" s="694" t="str">
        <f t="shared" si="0"/>
        <v>--</v>
      </c>
      <c r="I2375" s="704"/>
      <c r="J2375" s="17"/>
      <c r="K2375" s="17"/>
      <c r="L2375" s="17"/>
      <c r="M2375" s="779" t="s">
        <v>49</v>
      </c>
      <c r="N2375" s="779" t="s">
        <v>1384</v>
      </c>
      <c r="O2375" s="764"/>
      <c r="P2375" s="787"/>
      <c r="Q2375" s="17"/>
      <c r="R2375" s="17"/>
      <c r="S2375" s="17"/>
      <c r="T2375" s="17"/>
      <c r="U2375" s="788" t="s">
        <v>6873</v>
      </c>
      <c r="V2375" s="17"/>
      <c r="W2375" s="741" t="s">
        <v>6872</v>
      </c>
      <c r="X2375" s="765"/>
      <c r="Y2375" s="766"/>
      <c r="Z2375" s="767"/>
      <c r="AA2375" s="767"/>
    </row>
    <row r="2376" spans="1:27" ht="13.8" hidden="1">
      <c r="A2376" s="84"/>
      <c r="B2376" s="84"/>
      <c r="C2376" s="84"/>
      <c r="D2376" s="84"/>
      <c r="E2376" s="711"/>
      <c r="F2376" s="711"/>
      <c r="G2376" s="710" t="s">
        <v>6865</v>
      </c>
      <c r="H2376" s="696" t="str">
        <f t="shared" si="0"/>
        <v>--</v>
      </c>
      <c r="I2376" s="711"/>
      <c r="J2376" s="17"/>
      <c r="K2376" s="17"/>
      <c r="L2376" s="17"/>
      <c r="M2376" s="781" t="s">
        <v>36</v>
      </c>
      <c r="N2376" s="781" t="s">
        <v>2377</v>
      </c>
      <c r="O2376" s="760"/>
      <c r="P2376" s="789"/>
      <c r="Q2376" s="17"/>
      <c r="R2376" s="17"/>
      <c r="S2376" s="17"/>
      <c r="T2376" s="17"/>
      <c r="U2376" s="790" t="s">
        <v>6874</v>
      </c>
      <c r="V2376" s="17"/>
      <c r="W2376" s="748" t="s">
        <v>6872</v>
      </c>
      <c r="X2376" s="761"/>
      <c r="Y2376" s="762"/>
      <c r="Z2376" s="763"/>
      <c r="AA2376" s="763"/>
    </row>
    <row r="2377" spans="1:27" ht="13.8" hidden="1">
      <c r="A2377" s="84"/>
      <c r="B2377" s="84"/>
      <c r="C2377" s="84"/>
      <c r="D2377" s="84"/>
      <c r="E2377" s="704"/>
      <c r="F2377" s="704"/>
      <c r="G2377" s="703" t="s">
        <v>6865</v>
      </c>
      <c r="H2377" s="694" t="str">
        <f t="shared" si="0"/>
        <v>--</v>
      </c>
      <c r="I2377" s="704"/>
      <c r="J2377" s="17"/>
      <c r="K2377" s="17"/>
      <c r="L2377" s="17"/>
      <c r="M2377" s="783" t="s">
        <v>436</v>
      </c>
      <c r="N2377" s="779" t="s">
        <v>171</v>
      </c>
      <c r="O2377" s="764"/>
      <c r="P2377" s="787"/>
      <c r="Q2377" s="17"/>
      <c r="R2377" s="17"/>
      <c r="S2377" s="17"/>
      <c r="T2377" s="17"/>
      <c r="U2377" s="788" t="s">
        <v>6875</v>
      </c>
      <c r="V2377" s="17"/>
      <c r="W2377" s="741" t="s">
        <v>6872</v>
      </c>
      <c r="X2377" s="765"/>
      <c r="Y2377" s="766"/>
      <c r="Z2377" s="767"/>
      <c r="AA2377" s="767"/>
    </row>
    <row r="2378" spans="1:27" ht="13.8" hidden="1">
      <c r="A2378" s="84"/>
      <c r="B2378" s="84"/>
      <c r="C2378" s="84"/>
      <c r="D2378" s="84"/>
      <c r="E2378" s="711"/>
      <c r="F2378" s="711"/>
      <c r="G2378" s="710" t="s">
        <v>6865</v>
      </c>
      <c r="H2378" s="696" t="str">
        <f t="shared" si="0"/>
        <v>--</v>
      </c>
      <c r="I2378" s="711"/>
      <c r="J2378" s="17"/>
      <c r="K2378" s="17"/>
      <c r="L2378" s="17"/>
      <c r="M2378" s="781" t="s">
        <v>551</v>
      </c>
      <c r="N2378" s="781" t="s">
        <v>1548</v>
      </c>
      <c r="O2378" s="760"/>
      <c r="P2378" s="789"/>
      <c r="Q2378" s="17"/>
      <c r="R2378" s="17"/>
      <c r="S2378" s="17"/>
      <c r="T2378" s="17"/>
      <c r="U2378" s="790" t="s">
        <v>6876</v>
      </c>
      <c r="V2378" s="17"/>
      <c r="W2378" s="748" t="s">
        <v>6872</v>
      </c>
      <c r="X2378" s="761"/>
      <c r="Y2378" s="762"/>
      <c r="Z2378" s="763"/>
      <c r="AA2378" s="763"/>
    </row>
    <row r="2379" spans="1:27" ht="13.8" hidden="1">
      <c r="A2379" s="84"/>
      <c r="B2379" s="84"/>
      <c r="C2379" s="84"/>
      <c r="D2379" s="84"/>
      <c r="E2379" s="704"/>
      <c r="F2379" s="704"/>
      <c r="G2379" s="703" t="s">
        <v>6865</v>
      </c>
      <c r="H2379" s="694" t="str">
        <f t="shared" si="0"/>
        <v>--</v>
      </c>
      <c r="I2379" s="704"/>
      <c r="J2379" s="17"/>
      <c r="K2379" s="17"/>
      <c r="L2379" s="17"/>
      <c r="M2379" s="779" t="s">
        <v>3151</v>
      </c>
      <c r="N2379" s="779" t="s">
        <v>444</v>
      </c>
      <c r="O2379" s="764"/>
      <c r="P2379" s="787"/>
      <c r="Q2379" s="17"/>
      <c r="R2379" s="17"/>
      <c r="S2379" s="17"/>
      <c r="T2379" s="17"/>
      <c r="U2379" s="788" t="s">
        <v>6877</v>
      </c>
      <c r="V2379" s="17"/>
      <c r="W2379" s="741" t="s">
        <v>6862</v>
      </c>
      <c r="X2379" s="765"/>
      <c r="Y2379" s="766"/>
      <c r="Z2379" s="767"/>
      <c r="AA2379" s="767"/>
    </row>
    <row r="2380" spans="1:27" ht="13.8" hidden="1">
      <c r="A2380" s="84"/>
      <c r="B2380" s="84"/>
      <c r="C2380" s="84"/>
      <c r="D2380" s="84"/>
      <c r="E2380" s="711"/>
      <c r="F2380" s="711"/>
      <c r="G2380" s="710" t="s">
        <v>6865</v>
      </c>
      <c r="H2380" s="696" t="str">
        <f t="shared" si="0"/>
        <v>--</v>
      </c>
      <c r="I2380" s="711"/>
      <c r="J2380" s="17"/>
      <c r="K2380" s="17"/>
      <c r="L2380" s="17"/>
      <c r="M2380" s="781" t="s">
        <v>551</v>
      </c>
      <c r="N2380" s="781" t="s">
        <v>1546</v>
      </c>
      <c r="O2380" s="760"/>
      <c r="P2380" s="789"/>
      <c r="Q2380" s="17"/>
      <c r="R2380" s="17"/>
      <c r="S2380" s="17"/>
      <c r="T2380" s="17"/>
      <c r="U2380" s="790" t="s">
        <v>6878</v>
      </c>
      <c r="V2380" s="17"/>
      <c r="W2380" s="748" t="s">
        <v>6879</v>
      </c>
      <c r="X2380" s="761"/>
      <c r="Y2380" s="762"/>
      <c r="Z2380" s="763"/>
      <c r="AA2380" s="763"/>
    </row>
    <row r="2381" spans="1:27" ht="13.8" hidden="1">
      <c r="A2381" s="84"/>
      <c r="B2381" s="84"/>
      <c r="C2381" s="84"/>
      <c r="D2381" s="84"/>
      <c r="E2381" s="704"/>
      <c r="F2381" s="704"/>
      <c r="G2381" s="703" t="s">
        <v>6865</v>
      </c>
      <c r="H2381" s="694" t="str">
        <f t="shared" si="0"/>
        <v>--</v>
      </c>
      <c r="I2381" s="704"/>
      <c r="J2381" s="17"/>
      <c r="K2381" s="17"/>
      <c r="L2381" s="17"/>
      <c r="M2381" s="779" t="s">
        <v>36</v>
      </c>
      <c r="N2381" s="779" t="s">
        <v>2378</v>
      </c>
      <c r="O2381" s="764"/>
      <c r="P2381" s="787"/>
      <c r="Q2381" s="17"/>
      <c r="R2381" s="17"/>
      <c r="S2381" s="17"/>
      <c r="T2381" s="17"/>
      <c r="U2381" s="788" t="s">
        <v>6880</v>
      </c>
      <c r="V2381" s="17"/>
      <c r="W2381" s="741" t="s">
        <v>6879</v>
      </c>
      <c r="X2381" s="765"/>
      <c r="Y2381" s="766"/>
      <c r="Z2381" s="767"/>
      <c r="AA2381" s="767"/>
    </row>
    <row r="2382" spans="1:27" ht="13.8" hidden="1">
      <c r="A2382" s="84"/>
      <c r="B2382" s="84"/>
      <c r="C2382" s="84"/>
      <c r="D2382" s="84"/>
      <c r="E2382" s="711"/>
      <c r="F2382" s="711"/>
      <c r="G2382" s="710" t="s">
        <v>6865</v>
      </c>
      <c r="H2382" s="696" t="str">
        <f t="shared" si="0"/>
        <v>--</v>
      </c>
      <c r="I2382" s="711"/>
      <c r="J2382" s="17"/>
      <c r="K2382" s="17"/>
      <c r="L2382" s="17"/>
      <c r="M2382" s="781" t="s">
        <v>49</v>
      </c>
      <c r="N2382" s="781" t="s">
        <v>1387</v>
      </c>
      <c r="O2382" s="760"/>
      <c r="P2382" s="789"/>
      <c r="Q2382" s="17"/>
      <c r="R2382" s="17"/>
      <c r="S2382" s="17"/>
      <c r="T2382" s="17"/>
      <c r="U2382" s="790" t="s">
        <v>6881</v>
      </c>
      <c r="V2382" s="17"/>
      <c r="W2382" s="748" t="s">
        <v>6879</v>
      </c>
      <c r="X2382" s="761"/>
      <c r="Y2382" s="762"/>
      <c r="Z2382" s="763"/>
      <c r="AA2382" s="763"/>
    </row>
    <row r="2383" spans="1:27" ht="13.8" hidden="1">
      <c r="A2383" s="84"/>
      <c r="B2383" s="84"/>
      <c r="C2383" s="84"/>
      <c r="D2383" s="84"/>
      <c r="E2383" s="704"/>
      <c r="F2383" s="704"/>
      <c r="G2383" s="703" t="s">
        <v>6865</v>
      </c>
      <c r="H2383" s="694" t="str">
        <f t="shared" si="0"/>
        <v>--</v>
      </c>
      <c r="I2383" s="704"/>
      <c r="J2383" s="17"/>
      <c r="K2383" s="17"/>
      <c r="L2383" s="17"/>
      <c r="M2383" s="783" t="s">
        <v>436</v>
      </c>
      <c r="N2383" s="779" t="s">
        <v>172</v>
      </c>
      <c r="O2383" s="764"/>
      <c r="P2383" s="787"/>
      <c r="Q2383" s="17"/>
      <c r="R2383" s="17"/>
      <c r="S2383" s="17"/>
      <c r="T2383" s="17"/>
      <c r="U2383" s="788" t="s">
        <v>6882</v>
      </c>
      <c r="V2383" s="17"/>
      <c r="W2383" s="741" t="s">
        <v>6879</v>
      </c>
      <c r="X2383" s="765"/>
      <c r="Y2383" s="766"/>
      <c r="Z2383" s="767"/>
      <c r="AA2383" s="767"/>
    </row>
    <row r="2384" spans="1:27" ht="13.8" hidden="1">
      <c r="A2384" s="84"/>
      <c r="B2384" s="84"/>
      <c r="C2384" s="84"/>
      <c r="D2384" s="84"/>
      <c r="E2384" s="711"/>
      <c r="F2384" s="711"/>
      <c r="G2384" s="710" t="s">
        <v>6865</v>
      </c>
      <c r="H2384" s="696" t="str">
        <f t="shared" si="0"/>
        <v>--</v>
      </c>
      <c r="I2384" s="711"/>
      <c r="J2384" s="17"/>
      <c r="K2384" s="17"/>
      <c r="L2384" s="17"/>
      <c r="M2384" s="834" t="s">
        <v>347</v>
      </c>
      <c r="N2384" s="781" t="s">
        <v>958</v>
      </c>
      <c r="O2384" s="760"/>
      <c r="P2384" s="789"/>
      <c r="Q2384" s="17"/>
      <c r="R2384" s="17"/>
      <c r="S2384" s="17"/>
      <c r="T2384" s="17"/>
      <c r="U2384" s="790" t="s">
        <v>6883</v>
      </c>
      <c r="V2384" s="17"/>
      <c r="W2384" s="748" t="s">
        <v>6879</v>
      </c>
      <c r="X2384" s="761"/>
      <c r="Y2384" s="762"/>
      <c r="Z2384" s="763"/>
      <c r="AA2384" s="763"/>
    </row>
    <row r="2385" spans="1:27" ht="13.8" hidden="1">
      <c r="A2385" s="84"/>
      <c r="B2385" s="84"/>
      <c r="C2385" s="84"/>
      <c r="D2385" s="84"/>
      <c r="E2385" s="704"/>
      <c r="F2385" s="704"/>
      <c r="G2385" s="703" t="s">
        <v>6865</v>
      </c>
      <c r="H2385" s="694" t="str">
        <f t="shared" si="0"/>
        <v>--</v>
      </c>
      <c r="I2385" s="704"/>
      <c r="J2385" s="17"/>
      <c r="K2385" s="17"/>
      <c r="L2385" s="17"/>
      <c r="M2385" s="779" t="s">
        <v>551</v>
      </c>
      <c r="N2385" s="779" t="s">
        <v>1545</v>
      </c>
      <c r="O2385" s="764"/>
      <c r="P2385" s="787"/>
      <c r="Q2385" s="17"/>
      <c r="R2385" s="17"/>
      <c r="S2385" s="17"/>
      <c r="T2385" s="17"/>
      <c r="U2385" s="788" t="s">
        <v>6884</v>
      </c>
      <c r="V2385" s="17"/>
      <c r="W2385" s="741" t="s">
        <v>6885</v>
      </c>
      <c r="X2385" s="765"/>
      <c r="Y2385" s="766"/>
      <c r="Z2385" s="767"/>
      <c r="AA2385" s="767"/>
    </row>
    <row r="2386" spans="1:27" ht="13.8" hidden="1">
      <c r="A2386" s="84"/>
      <c r="B2386" s="84"/>
      <c r="C2386" s="84"/>
      <c r="D2386" s="84"/>
      <c r="E2386" s="711"/>
      <c r="F2386" s="711"/>
      <c r="G2386" s="710" t="s">
        <v>6865</v>
      </c>
      <c r="H2386" s="696" t="str">
        <f t="shared" si="0"/>
        <v>--</v>
      </c>
      <c r="I2386" s="711"/>
      <c r="J2386" s="17"/>
      <c r="K2386" s="17"/>
      <c r="L2386" s="17"/>
      <c r="M2386" s="781" t="s">
        <v>49</v>
      </c>
      <c r="N2386" s="781" t="s">
        <v>1385</v>
      </c>
      <c r="O2386" s="760"/>
      <c r="P2386" s="789"/>
      <c r="Q2386" s="17"/>
      <c r="R2386" s="17"/>
      <c r="S2386" s="17"/>
      <c r="T2386" s="17"/>
      <c r="U2386" s="790" t="s">
        <v>6886</v>
      </c>
      <c r="V2386" s="17"/>
      <c r="W2386" s="748" t="s">
        <v>6885</v>
      </c>
      <c r="X2386" s="761"/>
      <c r="Y2386" s="762"/>
      <c r="Z2386" s="763"/>
      <c r="AA2386" s="763"/>
    </row>
    <row r="2387" spans="1:27" ht="13.8" hidden="1">
      <c r="A2387" s="84"/>
      <c r="B2387" s="84"/>
      <c r="C2387" s="84"/>
      <c r="D2387" s="84"/>
      <c r="E2387" s="704"/>
      <c r="F2387" s="704"/>
      <c r="G2387" s="703" t="s">
        <v>6865</v>
      </c>
      <c r="H2387" s="694" t="str">
        <f t="shared" si="0"/>
        <v>--</v>
      </c>
      <c r="I2387" s="704"/>
      <c r="J2387" s="17"/>
      <c r="K2387" s="17"/>
      <c r="L2387" s="17"/>
      <c r="M2387" s="779" t="s">
        <v>36</v>
      </c>
      <c r="N2387" s="779" t="s">
        <v>2376</v>
      </c>
      <c r="O2387" s="764"/>
      <c r="P2387" s="787"/>
      <c r="Q2387" s="17"/>
      <c r="R2387" s="17"/>
      <c r="S2387" s="17"/>
      <c r="T2387" s="17"/>
      <c r="U2387" s="788" t="s">
        <v>6889</v>
      </c>
      <c r="V2387" s="17"/>
      <c r="W2387" s="741" t="s">
        <v>6885</v>
      </c>
      <c r="X2387" s="765"/>
      <c r="Y2387" s="766"/>
      <c r="Z2387" s="767"/>
      <c r="AA2387" s="767"/>
    </row>
    <row r="2388" spans="1:27" ht="13.8" hidden="1">
      <c r="A2388" s="84"/>
      <c r="B2388" s="84"/>
      <c r="C2388" s="84"/>
      <c r="D2388" s="84"/>
      <c r="E2388" s="711"/>
      <c r="F2388" s="711"/>
      <c r="G2388" s="710" t="s">
        <v>6865</v>
      </c>
      <c r="H2388" s="696" t="str">
        <f t="shared" si="0"/>
        <v>--</v>
      </c>
      <c r="I2388" s="711"/>
      <c r="J2388" s="17"/>
      <c r="K2388" s="17"/>
      <c r="L2388" s="17"/>
      <c r="M2388" s="781" t="s">
        <v>6551</v>
      </c>
      <c r="N2388" s="781" t="s">
        <v>1795</v>
      </c>
      <c r="O2388" s="760"/>
      <c r="P2388" s="789"/>
      <c r="Q2388" s="17"/>
      <c r="R2388" s="17"/>
      <c r="S2388" s="17"/>
      <c r="T2388" s="17"/>
      <c r="U2388" s="790" t="s">
        <v>6891</v>
      </c>
      <c r="V2388" s="17"/>
      <c r="W2388" s="748" t="s">
        <v>6862</v>
      </c>
      <c r="X2388" s="761"/>
      <c r="Y2388" s="762"/>
      <c r="Z2388" s="763"/>
      <c r="AA2388" s="763"/>
    </row>
    <row r="2389" spans="1:27" ht="13.8" hidden="1">
      <c r="A2389" s="84"/>
      <c r="B2389" s="84"/>
      <c r="C2389" s="84"/>
      <c r="D2389" s="84"/>
      <c r="E2389" s="704"/>
      <c r="F2389" s="704"/>
      <c r="G2389" s="703" t="s">
        <v>6865</v>
      </c>
      <c r="H2389" s="694" t="str">
        <f t="shared" si="0"/>
        <v>--</v>
      </c>
      <c r="I2389" s="704"/>
      <c r="J2389" s="17"/>
      <c r="K2389" s="17"/>
      <c r="L2389" s="17"/>
      <c r="M2389" s="783" t="s">
        <v>436</v>
      </c>
      <c r="N2389" s="779" t="s">
        <v>171</v>
      </c>
      <c r="O2389" s="764"/>
      <c r="P2389" s="787"/>
      <c r="Q2389" s="17"/>
      <c r="R2389" s="17"/>
      <c r="S2389" s="17"/>
      <c r="T2389" s="17"/>
      <c r="U2389" s="788" t="s">
        <v>6893</v>
      </c>
      <c r="V2389" s="17"/>
      <c r="W2389" s="741" t="s">
        <v>6862</v>
      </c>
      <c r="X2389" s="765"/>
      <c r="Y2389" s="766"/>
      <c r="Z2389" s="767"/>
      <c r="AA2389" s="767"/>
    </row>
    <row r="2390" spans="1:27" ht="13.8" hidden="1">
      <c r="A2390" s="84"/>
      <c r="B2390" s="84"/>
      <c r="C2390" s="84"/>
      <c r="D2390" s="84"/>
      <c r="E2390" s="711"/>
      <c r="F2390" s="711"/>
      <c r="G2390" s="710" t="s">
        <v>6865</v>
      </c>
      <c r="H2390" s="696" t="str">
        <f t="shared" si="0"/>
        <v>--</v>
      </c>
      <c r="I2390" s="711"/>
      <c r="J2390" s="17"/>
      <c r="K2390" s="17"/>
      <c r="L2390" s="17"/>
      <c r="M2390" s="778" t="s">
        <v>436</v>
      </c>
      <c r="N2390" s="781" t="s">
        <v>172</v>
      </c>
      <c r="O2390" s="760"/>
      <c r="P2390" s="789"/>
      <c r="Q2390" s="17"/>
      <c r="R2390" s="17"/>
      <c r="S2390" s="17"/>
      <c r="T2390" s="17"/>
      <c r="U2390" s="790" t="s">
        <v>6893</v>
      </c>
      <c r="V2390" s="17"/>
      <c r="W2390" s="748" t="s">
        <v>6862</v>
      </c>
      <c r="X2390" s="761"/>
      <c r="Y2390" s="762"/>
      <c r="Z2390" s="763"/>
      <c r="AA2390" s="763"/>
    </row>
    <row r="2391" spans="1:27" ht="13.8" hidden="1">
      <c r="A2391" s="84"/>
      <c r="B2391" s="84"/>
      <c r="C2391" s="84"/>
      <c r="D2391" s="84"/>
      <c r="E2391" s="704"/>
      <c r="F2391" s="704"/>
      <c r="G2391" s="703" t="s">
        <v>6865</v>
      </c>
      <c r="H2391" s="694" t="str">
        <f t="shared" si="0"/>
        <v>--</v>
      </c>
      <c r="I2391" s="704"/>
      <c r="J2391" s="17"/>
      <c r="K2391" s="17"/>
      <c r="L2391" s="17"/>
      <c r="M2391" s="813" t="s">
        <v>49</v>
      </c>
      <c r="N2391" s="779" t="s">
        <v>1386</v>
      </c>
      <c r="O2391" s="764"/>
      <c r="P2391" s="787"/>
      <c r="Q2391" s="17"/>
      <c r="R2391" s="17"/>
      <c r="S2391" s="17"/>
      <c r="T2391" s="17"/>
      <c r="U2391" s="788" t="s">
        <v>6895</v>
      </c>
      <c r="V2391" s="17"/>
      <c r="W2391" s="741" t="s">
        <v>6897</v>
      </c>
      <c r="X2391" s="765"/>
      <c r="Y2391" s="766"/>
      <c r="Z2391" s="767"/>
      <c r="AA2391" s="767"/>
    </row>
    <row r="2392" spans="1:27" ht="13.8" hidden="1">
      <c r="A2392" s="84"/>
      <c r="B2392" s="84"/>
      <c r="C2392" s="84"/>
      <c r="D2392" s="84"/>
      <c r="E2392" s="711"/>
      <c r="F2392" s="711"/>
      <c r="G2392" s="710" t="s">
        <v>6865</v>
      </c>
      <c r="H2392" s="696" t="str">
        <f t="shared" si="0"/>
        <v>--</v>
      </c>
      <c r="I2392" s="711"/>
      <c r="J2392" s="17"/>
      <c r="K2392" s="17"/>
      <c r="L2392" s="17"/>
      <c r="M2392" s="781" t="s">
        <v>36</v>
      </c>
      <c r="N2392" s="781" t="s">
        <v>2060</v>
      </c>
      <c r="O2392" s="760"/>
      <c r="P2392" s="748" t="s">
        <v>6898</v>
      </c>
      <c r="Q2392" s="17"/>
      <c r="R2392" s="17"/>
      <c r="S2392" s="17"/>
      <c r="T2392" s="17"/>
      <c r="U2392" s="790" t="s">
        <v>6899</v>
      </c>
      <c r="V2392" s="17"/>
      <c r="W2392" s="748" t="s">
        <v>6897</v>
      </c>
      <c r="X2392" s="761"/>
      <c r="Y2392" s="762"/>
      <c r="Z2392" s="763"/>
      <c r="AA2392" s="763"/>
    </row>
    <row r="2393" spans="1:27" ht="13.8" hidden="1">
      <c r="A2393" s="84"/>
      <c r="B2393" s="84"/>
      <c r="C2393" s="84"/>
      <c r="D2393" s="84"/>
      <c r="E2393" s="704"/>
      <c r="F2393" s="704"/>
      <c r="G2393" s="703" t="s">
        <v>6865</v>
      </c>
      <c r="H2393" s="694" t="str">
        <f t="shared" si="0"/>
        <v>--</v>
      </c>
      <c r="I2393" s="704"/>
      <c r="J2393" s="17"/>
      <c r="K2393" s="17"/>
      <c r="L2393" s="17"/>
      <c r="M2393" s="783" t="s">
        <v>436</v>
      </c>
      <c r="N2393" s="779" t="s">
        <v>173</v>
      </c>
      <c r="O2393" s="764"/>
      <c r="P2393" s="787"/>
      <c r="Q2393" s="17"/>
      <c r="R2393" s="17"/>
      <c r="S2393" s="17"/>
      <c r="T2393" s="17"/>
      <c r="U2393" s="788" t="s">
        <v>6907</v>
      </c>
      <c r="V2393" s="17"/>
      <c r="W2393" s="741" t="s">
        <v>6897</v>
      </c>
      <c r="X2393" s="765"/>
      <c r="Y2393" s="766"/>
      <c r="Z2393" s="767"/>
      <c r="AA2393" s="767"/>
    </row>
    <row r="2394" spans="1:27" ht="13.8" hidden="1">
      <c r="A2394" s="84"/>
      <c r="B2394" s="84"/>
      <c r="C2394" s="84"/>
      <c r="D2394" s="84"/>
      <c r="E2394" s="711"/>
      <c r="F2394" s="711"/>
      <c r="G2394" s="710" t="s">
        <v>6865</v>
      </c>
      <c r="H2394" s="696" t="str">
        <f t="shared" si="0"/>
        <v>--</v>
      </c>
      <c r="I2394" s="711"/>
      <c r="J2394" s="17"/>
      <c r="K2394" s="17"/>
      <c r="L2394" s="17"/>
      <c r="M2394" s="781" t="s">
        <v>551</v>
      </c>
      <c r="N2394" s="781" t="s">
        <v>1547</v>
      </c>
      <c r="O2394" s="760"/>
      <c r="P2394" s="789"/>
      <c r="Q2394" s="17"/>
      <c r="R2394" s="17"/>
      <c r="S2394" s="17"/>
      <c r="T2394" s="17"/>
      <c r="U2394" s="790" t="s">
        <v>6913</v>
      </c>
      <c r="V2394" s="17"/>
      <c r="W2394" s="748" t="s">
        <v>6897</v>
      </c>
      <c r="X2394" s="761"/>
      <c r="Y2394" s="762"/>
      <c r="Z2394" s="763"/>
      <c r="AA2394" s="763"/>
    </row>
    <row r="2395" spans="1:27" ht="13.8" hidden="1">
      <c r="A2395" s="84"/>
      <c r="B2395" s="84"/>
      <c r="C2395" s="84"/>
      <c r="D2395" s="84"/>
      <c r="E2395" s="704"/>
      <c r="F2395" s="704"/>
      <c r="G2395" s="703" t="s">
        <v>6865</v>
      </c>
      <c r="H2395" s="694" t="str">
        <f t="shared" si="0"/>
        <v>--</v>
      </c>
      <c r="I2395" s="704"/>
      <c r="J2395" s="17"/>
      <c r="K2395" s="17"/>
      <c r="L2395" s="17"/>
      <c r="M2395" s="779" t="s">
        <v>6551</v>
      </c>
      <c r="N2395" s="779" t="s">
        <v>1791</v>
      </c>
      <c r="O2395" s="764"/>
      <c r="P2395" s="787"/>
      <c r="Q2395" s="17"/>
      <c r="R2395" s="17"/>
      <c r="S2395" s="17"/>
      <c r="T2395" s="17"/>
      <c r="U2395" s="788" t="s">
        <v>6914</v>
      </c>
      <c r="V2395" s="17"/>
      <c r="W2395" s="741" t="s">
        <v>6862</v>
      </c>
      <c r="X2395" s="765"/>
      <c r="Y2395" s="766"/>
      <c r="Z2395" s="767"/>
      <c r="AA2395" s="767"/>
    </row>
    <row r="2396" spans="1:27" ht="13.8" hidden="1">
      <c r="A2396" s="84"/>
      <c r="B2396" s="84"/>
      <c r="C2396" s="84"/>
      <c r="D2396" s="84"/>
      <c r="E2396" s="711"/>
      <c r="F2396" s="711"/>
      <c r="G2396" s="710" t="s">
        <v>6865</v>
      </c>
      <c r="H2396" s="696" t="str">
        <f t="shared" si="0"/>
        <v>--</v>
      </c>
      <c r="I2396" s="711"/>
      <c r="J2396" s="17"/>
      <c r="K2396" s="17"/>
      <c r="L2396" s="17"/>
      <c r="M2396" s="781" t="s">
        <v>6551</v>
      </c>
      <c r="N2396" s="781" t="s">
        <v>1792</v>
      </c>
      <c r="O2396" s="760"/>
      <c r="P2396" s="789"/>
      <c r="Q2396" s="17"/>
      <c r="R2396" s="17"/>
      <c r="S2396" s="17"/>
      <c r="T2396" s="17"/>
      <c r="U2396" s="790" t="s">
        <v>6914</v>
      </c>
      <c r="V2396" s="17"/>
      <c r="W2396" s="748" t="s">
        <v>6862</v>
      </c>
      <c r="X2396" s="761"/>
      <c r="Y2396" s="762"/>
      <c r="Z2396" s="763"/>
      <c r="AA2396" s="763"/>
    </row>
    <row r="2397" spans="1:27" ht="13.8" hidden="1">
      <c r="A2397" s="84"/>
      <c r="B2397" s="84"/>
      <c r="C2397" s="84"/>
      <c r="D2397" s="84"/>
      <c r="E2397" s="704"/>
      <c r="F2397" s="704"/>
      <c r="G2397" s="703" t="s">
        <v>6865</v>
      </c>
      <c r="H2397" s="694" t="str">
        <f t="shared" si="0"/>
        <v>--</v>
      </c>
      <c r="I2397" s="704"/>
      <c r="J2397" s="17"/>
      <c r="K2397" s="17"/>
      <c r="L2397" s="17"/>
      <c r="M2397" s="779" t="s">
        <v>6551</v>
      </c>
      <c r="N2397" s="779" t="s">
        <v>1794</v>
      </c>
      <c r="O2397" s="764"/>
      <c r="P2397" s="787"/>
      <c r="Q2397" s="17"/>
      <c r="R2397" s="17"/>
      <c r="S2397" s="17"/>
      <c r="T2397" s="17"/>
      <c r="U2397" s="788" t="s">
        <v>6914</v>
      </c>
      <c r="V2397" s="17"/>
      <c r="W2397" s="741" t="s">
        <v>6862</v>
      </c>
      <c r="X2397" s="765"/>
      <c r="Y2397" s="766"/>
      <c r="Z2397" s="767"/>
      <c r="AA2397" s="767"/>
    </row>
    <row r="2398" spans="1:27" ht="13.8" hidden="1">
      <c r="A2398" s="84"/>
      <c r="B2398" s="84"/>
      <c r="C2398" s="84"/>
      <c r="D2398" s="84"/>
      <c r="E2398" s="711"/>
      <c r="F2398" s="711"/>
      <c r="G2398" s="710" t="s">
        <v>6865</v>
      </c>
      <c r="H2398" s="696" t="str">
        <f t="shared" si="0"/>
        <v>--</v>
      </c>
      <c r="I2398" s="711"/>
      <c r="J2398" s="17"/>
      <c r="K2398" s="17"/>
      <c r="L2398" s="17"/>
      <c r="M2398" s="781" t="s">
        <v>2692</v>
      </c>
      <c r="N2398" s="781" t="s">
        <v>449</v>
      </c>
      <c r="O2398" s="760"/>
      <c r="P2398" s="789"/>
      <c r="Q2398" s="17"/>
      <c r="R2398" s="17"/>
      <c r="S2398" s="17"/>
      <c r="T2398" s="17"/>
      <c r="U2398" s="790" t="s">
        <v>6917</v>
      </c>
      <c r="V2398" s="17"/>
      <c r="W2398" s="748" t="s">
        <v>6862</v>
      </c>
      <c r="X2398" s="761"/>
      <c r="Y2398" s="762"/>
      <c r="Z2398" s="763"/>
      <c r="AA2398" s="763"/>
    </row>
    <row r="2399" spans="1:27" ht="13.8" hidden="1">
      <c r="A2399" s="84"/>
      <c r="B2399" s="84"/>
      <c r="C2399" s="84"/>
      <c r="D2399" s="84"/>
      <c r="E2399" s="704"/>
      <c r="F2399" s="704"/>
      <c r="G2399" s="703" t="s">
        <v>6865</v>
      </c>
      <c r="H2399" s="694" t="str">
        <f t="shared" si="0"/>
        <v>--</v>
      </c>
      <c r="I2399" s="704"/>
      <c r="J2399" s="17"/>
      <c r="K2399" s="17"/>
      <c r="L2399" s="17"/>
      <c r="M2399" s="840" t="s">
        <v>551</v>
      </c>
      <c r="N2399" s="779" t="s">
        <v>1542</v>
      </c>
      <c r="O2399" s="764"/>
      <c r="P2399" s="787"/>
      <c r="Q2399" s="17"/>
      <c r="R2399" s="17"/>
      <c r="S2399" s="17"/>
      <c r="T2399" s="17"/>
      <c r="U2399" s="788" t="s">
        <v>6922</v>
      </c>
      <c r="V2399" s="17"/>
      <c r="W2399" s="741" t="s">
        <v>6862</v>
      </c>
      <c r="X2399" s="765"/>
      <c r="Y2399" s="766"/>
      <c r="Z2399" s="767"/>
      <c r="AA2399" s="767"/>
    </row>
    <row r="2400" spans="1:27" ht="13.8" hidden="1">
      <c r="A2400" s="84"/>
      <c r="B2400" s="84"/>
      <c r="C2400" s="84"/>
      <c r="D2400" s="84"/>
      <c r="E2400" s="711"/>
      <c r="F2400" s="711"/>
      <c r="G2400" s="710" t="s">
        <v>6865</v>
      </c>
      <c r="H2400" s="696" t="str">
        <f t="shared" si="0"/>
        <v>--</v>
      </c>
      <c r="I2400" s="711"/>
      <c r="J2400" s="17"/>
      <c r="K2400" s="17"/>
      <c r="L2400" s="17"/>
      <c r="M2400" s="781" t="s">
        <v>6924</v>
      </c>
      <c r="N2400" s="781" t="s">
        <v>453</v>
      </c>
      <c r="O2400" s="760"/>
      <c r="P2400" s="789"/>
      <c r="Q2400" s="17"/>
      <c r="R2400" s="17"/>
      <c r="S2400" s="17"/>
      <c r="T2400" s="17"/>
      <c r="U2400" s="790" t="s">
        <v>6925</v>
      </c>
      <c r="V2400" s="17"/>
      <c r="W2400" s="748" t="s">
        <v>6862</v>
      </c>
      <c r="X2400" s="761"/>
      <c r="Y2400" s="762"/>
      <c r="Z2400" s="763"/>
      <c r="AA2400" s="763"/>
    </row>
    <row r="2401" spans="1:27" ht="13.8" hidden="1">
      <c r="A2401" s="84"/>
      <c r="B2401" s="84"/>
      <c r="C2401" s="84"/>
      <c r="D2401" s="84"/>
      <c r="E2401" s="704"/>
      <c r="F2401" s="704"/>
      <c r="G2401" s="748" t="s">
        <v>3677</v>
      </c>
      <c r="H2401" s="694" t="str">
        <f t="shared" si="0"/>
        <v>--</v>
      </c>
      <c r="I2401" s="704"/>
      <c r="J2401" s="17"/>
      <c r="K2401" s="17"/>
      <c r="L2401" s="17"/>
      <c r="M2401" s="779" t="s">
        <v>241</v>
      </c>
      <c r="N2401" s="779" t="s">
        <v>2190</v>
      </c>
      <c r="O2401" s="764"/>
      <c r="P2401" s="741" t="s">
        <v>2325</v>
      </c>
      <c r="Q2401" s="17"/>
      <c r="R2401" s="17"/>
      <c r="S2401" s="17"/>
      <c r="T2401" s="17"/>
      <c r="U2401" s="780" t="s">
        <v>8148</v>
      </c>
      <c r="V2401" s="17"/>
      <c r="W2401" s="741" t="s">
        <v>3682</v>
      </c>
      <c r="X2401" s="765"/>
      <c r="Y2401" s="766"/>
      <c r="Z2401" s="767"/>
      <c r="AA2401" s="767"/>
    </row>
    <row r="2402" spans="1:27" ht="13.8" hidden="1">
      <c r="A2402" s="84"/>
      <c r="B2402" s="84"/>
      <c r="C2402" s="84"/>
      <c r="D2402" s="84"/>
      <c r="E2402" s="711"/>
      <c r="F2402" s="711"/>
      <c r="G2402" s="741" t="s">
        <v>3677</v>
      </c>
      <c r="H2402" s="696" t="str">
        <f t="shared" si="0"/>
        <v>--</v>
      </c>
      <c r="I2402" s="711"/>
      <c r="J2402" s="17"/>
      <c r="K2402" s="17"/>
      <c r="L2402" s="17"/>
      <c r="M2402" s="781" t="s">
        <v>273</v>
      </c>
      <c r="N2402" s="781" t="s">
        <v>1262</v>
      </c>
      <c r="O2402" s="760"/>
      <c r="P2402" s="748" t="s">
        <v>4331</v>
      </c>
      <c r="Q2402" s="17"/>
      <c r="R2402" s="17"/>
      <c r="S2402" s="17"/>
      <c r="T2402" s="17"/>
      <c r="U2402" s="782" t="s">
        <v>8149</v>
      </c>
      <c r="V2402" s="17"/>
      <c r="W2402" s="748" t="s">
        <v>3682</v>
      </c>
      <c r="X2402" s="761"/>
      <c r="Y2402" s="762"/>
      <c r="Z2402" s="763"/>
      <c r="AA2402" s="763"/>
    </row>
    <row r="2403" spans="1:27" ht="13.8" hidden="1">
      <c r="A2403" s="84"/>
      <c r="B2403" s="84"/>
      <c r="C2403" s="84"/>
      <c r="D2403" s="84"/>
      <c r="E2403" s="704"/>
      <c r="F2403" s="704"/>
      <c r="G2403" s="748" t="s">
        <v>3677</v>
      </c>
      <c r="H2403" s="694" t="str">
        <f t="shared" si="0"/>
        <v>--</v>
      </c>
      <c r="I2403" s="704"/>
      <c r="J2403" s="17"/>
      <c r="K2403" s="17"/>
      <c r="L2403" s="17"/>
      <c r="M2403" s="850" t="s">
        <v>938</v>
      </c>
      <c r="N2403" s="779" t="s">
        <v>429</v>
      </c>
      <c r="O2403" s="764"/>
      <c r="P2403" s="741" t="s">
        <v>2325</v>
      </c>
      <c r="Q2403" s="17"/>
      <c r="R2403" s="17"/>
      <c r="S2403" s="17"/>
      <c r="T2403" s="17"/>
      <c r="U2403" s="780" t="s">
        <v>8150</v>
      </c>
      <c r="V2403" s="17"/>
      <c r="W2403" s="741" t="s">
        <v>3682</v>
      </c>
      <c r="X2403" s="765"/>
      <c r="Y2403" s="766"/>
      <c r="Z2403" s="767"/>
      <c r="AA2403" s="767"/>
    </row>
    <row r="2404" spans="1:27" ht="13.8" hidden="1">
      <c r="A2404" s="84"/>
      <c r="B2404" s="84"/>
      <c r="C2404" s="84"/>
      <c r="D2404" s="84"/>
      <c r="E2404" s="711"/>
      <c r="F2404" s="711"/>
      <c r="G2404" s="741" t="s">
        <v>3677</v>
      </c>
      <c r="H2404" s="696" t="str">
        <f t="shared" si="0"/>
        <v>--</v>
      </c>
      <c r="I2404" s="711"/>
      <c r="J2404" s="17"/>
      <c r="K2404" s="17"/>
      <c r="L2404" s="17"/>
      <c r="M2404" s="781" t="s">
        <v>4335</v>
      </c>
      <c r="N2404" s="781" t="s">
        <v>1435</v>
      </c>
      <c r="O2404" s="760"/>
      <c r="P2404" s="748" t="s">
        <v>2325</v>
      </c>
      <c r="Q2404" s="17"/>
      <c r="R2404" s="17"/>
      <c r="S2404" s="17"/>
      <c r="T2404" s="17"/>
      <c r="U2404" s="782" t="s">
        <v>8151</v>
      </c>
      <c r="V2404" s="17"/>
      <c r="W2404" s="748" t="s">
        <v>3682</v>
      </c>
      <c r="X2404" s="761"/>
      <c r="Y2404" s="762"/>
      <c r="Z2404" s="763"/>
      <c r="AA2404" s="763"/>
    </row>
    <row r="2405" spans="1:27" ht="13.8" hidden="1">
      <c r="A2405" s="84"/>
      <c r="B2405" s="84"/>
      <c r="C2405" s="84"/>
      <c r="D2405" s="84"/>
      <c r="E2405" s="704"/>
      <c r="F2405" s="704"/>
      <c r="G2405" s="748" t="s">
        <v>3677</v>
      </c>
      <c r="H2405" s="694" t="str">
        <f t="shared" si="0"/>
        <v>--</v>
      </c>
      <c r="I2405" s="704"/>
      <c r="J2405" s="17"/>
      <c r="K2405" s="17"/>
      <c r="L2405" s="17"/>
      <c r="M2405" s="779" t="s">
        <v>436</v>
      </c>
      <c r="N2405" s="779" t="s">
        <v>93</v>
      </c>
      <c r="O2405" s="764"/>
      <c r="P2405" s="741" t="s">
        <v>4012</v>
      </c>
      <c r="Q2405" s="17"/>
      <c r="R2405" s="17"/>
      <c r="S2405" s="17"/>
      <c r="T2405" s="17"/>
      <c r="U2405" s="851" t="s">
        <v>8152</v>
      </c>
      <c r="V2405" s="17"/>
      <c r="W2405" s="741" t="s">
        <v>3682</v>
      </c>
      <c r="X2405" s="765"/>
      <c r="Y2405" s="766"/>
      <c r="Z2405" s="767"/>
      <c r="AA2405" s="767"/>
    </row>
    <row r="2406" spans="1:27" ht="13.8" hidden="1">
      <c r="A2406" s="84"/>
      <c r="B2406" s="84"/>
      <c r="C2406" s="84"/>
      <c r="D2406" s="84"/>
      <c r="E2406" s="711"/>
      <c r="F2406" s="711"/>
      <c r="G2406" s="741" t="s">
        <v>3677</v>
      </c>
      <c r="H2406" s="696" t="str">
        <f t="shared" si="0"/>
        <v>--</v>
      </c>
      <c r="I2406" s="711"/>
      <c r="J2406" s="17"/>
      <c r="K2406" s="17"/>
      <c r="L2406" s="17"/>
      <c r="M2406" s="834" t="s">
        <v>195</v>
      </c>
      <c r="N2406" s="781" t="s">
        <v>902</v>
      </c>
      <c r="O2406" s="760"/>
      <c r="P2406" s="748" t="s">
        <v>4339</v>
      </c>
      <c r="Q2406" s="17"/>
      <c r="R2406" s="17"/>
      <c r="S2406" s="17"/>
      <c r="T2406" s="17"/>
      <c r="U2406" s="782" t="s">
        <v>8153</v>
      </c>
      <c r="V2406" s="17"/>
      <c r="W2406" s="748" t="s">
        <v>3682</v>
      </c>
      <c r="X2406" s="761"/>
      <c r="Y2406" s="762"/>
      <c r="Z2406" s="763"/>
      <c r="AA2406" s="763"/>
    </row>
    <row r="2407" spans="1:27" ht="13.8" hidden="1">
      <c r="A2407" s="84"/>
      <c r="B2407" s="84"/>
      <c r="C2407" s="84"/>
      <c r="D2407" s="84"/>
      <c r="E2407" s="704"/>
      <c r="F2407" s="704"/>
      <c r="G2407" s="748" t="s">
        <v>3677</v>
      </c>
      <c r="H2407" s="694" t="str">
        <f t="shared" si="0"/>
        <v>--</v>
      </c>
      <c r="I2407" s="704"/>
      <c r="J2407" s="17"/>
      <c r="K2407" s="17"/>
      <c r="L2407" s="17"/>
      <c r="M2407" s="779" t="s">
        <v>273</v>
      </c>
      <c r="N2407" s="779" t="s">
        <v>1263</v>
      </c>
      <c r="O2407" s="764"/>
      <c r="P2407" s="741" t="s">
        <v>4342</v>
      </c>
      <c r="Q2407" s="17"/>
      <c r="R2407" s="17"/>
      <c r="S2407" s="17"/>
      <c r="T2407" s="17"/>
      <c r="U2407" s="780" t="s">
        <v>8154</v>
      </c>
      <c r="V2407" s="17"/>
      <c r="W2407" s="741" t="s">
        <v>4344</v>
      </c>
      <c r="X2407" s="765"/>
      <c r="Y2407" s="766"/>
      <c r="Z2407" s="767"/>
      <c r="AA2407" s="767"/>
    </row>
    <row r="2408" spans="1:27" ht="13.8" hidden="1">
      <c r="A2408" s="84"/>
      <c r="B2408" s="84"/>
      <c r="C2408" s="84"/>
      <c r="D2408" s="84"/>
      <c r="E2408" s="711"/>
      <c r="F2408" s="711"/>
      <c r="G2408" s="741" t="s">
        <v>3677</v>
      </c>
      <c r="H2408" s="696" t="str">
        <f t="shared" si="0"/>
        <v>--</v>
      </c>
      <c r="I2408" s="711"/>
      <c r="J2408" s="17"/>
      <c r="K2408" s="17"/>
      <c r="L2408" s="17"/>
      <c r="M2408" s="781" t="s">
        <v>1700</v>
      </c>
      <c r="N2408" s="781" t="s">
        <v>2188</v>
      </c>
      <c r="O2408" s="760"/>
      <c r="P2408" s="748" t="s">
        <v>4345</v>
      </c>
      <c r="Q2408" s="17"/>
      <c r="R2408" s="17"/>
      <c r="S2408" s="17"/>
      <c r="T2408" s="17"/>
      <c r="U2408" s="782" t="s">
        <v>8155</v>
      </c>
      <c r="V2408" s="17"/>
      <c r="W2408" s="748" t="s">
        <v>4344</v>
      </c>
      <c r="X2408" s="761"/>
      <c r="Y2408" s="762"/>
      <c r="Z2408" s="763"/>
      <c r="AA2408" s="763"/>
    </row>
    <row r="2409" spans="1:27" ht="13.8" hidden="1">
      <c r="A2409" s="84"/>
      <c r="B2409" s="84"/>
      <c r="C2409" s="84"/>
      <c r="D2409" s="84"/>
      <c r="E2409" s="704"/>
      <c r="F2409" s="704"/>
      <c r="G2409" s="748" t="s">
        <v>3677</v>
      </c>
      <c r="H2409" s="694" t="str">
        <f t="shared" si="0"/>
        <v>--</v>
      </c>
      <c r="I2409" s="704"/>
      <c r="J2409" s="17"/>
      <c r="K2409" s="17"/>
      <c r="L2409" s="17"/>
      <c r="M2409" s="779" t="s">
        <v>241</v>
      </c>
      <c r="N2409" s="779" t="s">
        <v>2187</v>
      </c>
      <c r="O2409" s="764"/>
      <c r="P2409" s="741" t="s">
        <v>2325</v>
      </c>
      <c r="Q2409" s="17"/>
      <c r="R2409" s="17"/>
      <c r="S2409" s="17"/>
      <c r="T2409" s="17"/>
      <c r="U2409" s="780" t="s">
        <v>8156</v>
      </c>
      <c r="V2409" s="17"/>
      <c r="W2409" s="741" t="s">
        <v>3704</v>
      </c>
      <c r="X2409" s="765"/>
      <c r="Y2409" s="766"/>
      <c r="Z2409" s="767"/>
      <c r="AA2409" s="767"/>
    </row>
    <row r="2410" spans="1:27" ht="13.8" hidden="1">
      <c r="A2410" s="84"/>
      <c r="B2410" s="84"/>
      <c r="C2410" s="84"/>
      <c r="D2410" s="84"/>
      <c r="E2410" s="711"/>
      <c r="F2410" s="711"/>
      <c r="G2410" s="741" t="s">
        <v>3677</v>
      </c>
      <c r="H2410" s="696" t="str">
        <f t="shared" si="0"/>
        <v>--</v>
      </c>
      <c r="I2410" s="711"/>
      <c r="J2410" s="17"/>
      <c r="K2410" s="17"/>
      <c r="L2410" s="17"/>
      <c r="M2410" s="724" t="s">
        <v>938</v>
      </c>
      <c r="N2410" s="781" t="s">
        <v>427</v>
      </c>
      <c r="O2410" s="760"/>
      <c r="P2410" s="748" t="s">
        <v>2325</v>
      </c>
      <c r="Q2410" s="17"/>
      <c r="R2410" s="17"/>
      <c r="S2410" s="17"/>
      <c r="T2410" s="17"/>
      <c r="U2410" s="782" t="s">
        <v>8157</v>
      </c>
      <c r="V2410" s="17"/>
      <c r="W2410" s="748" t="s">
        <v>3704</v>
      </c>
      <c r="X2410" s="761"/>
      <c r="Y2410" s="762"/>
      <c r="Z2410" s="763"/>
      <c r="AA2410" s="763"/>
    </row>
    <row r="2411" spans="1:27" ht="13.8" hidden="1">
      <c r="A2411" s="84"/>
      <c r="B2411" s="84"/>
      <c r="C2411" s="84"/>
      <c r="D2411" s="84"/>
      <c r="E2411" s="704"/>
      <c r="F2411" s="704"/>
      <c r="G2411" s="748" t="s">
        <v>3677</v>
      </c>
      <c r="H2411" s="694" t="str">
        <f t="shared" si="0"/>
        <v>--</v>
      </c>
      <c r="I2411" s="704"/>
      <c r="J2411" s="17"/>
      <c r="K2411" s="17"/>
      <c r="L2411" s="17"/>
      <c r="M2411" s="813" t="s">
        <v>273</v>
      </c>
      <c r="N2411" s="779" t="s">
        <v>1261</v>
      </c>
      <c r="O2411" s="764"/>
      <c r="P2411" s="741" t="s">
        <v>4352</v>
      </c>
      <c r="Q2411" s="17"/>
      <c r="R2411" s="17"/>
      <c r="S2411" s="17"/>
      <c r="T2411" s="17"/>
      <c r="U2411" s="780" t="s">
        <v>8158</v>
      </c>
      <c r="V2411" s="17"/>
      <c r="W2411" s="741" t="s">
        <v>3704</v>
      </c>
      <c r="X2411" s="765"/>
      <c r="Y2411" s="766"/>
      <c r="Z2411" s="767"/>
      <c r="AA2411" s="767"/>
    </row>
    <row r="2412" spans="1:27" ht="13.8" hidden="1">
      <c r="A2412" s="84"/>
      <c r="B2412" s="84"/>
      <c r="C2412" s="84"/>
      <c r="D2412" s="84"/>
      <c r="E2412" s="711"/>
      <c r="F2412" s="711"/>
      <c r="G2412" s="741" t="s">
        <v>3677</v>
      </c>
      <c r="H2412" s="696" t="str">
        <f t="shared" si="0"/>
        <v>--</v>
      </c>
      <c r="I2412" s="711"/>
      <c r="J2412" s="17"/>
      <c r="K2412" s="17"/>
      <c r="L2412" s="17"/>
      <c r="M2412" s="781" t="s">
        <v>1700</v>
      </c>
      <c r="N2412" s="781" t="s">
        <v>2185</v>
      </c>
      <c r="O2412" s="760"/>
      <c r="P2412" s="852" t="s">
        <v>4355</v>
      </c>
      <c r="Q2412" s="17"/>
      <c r="R2412" s="17"/>
      <c r="S2412" s="17"/>
      <c r="T2412" s="17"/>
      <c r="U2412" s="782" t="s">
        <v>8159</v>
      </c>
      <c r="V2412" s="17"/>
      <c r="W2412" s="748" t="s">
        <v>3698</v>
      </c>
      <c r="X2412" s="761"/>
      <c r="Y2412" s="762"/>
      <c r="Z2412" s="763"/>
      <c r="AA2412" s="763"/>
    </row>
    <row r="2413" spans="1:27" ht="13.8" hidden="1">
      <c r="A2413" s="84"/>
      <c r="B2413" s="84"/>
      <c r="C2413" s="84"/>
      <c r="D2413" s="84"/>
      <c r="E2413" s="704"/>
      <c r="F2413" s="704"/>
      <c r="G2413" s="748" t="s">
        <v>3677</v>
      </c>
      <c r="H2413" s="694" t="str">
        <f t="shared" si="0"/>
        <v>--</v>
      </c>
      <c r="I2413" s="704"/>
      <c r="J2413" s="17"/>
      <c r="K2413" s="17"/>
      <c r="L2413" s="17"/>
      <c r="M2413" s="779" t="s">
        <v>195</v>
      </c>
      <c r="N2413" s="779" t="s">
        <v>901</v>
      </c>
      <c r="O2413" s="764"/>
      <c r="P2413" s="741" t="s">
        <v>4359</v>
      </c>
      <c r="Q2413" s="17"/>
      <c r="R2413" s="17"/>
      <c r="S2413" s="17"/>
      <c r="T2413" s="17"/>
      <c r="U2413" s="780" t="s">
        <v>8160</v>
      </c>
      <c r="V2413" s="17"/>
      <c r="W2413" s="741" t="s">
        <v>3698</v>
      </c>
      <c r="X2413" s="765"/>
      <c r="Y2413" s="766"/>
      <c r="Z2413" s="767"/>
      <c r="AA2413" s="767"/>
    </row>
    <row r="2414" spans="1:27" ht="13.8" hidden="1">
      <c r="A2414" s="84"/>
      <c r="B2414" s="84"/>
      <c r="C2414" s="84"/>
      <c r="D2414" s="84"/>
      <c r="E2414" s="711"/>
      <c r="F2414" s="711"/>
      <c r="G2414" s="741" t="s">
        <v>3677</v>
      </c>
      <c r="H2414" s="696" t="str">
        <f t="shared" si="0"/>
        <v>--</v>
      </c>
      <c r="I2414" s="711"/>
      <c r="J2414" s="17"/>
      <c r="K2414" s="17"/>
      <c r="L2414" s="17"/>
      <c r="M2414" s="781" t="s">
        <v>241</v>
      </c>
      <c r="N2414" s="781" t="s">
        <v>2184</v>
      </c>
      <c r="O2414" s="760"/>
      <c r="P2414" s="748" t="s">
        <v>2753</v>
      </c>
      <c r="Q2414" s="17"/>
      <c r="R2414" s="17"/>
      <c r="S2414" s="17"/>
      <c r="T2414" s="17"/>
      <c r="U2414" s="782" t="s">
        <v>8161</v>
      </c>
      <c r="V2414" s="17"/>
      <c r="W2414" s="748" t="s">
        <v>3698</v>
      </c>
      <c r="X2414" s="761"/>
      <c r="Y2414" s="762"/>
      <c r="Z2414" s="763"/>
      <c r="AA2414" s="763"/>
    </row>
    <row r="2415" spans="1:27" ht="13.8" hidden="1">
      <c r="A2415" s="84"/>
      <c r="B2415" s="84"/>
      <c r="C2415" s="84"/>
      <c r="D2415" s="84"/>
      <c r="E2415" s="704"/>
      <c r="F2415" s="704"/>
      <c r="G2415" s="748" t="s">
        <v>3677</v>
      </c>
      <c r="H2415" s="694" t="str">
        <f t="shared" si="0"/>
        <v>--</v>
      </c>
      <c r="I2415" s="704"/>
      <c r="J2415" s="17"/>
      <c r="K2415" s="17"/>
      <c r="L2415" s="17"/>
      <c r="M2415" s="779" t="s">
        <v>436</v>
      </c>
      <c r="N2415" s="779" t="s">
        <v>92</v>
      </c>
      <c r="O2415" s="764"/>
      <c r="P2415" s="741" t="s">
        <v>4012</v>
      </c>
      <c r="Q2415" s="17"/>
      <c r="R2415" s="17"/>
      <c r="S2415" s="17"/>
      <c r="T2415" s="17"/>
      <c r="U2415" s="780" t="s">
        <v>8162</v>
      </c>
      <c r="V2415" s="17"/>
      <c r="W2415" s="741" t="s">
        <v>3698</v>
      </c>
      <c r="X2415" s="765"/>
      <c r="Y2415" s="766"/>
      <c r="Z2415" s="767"/>
      <c r="AA2415" s="767"/>
    </row>
    <row r="2416" spans="1:27" ht="13.8" hidden="1">
      <c r="A2416" s="84"/>
      <c r="B2416" s="84"/>
      <c r="C2416" s="84"/>
      <c r="D2416" s="84"/>
      <c r="E2416" s="711"/>
      <c r="F2416" s="711"/>
      <c r="G2416" s="741" t="s">
        <v>3677</v>
      </c>
      <c r="H2416" s="696" t="str">
        <f t="shared" si="0"/>
        <v>--</v>
      </c>
      <c r="I2416" s="711"/>
      <c r="J2416" s="17"/>
      <c r="K2416" s="17"/>
      <c r="L2416" s="17"/>
      <c r="M2416" s="781" t="s">
        <v>273</v>
      </c>
      <c r="N2416" s="781" t="s">
        <v>1260</v>
      </c>
      <c r="O2416" s="760"/>
      <c r="P2416" s="748" t="s">
        <v>4369</v>
      </c>
      <c r="Q2416" s="17"/>
      <c r="R2416" s="17"/>
      <c r="S2416" s="17"/>
      <c r="T2416" s="17"/>
      <c r="U2416" s="782" t="s">
        <v>8163</v>
      </c>
      <c r="V2416" s="17"/>
      <c r="W2416" s="748" t="s">
        <v>3698</v>
      </c>
      <c r="X2416" s="761"/>
      <c r="Y2416" s="762"/>
      <c r="Z2416" s="763"/>
      <c r="AA2416" s="763"/>
    </row>
    <row r="2417" spans="1:27" ht="13.8" hidden="1">
      <c r="A2417" s="84"/>
      <c r="B2417" s="84"/>
      <c r="C2417" s="84"/>
      <c r="D2417" s="84"/>
      <c r="E2417" s="704"/>
      <c r="F2417" s="704"/>
      <c r="G2417" s="748" t="s">
        <v>3677</v>
      </c>
      <c r="H2417" s="694" t="str">
        <f t="shared" si="0"/>
        <v>--</v>
      </c>
      <c r="I2417" s="704"/>
      <c r="J2417" s="17"/>
      <c r="K2417" s="17"/>
      <c r="L2417" s="17"/>
      <c r="M2417" s="730" t="s">
        <v>938</v>
      </c>
      <c r="N2417" s="779" t="s">
        <v>426</v>
      </c>
      <c r="O2417" s="764"/>
      <c r="P2417" s="741" t="s">
        <v>2753</v>
      </c>
      <c r="Q2417" s="17"/>
      <c r="R2417" s="17"/>
      <c r="S2417" s="17"/>
      <c r="T2417" s="17"/>
      <c r="U2417" s="780" t="s">
        <v>8165</v>
      </c>
      <c r="V2417" s="17"/>
      <c r="W2417" s="741" t="s">
        <v>3698</v>
      </c>
      <c r="X2417" s="765"/>
      <c r="Y2417" s="766"/>
      <c r="Z2417" s="767"/>
      <c r="AA2417" s="767"/>
    </row>
    <row r="2418" spans="1:27" ht="13.8" hidden="1">
      <c r="A2418" s="84"/>
      <c r="B2418" s="84"/>
      <c r="C2418" s="84"/>
      <c r="D2418" s="84"/>
      <c r="E2418" s="711"/>
      <c r="F2418" s="711"/>
      <c r="G2418" s="741" t="s">
        <v>5039</v>
      </c>
      <c r="H2418" s="696" t="str">
        <f t="shared" si="0"/>
        <v>--</v>
      </c>
      <c r="I2418" s="711"/>
      <c r="J2418" s="17"/>
      <c r="K2418" s="17"/>
      <c r="L2418" s="17"/>
      <c r="M2418" s="781" t="s">
        <v>273</v>
      </c>
      <c r="N2418" s="781" t="s">
        <v>1317</v>
      </c>
      <c r="O2418" s="760"/>
      <c r="P2418" s="789"/>
      <c r="Q2418" s="17"/>
      <c r="R2418" s="17"/>
      <c r="S2418" s="17"/>
      <c r="T2418" s="17"/>
      <c r="U2418" s="790" t="s">
        <v>5040</v>
      </c>
      <c r="V2418" s="17"/>
      <c r="W2418" s="748" t="s">
        <v>5042</v>
      </c>
      <c r="X2418" s="761"/>
      <c r="Y2418" s="762"/>
      <c r="Z2418" s="763"/>
      <c r="AA2418" s="763"/>
    </row>
    <row r="2419" spans="1:27" ht="13.8" hidden="1">
      <c r="A2419" s="84"/>
      <c r="B2419" s="84"/>
      <c r="C2419" s="84"/>
      <c r="D2419" s="84"/>
      <c r="E2419" s="704"/>
      <c r="F2419" s="704"/>
      <c r="G2419" s="748" t="s">
        <v>5039</v>
      </c>
      <c r="H2419" s="694" t="str">
        <f t="shared" si="0"/>
        <v>--</v>
      </c>
      <c r="I2419" s="704"/>
      <c r="J2419" s="17"/>
      <c r="K2419" s="17"/>
      <c r="L2419" s="17"/>
      <c r="M2419" s="779" t="s">
        <v>241</v>
      </c>
      <c r="N2419" s="779" t="s">
        <v>2355</v>
      </c>
      <c r="O2419" s="764"/>
      <c r="P2419" s="787"/>
      <c r="Q2419" s="17"/>
      <c r="R2419" s="17"/>
      <c r="S2419" s="17"/>
      <c r="T2419" s="17"/>
      <c r="U2419" s="788" t="s">
        <v>5044</v>
      </c>
      <c r="V2419" s="17"/>
      <c r="W2419" s="741" t="s">
        <v>5042</v>
      </c>
      <c r="X2419" s="765"/>
      <c r="Y2419" s="766"/>
      <c r="Z2419" s="767"/>
      <c r="AA2419" s="767"/>
    </row>
    <row r="2420" spans="1:27" ht="13.8" hidden="1">
      <c r="A2420" s="84"/>
      <c r="B2420" s="84"/>
      <c r="C2420" s="84"/>
      <c r="D2420" s="84"/>
      <c r="E2420" s="711"/>
      <c r="F2420" s="711"/>
      <c r="G2420" s="741" t="s">
        <v>5039</v>
      </c>
      <c r="H2420" s="696" t="str">
        <f t="shared" si="0"/>
        <v>--</v>
      </c>
      <c r="I2420" s="711"/>
      <c r="J2420" s="17"/>
      <c r="K2420" s="17"/>
      <c r="L2420" s="17"/>
      <c r="M2420" s="781" t="s">
        <v>1700</v>
      </c>
      <c r="N2420" s="781" t="s">
        <v>2336</v>
      </c>
      <c r="O2420" s="760"/>
      <c r="P2420" s="789"/>
      <c r="Q2420" s="17"/>
      <c r="R2420" s="17"/>
      <c r="S2420" s="17"/>
      <c r="T2420" s="17"/>
      <c r="U2420" s="790" t="s">
        <v>5047</v>
      </c>
      <c r="V2420" s="17"/>
      <c r="W2420" s="748" t="s">
        <v>5042</v>
      </c>
      <c r="X2420" s="761"/>
      <c r="Y2420" s="762"/>
      <c r="Z2420" s="763"/>
      <c r="AA2420" s="763"/>
    </row>
    <row r="2421" spans="1:27" ht="13.8" hidden="1">
      <c r="A2421" s="84"/>
      <c r="B2421" s="84"/>
      <c r="C2421" s="84"/>
      <c r="D2421" s="84"/>
      <c r="E2421" s="704"/>
      <c r="F2421" s="704"/>
      <c r="G2421" s="748" t="s">
        <v>5039</v>
      </c>
      <c r="H2421" s="694" t="str">
        <f t="shared" si="0"/>
        <v>--</v>
      </c>
      <c r="I2421" s="704"/>
      <c r="J2421" s="17"/>
      <c r="K2421" s="17"/>
      <c r="L2421" s="17"/>
      <c r="M2421" s="779" t="s">
        <v>1700</v>
      </c>
      <c r="N2421" s="779" t="s">
        <v>2326</v>
      </c>
      <c r="O2421" s="764"/>
      <c r="P2421" s="787"/>
      <c r="Q2421" s="17"/>
      <c r="R2421" s="17"/>
      <c r="S2421" s="17"/>
      <c r="T2421" s="17"/>
      <c r="U2421" s="788" t="s">
        <v>5049</v>
      </c>
      <c r="V2421" s="17"/>
      <c r="W2421" s="741" t="s">
        <v>5042</v>
      </c>
      <c r="X2421" s="765"/>
      <c r="Y2421" s="766"/>
      <c r="Z2421" s="767"/>
      <c r="AA2421" s="767"/>
    </row>
    <row r="2422" spans="1:27" ht="13.8" hidden="1">
      <c r="A2422" s="84"/>
      <c r="B2422" s="84"/>
      <c r="C2422" s="84"/>
      <c r="D2422" s="84"/>
      <c r="E2422" s="711"/>
      <c r="F2422" s="711"/>
      <c r="G2422" s="741" t="s">
        <v>5039</v>
      </c>
      <c r="H2422" s="696" t="str">
        <f t="shared" si="0"/>
        <v>--</v>
      </c>
      <c r="I2422" s="711"/>
      <c r="J2422" s="17"/>
      <c r="K2422" s="17"/>
      <c r="L2422" s="17"/>
      <c r="M2422" s="781" t="s">
        <v>436</v>
      </c>
      <c r="N2422" s="781" t="s">
        <v>146</v>
      </c>
      <c r="O2422" s="760"/>
      <c r="P2422" s="789"/>
      <c r="Q2422" s="17"/>
      <c r="R2422" s="17"/>
      <c r="S2422" s="17"/>
      <c r="T2422" s="17"/>
      <c r="U2422" s="790" t="s">
        <v>5051</v>
      </c>
      <c r="V2422" s="17"/>
      <c r="W2422" s="748" t="s">
        <v>5042</v>
      </c>
      <c r="X2422" s="761"/>
      <c r="Y2422" s="762"/>
      <c r="Z2422" s="763"/>
      <c r="AA2422" s="763"/>
    </row>
    <row r="2423" spans="1:27" ht="13.8" hidden="1">
      <c r="A2423" s="84"/>
      <c r="B2423" s="84"/>
      <c r="C2423" s="84"/>
      <c r="D2423" s="84"/>
      <c r="E2423" s="704"/>
      <c r="F2423" s="704"/>
      <c r="G2423" s="748" t="s">
        <v>5039</v>
      </c>
      <c r="H2423" s="694" t="str">
        <f t="shared" si="0"/>
        <v>--</v>
      </c>
      <c r="I2423" s="704"/>
      <c r="J2423" s="17"/>
      <c r="K2423" s="17"/>
      <c r="L2423" s="17"/>
      <c r="M2423" s="779" t="s">
        <v>5054</v>
      </c>
      <c r="N2423" s="779" t="s">
        <v>1790</v>
      </c>
      <c r="O2423" s="764"/>
      <c r="P2423" s="787"/>
      <c r="Q2423" s="17"/>
      <c r="R2423" s="17"/>
      <c r="S2423" s="17"/>
      <c r="T2423" s="17"/>
      <c r="U2423" s="788" t="s">
        <v>5056</v>
      </c>
      <c r="V2423" s="17"/>
      <c r="W2423" s="741" t="s">
        <v>5042</v>
      </c>
      <c r="X2423" s="765"/>
      <c r="Y2423" s="766"/>
      <c r="Z2423" s="767"/>
      <c r="AA2423" s="767"/>
    </row>
    <row r="2424" spans="1:27" ht="13.8" hidden="1">
      <c r="A2424" s="84"/>
      <c r="B2424" s="84"/>
      <c r="C2424" s="84"/>
      <c r="D2424" s="84"/>
      <c r="E2424" s="711"/>
      <c r="F2424" s="711"/>
      <c r="G2424" s="741" t="s">
        <v>5039</v>
      </c>
      <c r="H2424" s="696" t="str">
        <f t="shared" si="0"/>
        <v>--</v>
      </c>
      <c r="I2424" s="711"/>
      <c r="J2424" s="17"/>
      <c r="K2424" s="17"/>
      <c r="L2424" s="17"/>
      <c r="M2424" s="781" t="s">
        <v>195</v>
      </c>
      <c r="N2424" s="781" t="s">
        <v>992</v>
      </c>
      <c r="O2424" s="760"/>
      <c r="P2424" s="789"/>
      <c r="Q2424" s="17"/>
      <c r="R2424" s="17"/>
      <c r="S2424" s="17"/>
      <c r="T2424" s="17"/>
      <c r="U2424" s="790" t="s">
        <v>5058</v>
      </c>
      <c r="V2424" s="17"/>
      <c r="W2424" s="748" t="s">
        <v>5042</v>
      </c>
      <c r="X2424" s="761"/>
      <c r="Y2424" s="762"/>
      <c r="Z2424" s="763"/>
      <c r="AA2424" s="763"/>
    </row>
    <row r="2425" spans="1:27" ht="13.8" hidden="1">
      <c r="A2425" s="84"/>
      <c r="B2425" s="84"/>
      <c r="C2425" s="84"/>
      <c r="D2425" s="84"/>
      <c r="E2425" s="704"/>
      <c r="F2425" s="704"/>
      <c r="G2425" s="748" t="s">
        <v>5039</v>
      </c>
      <c r="H2425" s="694" t="str">
        <f t="shared" si="0"/>
        <v>--</v>
      </c>
      <c r="I2425" s="704"/>
      <c r="J2425" s="17"/>
      <c r="K2425" s="17"/>
      <c r="L2425" s="17"/>
      <c r="M2425" s="779" t="s">
        <v>436</v>
      </c>
      <c r="N2425" s="779" t="s">
        <v>145</v>
      </c>
      <c r="O2425" s="764"/>
      <c r="P2425" s="787"/>
      <c r="Q2425" s="17"/>
      <c r="R2425" s="17"/>
      <c r="S2425" s="17"/>
      <c r="T2425" s="17"/>
      <c r="U2425" s="788" t="s">
        <v>5061</v>
      </c>
      <c r="V2425" s="17"/>
      <c r="W2425" s="741" t="s">
        <v>5042</v>
      </c>
      <c r="X2425" s="765"/>
      <c r="Y2425" s="766"/>
      <c r="Z2425" s="767"/>
      <c r="AA2425" s="767"/>
    </row>
    <row r="2426" spans="1:27" ht="13.8" hidden="1">
      <c r="A2426" s="84"/>
      <c r="B2426" s="84"/>
      <c r="C2426" s="84"/>
      <c r="D2426" s="84"/>
      <c r="E2426" s="711"/>
      <c r="F2426" s="711"/>
      <c r="G2426" s="741" t="s">
        <v>5039</v>
      </c>
      <c r="H2426" s="696" t="str">
        <f t="shared" si="0"/>
        <v>--</v>
      </c>
      <c r="I2426" s="711"/>
      <c r="J2426" s="17"/>
      <c r="K2426" s="17"/>
      <c r="L2426" s="17"/>
      <c r="M2426" s="781" t="s">
        <v>195</v>
      </c>
      <c r="N2426" s="781" t="s">
        <v>990</v>
      </c>
      <c r="O2426" s="760"/>
      <c r="P2426" s="789"/>
      <c r="Q2426" s="17"/>
      <c r="R2426" s="17"/>
      <c r="S2426" s="17"/>
      <c r="T2426" s="17"/>
      <c r="U2426" s="790" t="s">
        <v>5063</v>
      </c>
      <c r="V2426" s="17"/>
      <c r="W2426" s="748" t="s">
        <v>5042</v>
      </c>
      <c r="X2426" s="761"/>
      <c r="Y2426" s="762"/>
      <c r="Z2426" s="763"/>
      <c r="AA2426" s="763"/>
    </row>
    <row r="2427" spans="1:27" ht="13.8" hidden="1">
      <c r="A2427" s="84"/>
      <c r="B2427" s="84"/>
      <c r="C2427" s="84"/>
      <c r="D2427" s="84"/>
      <c r="E2427" s="704"/>
      <c r="F2427" s="704"/>
      <c r="G2427" s="748" t="s">
        <v>5039</v>
      </c>
      <c r="H2427" s="694" t="str">
        <f t="shared" si="0"/>
        <v>--</v>
      </c>
      <c r="I2427" s="704"/>
      <c r="J2427" s="17"/>
      <c r="K2427" s="17"/>
      <c r="L2427" s="17"/>
      <c r="M2427" s="779" t="s">
        <v>195</v>
      </c>
      <c r="N2427" s="779" t="s">
        <v>987</v>
      </c>
      <c r="O2427" s="764"/>
      <c r="P2427" s="787"/>
      <c r="Q2427" s="17"/>
      <c r="R2427" s="17"/>
      <c r="S2427" s="17"/>
      <c r="T2427" s="17"/>
      <c r="U2427" s="788" t="s">
        <v>5064</v>
      </c>
      <c r="V2427" s="17"/>
      <c r="W2427" s="741" t="s">
        <v>5042</v>
      </c>
      <c r="X2427" s="765"/>
      <c r="Y2427" s="766"/>
      <c r="Z2427" s="767"/>
      <c r="AA2427" s="767"/>
    </row>
    <row r="2428" spans="1:27" ht="13.8" hidden="1">
      <c r="A2428" s="84"/>
      <c r="B2428" s="84"/>
      <c r="C2428" s="84"/>
      <c r="D2428" s="84"/>
      <c r="E2428" s="711"/>
      <c r="F2428" s="711"/>
      <c r="G2428" s="741" t="s">
        <v>5039</v>
      </c>
      <c r="H2428" s="696" t="str">
        <f t="shared" si="0"/>
        <v>--</v>
      </c>
      <c r="I2428" s="711"/>
      <c r="J2428" s="17"/>
      <c r="K2428" s="17"/>
      <c r="L2428" s="17"/>
      <c r="M2428" s="781" t="s">
        <v>436</v>
      </c>
      <c r="N2428" s="781" t="s">
        <v>146</v>
      </c>
      <c r="O2428" s="760"/>
      <c r="P2428" s="789"/>
      <c r="Q2428" s="17"/>
      <c r="R2428" s="17"/>
      <c r="S2428" s="17"/>
      <c r="T2428" s="17"/>
      <c r="U2428" s="790" t="s">
        <v>5051</v>
      </c>
      <c r="V2428" s="17"/>
      <c r="W2428" s="748" t="s">
        <v>5066</v>
      </c>
      <c r="X2428" s="761"/>
      <c r="Y2428" s="762"/>
      <c r="Z2428" s="763"/>
      <c r="AA2428" s="763"/>
    </row>
    <row r="2429" spans="1:27" ht="13.8" hidden="1">
      <c r="A2429" s="84"/>
      <c r="B2429" s="84"/>
      <c r="C2429" s="84"/>
      <c r="D2429" s="84"/>
      <c r="E2429" s="704"/>
      <c r="F2429" s="704"/>
      <c r="G2429" s="748" t="s">
        <v>5039</v>
      </c>
      <c r="H2429" s="694" t="str">
        <f t="shared" si="0"/>
        <v>--</v>
      </c>
      <c r="I2429" s="704"/>
      <c r="J2429" s="17"/>
      <c r="K2429" s="17"/>
      <c r="L2429" s="17"/>
      <c r="M2429" s="779" t="s">
        <v>5054</v>
      </c>
      <c r="N2429" s="779" t="s">
        <v>1791</v>
      </c>
      <c r="O2429" s="764"/>
      <c r="P2429" s="787"/>
      <c r="Q2429" s="17"/>
      <c r="R2429" s="17"/>
      <c r="S2429" s="17"/>
      <c r="T2429" s="17"/>
      <c r="U2429" s="788" t="s">
        <v>5067</v>
      </c>
      <c r="V2429" s="17"/>
      <c r="W2429" s="741" t="s">
        <v>5066</v>
      </c>
      <c r="X2429" s="765"/>
      <c r="Y2429" s="766"/>
      <c r="Z2429" s="767"/>
      <c r="AA2429" s="767"/>
    </row>
    <row r="2430" spans="1:27" ht="13.8" hidden="1">
      <c r="A2430" s="84"/>
      <c r="B2430" s="84"/>
      <c r="C2430" s="84"/>
      <c r="D2430" s="84"/>
      <c r="E2430" s="711"/>
      <c r="F2430" s="711"/>
      <c r="G2430" s="741" t="s">
        <v>5039</v>
      </c>
      <c r="H2430" s="696" t="str">
        <f t="shared" si="0"/>
        <v>--</v>
      </c>
      <c r="I2430" s="711"/>
      <c r="J2430" s="17"/>
      <c r="K2430" s="17"/>
      <c r="L2430" s="17"/>
      <c r="M2430" s="815" t="s">
        <v>273</v>
      </c>
      <c r="N2430" s="781" t="s">
        <v>1307</v>
      </c>
      <c r="O2430" s="760"/>
      <c r="P2430" s="789"/>
      <c r="Q2430" s="17"/>
      <c r="R2430" s="17"/>
      <c r="S2430" s="17"/>
      <c r="T2430" s="17"/>
      <c r="U2430" s="790" t="s">
        <v>5068</v>
      </c>
      <c r="V2430" s="17"/>
      <c r="W2430" s="748" t="s">
        <v>5066</v>
      </c>
      <c r="X2430" s="761"/>
      <c r="Y2430" s="762"/>
      <c r="Z2430" s="763"/>
      <c r="AA2430" s="763"/>
    </row>
    <row r="2431" spans="1:27" ht="13.8" hidden="1">
      <c r="A2431" s="84"/>
      <c r="B2431" s="84"/>
      <c r="C2431" s="84"/>
      <c r="D2431" s="84"/>
      <c r="E2431" s="704"/>
      <c r="F2431" s="704"/>
      <c r="G2431" s="748" t="s">
        <v>5039</v>
      </c>
      <c r="H2431" s="694" t="str">
        <f t="shared" si="0"/>
        <v>--</v>
      </c>
      <c r="I2431" s="704"/>
      <c r="J2431" s="17"/>
      <c r="K2431" s="17"/>
      <c r="L2431" s="17"/>
      <c r="M2431" s="779" t="s">
        <v>241</v>
      </c>
      <c r="N2431" s="779" t="s">
        <v>2333</v>
      </c>
      <c r="O2431" s="764"/>
      <c r="P2431" s="787"/>
      <c r="Q2431" s="17"/>
      <c r="R2431" s="17"/>
      <c r="S2431" s="17"/>
      <c r="T2431" s="17"/>
      <c r="U2431" s="788" t="s">
        <v>5069</v>
      </c>
      <c r="V2431" s="17"/>
      <c r="W2431" s="741" t="s">
        <v>5066</v>
      </c>
      <c r="X2431" s="765"/>
      <c r="Y2431" s="766"/>
      <c r="Z2431" s="767"/>
      <c r="AA2431" s="767"/>
    </row>
    <row r="2432" spans="1:27" ht="13.8" hidden="1">
      <c r="A2432" s="84"/>
      <c r="B2432" s="84"/>
      <c r="C2432" s="84"/>
      <c r="D2432" s="84"/>
      <c r="E2432" s="711"/>
      <c r="F2432" s="711"/>
      <c r="G2432" s="741" t="s">
        <v>5039</v>
      </c>
      <c r="H2432" s="696" t="str">
        <f t="shared" si="0"/>
        <v>--</v>
      </c>
      <c r="I2432" s="711"/>
      <c r="J2432" s="17"/>
      <c r="K2432" s="17"/>
      <c r="L2432" s="17"/>
      <c r="M2432" s="781" t="s">
        <v>154</v>
      </c>
      <c r="N2432" s="781" t="s">
        <v>1723</v>
      </c>
      <c r="O2432" s="760"/>
      <c r="P2432" s="789"/>
      <c r="Q2432" s="17"/>
      <c r="R2432" s="17"/>
      <c r="S2432" s="17"/>
      <c r="T2432" s="17"/>
      <c r="U2432" s="790" t="s">
        <v>5072</v>
      </c>
      <c r="V2432" s="17"/>
      <c r="W2432" s="748" t="s">
        <v>5042</v>
      </c>
      <c r="X2432" s="761"/>
      <c r="Y2432" s="762"/>
      <c r="Z2432" s="763"/>
      <c r="AA2432" s="763"/>
    </row>
    <row r="2433" spans="1:27" ht="13.8" hidden="1">
      <c r="A2433" s="84"/>
      <c r="B2433" s="84"/>
      <c r="C2433" s="84"/>
      <c r="D2433" s="84"/>
      <c r="E2433" s="704"/>
      <c r="F2433" s="704"/>
      <c r="G2433" s="748" t="s">
        <v>5039</v>
      </c>
      <c r="H2433" s="694" t="str">
        <f t="shared" si="0"/>
        <v>--</v>
      </c>
      <c r="I2433" s="704"/>
      <c r="J2433" s="17"/>
      <c r="K2433" s="17"/>
      <c r="L2433" s="17"/>
      <c r="M2433" s="779" t="s">
        <v>273</v>
      </c>
      <c r="N2433" s="779" t="s">
        <v>1306</v>
      </c>
      <c r="O2433" s="764"/>
      <c r="P2433" s="787"/>
      <c r="Q2433" s="17"/>
      <c r="R2433" s="17"/>
      <c r="S2433" s="17"/>
      <c r="T2433" s="17"/>
      <c r="U2433" s="788" t="s">
        <v>5073</v>
      </c>
      <c r="V2433" s="17"/>
      <c r="W2433" s="741" t="s">
        <v>5042</v>
      </c>
      <c r="X2433" s="765"/>
      <c r="Y2433" s="766"/>
      <c r="Z2433" s="767"/>
      <c r="AA2433" s="767"/>
    </row>
    <row r="2434" spans="1:27" ht="13.8" hidden="1">
      <c r="A2434" s="84"/>
      <c r="B2434" s="84"/>
      <c r="C2434" s="84"/>
      <c r="D2434" s="84"/>
      <c r="E2434" s="711"/>
      <c r="F2434" s="711"/>
      <c r="G2434" s="741" t="s">
        <v>5039</v>
      </c>
      <c r="H2434" s="696" t="str">
        <f t="shared" si="0"/>
        <v>--</v>
      </c>
      <c r="I2434" s="711"/>
      <c r="J2434" s="17"/>
      <c r="K2434" s="17"/>
      <c r="L2434" s="17"/>
      <c r="M2434" s="781" t="s">
        <v>195</v>
      </c>
      <c r="N2434" s="781" t="s">
        <v>986</v>
      </c>
      <c r="O2434" s="760"/>
      <c r="P2434" s="789"/>
      <c r="Q2434" s="17"/>
      <c r="R2434" s="17"/>
      <c r="S2434" s="17"/>
      <c r="T2434" s="17"/>
      <c r="U2434" s="790" t="s">
        <v>5075</v>
      </c>
      <c r="V2434" s="17"/>
      <c r="W2434" s="748" t="s">
        <v>5042</v>
      </c>
      <c r="X2434" s="761"/>
      <c r="Y2434" s="762"/>
      <c r="Z2434" s="763"/>
      <c r="AA2434" s="763"/>
    </row>
    <row r="2435" spans="1:27" ht="13.8" hidden="1">
      <c r="A2435" s="84"/>
      <c r="B2435" s="84"/>
      <c r="C2435" s="84"/>
      <c r="D2435" s="84"/>
      <c r="E2435" s="704"/>
      <c r="F2435" s="704"/>
      <c r="G2435" s="748" t="s">
        <v>5039</v>
      </c>
      <c r="H2435" s="694" t="str">
        <f t="shared" si="0"/>
        <v>--</v>
      </c>
      <c r="I2435" s="704"/>
      <c r="J2435" s="17"/>
      <c r="K2435" s="17"/>
      <c r="L2435" s="17"/>
      <c r="M2435" s="779" t="s">
        <v>5054</v>
      </c>
      <c r="N2435" s="779" t="s">
        <v>1792</v>
      </c>
      <c r="O2435" s="764"/>
      <c r="P2435" s="787"/>
      <c r="Q2435" s="17"/>
      <c r="R2435" s="17"/>
      <c r="S2435" s="17"/>
      <c r="T2435" s="17"/>
      <c r="U2435" s="788" t="s">
        <v>5077</v>
      </c>
      <c r="V2435" s="17"/>
      <c r="W2435" s="741" t="s">
        <v>5042</v>
      </c>
      <c r="X2435" s="765"/>
      <c r="Y2435" s="766"/>
      <c r="Z2435" s="767"/>
      <c r="AA2435" s="767"/>
    </row>
    <row r="2436" spans="1:27" ht="13.8" hidden="1">
      <c r="A2436" s="84"/>
      <c r="B2436" s="84"/>
      <c r="C2436" s="84"/>
      <c r="D2436" s="84"/>
      <c r="E2436" s="711"/>
      <c r="F2436" s="711"/>
      <c r="G2436" s="741" t="s">
        <v>5039</v>
      </c>
      <c r="H2436" s="696" t="str">
        <f t="shared" si="0"/>
        <v>--</v>
      </c>
      <c r="I2436" s="711"/>
      <c r="J2436" s="17"/>
      <c r="K2436" s="17"/>
      <c r="L2436" s="17"/>
      <c r="M2436" s="781" t="s">
        <v>436</v>
      </c>
      <c r="N2436" s="781" t="s">
        <v>144</v>
      </c>
      <c r="O2436" s="760"/>
      <c r="P2436" s="789"/>
      <c r="Q2436" s="17"/>
      <c r="R2436" s="17"/>
      <c r="S2436" s="17"/>
      <c r="T2436" s="17"/>
      <c r="U2436" s="790" t="s">
        <v>5078</v>
      </c>
      <c r="V2436" s="17"/>
      <c r="W2436" s="748" t="s">
        <v>5080</v>
      </c>
      <c r="X2436" s="761"/>
      <c r="Y2436" s="762"/>
      <c r="Z2436" s="763"/>
      <c r="AA2436" s="763"/>
    </row>
    <row r="2437" spans="1:27" ht="13.8" hidden="1">
      <c r="A2437" s="84"/>
      <c r="B2437" s="84"/>
      <c r="C2437" s="84"/>
      <c r="D2437" s="84"/>
      <c r="E2437" s="704"/>
      <c r="F2437" s="704"/>
      <c r="G2437" s="748" t="s">
        <v>5039</v>
      </c>
      <c r="H2437" s="694" t="str">
        <f t="shared" si="0"/>
        <v>--</v>
      </c>
      <c r="I2437" s="704"/>
      <c r="J2437" s="17"/>
      <c r="K2437" s="17"/>
      <c r="L2437" s="17"/>
      <c r="M2437" s="779" t="s">
        <v>436</v>
      </c>
      <c r="N2437" s="779" t="s">
        <v>143</v>
      </c>
      <c r="O2437" s="764"/>
      <c r="P2437" s="787"/>
      <c r="Q2437" s="17"/>
      <c r="R2437" s="17"/>
      <c r="S2437" s="17"/>
      <c r="T2437" s="17"/>
      <c r="U2437" s="788" t="s">
        <v>5078</v>
      </c>
      <c r="V2437" s="17"/>
      <c r="W2437" s="741" t="s">
        <v>5080</v>
      </c>
      <c r="X2437" s="765"/>
      <c r="Y2437" s="766"/>
      <c r="Z2437" s="767"/>
      <c r="AA2437" s="767"/>
    </row>
    <row r="2438" spans="1:27" ht="13.8" hidden="1">
      <c r="A2438" s="84"/>
      <c r="B2438" s="84"/>
      <c r="C2438" s="84"/>
      <c r="D2438" s="84"/>
      <c r="E2438" s="711"/>
      <c r="F2438" s="711"/>
      <c r="G2438" s="741" t="s">
        <v>5039</v>
      </c>
      <c r="H2438" s="696" t="str">
        <f t="shared" si="0"/>
        <v>--</v>
      </c>
      <c r="I2438" s="711"/>
      <c r="J2438" s="17"/>
      <c r="K2438" s="17"/>
      <c r="L2438" s="17"/>
      <c r="M2438" s="781" t="s">
        <v>241</v>
      </c>
      <c r="N2438" s="781" t="s">
        <v>2334</v>
      </c>
      <c r="O2438" s="760"/>
      <c r="P2438" s="789"/>
      <c r="Q2438" s="17"/>
      <c r="R2438" s="17"/>
      <c r="S2438" s="17"/>
      <c r="T2438" s="17"/>
      <c r="U2438" s="790" t="s">
        <v>5081</v>
      </c>
      <c r="V2438" s="17"/>
      <c r="W2438" s="748" t="s">
        <v>5080</v>
      </c>
      <c r="X2438" s="761"/>
      <c r="Y2438" s="762"/>
      <c r="Z2438" s="763"/>
      <c r="AA2438" s="763"/>
    </row>
    <row r="2439" spans="1:27" ht="13.8" hidden="1">
      <c r="A2439" s="84"/>
      <c r="B2439" s="84"/>
      <c r="C2439" s="84"/>
      <c r="D2439" s="84"/>
      <c r="E2439" s="704"/>
      <c r="F2439" s="704"/>
      <c r="G2439" s="748" t="s">
        <v>5039</v>
      </c>
      <c r="H2439" s="694" t="str">
        <f t="shared" si="0"/>
        <v>--</v>
      </c>
      <c r="I2439" s="704"/>
      <c r="J2439" s="17"/>
      <c r="K2439" s="17"/>
      <c r="L2439" s="17"/>
      <c r="M2439" s="779" t="s">
        <v>273</v>
      </c>
      <c r="N2439" s="779" t="s">
        <v>1326</v>
      </c>
      <c r="O2439" s="764"/>
      <c r="P2439" s="787"/>
      <c r="Q2439" s="17"/>
      <c r="R2439" s="17"/>
      <c r="S2439" s="17"/>
      <c r="T2439" s="17"/>
      <c r="U2439" s="788" t="s">
        <v>5083</v>
      </c>
      <c r="V2439" s="17"/>
      <c r="W2439" s="741" t="s">
        <v>5080</v>
      </c>
      <c r="X2439" s="765"/>
      <c r="Y2439" s="766"/>
      <c r="Z2439" s="767"/>
      <c r="AA2439" s="767"/>
    </row>
    <row r="2440" spans="1:27" ht="13.8" hidden="1">
      <c r="A2440" s="84"/>
      <c r="B2440" s="84"/>
      <c r="C2440" s="84"/>
      <c r="D2440" s="84"/>
      <c r="E2440" s="711"/>
      <c r="F2440" s="711"/>
      <c r="G2440" s="741" t="s">
        <v>5039</v>
      </c>
      <c r="H2440" s="696" t="str">
        <f t="shared" si="0"/>
        <v>--</v>
      </c>
      <c r="I2440" s="711"/>
      <c r="J2440" s="17"/>
      <c r="K2440" s="17"/>
      <c r="L2440" s="17"/>
      <c r="M2440" s="781" t="s">
        <v>195</v>
      </c>
      <c r="N2440" s="781" t="s">
        <v>1005</v>
      </c>
      <c r="O2440" s="760"/>
      <c r="P2440" s="789"/>
      <c r="Q2440" s="17"/>
      <c r="R2440" s="17"/>
      <c r="S2440" s="17"/>
      <c r="T2440" s="17"/>
      <c r="U2440" s="790" t="s">
        <v>5083</v>
      </c>
      <c r="V2440" s="17"/>
      <c r="W2440" s="748" t="s">
        <v>5042</v>
      </c>
      <c r="X2440" s="761"/>
      <c r="Y2440" s="762"/>
      <c r="Z2440" s="763"/>
      <c r="AA2440" s="763"/>
    </row>
    <row r="2441" spans="1:27" ht="13.8" hidden="1">
      <c r="A2441" s="84"/>
      <c r="B2441" s="84"/>
      <c r="C2441" s="84"/>
      <c r="D2441" s="84"/>
      <c r="E2441" s="704"/>
      <c r="F2441" s="704"/>
      <c r="G2441" s="748" t="s">
        <v>5039</v>
      </c>
      <c r="H2441" s="694" t="str">
        <f t="shared" si="0"/>
        <v>--</v>
      </c>
      <c r="I2441" s="704"/>
      <c r="J2441" s="17"/>
      <c r="K2441" s="17"/>
      <c r="L2441" s="17"/>
      <c r="M2441" s="779" t="s">
        <v>436</v>
      </c>
      <c r="N2441" s="779" t="s">
        <v>142</v>
      </c>
      <c r="O2441" s="764"/>
      <c r="P2441" s="787"/>
      <c r="Q2441" s="17"/>
      <c r="R2441" s="17"/>
      <c r="S2441" s="17"/>
      <c r="T2441" s="17"/>
      <c r="U2441" s="788" t="s">
        <v>5086</v>
      </c>
      <c r="V2441" s="17"/>
      <c r="W2441" s="741" t="s">
        <v>5087</v>
      </c>
      <c r="X2441" s="765"/>
      <c r="Y2441" s="766"/>
      <c r="Z2441" s="767"/>
      <c r="AA2441" s="767"/>
    </row>
    <row r="2442" spans="1:27" ht="13.8" hidden="1">
      <c r="A2442" s="84"/>
      <c r="B2442" s="84"/>
      <c r="C2442" s="84"/>
      <c r="D2442" s="84"/>
      <c r="E2442" s="711"/>
      <c r="F2442" s="711"/>
      <c r="G2442" s="741" t="s">
        <v>5039</v>
      </c>
      <c r="H2442" s="696" t="str">
        <f t="shared" si="0"/>
        <v>--</v>
      </c>
      <c r="I2442" s="711"/>
      <c r="J2442" s="17"/>
      <c r="K2442" s="17"/>
      <c r="L2442" s="17"/>
      <c r="M2442" s="781" t="s">
        <v>273</v>
      </c>
      <c r="N2442" s="781" t="s">
        <v>1295</v>
      </c>
      <c r="O2442" s="760"/>
      <c r="P2442" s="789"/>
      <c r="Q2442" s="17"/>
      <c r="R2442" s="17"/>
      <c r="S2442" s="17"/>
      <c r="T2442" s="17"/>
      <c r="U2442" s="790" t="s">
        <v>5083</v>
      </c>
      <c r="V2442" s="17"/>
      <c r="W2442" s="748" t="s">
        <v>5087</v>
      </c>
      <c r="X2442" s="761"/>
      <c r="Y2442" s="762"/>
      <c r="Z2442" s="763"/>
      <c r="AA2442" s="763"/>
    </row>
    <row r="2443" spans="1:27" ht="13.8" hidden="1">
      <c r="A2443" s="84"/>
      <c r="B2443" s="84"/>
      <c r="C2443" s="84"/>
      <c r="D2443" s="84"/>
      <c r="E2443" s="704"/>
      <c r="F2443" s="704"/>
      <c r="G2443" s="748" t="s">
        <v>5039</v>
      </c>
      <c r="H2443" s="694" t="str">
        <f t="shared" si="0"/>
        <v>--</v>
      </c>
      <c r="I2443" s="704"/>
      <c r="J2443" s="17"/>
      <c r="K2443" s="17"/>
      <c r="L2443" s="17"/>
      <c r="M2443" s="779" t="s">
        <v>241</v>
      </c>
      <c r="N2443" s="779" t="s">
        <v>2335</v>
      </c>
      <c r="O2443" s="764"/>
      <c r="P2443" s="787"/>
      <c r="Q2443" s="17"/>
      <c r="R2443" s="17"/>
      <c r="S2443" s="17"/>
      <c r="T2443" s="17"/>
      <c r="U2443" s="788" t="s">
        <v>5083</v>
      </c>
      <c r="V2443" s="17"/>
      <c r="W2443" s="741" t="s">
        <v>5087</v>
      </c>
      <c r="X2443" s="765"/>
      <c r="Y2443" s="766"/>
      <c r="Z2443" s="767"/>
      <c r="AA2443" s="767"/>
    </row>
    <row r="2444" spans="1:27" ht="13.8" hidden="1">
      <c r="A2444" s="84"/>
      <c r="B2444" s="84"/>
      <c r="C2444" s="84"/>
      <c r="D2444" s="84"/>
      <c r="E2444" s="711"/>
      <c r="F2444" s="711"/>
      <c r="G2444" s="741" t="s">
        <v>5039</v>
      </c>
      <c r="H2444" s="696" t="str">
        <f t="shared" si="0"/>
        <v>--</v>
      </c>
      <c r="I2444" s="711"/>
      <c r="J2444" s="17"/>
      <c r="K2444" s="17"/>
      <c r="L2444" s="17"/>
      <c r="M2444" s="781" t="s">
        <v>528</v>
      </c>
      <c r="N2444" s="781" t="s">
        <v>2339</v>
      </c>
      <c r="O2444" s="760"/>
      <c r="P2444" s="789"/>
      <c r="Q2444" s="17"/>
      <c r="R2444" s="17"/>
      <c r="S2444" s="17"/>
      <c r="T2444" s="17"/>
      <c r="U2444" s="790" t="s">
        <v>5088</v>
      </c>
      <c r="V2444" s="17"/>
      <c r="W2444" s="748" t="s">
        <v>5087</v>
      </c>
      <c r="X2444" s="761"/>
      <c r="Y2444" s="762"/>
      <c r="Z2444" s="763"/>
      <c r="AA2444" s="763"/>
    </row>
    <row r="2445" spans="1:27" ht="13.8" hidden="1">
      <c r="A2445" s="84"/>
      <c r="B2445" s="84"/>
      <c r="C2445" s="84"/>
      <c r="D2445" s="84"/>
      <c r="E2445" s="704"/>
      <c r="F2445" s="704"/>
      <c r="G2445" s="748" t="s">
        <v>5039</v>
      </c>
      <c r="H2445" s="694" t="str">
        <f t="shared" si="0"/>
        <v>--</v>
      </c>
      <c r="I2445" s="704"/>
      <c r="J2445" s="17"/>
      <c r="K2445" s="17"/>
      <c r="L2445" s="17"/>
      <c r="M2445" s="779" t="s">
        <v>5054</v>
      </c>
      <c r="N2445" s="779" t="s">
        <v>1407</v>
      </c>
      <c r="O2445" s="764"/>
      <c r="P2445" s="787"/>
      <c r="Q2445" s="17"/>
      <c r="R2445" s="17"/>
      <c r="S2445" s="17"/>
      <c r="T2445" s="17"/>
      <c r="U2445" s="788" t="s">
        <v>5089</v>
      </c>
      <c r="V2445" s="17"/>
      <c r="W2445" s="741" t="s">
        <v>5042</v>
      </c>
      <c r="X2445" s="765"/>
      <c r="Y2445" s="766"/>
      <c r="Z2445" s="767"/>
      <c r="AA2445" s="767"/>
    </row>
    <row r="2446" spans="1:27" ht="13.8" hidden="1">
      <c r="A2446" s="84"/>
      <c r="B2446" s="84"/>
      <c r="C2446" s="84"/>
      <c r="D2446" s="84"/>
      <c r="E2446" s="711"/>
      <c r="F2446" s="711"/>
      <c r="G2446" s="741" t="s">
        <v>5039</v>
      </c>
      <c r="H2446" s="696" t="str">
        <f t="shared" si="0"/>
        <v>--</v>
      </c>
      <c r="I2446" s="711"/>
      <c r="J2446" s="17"/>
      <c r="K2446" s="17"/>
      <c r="L2446" s="17"/>
      <c r="M2446" s="781" t="s">
        <v>494</v>
      </c>
      <c r="N2446" s="781" t="s">
        <v>1536</v>
      </c>
      <c r="O2446" s="760"/>
      <c r="P2446" s="789"/>
      <c r="Q2446" s="17"/>
      <c r="R2446" s="17"/>
      <c r="S2446" s="17"/>
      <c r="T2446" s="17"/>
      <c r="U2446" s="790" t="s">
        <v>5090</v>
      </c>
      <c r="V2446" s="17"/>
      <c r="W2446" s="748" t="s">
        <v>5042</v>
      </c>
      <c r="X2446" s="761"/>
      <c r="Y2446" s="762"/>
      <c r="Z2446" s="763"/>
      <c r="AA2446" s="763"/>
    </row>
    <row r="2447" spans="1:27" ht="13.8" hidden="1">
      <c r="A2447" s="84"/>
      <c r="B2447" s="84"/>
      <c r="C2447" s="84"/>
      <c r="D2447" s="84"/>
      <c r="E2447" s="704"/>
      <c r="F2447" s="704"/>
      <c r="G2447" s="748" t="s">
        <v>5039</v>
      </c>
      <c r="H2447" s="694" t="str">
        <f t="shared" si="0"/>
        <v>--</v>
      </c>
      <c r="I2447" s="704"/>
      <c r="J2447" s="17"/>
      <c r="K2447" s="17"/>
      <c r="L2447" s="17"/>
      <c r="M2447" s="779" t="s">
        <v>195</v>
      </c>
      <c r="N2447" s="779" t="s">
        <v>1003</v>
      </c>
      <c r="O2447" s="764"/>
      <c r="P2447" s="787"/>
      <c r="Q2447" s="17"/>
      <c r="R2447" s="17"/>
      <c r="S2447" s="17"/>
      <c r="T2447" s="17"/>
      <c r="U2447" s="788" t="s">
        <v>5091</v>
      </c>
      <c r="V2447" s="17"/>
      <c r="W2447" s="741" t="s">
        <v>5042</v>
      </c>
      <c r="X2447" s="765"/>
      <c r="Y2447" s="766"/>
      <c r="Z2447" s="767"/>
      <c r="AA2447" s="767"/>
    </row>
    <row r="2448" spans="1:27" ht="13.8" hidden="1">
      <c r="A2448" s="84"/>
      <c r="B2448" s="84"/>
      <c r="C2448" s="84"/>
      <c r="D2448" s="84"/>
      <c r="E2448" s="711"/>
      <c r="F2448" s="711"/>
      <c r="G2448" s="741" t="s">
        <v>5039</v>
      </c>
      <c r="H2448" s="696" t="str">
        <f t="shared" si="0"/>
        <v>--</v>
      </c>
      <c r="I2448" s="711"/>
      <c r="J2448" s="17"/>
      <c r="K2448" s="17"/>
      <c r="L2448" s="17"/>
      <c r="M2448" s="781" t="s">
        <v>630</v>
      </c>
      <c r="N2448" s="781" t="s">
        <v>1653</v>
      </c>
      <c r="O2448" s="760"/>
      <c r="P2448" s="789"/>
      <c r="Q2448" s="17"/>
      <c r="R2448" s="17"/>
      <c r="S2448" s="17"/>
      <c r="T2448" s="17"/>
      <c r="U2448" s="790" t="s">
        <v>5092</v>
      </c>
      <c r="V2448" s="17"/>
      <c r="W2448" s="748" t="s">
        <v>5042</v>
      </c>
      <c r="X2448" s="761"/>
      <c r="Y2448" s="762"/>
      <c r="Z2448" s="763"/>
      <c r="AA2448" s="763"/>
    </row>
    <row r="2449" spans="1:27" ht="13.8" hidden="1">
      <c r="A2449" s="84"/>
      <c r="B2449" s="84"/>
      <c r="C2449" s="84"/>
      <c r="D2449" s="84"/>
      <c r="E2449" s="704"/>
      <c r="F2449" s="704"/>
      <c r="G2449" s="748" t="s">
        <v>5039</v>
      </c>
      <c r="H2449" s="694" t="str">
        <f t="shared" si="0"/>
        <v>--</v>
      </c>
      <c r="I2449" s="704"/>
      <c r="J2449" s="17"/>
      <c r="K2449" s="17"/>
      <c r="L2449" s="17"/>
      <c r="M2449" s="779" t="s">
        <v>195</v>
      </c>
      <c r="N2449" s="779" t="s">
        <v>1004</v>
      </c>
      <c r="O2449" s="764"/>
      <c r="P2449" s="787"/>
      <c r="Q2449" s="17"/>
      <c r="R2449" s="17"/>
      <c r="S2449" s="17"/>
      <c r="T2449" s="17"/>
      <c r="U2449" s="788" t="s">
        <v>5095</v>
      </c>
      <c r="V2449" s="17"/>
      <c r="W2449" s="741" t="s">
        <v>5042</v>
      </c>
      <c r="X2449" s="765"/>
      <c r="Y2449" s="766"/>
      <c r="Z2449" s="767"/>
      <c r="AA2449" s="767"/>
    </row>
    <row r="2450" spans="1:27" ht="13.8" hidden="1">
      <c r="A2450" s="84"/>
      <c r="B2450" s="84"/>
      <c r="C2450" s="84"/>
      <c r="D2450" s="84"/>
      <c r="E2450" s="711"/>
      <c r="F2450" s="711"/>
      <c r="G2450" s="741" t="s">
        <v>5039</v>
      </c>
      <c r="H2450" s="696" t="str">
        <f t="shared" si="0"/>
        <v>--</v>
      </c>
      <c r="I2450" s="711"/>
      <c r="J2450" s="17"/>
      <c r="K2450" s="17"/>
      <c r="L2450" s="17"/>
      <c r="M2450" s="781" t="s">
        <v>5097</v>
      </c>
      <c r="N2450" s="781" t="s">
        <v>452</v>
      </c>
      <c r="O2450" s="760"/>
      <c r="P2450" s="789"/>
      <c r="Q2450" s="17"/>
      <c r="R2450" s="17"/>
      <c r="S2450" s="17"/>
      <c r="T2450" s="17"/>
      <c r="U2450" s="790" t="s">
        <v>5098</v>
      </c>
      <c r="V2450" s="17"/>
      <c r="W2450" s="748" t="s">
        <v>5042</v>
      </c>
      <c r="X2450" s="761"/>
      <c r="Y2450" s="762"/>
      <c r="Z2450" s="763"/>
      <c r="AA2450" s="763"/>
    </row>
    <row r="2451" spans="1:27" ht="13.8" hidden="1">
      <c r="A2451" s="84"/>
      <c r="B2451" s="84"/>
      <c r="C2451" s="84"/>
      <c r="D2451" s="84"/>
      <c r="E2451" s="704"/>
      <c r="F2451" s="704"/>
      <c r="G2451" s="748" t="s">
        <v>5039</v>
      </c>
      <c r="H2451" s="694" t="str">
        <f t="shared" si="0"/>
        <v>--</v>
      </c>
      <c r="I2451" s="704"/>
      <c r="J2451" s="17"/>
      <c r="K2451" s="17"/>
      <c r="L2451" s="17"/>
      <c r="M2451" s="779" t="s">
        <v>528</v>
      </c>
      <c r="N2451" s="779" t="s">
        <v>2350</v>
      </c>
      <c r="O2451" s="764"/>
      <c r="P2451" s="779" t="s">
        <v>5100</v>
      </c>
      <c r="Q2451" s="17"/>
      <c r="R2451" s="17"/>
      <c r="S2451" s="17"/>
      <c r="T2451" s="17"/>
      <c r="U2451" s="788" t="s">
        <v>5101</v>
      </c>
      <c r="V2451" s="17"/>
      <c r="W2451" s="741" t="s">
        <v>5102</v>
      </c>
      <c r="X2451" s="765"/>
      <c r="Y2451" s="766"/>
      <c r="Z2451" s="767"/>
      <c r="AA2451" s="767"/>
    </row>
    <row r="2452" spans="1:27" ht="13.8" hidden="1">
      <c r="A2452" s="84"/>
      <c r="B2452" s="84"/>
      <c r="C2452" s="84"/>
      <c r="D2452" s="84"/>
      <c r="E2452" s="711"/>
      <c r="F2452" s="711"/>
      <c r="G2452" s="741" t="s">
        <v>5039</v>
      </c>
      <c r="H2452" s="696" t="str">
        <f t="shared" si="0"/>
        <v>--</v>
      </c>
      <c r="I2452" s="711"/>
      <c r="J2452" s="17"/>
      <c r="K2452" s="17"/>
      <c r="L2452" s="17"/>
      <c r="M2452" s="781" t="s">
        <v>273</v>
      </c>
      <c r="N2452" s="781" t="s">
        <v>1324</v>
      </c>
      <c r="O2452" s="760"/>
      <c r="P2452" s="789"/>
      <c r="Q2452" s="17"/>
      <c r="R2452" s="17"/>
      <c r="S2452" s="17"/>
      <c r="T2452" s="17"/>
      <c r="U2452" s="790" t="s">
        <v>5073</v>
      </c>
      <c r="V2452" s="17"/>
      <c r="W2452" s="748" t="s">
        <v>5102</v>
      </c>
      <c r="X2452" s="761"/>
      <c r="Y2452" s="762"/>
      <c r="Z2452" s="763"/>
      <c r="AA2452" s="763"/>
    </row>
    <row r="2453" spans="1:27" ht="13.8" hidden="1">
      <c r="A2453" s="84"/>
      <c r="B2453" s="84"/>
      <c r="C2453" s="84"/>
      <c r="D2453" s="84"/>
      <c r="E2453" s="704"/>
      <c r="F2453" s="704"/>
      <c r="G2453" s="748" t="s">
        <v>5039</v>
      </c>
      <c r="H2453" s="694" t="str">
        <f t="shared" si="0"/>
        <v>--</v>
      </c>
      <c r="I2453" s="704"/>
      <c r="J2453" s="17"/>
      <c r="K2453" s="17"/>
      <c r="L2453" s="17"/>
      <c r="M2453" s="779" t="s">
        <v>241</v>
      </c>
      <c r="N2453" s="779" t="s">
        <v>2340</v>
      </c>
      <c r="O2453" s="764"/>
      <c r="P2453" s="787"/>
      <c r="Q2453" s="17"/>
      <c r="R2453" s="17"/>
      <c r="S2453" s="17"/>
      <c r="T2453" s="17"/>
      <c r="U2453" s="788" t="s">
        <v>5103</v>
      </c>
      <c r="V2453" s="17"/>
      <c r="W2453" s="741" t="s">
        <v>5102</v>
      </c>
      <c r="X2453" s="765"/>
      <c r="Y2453" s="766"/>
      <c r="Z2453" s="767"/>
      <c r="AA2453" s="767"/>
    </row>
    <row r="2454" spans="1:27" ht="13.8" hidden="1">
      <c r="A2454" s="84"/>
      <c r="B2454" s="84"/>
      <c r="C2454" s="84"/>
      <c r="D2454" s="84"/>
      <c r="E2454" s="711"/>
      <c r="F2454" s="711"/>
      <c r="G2454" s="741" t="s">
        <v>5039</v>
      </c>
      <c r="H2454" s="696" t="str">
        <f t="shared" si="0"/>
        <v>--</v>
      </c>
      <c r="I2454" s="711"/>
      <c r="J2454" s="17"/>
      <c r="K2454" s="17"/>
      <c r="L2454" s="17"/>
      <c r="M2454" s="781" t="s">
        <v>273</v>
      </c>
      <c r="N2454" s="781" t="s">
        <v>1325</v>
      </c>
      <c r="O2454" s="760"/>
      <c r="P2454" s="789"/>
      <c r="Q2454" s="17"/>
      <c r="R2454" s="17"/>
      <c r="S2454" s="17"/>
      <c r="T2454" s="17"/>
      <c r="U2454" s="790" t="s">
        <v>5104</v>
      </c>
      <c r="V2454" s="17"/>
      <c r="W2454" s="748" t="s">
        <v>5105</v>
      </c>
      <c r="X2454" s="761"/>
      <c r="Y2454" s="762"/>
      <c r="Z2454" s="763"/>
      <c r="AA2454" s="763"/>
    </row>
    <row r="2455" spans="1:27" ht="13.8" hidden="1">
      <c r="A2455" s="84"/>
      <c r="B2455" s="84"/>
      <c r="C2455" s="84"/>
      <c r="D2455" s="84"/>
      <c r="E2455" s="704"/>
      <c r="F2455" s="704"/>
      <c r="G2455" s="748" t="s">
        <v>5039</v>
      </c>
      <c r="H2455" s="694" t="str">
        <f t="shared" si="0"/>
        <v>--</v>
      </c>
      <c r="I2455" s="704"/>
      <c r="J2455" s="17"/>
      <c r="K2455" s="17"/>
      <c r="L2455" s="17"/>
      <c r="M2455" s="779" t="s">
        <v>241</v>
      </c>
      <c r="N2455" s="779" t="s">
        <v>2338</v>
      </c>
      <c r="O2455" s="764"/>
      <c r="P2455" s="787"/>
      <c r="Q2455" s="17"/>
      <c r="R2455" s="17"/>
      <c r="S2455" s="17"/>
      <c r="T2455" s="17"/>
      <c r="U2455" s="788" t="s">
        <v>5106</v>
      </c>
      <c r="V2455" s="17"/>
      <c r="W2455" s="741" t="s">
        <v>5105</v>
      </c>
      <c r="X2455" s="765"/>
      <c r="Y2455" s="766"/>
      <c r="Z2455" s="767"/>
      <c r="AA2455" s="767"/>
    </row>
    <row r="2456" spans="1:27" ht="13.8" hidden="1">
      <c r="A2456" s="84"/>
      <c r="B2456" s="84"/>
      <c r="C2456" s="84"/>
      <c r="D2456" s="84"/>
      <c r="E2456" s="711"/>
      <c r="F2456" s="711"/>
      <c r="G2456" s="741" t="s">
        <v>5039</v>
      </c>
      <c r="H2456" s="696" t="str">
        <f t="shared" si="0"/>
        <v>--</v>
      </c>
      <c r="I2456" s="711"/>
      <c r="J2456" s="17"/>
      <c r="K2456" s="17"/>
      <c r="L2456" s="17"/>
      <c r="M2456" s="781" t="s">
        <v>528</v>
      </c>
      <c r="N2456" s="781" t="s">
        <v>2337</v>
      </c>
      <c r="O2456" s="760"/>
      <c r="P2456" s="748" t="s">
        <v>2346</v>
      </c>
      <c r="Q2456" s="17"/>
      <c r="R2456" s="17"/>
      <c r="S2456" s="17"/>
      <c r="T2456" s="17"/>
      <c r="U2456" s="790" t="s">
        <v>5107</v>
      </c>
      <c r="V2456" s="17"/>
      <c r="W2456" s="748" t="s">
        <v>5105</v>
      </c>
      <c r="X2456" s="761"/>
      <c r="Y2456" s="762"/>
      <c r="Z2456" s="763"/>
      <c r="AA2456" s="763"/>
    </row>
    <row r="2457" spans="1:27" ht="13.8" hidden="1">
      <c r="A2457" s="84"/>
      <c r="B2457" s="84"/>
      <c r="C2457" s="84"/>
      <c r="D2457" s="84"/>
      <c r="E2457" s="704"/>
      <c r="F2457" s="704"/>
      <c r="G2457" s="748" t="s">
        <v>5039</v>
      </c>
      <c r="H2457" s="694" t="str">
        <f t="shared" si="0"/>
        <v>--</v>
      </c>
      <c r="I2457" s="704"/>
      <c r="J2457" s="17"/>
      <c r="K2457" s="17"/>
      <c r="L2457" s="17"/>
      <c r="M2457" s="779" t="s">
        <v>195</v>
      </c>
      <c r="N2457" s="779" t="s">
        <v>949</v>
      </c>
      <c r="O2457" s="764"/>
      <c r="P2457" s="787"/>
      <c r="Q2457" s="17"/>
      <c r="R2457" s="17"/>
      <c r="S2457" s="17"/>
      <c r="T2457" s="17"/>
      <c r="U2457" s="788" t="s">
        <v>5108</v>
      </c>
      <c r="V2457" s="17"/>
      <c r="W2457" s="741" t="s">
        <v>5109</v>
      </c>
      <c r="X2457" s="765"/>
      <c r="Y2457" s="766"/>
      <c r="Z2457" s="767"/>
      <c r="AA2457" s="767"/>
    </row>
    <row r="2458" spans="1:27" ht="13.8" hidden="1">
      <c r="A2458" s="84"/>
      <c r="B2458" s="84"/>
      <c r="C2458" s="84"/>
      <c r="D2458" s="84"/>
      <c r="E2458" s="711"/>
      <c r="F2458" s="711"/>
      <c r="G2458" s="741" t="s">
        <v>5039</v>
      </c>
      <c r="H2458" s="696" t="str">
        <f t="shared" si="0"/>
        <v>--</v>
      </c>
      <c r="I2458" s="711"/>
      <c r="J2458" s="17"/>
      <c r="K2458" s="17"/>
      <c r="L2458" s="17"/>
      <c r="M2458" s="781" t="s">
        <v>1281</v>
      </c>
      <c r="N2458" s="781" t="s">
        <v>457</v>
      </c>
      <c r="O2458" s="760"/>
      <c r="P2458" s="789"/>
      <c r="Q2458" s="17"/>
      <c r="R2458" s="17"/>
      <c r="S2458" s="17"/>
      <c r="T2458" s="17"/>
      <c r="U2458" s="790" t="s">
        <v>5110</v>
      </c>
      <c r="V2458" s="17"/>
      <c r="W2458" s="748" t="s">
        <v>5042</v>
      </c>
      <c r="X2458" s="761"/>
      <c r="Y2458" s="762"/>
      <c r="Z2458" s="763"/>
      <c r="AA2458" s="763"/>
    </row>
    <row r="2459" spans="1:27" ht="13.8" hidden="1">
      <c r="A2459" s="84"/>
      <c r="B2459" s="84"/>
      <c r="C2459" s="84"/>
      <c r="D2459" s="84"/>
      <c r="E2459" s="704"/>
      <c r="F2459" s="704"/>
      <c r="G2459" s="748" t="s">
        <v>5039</v>
      </c>
      <c r="H2459" s="694" t="str">
        <f t="shared" si="0"/>
        <v>--</v>
      </c>
      <c r="I2459" s="704"/>
      <c r="J2459" s="17"/>
      <c r="K2459" s="17"/>
      <c r="L2459" s="17"/>
      <c r="M2459" s="779" t="s">
        <v>273</v>
      </c>
      <c r="N2459" s="779" t="s">
        <v>1332</v>
      </c>
      <c r="O2459" s="764"/>
      <c r="P2459" s="787"/>
      <c r="Q2459" s="17"/>
      <c r="R2459" s="17"/>
      <c r="S2459" s="17"/>
      <c r="T2459" s="17"/>
      <c r="U2459" s="788" t="s">
        <v>5111</v>
      </c>
      <c r="V2459" s="17"/>
      <c r="W2459" s="741" t="s">
        <v>5109</v>
      </c>
      <c r="X2459" s="765"/>
      <c r="Y2459" s="766"/>
      <c r="Z2459" s="767"/>
      <c r="AA2459" s="767"/>
    </row>
    <row r="2460" spans="1:27" ht="13.8" hidden="1">
      <c r="A2460" s="84"/>
      <c r="B2460" s="84"/>
      <c r="C2460" s="84"/>
      <c r="D2460" s="84"/>
      <c r="E2460" s="711"/>
      <c r="F2460" s="711"/>
      <c r="G2460" s="741" t="s">
        <v>5039</v>
      </c>
      <c r="H2460" s="696" t="str">
        <f t="shared" si="0"/>
        <v>--</v>
      </c>
      <c r="I2460" s="711"/>
      <c r="J2460" s="17"/>
      <c r="K2460" s="17"/>
      <c r="L2460" s="17"/>
      <c r="M2460" s="781" t="s">
        <v>436</v>
      </c>
      <c r="N2460" s="781" t="s">
        <v>151</v>
      </c>
      <c r="O2460" s="760"/>
      <c r="P2460" s="789"/>
      <c r="Q2460" s="17"/>
      <c r="R2460" s="17"/>
      <c r="S2460" s="17"/>
      <c r="T2460" s="17"/>
      <c r="U2460" s="790" t="s">
        <v>5113</v>
      </c>
      <c r="V2460" s="17"/>
      <c r="W2460" s="748" t="s">
        <v>5109</v>
      </c>
      <c r="X2460" s="761"/>
      <c r="Y2460" s="762"/>
      <c r="Z2460" s="763"/>
      <c r="AA2460" s="763"/>
    </row>
    <row r="2461" spans="1:27" ht="13.8" hidden="1">
      <c r="A2461" s="84"/>
      <c r="B2461" s="84"/>
      <c r="C2461" s="84"/>
      <c r="D2461" s="84"/>
      <c r="E2461" s="704"/>
      <c r="F2461" s="704"/>
      <c r="G2461" s="748" t="s">
        <v>5039</v>
      </c>
      <c r="H2461" s="694" t="str">
        <f t="shared" si="0"/>
        <v>--</v>
      </c>
      <c r="I2461" s="704"/>
      <c r="J2461" s="17"/>
      <c r="K2461" s="17"/>
      <c r="L2461" s="17"/>
      <c r="M2461" s="779" t="s">
        <v>241</v>
      </c>
      <c r="N2461" s="779" t="s">
        <v>2361</v>
      </c>
      <c r="O2461" s="764"/>
      <c r="P2461" s="787"/>
      <c r="Q2461" s="17"/>
      <c r="R2461" s="17"/>
      <c r="S2461" s="17"/>
      <c r="T2461" s="17"/>
      <c r="U2461" s="788" t="s">
        <v>5114</v>
      </c>
      <c r="V2461" s="17"/>
      <c r="W2461" s="741" t="s">
        <v>5109</v>
      </c>
      <c r="X2461" s="765"/>
      <c r="Y2461" s="766"/>
      <c r="Z2461" s="767"/>
      <c r="AA2461" s="767"/>
    </row>
    <row r="2462" spans="1:27" ht="13.8" hidden="1">
      <c r="A2462" s="84"/>
      <c r="B2462" s="84"/>
      <c r="C2462" s="84"/>
      <c r="D2462" s="84"/>
      <c r="E2462" s="711"/>
      <c r="F2462" s="711"/>
      <c r="G2462" s="741" t="s">
        <v>5039</v>
      </c>
      <c r="H2462" s="696" t="str">
        <f t="shared" si="0"/>
        <v>--</v>
      </c>
      <c r="I2462" s="711"/>
      <c r="J2462" s="17"/>
      <c r="K2462" s="17"/>
      <c r="L2462" s="17"/>
      <c r="M2462" s="781" t="s">
        <v>241</v>
      </c>
      <c r="N2462" s="781" t="s">
        <v>2365</v>
      </c>
      <c r="O2462" s="760"/>
      <c r="P2462" s="789"/>
      <c r="Q2462" s="17"/>
      <c r="R2462" s="17"/>
      <c r="S2462" s="17"/>
      <c r="T2462" s="17"/>
      <c r="U2462" s="790" t="s">
        <v>5115</v>
      </c>
      <c r="V2462" s="17"/>
      <c r="W2462" s="748" t="s">
        <v>5042</v>
      </c>
      <c r="X2462" s="761"/>
      <c r="Y2462" s="762"/>
      <c r="Z2462" s="763"/>
      <c r="AA2462" s="763"/>
    </row>
    <row r="2463" spans="1:27" ht="13.8" hidden="1">
      <c r="A2463" s="84"/>
      <c r="B2463" s="84"/>
      <c r="C2463" s="84"/>
      <c r="D2463" s="84"/>
      <c r="E2463" s="704"/>
      <c r="F2463" s="704"/>
      <c r="G2463" s="748" t="s">
        <v>5039</v>
      </c>
      <c r="H2463" s="694" t="str">
        <f t="shared" si="0"/>
        <v>--</v>
      </c>
      <c r="I2463" s="704"/>
      <c r="J2463" s="17"/>
      <c r="K2463" s="17"/>
      <c r="L2463" s="17"/>
      <c r="M2463" s="779" t="s">
        <v>273</v>
      </c>
      <c r="N2463" s="779" t="s">
        <v>1311</v>
      </c>
      <c r="O2463" s="764"/>
      <c r="P2463" s="787"/>
      <c r="Q2463" s="17"/>
      <c r="R2463" s="17"/>
      <c r="S2463" s="17"/>
      <c r="T2463" s="17"/>
      <c r="U2463" s="788" t="s">
        <v>5116</v>
      </c>
      <c r="V2463" s="17"/>
      <c r="W2463" s="741" t="s">
        <v>5118</v>
      </c>
      <c r="X2463" s="765"/>
      <c r="Y2463" s="766"/>
      <c r="Z2463" s="767"/>
      <c r="AA2463" s="767"/>
    </row>
    <row r="2464" spans="1:27" ht="13.8" hidden="1">
      <c r="A2464" s="84"/>
      <c r="B2464" s="84"/>
      <c r="C2464" s="84"/>
      <c r="D2464" s="84"/>
      <c r="E2464" s="711"/>
      <c r="F2464" s="711"/>
      <c r="G2464" s="741" t="s">
        <v>5039</v>
      </c>
      <c r="H2464" s="696" t="str">
        <f t="shared" si="0"/>
        <v>--</v>
      </c>
      <c r="I2464" s="711"/>
      <c r="J2464" s="17"/>
      <c r="K2464" s="17"/>
      <c r="L2464" s="17"/>
      <c r="M2464" s="781" t="s">
        <v>241</v>
      </c>
      <c r="N2464" s="781" t="s">
        <v>2063</v>
      </c>
      <c r="O2464" s="760"/>
      <c r="P2464" s="789"/>
      <c r="Q2464" s="17"/>
      <c r="R2464" s="17"/>
      <c r="S2464" s="17"/>
      <c r="T2464" s="17"/>
      <c r="U2464" s="790" t="s">
        <v>5120</v>
      </c>
      <c r="V2464" s="17"/>
      <c r="W2464" s="748" t="s">
        <v>5118</v>
      </c>
      <c r="X2464" s="761"/>
      <c r="Y2464" s="762"/>
      <c r="Z2464" s="763"/>
      <c r="AA2464" s="763"/>
    </row>
    <row r="2465" spans="1:27" ht="13.8" hidden="1">
      <c r="A2465" s="84"/>
      <c r="B2465" s="84"/>
      <c r="C2465" s="84"/>
      <c r="D2465" s="84"/>
      <c r="E2465" s="704"/>
      <c r="F2465" s="704"/>
      <c r="G2465" s="748" t="s">
        <v>5039</v>
      </c>
      <c r="H2465" s="694" t="str">
        <f t="shared" si="0"/>
        <v>--</v>
      </c>
      <c r="I2465" s="704"/>
      <c r="J2465" s="17"/>
      <c r="K2465" s="17"/>
      <c r="L2465" s="17"/>
      <c r="M2465" s="779" t="s">
        <v>436</v>
      </c>
      <c r="N2465" s="779" t="s">
        <v>148</v>
      </c>
      <c r="O2465" s="764"/>
      <c r="P2465" s="787"/>
      <c r="Q2465" s="17"/>
      <c r="R2465" s="17"/>
      <c r="S2465" s="17"/>
      <c r="T2465" s="17"/>
      <c r="U2465" s="788" t="s">
        <v>5121</v>
      </c>
      <c r="V2465" s="17"/>
      <c r="W2465" s="741" t="s">
        <v>5118</v>
      </c>
      <c r="X2465" s="765"/>
      <c r="Y2465" s="766"/>
      <c r="Z2465" s="767"/>
      <c r="AA2465" s="767"/>
    </row>
    <row r="2466" spans="1:27" ht="13.8" hidden="1">
      <c r="A2466" s="84"/>
      <c r="B2466" s="84"/>
      <c r="C2466" s="84"/>
      <c r="D2466" s="84"/>
      <c r="E2466" s="711"/>
      <c r="F2466" s="711"/>
      <c r="G2466" s="741" t="s">
        <v>5039</v>
      </c>
      <c r="H2466" s="696" t="str">
        <f t="shared" si="0"/>
        <v>--</v>
      </c>
      <c r="I2466" s="711"/>
      <c r="J2466" s="17"/>
      <c r="K2466" s="17"/>
      <c r="L2466" s="17"/>
      <c r="M2466" s="781" t="s">
        <v>273</v>
      </c>
      <c r="N2466" s="781" t="s">
        <v>1328</v>
      </c>
      <c r="O2466" s="760"/>
      <c r="P2466" s="789"/>
      <c r="Q2466" s="17"/>
      <c r="R2466" s="17"/>
      <c r="S2466" s="17"/>
      <c r="T2466" s="17"/>
      <c r="U2466" s="790" t="s">
        <v>5122</v>
      </c>
      <c r="V2466" s="17"/>
      <c r="W2466" s="748" t="s">
        <v>5118</v>
      </c>
      <c r="X2466" s="761"/>
      <c r="Y2466" s="762"/>
      <c r="Z2466" s="763"/>
      <c r="AA2466" s="763"/>
    </row>
    <row r="2467" spans="1:27" ht="13.8" hidden="1">
      <c r="A2467" s="84"/>
      <c r="B2467" s="84"/>
      <c r="C2467" s="84"/>
      <c r="D2467" s="84"/>
      <c r="E2467" s="704"/>
      <c r="F2467" s="704"/>
      <c r="G2467" s="748" t="s">
        <v>5039</v>
      </c>
      <c r="H2467" s="694" t="str">
        <f t="shared" si="0"/>
        <v>--</v>
      </c>
      <c r="I2467" s="704"/>
      <c r="J2467" s="17"/>
      <c r="K2467" s="17"/>
      <c r="L2467" s="17"/>
      <c r="M2467" s="779" t="s">
        <v>273</v>
      </c>
      <c r="N2467" s="779" t="s">
        <v>1330</v>
      </c>
      <c r="O2467" s="764"/>
      <c r="P2467" s="787"/>
      <c r="Q2467" s="17"/>
      <c r="R2467" s="17"/>
      <c r="S2467" s="17"/>
      <c r="T2467" s="17"/>
      <c r="U2467" s="788" t="s">
        <v>5123</v>
      </c>
      <c r="V2467" s="17"/>
      <c r="W2467" s="741" t="s">
        <v>5125</v>
      </c>
      <c r="X2467" s="765"/>
      <c r="Y2467" s="766"/>
      <c r="Z2467" s="767"/>
      <c r="AA2467" s="767"/>
    </row>
    <row r="2468" spans="1:27" ht="13.8" hidden="1">
      <c r="A2468" s="84"/>
      <c r="B2468" s="84"/>
      <c r="C2468" s="84"/>
      <c r="D2468" s="84"/>
      <c r="E2468" s="711"/>
      <c r="F2468" s="711"/>
      <c r="G2468" s="741" t="s">
        <v>5039</v>
      </c>
      <c r="H2468" s="696" t="str">
        <f t="shared" si="0"/>
        <v>--</v>
      </c>
      <c r="I2468" s="711"/>
      <c r="J2468" s="17"/>
      <c r="K2468" s="17"/>
      <c r="L2468" s="17"/>
      <c r="M2468" s="781" t="s">
        <v>528</v>
      </c>
      <c r="N2468" s="781" t="s">
        <v>2360</v>
      </c>
      <c r="O2468" s="760"/>
      <c r="P2468" s="748" t="s">
        <v>2346</v>
      </c>
      <c r="Q2468" s="17"/>
      <c r="R2468" s="17"/>
      <c r="S2468" s="17"/>
      <c r="T2468" s="17"/>
      <c r="U2468" s="790" t="s">
        <v>5129</v>
      </c>
      <c r="V2468" s="17"/>
      <c r="W2468" s="748" t="s">
        <v>5125</v>
      </c>
      <c r="X2468" s="761"/>
      <c r="Y2468" s="762"/>
      <c r="Z2468" s="763"/>
      <c r="AA2468" s="763"/>
    </row>
    <row r="2469" spans="1:27" ht="13.8" hidden="1">
      <c r="A2469" s="84"/>
      <c r="B2469" s="84"/>
      <c r="C2469" s="84"/>
      <c r="D2469" s="84"/>
      <c r="E2469" s="704"/>
      <c r="F2469" s="704"/>
      <c r="G2469" s="748" t="s">
        <v>5039</v>
      </c>
      <c r="H2469" s="694" t="str">
        <f t="shared" si="0"/>
        <v>--</v>
      </c>
      <c r="I2469" s="704"/>
      <c r="J2469" s="17"/>
      <c r="K2469" s="17"/>
      <c r="L2469" s="17"/>
      <c r="M2469" s="779" t="s">
        <v>241</v>
      </c>
      <c r="N2469" s="779" t="s">
        <v>2359</v>
      </c>
      <c r="O2469" s="764"/>
      <c r="P2469" s="787"/>
      <c r="Q2469" s="17"/>
      <c r="R2469" s="17"/>
      <c r="S2469" s="17"/>
      <c r="T2469" s="17"/>
      <c r="U2469" s="788" t="s">
        <v>5130</v>
      </c>
      <c r="V2469" s="17"/>
      <c r="W2469" s="741" t="s">
        <v>5125</v>
      </c>
      <c r="X2469" s="765"/>
      <c r="Y2469" s="766"/>
      <c r="Z2469" s="767"/>
      <c r="AA2469" s="767"/>
    </row>
    <row r="2470" spans="1:27" ht="13.8" hidden="1">
      <c r="A2470" s="84"/>
      <c r="B2470" s="84"/>
      <c r="C2470" s="84"/>
      <c r="D2470" s="84"/>
      <c r="E2470" s="711"/>
      <c r="F2470" s="711"/>
      <c r="G2470" s="741" t="s">
        <v>5039</v>
      </c>
      <c r="H2470" s="696" t="str">
        <f t="shared" si="0"/>
        <v>--</v>
      </c>
      <c r="I2470" s="711"/>
      <c r="J2470" s="17"/>
      <c r="K2470" s="17"/>
      <c r="L2470" s="17"/>
      <c r="M2470" s="781" t="s">
        <v>273</v>
      </c>
      <c r="N2470" s="781" t="s">
        <v>1112</v>
      </c>
      <c r="O2470" s="760"/>
      <c r="P2470" s="789"/>
      <c r="Q2470" s="17"/>
      <c r="R2470" s="17"/>
      <c r="S2470" s="17"/>
      <c r="T2470" s="17"/>
      <c r="U2470" s="790" t="s">
        <v>5131</v>
      </c>
      <c r="V2470" s="17"/>
      <c r="W2470" s="748" t="s">
        <v>5132</v>
      </c>
      <c r="X2470" s="761"/>
      <c r="Y2470" s="762"/>
      <c r="Z2470" s="763"/>
      <c r="AA2470" s="763"/>
    </row>
    <row r="2471" spans="1:27" ht="13.8" hidden="1">
      <c r="A2471" s="84"/>
      <c r="B2471" s="84"/>
      <c r="C2471" s="84"/>
      <c r="D2471" s="84"/>
      <c r="E2471" s="704"/>
      <c r="F2471" s="704"/>
      <c r="G2471" s="748" t="s">
        <v>5039</v>
      </c>
      <c r="H2471" s="694" t="str">
        <f t="shared" si="0"/>
        <v>--</v>
      </c>
      <c r="I2471" s="704"/>
      <c r="J2471" s="17"/>
      <c r="K2471" s="17"/>
      <c r="L2471" s="17"/>
      <c r="M2471" s="779" t="s">
        <v>241</v>
      </c>
      <c r="N2471" s="779" t="s">
        <v>1830</v>
      </c>
      <c r="O2471" s="764"/>
      <c r="P2471" s="787"/>
      <c r="Q2471" s="17"/>
      <c r="R2471" s="17"/>
      <c r="S2471" s="17"/>
      <c r="T2471" s="17"/>
      <c r="U2471" s="788" t="s">
        <v>5133</v>
      </c>
      <c r="V2471" s="17"/>
      <c r="W2471" s="741" t="s">
        <v>5132</v>
      </c>
      <c r="X2471" s="765"/>
      <c r="Y2471" s="766"/>
      <c r="Z2471" s="767"/>
      <c r="AA2471" s="767"/>
    </row>
    <row r="2472" spans="1:27" ht="13.8" hidden="1">
      <c r="A2472" s="84"/>
      <c r="B2472" s="84"/>
      <c r="C2472" s="84"/>
      <c r="D2472" s="84"/>
      <c r="E2472" s="711"/>
      <c r="F2472" s="711"/>
      <c r="G2472" s="741" t="s">
        <v>5039</v>
      </c>
      <c r="H2472" s="696" t="str">
        <f t="shared" si="0"/>
        <v>--</v>
      </c>
      <c r="I2472" s="711"/>
      <c r="J2472" s="17"/>
      <c r="K2472" s="17"/>
      <c r="L2472" s="17"/>
      <c r="M2472" s="781" t="s">
        <v>154</v>
      </c>
      <c r="N2472" s="781" t="s">
        <v>1722</v>
      </c>
      <c r="O2472" s="760"/>
      <c r="P2472" s="789"/>
      <c r="Q2472" s="17"/>
      <c r="R2472" s="17"/>
      <c r="S2472" s="17"/>
      <c r="T2472" s="17"/>
      <c r="U2472" s="790" t="s">
        <v>5135</v>
      </c>
      <c r="V2472" s="17"/>
      <c r="W2472" s="748" t="s">
        <v>5042</v>
      </c>
      <c r="X2472" s="761"/>
      <c r="Y2472" s="762"/>
      <c r="Z2472" s="763"/>
      <c r="AA2472" s="763"/>
    </row>
    <row r="2473" spans="1:27" ht="13.8" hidden="1">
      <c r="A2473" s="84"/>
      <c r="B2473" s="84"/>
      <c r="C2473" s="84"/>
      <c r="D2473" s="84"/>
      <c r="E2473" s="704"/>
      <c r="F2473" s="704"/>
      <c r="G2473" s="748" t="s">
        <v>5039</v>
      </c>
      <c r="H2473" s="694" t="str">
        <f t="shared" si="0"/>
        <v>--</v>
      </c>
      <c r="I2473" s="704"/>
      <c r="J2473" s="17"/>
      <c r="K2473" s="17"/>
      <c r="L2473" s="17"/>
      <c r="M2473" s="779" t="s">
        <v>273</v>
      </c>
      <c r="N2473" s="779" t="s">
        <v>1333</v>
      </c>
      <c r="O2473" s="764"/>
      <c r="P2473" s="787"/>
      <c r="Q2473" s="17"/>
      <c r="R2473" s="17"/>
      <c r="S2473" s="17"/>
      <c r="T2473" s="17"/>
      <c r="U2473" s="788" t="s">
        <v>5140</v>
      </c>
      <c r="V2473" s="17"/>
      <c r="W2473" s="741" t="s">
        <v>5142</v>
      </c>
      <c r="X2473" s="765"/>
      <c r="Y2473" s="766"/>
      <c r="Z2473" s="767"/>
      <c r="AA2473" s="767"/>
    </row>
    <row r="2474" spans="1:27" ht="13.8" hidden="1">
      <c r="A2474" s="84"/>
      <c r="B2474" s="84"/>
      <c r="C2474" s="84"/>
      <c r="D2474" s="84"/>
      <c r="E2474" s="711"/>
      <c r="F2474" s="711"/>
      <c r="G2474" s="741" t="s">
        <v>5039</v>
      </c>
      <c r="H2474" s="696" t="str">
        <f t="shared" si="0"/>
        <v>--</v>
      </c>
      <c r="I2474" s="711"/>
      <c r="J2474" s="17"/>
      <c r="K2474" s="17"/>
      <c r="L2474" s="17"/>
      <c r="M2474" s="781" t="s">
        <v>241</v>
      </c>
      <c r="N2474" s="781" t="s">
        <v>2357</v>
      </c>
      <c r="O2474" s="760"/>
      <c r="P2474" s="789"/>
      <c r="Q2474" s="17"/>
      <c r="R2474" s="17"/>
      <c r="S2474" s="17"/>
      <c r="T2474" s="17"/>
      <c r="U2474" s="790" t="s">
        <v>5146</v>
      </c>
      <c r="V2474" s="17"/>
      <c r="W2474" s="748" t="s">
        <v>5142</v>
      </c>
      <c r="X2474" s="761"/>
      <c r="Y2474" s="762"/>
      <c r="Z2474" s="763"/>
      <c r="AA2474" s="763"/>
    </row>
    <row r="2475" spans="1:27" ht="13.8" hidden="1">
      <c r="A2475" s="84"/>
      <c r="B2475" s="84"/>
      <c r="C2475" s="84"/>
      <c r="D2475" s="84"/>
      <c r="E2475" s="704"/>
      <c r="F2475" s="704"/>
      <c r="G2475" s="748" t="s">
        <v>5039</v>
      </c>
      <c r="H2475" s="694" t="str">
        <f t="shared" si="0"/>
        <v>--</v>
      </c>
      <c r="I2475" s="704"/>
      <c r="J2475" s="17"/>
      <c r="K2475" s="17"/>
      <c r="L2475" s="17"/>
      <c r="M2475" s="779" t="s">
        <v>436</v>
      </c>
      <c r="N2475" s="779" t="s">
        <v>152</v>
      </c>
      <c r="O2475" s="764"/>
      <c r="P2475" s="787"/>
      <c r="Q2475" s="17"/>
      <c r="R2475" s="17"/>
      <c r="S2475" s="17"/>
      <c r="T2475" s="17"/>
      <c r="U2475" s="788" t="s">
        <v>5149</v>
      </c>
      <c r="V2475" s="17"/>
      <c r="W2475" s="741" t="s">
        <v>5142</v>
      </c>
      <c r="X2475" s="765"/>
      <c r="Y2475" s="766"/>
      <c r="Z2475" s="767"/>
      <c r="AA2475" s="767"/>
    </row>
    <row r="2476" spans="1:27" ht="13.8" hidden="1">
      <c r="A2476" s="84"/>
      <c r="B2476" s="84"/>
      <c r="C2476" s="84"/>
      <c r="D2476" s="84"/>
      <c r="E2476" s="711"/>
      <c r="F2476" s="711"/>
      <c r="G2476" s="741" t="s">
        <v>5039</v>
      </c>
      <c r="H2476" s="696" t="str">
        <f t="shared" si="0"/>
        <v>--</v>
      </c>
      <c r="I2476" s="711"/>
      <c r="J2476" s="17"/>
      <c r="K2476" s="17"/>
      <c r="L2476" s="17"/>
      <c r="M2476" s="781" t="s">
        <v>273</v>
      </c>
      <c r="N2476" s="781" t="s">
        <v>1315</v>
      </c>
      <c r="O2476" s="760"/>
      <c r="P2476" s="789"/>
      <c r="Q2476" s="17"/>
      <c r="R2476" s="17"/>
      <c r="S2476" s="17"/>
      <c r="T2476" s="17"/>
      <c r="U2476" s="790" t="s">
        <v>5154</v>
      </c>
      <c r="V2476" s="17"/>
      <c r="W2476" s="748" t="s">
        <v>5142</v>
      </c>
      <c r="X2476" s="761"/>
      <c r="Y2476" s="762"/>
      <c r="Z2476" s="763"/>
      <c r="AA2476" s="763"/>
    </row>
    <row r="2477" spans="1:27" ht="13.8" hidden="1">
      <c r="A2477" s="84"/>
      <c r="B2477" s="84"/>
      <c r="C2477" s="84"/>
      <c r="D2477" s="84"/>
      <c r="E2477" s="704"/>
      <c r="F2477" s="704"/>
      <c r="G2477" s="748" t="s">
        <v>5039</v>
      </c>
      <c r="H2477" s="694" t="str">
        <f t="shared" si="0"/>
        <v>--</v>
      </c>
      <c r="I2477" s="704"/>
      <c r="J2477" s="17"/>
      <c r="K2477" s="17"/>
      <c r="L2477" s="17"/>
      <c r="M2477" s="779" t="s">
        <v>241</v>
      </c>
      <c r="N2477" s="779" t="s">
        <v>2356</v>
      </c>
      <c r="O2477" s="764"/>
      <c r="P2477" s="787"/>
      <c r="Q2477" s="17"/>
      <c r="R2477" s="17"/>
      <c r="S2477" s="17"/>
      <c r="T2477" s="17"/>
      <c r="U2477" s="788" t="s">
        <v>5157</v>
      </c>
      <c r="V2477" s="17"/>
      <c r="W2477" s="741" t="s">
        <v>5042</v>
      </c>
      <c r="X2477" s="765"/>
      <c r="Y2477" s="766"/>
      <c r="Z2477" s="767"/>
      <c r="AA2477" s="767"/>
    </row>
    <row r="2478" spans="1:27" ht="13.8" hidden="1">
      <c r="A2478" s="84"/>
      <c r="B2478" s="84"/>
      <c r="C2478" s="84"/>
      <c r="D2478" s="84"/>
      <c r="E2478" s="711"/>
      <c r="F2478" s="711"/>
      <c r="G2478" s="741" t="s">
        <v>5039</v>
      </c>
      <c r="H2478" s="696" t="str">
        <f t="shared" si="0"/>
        <v>--</v>
      </c>
      <c r="I2478" s="711"/>
      <c r="J2478" s="17"/>
      <c r="K2478" s="17"/>
      <c r="L2478" s="17"/>
      <c r="M2478" s="781" t="s">
        <v>528</v>
      </c>
      <c r="N2478" s="781" t="s">
        <v>2364</v>
      </c>
      <c r="O2478" s="760"/>
      <c r="P2478" s="748" t="s">
        <v>2346</v>
      </c>
      <c r="Q2478" s="17"/>
      <c r="R2478" s="17"/>
      <c r="S2478" s="17"/>
      <c r="T2478" s="17"/>
      <c r="U2478" s="790" t="s">
        <v>5160</v>
      </c>
      <c r="V2478" s="17"/>
      <c r="W2478" s="748" t="s">
        <v>5042</v>
      </c>
      <c r="X2478" s="761"/>
      <c r="Y2478" s="762"/>
      <c r="Z2478" s="763"/>
      <c r="AA2478" s="763"/>
    </row>
    <row r="2479" spans="1:27" ht="13.8" hidden="1">
      <c r="A2479" s="84"/>
      <c r="B2479" s="84"/>
      <c r="C2479" s="84"/>
      <c r="D2479" s="84"/>
      <c r="E2479" s="704"/>
      <c r="F2479" s="704"/>
      <c r="G2479" s="748" t="s">
        <v>5039</v>
      </c>
      <c r="H2479" s="694" t="str">
        <f t="shared" si="0"/>
        <v>--</v>
      </c>
      <c r="I2479" s="704"/>
      <c r="J2479" s="17"/>
      <c r="K2479" s="17"/>
      <c r="L2479" s="17"/>
      <c r="M2479" s="779" t="s">
        <v>273</v>
      </c>
      <c r="N2479" s="779" t="s">
        <v>1316</v>
      </c>
      <c r="O2479" s="764"/>
      <c r="P2479" s="787"/>
      <c r="Q2479" s="17"/>
      <c r="R2479" s="17"/>
      <c r="S2479" s="17"/>
      <c r="T2479" s="17"/>
      <c r="U2479" s="788" t="s">
        <v>5165</v>
      </c>
      <c r="V2479" s="17"/>
      <c r="W2479" s="741" t="s">
        <v>5168</v>
      </c>
      <c r="X2479" s="765"/>
      <c r="Y2479" s="766"/>
      <c r="Z2479" s="767"/>
      <c r="AA2479" s="767"/>
    </row>
    <row r="2480" spans="1:27" ht="13.8" hidden="1">
      <c r="A2480" s="84"/>
      <c r="B2480" s="84"/>
      <c r="C2480" s="84"/>
      <c r="D2480" s="84"/>
      <c r="E2480" s="711"/>
      <c r="F2480" s="711"/>
      <c r="G2480" s="741" t="s">
        <v>5039</v>
      </c>
      <c r="H2480" s="696" t="str">
        <f t="shared" si="0"/>
        <v>--</v>
      </c>
      <c r="I2480" s="711"/>
      <c r="J2480" s="17"/>
      <c r="K2480" s="17"/>
      <c r="L2480" s="17"/>
      <c r="M2480" s="781" t="s">
        <v>241</v>
      </c>
      <c r="N2480" s="781" t="s">
        <v>2363</v>
      </c>
      <c r="O2480" s="760"/>
      <c r="P2480" s="789"/>
      <c r="Q2480" s="17"/>
      <c r="R2480" s="17"/>
      <c r="S2480" s="17"/>
      <c r="T2480" s="17"/>
      <c r="U2480" s="790" t="s">
        <v>5170</v>
      </c>
      <c r="V2480" s="17"/>
      <c r="W2480" s="748" t="s">
        <v>5168</v>
      </c>
      <c r="X2480" s="761"/>
      <c r="Y2480" s="762"/>
      <c r="Z2480" s="763"/>
      <c r="AA2480" s="763"/>
    </row>
    <row r="2481" spans="1:27" ht="13.8" hidden="1">
      <c r="A2481" s="84"/>
      <c r="B2481" s="84"/>
      <c r="C2481" s="84"/>
      <c r="D2481" s="84"/>
      <c r="E2481" s="704"/>
      <c r="F2481" s="704"/>
      <c r="G2481" s="748" t="s">
        <v>5039</v>
      </c>
      <c r="H2481" s="694" t="str">
        <f t="shared" si="0"/>
        <v>--</v>
      </c>
      <c r="I2481" s="704"/>
      <c r="J2481" s="17"/>
      <c r="K2481" s="17"/>
      <c r="L2481" s="17"/>
      <c r="M2481" s="779" t="s">
        <v>494</v>
      </c>
      <c r="N2481" s="779" t="s">
        <v>1519</v>
      </c>
      <c r="O2481" s="764"/>
      <c r="P2481" s="787"/>
      <c r="Q2481" s="17"/>
      <c r="R2481" s="17"/>
      <c r="S2481" s="17"/>
      <c r="T2481" s="17"/>
      <c r="U2481" s="788" t="s">
        <v>5175</v>
      </c>
      <c r="V2481" s="17"/>
      <c r="W2481" s="741" t="s">
        <v>5168</v>
      </c>
      <c r="X2481" s="765"/>
      <c r="Y2481" s="766"/>
      <c r="Z2481" s="767"/>
      <c r="AA2481" s="767"/>
    </row>
    <row r="2482" spans="1:27" ht="13.8" hidden="1">
      <c r="A2482" s="84"/>
      <c r="B2482" s="84"/>
      <c r="C2482" s="84"/>
      <c r="D2482" s="84"/>
      <c r="E2482" s="711"/>
      <c r="F2482" s="711"/>
      <c r="G2482" s="741" t="s">
        <v>5039</v>
      </c>
      <c r="H2482" s="696" t="str">
        <f t="shared" si="0"/>
        <v>--</v>
      </c>
      <c r="I2482" s="711"/>
      <c r="J2482" s="17"/>
      <c r="K2482" s="17"/>
      <c r="L2482" s="17"/>
      <c r="M2482" s="781" t="s">
        <v>436</v>
      </c>
      <c r="N2482" s="781" t="s">
        <v>147</v>
      </c>
      <c r="O2482" s="760"/>
      <c r="P2482" s="789"/>
      <c r="Q2482" s="17"/>
      <c r="R2482" s="17"/>
      <c r="S2482" s="17"/>
      <c r="T2482" s="17"/>
      <c r="U2482" s="790" t="s">
        <v>5179</v>
      </c>
      <c r="V2482" s="17"/>
      <c r="W2482" s="748" t="s">
        <v>5168</v>
      </c>
      <c r="X2482" s="761"/>
      <c r="Y2482" s="762"/>
      <c r="Z2482" s="763"/>
      <c r="AA2482" s="763"/>
    </row>
    <row r="2483" spans="1:27" ht="13.8" hidden="1">
      <c r="A2483" s="84"/>
      <c r="B2483" s="84"/>
      <c r="C2483" s="84"/>
      <c r="D2483" s="84"/>
      <c r="E2483" s="704"/>
      <c r="F2483" s="704"/>
      <c r="G2483" s="748" t="s">
        <v>5039</v>
      </c>
      <c r="H2483" s="694" t="str">
        <f t="shared" si="0"/>
        <v>--</v>
      </c>
      <c r="I2483" s="704"/>
      <c r="J2483" s="17"/>
      <c r="K2483" s="17"/>
      <c r="L2483" s="17"/>
      <c r="M2483" s="779" t="s">
        <v>528</v>
      </c>
      <c r="N2483" s="779" t="s">
        <v>2362</v>
      </c>
      <c r="O2483" s="764"/>
      <c r="P2483" s="787"/>
      <c r="Q2483" s="17"/>
      <c r="R2483" s="17"/>
      <c r="S2483" s="17"/>
      <c r="T2483" s="17"/>
      <c r="U2483" s="788" t="s">
        <v>5181</v>
      </c>
      <c r="V2483" s="17"/>
      <c r="W2483" s="741" t="s">
        <v>5168</v>
      </c>
      <c r="X2483" s="765"/>
      <c r="Y2483" s="766"/>
      <c r="Z2483" s="767"/>
      <c r="AA2483" s="767"/>
    </row>
    <row r="2484" spans="1:27" ht="13.8" hidden="1">
      <c r="A2484" s="84"/>
      <c r="B2484" s="84"/>
      <c r="C2484" s="84"/>
      <c r="D2484" s="84"/>
      <c r="E2484" s="711"/>
      <c r="F2484" s="711"/>
      <c r="G2484" s="741" t="s">
        <v>5039</v>
      </c>
      <c r="H2484" s="696" t="str">
        <f t="shared" si="0"/>
        <v>--</v>
      </c>
      <c r="I2484" s="711"/>
      <c r="J2484" s="17"/>
      <c r="K2484" s="17"/>
      <c r="L2484" s="17"/>
      <c r="M2484" s="781" t="s">
        <v>528</v>
      </c>
      <c r="N2484" s="781" t="s">
        <v>2341</v>
      </c>
      <c r="O2484" s="760"/>
      <c r="P2484" s="789"/>
      <c r="Q2484" s="17"/>
      <c r="R2484" s="17"/>
      <c r="S2484" s="17"/>
      <c r="T2484" s="17"/>
      <c r="U2484" s="790" t="s">
        <v>5184</v>
      </c>
      <c r="V2484" s="17"/>
      <c r="W2484" s="748" t="s">
        <v>5042</v>
      </c>
      <c r="X2484" s="761"/>
      <c r="Y2484" s="762"/>
      <c r="Z2484" s="763"/>
      <c r="AA2484" s="763"/>
    </row>
    <row r="2485" spans="1:27" ht="13.8" hidden="1">
      <c r="A2485" s="84"/>
      <c r="B2485" s="84"/>
      <c r="C2485" s="84"/>
      <c r="D2485" s="84"/>
      <c r="E2485" s="704"/>
      <c r="F2485" s="704"/>
      <c r="G2485" s="748" t="s">
        <v>5039</v>
      </c>
      <c r="H2485" s="694" t="str">
        <f t="shared" si="0"/>
        <v>--</v>
      </c>
      <c r="I2485" s="704"/>
      <c r="J2485" s="17"/>
      <c r="K2485" s="17"/>
      <c r="L2485" s="17"/>
      <c r="M2485" s="779" t="s">
        <v>630</v>
      </c>
      <c r="N2485" s="779" t="s">
        <v>1654</v>
      </c>
      <c r="O2485" s="764"/>
      <c r="P2485" s="787"/>
      <c r="Q2485" s="17"/>
      <c r="R2485" s="17"/>
      <c r="S2485" s="17"/>
      <c r="T2485" s="17"/>
      <c r="U2485" s="788" t="s">
        <v>5184</v>
      </c>
      <c r="V2485" s="17"/>
      <c r="W2485" s="741" t="s">
        <v>5042</v>
      </c>
      <c r="X2485" s="765"/>
      <c r="Y2485" s="766"/>
      <c r="Z2485" s="767"/>
      <c r="AA2485" s="767"/>
    </row>
    <row r="2486" spans="1:27" ht="13.8" hidden="1">
      <c r="A2486" s="84"/>
      <c r="B2486" s="84"/>
      <c r="C2486" s="84"/>
      <c r="D2486" s="84"/>
      <c r="E2486" s="711"/>
      <c r="F2486" s="711"/>
      <c r="G2486" s="741" t="s">
        <v>5039</v>
      </c>
      <c r="H2486" s="696" t="str">
        <f t="shared" si="0"/>
        <v>--</v>
      </c>
      <c r="I2486" s="711"/>
      <c r="J2486" s="17"/>
      <c r="K2486" s="17"/>
      <c r="L2486" s="17"/>
      <c r="M2486" s="781" t="s">
        <v>3629</v>
      </c>
      <c r="N2486" s="781" t="s">
        <v>1794</v>
      </c>
      <c r="O2486" s="760"/>
      <c r="P2486" s="789"/>
      <c r="Q2486" s="17"/>
      <c r="R2486" s="17"/>
      <c r="S2486" s="17"/>
      <c r="T2486" s="17"/>
      <c r="U2486" s="790" t="s">
        <v>5188</v>
      </c>
      <c r="V2486" s="17"/>
      <c r="W2486" s="748" t="s">
        <v>5042</v>
      </c>
      <c r="X2486" s="761"/>
      <c r="Y2486" s="762"/>
      <c r="Z2486" s="763"/>
      <c r="AA2486" s="763"/>
    </row>
    <row r="2487" spans="1:27" ht="13.8" hidden="1">
      <c r="A2487" s="84"/>
      <c r="B2487" s="84"/>
      <c r="C2487" s="84"/>
      <c r="D2487" s="84"/>
      <c r="E2487" s="704"/>
      <c r="F2487" s="704"/>
      <c r="G2487" s="853" t="s">
        <v>3169</v>
      </c>
      <c r="H2487" s="694" t="str">
        <f t="shared" si="0"/>
        <v>--</v>
      </c>
      <c r="I2487" s="704"/>
      <c r="J2487" s="17"/>
      <c r="K2487" s="17"/>
      <c r="L2487" s="17"/>
      <c r="M2487" s="737" t="s">
        <v>630</v>
      </c>
      <c r="N2487" s="737" t="s">
        <v>1577</v>
      </c>
      <c r="O2487" s="774"/>
      <c r="P2487" s="739"/>
      <c r="Q2487" s="17"/>
      <c r="R2487" s="17"/>
      <c r="S2487" s="17"/>
      <c r="T2487" s="17"/>
      <c r="U2487" s="854"/>
      <c r="V2487" s="17"/>
      <c r="W2487" s="855" t="s">
        <v>3157</v>
      </c>
      <c r="X2487" s="856"/>
      <c r="Y2487" s="857"/>
      <c r="Z2487" s="858"/>
      <c r="AA2487" s="858"/>
    </row>
    <row r="2488" spans="1:27" ht="13.8" hidden="1">
      <c r="A2488" s="84"/>
      <c r="B2488" s="84"/>
      <c r="C2488" s="84"/>
      <c r="D2488" s="84"/>
      <c r="E2488" s="711"/>
      <c r="F2488" s="711"/>
      <c r="G2488" s="859" t="s">
        <v>3169</v>
      </c>
      <c r="H2488" s="696" t="str">
        <f t="shared" si="0"/>
        <v>--</v>
      </c>
      <c r="I2488" s="711"/>
      <c r="J2488" s="17"/>
      <c r="K2488" s="17"/>
      <c r="L2488" s="17"/>
      <c r="M2488" s="736" t="s">
        <v>195</v>
      </c>
      <c r="N2488" s="736" t="s">
        <v>817</v>
      </c>
      <c r="O2488" s="769"/>
      <c r="P2488" s="746"/>
      <c r="Q2488" s="17"/>
      <c r="R2488" s="17"/>
      <c r="S2488" s="17"/>
      <c r="T2488" s="17"/>
      <c r="U2488" s="860"/>
      <c r="V2488" s="17"/>
      <c r="W2488" s="861" t="s">
        <v>3157</v>
      </c>
      <c r="X2488" s="862"/>
      <c r="Y2488" s="863"/>
      <c r="Z2488" s="864"/>
      <c r="AA2488" s="864"/>
    </row>
    <row r="2489" spans="1:27" ht="13.8" hidden="1">
      <c r="A2489" s="84"/>
      <c r="B2489" s="84"/>
      <c r="C2489" s="84"/>
      <c r="D2489" s="84"/>
      <c r="E2489" s="704"/>
      <c r="F2489" s="704"/>
      <c r="G2489" s="853" t="s">
        <v>3169</v>
      </c>
      <c r="H2489" s="694" t="str">
        <f t="shared" si="0"/>
        <v>--</v>
      </c>
      <c r="I2489" s="704"/>
      <c r="J2489" s="17"/>
      <c r="K2489" s="17"/>
      <c r="L2489" s="17"/>
      <c r="M2489" s="737" t="s">
        <v>195</v>
      </c>
      <c r="N2489" s="737" t="s">
        <v>818</v>
      </c>
      <c r="O2489" s="774"/>
      <c r="P2489" s="739"/>
      <c r="Q2489" s="17"/>
      <c r="R2489" s="17"/>
      <c r="S2489" s="17"/>
      <c r="T2489" s="17"/>
      <c r="U2489" s="854"/>
      <c r="V2489" s="17"/>
      <c r="W2489" s="855" t="s">
        <v>3157</v>
      </c>
      <c r="X2489" s="856"/>
      <c r="Y2489" s="857"/>
      <c r="Z2489" s="858"/>
      <c r="AA2489" s="858"/>
    </row>
    <row r="2490" spans="1:27" ht="13.8" hidden="1">
      <c r="A2490" s="84"/>
      <c r="B2490" s="84"/>
      <c r="C2490" s="84"/>
      <c r="D2490" s="84"/>
      <c r="E2490" s="711"/>
      <c r="F2490" s="711"/>
      <c r="G2490" s="859" t="s">
        <v>3169</v>
      </c>
      <c r="H2490" s="696" t="str">
        <f t="shared" si="0"/>
        <v>--</v>
      </c>
      <c r="I2490" s="711"/>
      <c r="J2490" s="17"/>
      <c r="K2490" s="17"/>
      <c r="L2490" s="17"/>
      <c r="M2490" s="736" t="s">
        <v>195</v>
      </c>
      <c r="N2490" s="736" t="s">
        <v>819</v>
      </c>
      <c r="O2490" s="769"/>
      <c r="P2490" s="746"/>
      <c r="Q2490" s="17"/>
      <c r="R2490" s="17"/>
      <c r="S2490" s="17"/>
      <c r="T2490" s="17"/>
      <c r="U2490" s="860"/>
      <c r="V2490" s="17"/>
      <c r="W2490" s="861" t="s">
        <v>3157</v>
      </c>
      <c r="X2490" s="862"/>
      <c r="Y2490" s="863"/>
      <c r="Z2490" s="864"/>
      <c r="AA2490" s="864"/>
    </row>
    <row r="2491" spans="1:27" ht="13.8" hidden="1">
      <c r="A2491" s="84"/>
      <c r="B2491" s="84"/>
      <c r="C2491" s="84"/>
      <c r="D2491" s="84"/>
      <c r="E2491" s="704"/>
      <c r="F2491" s="704"/>
      <c r="G2491" s="853" t="s">
        <v>3169</v>
      </c>
      <c r="H2491" s="694" t="str">
        <f t="shared" si="0"/>
        <v>--</v>
      </c>
      <c r="I2491" s="704"/>
      <c r="J2491" s="17"/>
      <c r="K2491" s="17"/>
      <c r="L2491" s="17"/>
      <c r="M2491" s="737" t="s">
        <v>195</v>
      </c>
      <c r="N2491" s="737" t="s">
        <v>820</v>
      </c>
      <c r="O2491" s="774"/>
      <c r="P2491" s="739"/>
      <c r="Q2491" s="17"/>
      <c r="R2491" s="17"/>
      <c r="S2491" s="17"/>
      <c r="T2491" s="17"/>
      <c r="U2491" s="854"/>
      <c r="V2491" s="17"/>
      <c r="W2491" s="855" t="s">
        <v>3157</v>
      </c>
      <c r="X2491" s="856"/>
      <c r="Y2491" s="857"/>
      <c r="Z2491" s="858"/>
      <c r="AA2491" s="858"/>
    </row>
    <row r="2492" spans="1:27" ht="13.8" hidden="1">
      <c r="A2492" s="84"/>
      <c r="B2492" s="84"/>
      <c r="C2492" s="84"/>
      <c r="D2492" s="84"/>
      <c r="E2492" s="711"/>
      <c r="F2492" s="711"/>
      <c r="G2492" s="859" t="s">
        <v>3169</v>
      </c>
      <c r="H2492" s="696" t="str">
        <f t="shared" si="0"/>
        <v>--</v>
      </c>
      <c r="I2492" s="711"/>
      <c r="J2492" s="17"/>
      <c r="K2492" s="17"/>
      <c r="L2492" s="17"/>
      <c r="M2492" s="865" t="s">
        <v>241</v>
      </c>
      <c r="N2492" s="736" t="s">
        <v>1855</v>
      </c>
      <c r="O2492" s="769"/>
      <c r="P2492" s="746"/>
      <c r="Q2492" s="17"/>
      <c r="R2492" s="17"/>
      <c r="S2492" s="17"/>
      <c r="T2492" s="17"/>
      <c r="U2492" s="860"/>
      <c r="V2492" s="17"/>
      <c r="W2492" s="861" t="s">
        <v>3157</v>
      </c>
      <c r="X2492" s="862"/>
      <c r="Y2492" s="863"/>
      <c r="Z2492" s="864"/>
      <c r="AA2492" s="864"/>
    </row>
    <row r="2493" spans="1:27" ht="13.8" hidden="1">
      <c r="A2493" s="84"/>
      <c r="B2493" s="84"/>
      <c r="C2493" s="84"/>
      <c r="D2493" s="84"/>
      <c r="E2493" s="704"/>
      <c r="F2493" s="704"/>
      <c r="G2493" s="853" t="s">
        <v>3169</v>
      </c>
      <c r="H2493" s="694" t="str">
        <f t="shared" si="0"/>
        <v>--</v>
      </c>
      <c r="I2493" s="704"/>
      <c r="J2493" s="17"/>
      <c r="K2493" s="17"/>
      <c r="L2493" s="17"/>
      <c r="M2493" s="866" t="s">
        <v>241</v>
      </c>
      <c r="N2493" s="737" t="s">
        <v>1856</v>
      </c>
      <c r="O2493" s="774"/>
      <c r="P2493" s="739"/>
      <c r="Q2493" s="17"/>
      <c r="R2493" s="17"/>
      <c r="S2493" s="17"/>
      <c r="T2493" s="17"/>
      <c r="U2493" s="854"/>
      <c r="V2493" s="17"/>
      <c r="W2493" s="855" t="s">
        <v>3157</v>
      </c>
      <c r="X2493" s="856"/>
      <c r="Y2493" s="857"/>
      <c r="Z2493" s="858"/>
      <c r="AA2493" s="858"/>
    </row>
    <row r="2494" spans="1:27" ht="13.8" hidden="1">
      <c r="A2494" s="84"/>
      <c r="B2494" s="84"/>
      <c r="C2494" s="84"/>
      <c r="D2494" s="84"/>
      <c r="E2494" s="711"/>
      <c r="F2494" s="711"/>
      <c r="G2494" s="859" t="s">
        <v>3169</v>
      </c>
      <c r="H2494" s="696" t="str">
        <f t="shared" si="0"/>
        <v>--</v>
      </c>
      <c r="I2494" s="711"/>
      <c r="J2494" s="17"/>
      <c r="K2494" s="17"/>
      <c r="L2494" s="17"/>
      <c r="M2494" s="865" t="s">
        <v>241</v>
      </c>
      <c r="N2494" s="736" t="s">
        <v>1857</v>
      </c>
      <c r="O2494" s="769"/>
      <c r="P2494" s="746"/>
      <c r="Q2494" s="17"/>
      <c r="R2494" s="17"/>
      <c r="S2494" s="17"/>
      <c r="T2494" s="17"/>
      <c r="U2494" s="860"/>
      <c r="V2494" s="17"/>
      <c r="W2494" s="861" t="s">
        <v>3157</v>
      </c>
      <c r="X2494" s="862"/>
      <c r="Y2494" s="863"/>
      <c r="Z2494" s="864"/>
      <c r="AA2494" s="864"/>
    </row>
    <row r="2495" spans="1:27" ht="13.8" hidden="1">
      <c r="A2495" s="84"/>
      <c r="B2495" s="84"/>
      <c r="C2495" s="84"/>
      <c r="D2495" s="84"/>
      <c r="E2495" s="704"/>
      <c r="F2495" s="704"/>
      <c r="G2495" s="853" t="s">
        <v>3169</v>
      </c>
      <c r="H2495" s="694" t="str">
        <f t="shared" si="0"/>
        <v>--</v>
      </c>
      <c r="I2495" s="704"/>
      <c r="J2495" s="17"/>
      <c r="K2495" s="17"/>
      <c r="L2495" s="17"/>
      <c r="M2495" s="866" t="s">
        <v>241</v>
      </c>
      <c r="N2495" s="737" t="s">
        <v>1858</v>
      </c>
      <c r="O2495" s="774"/>
      <c r="P2495" s="739"/>
      <c r="Q2495" s="17"/>
      <c r="R2495" s="17"/>
      <c r="S2495" s="17"/>
      <c r="T2495" s="17"/>
      <c r="U2495" s="854"/>
      <c r="V2495" s="17"/>
      <c r="W2495" s="855" t="s">
        <v>3157</v>
      </c>
      <c r="X2495" s="856"/>
      <c r="Y2495" s="857"/>
      <c r="Z2495" s="858"/>
      <c r="AA2495" s="858"/>
    </row>
    <row r="2496" spans="1:27" ht="13.8" hidden="1">
      <c r="A2496" s="84"/>
      <c r="B2496" s="84"/>
      <c r="C2496" s="84"/>
      <c r="D2496" s="84"/>
      <c r="E2496" s="711"/>
      <c r="F2496" s="711"/>
      <c r="G2496" s="859" t="s">
        <v>3169</v>
      </c>
      <c r="H2496" s="696" t="str">
        <f t="shared" si="0"/>
        <v>--</v>
      </c>
      <c r="I2496" s="711"/>
      <c r="J2496" s="17"/>
      <c r="K2496" s="17"/>
      <c r="L2496" s="17"/>
      <c r="M2496" s="865" t="s">
        <v>273</v>
      </c>
      <c r="N2496" s="736" t="s">
        <v>1061</v>
      </c>
      <c r="O2496" s="769"/>
      <c r="P2496" s="746"/>
      <c r="Q2496" s="17"/>
      <c r="R2496" s="17"/>
      <c r="S2496" s="17"/>
      <c r="T2496" s="17"/>
      <c r="U2496" s="867"/>
      <c r="V2496" s="17"/>
      <c r="W2496" s="868" t="s">
        <v>3185</v>
      </c>
      <c r="X2496" s="869"/>
      <c r="Y2496" s="870"/>
      <c r="Z2496" s="871"/>
      <c r="AA2496" s="871"/>
    </row>
    <row r="2497" spans="1:27" ht="13.8" hidden="1">
      <c r="A2497" s="84"/>
      <c r="B2497" s="84"/>
      <c r="C2497" s="84"/>
      <c r="D2497" s="84"/>
      <c r="E2497" s="704"/>
      <c r="F2497" s="704"/>
      <c r="G2497" s="853" t="s">
        <v>3169</v>
      </c>
      <c r="H2497" s="694" t="str">
        <f t="shared" si="0"/>
        <v>--</v>
      </c>
      <c r="I2497" s="704"/>
      <c r="J2497" s="17"/>
      <c r="K2497" s="17"/>
      <c r="L2497" s="17"/>
      <c r="M2497" s="866" t="s">
        <v>528</v>
      </c>
      <c r="N2497" s="737" t="s">
        <v>1866</v>
      </c>
      <c r="O2497" s="774"/>
      <c r="P2497" s="739"/>
      <c r="Q2497" s="17"/>
      <c r="R2497" s="17"/>
      <c r="S2497" s="17"/>
      <c r="T2497" s="17"/>
      <c r="U2497" s="872"/>
      <c r="V2497" s="17"/>
      <c r="W2497" s="873" t="s">
        <v>3185</v>
      </c>
      <c r="X2497" s="874"/>
      <c r="Y2497" s="875"/>
      <c r="Z2497" s="876"/>
      <c r="AA2497" s="876"/>
    </row>
    <row r="2498" spans="1:27" ht="13.8" hidden="1">
      <c r="A2498" s="84"/>
      <c r="B2498" s="84"/>
      <c r="C2498" s="84"/>
      <c r="D2498" s="84"/>
      <c r="E2498" s="711"/>
      <c r="F2498" s="711"/>
      <c r="G2498" s="859" t="s">
        <v>3169</v>
      </c>
      <c r="H2498" s="696" t="str">
        <f t="shared" si="0"/>
        <v>--</v>
      </c>
      <c r="I2498" s="711"/>
      <c r="J2498" s="17"/>
      <c r="K2498" s="17"/>
      <c r="L2498" s="17"/>
      <c r="M2498" s="877" t="s">
        <v>273</v>
      </c>
      <c r="N2498" s="736" t="s">
        <v>1064</v>
      </c>
      <c r="O2498" s="769"/>
      <c r="P2498" s="746"/>
      <c r="Q2498" s="17"/>
      <c r="R2498" s="17"/>
      <c r="S2498" s="17"/>
      <c r="T2498" s="17"/>
      <c r="U2498" s="867"/>
      <c r="V2498" s="17"/>
      <c r="W2498" s="868" t="s">
        <v>3190</v>
      </c>
      <c r="X2498" s="869"/>
      <c r="Y2498" s="870"/>
      <c r="Z2498" s="871"/>
      <c r="AA2498" s="871"/>
    </row>
    <row r="2499" spans="1:27" ht="13.8" hidden="1">
      <c r="A2499" s="84"/>
      <c r="B2499" s="84"/>
      <c r="C2499" s="84"/>
      <c r="D2499" s="84"/>
      <c r="E2499" s="704"/>
      <c r="F2499" s="704"/>
      <c r="G2499" s="853" t="s">
        <v>3169</v>
      </c>
      <c r="H2499" s="694" t="str">
        <f t="shared" si="0"/>
        <v>--</v>
      </c>
      <c r="I2499" s="704"/>
      <c r="J2499" s="17"/>
      <c r="K2499" s="17"/>
      <c r="L2499" s="17"/>
      <c r="M2499" s="737" t="s">
        <v>241</v>
      </c>
      <c r="N2499" s="737" t="s">
        <v>1861</v>
      </c>
      <c r="O2499" s="774"/>
      <c r="P2499" s="739"/>
      <c r="Q2499" s="17"/>
      <c r="R2499" s="17"/>
      <c r="S2499" s="17"/>
      <c r="T2499" s="17"/>
      <c r="U2499" s="872"/>
      <c r="V2499" s="17"/>
      <c r="W2499" s="873" t="s">
        <v>3190</v>
      </c>
      <c r="X2499" s="874"/>
      <c r="Y2499" s="875"/>
      <c r="Z2499" s="876"/>
      <c r="AA2499" s="876"/>
    </row>
    <row r="2500" spans="1:27" ht="13.8" hidden="1">
      <c r="A2500" s="84"/>
      <c r="B2500" s="84"/>
      <c r="C2500" s="84"/>
      <c r="D2500" s="84"/>
      <c r="E2500" s="711"/>
      <c r="F2500" s="711"/>
      <c r="G2500" s="859" t="s">
        <v>3169</v>
      </c>
      <c r="H2500" s="696" t="str">
        <f t="shared" si="0"/>
        <v>--</v>
      </c>
      <c r="I2500" s="711"/>
      <c r="J2500" s="17"/>
      <c r="K2500" s="17"/>
      <c r="L2500" s="17"/>
      <c r="M2500" s="736" t="s">
        <v>241</v>
      </c>
      <c r="N2500" s="736" t="s">
        <v>1863</v>
      </c>
      <c r="O2500" s="769"/>
      <c r="P2500" s="746"/>
      <c r="Q2500" s="17"/>
      <c r="R2500" s="17"/>
      <c r="S2500" s="17"/>
      <c r="T2500" s="17"/>
      <c r="U2500" s="867"/>
      <c r="V2500" s="17"/>
      <c r="W2500" s="868" t="s">
        <v>3193</v>
      </c>
      <c r="X2500" s="869"/>
      <c r="Y2500" s="870"/>
      <c r="Z2500" s="871"/>
      <c r="AA2500" s="871"/>
    </row>
    <row r="2501" spans="1:27" ht="13.8" hidden="1">
      <c r="A2501" s="84"/>
      <c r="B2501" s="84"/>
      <c r="C2501" s="84"/>
      <c r="D2501" s="84"/>
      <c r="E2501" s="704"/>
      <c r="F2501" s="704"/>
      <c r="G2501" s="853" t="s">
        <v>3169</v>
      </c>
      <c r="H2501" s="694" t="str">
        <f t="shared" si="0"/>
        <v>--</v>
      </c>
      <c r="I2501" s="704"/>
      <c r="J2501" s="17"/>
      <c r="K2501" s="17"/>
      <c r="L2501" s="17"/>
      <c r="M2501" s="737" t="s">
        <v>273</v>
      </c>
      <c r="N2501" s="737" t="s">
        <v>1065</v>
      </c>
      <c r="O2501" s="774"/>
      <c r="P2501" s="739"/>
      <c r="Q2501" s="17"/>
      <c r="R2501" s="17"/>
      <c r="S2501" s="17"/>
      <c r="T2501" s="17"/>
      <c r="U2501" s="872"/>
      <c r="V2501" s="17"/>
      <c r="W2501" s="873" t="s">
        <v>3193</v>
      </c>
      <c r="X2501" s="874"/>
      <c r="Y2501" s="875"/>
      <c r="Z2501" s="876"/>
      <c r="AA2501" s="876"/>
    </row>
    <row r="2502" spans="1:27" ht="13.8" hidden="1">
      <c r="A2502" s="84"/>
      <c r="B2502" s="84"/>
      <c r="C2502" s="84"/>
      <c r="D2502" s="84"/>
      <c r="E2502" s="711"/>
      <c r="F2502" s="711"/>
      <c r="G2502" s="859" t="s">
        <v>3169</v>
      </c>
      <c r="H2502" s="696" t="str">
        <f t="shared" si="0"/>
        <v>--</v>
      </c>
      <c r="I2502" s="711"/>
      <c r="J2502" s="17"/>
      <c r="K2502" s="17"/>
      <c r="L2502" s="17"/>
      <c r="M2502" s="736" t="s">
        <v>241</v>
      </c>
      <c r="N2502" s="736" t="s">
        <v>1859</v>
      </c>
      <c r="O2502" s="769"/>
      <c r="P2502" s="746"/>
      <c r="Q2502" s="17"/>
      <c r="R2502" s="17"/>
      <c r="S2502" s="17"/>
      <c r="T2502" s="17"/>
      <c r="U2502" s="867"/>
      <c r="V2502" s="17"/>
      <c r="W2502" s="868" t="s">
        <v>3200</v>
      </c>
      <c r="X2502" s="869"/>
      <c r="Y2502" s="870"/>
      <c r="Z2502" s="871"/>
      <c r="AA2502" s="871"/>
    </row>
    <row r="2503" spans="1:27" ht="13.8" hidden="1">
      <c r="A2503" s="84"/>
      <c r="B2503" s="84"/>
      <c r="C2503" s="84"/>
      <c r="D2503" s="84"/>
      <c r="E2503" s="704"/>
      <c r="F2503" s="704"/>
      <c r="G2503" s="853" t="s">
        <v>3169</v>
      </c>
      <c r="H2503" s="694" t="str">
        <f t="shared" si="0"/>
        <v>--</v>
      </c>
      <c r="I2503" s="704"/>
      <c r="J2503" s="17"/>
      <c r="K2503" s="17"/>
      <c r="L2503" s="17"/>
      <c r="M2503" s="737" t="s">
        <v>273</v>
      </c>
      <c r="N2503" s="737" t="s">
        <v>1063</v>
      </c>
      <c r="O2503" s="774"/>
      <c r="P2503" s="739"/>
      <c r="Q2503" s="17"/>
      <c r="R2503" s="17"/>
      <c r="S2503" s="17"/>
      <c r="T2503" s="17"/>
      <c r="U2503" s="872"/>
      <c r="V2503" s="17"/>
      <c r="W2503" s="873" t="s">
        <v>3200</v>
      </c>
      <c r="X2503" s="874"/>
      <c r="Y2503" s="875"/>
      <c r="Z2503" s="876"/>
      <c r="AA2503" s="876"/>
    </row>
    <row r="2504" spans="1:27" ht="13.8" hidden="1">
      <c r="A2504" s="84"/>
      <c r="B2504" s="84"/>
      <c r="C2504" s="84"/>
      <c r="D2504" s="84"/>
      <c r="E2504" s="711"/>
      <c r="F2504" s="711"/>
      <c r="G2504" s="859" t="s">
        <v>3169</v>
      </c>
      <c r="H2504" s="696" t="str">
        <f t="shared" si="0"/>
        <v>--</v>
      </c>
      <c r="I2504" s="711"/>
      <c r="J2504" s="17"/>
      <c r="K2504" s="17"/>
      <c r="L2504" s="17"/>
      <c r="M2504" s="736" t="s">
        <v>241</v>
      </c>
      <c r="N2504" s="736" t="s">
        <v>1865</v>
      </c>
      <c r="O2504" s="769"/>
      <c r="P2504" s="746"/>
      <c r="Q2504" s="17"/>
      <c r="R2504" s="17"/>
      <c r="S2504" s="17"/>
      <c r="T2504" s="17"/>
      <c r="U2504" s="867"/>
      <c r="V2504" s="17"/>
      <c r="W2504" s="868" t="s">
        <v>3206</v>
      </c>
      <c r="X2504" s="869"/>
      <c r="Y2504" s="870"/>
      <c r="Z2504" s="871"/>
      <c r="AA2504" s="871"/>
    </row>
    <row r="2505" spans="1:27" ht="13.8" hidden="1">
      <c r="A2505" s="84"/>
      <c r="B2505" s="84"/>
      <c r="C2505" s="84"/>
      <c r="D2505" s="84"/>
      <c r="E2505" s="704"/>
      <c r="F2505" s="704"/>
      <c r="G2505" s="853" t="s">
        <v>3169</v>
      </c>
      <c r="H2505" s="694" t="str">
        <f t="shared" si="0"/>
        <v>--</v>
      </c>
      <c r="I2505" s="704"/>
      <c r="J2505" s="17"/>
      <c r="K2505" s="17"/>
      <c r="L2505" s="17"/>
      <c r="M2505" s="878" t="s">
        <v>273</v>
      </c>
      <c r="N2505" s="737" t="s">
        <v>1060</v>
      </c>
      <c r="O2505" s="774"/>
      <c r="P2505" s="739"/>
      <c r="Q2505" s="17"/>
      <c r="R2505" s="17"/>
      <c r="S2505" s="17"/>
      <c r="T2505" s="17"/>
      <c r="U2505" s="872"/>
      <c r="V2505" s="17"/>
      <c r="W2505" s="873" t="s">
        <v>3206</v>
      </c>
      <c r="X2505" s="874"/>
      <c r="Y2505" s="875"/>
      <c r="Z2505" s="876"/>
      <c r="AA2505" s="876"/>
    </row>
    <row r="2506" spans="1:27" ht="13.8" hidden="1">
      <c r="A2506" s="84"/>
      <c r="B2506" s="84"/>
      <c r="C2506" s="84"/>
      <c r="D2506" s="84"/>
      <c r="E2506" s="711"/>
      <c r="F2506" s="711"/>
      <c r="G2506" s="859" t="s">
        <v>3169</v>
      </c>
      <c r="H2506" s="696" t="str">
        <f t="shared" si="0"/>
        <v>--</v>
      </c>
      <c r="I2506" s="711"/>
      <c r="J2506" s="17"/>
      <c r="K2506" s="17"/>
      <c r="L2506" s="17"/>
      <c r="M2506" s="736" t="s">
        <v>273</v>
      </c>
      <c r="N2506" s="736" t="s">
        <v>1066</v>
      </c>
      <c r="O2506" s="769"/>
      <c r="P2506" s="746"/>
      <c r="Q2506" s="17"/>
      <c r="R2506" s="17"/>
      <c r="S2506" s="17"/>
      <c r="T2506" s="17"/>
      <c r="U2506" s="879"/>
      <c r="V2506" s="17"/>
      <c r="W2506" s="748"/>
      <c r="X2506" s="761"/>
      <c r="Y2506" s="762"/>
      <c r="Z2506" s="763"/>
      <c r="AA2506" s="763"/>
    </row>
    <row r="2507" spans="1:27" ht="13.8" hidden="1">
      <c r="A2507" s="84"/>
      <c r="B2507" s="84"/>
      <c r="C2507" s="84"/>
      <c r="D2507" s="84"/>
      <c r="E2507" s="716" t="s">
        <v>4710</v>
      </c>
      <c r="F2507" s="704"/>
      <c r="G2507" s="716" t="s">
        <v>8125</v>
      </c>
      <c r="H2507" s="694" t="str">
        <f t="shared" si="0"/>
        <v>--</v>
      </c>
      <c r="I2507" s="704"/>
      <c r="J2507" s="17"/>
      <c r="K2507" s="17"/>
      <c r="L2507" s="17"/>
      <c r="M2507" s="880" t="s">
        <v>36</v>
      </c>
      <c r="N2507" s="880" t="s">
        <v>1860</v>
      </c>
      <c r="O2507" s="881"/>
      <c r="P2507" s="882"/>
      <c r="Q2507" s="17"/>
      <c r="R2507" s="17"/>
      <c r="S2507" s="17"/>
      <c r="T2507" s="17"/>
      <c r="U2507" s="791"/>
      <c r="V2507" s="17"/>
      <c r="W2507" s="719" t="s">
        <v>8127</v>
      </c>
      <c r="X2507" s="883">
        <v>76938980</v>
      </c>
      <c r="Y2507" s="884">
        <v>45475</v>
      </c>
      <c r="Z2507" s="882"/>
      <c r="AA2507" s="882"/>
    </row>
    <row r="2508" spans="1:27" ht="13.8" hidden="1">
      <c r="A2508" s="84"/>
      <c r="B2508" s="84"/>
      <c r="C2508" s="84"/>
      <c r="D2508" s="84"/>
      <c r="E2508" s="711"/>
      <c r="F2508" s="711"/>
      <c r="G2508" s="737" t="s">
        <v>3353</v>
      </c>
      <c r="H2508" s="696" t="str">
        <f t="shared" si="0"/>
        <v>--</v>
      </c>
      <c r="I2508" s="711"/>
      <c r="J2508" s="17"/>
      <c r="K2508" s="17"/>
      <c r="L2508" s="17"/>
      <c r="M2508" s="877" t="s">
        <v>49</v>
      </c>
      <c r="N2508" s="736" t="s">
        <v>1214</v>
      </c>
      <c r="O2508" s="769"/>
      <c r="P2508" s="746"/>
      <c r="Q2508" s="17"/>
      <c r="R2508" s="17"/>
      <c r="S2508" s="17"/>
      <c r="T2508" s="17"/>
      <c r="U2508" s="747" t="s">
        <v>3357</v>
      </c>
      <c r="V2508" s="17"/>
      <c r="W2508" s="861" t="s">
        <v>3360</v>
      </c>
      <c r="X2508" s="862"/>
      <c r="Y2508" s="863"/>
      <c r="Z2508" s="864"/>
      <c r="AA2508" s="864"/>
    </row>
    <row r="2509" spans="1:27" ht="13.8" hidden="1">
      <c r="A2509" s="84"/>
      <c r="B2509" s="84"/>
      <c r="C2509" s="84"/>
      <c r="D2509" s="84"/>
      <c r="E2509" s="704"/>
      <c r="F2509" s="704"/>
      <c r="G2509" s="736" t="s">
        <v>3353</v>
      </c>
      <c r="H2509" s="694" t="str">
        <f t="shared" si="0"/>
        <v>--</v>
      </c>
      <c r="I2509" s="704"/>
      <c r="J2509" s="17"/>
      <c r="K2509" s="17"/>
      <c r="L2509" s="17"/>
      <c r="M2509" s="878" t="s">
        <v>36</v>
      </c>
      <c r="N2509" s="737" t="s">
        <v>2265</v>
      </c>
      <c r="O2509" s="774"/>
      <c r="P2509" s="739"/>
      <c r="Q2509" s="17"/>
      <c r="R2509" s="17"/>
      <c r="S2509" s="17"/>
      <c r="T2509" s="17"/>
      <c r="U2509" s="752" t="s">
        <v>3363</v>
      </c>
      <c r="V2509" s="17"/>
      <c r="W2509" s="855" t="s">
        <v>3360</v>
      </c>
      <c r="X2509" s="856"/>
      <c r="Y2509" s="857"/>
      <c r="Z2509" s="858"/>
      <c r="AA2509" s="858"/>
    </row>
    <row r="2510" spans="1:27" ht="13.8" hidden="1">
      <c r="A2510" s="84"/>
      <c r="B2510" s="84"/>
      <c r="C2510" s="84"/>
      <c r="D2510" s="84"/>
      <c r="E2510" s="711"/>
      <c r="F2510" s="711"/>
      <c r="G2510" s="737" t="s">
        <v>3353</v>
      </c>
      <c r="H2510" s="696" t="str">
        <f t="shared" si="0"/>
        <v>--</v>
      </c>
      <c r="I2510" s="711"/>
      <c r="J2510" s="17"/>
      <c r="K2510" s="17"/>
      <c r="L2510" s="17"/>
      <c r="M2510" s="877" t="s">
        <v>49</v>
      </c>
      <c r="N2510" s="736" t="s">
        <v>1213</v>
      </c>
      <c r="O2510" s="769"/>
      <c r="P2510" s="746"/>
      <c r="Q2510" s="17"/>
      <c r="R2510" s="17"/>
      <c r="S2510" s="17"/>
      <c r="T2510" s="17"/>
      <c r="U2510" s="747" t="s">
        <v>3368</v>
      </c>
      <c r="V2510" s="17"/>
      <c r="W2510" s="861" t="s">
        <v>3371</v>
      </c>
      <c r="X2510" s="862"/>
      <c r="Y2510" s="863"/>
      <c r="Z2510" s="864"/>
      <c r="AA2510" s="864"/>
    </row>
    <row r="2511" spans="1:27" ht="13.8" hidden="1">
      <c r="A2511" s="84"/>
      <c r="B2511" s="84"/>
      <c r="C2511" s="84"/>
      <c r="D2511" s="84"/>
      <c r="E2511" s="704"/>
      <c r="F2511" s="704"/>
      <c r="G2511" s="736" t="s">
        <v>3353</v>
      </c>
      <c r="H2511" s="694" t="str">
        <f t="shared" si="0"/>
        <v>--</v>
      </c>
      <c r="I2511" s="704"/>
      <c r="J2511" s="17"/>
      <c r="K2511" s="17"/>
      <c r="L2511" s="17"/>
      <c r="M2511" s="878" t="s">
        <v>36</v>
      </c>
      <c r="N2511" s="737" t="s">
        <v>2256</v>
      </c>
      <c r="O2511" s="774"/>
      <c r="P2511" s="739"/>
      <c r="Q2511" s="17"/>
      <c r="R2511" s="17"/>
      <c r="S2511" s="17"/>
      <c r="T2511" s="17"/>
      <c r="U2511" s="752" t="s">
        <v>3373</v>
      </c>
      <c r="V2511" s="17"/>
      <c r="W2511" s="885" t="s">
        <v>3371</v>
      </c>
      <c r="X2511" s="880"/>
      <c r="Y2511" s="886"/>
      <c r="Z2511" s="887"/>
      <c r="AA2511" s="887"/>
    </row>
    <row r="2512" spans="1:27" ht="13.8" hidden="1">
      <c r="A2512" s="84"/>
      <c r="B2512" s="84"/>
      <c r="C2512" s="84"/>
      <c r="D2512" s="84"/>
      <c r="E2512" s="711"/>
      <c r="F2512" s="711"/>
      <c r="G2512" s="737" t="s">
        <v>3353</v>
      </c>
      <c r="H2512" s="696" t="str">
        <f t="shared" si="0"/>
        <v>--</v>
      </c>
      <c r="I2512" s="711"/>
      <c r="J2512" s="17"/>
      <c r="K2512" s="17"/>
      <c r="L2512" s="17"/>
      <c r="M2512" s="888" t="s">
        <v>938</v>
      </c>
      <c r="N2512" s="736" t="s">
        <v>422</v>
      </c>
      <c r="O2512" s="769"/>
      <c r="P2512" s="746"/>
      <c r="Q2512" s="17"/>
      <c r="R2512" s="17"/>
      <c r="S2512" s="17"/>
      <c r="T2512" s="17"/>
      <c r="U2512" s="747" t="s">
        <v>3377</v>
      </c>
      <c r="V2512" s="17"/>
      <c r="W2512" s="889" t="s">
        <v>3371</v>
      </c>
      <c r="X2512" s="890"/>
      <c r="Y2512" s="891"/>
      <c r="Z2512" s="892"/>
      <c r="AA2512" s="892"/>
    </row>
    <row r="2513" spans="1:27" ht="13.8" hidden="1">
      <c r="A2513" s="84"/>
      <c r="B2513" s="84"/>
      <c r="C2513" s="84"/>
      <c r="D2513" s="84"/>
      <c r="E2513" s="704"/>
      <c r="F2513" s="704"/>
      <c r="G2513" s="736" t="s">
        <v>3353</v>
      </c>
      <c r="H2513" s="694" t="str">
        <f t="shared" si="0"/>
        <v>--</v>
      </c>
      <c r="I2513" s="704"/>
      <c r="J2513" s="17"/>
      <c r="K2513" s="17"/>
      <c r="L2513" s="17"/>
      <c r="M2513" s="866" t="s">
        <v>595</v>
      </c>
      <c r="N2513" s="737" t="s">
        <v>2268</v>
      </c>
      <c r="O2513" s="774"/>
      <c r="P2513" s="739"/>
      <c r="Q2513" s="17"/>
      <c r="R2513" s="17"/>
      <c r="S2513" s="17"/>
      <c r="T2513" s="17"/>
      <c r="U2513" s="740" t="s">
        <v>8211</v>
      </c>
      <c r="V2513" s="17"/>
      <c r="W2513" s="855" t="s">
        <v>3371</v>
      </c>
      <c r="X2513" s="856"/>
      <c r="Y2513" s="857"/>
      <c r="Z2513" s="858"/>
      <c r="AA2513" s="858"/>
    </row>
    <row r="2514" spans="1:27" ht="13.8" hidden="1">
      <c r="A2514" s="84"/>
      <c r="B2514" s="84"/>
      <c r="C2514" s="84"/>
      <c r="D2514" s="84"/>
      <c r="E2514" s="711"/>
      <c r="F2514" s="711"/>
      <c r="G2514" s="737" t="s">
        <v>3353</v>
      </c>
      <c r="H2514" s="696" t="str">
        <f t="shared" si="0"/>
        <v>--</v>
      </c>
      <c r="I2514" s="711"/>
      <c r="J2514" s="17"/>
      <c r="K2514" s="17"/>
      <c r="L2514" s="17"/>
      <c r="M2514" s="736" t="s">
        <v>49</v>
      </c>
      <c r="N2514" s="736" t="s">
        <v>1212</v>
      </c>
      <c r="O2514" s="769"/>
      <c r="P2514" s="746"/>
      <c r="Q2514" s="17"/>
      <c r="R2514" s="17"/>
      <c r="S2514" s="17"/>
      <c r="T2514" s="17"/>
      <c r="U2514" s="747" t="s">
        <v>3384</v>
      </c>
      <c r="V2514" s="17"/>
      <c r="W2514" s="861" t="s">
        <v>3387</v>
      </c>
      <c r="X2514" s="862"/>
      <c r="Y2514" s="863"/>
      <c r="Z2514" s="864"/>
      <c r="AA2514" s="864"/>
    </row>
    <row r="2515" spans="1:27" ht="13.8" hidden="1">
      <c r="A2515" s="84"/>
      <c r="B2515" s="84"/>
      <c r="C2515" s="84"/>
      <c r="D2515" s="84"/>
      <c r="E2515" s="704"/>
      <c r="F2515" s="704"/>
      <c r="G2515" s="736" t="s">
        <v>3353</v>
      </c>
      <c r="H2515" s="694" t="str">
        <f t="shared" si="0"/>
        <v>--</v>
      </c>
      <c r="I2515" s="704"/>
      <c r="J2515" s="17"/>
      <c r="K2515" s="17"/>
      <c r="L2515" s="17"/>
      <c r="M2515" s="737" t="s">
        <v>36</v>
      </c>
      <c r="N2515" s="737" t="s">
        <v>2263</v>
      </c>
      <c r="O2515" s="774"/>
      <c r="P2515" s="739"/>
      <c r="Q2515" s="17"/>
      <c r="R2515" s="17"/>
      <c r="S2515" s="17"/>
      <c r="T2515" s="17"/>
      <c r="U2515" s="740" t="s">
        <v>8215</v>
      </c>
      <c r="V2515" s="17"/>
      <c r="W2515" s="855" t="s">
        <v>3387</v>
      </c>
      <c r="X2515" s="856"/>
      <c r="Y2515" s="857"/>
      <c r="Z2515" s="858"/>
      <c r="AA2515" s="858"/>
    </row>
    <row r="2516" spans="1:27" ht="13.8" hidden="1">
      <c r="A2516" s="84"/>
      <c r="B2516" s="84"/>
      <c r="C2516" s="84"/>
      <c r="D2516" s="84"/>
      <c r="E2516" s="711"/>
      <c r="F2516" s="711"/>
      <c r="G2516" s="737" t="s">
        <v>3353</v>
      </c>
      <c r="H2516" s="696" t="str">
        <f t="shared" si="0"/>
        <v>--</v>
      </c>
      <c r="I2516" s="711"/>
      <c r="J2516" s="17"/>
      <c r="K2516" s="17"/>
      <c r="L2516" s="17"/>
      <c r="M2516" s="736" t="s">
        <v>938</v>
      </c>
      <c r="N2516" s="736" t="s">
        <v>421</v>
      </c>
      <c r="O2516" s="769"/>
      <c r="P2516" s="746"/>
      <c r="Q2516" s="17"/>
      <c r="R2516" s="17"/>
      <c r="S2516" s="17"/>
      <c r="T2516" s="17"/>
      <c r="U2516" s="747" t="s">
        <v>3394</v>
      </c>
      <c r="V2516" s="17"/>
      <c r="W2516" s="861" t="s">
        <v>3387</v>
      </c>
      <c r="X2516" s="862"/>
      <c r="Y2516" s="863"/>
      <c r="Z2516" s="864"/>
      <c r="AA2516" s="864"/>
    </row>
    <row r="2517" spans="1:27" ht="13.8" hidden="1">
      <c r="A2517" s="84"/>
      <c r="B2517" s="84"/>
      <c r="C2517" s="84"/>
      <c r="D2517" s="84"/>
      <c r="E2517" s="704"/>
      <c r="F2517" s="704"/>
      <c r="G2517" s="736" t="s">
        <v>3353</v>
      </c>
      <c r="H2517" s="694" t="str">
        <f t="shared" si="0"/>
        <v>--</v>
      </c>
      <c r="I2517" s="704"/>
      <c r="J2517" s="17"/>
      <c r="K2517" s="17"/>
      <c r="L2517" s="17"/>
      <c r="M2517" s="737" t="s">
        <v>595</v>
      </c>
      <c r="N2517" s="737" t="s">
        <v>2267</v>
      </c>
      <c r="O2517" s="774"/>
      <c r="P2517" s="739"/>
      <c r="Q2517" s="17"/>
      <c r="R2517" s="17"/>
      <c r="S2517" s="17"/>
      <c r="T2517" s="17"/>
      <c r="U2517" s="752" t="s">
        <v>3397</v>
      </c>
      <c r="V2517" s="17"/>
      <c r="W2517" s="855" t="s">
        <v>3387</v>
      </c>
      <c r="X2517" s="856"/>
      <c r="Y2517" s="857"/>
      <c r="Z2517" s="858"/>
      <c r="AA2517" s="858"/>
    </row>
    <row r="2518" spans="1:27" ht="13.8" hidden="1">
      <c r="A2518" s="84"/>
      <c r="B2518" s="84"/>
      <c r="C2518" s="84"/>
      <c r="D2518" s="84"/>
      <c r="E2518" s="711"/>
      <c r="F2518" s="711"/>
      <c r="G2518" s="737" t="s">
        <v>3353</v>
      </c>
      <c r="H2518" s="696" t="str">
        <f t="shared" si="0"/>
        <v>--</v>
      </c>
      <c r="I2518" s="711"/>
      <c r="J2518" s="17"/>
      <c r="K2518" s="17"/>
      <c r="L2518" s="17"/>
      <c r="M2518" s="736" t="s">
        <v>551</v>
      </c>
      <c r="N2518" s="736" t="s">
        <v>1503</v>
      </c>
      <c r="O2518" s="769"/>
      <c r="P2518" s="746"/>
      <c r="Q2518" s="17"/>
      <c r="R2518" s="17"/>
      <c r="S2518" s="17"/>
      <c r="T2518" s="17"/>
      <c r="U2518" s="747" t="s">
        <v>3401</v>
      </c>
      <c r="V2518" s="17"/>
      <c r="W2518" s="861" t="s">
        <v>3331</v>
      </c>
      <c r="X2518" s="862"/>
      <c r="Y2518" s="863"/>
      <c r="Z2518" s="864"/>
      <c r="AA2518" s="864"/>
    </row>
    <row r="2519" spans="1:27" ht="13.8" hidden="1">
      <c r="A2519" s="84"/>
      <c r="B2519" s="84"/>
      <c r="C2519" s="84"/>
      <c r="D2519" s="84"/>
      <c r="E2519" s="704"/>
      <c r="F2519" s="704"/>
      <c r="G2519" s="736" t="s">
        <v>3353</v>
      </c>
      <c r="H2519" s="694" t="str">
        <f t="shared" si="0"/>
        <v>--</v>
      </c>
      <c r="I2519" s="704"/>
      <c r="J2519" s="17"/>
      <c r="K2519" s="17"/>
      <c r="L2519" s="17"/>
      <c r="M2519" s="737" t="s">
        <v>2713</v>
      </c>
      <c r="N2519" s="737" t="s">
        <v>1723</v>
      </c>
      <c r="O2519" s="774"/>
      <c r="P2519" s="739"/>
      <c r="Q2519" s="17"/>
      <c r="R2519" s="17"/>
      <c r="S2519" s="17"/>
      <c r="T2519" s="17"/>
      <c r="U2519" s="752" t="s">
        <v>3404</v>
      </c>
      <c r="V2519" s="17"/>
      <c r="W2519" s="855" t="s">
        <v>3331</v>
      </c>
      <c r="X2519" s="856"/>
      <c r="Y2519" s="857"/>
      <c r="Z2519" s="858"/>
      <c r="AA2519" s="858"/>
    </row>
    <row r="2520" spans="1:27" ht="13.8" hidden="1">
      <c r="A2520" s="84"/>
      <c r="B2520" s="84"/>
      <c r="C2520" s="84"/>
      <c r="D2520" s="84"/>
      <c r="E2520" s="711"/>
      <c r="F2520" s="711"/>
      <c r="G2520" s="737" t="s">
        <v>3353</v>
      </c>
      <c r="H2520" s="696" t="str">
        <f t="shared" si="0"/>
        <v>--</v>
      </c>
      <c r="I2520" s="711"/>
      <c r="J2520" s="17"/>
      <c r="K2520" s="17"/>
      <c r="L2520" s="17"/>
      <c r="M2520" s="736" t="s">
        <v>1329</v>
      </c>
      <c r="N2520" s="736" t="s">
        <v>1624</v>
      </c>
      <c r="O2520" s="769"/>
      <c r="P2520" s="746"/>
      <c r="Q2520" s="17"/>
      <c r="R2520" s="17"/>
      <c r="S2520" s="17"/>
      <c r="T2520" s="17"/>
      <c r="U2520" s="747" t="s">
        <v>3408</v>
      </c>
      <c r="V2520" s="17"/>
      <c r="W2520" s="861" t="s">
        <v>3331</v>
      </c>
      <c r="X2520" s="862"/>
      <c r="Y2520" s="863"/>
      <c r="Z2520" s="864"/>
      <c r="AA2520" s="864"/>
    </row>
    <row r="2521" spans="1:27" ht="13.8" hidden="1">
      <c r="A2521" s="84"/>
      <c r="B2521" s="84"/>
      <c r="C2521" s="84"/>
      <c r="D2521" s="84"/>
      <c r="E2521" s="704"/>
      <c r="F2521" s="704"/>
      <c r="G2521" s="736" t="s">
        <v>3353</v>
      </c>
      <c r="H2521" s="694" t="str">
        <f t="shared" si="0"/>
        <v>--</v>
      </c>
      <c r="I2521" s="704"/>
      <c r="J2521" s="17"/>
      <c r="K2521" s="17"/>
      <c r="L2521" s="17"/>
      <c r="M2521" s="737" t="s">
        <v>347</v>
      </c>
      <c r="N2521" s="737" t="s">
        <v>906</v>
      </c>
      <c r="O2521" s="774"/>
      <c r="P2521" s="739"/>
      <c r="Q2521" s="17"/>
      <c r="R2521" s="17"/>
      <c r="S2521" s="17"/>
      <c r="T2521" s="17"/>
      <c r="U2521" s="752" t="s">
        <v>3410</v>
      </c>
      <c r="V2521" s="17"/>
      <c r="W2521" s="855" t="s">
        <v>3331</v>
      </c>
      <c r="X2521" s="856"/>
      <c r="Y2521" s="857"/>
      <c r="Z2521" s="858"/>
      <c r="AA2521" s="858"/>
    </row>
    <row r="2522" spans="1:27" ht="13.8" hidden="1">
      <c r="A2522" s="84"/>
      <c r="B2522" s="84"/>
      <c r="C2522" s="84"/>
      <c r="D2522" s="84"/>
      <c r="E2522" s="711"/>
      <c r="F2522" s="711"/>
      <c r="G2522" s="737" t="s">
        <v>3353</v>
      </c>
      <c r="H2522" s="696" t="str">
        <f t="shared" si="0"/>
        <v>--</v>
      </c>
      <c r="I2522" s="711"/>
      <c r="J2522" s="17"/>
      <c r="K2522" s="17"/>
      <c r="L2522" s="17"/>
      <c r="M2522" s="736" t="s">
        <v>1730</v>
      </c>
      <c r="N2522" s="736" t="s">
        <v>2266</v>
      </c>
      <c r="O2522" s="769"/>
      <c r="P2522" s="746"/>
      <c r="Q2522" s="17"/>
      <c r="R2522" s="17"/>
      <c r="S2522" s="17"/>
      <c r="T2522" s="17"/>
      <c r="U2522" s="747" t="s">
        <v>3414</v>
      </c>
      <c r="V2522" s="17"/>
      <c r="W2522" s="861" t="s">
        <v>3331</v>
      </c>
      <c r="X2522" s="862"/>
      <c r="Y2522" s="863"/>
      <c r="Z2522" s="864"/>
      <c r="AA2522" s="864"/>
    </row>
    <row r="2523" spans="1:27" ht="13.8" hidden="1">
      <c r="A2523" s="84"/>
      <c r="B2523" s="84"/>
      <c r="C2523" s="84"/>
      <c r="D2523" s="84"/>
      <c r="E2523" s="704"/>
      <c r="F2523" s="704"/>
      <c r="G2523" s="736" t="s">
        <v>3353</v>
      </c>
      <c r="H2523" s="694" t="str">
        <f t="shared" si="0"/>
        <v>--</v>
      </c>
      <c r="I2523" s="704"/>
      <c r="J2523" s="17"/>
      <c r="K2523" s="17"/>
      <c r="L2523" s="17"/>
      <c r="M2523" s="737" t="s">
        <v>347</v>
      </c>
      <c r="N2523" s="737" t="s">
        <v>907</v>
      </c>
      <c r="O2523" s="774"/>
      <c r="P2523" s="739"/>
      <c r="Q2523" s="17"/>
      <c r="R2523" s="17"/>
      <c r="S2523" s="17"/>
      <c r="T2523" s="17"/>
      <c r="U2523" s="752" t="s">
        <v>3418</v>
      </c>
      <c r="V2523" s="17"/>
      <c r="W2523" s="855" t="s">
        <v>3331</v>
      </c>
      <c r="X2523" s="856"/>
      <c r="Y2523" s="857"/>
      <c r="Z2523" s="858"/>
      <c r="AA2523" s="858"/>
    </row>
    <row r="2524" spans="1:27" ht="13.8" hidden="1">
      <c r="A2524" s="84"/>
      <c r="B2524" s="84"/>
      <c r="C2524" s="84"/>
      <c r="D2524" s="84"/>
      <c r="E2524" s="711"/>
      <c r="F2524" s="711"/>
      <c r="G2524" s="737" t="s">
        <v>3353</v>
      </c>
      <c r="H2524" s="696" t="str">
        <f t="shared" si="0"/>
        <v>--</v>
      </c>
      <c r="I2524" s="711"/>
      <c r="J2524" s="17"/>
      <c r="K2524" s="17"/>
      <c r="L2524" s="17"/>
      <c r="M2524" s="736" t="s">
        <v>551</v>
      </c>
      <c r="N2524" s="736" t="s">
        <v>1502</v>
      </c>
      <c r="O2524" s="769"/>
      <c r="P2524" s="746"/>
      <c r="Q2524" s="17"/>
      <c r="R2524" s="17"/>
      <c r="S2524" s="17"/>
      <c r="T2524" s="17"/>
      <c r="U2524" s="747" t="s">
        <v>3423</v>
      </c>
      <c r="V2524" s="17"/>
      <c r="W2524" s="861" t="s">
        <v>3331</v>
      </c>
      <c r="X2524" s="862"/>
      <c r="Y2524" s="863"/>
      <c r="Z2524" s="864"/>
      <c r="AA2524" s="864"/>
    </row>
    <row r="2525" spans="1:27" ht="13.8" hidden="1">
      <c r="A2525" s="84"/>
      <c r="B2525" s="84"/>
      <c r="C2525" s="84"/>
      <c r="D2525" s="84"/>
      <c r="E2525" s="704"/>
      <c r="F2525" s="704"/>
      <c r="G2525" s="736" t="s">
        <v>3353</v>
      </c>
      <c r="H2525" s="694" t="str">
        <f t="shared" si="0"/>
        <v>--</v>
      </c>
      <c r="I2525" s="704"/>
      <c r="J2525" s="17"/>
      <c r="K2525" s="17"/>
      <c r="L2525" s="17"/>
      <c r="M2525" s="737" t="s">
        <v>3347</v>
      </c>
      <c r="N2525" s="737" t="s">
        <v>2595</v>
      </c>
      <c r="O2525" s="774"/>
      <c r="P2525" s="739"/>
      <c r="Q2525" s="17"/>
      <c r="R2525" s="17"/>
      <c r="S2525" s="17"/>
      <c r="T2525" s="17"/>
      <c r="U2525" s="752" t="s">
        <v>3427</v>
      </c>
      <c r="V2525" s="17"/>
      <c r="W2525" s="855" t="s">
        <v>3331</v>
      </c>
      <c r="X2525" s="856"/>
      <c r="Y2525" s="857"/>
      <c r="Z2525" s="858"/>
      <c r="AA2525" s="858"/>
    </row>
    <row r="2526" spans="1:27" ht="13.8" hidden="1">
      <c r="A2526" s="84"/>
      <c r="B2526" s="84"/>
      <c r="C2526" s="84"/>
      <c r="D2526" s="84"/>
      <c r="E2526" s="711"/>
      <c r="F2526" s="711"/>
      <c r="G2526" s="737" t="s">
        <v>3353</v>
      </c>
      <c r="H2526" s="696" t="str">
        <f t="shared" si="0"/>
        <v>--</v>
      </c>
      <c r="I2526" s="711"/>
      <c r="J2526" s="17"/>
      <c r="K2526" s="17"/>
      <c r="L2526" s="17"/>
      <c r="M2526" s="736" t="s">
        <v>551</v>
      </c>
      <c r="N2526" s="736" t="s">
        <v>1526</v>
      </c>
      <c r="O2526" s="769"/>
      <c r="P2526" s="746"/>
      <c r="Q2526" s="17"/>
      <c r="R2526" s="17"/>
      <c r="S2526" s="17"/>
      <c r="T2526" s="17"/>
      <c r="U2526" s="747" t="s">
        <v>3431</v>
      </c>
      <c r="V2526" s="17"/>
      <c r="W2526" s="861" t="s">
        <v>3331</v>
      </c>
      <c r="X2526" s="862"/>
      <c r="Y2526" s="863"/>
      <c r="Z2526" s="864"/>
      <c r="AA2526" s="864"/>
    </row>
    <row r="2527" spans="1:27" ht="13.8" hidden="1">
      <c r="A2527" s="84"/>
      <c r="B2527" s="84"/>
      <c r="C2527" s="84"/>
      <c r="D2527" s="84"/>
      <c r="E2527" s="704"/>
      <c r="F2527" s="704"/>
      <c r="G2527" s="736" t="s">
        <v>3353</v>
      </c>
      <c r="H2527" s="694" t="str">
        <f t="shared" si="0"/>
        <v>--</v>
      </c>
      <c r="I2527" s="704"/>
      <c r="J2527" s="17"/>
      <c r="K2527" s="17"/>
      <c r="L2527" s="17"/>
      <c r="M2527" s="737" t="s">
        <v>551</v>
      </c>
      <c r="N2527" s="737" t="s">
        <v>1528</v>
      </c>
      <c r="O2527" s="774"/>
      <c r="P2527" s="739"/>
      <c r="Q2527" s="17"/>
      <c r="R2527" s="17"/>
      <c r="S2527" s="17"/>
      <c r="T2527" s="17"/>
      <c r="U2527" s="752" t="s">
        <v>3436</v>
      </c>
      <c r="V2527" s="17"/>
      <c r="W2527" s="855" t="s">
        <v>3331</v>
      </c>
      <c r="X2527" s="856"/>
      <c r="Y2527" s="857"/>
      <c r="Z2527" s="858"/>
      <c r="AA2527" s="858"/>
    </row>
    <row r="2528" spans="1:27" ht="13.8" hidden="1">
      <c r="A2528" s="84"/>
      <c r="B2528" s="84"/>
      <c r="C2528" s="84"/>
      <c r="D2528" s="84"/>
      <c r="E2528" s="711"/>
      <c r="F2528" s="711"/>
      <c r="G2528" s="737" t="s">
        <v>3353</v>
      </c>
      <c r="H2528" s="696" t="str">
        <f t="shared" si="0"/>
        <v>--</v>
      </c>
      <c r="I2528" s="711"/>
      <c r="J2528" s="17"/>
      <c r="K2528" s="17"/>
      <c r="L2528" s="17"/>
      <c r="M2528" s="778" t="s">
        <v>436</v>
      </c>
      <c r="N2528" s="736" t="s">
        <v>79</v>
      </c>
      <c r="O2528" s="769"/>
      <c r="P2528" s="746"/>
      <c r="Q2528" s="17"/>
      <c r="R2528" s="17"/>
      <c r="S2528" s="17"/>
      <c r="T2528" s="17"/>
      <c r="U2528" s="747" t="s">
        <v>3439</v>
      </c>
      <c r="V2528" s="17"/>
      <c r="W2528" s="861" t="s">
        <v>3331</v>
      </c>
      <c r="X2528" s="862"/>
      <c r="Y2528" s="863"/>
      <c r="Z2528" s="864"/>
      <c r="AA2528" s="864"/>
    </row>
    <row r="2529" spans="1:27" ht="13.8" hidden="1">
      <c r="A2529" s="84"/>
      <c r="B2529" s="84"/>
      <c r="C2529" s="84"/>
      <c r="D2529" s="84"/>
      <c r="E2529" s="704"/>
      <c r="F2529" s="704"/>
      <c r="G2529" s="736" t="s">
        <v>3353</v>
      </c>
      <c r="H2529" s="694" t="str">
        <f t="shared" si="0"/>
        <v>--</v>
      </c>
      <c r="I2529" s="704"/>
      <c r="J2529" s="17"/>
      <c r="K2529" s="17"/>
      <c r="L2529" s="17"/>
      <c r="M2529" s="783" t="s">
        <v>436</v>
      </c>
      <c r="N2529" s="737" t="s">
        <v>80</v>
      </c>
      <c r="O2529" s="774"/>
      <c r="P2529" s="739"/>
      <c r="Q2529" s="17"/>
      <c r="R2529" s="17"/>
      <c r="S2529" s="17"/>
      <c r="T2529" s="17"/>
      <c r="U2529" s="752" t="s">
        <v>3439</v>
      </c>
      <c r="V2529" s="17"/>
      <c r="W2529" s="855" t="s">
        <v>3331</v>
      </c>
      <c r="X2529" s="856"/>
      <c r="Y2529" s="857"/>
      <c r="Z2529" s="858"/>
      <c r="AA2529" s="858"/>
    </row>
    <row r="2530" spans="1:27" ht="13.8" hidden="1">
      <c r="A2530" s="84"/>
      <c r="B2530" s="84"/>
      <c r="C2530" s="84"/>
      <c r="D2530" s="84"/>
      <c r="E2530" s="711"/>
      <c r="F2530" s="711"/>
      <c r="G2530" s="737" t="s">
        <v>3353</v>
      </c>
      <c r="H2530" s="696" t="str">
        <f t="shared" si="0"/>
        <v>--</v>
      </c>
      <c r="I2530" s="711"/>
      <c r="J2530" s="17"/>
      <c r="K2530" s="17"/>
      <c r="L2530" s="17"/>
      <c r="M2530" s="778" t="s">
        <v>436</v>
      </c>
      <c r="N2530" s="736" t="s">
        <v>81</v>
      </c>
      <c r="O2530" s="769"/>
      <c r="P2530" s="746"/>
      <c r="Q2530" s="17"/>
      <c r="R2530" s="17"/>
      <c r="S2530" s="17"/>
      <c r="T2530" s="17"/>
      <c r="U2530" s="747" t="s">
        <v>3439</v>
      </c>
      <c r="V2530" s="17"/>
      <c r="W2530" s="861" t="s">
        <v>3331</v>
      </c>
      <c r="X2530" s="862"/>
      <c r="Y2530" s="863"/>
      <c r="Z2530" s="864"/>
      <c r="AA2530" s="864"/>
    </row>
    <row r="2531" spans="1:27" ht="13.8" hidden="1">
      <c r="A2531" s="84"/>
      <c r="B2531" s="84"/>
      <c r="C2531" s="84"/>
      <c r="D2531" s="84"/>
      <c r="E2531" s="704"/>
      <c r="F2531" s="704"/>
      <c r="G2531" s="736" t="s">
        <v>3353</v>
      </c>
      <c r="H2531" s="694" t="str">
        <f t="shared" si="0"/>
        <v>--</v>
      </c>
      <c r="I2531" s="704"/>
      <c r="J2531" s="17"/>
      <c r="K2531" s="17"/>
      <c r="L2531" s="17"/>
      <c r="M2531" s="737" t="s">
        <v>3347</v>
      </c>
      <c r="N2531" s="737" t="s">
        <v>2586</v>
      </c>
      <c r="O2531" s="774"/>
      <c r="P2531" s="739"/>
      <c r="Q2531" s="17"/>
      <c r="R2531" s="17"/>
      <c r="S2531" s="17"/>
      <c r="T2531" s="17"/>
      <c r="U2531" s="752" t="s">
        <v>3445</v>
      </c>
      <c r="V2531" s="17"/>
      <c r="W2531" s="855" t="s">
        <v>3331</v>
      </c>
      <c r="X2531" s="856"/>
      <c r="Y2531" s="857"/>
      <c r="Z2531" s="858"/>
      <c r="AA2531" s="858"/>
    </row>
    <row r="2532" spans="1:27" ht="13.8" hidden="1">
      <c r="A2532" s="84"/>
      <c r="B2532" s="84"/>
      <c r="C2532" s="84"/>
      <c r="D2532" s="84"/>
      <c r="E2532" s="711"/>
      <c r="F2532" s="711"/>
      <c r="G2532" s="741" t="s">
        <v>5448</v>
      </c>
      <c r="H2532" s="696" t="str">
        <f t="shared" si="0"/>
        <v>--</v>
      </c>
      <c r="I2532" s="711"/>
      <c r="J2532" s="17"/>
      <c r="K2532" s="17"/>
      <c r="L2532" s="17"/>
      <c r="M2532" s="781" t="s">
        <v>241</v>
      </c>
      <c r="N2532" s="781" t="s">
        <v>2322</v>
      </c>
      <c r="O2532" s="760"/>
      <c r="P2532" s="748" t="s">
        <v>6788</v>
      </c>
      <c r="Q2532" s="17"/>
      <c r="R2532" s="17"/>
      <c r="S2532" s="17"/>
      <c r="T2532" s="17"/>
      <c r="U2532" s="790" t="s">
        <v>6789</v>
      </c>
      <c r="V2532" s="17"/>
      <c r="W2532" s="748" t="s">
        <v>6790</v>
      </c>
      <c r="X2532" s="761"/>
      <c r="Y2532" s="762"/>
      <c r="Z2532" s="763"/>
      <c r="AA2532" s="763"/>
    </row>
    <row r="2533" spans="1:27" ht="13.8" hidden="1">
      <c r="A2533" s="84"/>
      <c r="B2533" s="84"/>
      <c r="C2533" s="84"/>
      <c r="D2533" s="84"/>
      <c r="E2533" s="704"/>
      <c r="F2533" s="704"/>
      <c r="G2533" s="748" t="s">
        <v>5448</v>
      </c>
      <c r="H2533" s="694" t="str">
        <f t="shared" si="0"/>
        <v>--</v>
      </c>
      <c r="I2533" s="704"/>
      <c r="J2533" s="17"/>
      <c r="K2533" s="17"/>
      <c r="L2533" s="17"/>
      <c r="M2533" s="779" t="s">
        <v>273</v>
      </c>
      <c r="N2533" s="779" t="s">
        <v>1309</v>
      </c>
      <c r="O2533" s="764"/>
      <c r="P2533" s="741" t="s">
        <v>6791</v>
      </c>
      <c r="Q2533" s="17"/>
      <c r="R2533" s="17"/>
      <c r="S2533" s="17"/>
      <c r="T2533" s="17"/>
      <c r="U2533" s="788" t="s">
        <v>6792</v>
      </c>
      <c r="V2533" s="17"/>
      <c r="W2533" s="741" t="s">
        <v>6790</v>
      </c>
      <c r="X2533" s="765"/>
      <c r="Y2533" s="766"/>
      <c r="Z2533" s="767"/>
      <c r="AA2533" s="767"/>
    </row>
    <row r="2534" spans="1:27" ht="13.8" hidden="1">
      <c r="A2534" s="84"/>
      <c r="B2534" s="84"/>
      <c r="C2534" s="84"/>
      <c r="D2534" s="84"/>
      <c r="E2534" s="711"/>
      <c r="F2534" s="711"/>
      <c r="G2534" s="741" t="s">
        <v>5448</v>
      </c>
      <c r="H2534" s="696" t="str">
        <f t="shared" si="0"/>
        <v>--</v>
      </c>
      <c r="I2534" s="711"/>
      <c r="J2534" s="17"/>
      <c r="K2534" s="17"/>
      <c r="L2534" s="17"/>
      <c r="M2534" s="781" t="s">
        <v>241</v>
      </c>
      <c r="N2534" s="781" t="s">
        <v>2315</v>
      </c>
      <c r="O2534" s="760"/>
      <c r="P2534" s="789"/>
      <c r="Q2534" s="17"/>
      <c r="R2534" s="17"/>
      <c r="S2534" s="17"/>
      <c r="T2534" s="17"/>
      <c r="U2534" s="790" t="s">
        <v>6793</v>
      </c>
      <c r="V2534" s="17"/>
      <c r="W2534" s="748" t="s">
        <v>6794</v>
      </c>
      <c r="X2534" s="761"/>
      <c r="Y2534" s="762"/>
      <c r="Z2534" s="763"/>
      <c r="AA2534" s="763"/>
    </row>
    <row r="2535" spans="1:27" ht="13.8" hidden="1">
      <c r="A2535" s="84"/>
      <c r="B2535" s="84"/>
      <c r="C2535" s="84"/>
      <c r="D2535" s="84"/>
      <c r="E2535" s="704"/>
      <c r="F2535" s="704"/>
      <c r="G2535" s="748" t="s">
        <v>5448</v>
      </c>
      <c r="H2535" s="694" t="str">
        <f t="shared" si="0"/>
        <v>--</v>
      </c>
      <c r="I2535" s="704"/>
      <c r="J2535" s="17"/>
      <c r="K2535" s="17"/>
      <c r="L2535" s="17"/>
      <c r="M2535" s="779" t="s">
        <v>273</v>
      </c>
      <c r="N2535" s="779" t="s">
        <v>1308</v>
      </c>
      <c r="O2535" s="764"/>
      <c r="P2535" s="787"/>
      <c r="Q2535" s="17"/>
      <c r="R2535" s="17"/>
      <c r="S2535" s="17"/>
      <c r="T2535" s="17"/>
      <c r="U2535" s="788" t="s">
        <v>6796</v>
      </c>
      <c r="V2535" s="17"/>
      <c r="W2535" s="741" t="s">
        <v>6797</v>
      </c>
      <c r="X2535" s="765"/>
      <c r="Y2535" s="766"/>
      <c r="Z2535" s="767"/>
      <c r="AA2535" s="767"/>
    </row>
    <row r="2536" spans="1:27" ht="13.8" hidden="1">
      <c r="A2536" s="84"/>
      <c r="B2536" s="84"/>
      <c r="C2536" s="84"/>
      <c r="D2536" s="84"/>
      <c r="E2536" s="711"/>
      <c r="F2536" s="711"/>
      <c r="G2536" s="741" t="s">
        <v>5448</v>
      </c>
      <c r="H2536" s="696" t="str">
        <f t="shared" si="0"/>
        <v>--</v>
      </c>
      <c r="I2536" s="711"/>
      <c r="J2536" s="17"/>
      <c r="K2536" s="17"/>
      <c r="L2536" s="17"/>
      <c r="M2536" s="781" t="s">
        <v>241</v>
      </c>
      <c r="N2536" s="781" t="s">
        <v>2313</v>
      </c>
      <c r="O2536" s="760"/>
      <c r="P2536" s="789"/>
      <c r="Q2536" s="17"/>
      <c r="R2536" s="17"/>
      <c r="S2536" s="17"/>
      <c r="T2536" s="17"/>
      <c r="U2536" s="790" t="s">
        <v>6798</v>
      </c>
      <c r="V2536" s="17"/>
      <c r="W2536" s="748" t="s">
        <v>6799</v>
      </c>
      <c r="X2536" s="761"/>
      <c r="Y2536" s="762"/>
      <c r="Z2536" s="763"/>
      <c r="AA2536" s="763"/>
    </row>
    <row r="2537" spans="1:27" ht="13.8" hidden="1">
      <c r="A2537" s="84"/>
      <c r="B2537" s="84"/>
      <c r="C2537" s="84"/>
      <c r="D2537" s="84"/>
      <c r="E2537" s="704"/>
      <c r="F2537" s="704"/>
      <c r="G2537" s="748" t="s">
        <v>5448</v>
      </c>
      <c r="H2537" s="694" t="str">
        <f t="shared" si="0"/>
        <v>--</v>
      </c>
      <c r="I2537" s="704"/>
      <c r="J2537" s="17"/>
      <c r="K2537" s="17"/>
      <c r="L2537" s="17"/>
      <c r="M2537" s="779" t="s">
        <v>273</v>
      </c>
      <c r="N2537" s="779" t="s">
        <v>1305</v>
      </c>
      <c r="O2537" s="764"/>
      <c r="P2537" s="787"/>
      <c r="Q2537" s="17"/>
      <c r="R2537" s="17"/>
      <c r="S2537" s="17"/>
      <c r="T2537" s="17"/>
      <c r="U2537" s="788" t="s">
        <v>6800</v>
      </c>
      <c r="V2537" s="17"/>
      <c r="W2537" s="741" t="s">
        <v>6799</v>
      </c>
      <c r="X2537" s="765"/>
      <c r="Y2537" s="766"/>
      <c r="Z2537" s="767"/>
      <c r="AA2537" s="767"/>
    </row>
    <row r="2538" spans="1:27" ht="13.8" hidden="1">
      <c r="A2538" s="84"/>
      <c r="B2538" s="84"/>
      <c r="C2538" s="84"/>
      <c r="D2538" s="84"/>
      <c r="E2538" s="711"/>
      <c r="F2538" s="711"/>
      <c r="G2538" s="741" t="s">
        <v>5448</v>
      </c>
      <c r="H2538" s="696" t="str">
        <f t="shared" si="0"/>
        <v>--</v>
      </c>
      <c r="I2538" s="711"/>
      <c r="J2538" s="17"/>
      <c r="K2538" s="17"/>
      <c r="L2538" s="17"/>
      <c r="M2538" s="781" t="s">
        <v>241</v>
      </c>
      <c r="N2538" s="781" t="s">
        <v>2320</v>
      </c>
      <c r="O2538" s="760"/>
      <c r="P2538" s="789"/>
      <c r="Q2538" s="17"/>
      <c r="R2538" s="17"/>
      <c r="S2538" s="17"/>
      <c r="T2538" s="17"/>
      <c r="U2538" s="790" t="s">
        <v>6801</v>
      </c>
      <c r="V2538" s="17"/>
      <c r="W2538" s="748" t="s">
        <v>6802</v>
      </c>
      <c r="X2538" s="761"/>
      <c r="Y2538" s="762"/>
      <c r="Z2538" s="763"/>
      <c r="AA2538" s="763"/>
    </row>
    <row r="2539" spans="1:27" ht="13.8" hidden="1">
      <c r="A2539" s="84"/>
      <c r="B2539" s="84"/>
      <c r="C2539" s="84"/>
      <c r="D2539" s="84"/>
      <c r="E2539" s="704"/>
      <c r="F2539" s="704"/>
      <c r="G2539" s="748" t="s">
        <v>5448</v>
      </c>
      <c r="H2539" s="694" t="str">
        <f t="shared" si="0"/>
        <v>--</v>
      </c>
      <c r="I2539" s="704"/>
      <c r="J2539" s="17"/>
      <c r="K2539" s="17"/>
      <c r="L2539" s="17"/>
      <c r="M2539" s="779" t="s">
        <v>273</v>
      </c>
      <c r="N2539" s="779" t="s">
        <v>1301</v>
      </c>
      <c r="O2539" s="764"/>
      <c r="P2539" s="741" t="s">
        <v>6803</v>
      </c>
      <c r="Q2539" s="17"/>
      <c r="R2539" s="17"/>
      <c r="S2539" s="17"/>
      <c r="T2539" s="17"/>
      <c r="U2539" s="788" t="s">
        <v>6804</v>
      </c>
      <c r="V2539" s="17"/>
      <c r="W2539" s="741" t="s">
        <v>6802</v>
      </c>
      <c r="X2539" s="765"/>
      <c r="Y2539" s="766"/>
      <c r="Z2539" s="767"/>
      <c r="AA2539" s="767"/>
    </row>
    <row r="2540" spans="1:27" ht="13.8" hidden="1">
      <c r="A2540" s="84"/>
      <c r="B2540" s="84"/>
      <c r="C2540" s="84"/>
      <c r="D2540" s="84"/>
      <c r="E2540" s="711"/>
      <c r="F2540" s="711"/>
      <c r="G2540" s="741" t="s">
        <v>5448</v>
      </c>
      <c r="H2540" s="696" t="str">
        <f t="shared" si="0"/>
        <v>--</v>
      </c>
      <c r="I2540" s="711"/>
      <c r="J2540" s="17"/>
      <c r="K2540" s="17"/>
      <c r="L2540" s="17"/>
      <c r="M2540" s="815" t="s">
        <v>241</v>
      </c>
      <c r="N2540" s="781" t="s">
        <v>2213</v>
      </c>
      <c r="O2540" s="760"/>
      <c r="P2540" s="789"/>
      <c r="Q2540" s="17"/>
      <c r="R2540" s="17"/>
      <c r="S2540" s="17"/>
      <c r="T2540" s="17"/>
      <c r="U2540" s="790" t="s">
        <v>6805</v>
      </c>
      <c r="V2540" s="17"/>
      <c r="W2540" s="748" t="s">
        <v>6806</v>
      </c>
      <c r="X2540" s="761"/>
      <c r="Y2540" s="762"/>
      <c r="Z2540" s="763"/>
      <c r="AA2540" s="763"/>
    </row>
    <row r="2541" spans="1:27" ht="13.8" hidden="1">
      <c r="A2541" s="84"/>
      <c r="B2541" s="84"/>
      <c r="C2541" s="84"/>
      <c r="D2541" s="84"/>
      <c r="E2541" s="704"/>
      <c r="F2541" s="704"/>
      <c r="G2541" s="748" t="s">
        <v>5448</v>
      </c>
      <c r="H2541" s="694" t="str">
        <f t="shared" si="0"/>
        <v>--</v>
      </c>
      <c r="I2541" s="704"/>
      <c r="J2541" s="17"/>
      <c r="K2541" s="17"/>
      <c r="L2541" s="17"/>
      <c r="M2541" s="779" t="s">
        <v>273</v>
      </c>
      <c r="N2541" s="779" t="s">
        <v>1303</v>
      </c>
      <c r="O2541" s="764"/>
      <c r="P2541" s="787"/>
      <c r="Q2541" s="17"/>
      <c r="R2541" s="17"/>
      <c r="S2541" s="17"/>
      <c r="T2541" s="17"/>
      <c r="U2541" s="788" t="s">
        <v>6807</v>
      </c>
      <c r="V2541" s="17"/>
      <c r="W2541" s="741" t="s">
        <v>6806</v>
      </c>
      <c r="X2541" s="765"/>
      <c r="Y2541" s="766"/>
      <c r="Z2541" s="767"/>
      <c r="AA2541" s="767"/>
    </row>
    <row r="2542" spans="1:27" ht="13.8" hidden="1">
      <c r="A2542" s="84"/>
      <c r="B2542" s="84"/>
      <c r="C2542" s="84"/>
      <c r="D2542" s="84"/>
      <c r="E2542" s="711"/>
      <c r="F2542" s="711"/>
      <c r="G2542" s="741" t="s">
        <v>5448</v>
      </c>
      <c r="H2542" s="696" t="str">
        <f t="shared" si="0"/>
        <v>--</v>
      </c>
      <c r="I2542" s="711"/>
      <c r="J2542" s="17"/>
      <c r="K2542" s="17"/>
      <c r="L2542" s="17"/>
      <c r="M2542" s="781" t="s">
        <v>273</v>
      </c>
      <c r="N2542" s="781" t="s">
        <v>1298</v>
      </c>
      <c r="O2542" s="760"/>
      <c r="P2542" s="789"/>
      <c r="Q2542" s="17"/>
      <c r="R2542" s="17"/>
      <c r="S2542" s="17"/>
      <c r="T2542" s="17"/>
      <c r="U2542" s="790" t="s">
        <v>6808</v>
      </c>
      <c r="V2542" s="17"/>
      <c r="W2542" s="748" t="s">
        <v>3493</v>
      </c>
      <c r="X2542" s="761"/>
      <c r="Y2542" s="762"/>
      <c r="Z2542" s="763"/>
      <c r="AA2542" s="763"/>
    </row>
    <row r="2543" spans="1:27" ht="13.8" hidden="1">
      <c r="A2543" s="84"/>
      <c r="B2543" s="84"/>
      <c r="C2543" s="84"/>
      <c r="D2543" s="84"/>
      <c r="E2543" s="704"/>
      <c r="F2543" s="704"/>
      <c r="G2543" s="748" t="s">
        <v>5448</v>
      </c>
      <c r="H2543" s="694" t="str">
        <f t="shared" si="0"/>
        <v>--</v>
      </c>
      <c r="I2543" s="704"/>
      <c r="J2543" s="17"/>
      <c r="K2543" s="17"/>
      <c r="L2543" s="17"/>
      <c r="M2543" s="779" t="s">
        <v>241</v>
      </c>
      <c r="N2543" s="779" t="s">
        <v>2048</v>
      </c>
      <c r="O2543" s="764"/>
      <c r="P2543" s="741" t="s">
        <v>6809</v>
      </c>
      <c r="Q2543" s="17"/>
      <c r="R2543" s="17"/>
      <c r="S2543" s="17"/>
      <c r="T2543" s="17"/>
      <c r="U2543" s="788" t="s">
        <v>6810</v>
      </c>
      <c r="V2543" s="17"/>
      <c r="W2543" s="741" t="s">
        <v>6811</v>
      </c>
      <c r="X2543" s="765"/>
      <c r="Y2543" s="766"/>
      <c r="Z2543" s="767"/>
      <c r="AA2543" s="767"/>
    </row>
    <row r="2544" spans="1:27" ht="13.8" hidden="1">
      <c r="A2544" s="84"/>
      <c r="B2544" s="84"/>
      <c r="C2544" s="84"/>
      <c r="D2544" s="84"/>
      <c r="E2544" s="711"/>
      <c r="F2544" s="711"/>
      <c r="G2544" s="741" t="s">
        <v>5448</v>
      </c>
      <c r="H2544" s="696" t="str">
        <f t="shared" si="0"/>
        <v>--</v>
      </c>
      <c r="I2544" s="711"/>
      <c r="J2544" s="17"/>
      <c r="K2544" s="17"/>
      <c r="L2544" s="17"/>
      <c r="M2544" s="781" t="s">
        <v>273</v>
      </c>
      <c r="N2544" s="781" t="s">
        <v>1051</v>
      </c>
      <c r="O2544" s="760"/>
      <c r="P2544" s="789"/>
      <c r="Q2544" s="17"/>
      <c r="R2544" s="17"/>
      <c r="S2544" s="17"/>
      <c r="T2544" s="17"/>
      <c r="U2544" s="790" t="s">
        <v>6812</v>
      </c>
      <c r="V2544" s="17"/>
      <c r="W2544" s="748" t="s">
        <v>6811</v>
      </c>
      <c r="X2544" s="761"/>
      <c r="Y2544" s="762"/>
      <c r="Z2544" s="763"/>
      <c r="AA2544" s="763"/>
    </row>
    <row r="2545" spans="1:27" ht="13.8" hidden="1">
      <c r="A2545" s="84"/>
      <c r="B2545" s="84"/>
      <c r="C2545" s="84"/>
      <c r="D2545" s="84"/>
      <c r="E2545" s="704"/>
      <c r="F2545" s="704"/>
      <c r="G2545" s="748" t="s">
        <v>5448</v>
      </c>
      <c r="H2545" s="694" t="str">
        <f t="shared" si="0"/>
        <v>--</v>
      </c>
      <c r="I2545" s="704"/>
      <c r="J2545" s="17"/>
      <c r="K2545" s="17"/>
      <c r="L2545" s="17"/>
      <c r="M2545" s="779" t="s">
        <v>241</v>
      </c>
      <c r="N2545" s="779" t="s">
        <v>1831</v>
      </c>
      <c r="O2545" s="764"/>
      <c r="P2545" s="787"/>
      <c r="Q2545" s="17"/>
      <c r="R2545" s="17"/>
      <c r="S2545" s="17"/>
      <c r="T2545" s="17"/>
      <c r="U2545" s="788" t="s">
        <v>6810</v>
      </c>
      <c r="V2545" s="17"/>
      <c r="W2545" s="741" t="s">
        <v>6813</v>
      </c>
      <c r="X2545" s="765"/>
      <c r="Y2545" s="766"/>
      <c r="Z2545" s="767"/>
      <c r="AA2545" s="767"/>
    </row>
    <row r="2546" spans="1:27" ht="13.8" hidden="1">
      <c r="A2546" s="84"/>
      <c r="B2546" s="84"/>
      <c r="C2546" s="84"/>
      <c r="D2546" s="84"/>
      <c r="E2546" s="711"/>
      <c r="F2546" s="711"/>
      <c r="G2546" s="741" t="s">
        <v>5448</v>
      </c>
      <c r="H2546" s="696" t="str">
        <f t="shared" si="0"/>
        <v>--</v>
      </c>
      <c r="I2546" s="711"/>
      <c r="J2546" s="17"/>
      <c r="K2546" s="17"/>
      <c r="L2546" s="17"/>
      <c r="M2546" s="781" t="s">
        <v>273</v>
      </c>
      <c r="N2546" s="781" t="s">
        <v>1299</v>
      </c>
      <c r="O2546" s="760"/>
      <c r="P2546" s="748" t="s">
        <v>6814</v>
      </c>
      <c r="Q2546" s="17"/>
      <c r="R2546" s="17"/>
      <c r="S2546" s="17"/>
      <c r="T2546" s="17"/>
      <c r="U2546" s="790" t="s">
        <v>6812</v>
      </c>
      <c r="V2546" s="17"/>
      <c r="W2546" s="748" t="s">
        <v>6813</v>
      </c>
      <c r="X2546" s="761"/>
      <c r="Y2546" s="762"/>
      <c r="Z2546" s="763"/>
      <c r="AA2546" s="763"/>
    </row>
    <row r="2547" spans="1:27" ht="13.8" hidden="1">
      <c r="A2547" s="84"/>
      <c r="B2547" s="84"/>
      <c r="C2547" s="84"/>
      <c r="D2547" s="84"/>
      <c r="E2547" s="704"/>
      <c r="F2547" s="704"/>
      <c r="G2547" s="748" t="s">
        <v>5448</v>
      </c>
      <c r="H2547" s="694" t="str">
        <f t="shared" si="0"/>
        <v>--</v>
      </c>
      <c r="I2547" s="704"/>
      <c r="J2547" s="17"/>
      <c r="K2547" s="17"/>
      <c r="L2547" s="17"/>
      <c r="M2547" s="779" t="s">
        <v>273</v>
      </c>
      <c r="N2547" s="779" t="s">
        <v>1298</v>
      </c>
      <c r="O2547" s="764"/>
      <c r="P2547" s="787"/>
      <c r="Q2547" s="17"/>
      <c r="R2547" s="17"/>
      <c r="S2547" s="17"/>
      <c r="T2547" s="17"/>
      <c r="U2547" s="788" t="s">
        <v>6808</v>
      </c>
      <c r="V2547" s="17"/>
      <c r="W2547" s="741" t="s">
        <v>6813</v>
      </c>
      <c r="X2547" s="765"/>
      <c r="Y2547" s="766"/>
      <c r="Z2547" s="767"/>
      <c r="AA2547" s="767"/>
    </row>
    <row r="2548" spans="1:27" ht="13.8" hidden="1">
      <c r="A2548" s="84"/>
      <c r="B2548" s="84"/>
      <c r="C2548" s="84"/>
      <c r="D2548" s="84"/>
      <c r="E2548" s="711"/>
      <c r="F2548" s="711"/>
      <c r="G2548" s="741" t="s">
        <v>5448</v>
      </c>
      <c r="H2548" s="696" t="str">
        <f t="shared" si="0"/>
        <v>--</v>
      </c>
      <c r="I2548" s="711"/>
      <c r="J2548" s="17"/>
      <c r="K2548" s="17"/>
      <c r="L2548" s="17"/>
      <c r="M2548" s="781" t="s">
        <v>241</v>
      </c>
      <c r="N2548" s="781" t="s">
        <v>2312</v>
      </c>
      <c r="O2548" s="760"/>
      <c r="P2548" s="789"/>
      <c r="Q2548" s="17"/>
      <c r="R2548" s="17"/>
      <c r="S2548" s="17"/>
      <c r="T2548" s="17"/>
      <c r="U2548" s="790" t="s">
        <v>6815</v>
      </c>
      <c r="V2548" s="17"/>
      <c r="W2548" s="748" t="s">
        <v>6816</v>
      </c>
      <c r="X2548" s="761"/>
      <c r="Y2548" s="762"/>
      <c r="Z2548" s="763"/>
      <c r="AA2548" s="763"/>
    </row>
    <row r="2549" spans="1:27" ht="13.8" hidden="1">
      <c r="A2549" s="84"/>
      <c r="B2549" s="84"/>
      <c r="C2549" s="84"/>
      <c r="D2549" s="84"/>
      <c r="E2549" s="704"/>
      <c r="F2549" s="704"/>
      <c r="G2549" s="748" t="s">
        <v>5448</v>
      </c>
      <c r="H2549" s="694" t="str">
        <f t="shared" si="0"/>
        <v>--</v>
      </c>
      <c r="I2549" s="704"/>
      <c r="J2549" s="17"/>
      <c r="K2549" s="17"/>
      <c r="L2549" s="17"/>
      <c r="M2549" s="779" t="s">
        <v>273</v>
      </c>
      <c r="N2549" s="779" t="s">
        <v>1297</v>
      </c>
      <c r="O2549" s="764"/>
      <c r="P2549" s="787"/>
      <c r="Q2549" s="17"/>
      <c r="R2549" s="17"/>
      <c r="S2549" s="17"/>
      <c r="T2549" s="17"/>
      <c r="U2549" s="788" t="s">
        <v>6817</v>
      </c>
      <c r="V2549" s="17"/>
      <c r="W2549" s="741" t="s">
        <v>6816</v>
      </c>
      <c r="X2549" s="765"/>
      <c r="Y2549" s="766"/>
      <c r="Z2549" s="767"/>
      <c r="AA2549" s="767"/>
    </row>
    <row r="2550" spans="1:27" ht="13.8" hidden="1">
      <c r="A2550" s="84"/>
      <c r="B2550" s="84"/>
      <c r="C2550" s="84"/>
      <c r="D2550" s="84"/>
      <c r="E2550" s="711"/>
      <c r="F2550" s="711"/>
      <c r="G2550" s="741" t="s">
        <v>5448</v>
      </c>
      <c r="H2550" s="696" t="str">
        <f t="shared" si="0"/>
        <v>--</v>
      </c>
      <c r="I2550" s="711"/>
      <c r="J2550" s="17"/>
      <c r="K2550" s="17"/>
      <c r="L2550" s="17"/>
      <c r="M2550" s="781" t="s">
        <v>241</v>
      </c>
      <c r="N2550" s="781" t="s">
        <v>2311</v>
      </c>
      <c r="O2550" s="760"/>
      <c r="P2550" s="789"/>
      <c r="Q2550" s="17"/>
      <c r="R2550" s="17"/>
      <c r="S2550" s="17"/>
      <c r="T2550" s="17"/>
      <c r="U2550" s="790" t="s">
        <v>6805</v>
      </c>
      <c r="V2550" s="17"/>
      <c r="W2550" s="748" t="s">
        <v>6818</v>
      </c>
      <c r="X2550" s="761"/>
      <c r="Y2550" s="762"/>
      <c r="Z2550" s="763"/>
      <c r="AA2550" s="763"/>
    </row>
    <row r="2551" spans="1:27" ht="13.8" hidden="1">
      <c r="A2551" s="84"/>
      <c r="B2551" s="84"/>
      <c r="C2551" s="84"/>
      <c r="D2551" s="84"/>
      <c r="E2551" s="704"/>
      <c r="F2551" s="704"/>
      <c r="G2551" s="748" t="s">
        <v>5448</v>
      </c>
      <c r="H2551" s="694" t="str">
        <f t="shared" si="0"/>
        <v>--</v>
      </c>
      <c r="I2551" s="704"/>
      <c r="J2551" s="17"/>
      <c r="K2551" s="17"/>
      <c r="L2551" s="17"/>
      <c r="M2551" s="779" t="s">
        <v>273</v>
      </c>
      <c r="N2551" s="779" t="s">
        <v>1296</v>
      </c>
      <c r="O2551" s="764"/>
      <c r="P2551" s="741" t="s">
        <v>6819</v>
      </c>
      <c r="Q2551" s="17"/>
      <c r="R2551" s="17"/>
      <c r="S2551" s="17"/>
      <c r="T2551" s="17"/>
      <c r="U2551" s="788" t="s">
        <v>6820</v>
      </c>
      <c r="V2551" s="17"/>
      <c r="W2551" s="741" t="s">
        <v>6818</v>
      </c>
      <c r="X2551" s="765"/>
      <c r="Y2551" s="766"/>
      <c r="Z2551" s="767"/>
      <c r="AA2551" s="767"/>
    </row>
    <row r="2552" spans="1:27" ht="13.8" hidden="1">
      <c r="A2552" s="84"/>
      <c r="B2552" s="84"/>
      <c r="C2552" s="84"/>
      <c r="D2552" s="84"/>
      <c r="E2552" s="711"/>
      <c r="F2552" s="711"/>
      <c r="G2552" s="741" t="s">
        <v>5448</v>
      </c>
      <c r="H2552" s="696" t="str">
        <f t="shared" si="0"/>
        <v>--</v>
      </c>
      <c r="I2552" s="711"/>
      <c r="J2552" s="17"/>
      <c r="K2552" s="17"/>
      <c r="L2552" s="17"/>
      <c r="M2552" s="781" t="s">
        <v>241</v>
      </c>
      <c r="N2552" s="781" t="s">
        <v>2310</v>
      </c>
      <c r="O2552" s="760"/>
      <c r="P2552" s="789"/>
      <c r="Q2552" s="17"/>
      <c r="R2552" s="17"/>
      <c r="S2552" s="17"/>
      <c r="T2552" s="17"/>
      <c r="U2552" s="790" t="s">
        <v>6821</v>
      </c>
      <c r="V2552" s="17"/>
      <c r="W2552" s="748" t="s">
        <v>3493</v>
      </c>
      <c r="X2552" s="761"/>
      <c r="Y2552" s="762"/>
      <c r="Z2552" s="763"/>
      <c r="AA2552" s="763"/>
    </row>
    <row r="2553" spans="1:27" ht="13.8" hidden="1">
      <c r="A2553" s="84"/>
      <c r="B2553" s="84"/>
      <c r="C2553" s="84"/>
      <c r="D2553" s="84"/>
      <c r="E2553" s="704"/>
      <c r="F2553" s="704"/>
      <c r="G2553" s="748" t="s">
        <v>5448</v>
      </c>
      <c r="H2553" s="694" t="str">
        <f t="shared" si="0"/>
        <v>--</v>
      </c>
      <c r="I2553" s="704"/>
      <c r="J2553" s="17"/>
      <c r="K2553" s="17"/>
      <c r="L2553" s="17"/>
      <c r="M2553" s="779" t="s">
        <v>273</v>
      </c>
      <c r="N2553" s="779" t="s">
        <v>1295</v>
      </c>
      <c r="O2553" s="764"/>
      <c r="P2553" s="787"/>
      <c r="Q2553" s="17"/>
      <c r="R2553" s="17"/>
      <c r="S2553" s="17"/>
      <c r="T2553" s="17"/>
      <c r="U2553" s="788" t="s">
        <v>6822</v>
      </c>
      <c r="V2553" s="17"/>
      <c r="W2553" s="741" t="s">
        <v>3493</v>
      </c>
      <c r="X2553" s="765"/>
      <c r="Y2553" s="766"/>
      <c r="Z2553" s="767"/>
      <c r="AA2553" s="767"/>
    </row>
    <row r="2554" spans="1:27" ht="13.8" hidden="1">
      <c r="A2554" s="84"/>
      <c r="B2554" s="84"/>
      <c r="C2554" s="84"/>
      <c r="D2554" s="84"/>
      <c r="E2554" s="711"/>
      <c r="F2554" s="711"/>
      <c r="G2554" s="741" t="s">
        <v>5448</v>
      </c>
      <c r="H2554" s="696" t="str">
        <f t="shared" si="0"/>
        <v>--</v>
      </c>
      <c r="I2554" s="711"/>
      <c r="J2554" s="17"/>
      <c r="K2554" s="17"/>
      <c r="L2554" s="17"/>
      <c r="M2554" s="781" t="s">
        <v>436</v>
      </c>
      <c r="N2554" s="781" t="s">
        <v>134</v>
      </c>
      <c r="O2554" s="760"/>
      <c r="P2554" s="789"/>
      <c r="Q2554" s="17"/>
      <c r="R2554" s="17"/>
      <c r="S2554" s="17"/>
      <c r="T2554" s="17"/>
      <c r="U2554" s="790" t="s">
        <v>6823</v>
      </c>
      <c r="V2554" s="17"/>
      <c r="W2554" s="748" t="s">
        <v>3493</v>
      </c>
      <c r="X2554" s="761"/>
      <c r="Y2554" s="762"/>
      <c r="Z2554" s="763"/>
      <c r="AA2554" s="763"/>
    </row>
    <row r="2555" spans="1:27" ht="13.8" hidden="1">
      <c r="A2555" s="84"/>
      <c r="B2555" s="84"/>
      <c r="C2555" s="84"/>
      <c r="D2555" s="84"/>
      <c r="E2555" s="704"/>
      <c r="F2555" s="704"/>
      <c r="G2555" s="748" t="s">
        <v>5448</v>
      </c>
      <c r="H2555" s="694" t="str">
        <f t="shared" si="0"/>
        <v>--</v>
      </c>
      <c r="I2555" s="704"/>
      <c r="J2555" s="17"/>
      <c r="K2555" s="17"/>
      <c r="L2555" s="17"/>
      <c r="M2555" s="779" t="s">
        <v>195</v>
      </c>
      <c r="N2555" s="779" t="s">
        <v>985</v>
      </c>
      <c r="O2555" s="764"/>
      <c r="P2555" s="787"/>
      <c r="Q2555" s="17"/>
      <c r="R2555" s="17"/>
      <c r="S2555" s="17"/>
      <c r="T2555" s="17"/>
      <c r="U2555" s="788" t="s">
        <v>6824</v>
      </c>
      <c r="V2555" s="17"/>
      <c r="W2555" s="741" t="s">
        <v>3493</v>
      </c>
      <c r="X2555" s="765"/>
      <c r="Y2555" s="766"/>
      <c r="Z2555" s="767"/>
      <c r="AA2555" s="767"/>
    </row>
    <row r="2556" spans="1:27" ht="13.8" hidden="1">
      <c r="A2556" s="84"/>
      <c r="B2556" s="84"/>
      <c r="C2556" s="84"/>
      <c r="D2556" s="84"/>
      <c r="E2556" s="711"/>
      <c r="F2556" s="711"/>
      <c r="G2556" s="741" t="s">
        <v>5448</v>
      </c>
      <c r="H2556" s="696" t="str">
        <f t="shared" si="0"/>
        <v>--</v>
      </c>
      <c r="I2556" s="711"/>
      <c r="J2556" s="17"/>
      <c r="K2556" s="17"/>
      <c r="L2556" s="17"/>
      <c r="M2556" s="781" t="s">
        <v>195</v>
      </c>
      <c r="N2556" s="781" t="s">
        <v>993</v>
      </c>
      <c r="O2556" s="760"/>
      <c r="P2556" s="789"/>
      <c r="Q2556" s="17"/>
      <c r="R2556" s="17"/>
      <c r="S2556" s="17"/>
      <c r="T2556" s="17"/>
      <c r="U2556" s="790" t="s">
        <v>6825</v>
      </c>
      <c r="V2556" s="17"/>
      <c r="W2556" s="748" t="s">
        <v>3493</v>
      </c>
      <c r="X2556" s="761"/>
      <c r="Y2556" s="762"/>
      <c r="Z2556" s="763"/>
      <c r="AA2556" s="763"/>
    </row>
    <row r="2557" spans="1:27" ht="13.8" hidden="1">
      <c r="A2557" s="84"/>
      <c r="B2557" s="84"/>
      <c r="C2557" s="84"/>
      <c r="D2557" s="84"/>
      <c r="E2557" s="704"/>
      <c r="F2557" s="704"/>
      <c r="G2557" s="748" t="s">
        <v>5448</v>
      </c>
      <c r="H2557" s="694" t="str">
        <f t="shared" si="0"/>
        <v>--</v>
      </c>
      <c r="I2557" s="704"/>
      <c r="J2557" s="17"/>
      <c r="K2557" s="17"/>
      <c r="L2557" s="17"/>
      <c r="M2557" s="779" t="s">
        <v>195</v>
      </c>
      <c r="N2557" s="779" t="s">
        <v>994</v>
      </c>
      <c r="O2557" s="764"/>
      <c r="P2557" s="787"/>
      <c r="Q2557" s="17"/>
      <c r="R2557" s="17"/>
      <c r="S2557" s="17"/>
      <c r="T2557" s="17"/>
      <c r="U2557" s="788" t="s">
        <v>6826</v>
      </c>
      <c r="V2557" s="17"/>
      <c r="W2557" s="741" t="s">
        <v>3493</v>
      </c>
      <c r="X2557" s="765"/>
      <c r="Y2557" s="766"/>
      <c r="Z2557" s="767"/>
      <c r="AA2557" s="767"/>
    </row>
    <row r="2558" spans="1:27" ht="13.8" hidden="1">
      <c r="A2558" s="84"/>
      <c r="B2558" s="84"/>
      <c r="C2558" s="84"/>
      <c r="D2558" s="84"/>
      <c r="E2558" s="711"/>
      <c r="F2558" s="711"/>
      <c r="G2558" s="741" t="s">
        <v>5448</v>
      </c>
      <c r="H2558" s="696" t="str">
        <f t="shared" si="0"/>
        <v>--</v>
      </c>
      <c r="I2558" s="711"/>
      <c r="J2558" s="17"/>
      <c r="K2558" s="17"/>
      <c r="L2558" s="17"/>
      <c r="M2558" s="781" t="s">
        <v>195</v>
      </c>
      <c r="N2558" s="781" t="s">
        <v>995</v>
      </c>
      <c r="O2558" s="760"/>
      <c r="P2558" s="789"/>
      <c r="Q2558" s="17"/>
      <c r="R2558" s="17"/>
      <c r="S2558" s="17"/>
      <c r="T2558" s="17"/>
      <c r="U2558" s="790" t="s">
        <v>6827</v>
      </c>
      <c r="V2558" s="17"/>
      <c r="W2558" s="748" t="s">
        <v>3493</v>
      </c>
      <c r="X2558" s="761"/>
      <c r="Y2558" s="762"/>
      <c r="Z2558" s="763"/>
      <c r="AA2558" s="763"/>
    </row>
    <row r="2559" spans="1:27" ht="13.8" hidden="1">
      <c r="A2559" s="84"/>
      <c r="B2559" s="84"/>
      <c r="C2559" s="84"/>
      <c r="D2559" s="84"/>
      <c r="E2559" s="704"/>
      <c r="F2559" s="704"/>
      <c r="G2559" s="748" t="s">
        <v>5448</v>
      </c>
      <c r="H2559" s="694" t="str">
        <f t="shared" si="0"/>
        <v>--</v>
      </c>
      <c r="I2559" s="704"/>
      <c r="J2559" s="17"/>
      <c r="K2559" s="17"/>
      <c r="L2559" s="17"/>
      <c r="M2559" s="779" t="s">
        <v>195</v>
      </c>
      <c r="N2559" s="779" t="s">
        <v>925</v>
      </c>
      <c r="O2559" s="764"/>
      <c r="P2559" s="787"/>
      <c r="Q2559" s="17"/>
      <c r="R2559" s="17"/>
      <c r="S2559" s="17"/>
      <c r="T2559" s="17"/>
      <c r="U2559" s="788" t="s">
        <v>6828</v>
      </c>
      <c r="V2559" s="17"/>
      <c r="W2559" s="741" t="s">
        <v>3493</v>
      </c>
      <c r="X2559" s="765"/>
      <c r="Y2559" s="766"/>
      <c r="Z2559" s="767"/>
      <c r="AA2559" s="767"/>
    </row>
    <row r="2560" spans="1:27" ht="13.8" hidden="1">
      <c r="A2560" s="84"/>
      <c r="B2560" s="84"/>
      <c r="C2560" s="84"/>
      <c r="D2560" s="84"/>
      <c r="E2560" s="711"/>
      <c r="F2560" s="711"/>
      <c r="G2560" s="741" t="s">
        <v>5448</v>
      </c>
      <c r="H2560" s="696" t="str">
        <f t="shared" si="0"/>
        <v>--</v>
      </c>
      <c r="I2560" s="711"/>
      <c r="J2560" s="17"/>
      <c r="K2560" s="17"/>
      <c r="L2560" s="17"/>
      <c r="M2560" s="781" t="s">
        <v>195</v>
      </c>
      <c r="N2560" s="781" t="s">
        <v>996</v>
      </c>
      <c r="O2560" s="760"/>
      <c r="P2560" s="789"/>
      <c r="Q2560" s="17"/>
      <c r="R2560" s="17"/>
      <c r="S2560" s="17"/>
      <c r="T2560" s="17"/>
      <c r="U2560" s="790" t="s">
        <v>6829</v>
      </c>
      <c r="V2560" s="17"/>
      <c r="W2560" s="748" t="s">
        <v>3493</v>
      </c>
      <c r="X2560" s="761"/>
      <c r="Y2560" s="762"/>
      <c r="Z2560" s="763"/>
      <c r="AA2560" s="763"/>
    </row>
    <row r="2561" spans="1:27" ht="13.8" hidden="1">
      <c r="A2561" s="84"/>
      <c r="B2561" s="84"/>
      <c r="C2561" s="84"/>
      <c r="D2561" s="84"/>
      <c r="E2561" s="704"/>
      <c r="F2561" s="704"/>
      <c r="G2561" s="748" t="s">
        <v>5448</v>
      </c>
      <c r="H2561" s="694" t="str">
        <f t="shared" si="0"/>
        <v>--</v>
      </c>
      <c r="I2561" s="704"/>
      <c r="J2561" s="17"/>
      <c r="K2561" s="17"/>
      <c r="L2561" s="17"/>
      <c r="M2561" s="779" t="s">
        <v>195</v>
      </c>
      <c r="N2561" s="779" t="s">
        <v>997</v>
      </c>
      <c r="O2561" s="764"/>
      <c r="P2561" s="787"/>
      <c r="Q2561" s="17"/>
      <c r="R2561" s="17"/>
      <c r="S2561" s="17"/>
      <c r="T2561" s="17"/>
      <c r="U2561" s="788" t="s">
        <v>6830</v>
      </c>
      <c r="V2561" s="17"/>
      <c r="W2561" s="741" t="s">
        <v>3493</v>
      </c>
      <c r="X2561" s="765"/>
      <c r="Y2561" s="766"/>
      <c r="Z2561" s="767"/>
      <c r="AA2561" s="767"/>
    </row>
    <row r="2562" spans="1:27" ht="13.8" hidden="1">
      <c r="A2562" s="84"/>
      <c r="B2562" s="84"/>
      <c r="C2562" s="84"/>
      <c r="D2562" s="84"/>
      <c r="E2562" s="711"/>
      <c r="F2562" s="711"/>
      <c r="G2562" s="741" t="s">
        <v>5448</v>
      </c>
      <c r="H2562" s="696" t="str">
        <f t="shared" si="0"/>
        <v>--</v>
      </c>
      <c r="I2562" s="711"/>
      <c r="J2562" s="17"/>
      <c r="K2562" s="17"/>
      <c r="L2562" s="17"/>
      <c r="M2562" s="781" t="s">
        <v>195</v>
      </c>
      <c r="N2562" s="781" t="s">
        <v>998</v>
      </c>
      <c r="O2562" s="760"/>
      <c r="P2562" s="789"/>
      <c r="Q2562" s="17"/>
      <c r="R2562" s="17"/>
      <c r="S2562" s="17"/>
      <c r="T2562" s="17"/>
      <c r="U2562" s="790" t="s">
        <v>6831</v>
      </c>
      <c r="V2562" s="17"/>
      <c r="W2562" s="748" t="s">
        <v>3493</v>
      </c>
      <c r="X2562" s="761"/>
      <c r="Y2562" s="762"/>
      <c r="Z2562" s="763"/>
      <c r="AA2562" s="763"/>
    </row>
    <row r="2563" spans="1:27" ht="13.8" hidden="1">
      <c r="A2563" s="84"/>
      <c r="B2563" s="84"/>
      <c r="C2563" s="84"/>
      <c r="D2563" s="84"/>
      <c r="E2563" s="704"/>
      <c r="F2563" s="704"/>
      <c r="G2563" s="748" t="s">
        <v>5448</v>
      </c>
      <c r="H2563" s="694" t="str">
        <f t="shared" si="0"/>
        <v>--</v>
      </c>
      <c r="I2563" s="704"/>
      <c r="J2563" s="17"/>
      <c r="K2563" s="17"/>
      <c r="L2563" s="17"/>
      <c r="M2563" s="779" t="s">
        <v>195</v>
      </c>
      <c r="N2563" s="779" t="s">
        <v>999</v>
      </c>
      <c r="O2563" s="764"/>
      <c r="P2563" s="787"/>
      <c r="Q2563" s="17"/>
      <c r="R2563" s="17"/>
      <c r="S2563" s="17"/>
      <c r="T2563" s="17"/>
      <c r="U2563" s="788" t="s">
        <v>6832</v>
      </c>
      <c r="V2563" s="17"/>
      <c r="W2563" s="741" t="s">
        <v>3493</v>
      </c>
      <c r="X2563" s="765"/>
      <c r="Y2563" s="766"/>
      <c r="Z2563" s="767"/>
      <c r="AA2563" s="767"/>
    </row>
    <row r="2564" spans="1:27" ht="13.8" hidden="1">
      <c r="A2564" s="84"/>
      <c r="B2564" s="84"/>
      <c r="C2564" s="84"/>
      <c r="D2564" s="84"/>
      <c r="E2564" s="711"/>
      <c r="F2564" s="711"/>
      <c r="G2564" s="741" t="s">
        <v>5448</v>
      </c>
      <c r="H2564" s="696" t="str">
        <f t="shared" si="0"/>
        <v>--</v>
      </c>
      <c r="I2564" s="711"/>
      <c r="J2564" s="17"/>
      <c r="K2564" s="17"/>
      <c r="L2564" s="17"/>
      <c r="M2564" s="781" t="s">
        <v>195</v>
      </c>
      <c r="N2564" s="781" t="s">
        <v>1000</v>
      </c>
      <c r="O2564" s="760"/>
      <c r="P2564" s="789"/>
      <c r="Q2564" s="17"/>
      <c r="R2564" s="17"/>
      <c r="S2564" s="17"/>
      <c r="T2564" s="17"/>
      <c r="U2564" s="790" t="s">
        <v>6833</v>
      </c>
      <c r="V2564" s="17"/>
      <c r="W2564" s="748" t="s">
        <v>3493</v>
      </c>
      <c r="X2564" s="761"/>
      <c r="Y2564" s="762"/>
      <c r="Z2564" s="763"/>
      <c r="AA2564" s="763"/>
    </row>
    <row r="2565" spans="1:27" ht="13.8" hidden="1">
      <c r="A2565" s="84"/>
      <c r="B2565" s="84"/>
      <c r="C2565" s="84"/>
      <c r="D2565" s="84"/>
      <c r="E2565" s="704"/>
      <c r="F2565" s="704"/>
      <c r="G2565" s="748" t="s">
        <v>5448</v>
      </c>
      <c r="H2565" s="694" t="str">
        <f t="shared" si="0"/>
        <v>--</v>
      </c>
      <c r="I2565" s="704"/>
      <c r="J2565" s="17"/>
      <c r="K2565" s="17"/>
      <c r="L2565" s="17"/>
      <c r="M2565" s="779" t="s">
        <v>195</v>
      </c>
      <c r="N2565" s="779" t="s">
        <v>830</v>
      </c>
      <c r="O2565" s="764"/>
      <c r="P2565" s="787"/>
      <c r="Q2565" s="17"/>
      <c r="R2565" s="17"/>
      <c r="S2565" s="17"/>
      <c r="T2565" s="17"/>
      <c r="U2565" s="788" t="s">
        <v>6834</v>
      </c>
      <c r="V2565" s="17"/>
      <c r="W2565" s="741" t="s">
        <v>3493</v>
      </c>
      <c r="X2565" s="765"/>
      <c r="Y2565" s="766"/>
      <c r="Z2565" s="767"/>
      <c r="AA2565" s="767"/>
    </row>
    <row r="2566" spans="1:27" ht="13.8" hidden="1">
      <c r="A2566" s="84"/>
      <c r="B2566" s="84"/>
      <c r="C2566" s="84"/>
      <c r="D2566" s="84"/>
      <c r="E2566" s="711"/>
      <c r="F2566" s="711"/>
      <c r="G2566" s="741" t="s">
        <v>5448</v>
      </c>
      <c r="H2566" s="696" t="str">
        <f t="shared" si="0"/>
        <v>--</v>
      </c>
      <c r="I2566" s="711"/>
      <c r="J2566" s="17"/>
      <c r="K2566" s="17"/>
      <c r="L2566" s="17"/>
      <c r="M2566" s="781" t="s">
        <v>494</v>
      </c>
      <c r="N2566" s="781" t="s">
        <v>1518</v>
      </c>
      <c r="O2566" s="760"/>
      <c r="P2566" s="789"/>
      <c r="Q2566" s="17"/>
      <c r="R2566" s="17"/>
      <c r="S2566" s="17"/>
      <c r="T2566" s="17"/>
      <c r="U2566" s="790" t="s">
        <v>6835</v>
      </c>
      <c r="V2566" s="17"/>
      <c r="W2566" s="748" t="s">
        <v>3493</v>
      </c>
      <c r="X2566" s="761"/>
      <c r="Y2566" s="762"/>
      <c r="Z2566" s="763"/>
      <c r="AA2566" s="763"/>
    </row>
    <row r="2567" spans="1:27" ht="13.8" hidden="1">
      <c r="A2567" s="84"/>
      <c r="B2567" s="84"/>
      <c r="C2567" s="84"/>
      <c r="D2567" s="84"/>
      <c r="E2567" s="704"/>
      <c r="F2567" s="704"/>
      <c r="G2567" s="748" t="s">
        <v>5448</v>
      </c>
      <c r="H2567" s="694" t="str">
        <f t="shared" si="0"/>
        <v>--</v>
      </c>
      <c r="I2567" s="704"/>
      <c r="J2567" s="17"/>
      <c r="K2567" s="17"/>
      <c r="L2567" s="17"/>
      <c r="M2567" s="779" t="s">
        <v>2695</v>
      </c>
      <c r="N2567" s="779" t="s">
        <v>1030</v>
      </c>
      <c r="O2567" s="764"/>
      <c r="P2567" s="787"/>
      <c r="Q2567" s="17"/>
      <c r="R2567" s="17"/>
      <c r="S2567" s="17"/>
      <c r="T2567" s="17"/>
      <c r="U2567" s="788" t="s">
        <v>6836</v>
      </c>
      <c r="V2567" s="17"/>
      <c r="W2567" s="741" t="s">
        <v>3493</v>
      </c>
      <c r="X2567" s="765"/>
      <c r="Y2567" s="766"/>
      <c r="Z2567" s="767"/>
      <c r="AA2567" s="767"/>
    </row>
    <row r="2568" spans="1:27" ht="13.8" hidden="1">
      <c r="A2568" s="84"/>
      <c r="B2568" s="84"/>
      <c r="C2568" s="84"/>
      <c r="D2568" s="84"/>
      <c r="E2568" s="711"/>
      <c r="F2568" s="711"/>
      <c r="G2568" s="741" t="s">
        <v>5448</v>
      </c>
      <c r="H2568" s="696" t="str">
        <f t="shared" si="0"/>
        <v>--</v>
      </c>
      <c r="I2568" s="711"/>
      <c r="J2568" s="17"/>
      <c r="K2568" s="17"/>
      <c r="L2568" s="17"/>
      <c r="M2568" s="781" t="s">
        <v>2720</v>
      </c>
      <c r="N2568" s="781" t="s">
        <v>1783</v>
      </c>
      <c r="O2568" s="760"/>
      <c r="P2568" s="789"/>
      <c r="Q2568" s="17"/>
      <c r="R2568" s="17"/>
      <c r="S2568" s="17"/>
      <c r="T2568" s="17"/>
      <c r="U2568" s="790" t="s">
        <v>6837</v>
      </c>
      <c r="V2568" s="17"/>
      <c r="W2568" s="748" t="s">
        <v>3493</v>
      </c>
      <c r="X2568" s="761"/>
      <c r="Y2568" s="762"/>
      <c r="Z2568" s="763"/>
      <c r="AA2568" s="763"/>
    </row>
    <row r="2569" spans="1:27" ht="13.8" hidden="1">
      <c r="A2569" s="84"/>
      <c r="B2569" s="84"/>
      <c r="C2569" s="84"/>
      <c r="D2569" s="84"/>
      <c r="E2569" s="704"/>
      <c r="F2569" s="704"/>
      <c r="G2569" s="748" t="s">
        <v>5448</v>
      </c>
      <c r="H2569" s="694" t="str">
        <f t="shared" si="0"/>
        <v>--</v>
      </c>
      <c r="I2569" s="704"/>
      <c r="J2569" s="17"/>
      <c r="K2569" s="17"/>
      <c r="L2569" s="17"/>
      <c r="M2569" s="779" t="s">
        <v>2696</v>
      </c>
      <c r="N2569" s="779" t="s">
        <v>1413</v>
      </c>
      <c r="O2569" s="764"/>
      <c r="P2569" s="787"/>
      <c r="Q2569" s="17"/>
      <c r="R2569" s="17"/>
      <c r="S2569" s="17"/>
      <c r="T2569" s="17"/>
      <c r="U2569" s="788" t="s">
        <v>6838</v>
      </c>
      <c r="V2569" s="17"/>
      <c r="W2569" s="741" t="s">
        <v>3493</v>
      </c>
      <c r="X2569" s="765"/>
      <c r="Y2569" s="766"/>
      <c r="Z2569" s="767"/>
      <c r="AA2569" s="767"/>
    </row>
    <row r="2570" spans="1:27" ht="13.8" hidden="1">
      <c r="A2570" s="84"/>
      <c r="B2570" s="84"/>
      <c r="C2570" s="84"/>
      <c r="D2570" s="84"/>
      <c r="E2570" s="711"/>
      <c r="F2570" s="711"/>
      <c r="G2570" s="741" t="s">
        <v>5448</v>
      </c>
      <c r="H2570" s="696" t="str">
        <f t="shared" si="0"/>
        <v>--</v>
      </c>
      <c r="I2570" s="711"/>
      <c r="J2570" s="17"/>
      <c r="K2570" s="17"/>
      <c r="L2570" s="17"/>
      <c r="M2570" s="781" t="s">
        <v>1281</v>
      </c>
      <c r="N2570" s="781" t="s">
        <v>459</v>
      </c>
      <c r="O2570" s="760"/>
      <c r="P2570" s="789"/>
      <c r="Q2570" s="17"/>
      <c r="R2570" s="17"/>
      <c r="S2570" s="17"/>
      <c r="T2570" s="17"/>
      <c r="U2570" s="790" t="s">
        <v>6839</v>
      </c>
      <c r="V2570" s="17"/>
      <c r="W2570" s="748" t="s">
        <v>3493</v>
      </c>
      <c r="X2570" s="761"/>
      <c r="Y2570" s="762"/>
      <c r="Z2570" s="763"/>
      <c r="AA2570" s="763"/>
    </row>
    <row r="2571" spans="1:27" ht="13.8" hidden="1">
      <c r="A2571" s="84"/>
      <c r="B2571" s="84"/>
      <c r="C2571" s="84"/>
      <c r="D2571" s="84"/>
      <c r="E2571" s="704"/>
      <c r="F2571" s="704"/>
      <c r="G2571" s="748" t="s">
        <v>5448</v>
      </c>
      <c r="H2571" s="694" t="str">
        <f t="shared" si="0"/>
        <v>--</v>
      </c>
      <c r="I2571" s="704"/>
      <c r="J2571" s="17"/>
      <c r="K2571" s="17"/>
      <c r="L2571" s="17"/>
      <c r="M2571" s="779" t="s">
        <v>630</v>
      </c>
      <c r="N2571" s="779" t="s">
        <v>1649</v>
      </c>
      <c r="O2571" s="764"/>
      <c r="P2571" s="787"/>
      <c r="Q2571" s="17"/>
      <c r="R2571" s="17"/>
      <c r="S2571" s="17"/>
      <c r="T2571" s="17"/>
      <c r="U2571" s="788" t="s">
        <v>6840</v>
      </c>
      <c r="V2571" s="17"/>
      <c r="W2571" s="741" t="s">
        <v>3493</v>
      </c>
      <c r="X2571" s="765"/>
      <c r="Y2571" s="766"/>
      <c r="Z2571" s="767"/>
      <c r="AA2571" s="767"/>
    </row>
    <row r="2572" spans="1:27" ht="13.8" hidden="1">
      <c r="A2572" s="84"/>
      <c r="B2572" s="84"/>
      <c r="C2572" s="84"/>
      <c r="D2572" s="84"/>
      <c r="E2572" s="711"/>
      <c r="F2572" s="711"/>
      <c r="G2572" s="859" t="s">
        <v>3155</v>
      </c>
      <c r="H2572" s="696" t="str">
        <f t="shared" si="0"/>
        <v>--</v>
      </c>
      <c r="I2572" s="711"/>
      <c r="J2572" s="17"/>
      <c r="K2572" s="17"/>
      <c r="L2572" s="17"/>
      <c r="M2572" s="736" t="s">
        <v>273</v>
      </c>
      <c r="N2572" s="736" t="s">
        <v>1059</v>
      </c>
      <c r="O2572" s="769"/>
      <c r="P2572" s="746"/>
      <c r="Q2572" s="17"/>
      <c r="R2572" s="17"/>
      <c r="S2572" s="17"/>
      <c r="T2572" s="17"/>
      <c r="U2572" s="860"/>
      <c r="V2572" s="17"/>
      <c r="W2572" s="861" t="s">
        <v>3157</v>
      </c>
      <c r="X2572" s="862"/>
      <c r="Y2572" s="863"/>
      <c r="Z2572" s="864"/>
      <c r="AA2572" s="864"/>
    </row>
    <row r="2573" spans="1:27" ht="13.8" hidden="1">
      <c r="A2573" s="84"/>
      <c r="B2573" s="84"/>
      <c r="C2573" s="84"/>
      <c r="D2573" s="84"/>
      <c r="E2573" s="704"/>
      <c r="F2573" s="704"/>
      <c r="G2573" s="853" t="s">
        <v>3155</v>
      </c>
      <c r="H2573" s="694" t="str">
        <f t="shared" si="0"/>
        <v>--</v>
      </c>
      <c r="I2573" s="704"/>
      <c r="J2573" s="17"/>
      <c r="K2573" s="17"/>
      <c r="L2573" s="17"/>
      <c r="M2573" s="737" t="s">
        <v>241</v>
      </c>
      <c r="N2573" s="737" t="s">
        <v>2491</v>
      </c>
      <c r="O2573" s="774"/>
      <c r="P2573" s="739"/>
      <c r="Q2573" s="17"/>
      <c r="R2573" s="17"/>
      <c r="S2573" s="17"/>
      <c r="T2573" s="17"/>
      <c r="U2573" s="854"/>
      <c r="V2573" s="17"/>
      <c r="W2573" s="855" t="s">
        <v>3157</v>
      </c>
      <c r="X2573" s="856"/>
      <c r="Y2573" s="857"/>
      <c r="Z2573" s="858"/>
      <c r="AA2573" s="858"/>
    </row>
    <row r="2574" spans="1:27" ht="13.8" hidden="1">
      <c r="A2574" s="84"/>
      <c r="B2574" s="84"/>
      <c r="C2574" s="84"/>
      <c r="D2574" s="84"/>
      <c r="E2574" s="711"/>
      <c r="F2574" s="711"/>
      <c r="G2574" s="859" t="s">
        <v>3155</v>
      </c>
      <c r="H2574" s="696" t="str">
        <f t="shared" si="0"/>
        <v>--</v>
      </c>
      <c r="I2574" s="711"/>
      <c r="J2574" s="17"/>
      <c r="K2574" s="17"/>
      <c r="L2574" s="17"/>
      <c r="M2574" s="736" t="s">
        <v>1700</v>
      </c>
      <c r="N2574" s="736" t="s">
        <v>1851</v>
      </c>
      <c r="O2574" s="769"/>
      <c r="P2574" s="746"/>
      <c r="Q2574" s="17"/>
      <c r="R2574" s="17"/>
      <c r="S2574" s="17"/>
      <c r="T2574" s="17"/>
      <c r="U2574" s="860"/>
      <c r="V2574" s="17"/>
      <c r="W2574" s="861" t="s">
        <v>3157</v>
      </c>
      <c r="X2574" s="862"/>
      <c r="Y2574" s="863"/>
      <c r="Z2574" s="864"/>
      <c r="AA2574" s="864"/>
    </row>
    <row r="2575" spans="1:27" ht="13.8" hidden="1">
      <c r="A2575" s="84"/>
      <c r="B2575" s="84"/>
      <c r="C2575" s="84"/>
      <c r="D2575" s="84"/>
      <c r="E2575" s="704"/>
      <c r="F2575" s="704"/>
      <c r="G2575" s="853" t="s">
        <v>3155</v>
      </c>
      <c r="H2575" s="694" t="str">
        <f t="shared" si="0"/>
        <v>--</v>
      </c>
      <c r="I2575" s="704"/>
      <c r="J2575" s="17"/>
      <c r="K2575" s="17"/>
      <c r="L2575" s="17"/>
      <c r="M2575" s="737" t="s">
        <v>1700</v>
      </c>
      <c r="N2575" s="737" t="s">
        <v>1852</v>
      </c>
      <c r="O2575" s="774"/>
      <c r="P2575" s="739"/>
      <c r="Q2575" s="17"/>
      <c r="R2575" s="17"/>
      <c r="S2575" s="17"/>
      <c r="T2575" s="17"/>
      <c r="U2575" s="854"/>
      <c r="V2575" s="17"/>
      <c r="W2575" s="855" t="s">
        <v>3157</v>
      </c>
      <c r="X2575" s="856"/>
      <c r="Y2575" s="857"/>
      <c r="Z2575" s="858"/>
      <c r="AA2575" s="858"/>
    </row>
    <row r="2576" spans="1:27" ht="13.8" hidden="1">
      <c r="A2576" s="84"/>
      <c r="B2576" s="84"/>
      <c r="C2576" s="84"/>
      <c r="D2576" s="84"/>
      <c r="E2576" s="711"/>
      <c r="F2576" s="711"/>
      <c r="G2576" s="859" t="s">
        <v>3155</v>
      </c>
      <c r="H2576" s="696" t="str">
        <f t="shared" si="0"/>
        <v>--</v>
      </c>
      <c r="I2576" s="711"/>
      <c r="J2576" s="17"/>
      <c r="K2576" s="17"/>
      <c r="L2576" s="17"/>
      <c r="M2576" s="736" t="s">
        <v>1700</v>
      </c>
      <c r="N2576" s="736" t="s">
        <v>1853</v>
      </c>
      <c r="O2576" s="769"/>
      <c r="P2576" s="746"/>
      <c r="Q2576" s="17"/>
      <c r="R2576" s="17"/>
      <c r="S2576" s="17"/>
      <c r="T2576" s="17"/>
      <c r="U2576" s="860"/>
      <c r="V2576" s="17"/>
      <c r="W2576" s="861" t="s">
        <v>3157</v>
      </c>
      <c r="X2576" s="862"/>
      <c r="Y2576" s="863"/>
      <c r="Z2576" s="864"/>
      <c r="AA2576" s="864"/>
    </row>
    <row r="2577" spans="1:27" ht="13.8" hidden="1">
      <c r="A2577" s="84"/>
      <c r="B2577" s="84"/>
      <c r="C2577" s="84"/>
      <c r="D2577" s="84"/>
      <c r="E2577" s="704"/>
      <c r="F2577" s="704"/>
      <c r="G2577" s="853" t="s">
        <v>3155</v>
      </c>
      <c r="H2577" s="694" t="str">
        <f t="shared" si="0"/>
        <v>--</v>
      </c>
      <c r="I2577" s="704"/>
      <c r="J2577" s="17"/>
      <c r="K2577" s="17"/>
      <c r="L2577" s="17"/>
      <c r="M2577" s="737" t="s">
        <v>1700</v>
      </c>
      <c r="N2577" s="737" t="s">
        <v>1854</v>
      </c>
      <c r="O2577" s="774"/>
      <c r="P2577" s="739"/>
      <c r="Q2577" s="17"/>
      <c r="R2577" s="17"/>
      <c r="S2577" s="17"/>
      <c r="T2577" s="17"/>
      <c r="U2577" s="854"/>
      <c r="V2577" s="17"/>
      <c r="W2577" s="855" t="s">
        <v>3157</v>
      </c>
      <c r="X2577" s="856"/>
      <c r="Y2577" s="857"/>
      <c r="Z2577" s="858"/>
      <c r="AA2577" s="858"/>
    </row>
    <row r="2578" spans="1:27" ht="13.8" hidden="1">
      <c r="A2578" s="84"/>
      <c r="B2578" s="84"/>
      <c r="C2578" s="84"/>
      <c r="D2578" s="84"/>
      <c r="E2578" s="711"/>
      <c r="F2578" s="711"/>
      <c r="G2578" s="859" t="s">
        <v>3155</v>
      </c>
      <c r="H2578" s="696" t="str">
        <f t="shared" si="0"/>
        <v>--</v>
      </c>
      <c r="I2578" s="711"/>
      <c r="J2578" s="17"/>
      <c r="K2578" s="17"/>
      <c r="L2578" s="17"/>
      <c r="M2578" s="736" t="s">
        <v>630</v>
      </c>
      <c r="N2578" s="736" t="s">
        <v>1576</v>
      </c>
      <c r="O2578" s="769"/>
      <c r="P2578" s="746"/>
      <c r="Q2578" s="17"/>
      <c r="R2578" s="17"/>
      <c r="S2578" s="17"/>
      <c r="T2578" s="17"/>
      <c r="U2578" s="860"/>
      <c r="V2578" s="17"/>
      <c r="W2578" s="861" t="s">
        <v>3157</v>
      </c>
      <c r="X2578" s="862"/>
      <c r="Y2578" s="863"/>
      <c r="Z2578" s="864"/>
      <c r="AA2578" s="864"/>
    </row>
    <row r="2579" spans="1:27" ht="13.8" hidden="1">
      <c r="A2579" s="84"/>
      <c r="B2579" s="84"/>
      <c r="C2579" s="84"/>
      <c r="D2579" s="84"/>
      <c r="E2579" s="704"/>
      <c r="F2579" s="704"/>
      <c r="G2579" s="853" t="s">
        <v>3155</v>
      </c>
      <c r="H2579" s="694" t="str">
        <f t="shared" si="0"/>
        <v>--</v>
      </c>
      <c r="I2579" s="704"/>
      <c r="J2579" s="17"/>
      <c r="K2579" s="17"/>
      <c r="L2579" s="17"/>
      <c r="M2579" s="737" t="s">
        <v>195</v>
      </c>
      <c r="N2579" s="737" t="s">
        <v>817</v>
      </c>
      <c r="O2579" s="774"/>
      <c r="P2579" s="739"/>
      <c r="Q2579" s="17"/>
      <c r="R2579" s="17"/>
      <c r="S2579" s="17"/>
      <c r="T2579" s="17"/>
      <c r="U2579" s="854"/>
      <c r="V2579" s="17"/>
      <c r="W2579" s="855" t="s">
        <v>3157</v>
      </c>
      <c r="X2579" s="856"/>
      <c r="Y2579" s="857"/>
      <c r="Z2579" s="858"/>
      <c r="AA2579" s="858"/>
    </row>
    <row r="2580" spans="1:27" ht="13.8" hidden="1">
      <c r="A2580" s="84"/>
      <c r="B2580" s="84"/>
      <c r="C2580" s="84"/>
      <c r="D2580" s="84"/>
      <c r="E2580" s="711"/>
      <c r="F2580" s="711"/>
      <c r="G2580" s="859" t="s">
        <v>3155</v>
      </c>
      <c r="H2580" s="696" t="str">
        <f t="shared" si="0"/>
        <v>--</v>
      </c>
      <c r="I2580" s="711"/>
      <c r="J2580" s="17"/>
      <c r="K2580" s="17"/>
      <c r="L2580" s="17"/>
      <c r="M2580" s="736" t="s">
        <v>954</v>
      </c>
      <c r="N2580" s="736" t="s">
        <v>226</v>
      </c>
      <c r="O2580" s="769"/>
      <c r="P2580" s="746"/>
      <c r="Q2580" s="17"/>
      <c r="R2580" s="17"/>
      <c r="S2580" s="17"/>
      <c r="T2580" s="17"/>
      <c r="U2580" s="860"/>
      <c r="V2580" s="17"/>
      <c r="W2580" s="861" t="s">
        <v>3157</v>
      </c>
      <c r="X2580" s="862"/>
      <c r="Y2580" s="863"/>
      <c r="Z2580" s="864"/>
      <c r="AA2580" s="864"/>
    </row>
    <row r="2581" spans="1:27" ht="13.8" hidden="1">
      <c r="A2581" s="84"/>
      <c r="B2581" s="84"/>
      <c r="C2581" s="84"/>
      <c r="D2581" s="84"/>
      <c r="E2581" s="704"/>
      <c r="F2581" s="704"/>
      <c r="G2581" s="853" t="s">
        <v>3155</v>
      </c>
      <c r="H2581" s="694" t="str">
        <f t="shared" si="0"/>
        <v>--</v>
      </c>
      <c r="I2581" s="704"/>
      <c r="J2581" s="17"/>
      <c r="K2581" s="17"/>
      <c r="L2581" s="17"/>
      <c r="M2581" s="737" t="s">
        <v>954</v>
      </c>
      <c r="N2581" s="737" t="s">
        <v>227</v>
      </c>
      <c r="O2581" s="774"/>
      <c r="P2581" s="739"/>
      <c r="Q2581" s="17"/>
      <c r="R2581" s="17"/>
      <c r="S2581" s="17"/>
      <c r="T2581" s="17"/>
      <c r="U2581" s="854"/>
      <c r="V2581" s="17"/>
      <c r="W2581" s="855" t="s">
        <v>3157</v>
      </c>
      <c r="X2581" s="856"/>
      <c r="Y2581" s="857"/>
      <c r="Z2581" s="858"/>
      <c r="AA2581" s="858"/>
    </row>
    <row r="2582" spans="1:27" ht="13.8" hidden="1">
      <c r="A2582" s="84"/>
      <c r="B2582" s="84"/>
      <c r="C2582" s="84"/>
      <c r="D2582" s="84"/>
      <c r="E2582" s="711"/>
      <c r="F2582" s="711"/>
      <c r="G2582" s="710" t="s">
        <v>7239</v>
      </c>
      <c r="H2582" s="696" t="str">
        <f t="shared" si="0"/>
        <v>--</v>
      </c>
      <c r="I2582" s="711"/>
      <c r="J2582" s="17"/>
      <c r="K2582" s="17"/>
      <c r="L2582" s="17"/>
      <c r="M2582" s="834" t="s">
        <v>7240</v>
      </c>
      <c r="N2582" s="781"/>
      <c r="O2582" s="760"/>
      <c r="P2582" s="703" t="s">
        <v>7241</v>
      </c>
      <c r="Q2582" s="17"/>
      <c r="R2582" s="17"/>
      <c r="S2582" s="17"/>
      <c r="T2582" s="17"/>
      <c r="U2582" s="790"/>
      <c r="V2582" s="17"/>
      <c r="W2582" s="703" t="s">
        <v>7242</v>
      </c>
      <c r="X2582" s="893"/>
      <c r="Y2582" s="894"/>
      <c r="Z2582" s="895"/>
      <c r="AA2582" s="895"/>
    </row>
    <row r="2583" spans="1:27" ht="13.8" hidden="1">
      <c r="A2583" s="84"/>
      <c r="B2583" s="84"/>
      <c r="C2583" s="84"/>
      <c r="D2583" s="84"/>
      <c r="E2583" s="704"/>
      <c r="F2583" s="704"/>
      <c r="G2583" s="703" t="s">
        <v>7239</v>
      </c>
      <c r="H2583" s="694" t="str">
        <f t="shared" si="0"/>
        <v>--</v>
      </c>
      <c r="I2583" s="704"/>
      <c r="J2583" s="17"/>
      <c r="K2583" s="17"/>
      <c r="L2583" s="17"/>
      <c r="M2583" s="779" t="s">
        <v>7240</v>
      </c>
      <c r="N2583" s="779"/>
      <c r="O2583" s="764"/>
      <c r="P2583" s="710" t="s">
        <v>7244</v>
      </c>
      <c r="Q2583" s="17"/>
      <c r="R2583" s="17"/>
      <c r="S2583" s="17"/>
      <c r="T2583" s="17"/>
      <c r="U2583" s="788"/>
      <c r="V2583" s="17"/>
      <c r="W2583" s="710" t="s">
        <v>7242</v>
      </c>
      <c r="X2583" s="896"/>
      <c r="Y2583" s="897"/>
      <c r="Z2583" s="898"/>
      <c r="AA2583" s="898"/>
    </row>
    <row r="2584" spans="1:27" ht="13.8" hidden="1">
      <c r="A2584" s="84"/>
      <c r="B2584" s="84"/>
      <c r="C2584" s="84"/>
      <c r="D2584" s="84"/>
      <c r="E2584" s="711"/>
      <c r="F2584" s="711"/>
      <c r="G2584" s="710" t="s">
        <v>7239</v>
      </c>
      <c r="H2584" s="696" t="str">
        <f t="shared" si="0"/>
        <v>--</v>
      </c>
      <c r="I2584" s="711"/>
      <c r="J2584" s="17"/>
      <c r="K2584" s="17"/>
      <c r="L2584" s="17"/>
      <c r="M2584" s="781" t="s">
        <v>7240</v>
      </c>
      <c r="N2584" s="781"/>
      <c r="O2584" s="760"/>
      <c r="P2584" s="703"/>
      <c r="Q2584" s="17"/>
      <c r="R2584" s="17"/>
      <c r="S2584" s="17"/>
      <c r="T2584" s="17"/>
      <c r="U2584" s="790"/>
      <c r="V2584" s="17"/>
      <c r="W2584" s="703"/>
      <c r="X2584" s="893"/>
      <c r="Y2584" s="894"/>
      <c r="Z2584" s="895"/>
      <c r="AA2584" s="895"/>
    </row>
    <row r="2585" spans="1:27" ht="13.8" hidden="1">
      <c r="A2585" s="84"/>
      <c r="B2585" s="84"/>
      <c r="C2585" s="84"/>
      <c r="D2585" s="84"/>
      <c r="E2585" s="704"/>
      <c r="F2585" s="704"/>
      <c r="G2585" s="703" t="s">
        <v>7239</v>
      </c>
      <c r="H2585" s="694" t="str">
        <f t="shared" si="0"/>
        <v>--</v>
      </c>
      <c r="I2585" s="704"/>
      <c r="J2585" s="17"/>
      <c r="K2585" s="17"/>
      <c r="L2585" s="17"/>
      <c r="M2585" s="779" t="s">
        <v>4393</v>
      </c>
      <c r="N2585" s="779"/>
      <c r="O2585" s="764"/>
      <c r="P2585" s="741"/>
      <c r="Q2585" s="17"/>
      <c r="R2585" s="17"/>
      <c r="S2585" s="17"/>
      <c r="T2585" s="17"/>
      <c r="U2585" s="788"/>
      <c r="V2585" s="17"/>
      <c r="W2585" s="710" t="s">
        <v>7242</v>
      </c>
      <c r="X2585" s="896"/>
      <c r="Y2585" s="897"/>
      <c r="Z2585" s="898"/>
      <c r="AA2585" s="898"/>
    </row>
    <row r="2586" spans="1:27" ht="13.8" hidden="1">
      <c r="A2586" s="84"/>
      <c r="B2586" s="84"/>
      <c r="C2586" s="84"/>
      <c r="D2586" s="84"/>
      <c r="E2586" s="711"/>
      <c r="F2586" s="711"/>
      <c r="G2586" s="710" t="s">
        <v>7239</v>
      </c>
      <c r="H2586" s="696" t="str">
        <f t="shared" si="0"/>
        <v>--</v>
      </c>
      <c r="I2586" s="711"/>
      <c r="J2586" s="17"/>
      <c r="K2586" s="17"/>
      <c r="L2586" s="17"/>
      <c r="M2586" s="781" t="s">
        <v>347</v>
      </c>
      <c r="N2586" s="781"/>
      <c r="O2586" s="760"/>
      <c r="P2586" s="748"/>
      <c r="Q2586" s="17"/>
      <c r="R2586" s="17"/>
      <c r="S2586" s="17"/>
      <c r="T2586" s="17"/>
      <c r="U2586" s="790"/>
      <c r="V2586" s="17"/>
      <c r="W2586" s="703" t="s">
        <v>7242</v>
      </c>
      <c r="X2586" s="893"/>
      <c r="Y2586" s="894"/>
      <c r="Z2586" s="895"/>
      <c r="AA2586" s="895"/>
    </row>
    <row r="2587" spans="1:27" ht="13.8" hidden="1">
      <c r="A2587" s="84"/>
      <c r="B2587" s="84"/>
      <c r="C2587" s="84"/>
      <c r="D2587" s="84"/>
      <c r="E2587" s="704"/>
      <c r="F2587" s="704"/>
      <c r="G2587" s="703" t="s">
        <v>7239</v>
      </c>
      <c r="H2587" s="694" t="str">
        <f t="shared" si="0"/>
        <v>--</v>
      </c>
      <c r="I2587" s="704"/>
      <c r="J2587" s="17"/>
      <c r="K2587" s="17"/>
      <c r="L2587" s="17"/>
      <c r="M2587" s="779" t="s">
        <v>6924</v>
      </c>
      <c r="N2587" s="779"/>
      <c r="O2587" s="764"/>
      <c r="P2587" s="741"/>
      <c r="Q2587" s="17"/>
      <c r="R2587" s="17"/>
      <c r="S2587" s="17"/>
      <c r="T2587" s="17"/>
      <c r="U2587" s="788"/>
      <c r="V2587" s="17"/>
      <c r="W2587" s="710" t="s">
        <v>7242</v>
      </c>
      <c r="X2587" s="896"/>
      <c r="Y2587" s="897"/>
      <c r="Z2587" s="898"/>
      <c r="AA2587" s="898"/>
    </row>
    <row r="2588" spans="1:27" ht="13.8" hidden="1">
      <c r="A2588" s="84"/>
      <c r="B2588" s="84"/>
      <c r="C2588" s="84"/>
      <c r="D2588" s="84"/>
      <c r="E2588" s="711"/>
      <c r="F2588" s="711"/>
      <c r="G2588" s="710" t="s">
        <v>7239</v>
      </c>
      <c r="H2588" s="696" t="str">
        <f t="shared" si="0"/>
        <v>--</v>
      </c>
      <c r="I2588" s="711"/>
      <c r="J2588" s="17"/>
      <c r="K2588" s="17"/>
      <c r="L2588" s="17"/>
      <c r="M2588" s="781" t="s">
        <v>347</v>
      </c>
      <c r="N2588" s="781"/>
      <c r="O2588" s="760"/>
      <c r="P2588" s="748"/>
      <c r="Q2588" s="17"/>
      <c r="R2588" s="17"/>
      <c r="S2588" s="17"/>
      <c r="T2588" s="17"/>
      <c r="U2588" s="790"/>
      <c r="V2588" s="17"/>
      <c r="W2588" s="703" t="s">
        <v>7242</v>
      </c>
      <c r="X2588" s="893"/>
      <c r="Y2588" s="894"/>
      <c r="Z2588" s="895"/>
      <c r="AA2588" s="895"/>
    </row>
    <row r="2589" spans="1:27" ht="13.8" hidden="1">
      <c r="A2589" s="84"/>
      <c r="B2589" s="84"/>
      <c r="C2589" s="84"/>
      <c r="D2589" s="84"/>
      <c r="E2589" s="704"/>
      <c r="F2589" s="704"/>
      <c r="G2589" s="703" t="s">
        <v>7239</v>
      </c>
      <c r="H2589" s="694" t="str">
        <f t="shared" si="0"/>
        <v>--</v>
      </c>
      <c r="I2589" s="704"/>
      <c r="J2589" s="17"/>
      <c r="K2589" s="17"/>
      <c r="L2589" s="17"/>
      <c r="M2589" s="840" t="s">
        <v>3347</v>
      </c>
      <c r="N2589" s="779"/>
      <c r="O2589" s="764"/>
      <c r="P2589" s="741"/>
      <c r="Q2589" s="17"/>
      <c r="R2589" s="17"/>
      <c r="S2589" s="17"/>
      <c r="T2589" s="17"/>
      <c r="U2589" s="788"/>
      <c r="V2589" s="17"/>
      <c r="W2589" s="710" t="s">
        <v>7242</v>
      </c>
      <c r="X2589" s="896"/>
      <c r="Y2589" s="897"/>
      <c r="Z2589" s="898"/>
      <c r="AA2589" s="898"/>
    </row>
    <row r="2590" spans="1:27" ht="13.8" hidden="1">
      <c r="A2590" s="84"/>
      <c r="B2590" s="84"/>
      <c r="C2590" s="84"/>
      <c r="D2590" s="84"/>
      <c r="E2590" s="711"/>
      <c r="F2590" s="711"/>
      <c r="G2590" s="710" t="s">
        <v>7239</v>
      </c>
      <c r="H2590" s="696" t="str">
        <f t="shared" si="0"/>
        <v>--</v>
      </c>
      <c r="I2590" s="711"/>
      <c r="J2590" s="17"/>
      <c r="K2590" s="17"/>
      <c r="L2590" s="17"/>
      <c r="M2590" s="781" t="s">
        <v>3347</v>
      </c>
      <c r="N2590" s="781"/>
      <c r="O2590" s="760"/>
      <c r="P2590" s="748"/>
      <c r="Q2590" s="17"/>
      <c r="R2590" s="17"/>
      <c r="S2590" s="17"/>
      <c r="T2590" s="17"/>
      <c r="U2590" s="790"/>
      <c r="V2590" s="17"/>
      <c r="W2590" s="703" t="s">
        <v>7242</v>
      </c>
      <c r="X2590" s="893"/>
      <c r="Y2590" s="894"/>
      <c r="Z2590" s="895"/>
      <c r="AA2590" s="895"/>
    </row>
    <row r="2591" spans="1:27" ht="13.8" hidden="1">
      <c r="A2591" s="84"/>
      <c r="B2591" s="84"/>
      <c r="C2591" s="84"/>
      <c r="D2591" s="84"/>
      <c r="E2591" s="704"/>
      <c r="F2591" s="704"/>
      <c r="G2591" s="703" t="s">
        <v>6861</v>
      </c>
      <c r="H2591" s="694" t="str">
        <f t="shared" si="0"/>
        <v>--</v>
      </c>
      <c r="I2591" s="704"/>
      <c r="J2591" s="17"/>
      <c r="K2591" s="17"/>
      <c r="L2591" s="17"/>
      <c r="M2591" s="779" t="s">
        <v>36</v>
      </c>
      <c r="N2591" s="779" t="s">
        <v>1895</v>
      </c>
      <c r="O2591" s="764"/>
      <c r="P2591" s="787"/>
      <c r="Q2591" s="17"/>
      <c r="R2591" s="17"/>
      <c r="S2591" s="17"/>
      <c r="T2591" s="17"/>
      <c r="U2591" s="788" t="s">
        <v>3596</v>
      </c>
      <c r="V2591" s="17"/>
      <c r="W2591" s="741" t="s">
        <v>6862</v>
      </c>
      <c r="X2591" s="765"/>
      <c r="Y2591" s="766"/>
      <c r="Z2591" s="767"/>
      <c r="AA2591" s="767"/>
    </row>
    <row r="2592" spans="1:27" ht="13.8" hidden="1">
      <c r="A2592" s="84"/>
      <c r="B2592" s="84"/>
      <c r="C2592" s="84"/>
      <c r="D2592" s="84"/>
      <c r="E2592" s="711"/>
      <c r="F2592" s="711"/>
      <c r="G2592" s="710" t="s">
        <v>6861</v>
      </c>
      <c r="H2592" s="696" t="str">
        <f t="shared" si="0"/>
        <v>--</v>
      </c>
      <c r="I2592" s="711"/>
      <c r="J2592" s="17"/>
      <c r="K2592" s="17"/>
      <c r="L2592" s="17"/>
      <c r="M2592" s="781" t="s">
        <v>49</v>
      </c>
      <c r="N2592" s="781" t="s">
        <v>1310</v>
      </c>
      <c r="O2592" s="760"/>
      <c r="P2592" s="748" t="s">
        <v>6863</v>
      </c>
      <c r="Q2592" s="17"/>
      <c r="R2592" s="17"/>
      <c r="S2592" s="17"/>
      <c r="T2592" s="17"/>
      <c r="U2592" s="790" t="s">
        <v>3607</v>
      </c>
      <c r="V2592" s="17"/>
      <c r="W2592" s="748" t="s">
        <v>6862</v>
      </c>
      <c r="X2592" s="761"/>
      <c r="Y2592" s="762"/>
      <c r="Z2592" s="763"/>
      <c r="AA2592" s="763"/>
    </row>
    <row r="2593" spans="1:27" ht="13.8" hidden="1">
      <c r="A2593" s="84"/>
      <c r="B2593" s="84"/>
      <c r="C2593" s="84"/>
      <c r="D2593" s="84"/>
      <c r="E2593" s="704"/>
      <c r="F2593" s="704"/>
      <c r="G2593" s="703" t="s">
        <v>6861</v>
      </c>
      <c r="H2593" s="694" t="str">
        <f t="shared" si="0"/>
        <v>--</v>
      </c>
      <c r="I2593" s="704"/>
      <c r="J2593" s="17"/>
      <c r="K2593" s="17"/>
      <c r="L2593" s="17"/>
      <c r="M2593" s="779" t="s">
        <v>1730</v>
      </c>
      <c r="N2593" s="779" t="s">
        <v>2344</v>
      </c>
      <c r="O2593" s="764"/>
      <c r="P2593" s="787"/>
      <c r="Q2593" s="17"/>
      <c r="R2593" s="17"/>
      <c r="S2593" s="17"/>
      <c r="T2593" s="17"/>
      <c r="U2593" s="788" t="s">
        <v>3612</v>
      </c>
      <c r="V2593" s="17"/>
      <c r="W2593" s="741" t="s">
        <v>6862</v>
      </c>
      <c r="X2593" s="765"/>
      <c r="Y2593" s="766"/>
      <c r="Z2593" s="767"/>
      <c r="AA2593" s="767"/>
    </row>
    <row r="2594" spans="1:27" ht="13.8" hidden="1">
      <c r="A2594" s="84"/>
      <c r="B2594" s="84"/>
      <c r="C2594" s="84"/>
      <c r="D2594" s="84"/>
      <c r="E2594" s="711"/>
      <c r="F2594" s="711"/>
      <c r="G2594" s="710" t="s">
        <v>6861</v>
      </c>
      <c r="H2594" s="696" t="str">
        <f t="shared" si="0"/>
        <v>--</v>
      </c>
      <c r="I2594" s="711"/>
      <c r="J2594" s="17"/>
      <c r="K2594" s="17"/>
      <c r="L2594" s="17"/>
      <c r="M2594" s="781" t="s">
        <v>1730</v>
      </c>
      <c r="N2594" s="781" t="s">
        <v>2342</v>
      </c>
      <c r="O2594" s="760"/>
      <c r="P2594" s="789"/>
      <c r="Q2594" s="17"/>
      <c r="R2594" s="17"/>
      <c r="S2594" s="17"/>
      <c r="T2594" s="17"/>
      <c r="U2594" s="790" t="s">
        <v>3617</v>
      </c>
      <c r="V2594" s="17"/>
      <c r="W2594" s="748" t="s">
        <v>6862</v>
      </c>
      <c r="X2594" s="761"/>
      <c r="Y2594" s="762"/>
      <c r="Z2594" s="763"/>
      <c r="AA2594" s="763"/>
    </row>
    <row r="2595" spans="1:27" ht="13.8" hidden="1">
      <c r="A2595" s="84"/>
      <c r="B2595" s="84"/>
      <c r="C2595" s="84"/>
      <c r="D2595" s="84"/>
      <c r="E2595" s="704"/>
      <c r="F2595" s="704"/>
      <c r="G2595" s="703" t="s">
        <v>6861</v>
      </c>
      <c r="H2595" s="694" t="str">
        <f t="shared" si="0"/>
        <v>--</v>
      </c>
      <c r="I2595" s="704"/>
      <c r="J2595" s="17"/>
      <c r="K2595" s="17"/>
      <c r="L2595" s="17"/>
      <c r="M2595" s="783" t="s">
        <v>436</v>
      </c>
      <c r="N2595" s="779" t="s">
        <v>153</v>
      </c>
      <c r="O2595" s="764"/>
      <c r="P2595" s="787"/>
      <c r="Q2595" s="17"/>
      <c r="R2595" s="17"/>
      <c r="S2595" s="17"/>
      <c r="T2595" s="17"/>
      <c r="U2595" s="788" t="s">
        <v>3621</v>
      </c>
      <c r="V2595" s="17"/>
      <c r="W2595" s="741" t="s">
        <v>6862</v>
      </c>
      <c r="X2595" s="765"/>
      <c r="Y2595" s="766"/>
      <c r="Z2595" s="767"/>
      <c r="AA2595" s="767"/>
    </row>
    <row r="2596" spans="1:27" ht="13.8" hidden="1">
      <c r="A2596" s="84"/>
      <c r="B2596" s="84"/>
      <c r="C2596" s="84"/>
      <c r="D2596" s="84"/>
      <c r="E2596" s="711"/>
      <c r="F2596" s="711"/>
      <c r="G2596" s="710" t="s">
        <v>6861</v>
      </c>
      <c r="H2596" s="696" t="str">
        <f t="shared" si="0"/>
        <v>--</v>
      </c>
      <c r="I2596" s="711"/>
      <c r="J2596" s="17"/>
      <c r="K2596" s="17"/>
      <c r="L2596" s="17"/>
      <c r="M2596" s="834" t="s">
        <v>551</v>
      </c>
      <c r="N2596" s="781" t="s">
        <v>1540</v>
      </c>
      <c r="O2596" s="760"/>
      <c r="P2596" s="748" t="s">
        <v>6864</v>
      </c>
      <c r="Q2596" s="17"/>
      <c r="R2596" s="17"/>
      <c r="S2596" s="17"/>
      <c r="T2596" s="17"/>
      <c r="U2596" s="790" t="s">
        <v>3624</v>
      </c>
      <c r="V2596" s="17"/>
      <c r="W2596" s="748" t="s">
        <v>6862</v>
      </c>
      <c r="X2596" s="761"/>
      <c r="Y2596" s="762"/>
      <c r="Z2596" s="763"/>
      <c r="AA2596" s="763"/>
    </row>
    <row r="2597" spans="1:27" ht="13.8" hidden="1">
      <c r="A2597" s="84"/>
      <c r="B2597" s="84"/>
      <c r="C2597" s="84"/>
      <c r="D2597" s="84"/>
      <c r="E2597" s="704"/>
      <c r="F2597" s="704"/>
      <c r="G2597" s="703" t="s">
        <v>6861</v>
      </c>
      <c r="H2597" s="694" t="str">
        <f t="shared" si="0"/>
        <v>--</v>
      </c>
      <c r="I2597" s="704"/>
      <c r="J2597" s="17"/>
      <c r="K2597" s="17"/>
      <c r="L2597" s="17"/>
      <c r="M2597" s="779" t="s">
        <v>3629</v>
      </c>
      <c r="N2597" s="779" t="s">
        <v>1791</v>
      </c>
      <c r="O2597" s="764"/>
      <c r="P2597" s="787"/>
      <c r="Q2597" s="17"/>
      <c r="R2597" s="17"/>
      <c r="S2597" s="17"/>
      <c r="T2597" s="17"/>
      <c r="U2597" s="788" t="s">
        <v>3632</v>
      </c>
      <c r="V2597" s="17"/>
      <c r="W2597" s="741" t="s">
        <v>6862</v>
      </c>
      <c r="X2597" s="765"/>
      <c r="Y2597" s="766"/>
      <c r="Z2597" s="767"/>
      <c r="AA2597" s="767"/>
    </row>
    <row r="2598" spans="1:27" ht="13.8" hidden="1">
      <c r="A2598" s="84"/>
      <c r="B2598" s="84"/>
      <c r="C2598" s="84"/>
      <c r="D2598" s="84"/>
      <c r="E2598" s="711"/>
      <c r="F2598" s="711"/>
      <c r="G2598" s="741" t="s">
        <v>7045</v>
      </c>
      <c r="H2598" s="696" t="str">
        <f t="shared" si="0"/>
        <v>--</v>
      </c>
      <c r="I2598" s="711"/>
      <c r="J2598" s="17"/>
      <c r="K2598" s="17"/>
      <c r="L2598" s="17"/>
      <c r="M2598" s="781" t="s">
        <v>241</v>
      </c>
      <c r="N2598" s="781" t="s">
        <v>1848</v>
      </c>
      <c r="O2598" s="760"/>
      <c r="P2598" s="789"/>
      <c r="Q2598" s="17"/>
      <c r="R2598" s="17"/>
      <c r="S2598" s="17"/>
      <c r="T2598" s="17"/>
      <c r="U2598" s="802" t="s">
        <v>7046</v>
      </c>
      <c r="V2598" s="17"/>
      <c r="W2598" s="789"/>
      <c r="X2598" s="794"/>
      <c r="Y2598" s="795"/>
      <c r="Z2598" s="796"/>
      <c r="AA2598" s="796"/>
    </row>
    <row r="2599" spans="1:27" ht="13.8" hidden="1">
      <c r="A2599" s="84"/>
      <c r="B2599" s="84"/>
      <c r="C2599" s="84"/>
      <c r="D2599" s="84"/>
      <c r="E2599" s="704"/>
      <c r="F2599" s="704"/>
      <c r="G2599" s="748" t="s">
        <v>7045</v>
      </c>
      <c r="H2599" s="694" t="str">
        <f t="shared" si="0"/>
        <v>--</v>
      </c>
      <c r="I2599" s="704"/>
      <c r="J2599" s="17"/>
      <c r="K2599" s="17"/>
      <c r="L2599" s="17"/>
      <c r="M2599" s="779" t="s">
        <v>273</v>
      </c>
      <c r="N2599" s="779" t="s">
        <v>1069</v>
      </c>
      <c r="O2599" s="764"/>
      <c r="P2599" s="787"/>
      <c r="Q2599" s="17"/>
      <c r="R2599" s="17"/>
      <c r="S2599" s="17"/>
      <c r="T2599" s="17"/>
      <c r="U2599" s="799" t="s">
        <v>7048</v>
      </c>
      <c r="V2599" s="17"/>
      <c r="W2599" s="787"/>
      <c r="X2599" s="791"/>
      <c r="Y2599" s="792"/>
      <c r="Z2599" s="793"/>
      <c r="AA2599" s="793"/>
    </row>
    <row r="2600" spans="1:27" ht="13.8" hidden="1">
      <c r="A2600" s="84"/>
      <c r="B2600" s="84"/>
      <c r="C2600" s="84"/>
      <c r="D2600" s="84"/>
      <c r="E2600" s="711"/>
      <c r="F2600" s="711"/>
      <c r="G2600" s="741" t="s">
        <v>7045</v>
      </c>
      <c r="H2600" s="696" t="str">
        <f t="shared" si="0"/>
        <v>--</v>
      </c>
      <c r="I2600" s="711"/>
      <c r="J2600" s="17"/>
      <c r="K2600" s="17"/>
      <c r="L2600" s="17"/>
      <c r="M2600" s="781" t="s">
        <v>954</v>
      </c>
      <c r="N2600" s="781" t="s">
        <v>232</v>
      </c>
      <c r="O2600" s="760"/>
      <c r="P2600" s="789"/>
      <c r="Q2600" s="17"/>
      <c r="R2600" s="17"/>
      <c r="S2600" s="17"/>
      <c r="T2600" s="17"/>
      <c r="U2600" s="802" t="s">
        <v>7049</v>
      </c>
      <c r="V2600" s="17"/>
      <c r="W2600" s="789"/>
      <c r="X2600" s="794"/>
      <c r="Y2600" s="795"/>
      <c r="Z2600" s="796"/>
      <c r="AA2600" s="796"/>
    </row>
    <row r="2601" spans="1:27" ht="13.8" hidden="1">
      <c r="A2601" s="84"/>
      <c r="B2601" s="84"/>
      <c r="C2601" s="84"/>
      <c r="D2601" s="84"/>
      <c r="E2601" s="704"/>
      <c r="F2601" s="704"/>
      <c r="G2601" s="748" t="s">
        <v>7045</v>
      </c>
      <c r="H2601" s="694" t="str">
        <f t="shared" si="0"/>
        <v>--</v>
      </c>
      <c r="I2601" s="704"/>
      <c r="J2601" s="17"/>
      <c r="K2601" s="17"/>
      <c r="L2601" s="17"/>
      <c r="M2601" s="779" t="s">
        <v>195</v>
      </c>
      <c r="N2601" s="779" t="s">
        <v>943</v>
      </c>
      <c r="O2601" s="764"/>
      <c r="P2601" s="787"/>
      <c r="Q2601" s="17"/>
      <c r="R2601" s="17"/>
      <c r="S2601" s="17"/>
      <c r="T2601" s="17"/>
      <c r="U2601" s="799" t="s">
        <v>7050</v>
      </c>
      <c r="V2601" s="17"/>
      <c r="W2601" s="741" t="s">
        <v>7051</v>
      </c>
      <c r="X2601" s="765"/>
      <c r="Y2601" s="766"/>
      <c r="Z2601" s="767"/>
      <c r="AA2601" s="767"/>
    </row>
    <row r="2602" spans="1:27" ht="13.8" hidden="1">
      <c r="A2602" s="84"/>
      <c r="B2602" s="84"/>
      <c r="C2602" s="84"/>
      <c r="D2602" s="84"/>
      <c r="E2602" s="711"/>
      <c r="F2602" s="711"/>
      <c r="G2602" s="741" t="s">
        <v>7045</v>
      </c>
      <c r="H2602" s="696" t="str">
        <f t="shared" si="0"/>
        <v>--</v>
      </c>
      <c r="I2602" s="711"/>
      <c r="J2602" s="17"/>
      <c r="K2602" s="17"/>
      <c r="L2602" s="17"/>
      <c r="M2602" s="781" t="s">
        <v>528</v>
      </c>
      <c r="N2602" s="781" t="s">
        <v>2216</v>
      </c>
      <c r="O2602" s="760"/>
      <c r="P2602" s="748" t="s">
        <v>7052</v>
      </c>
      <c r="Q2602" s="17"/>
      <c r="R2602" s="17"/>
      <c r="S2602" s="17"/>
      <c r="T2602" s="17"/>
      <c r="U2602" s="802" t="s">
        <v>7053</v>
      </c>
      <c r="V2602" s="17"/>
      <c r="W2602" s="748" t="s">
        <v>7051</v>
      </c>
      <c r="X2602" s="761"/>
      <c r="Y2602" s="762"/>
      <c r="Z2602" s="763"/>
      <c r="AA2602" s="763"/>
    </row>
    <row r="2603" spans="1:27" ht="13.8" hidden="1">
      <c r="A2603" s="84"/>
      <c r="B2603" s="84"/>
      <c r="C2603" s="84"/>
      <c r="D2603" s="84"/>
      <c r="E2603" s="704"/>
      <c r="F2603" s="704"/>
      <c r="G2603" s="748" t="s">
        <v>7045</v>
      </c>
      <c r="H2603" s="694" t="str">
        <f t="shared" si="0"/>
        <v>--</v>
      </c>
      <c r="I2603" s="704"/>
      <c r="J2603" s="17"/>
      <c r="K2603" s="17"/>
      <c r="L2603" s="17"/>
      <c r="M2603" s="779" t="s">
        <v>195</v>
      </c>
      <c r="N2603" s="779" t="s">
        <v>940</v>
      </c>
      <c r="O2603" s="764"/>
      <c r="P2603" s="787"/>
      <c r="Q2603" s="17"/>
      <c r="R2603" s="17"/>
      <c r="S2603" s="17"/>
      <c r="T2603" s="17"/>
      <c r="U2603" s="799" t="s">
        <v>7054</v>
      </c>
      <c r="V2603" s="17"/>
      <c r="W2603" s="741" t="s">
        <v>7051</v>
      </c>
      <c r="X2603" s="765"/>
      <c r="Y2603" s="766"/>
      <c r="Z2603" s="767"/>
      <c r="AA2603" s="767"/>
    </row>
    <row r="2604" spans="1:27" ht="13.8" hidden="1">
      <c r="A2604" s="84"/>
      <c r="B2604" s="84"/>
      <c r="C2604" s="84"/>
      <c r="D2604" s="84"/>
      <c r="E2604" s="711"/>
      <c r="F2604" s="711"/>
      <c r="G2604" s="741" t="s">
        <v>7045</v>
      </c>
      <c r="H2604" s="696" t="str">
        <f t="shared" si="0"/>
        <v>--</v>
      </c>
      <c r="I2604" s="711"/>
      <c r="J2604" s="17"/>
      <c r="K2604" s="17"/>
      <c r="L2604" s="17"/>
      <c r="M2604" s="781" t="s">
        <v>241</v>
      </c>
      <c r="N2604" s="781" t="s">
        <v>1843</v>
      </c>
      <c r="O2604" s="760"/>
      <c r="P2604" s="789"/>
      <c r="Q2604" s="17"/>
      <c r="R2604" s="17"/>
      <c r="S2604" s="17"/>
      <c r="T2604" s="17"/>
      <c r="U2604" s="802" t="s">
        <v>7055</v>
      </c>
      <c r="V2604" s="17"/>
      <c r="W2604" s="748" t="s">
        <v>7056</v>
      </c>
      <c r="X2604" s="761"/>
      <c r="Y2604" s="762"/>
      <c r="Z2604" s="763"/>
      <c r="AA2604" s="763"/>
    </row>
    <row r="2605" spans="1:27" ht="13.8" hidden="1">
      <c r="A2605" s="84"/>
      <c r="B2605" s="84"/>
      <c r="C2605" s="84"/>
      <c r="D2605" s="84"/>
      <c r="E2605" s="704"/>
      <c r="F2605" s="704"/>
      <c r="G2605" s="748" t="s">
        <v>7045</v>
      </c>
      <c r="H2605" s="694" t="str">
        <f t="shared" si="0"/>
        <v>--</v>
      </c>
      <c r="I2605" s="704"/>
      <c r="J2605" s="17"/>
      <c r="K2605" s="17"/>
      <c r="L2605" s="17"/>
      <c r="M2605" s="813" t="s">
        <v>273</v>
      </c>
      <c r="N2605" s="779" t="s">
        <v>1285</v>
      </c>
      <c r="O2605" s="764"/>
      <c r="P2605" s="787"/>
      <c r="Q2605" s="17"/>
      <c r="R2605" s="17"/>
      <c r="S2605" s="17"/>
      <c r="T2605" s="17"/>
      <c r="U2605" s="799" t="s">
        <v>7057</v>
      </c>
      <c r="V2605" s="17"/>
      <c r="W2605" s="741" t="s">
        <v>7056</v>
      </c>
      <c r="X2605" s="765"/>
      <c r="Y2605" s="766"/>
      <c r="Z2605" s="767"/>
      <c r="AA2605" s="767"/>
    </row>
    <row r="2606" spans="1:27" ht="13.8" hidden="1">
      <c r="A2606" s="84"/>
      <c r="B2606" s="84"/>
      <c r="C2606" s="84"/>
      <c r="D2606" s="84"/>
      <c r="E2606" s="711"/>
      <c r="F2606" s="711"/>
      <c r="G2606" s="741" t="s">
        <v>7045</v>
      </c>
      <c r="H2606" s="696" t="str">
        <f t="shared" si="0"/>
        <v>--</v>
      </c>
      <c r="I2606" s="711"/>
      <c r="J2606" s="17"/>
      <c r="K2606" s="17"/>
      <c r="L2606" s="17"/>
      <c r="M2606" s="781" t="s">
        <v>436</v>
      </c>
      <c r="N2606" s="781" t="s">
        <v>124</v>
      </c>
      <c r="O2606" s="760"/>
      <c r="P2606" s="789"/>
      <c r="Q2606" s="17"/>
      <c r="R2606" s="17"/>
      <c r="S2606" s="17"/>
      <c r="T2606" s="17"/>
      <c r="U2606" s="802" t="s">
        <v>7058</v>
      </c>
      <c r="V2606" s="17"/>
      <c r="W2606" s="748" t="s">
        <v>7056</v>
      </c>
      <c r="X2606" s="761"/>
      <c r="Y2606" s="762"/>
      <c r="Z2606" s="763"/>
      <c r="AA2606" s="763"/>
    </row>
    <row r="2607" spans="1:27" ht="13.8" hidden="1">
      <c r="A2607" s="84"/>
      <c r="B2607" s="84"/>
      <c r="C2607" s="84"/>
      <c r="D2607" s="84"/>
      <c r="E2607" s="704"/>
      <c r="F2607" s="704"/>
      <c r="G2607" s="748" t="s">
        <v>7045</v>
      </c>
      <c r="H2607" s="694" t="str">
        <f t="shared" si="0"/>
        <v>--</v>
      </c>
      <c r="I2607" s="704"/>
      <c r="J2607" s="17"/>
      <c r="K2607" s="17"/>
      <c r="L2607" s="17"/>
      <c r="M2607" s="779" t="s">
        <v>494</v>
      </c>
      <c r="N2607" s="779" t="s">
        <v>1496</v>
      </c>
      <c r="O2607" s="764"/>
      <c r="P2607" s="787"/>
      <c r="Q2607" s="17"/>
      <c r="R2607" s="17"/>
      <c r="S2607" s="17"/>
      <c r="T2607" s="17"/>
      <c r="U2607" s="799" t="s">
        <v>7059</v>
      </c>
      <c r="V2607" s="17"/>
      <c r="W2607" s="741" t="s">
        <v>7051</v>
      </c>
      <c r="X2607" s="765"/>
      <c r="Y2607" s="766"/>
      <c r="Z2607" s="767"/>
      <c r="AA2607" s="767"/>
    </row>
    <row r="2608" spans="1:27" ht="13.8" hidden="1">
      <c r="A2608" s="84"/>
      <c r="B2608" s="84"/>
      <c r="C2608" s="84"/>
      <c r="D2608" s="84"/>
      <c r="E2608" s="711"/>
      <c r="F2608" s="711"/>
      <c r="G2608" s="741" t="s">
        <v>7045</v>
      </c>
      <c r="H2608" s="696" t="str">
        <f t="shared" si="0"/>
        <v>--</v>
      </c>
      <c r="I2608" s="711"/>
      <c r="J2608" s="17"/>
      <c r="K2608" s="17"/>
      <c r="L2608" s="17"/>
      <c r="M2608" s="781" t="s">
        <v>273</v>
      </c>
      <c r="N2608" s="781" t="s">
        <v>1287</v>
      </c>
      <c r="O2608" s="760"/>
      <c r="P2608" s="789"/>
      <c r="Q2608" s="17"/>
      <c r="R2608" s="17"/>
      <c r="S2608" s="17"/>
      <c r="T2608" s="17"/>
      <c r="U2608" s="802" t="s">
        <v>7060</v>
      </c>
      <c r="V2608" s="17"/>
      <c r="W2608" s="748" t="s">
        <v>7061</v>
      </c>
      <c r="X2608" s="761"/>
      <c r="Y2608" s="762"/>
      <c r="Z2608" s="763"/>
      <c r="AA2608" s="763"/>
    </row>
    <row r="2609" spans="1:27" ht="13.8" hidden="1">
      <c r="A2609" s="84"/>
      <c r="B2609" s="84"/>
      <c r="C2609" s="84"/>
      <c r="D2609" s="84"/>
      <c r="E2609" s="704"/>
      <c r="F2609" s="704"/>
      <c r="G2609" s="748" t="s">
        <v>7045</v>
      </c>
      <c r="H2609" s="694" t="str">
        <f t="shared" si="0"/>
        <v>--</v>
      </c>
      <c r="I2609" s="704"/>
      <c r="J2609" s="17"/>
      <c r="K2609" s="17"/>
      <c r="L2609" s="17"/>
      <c r="M2609" s="779" t="s">
        <v>241</v>
      </c>
      <c r="N2609" s="779" t="s">
        <v>1828</v>
      </c>
      <c r="O2609" s="764"/>
      <c r="P2609" s="787"/>
      <c r="Q2609" s="17"/>
      <c r="R2609" s="17"/>
      <c r="S2609" s="17"/>
      <c r="T2609" s="17"/>
      <c r="U2609" s="799" t="s">
        <v>7060</v>
      </c>
      <c r="V2609" s="17"/>
      <c r="W2609" s="741" t="s">
        <v>7061</v>
      </c>
      <c r="X2609" s="765"/>
      <c r="Y2609" s="766"/>
      <c r="Z2609" s="767"/>
      <c r="AA2609" s="767"/>
    </row>
    <row r="2610" spans="1:27" ht="13.8" hidden="1">
      <c r="A2610" s="84"/>
      <c r="B2610" s="84"/>
      <c r="C2610" s="84"/>
      <c r="D2610" s="84"/>
      <c r="E2610" s="711"/>
      <c r="F2610" s="711"/>
      <c r="G2610" s="741" t="s">
        <v>7045</v>
      </c>
      <c r="H2610" s="696" t="str">
        <f t="shared" si="0"/>
        <v>--</v>
      </c>
      <c r="I2610" s="711"/>
      <c r="J2610" s="17"/>
      <c r="K2610" s="17"/>
      <c r="L2610" s="17"/>
      <c r="M2610" s="781" t="s">
        <v>154</v>
      </c>
      <c r="N2610" s="781" t="s">
        <v>1720</v>
      </c>
      <c r="O2610" s="760"/>
      <c r="P2610" s="789"/>
      <c r="Q2610" s="17"/>
      <c r="R2610" s="17"/>
      <c r="S2610" s="17"/>
      <c r="T2610" s="17"/>
      <c r="U2610" s="802" t="s">
        <v>7062</v>
      </c>
      <c r="V2610" s="17"/>
      <c r="W2610" s="748" t="s">
        <v>7051</v>
      </c>
      <c r="X2610" s="761"/>
      <c r="Y2610" s="762"/>
      <c r="Z2610" s="763"/>
      <c r="AA2610" s="763"/>
    </row>
    <row r="2611" spans="1:27" ht="13.8" hidden="1">
      <c r="A2611" s="84"/>
      <c r="B2611" s="84"/>
      <c r="C2611" s="84"/>
      <c r="D2611" s="84"/>
      <c r="E2611" s="704"/>
      <c r="F2611" s="704"/>
      <c r="G2611" s="736" t="s">
        <v>3327</v>
      </c>
      <c r="H2611" s="694" t="str">
        <f t="shared" si="0"/>
        <v>--</v>
      </c>
      <c r="I2611" s="704"/>
      <c r="J2611" s="17"/>
      <c r="K2611" s="17"/>
      <c r="L2611" s="17"/>
      <c r="M2611" s="737" t="s">
        <v>49</v>
      </c>
      <c r="N2611" s="737" t="s">
        <v>1149</v>
      </c>
      <c r="O2611" s="774"/>
      <c r="P2611" s="739"/>
      <c r="Q2611" s="17"/>
      <c r="R2611" s="17"/>
      <c r="S2611" s="17"/>
      <c r="T2611" s="17"/>
      <c r="U2611" s="752" t="s">
        <v>3328</v>
      </c>
      <c r="V2611" s="17"/>
      <c r="W2611" s="855" t="s">
        <v>3331</v>
      </c>
      <c r="X2611" s="856"/>
      <c r="Y2611" s="857"/>
      <c r="Z2611" s="858"/>
      <c r="AA2611" s="858"/>
    </row>
    <row r="2612" spans="1:27" ht="13.8" hidden="1">
      <c r="A2612" s="84"/>
      <c r="B2612" s="84"/>
      <c r="C2612" s="84"/>
      <c r="D2612" s="84"/>
      <c r="E2612" s="711"/>
      <c r="F2612" s="711"/>
      <c r="G2612" s="737" t="s">
        <v>3327</v>
      </c>
      <c r="H2612" s="696" t="str">
        <f t="shared" si="0"/>
        <v>--</v>
      </c>
      <c r="I2612" s="711"/>
      <c r="J2612" s="17"/>
      <c r="K2612" s="17"/>
      <c r="L2612" s="17"/>
      <c r="M2612" s="736" t="s">
        <v>36</v>
      </c>
      <c r="N2612" s="736" t="s">
        <v>1872</v>
      </c>
      <c r="O2612" s="769"/>
      <c r="P2612" s="746"/>
      <c r="Q2612" s="17"/>
      <c r="R2612" s="17"/>
      <c r="S2612" s="17"/>
      <c r="T2612" s="17"/>
      <c r="U2612" s="747" t="s">
        <v>3335</v>
      </c>
      <c r="V2612" s="17"/>
      <c r="W2612" s="889" t="s">
        <v>3331</v>
      </c>
      <c r="X2612" s="890"/>
      <c r="Y2612" s="891"/>
      <c r="Z2612" s="892"/>
      <c r="AA2612" s="892"/>
    </row>
    <row r="2613" spans="1:27" ht="13.8" hidden="1">
      <c r="A2613" s="84"/>
      <c r="B2613" s="84"/>
      <c r="C2613" s="84"/>
      <c r="D2613" s="84"/>
      <c r="E2613" s="704"/>
      <c r="F2613" s="704"/>
      <c r="G2613" s="736" t="s">
        <v>3327</v>
      </c>
      <c r="H2613" s="694" t="str">
        <f t="shared" si="0"/>
        <v>--</v>
      </c>
      <c r="I2613" s="704"/>
      <c r="J2613" s="17"/>
      <c r="K2613" s="17"/>
      <c r="L2613" s="17"/>
      <c r="M2613" s="737" t="s">
        <v>347</v>
      </c>
      <c r="N2613" s="737" t="s">
        <v>905</v>
      </c>
      <c r="O2613" s="774"/>
      <c r="P2613" s="739"/>
      <c r="Q2613" s="17"/>
      <c r="R2613" s="17"/>
      <c r="S2613" s="17"/>
      <c r="T2613" s="17"/>
      <c r="U2613" s="752" t="s">
        <v>3341</v>
      </c>
      <c r="V2613" s="17"/>
      <c r="W2613" s="885" t="s">
        <v>3331</v>
      </c>
      <c r="X2613" s="880"/>
      <c r="Y2613" s="886"/>
      <c r="Z2613" s="887"/>
      <c r="AA2613" s="887"/>
    </row>
    <row r="2614" spans="1:27" ht="13.8" hidden="1">
      <c r="A2614" s="84"/>
      <c r="B2614" s="84"/>
      <c r="C2614" s="84"/>
      <c r="D2614" s="84"/>
      <c r="E2614" s="711"/>
      <c r="F2614" s="711"/>
      <c r="G2614" s="737" t="s">
        <v>3327</v>
      </c>
      <c r="H2614" s="696" t="str">
        <f t="shared" si="0"/>
        <v>--</v>
      </c>
      <c r="I2614" s="711"/>
      <c r="J2614" s="17"/>
      <c r="K2614" s="17"/>
      <c r="L2614" s="17"/>
      <c r="M2614" s="736" t="s">
        <v>595</v>
      </c>
      <c r="N2614" s="736" t="s">
        <v>2269</v>
      </c>
      <c r="O2614" s="769"/>
      <c r="P2614" s="746"/>
      <c r="Q2614" s="17"/>
      <c r="R2614" s="17"/>
      <c r="S2614" s="17"/>
      <c r="T2614" s="17"/>
      <c r="U2614" s="747" t="s">
        <v>3345</v>
      </c>
      <c r="V2614" s="17"/>
      <c r="W2614" s="861" t="s">
        <v>3331</v>
      </c>
      <c r="X2614" s="862"/>
      <c r="Y2614" s="863"/>
      <c r="Z2614" s="864"/>
      <c r="AA2614" s="864"/>
    </row>
    <row r="2615" spans="1:27" ht="13.8" hidden="1">
      <c r="A2615" s="84"/>
      <c r="B2615" s="84"/>
      <c r="C2615" s="84"/>
      <c r="D2615" s="84"/>
      <c r="E2615" s="704"/>
      <c r="F2615" s="704"/>
      <c r="G2615" s="736" t="s">
        <v>3327</v>
      </c>
      <c r="H2615" s="694" t="str">
        <f t="shared" si="0"/>
        <v>--</v>
      </c>
      <c r="I2615" s="704"/>
      <c r="J2615" s="17"/>
      <c r="K2615" s="17"/>
      <c r="L2615" s="17"/>
      <c r="M2615" s="737" t="s">
        <v>3347</v>
      </c>
      <c r="N2615" s="737" t="s">
        <v>2596</v>
      </c>
      <c r="O2615" s="774"/>
      <c r="P2615" s="739"/>
      <c r="Q2615" s="17"/>
      <c r="R2615" s="17"/>
      <c r="S2615" s="17"/>
      <c r="T2615" s="17"/>
      <c r="U2615" s="752" t="s">
        <v>3350</v>
      </c>
      <c r="V2615" s="17"/>
      <c r="W2615" s="855" t="s">
        <v>3331</v>
      </c>
      <c r="X2615" s="856"/>
      <c r="Y2615" s="857"/>
      <c r="Z2615" s="858"/>
      <c r="AA2615" s="858"/>
    </row>
    <row r="2616" spans="1:27" ht="13.8" hidden="1">
      <c r="A2616" s="84"/>
      <c r="B2616" s="84"/>
      <c r="C2616" s="84"/>
      <c r="D2616" s="84"/>
      <c r="E2616" s="711"/>
      <c r="F2616" s="711"/>
      <c r="G2616" s="741" t="s">
        <v>4088</v>
      </c>
      <c r="H2616" s="696" t="str">
        <f t="shared" si="0"/>
        <v>--</v>
      </c>
      <c r="I2616" s="711"/>
      <c r="J2616" s="17"/>
      <c r="K2616" s="17"/>
      <c r="L2616" s="17"/>
      <c r="M2616" s="781" t="s">
        <v>241</v>
      </c>
      <c r="N2616" s="781" t="s">
        <v>2181</v>
      </c>
      <c r="O2616" s="760"/>
      <c r="P2616" s="789"/>
      <c r="Q2616" s="17"/>
      <c r="R2616" s="17"/>
      <c r="S2616" s="17"/>
      <c r="T2616" s="17"/>
      <c r="U2616" s="782" t="s">
        <v>8278</v>
      </c>
      <c r="V2616" s="17"/>
      <c r="W2616" s="748" t="s">
        <v>3647</v>
      </c>
      <c r="X2616" s="761"/>
      <c r="Y2616" s="762"/>
      <c r="Z2616" s="763"/>
      <c r="AA2616" s="763"/>
    </row>
    <row r="2617" spans="1:27" ht="13.8" hidden="1">
      <c r="A2617" s="84"/>
      <c r="B2617" s="84"/>
      <c r="C2617" s="84"/>
      <c r="D2617" s="84"/>
      <c r="E2617" s="704"/>
      <c r="F2617" s="704"/>
      <c r="G2617" s="748" t="s">
        <v>4088</v>
      </c>
      <c r="H2617" s="694" t="str">
        <f t="shared" si="0"/>
        <v>--</v>
      </c>
      <c r="I2617" s="704"/>
      <c r="J2617" s="17"/>
      <c r="K2617" s="17"/>
      <c r="L2617" s="17"/>
      <c r="M2617" s="779" t="s">
        <v>273</v>
      </c>
      <c r="N2617" s="779" t="s">
        <v>1259</v>
      </c>
      <c r="O2617" s="764"/>
      <c r="P2617" s="812" t="s">
        <v>4090</v>
      </c>
      <c r="Q2617" s="17"/>
      <c r="R2617" s="17"/>
      <c r="S2617" s="17"/>
      <c r="T2617" s="17"/>
      <c r="U2617" s="780" t="s">
        <v>8279</v>
      </c>
      <c r="V2617" s="17"/>
      <c r="W2617" s="741" t="s">
        <v>3647</v>
      </c>
      <c r="X2617" s="765"/>
      <c r="Y2617" s="766"/>
      <c r="Z2617" s="767"/>
      <c r="AA2617" s="767"/>
    </row>
    <row r="2618" spans="1:27" ht="13.8" hidden="1">
      <c r="A2618" s="84"/>
      <c r="B2618" s="84"/>
      <c r="C2618" s="84"/>
      <c r="D2618" s="84"/>
      <c r="E2618" s="711"/>
      <c r="F2618" s="711"/>
      <c r="G2618" s="741" t="s">
        <v>4088</v>
      </c>
      <c r="H2618" s="696" t="str">
        <f t="shared" si="0"/>
        <v>--</v>
      </c>
      <c r="I2618" s="711"/>
      <c r="J2618" s="17"/>
      <c r="K2618" s="17"/>
      <c r="L2618" s="17"/>
      <c r="M2618" s="781" t="s">
        <v>273</v>
      </c>
      <c r="N2618" s="781" t="s">
        <v>1258</v>
      </c>
      <c r="O2618" s="760"/>
      <c r="P2618" s="811" t="s">
        <v>4093</v>
      </c>
      <c r="Q2618" s="17"/>
      <c r="R2618" s="17"/>
      <c r="S2618" s="17"/>
      <c r="T2618" s="17"/>
      <c r="U2618" s="782" t="s">
        <v>8281</v>
      </c>
      <c r="V2618" s="17"/>
      <c r="W2618" s="748" t="s">
        <v>3647</v>
      </c>
      <c r="X2618" s="761"/>
      <c r="Y2618" s="762"/>
      <c r="Z2618" s="763"/>
      <c r="AA2618" s="763"/>
    </row>
    <row r="2619" spans="1:27" ht="13.8" hidden="1">
      <c r="A2619" s="84"/>
      <c r="B2619" s="84"/>
      <c r="C2619" s="84"/>
      <c r="D2619" s="84"/>
      <c r="E2619" s="704"/>
      <c r="F2619" s="704"/>
      <c r="G2619" s="748" t="s">
        <v>4088</v>
      </c>
      <c r="H2619" s="694" t="str">
        <f t="shared" si="0"/>
        <v>--</v>
      </c>
      <c r="I2619" s="704"/>
      <c r="J2619" s="17"/>
      <c r="K2619" s="17"/>
      <c r="L2619" s="17"/>
      <c r="M2619" s="813" t="s">
        <v>436</v>
      </c>
      <c r="N2619" s="779" t="s">
        <v>91</v>
      </c>
      <c r="O2619" s="764"/>
      <c r="P2619" s="812"/>
      <c r="Q2619" s="17"/>
      <c r="R2619" s="17"/>
      <c r="S2619" s="17"/>
      <c r="T2619" s="17"/>
      <c r="U2619" s="780" t="s">
        <v>8283</v>
      </c>
      <c r="V2619" s="17"/>
      <c r="W2619" s="741" t="s">
        <v>3647</v>
      </c>
      <c r="X2619" s="765"/>
      <c r="Y2619" s="766"/>
      <c r="Z2619" s="767"/>
      <c r="AA2619" s="767"/>
    </row>
    <row r="2620" spans="1:27" ht="13.8" hidden="1">
      <c r="A2620" s="84"/>
      <c r="B2620" s="84"/>
      <c r="C2620" s="84"/>
      <c r="D2620" s="84"/>
      <c r="E2620" s="711"/>
      <c r="F2620" s="711"/>
      <c r="G2620" s="741" t="s">
        <v>4088</v>
      </c>
      <c r="H2620" s="696" t="str">
        <f t="shared" si="0"/>
        <v>--</v>
      </c>
      <c r="I2620" s="711"/>
      <c r="J2620" s="17"/>
      <c r="K2620" s="17"/>
      <c r="L2620" s="17"/>
      <c r="M2620" s="781" t="s">
        <v>2704</v>
      </c>
      <c r="N2620" s="781" t="s">
        <v>1433</v>
      </c>
      <c r="O2620" s="760"/>
      <c r="P2620" s="811" t="s">
        <v>4097</v>
      </c>
      <c r="Q2620" s="17"/>
      <c r="R2620" s="17"/>
      <c r="S2620" s="17"/>
      <c r="T2620" s="17"/>
      <c r="U2620" s="782" t="s">
        <v>8284</v>
      </c>
      <c r="V2620" s="17"/>
      <c r="W2620" s="748" t="s">
        <v>3647</v>
      </c>
      <c r="X2620" s="761"/>
      <c r="Y2620" s="762"/>
      <c r="Z2620" s="763"/>
      <c r="AA2620" s="763"/>
    </row>
    <row r="2621" spans="1:27" ht="13.8" hidden="1">
      <c r="A2621" s="84"/>
      <c r="B2621" s="84"/>
      <c r="C2621" s="84"/>
      <c r="D2621" s="84"/>
      <c r="E2621" s="704"/>
      <c r="F2621" s="704"/>
      <c r="G2621" s="748" t="s">
        <v>4088</v>
      </c>
      <c r="H2621" s="694" t="str">
        <f t="shared" si="0"/>
        <v>--</v>
      </c>
      <c r="I2621" s="704"/>
      <c r="J2621" s="17"/>
      <c r="K2621" s="17"/>
      <c r="L2621" s="17"/>
      <c r="M2621" s="779" t="s">
        <v>528</v>
      </c>
      <c r="N2621" s="779" t="s">
        <v>2182</v>
      </c>
      <c r="O2621" s="764"/>
      <c r="P2621" s="710" t="s">
        <v>1703</v>
      </c>
      <c r="Q2621" s="17"/>
      <c r="R2621" s="17"/>
      <c r="S2621" s="17"/>
      <c r="T2621" s="17"/>
      <c r="U2621" s="851" t="s">
        <v>8286</v>
      </c>
      <c r="V2621" s="17"/>
      <c r="W2621" s="741" t="s">
        <v>3647</v>
      </c>
      <c r="X2621" s="765"/>
      <c r="Y2621" s="766"/>
      <c r="Z2621" s="767"/>
      <c r="AA2621" s="767"/>
    </row>
    <row r="2622" spans="1:27" ht="13.8" hidden="1">
      <c r="A2622" s="84"/>
      <c r="B2622" s="84"/>
      <c r="C2622" s="84"/>
      <c r="D2622" s="84"/>
      <c r="E2622" s="711"/>
      <c r="F2622" s="711"/>
      <c r="G2622" s="741" t="s">
        <v>4088</v>
      </c>
      <c r="H2622" s="696" t="str">
        <f t="shared" si="0"/>
        <v>--</v>
      </c>
      <c r="I2622" s="711"/>
      <c r="J2622" s="17"/>
      <c r="K2622" s="17"/>
      <c r="L2622" s="17"/>
      <c r="M2622" s="815" t="s">
        <v>4107</v>
      </c>
      <c r="N2622" s="781" t="s">
        <v>1779</v>
      </c>
      <c r="O2622" s="760"/>
      <c r="P2622" s="811" t="s">
        <v>4108</v>
      </c>
      <c r="Q2622" s="17"/>
      <c r="R2622" s="17"/>
      <c r="S2622" s="17"/>
      <c r="T2622" s="17"/>
      <c r="U2622" s="782" t="s">
        <v>8288</v>
      </c>
      <c r="V2622" s="17"/>
      <c r="W2622" s="748" t="s">
        <v>3647</v>
      </c>
      <c r="X2622" s="761"/>
      <c r="Y2622" s="762"/>
      <c r="Z2622" s="763"/>
      <c r="AA2622" s="763"/>
    </row>
    <row r="2623" spans="1:27" ht="13.8" hidden="1">
      <c r="A2623" s="84"/>
      <c r="B2623" s="84"/>
      <c r="C2623" s="84"/>
      <c r="D2623" s="84"/>
      <c r="E2623" s="704"/>
      <c r="F2623" s="704"/>
      <c r="G2623" s="748" t="s">
        <v>4088</v>
      </c>
      <c r="H2623" s="694" t="str">
        <f t="shared" si="0"/>
        <v>--</v>
      </c>
      <c r="I2623" s="704"/>
      <c r="J2623" s="17"/>
      <c r="K2623" s="17"/>
      <c r="L2623" s="17"/>
      <c r="M2623" s="779" t="s">
        <v>1700</v>
      </c>
      <c r="N2623" s="779" t="s">
        <v>1893</v>
      </c>
      <c r="O2623" s="764"/>
      <c r="P2623" s="812" t="s">
        <v>4090</v>
      </c>
      <c r="Q2623" s="17"/>
      <c r="R2623" s="17"/>
      <c r="S2623" s="17"/>
      <c r="T2623" s="17"/>
      <c r="U2623" s="780" t="s">
        <v>8290</v>
      </c>
      <c r="V2623" s="17"/>
      <c r="W2623" s="741" t="s">
        <v>3647</v>
      </c>
      <c r="X2623" s="765"/>
      <c r="Y2623" s="766"/>
      <c r="Z2623" s="767"/>
      <c r="AA2623" s="767"/>
    </row>
    <row r="2624" spans="1:27" ht="13.8" hidden="1">
      <c r="A2624" s="84"/>
      <c r="B2624" s="84"/>
      <c r="C2624" s="84"/>
      <c r="D2624" s="84"/>
      <c r="E2624" s="711"/>
      <c r="F2624" s="711"/>
      <c r="G2624" s="741" t="s">
        <v>4088</v>
      </c>
      <c r="H2624" s="696" t="str">
        <f t="shared" si="0"/>
        <v>--</v>
      </c>
      <c r="I2624" s="711"/>
      <c r="J2624" s="17"/>
      <c r="K2624" s="17"/>
      <c r="L2624" s="17"/>
      <c r="M2624" s="781" t="s">
        <v>1700</v>
      </c>
      <c r="N2624" s="781" t="s">
        <v>1892</v>
      </c>
      <c r="O2624" s="760"/>
      <c r="P2624" s="811" t="s">
        <v>4090</v>
      </c>
      <c r="Q2624" s="17"/>
      <c r="R2624" s="17"/>
      <c r="S2624" s="17"/>
      <c r="T2624" s="17"/>
      <c r="U2624" s="782" t="s">
        <v>8292</v>
      </c>
      <c r="V2624" s="17"/>
      <c r="W2624" s="748" t="s">
        <v>3647</v>
      </c>
      <c r="X2624" s="761"/>
      <c r="Y2624" s="762"/>
      <c r="Z2624" s="763"/>
      <c r="AA2624" s="763"/>
    </row>
    <row r="2625" spans="1:27" ht="13.8" hidden="1">
      <c r="A2625" s="84"/>
      <c r="B2625" s="84"/>
      <c r="C2625" s="84"/>
      <c r="D2625" s="84"/>
      <c r="E2625" s="704"/>
      <c r="F2625" s="704"/>
      <c r="G2625" s="748" t="s">
        <v>4088</v>
      </c>
      <c r="H2625" s="694" t="str">
        <f t="shared" si="0"/>
        <v>--</v>
      </c>
      <c r="I2625" s="704"/>
      <c r="J2625" s="17"/>
      <c r="K2625" s="17"/>
      <c r="L2625" s="17"/>
      <c r="M2625" s="779" t="s">
        <v>241</v>
      </c>
      <c r="N2625" s="779" t="s">
        <v>2181</v>
      </c>
      <c r="O2625" s="764"/>
      <c r="P2625" s="787"/>
      <c r="Q2625" s="17"/>
      <c r="R2625" s="17"/>
      <c r="S2625" s="17"/>
      <c r="T2625" s="17"/>
      <c r="U2625" s="899" t="s">
        <v>5013</v>
      </c>
      <c r="V2625" s="17"/>
      <c r="W2625" s="741" t="s">
        <v>3647</v>
      </c>
      <c r="X2625" s="765"/>
      <c r="Y2625" s="766"/>
      <c r="Z2625" s="767"/>
      <c r="AA2625" s="767"/>
    </row>
    <row r="2626" spans="1:27" ht="13.8" hidden="1">
      <c r="A2626" s="84"/>
      <c r="B2626" s="84"/>
      <c r="C2626" s="84"/>
      <c r="D2626" s="84"/>
      <c r="E2626" s="711"/>
      <c r="F2626" s="711"/>
      <c r="G2626" s="741" t="s">
        <v>4088</v>
      </c>
      <c r="H2626" s="696" t="str">
        <f t="shared" si="0"/>
        <v>--</v>
      </c>
      <c r="I2626" s="711"/>
      <c r="J2626" s="17"/>
      <c r="K2626" s="17"/>
      <c r="L2626" s="17"/>
      <c r="M2626" s="781" t="s">
        <v>273</v>
      </c>
      <c r="N2626" s="781" t="s">
        <v>1259</v>
      </c>
      <c r="O2626" s="760"/>
      <c r="P2626" s="789"/>
      <c r="Q2626" s="17"/>
      <c r="R2626" s="17"/>
      <c r="S2626" s="17"/>
      <c r="T2626" s="17"/>
      <c r="U2626" s="900" t="s">
        <v>5015</v>
      </c>
      <c r="V2626" s="17"/>
      <c r="W2626" s="748" t="s">
        <v>3647</v>
      </c>
      <c r="X2626" s="761"/>
      <c r="Y2626" s="762"/>
      <c r="Z2626" s="763"/>
      <c r="AA2626" s="763"/>
    </row>
    <row r="2627" spans="1:27" ht="13.8" hidden="1">
      <c r="A2627" s="84"/>
      <c r="B2627" s="84"/>
      <c r="C2627" s="84"/>
      <c r="D2627" s="84"/>
      <c r="E2627" s="704"/>
      <c r="F2627" s="704"/>
      <c r="G2627" s="748" t="s">
        <v>4088</v>
      </c>
      <c r="H2627" s="694" t="str">
        <f t="shared" si="0"/>
        <v>--</v>
      </c>
      <c r="I2627" s="704"/>
      <c r="J2627" s="17"/>
      <c r="K2627" s="17"/>
      <c r="L2627" s="17"/>
      <c r="M2627" s="779" t="s">
        <v>273</v>
      </c>
      <c r="N2627" s="779" t="s">
        <v>1258</v>
      </c>
      <c r="O2627" s="764"/>
      <c r="P2627" s="787"/>
      <c r="Q2627" s="17"/>
      <c r="R2627" s="17"/>
      <c r="S2627" s="17"/>
      <c r="T2627" s="17"/>
      <c r="U2627" s="899" t="s">
        <v>5016</v>
      </c>
      <c r="V2627" s="17"/>
      <c r="W2627" s="741" t="s">
        <v>3647</v>
      </c>
      <c r="X2627" s="765"/>
      <c r="Y2627" s="766"/>
      <c r="Z2627" s="767"/>
      <c r="AA2627" s="767"/>
    </row>
    <row r="2628" spans="1:27" ht="13.8" hidden="1">
      <c r="A2628" s="84"/>
      <c r="B2628" s="84"/>
      <c r="C2628" s="84"/>
      <c r="D2628" s="84"/>
      <c r="E2628" s="711"/>
      <c r="F2628" s="711"/>
      <c r="G2628" s="741" t="s">
        <v>4088</v>
      </c>
      <c r="H2628" s="696" t="str">
        <f t="shared" si="0"/>
        <v>--</v>
      </c>
      <c r="I2628" s="711"/>
      <c r="J2628" s="17"/>
      <c r="K2628" s="17"/>
      <c r="L2628" s="17"/>
      <c r="M2628" s="781" t="s">
        <v>436</v>
      </c>
      <c r="N2628" s="781" t="s">
        <v>91</v>
      </c>
      <c r="O2628" s="760"/>
      <c r="P2628" s="789"/>
      <c r="Q2628" s="17"/>
      <c r="R2628" s="17"/>
      <c r="S2628" s="17"/>
      <c r="T2628" s="17"/>
      <c r="U2628" s="900" t="s">
        <v>5018</v>
      </c>
      <c r="V2628" s="17"/>
      <c r="W2628" s="748" t="s">
        <v>3647</v>
      </c>
      <c r="X2628" s="761"/>
      <c r="Y2628" s="762"/>
      <c r="Z2628" s="763"/>
      <c r="AA2628" s="763"/>
    </row>
    <row r="2629" spans="1:27" ht="13.8" hidden="1">
      <c r="A2629" s="84"/>
      <c r="B2629" s="84"/>
      <c r="C2629" s="84"/>
      <c r="D2629" s="84"/>
      <c r="E2629" s="704"/>
      <c r="F2629" s="704"/>
      <c r="G2629" s="748" t="s">
        <v>4088</v>
      </c>
      <c r="H2629" s="694" t="str">
        <f t="shared" si="0"/>
        <v>--</v>
      </c>
      <c r="I2629" s="704"/>
      <c r="J2629" s="17"/>
      <c r="K2629" s="17"/>
      <c r="L2629" s="17"/>
      <c r="M2629" s="813" t="s">
        <v>2704</v>
      </c>
      <c r="N2629" s="779" t="s">
        <v>1433</v>
      </c>
      <c r="O2629" s="764"/>
      <c r="P2629" s="787"/>
      <c r="Q2629" s="17"/>
      <c r="R2629" s="17"/>
      <c r="S2629" s="17"/>
      <c r="T2629" s="17"/>
      <c r="U2629" s="899" t="s">
        <v>5020</v>
      </c>
      <c r="V2629" s="17"/>
      <c r="W2629" s="741" t="s">
        <v>3647</v>
      </c>
      <c r="X2629" s="765"/>
      <c r="Y2629" s="766"/>
      <c r="Z2629" s="767"/>
      <c r="AA2629" s="767"/>
    </row>
    <row r="2630" spans="1:27" ht="13.8" hidden="1">
      <c r="A2630" s="84"/>
      <c r="B2630" s="84"/>
      <c r="C2630" s="84"/>
      <c r="D2630" s="84"/>
      <c r="E2630" s="711"/>
      <c r="F2630" s="711"/>
      <c r="G2630" s="741" t="s">
        <v>4088</v>
      </c>
      <c r="H2630" s="696" t="str">
        <f t="shared" si="0"/>
        <v>--</v>
      </c>
      <c r="I2630" s="711"/>
      <c r="J2630" s="17"/>
      <c r="K2630" s="17"/>
      <c r="L2630" s="17"/>
      <c r="M2630" s="781" t="s">
        <v>528</v>
      </c>
      <c r="N2630" s="781" t="s">
        <v>2182</v>
      </c>
      <c r="O2630" s="760"/>
      <c r="P2630" s="748" t="s">
        <v>2815</v>
      </c>
      <c r="Q2630" s="17"/>
      <c r="R2630" s="17"/>
      <c r="S2630" s="17"/>
      <c r="T2630" s="17"/>
      <c r="U2630" s="782" t="s">
        <v>8295</v>
      </c>
      <c r="V2630" s="17"/>
      <c r="W2630" s="748" t="s">
        <v>3647</v>
      </c>
      <c r="X2630" s="761"/>
      <c r="Y2630" s="762"/>
      <c r="Z2630" s="763"/>
      <c r="AA2630" s="763"/>
    </row>
    <row r="2631" spans="1:27" ht="13.8" hidden="1">
      <c r="A2631" s="84"/>
      <c r="B2631" s="84"/>
      <c r="C2631" s="84"/>
      <c r="D2631" s="84"/>
      <c r="E2631" s="704"/>
      <c r="F2631" s="704"/>
      <c r="G2631" s="748" t="s">
        <v>4088</v>
      </c>
      <c r="H2631" s="694" t="str">
        <f t="shared" si="0"/>
        <v>--</v>
      </c>
      <c r="I2631" s="704"/>
      <c r="J2631" s="17"/>
      <c r="K2631" s="17"/>
      <c r="L2631" s="17"/>
      <c r="M2631" s="779" t="s">
        <v>4107</v>
      </c>
      <c r="N2631" s="779" t="s">
        <v>1779</v>
      </c>
      <c r="O2631" s="764"/>
      <c r="P2631" s="787"/>
      <c r="Q2631" s="17"/>
      <c r="R2631" s="17"/>
      <c r="S2631" s="17"/>
      <c r="T2631" s="17"/>
      <c r="U2631" s="899" t="s">
        <v>5030</v>
      </c>
      <c r="V2631" s="17"/>
      <c r="W2631" s="741" t="s">
        <v>3647</v>
      </c>
      <c r="X2631" s="765"/>
      <c r="Y2631" s="766"/>
      <c r="Z2631" s="767"/>
      <c r="AA2631" s="767"/>
    </row>
    <row r="2632" spans="1:27" ht="13.8" hidden="1">
      <c r="A2632" s="84"/>
      <c r="B2632" s="84"/>
      <c r="C2632" s="84"/>
      <c r="D2632" s="84"/>
      <c r="E2632" s="711"/>
      <c r="F2632" s="711"/>
      <c r="G2632" s="741" t="s">
        <v>4088</v>
      </c>
      <c r="H2632" s="696" t="str">
        <f t="shared" si="0"/>
        <v>--</v>
      </c>
      <c r="I2632" s="711"/>
      <c r="J2632" s="17"/>
      <c r="K2632" s="17"/>
      <c r="L2632" s="17"/>
      <c r="M2632" s="781" t="s">
        <v>528</v>
      </c>
      <c r="N2632" s="781" t="s">
        <v>1893</v>
      </c>
      <c r="O2632" s="760"/>
      <c r="P2632" s="789"/>
      <c r="Q2632" s="17"/>
      <c r="R2632" s="17"/>
      <c r="S2632" s="17"/>
      <c r="T2632" s="17"/>
      <c r="U2632" s="900" t="s">
        <v>5033</v>
      </c>
      <c r="V2632" s="17"/>
      <c r="W2632" s="748" t="s">
        <v>3647</v>
      </c>
      <c r="X2632" s="761"/>
      <c r="Y2632" s="762"/>
      <c r="Z2632" s="763"/>
      <c r="AA2632" s="763"/>
    </row>
    <row r="2633" spans="1:27" ht="13.8" hidden="1">
      <c r="A2633" s="84"/>
      <c r="B2633" s="84"/>
      <c r="C2633" s="84"/>
      <c r="D2633" s="84"/>
      <c r="E2633" s="704"/>
      <c r="F2633" s="704"/>
      <c r="G2633" s="748" t="s">
        <v>4088</v>
      </c>
      <c r="H2633" s="694" t="str">
        <f t="shared" si="0"/>
        <v>--</v>
      </c>
      <c r="I2633" s="704"/>
      <c r="J2633" s="17"/>
      <c r="K2633" s="17"/>
      <c r="L2633" s="17"/>
      <c r="M2633" s="779" t="s">
        <v>528</v>
      </c>
      <c r="N2633" s="779" t="s">
        <v>1892</v>
      </c>
      <c r="O2633" s="764"/>
      <c r="P2633" s="787"/>
      <c r="Q2633" s="17"/>
      <c r="R2633" s="17"/>
      <c r="S2633" s="17"/>
      <c r="T2633" s="17"/>
      <c r="U2633" s="899" t="s">
        <v>5037</v>
      </c>
      <c r="V2633" s="17"/>
      <c r="W2633" s="741" t="s">
        <v>3647</v>
      </c>
      <c r="X2633" s="765"/>
      <c r="Y2633" s="766"/>
      <c r="Z2633" s="767"/>
      <c r="AA2633" s="767"/>
    </row>
    <row r="2634" spans="1:27" ht="13.8" hidden="1">
      <c r="A2634" s="84"/>
      <c r="B2634" s="84"/>
      <c r="C2634" s="84"/>
      <c r="D2634" s="84"/>
      <c r="E2634" s="711"/>
      <c r="F2634" s="711"/>
      <c r="G2634" s="741" t="s">
        <v>6928</v>
      </c>
      <c r="H2634" s="696" t="str">
        <f t="shared" si="0"/>
        <v>--</v>
      </c>
      <c r="I2634" s="711"/>
      <c r="J2634" s="17"/>
      <c r="K2634" s="17"/>
      <c r="L2634" s="17"/>
      <c r="M2634" s="781" t="s">
        <v>273</v>
      </c>
      <c r="N2634" s="781" t="s">
        <v>1312</v>
      </c>
      <c r="O2634" s="760"/>
      <c r="P2634" s="789"/>
      <c r="Q2634" s="17"/>
      <c r="R2634" s="17"/>
      <c r="S2634" s="17"/>
      <c r="T2634" s="17"/>
      <c r="U2634" s="790" t="s">
        <v>6930</v>
      </c>
      <c r="V2634" s="17"/>
      <c r="W2634" s="748" t="s">
        <v>6931</v>
      </c>
      <c r="X2634" s="761"/>
      <c r="Y2634" s="762"/>
      <c r="Z2634" s="763"/>
      <c r="AA2634" s="763"/>
    </row>
    <row r="2635" spans="1:27" ht="13.8" hidden="1">
      <c r="A2635" s="901"/>
      <c r="B2635" s="901"/>
      <c r="C2635" s="901"/>
      <c r="D2635" s="901"/>
      <c r="E2635" s="901"/>
      <c r="F2635" s="901"/>
      <c r="G2635" s="902" t="s">
        <v>6928</v>
      </c>
      <c r="H2635" s="903" t="str">
        <f t="shared" si="0"/>
        <v>--</v>
      </c>
      <c r="I2635" s="901"/>
      <c r="J2635" s="904"/>
      <c r="K2635" s="904"/>
      <c r="L2635" s="904"/>
      <c r="M2635" s="905" t="s">
        <v>241</v>
      </c>
      <c r="N2635" s="905" t="s">
        <v>2318</v>
      </c>
      <c r="O2635" s="906"/>
      <c r="P2635" s="907"/>
      <c r="Q2635" s="904"/>
      <c r="R2635" s="904"/>
      <c r="S2635" s="904"/>
      <c r="T2635" s="904"/>
      <c r="U2635" s="908" t="s">
        <v>6934</v>
      </c>
      <c r="V2635" s="904"/>
      <c r="W2635" s="902" t="s">
        <v>6931</v>
      </c>
      <c r="X2635" s="765"/>
      <c r="Y2635" s="766"/>
      <c r="Z2635" s="767"/>
      <c r="AA2635" s="767"/>
    </row>
    <row r="2636" spans="1:27" ht="13.8" hidden="1">
      <c r="A2636" s="84"/>
      <c r="B2636" s="84"/>
      <c r="C2636" s="84"/>
      <c r="D2636" s="84"/>
      <c r="E2636" s="711"/>
      <c r="F2636" s="711"/>
      <c r="G2636" s="741" t="s">
        <v>6928</v>
      </c>
      <c r="H2636" s="696" t="str">
        <f t="shared" si="0"/>
        <v>--</v>
      </c>
      <c r="I2636" s="711"/>
      <c r="J2636" s="17"/>
      <c r="K2636" s="17"/>
      <c r="L2636" s="17"/>
      <c r="M2636" s="781" t="s">
        <v>436</v>
      </c>
      <c r="N2636" s="781" t="s">
        <v>166</v>
      </c>
      <c r="O2636" s="760"/>
      <c r="P2636" s="789"/>
      <c r="Q2636" s="17"/>
      <c r="R2636" s="17"/>
      <c r="S2636" s="17"/>
      <c r="T2636" s="17"/>
      <c r="U2636" s="790" t="s">
        <v>6934</v>
      </c>
      <c r="V2636" s="17"/>
      <c r="W2636" s="748" t="s">
        <v>6931</v>
      </c>
      <c r="X2636" s="761"/>
      <c r="Y2636" s="762"/>
      <c r="Z2636" s="763"/>
      <c r="AA2636" s="763"/>
    </row>
    <row r="2637" spans="1:27" ht="13.8" hidden="1">
      <c r="A2637" s="84"/>
      <c r="B2637" s="84"/>
      <c r="C2637" s="84"/>
      <c r="D2637" s="84"/>
      <c r="E2637" s="704"/>
      <c r="F2637" s="704"/>
      <c r="G2637" s="748" t="s">
        <v>6928</v>
      </c>
      <c r="H2637" s="694" t="str">
        <f t="shared" si="0"/>
        <v>--</v>
      </c>
      <c r="I2637" s="704"/>
      <c r="J2637" s="17"/>
      <c r="K2637" s="17"/>
      <c r="L2637" s="17"/>
      <c r="M2637" s="779" t="s">
        <v>2720</v>
      </c>
      <c r="N2637" s="779" t="s">
        <v>1782</v>
      </c>
      <c r="O2637" s="764"/>
      <c r="P2637" s="787"/>
      <c r="Q2637" s="17"/>
      <c r="R2637" s="17"/>
      <c r="S2637" s="17"/>
      <c r="T2637" s="17"/>
      <c r="U2637" s="788" t="s">
        <v>6937</v>
      </c>
      <c r="V2637" s="17"/>
      <c r="W2637" s="741" t="s">
        <v>6931</v>
      </c>
      <c r="X2637" s="765"/>
      <c r="Y2637" s="766"/>
      <c r="Z2637" s="767"/>
      <c r="AA2637" s="767"/>
    </row>
    <row r="2638" spans="1:27" ht="13.8" hidden="1">
      <c r="A2638" s="84"/>
      <c r="B2638" s="84"/>
      <c r="C2638" s="84"/>
      <c r="D2638" s="84"/>
      <c r="E2638" s="711"/>
      <c r="F2638" s="711"/>
      <c r="G2638" s="741" t="s">
        <v>6928</v>
      </c>
      <c r="H2638" s="696" t="str">
        <f t="shared" si="0"/>
        <v>--</v>
      </c>
      <c r="I2638" s="711"/>
      <c r="J2638" s="17"/>
      <c r="K2638" s="17"/>
      <c r="L2638" s="17"/>
      <c r="M2638" s="781" t="s">
        <v>195</v>
      </c>
      <c r="N2638" s="781" t="s">
        <v>936</v>
      </c>
      <c r="O2638" s="760"/>
      <c r="P2638" s="748" t="s">
        <v>6938</v>
      </c>
      <c r="Q2638" s="17"/>
      <c r="R2638" s="17"/>
      <c r="S2638" s="17"/>
      <c r="T2638" s="17"/>
      <c r="U2638" s="790" t="s">
        <v>6940</v>
      </c>
      <c r="V2638" s="17"/>
      <c r="W2638" s="748" t="s">
        <v>6931</v>
      </c>
      <c r="X2638" s="761"/>
      <c r="Y2638" s="762"/>
      <c r="Z2638" s="763"/>
      <c r="AA2638" s="763"/>
    </row>
    <row r="2639" spans="1:27" ht="13.8" hidden="1">
      <c r="A2639" s="84"/>
      <c r="B2639" s="84"/>
      <c r="C2639" s="84"/>
      <c r="D2639" s="84"/>
      <c r="E2639" s="704"/>
      <c r="F2639" s="704"/>
      <c r="G2639" s="748" t="s">
        <v>6928</v>
      </c>
      <c r="H2639" s="694" t="str">
        <f t="shared" si="0"/>
        <v>--</v>
      </c>
      <c r="I2639" s="704"/>
      <c r="J2639" s="17"/>
      <c r="K2639" s="17"/>
      <c r="L2639" s="17"/>
      <c r="M2639" s="779" t="s">
        <v>1700</v>
      </c>
      <c r="N2639" s="779" t="s">
        <v>2324</v>
      </c>
      <c r="O2639" s="764"/>
      <c r="P2639" s="787"/>
      <c r="Q2639" s="17"/>
      <c r="R2639" s="17"/>
      <c r="S2639" s="17"/>
      <c r="T2639" s="17"/>
      <c r="U2639" s="788" t="s">
        <v>6942</v>
      </c>
      <c r="V2639" s="17"/>
      <c r="W2639" s="741" t="s">
        <v>6931</v>
      </c>
      <c r="X2639" s="765"/>
      <c r="Y2639" s="766"/>
      <c r="Z2639" s="767"/>
      <c r="AA2639" s="767"/>
    </row>
    <row r="2640" spans="1:27" ht="13.8" hidden="1">
      <c r="A2640" s="84"/>
      <c r="B2640" s="84"/>
      <c r="C2640" s="84"/>
      <c r="D2640" s="84"/>
      <c r="E2640" s="711"/>
      <c r="F2640" s="711"/>
      <c r="G2640" s="741" t="s">
        <v>6928</v>
      </c>
      <c r="H2640" s="696" t="str">
        <f t="shared" si="0"/>
        <v>--</v>
      </c>
      <c r="I2640" s="711"/>
      <c r="J2640" s="17"/>
      <c r="K2640" s="17"/>
      <c r="L2640" s="17"/>
      <c r="M2640" s="781" t="s">
        <v>494</v>
      </c>
      <c r="N2640" s="781" t="s">
        <v>1521</v>
      </c>
      <c r="O2640" s="760"/>
      <c r="P2640" s="789"/>
      <c r="Q2640" s="17"/>
      <c r="R2640" s="17"/>
      <c r="S2640" s="17"/>
      <c r="T2640" s="17"/>
      <c r="U2640" s="790" t="s">
        <v>6945</v>
      </c>
      <c r="V2640" s="17"/>
      <c r="W2640" s="748" t="s">
        <v>6931</v>
      </c>
      <c r="X2640" s="761"/>
      <c r="Y2640" s="762"/>
      <c r="Z2640" s="763"/>
      <c r="AA2640" s="763"/>
    </row>
    <row r="2641" spans="1:27" ht="13.8" hidden="1">
      <c r="A2641" s="84"/>
      <c r="B2641" s="84"/>
      <c r="C2641" s="84"/>
      <c r="D2641" s="84"/>
      <c r="E2641" s="704"/>
      <c r="F2641" s="704"/>
      <c r="G2641" s="748" t="s">
        <v>6928</v>
      </c>
      <c r="H2641" s="694" t="str">
        <f t="shared" si="0"/>
        <v>--</v>
      </c>
      <c r="I2641" s="704"/>
      <c r="J2641" s="17"/>
      <c r="K2641" s="17"/>
      <c r="L2641" s="17"/>
      <c r="M2641" s="779" t="s">
        <v>2720</v>
      </c>
      <c r="N2641" s="779" t="s">
        <v>1781</v>
      </c>
      <c r="O2641" s="764"/>
      <c r="P2641" s="787"/>
      <c r="Q2641" s="17"/>
      <c r="R2641" s="17"/>
      <c r="S2641" s="17"/>
      <c r="T2641" s="17"/>
      <c r="U2641" s="788" t="s">
        <v>6947</v>
      </c>
      <c r="V2641" s="17"/>
      <c r="W2641" s="741" t="s">
        <v>6931</v>
      </c>
      <c r="X2641" s="765"/>
      <c r="Y2641" s="766"/>
      <c r="Z2641" s="767"/>
      <c r="AA2641" s="767"/>
    </row>
    <row r="2642" spans="1:27" ht="13.8" hidden="1">
      <c r="A2642" s="84"/>
      <c r="B2642" s="84"/>
      <c r="C2642" s="84"/>
      <c r="D2642" s="84"/>
      <c r="E2642" s="711"/>
      <c r="F2642" s="711"/>
      <c r="G2642" s="710" t="s">
        <v>7275</v>
      </c>
      <c r="H2642" s="696" t="str">
        <f t="shared" si="0"/>
        <v>--</v>
      </c>
      <c r="I2642" s="711"/>
      <c r="J2642" s="17"/>
      <c r="K2642" s="17"/>
      <c r="L2642" s="17"/>
      <c r="M2642" s="781" t="s">
        <v>1329</v>
      </c>
      <c r="N2642" s="781"/>
      <c r="O2642" s="760"/>
      <c r="P2642" s="748"/>
      <c r="Q2642" s="17"/>
      <c r="R2642" s="17"/>
      <c r="S2642" s="17"/>
      <c r="T2642" s="17"/>
      <c r="U2642" s="790"/>
      <c r="V2642" s="17"/>
      <c r="W2642" s="748"/>
      <c r="X2642" s="761"/>
      <c r="Y2642" s="762"/>
      <c r="Z2642" s="763"/>
      <c r="AA2642" s="763"/>
    </row>
    <row r="2643" spans="1:27" ht="13.8" hidden="1">
      <c r="A2643" s="84"/>
      <c r="B2643" s="84"/>
      <c r="C2643" s="84"/>
      <c r="D2643" s="84"/>
      <c r="E2643" s="704"/>
      <c r="F2643" s="704"/>
      <c r="G2643" s="703" t="s">
        <v>7275</v>
      </c>
      <c r="H2643" s="694" t="str">
        <f t="shared" si="0"/>
        <v>--</v>
      </c>
      <c r="I2643" s="704"/>
      <c r="J2643" s="17"/>
      <c r="K2643" s="17"/>
      <c r="L2643" s="17"/>
      <c r="M2643" s="779" t="s">
        <v>3218</v>
      </c>
      <c r="N2643" s="779"/>
      <c r="O2643" s="764"/>
      <c r="P2643" s="710" t="s">
        <v>7277</v>
      </c>
      <c r="Q2643" s="17"/>
      <c r="R2643" s="17"/>
      <c r="S2643" s="17"/>
      <c r="T2643" s="17"/>
      <c r="U2643" s="788"/>
      <c r="V2643" s="17"/>
      <c r="W2643" s="741"/>
      <c r="X2643" s="765"/>
      <c r="Y2643" s="766"/>
      <c r="Z2643" s="767"/>
      <c r="AA2643" s="767"/>
    </row>
    <row r="2644" spans="1:27" ht="13.8" hidden="1">
      <c r="A2644" s="84"/>
      <c r="B2644" s="84"/>
      <c r="C2644" s="84"/>
      <c r="D2644" s="84"/>
      <c r="E2644" s="711"/>
      <c r="F2644" s="711"/>
      <c r="G2644" s="710" t="s">
        <v>7275</v>
      </c>
      <c r="H2644" s="696" t="str">
        <f t="shared" si="0"/>
        <v>--</v>
      </c>
      <c r="I2644" s="711"/>
      <c r="J2644" s="17"/>
      <c r="K2644" s="17"/>
      <c r="L2644" s="17"/>
      <c r="M2644" s="781" t="s">
        <v>7278</v>
      </c>
      <c r="N2644" s="781"/>
      <c r="O2644" s="760"/>
      <c r="P2644" s="748"/>
      <c r="Q2644" s="17"/>
      <c r="R2644" s="17"/>
      <c r="S2644" s="17"/>
      <c r="T2644" s="17"/>
      <c r="U2644" s="790"/>
      <c r="V2644" s="17"/>
      <c r="W2644" s="748"/>
      <c r="X2644" s="761"/>
      <c r="Y2644" s="762"/>
      <c r="Z2644" s="763"/>
      <c r="AA2644" s="763"/>
    </row>
    <row r="2645" spans="1:27" ht="13.8" hidden="1">
      <c r="A2645" s="84"/>
      <c r="B2645" s="84"/>
      <c r="C2645" s="84"/>
      <c r="D2645" s="84"/>
      <c r="E2645" s="704"/>
      <c r="F2645" s="704"/>
      <c r="G2645" s="703" t="s">
        <v>7275</v>
      </c>
      <c r="H2645" s="694" t="str">
        <f t="shared" si="0"/>
        <v>--</v>
      </c>
      <c r="I2645" s="704"/>
      <c r="J2645" s="17"/>
      <c r="K2645" s="17"/>
      <c r="L2645" s="17"/>
      <c r="M2645" s="779" t="s">
        <v>7278</v>
      </c>
      <c r="N2645" s="779"/>
      <c r="O2645" s="764"/>
      <c r="P2645" s="741"/>
      <c r="Q2645" s="17"/>
      <c r="R2645" s="17"/>
      <c r="S2645" s="17"/>
      <c r="T2645" s="17"/>
      <c r="U2645" s="788"/>
      <c r="V2645" s="17"/>
      <c r="W2645" s="741"/>
      <c r="X2645" s="765"/>
      <c r="Y2645" s="766"/>
      <c r="Z2645" s="767"/>
      <c r="AA2645" s="767"/>
    </row>
    <row r="2646" spans="1:27" ht="13.8" hidden="1">
      <c r="A2646" s="84"/>
      <c r="B2646" s="84"/>
      <c r="C2646" s="84"/>
      <c r="D2646" s="84"/>
      <c r="E2646" s="711"/>
      <c r="F2646" s="711"/>
      <c r="G2646" s="710" t="s">
        <v>7275</v>
      </c>
      <c r="H2646" s="696" t="str">
        <f t="shared" si="0"/>
        <v>--</v>
      </c>
      <c r="I2646" s="711"/>
      <c r="J2646" s="17"/>
      <c r="K2646" s="17"/>
      <c r="L2646" s="17"/>
      <c r="M2646" s="781" t="s">
        <v>7274</v>
      </c>
      <c r="N2646" s="781"/>
      <c r="O2646" s="760"/>
      <c r="P2646" s="748"/>
      <c r="Q2646" s="17"/>
      <c r="R2646" s="17"/>
      <c r="S2646" s="17"/>
      <c r="T2646" s="17"/>
      <c r="U2646" s="790"/>
      <c r="V2646" s="17"/>
      <c r="W2646" s="748"/>
      <c r="X2646" s="761"/>
      <c r="Y2646" s="762"/>
      <c r="Z2646" s="763"/>
      <c r="AA2646" s="763"/>
    </row>
    <row r="2647" spans="1:27" ht="13.8" hidden="1">
      <c r="A2647" s="84"/>
      <c r="B2647" s="84"/>
      <c r="C2647" s="84"/>
      <c r="D2647" s="84"/>
      <c r="E2647" s="704"/>
      <c r="F2647" s="704"/>
      <c r="G2647" s="703" t="s">
        <v>7272</v>
      </c>
      <c r="H2647" s="694" t="str">
        <f t="shared" si="0"/>
        <v>--</v>
      </c>
      <c r="I2647" s="704"/>
      <c r="J2647" s="17"/>
      <c r="K2647" s="17"/>
      <c r="L2647" s="17"/>
      <c r="M2647" s="779" t="s">
        <v>347</v>
      </c>
      <c r="N2647" s="779"/>
      <c r="O2647" s="764"/>
      <c r="P2647" s="741"/>
      <c r="Q2647" s="17"/>
      <c r="R2647" s="17"/>
      <c r="S2647" s="17"/>
      <c r="T2647" s="17"/>
      <c r="U2647" s="788"/>
      <c r="V2647" s="17"/>
      <c r="W2647" s="741"/>
      <c r="X2647" s="765"/>
      <c r="Y2647" s="766"/>
      <c r="Z2647" s="767"/>
      <c r="AA2647" s="767"/>
    </row>
    <row r="2648" spans="1:27" ht="13.8" hidden="1">
      <c r="A2648" s="84"/>
      <c r="B2648" s="84"/>
      <c r="C2648" s="84"/>
      <c r="D2648" s="84"/>
      <c r="E2648" s="711"/>
      <c r="F2648" s="711"/>
      <c r="G2648" s="710" t="s">
        <v>7272</v>
      </c>
      <c r="H2648" s="696" t="str">
        <f t="shared" si="0"/>
        <v>--</v>
      </c>
      <c r="I2648" s="711"/>
      <c r="J2648" s="17"/>
      <c r="K2648" s="17"/>
      <c r="L2648" s="17"/>
      <c r="M2648" s="781" t="s">
        <v>551</v>
      </c>
      <c r="N2648" s="781"/>
      <c r="O2648" s="760"/>
      <c r="P2648" s="748"/>
      <c r="Q2648" s="17"/>
      <c r="R2648" s="17"/>
      <c r="S2648" s="17"/>
      <c r="T2648" s="17"/>
      <c r="U2648" s="790"/>
      <c r="V2648" s="17"/>
      <c r="W2648" s="748"/>
      <c r="X2648" s="761"/>
      <c r="Y2648" s="762"/>
      <c r="Z2648" s="763"/>
      <c r="AA2648" s="763"/>
    </row>
    <row r="2649" spans="1:27" ht="13.8" hidden="1">
      <c r="A2649" s="84"/>
      <c r="B2649" s="84"/>
      <c r="C2649" s="84"/>
      <c r="D2649" s="84"/>
      <c r="E2649" s="704"/>
      <c r="F2649" s="704"/>
      <c r="G2649" s="703" t="s">
        <v>7272</v>
      </c>
      <c r="H2649" s="694" t="str">
        <f t="shared" si="0"/>
        <v>--</v>
      </c>
      <c r="I2649" s="704"/>
      <c r="J2649" s="17"/>
      <c r="K2649" s="17"/>
      <c r="L2649" s="17"/>
      <c r="M2649" s="779" t="s">
        <v>2665</v>
      </c>
      <c r="N2649" s="779"/>
      <c r="O2649" s="764"/>
      <c r="P2649" s="741"/>
      <c r="Q2649" s="17"/>
      <c r="R2649" s="17"/>
      <c r="S2649" s="17"/>
      <c r="T2649" s="17"/>
      <c r="U2649" s="788"/>
      <c r="V2649" s="17"/>
      <c r="W2649" s="741"/>
      <c r="X2649" s="765"/>
      <c r="Y2649" s="766"/>
      <c r="Z2649" s="767"/>
      <c r="AA2649" s="767"/>
    </row>
    <row r="2650" spans="1:27" ht="13.8" hidden="1">
      <c r="A2650" s="84"/>
      <c r="B2650" s="84"/>
      <c r="C2650" s="84"/>
      <c r="D2650" s="84"/>
      <c r="E2650" s="711"/>
      <c r="F2650" s="711"/>
      <c r="G2650" s="710" t="s">
        <v>7272</v>
      </c>
      <c r="H2650" s="696" t="str">
        <f t="shared" si="0"/>
        <v>--</v>
      </c>
      <c r="I2650" s="711"/>
      <c r="J2650" s="17"/>
      <c r="K2650" s="17"/>
      <c r="L2650" s="17"/>
      <c r="M2650" s="781" t="s">
        <v>7274</v>
      </c>
      <c r="N2650" s="781"/>
      <c r="O2650" s="760"/>
      <c r="P2650" s="748"/>
      <c r="Q2650" s="17"/>
      <c r="R2650" s="17"/>
      <c r="S2650" s="17"/>
      <c r="T2650" s="17"/>
      <c r="U2650" s="790"/>
      <c r="V2650" s="17"/>
      <c r="W2650" s="748"/>
      <c r="X2650" s="761"/>
      <c r="Y2650" s="762"/>
      <c r="Z2650" s="763"/>
      <c r="AA2650" s="763"/>
    </row>
    <row r="2651" spans="1:27" ht="13.8" hidden="1">
      <c r="A2651" s="84"/>
      <c r="B2651" s="84"/>
      <c r="C2651" s="84"/>
      <c r="D2651" s="84"/>
      <c r="E2651" s="704"/>
      <c r="F2651" s="704"/>
      <c r="G2651" s="703" t="s">
        <v>7272</v>
      </c>
      <c r="H2651" s="694" t="str">
        <f t="shared" si="0"/>
        <v>--</v>
      </c>
      <c r="I2651" s="704"/>
      <c r="J2651" s="17"/>
      <c r="K2651" s="17"/>
      <c r="L2651" s="17"/>
      <c r="M2651" s="779" t="s">
        <v>347</v>
      </c>
      <c r="N2651" s="779"/>
      <c r="O2651" s="764"/>
      <c r="P2651" s="741"/>
      <c r="Q2651" s="17"/>
      <c r="R2651" s="17"/>
      <c r="S2651" s="17"/>
      <c r="T2651" s="17"/>
      <c r="U2651" s="788"/>
      <c r="V2651" s="17"/>
      <c r="W2651" s="741"/>
      <c r="X2651" s="765"/>
      <c r="Y2651" s="766"/>
      <c r="Z2651" s="767"/>
      <c r="AA2651" s="767"/>
    </row>
    <row r="2652" spans="1:27" ht="13.8" hidden="1">
      <c r="A2652" s="84"/>
      <c r="B2652" s="84"/>
      <c r="C2652" s="84"/>
      <c r="D2652" s="84"/>
      <c r="E2652" s="711"/>
      <c r="F2652" s="711"/>
      <c r="G2652" s="779" t="s">
        <v>3559</v>
      </c>
      <c r="H2652" s="696" t="str">
        <f t="shared" si="0"/>
        <v>--</v>
      </c>
      <c r="I2652" s="711"/>
      <c r="J2652" s="17"/>
      <c r="K2652" s="17"/>
      <c r="L2652" s="17"/>
      <c r="M2652" s="781" t="s">
        <v>528</v>
      </c>
      <c r="N2652" s="781" t="s">
        <v>2403</v>
      </c>
      <c r="O2652" s="760"/>
      <c r="P2652" s="781" t="s">
        <v>4451</v>
      </c>
      <c r="Q2652" s="17"/>
      <c r="R2652" s="17"/>
      <c r="S2652" s="17"/>
      <c r="T2652" s="17"/>
      <c r="U2652" s="909" t="s">
        <v>8296</v>
      </c>
      <c r="V2652" s="17"/>
      <c r="W2652" s="781" t="s">
        <v>4455</v>
      </c>
      <c r="X2652" s="910"/>
      <c r="Y2652" s="911"/>
      <c r="Z2652" s="912"/>
      <c r="AA2652" s="912"/>
    </row>
    <row r="2653" spans="1:27" ht="13.8" hidden="1">
      <c r="A2653" s="84"/>
      <c r="B2653" s="84"/>
      <c r="C2653" s="84"/>
      <c r="D2653" s="84"/>
      <c r="E2653" s="704"/>
      <c r="F2653" s="704"/>
      <c r="G2653" s="781" t="s">
        <v>3559</v>
      </c>
      <c r="H2653" s="694" t="str">
        <f t="shared" si="0"/>
        <v>--</v>
      </c>
      <c r="I2653" s="704"/>
      <c r="J2653" s="17"/>
      <c r="K2653" s="17"/>
      <c r="L2653" s="17"/>
      <c r="M2653" s="779" t="s">
        <v>273</v>
      </c>
      <c r="N2653" s="779" t="s">
        <v>1388</v>
      </c>
      <c r="O2653" s="764"/>
      <c r="P2653" s="779" t="s">
        <v>4457</v>
      </c>
      <c r="Q2653" s="17"/>
      <c r="R2653" s="17"/>
      <c r="S2653" s="17"/>
      <c r="T2653" s="17"/>
      <c r="U2653" s="913" t="s">
        <v>8297</v>
      </c>
      <c r="V2653" s="17"/>
      <c r="W2653" s="779" t="s">
        <v>4455</v>
      </c>
      <c r="X2653" s="914"/>
      <c r="Y2653" s="915"/>
      <c r="Z2653" s="916"/>
      <c r="AA2653" s="916"/>
    </row>
    <row r="2654" spans="1:27" ht="13.8" hidden="1">
      <c r="A2654" s="84"/>
      <c r="B2654" s="84"/>
      <c r="C2654" s="84"/>
      <c r="D2654" s="84"/>
      <c r="E2654" s="711"/>
      <c r="F2654" s="711"/>
      <c r="G2654" s="779" t="s">
        <v>3559</v>
      </c>
      <c r="H2654" s="696" t="str">
        <f t="shared" si="0"/>
        <v>--</v>
      </c>
      <c r="I2654" s="711"/>
      <c r="J2654" s="17"/>
      <c r="K2654" s="17"/>
      <c r="L2654" s="17"/>
      <c r="M2654" s="781" t="s">
        <v>954</v>
      </c>
      <c r="N2654" s="781" t="s">
        <v>316</v>
      </c>
      <c r="O2654" s="760"/>
      <c r="P2654" s="789"/>
      <c r="Q2654" s="17"/>
      <c r="R2654" s="17"/>
      <c r="S2654" s="17"/>
      <c r="T2654" s="17"/>
      <c r="U2654" s="909" t="s">
        <v>8298</v>
      </c>
      <c r="V2654" s="17"/>
      <c r="W2654" s="781" t="s">
        <v>4455</v>
      </c>
      <c r="X2654" s="910"/>
      <c r="Y2654" s="911"/>
      <c r="Z2654" s="912"/>
      <c r="AA2654" s="912"/>
    </row>
    <row r="2655" spans="1:27" ht="13.8" hidden="1">
      <c r="A2655" s="84"/>
      <c r="B2655" s="84"/>
      <c r="C2655" s="84"/>
      <c r="D2655" s="84"/>
      <c r="E2655" s="704"/>
      <c r="F2655" s="704"/>
      <c r="G2655" s="781" t="s">
        <v>3559</v>
      </c>
      <c r="H2655" s="694" t="str">
        <f t="shared" si="0"/>
        <v>--</v>
      </c>
      <c r="I2655" s="704"/>
      <c r="J2655" s="17"/>
      <c r="K2655" s="17"/>
      <c r="L2655" s="17"/>
      <c r="M2655" s="779" t="s">
        <v>528</v>
      </c>
      <c r="N2655" s="779" t="s">
        <v>2204</v>
      </c>
      <c r="O2655" s="764"/>
      <c r="P2655" s="779" t="s">
        <v>4451</v>
      </c>
      <c r="Q2655" s="17"/>
      <c r="R2655" s="17"/>
      <c r="S2655" s="17"/>
      <c r="T2655" s="17"/>
      <c r="U2655" s="913" t="s">
        <v>8299</v>
      </c>
      <c r="V2655" s="17"/>
      <c r="W2655" s="779" t="s">
        <v>4479</v>
      </c>
      <c r="X2655" s="914"/>
      <c r="Y2655" s="915"/>
      <c r="Z2655" s="916"/>
      <c r="AA2655" s="916"/>
    </row>
    <row r="2656" spans="1:27" ht="13.8" hidden="1">
      <c r="A2656" s="84"/>
      <c r="B2656" s="84"/>
      <c r="C2656" s="84"/>
      <c r="D2656" s="84"/>
      <c r="E2656" s="711"/>
      <c r="F2656" s="711"/>
      <c r="G2656" s="779" t="s">
        <v>3559</v>
      </c>
      <c r="H2656" s="696" t="str">
        <f t="shared" si="0"/>
        <v>--</v>
      </c>
      <c r="I2656" s="711"/>
      <c r="J2656" s="17"/>
      <c r="K2656" s="17"/>
      <c r="L2656" s="17"/>
      <c r="M2656" s="781" t="s">
        <v>273</v>
      </c>
      <c r="N2656" s="781" t="s">
        <v>1388</v>
      </c>
      <c r="O2656" s="760"/>
      <c r="P2656" s="781" t="s">
        <v>4457</v>
      </c>
      <c r="Q2656" s="17"/>
      <c r="R2656" s="17"/>
      <c r="S2656" s="17"/>
      <c r="T2656" s="17"/>
      <c r="U2656" s="909" t="s">
        <v>8300</v>
      </c>
      <c r="V2656" s="17"/>
      <c r="W2656" s="781" t="s">
        <v>4479</v>
      </c>
      <c r="X2656" s="910"/>
      <c r="Y2656" s="911"/>
      <c r="Z2656" s="912"/>
      <c r="AA2656" s="912"/>
    </row>
    <row r="2657" spans="1:27" ht="13.8" hidden="1">
      <c r="A2657" s="84"/>
      <c r="B2657" s="84"/>
      <c r="C2657" s="84"/>
      <c r="D2657" s="84"/>
      <c r="E2657" s="704"/>
      <c r="F2657" s="704"/>
      <c r="G2657" s="781" t="s">
        <v>3559</v>
      </c>
      <c r="H2657" s="694" t="str">
        <f t="shared" si="0"/>
        <v>--</v>
      </c>
      <c r="I2657" s="704"/>
      <c r="J2657" s="17"/>
      <c r="K2657" s="17"/>
      <c r="L2657" s="17"/>
      <c r="M2657" s="779" t="s">
        <v>954</v>
      </c>
      <c r="N2657" s="779" t="s">
        <v>313</v>
      </c>
      <c r="O2657" s="764"/>
      <c r="P2657" s="787"/>
      <c r="Q2657" s="17"/>
      <c r="R2657" s="17"/>
      <c r="S2657" s="17"/>
      <c r="T2657" s="17"/>
      <c r="U2657" s="913" t="s">
        <v>8301</v>
      </c>
      <c r="V2657" s="17"/>
      <c r="W2657" s="779" t="s">
        <v>4479</v>
      </c>
      <c r="X2657" s="914"/>
      <c r="Y2657" s="915"/>
      <c r="Z2657" s="916"/>
      <c r="AA2657" s="916"/>
    </row>
    <row r="2658" spans="1:27" ht="13.8" hidden="1">
      <c r="A2658" s="84"/>
      <c r="B2658" s="84"/>
      <c r="C2658" s="84"/>
      <c r="D2658" s="84"/>
      <c r="E2658" s="711"/>
      <c r="F2658" s="711"/>
      <c r="G2658" s="779" t="s">
        <v>3559</v>
      </c>
      <c r="H2658" s="696" t="str">
        <f t="shared" si="0"/>
        <v>--</v>
      </c>
      <c r="I2658" s="711"/>
      <c r="J2658" s="17"/>
      <c r="K2658" s="17"/>
      <c r="L2658" s="17"/>
      <c r="M2658" s="781" t="s">
        <v>2789</v>
      </c>
      <c r="N2658" s="781" t="s">
        <v>814</v>
      </c>
      <c r="O2658" s="760"/>
      <c r="P2658" s="789"/>
      <c r="Q2658" s="17"/>
      <c r="R2658" s="17"/>
      <c r="S2658" s="17"/>
      <c r="T2658" s="17"/>
      <c r="U2658" s="909" t="s">
        <v>8302</v>
      </c>
      <c r="V2658" s="17"/>
      <c r="W2658" s="781" t="s">
        <v>4530</v>
      </c>
      <c r="X2658" s="910"/>
      <c r="Y2658" s="911"/>
      <c r="Z2658" s="912"/>
      <c r="AA2658" s="912"/>
    </row>
    <row r="2659" spans="1:27" ht="13.8" hidden="1">
      <c r="A2659" s="84"/>
      <c r="B2659" s="84"/>
      <c r="C2659" s="84"/>
      <c r="D2659" s="84"/>
      <c r="E2659" s="704"/>
      <c r="F2659" s="704"/>
      <c r="G2659" s="781" t="s">
        <v>3559</v>
      </c>
      <c r="H2659" s="694" t="str">
        <f t="shared" si="0"/>
        <v>--</v>
      </c>
      <c r="I2659" s="704"/>
      <c r="J2659" s="17"/>
      <c r="K2659" s="17"/>
      <c r="L2659" s="17"/>
      <c r="M2659" s="779" t="s">
        <v>1281</v>
      </c>
      <c r="N2659" s="779" t="s">
        <v>455</v>
      </c>
      <c r="O2659" s="764"/>
      <c r="P2659" s="787"/>
      <c r="Q2659" s="17"/>
      <c r="R2659" s="17"/>
      <c r="S2659" s="17"/>
      <c r="T2659" s="17"/>
      <c r="U2659" s="913" t="s">
        <v>8303</v>
      </c>
      <c r="V2659" s="17"/>
      <c r="W2659" s="779" t="s">
        <v>4530</v>
      </c>
      <c r="X2659" s="914"/>
      <c r="Y2659" s="915"/>
      <c r="Z2659" s="916"/>
      <c r="AA2659" s="916"/>
    </row>
    <row r="2660" spans="1:27" ht="13.8" hidden="1">
      <c r="A2660" s="84"/>
      <c r="B2660" s="84"/>
      <c r="C2660" s="84"/>
      <c r="D2660" s="84"/>
      <c r="E2660" s="711"/>
      <c r="F2660" s="711"/>
      <c r="G2660" s="779" t="s">
        <v>3559</v>
      </c>
      <c r="H2660" s="696" t="str">
        <f t="shared" si="0"/>
        <v>--</v>
      </c>
      <c r="I2660" s="711"/>
      <c r="J2660" s="17"/>
      <c r="K2660" s="17"/>
      <c r="L2660" s="17"/>
      <c r="M2660" s="781" t="s">
        <v>195</v>
      </c>
      <c r="N2660" s="781" t="s">
        <v>971</v>
      </c>
      <c r="O2660" s="760"/>
      <c r="P2660" s="789"/>
      <c r="Q2660" s="17"/>
      <c r="R2660" s="17"/>
      <c r="S2660" s="17"/>
      <c r="T2660" s="17"/>
      <c r="U2660" s="909" t="s">
        <v>8304</v>
      </c>
      <c r="V2660" s="17"/>
      <c r="W2660" s="781" t="s">
        <v>4530</v>
      </c>
      <c r="X2660" s="910"/>
      <c r="Y2660" s="911"/>
      <c r="Z2660" s="912"/>
      <c r="AA2660" s="912"/>
    </row>
    <row r="2661" spans="1:27" ht="13.8" hidden="1">
      <c r="A2661" s="84"/>
      <c r="B2661" s="84"/>
      <c r="C2661" s="84"/>
      <c r="D2661" s="84"/>
      <c r="E2661" s="704"/>
      <c r="F2661" s="704"/>
      <c r="G2661" s="781" t="s">
        <v>3559</v>
      </c>
      <c r="H2661" s="694" t="str">
        <f t="shared" si="0"/>
        <v>--</v>
      </c>
      <c r="I2661" s="704"/>
      <c r="J2661" s="17"/>
      <c r="K2661" s="17"/>
      <c r="L2661" s="17"/>
      <c r="M2661" s="779" t="s">
        <v>195</v>
      </c>
      <c r="N2661" s="779" t="s">
        <v>970</v>
      </c>
      <c r="O2661" s="764"/>
      <c r="P2661" s="787"/>
      <c r="Q2661" s="17"/>
      <c r="R2661" s="17"/>
      <c r="S2661" s="17"/>
      <c r="T2661" s="17"/>
      <c r="U2661" s="913" t="s">
        <v>8305</v>
      </c>
      <c r="V2661" s="17"/>
      <c r="W2661" s="779" t="s">
        <v>4530</v>
      </c>
      <c r="X2661" s="914"/>
      <c r="Y2661" s="915"/>
      <c r="Z2661" s="916"/>
      <c r="AA2661" s="916"/>
    </row>
    <row r="2662" spans="1:27" ht="13.8" hidden="1">
      <c r="A2662" s="84"/>
      <c r="B2662" s="84"/>
      <c r="C2662" s="84"/>
      <c r="D2662" s="84"/>
      <c r="E2662" s="711"/>
      <c r="F2662" s="711"/>
      <c r="G2662" s="779" t="s">
        <v>3559</v>
      </c>
      <c r="H2662" s="696" t="str">
        <f t="shared" si="0"/>
        <v>--</v>
      </c>
      <c r="I2662" s="711"/>
      <c r="J2662" s="17"/>
      <c r="K2662" s="17"/>
      <c r="L2662" s="17"/>
      <c r="M2662" s="815" t="s">
        <v>528</v>
      </c>
      <c r="N2662" s="781" t="s">
        <v>2404</v>
      </c>
      <c r="O2662" s="760"/>
      <c r="P2662" s="781" t="s">
        <v>4578</v>
      </c>
      <c r="Q2662" s="17"/>
      <c r="R2662" s="17"/>
      <c r="S2662" s="17"/>
      <c r="T2662" s="17"/>
      <c r="U2662" s="909" t="s">
        <v>8306</v>
      </c>
      <c r="V2662" s="17"/>
      <c r="W2662" s="781" t="s">
        <v>4530</v>
      </c>
      <c r="X2662" s="910"/>
      <c r="Y2662" s="911"/>
      <c r="Z2662" s="912"/>
      <c r="AA2662" s="912"/>
    </row>
    <row r="2663" spans="1:27" ht="13.8" hidden="1">
      <c r="A2663" s="84"/>
      <c r="B2663" s="84"/>
      <c r="C2663" s="84"/>
      <c r="D2663" s="84"/>
      <c r="E2663" s="704"/>
      <c r="F2663" s="704"/>
      <c r="G2663" s="781" t="s">
        <v>3559</v>
      </c>
      <c r="H2663" s="694" t="str">
        <f t="shared" si="0"/>
        <v>--</v>
      </c>
      <c r="I2663" s="704"/>
      <c r="J2663" s="17"/>
      <c r="K2663" s="17"/>
      <c r="L2663" s="17"/>
      <c r="M2663" s="779" t="s">
        <v>528</v>
      </c>
      <c r="N2663" s="779" t="s">
        <v>2425</v>
      </c>
      <c r="O2663" s="764"/>
      <c r="P2663" s="779" t="s">
        <v>4578</v>
      </c>
      <c r="Q2663" s="17"/>
      <c r="R2663" s="17"/>
      <c r="S2663" s="17"/>
      <c r="T2663" s="17"/>
      <c r="U2663" s="913" t="s">
        <v>8307</v>
      </c>
      <c r="V2663" s="17"/>
      <c r="W2663" s="779" t="s">
        <v>4530</v>
      </c>
      <c r="X2663" s="914"/>
      <c r="Y2663" s="915"/>
      <c r="Z2663" s="916"/>
      <c r="AA2663" s="916"/>
    </row>
    <row r="2664" spans="1:27" ht="13.8" hidden="1">
      <c r="A2664" s="84"/>
      <c r="B2664" s="84"/>
      <c r="C2664" s="84"/>
      <c r="D2664" s="84"/>
      <c r="E2664" s="711"/>
      <c r="F2664" s="711"/>
      <c r="G2664" s="779" t="s">
        <v>3559</v>
      </c>
      <c r="H2664" s="696" t="str">
        <f t="shared" si="0"/>
        <v>--</v>
      </c>
      <c r="I2664" s="711"/>
      <c r="J2664" s="17"/>
      <c r="K2664" s="17"/>
      <c r="L2664" s="17"/>
      <c r="M2664" s="781" t="s">
        <v>195</v>
      </c>
      <c r="N2664" s="781" t="s">
        <v>968</v>
      </c>
      <c r="O2664" s="760"/>
      <c r="P2664" s="789"/>
      <c r="Q2664" s="17"/>
      <c r="R2664" s="17"/>
      <c r="S2664" s="17"/>
      <c r="T2664" s="17"/>
      <c r="U2664" s="909" t="s">
        <v>8308</v>
      </c>
      <c r="V2664" s="17"/>
      <c r="W2664" s="781" t="s">
        <v>4530</v>
      </c>
      <c r="X2664" s="910"/>
      <c r="Y2664" s="911"/>
      <c r="Z2664" s="912"/>
      <c r="AA2664" s="912"/>
    </row>
    <row r="2665" spans="1:27" ht="13.8" hidden="1">
      <c r="A2665" s="84"/>
      <c r="B2665" s="84"/>
      <c r="C2665" s="84"/>
      <c r="D2665" s="84"/>
      <c r="E2665" s="704"/>
      <c r="F2665" s="704"/>
      <c r="G2665" s="781" t="s">
        <v>3559</v>
      </c>
      <c r="H2665" s="694" t="str">
        <f t="shared" si="0"/>
        <v>--</v>
      </c>
      <c r="I2665" s="704"/>
      <c r="J2665" s="17"/>
      <c r="K2665" s="17"/>
      <c r="L2665" s="17"/>
      <c r="M2665" s="779" t="s">
        <v>528</v>
      </c>
      <c r="N2665" s="779" t="s">
        <v>2373</v>
      </c>
      <c r="O2665" s="764"/>
      <c r="P2665" s="779" t="s">
        <v>4578</v>
      </c>
      <c r="Q2665" s="17"/>
      <c r="R2665" s="17"/>
      <c r="S2665" s="17"/>
      <c r="T2665" s="17"/>
      <c r="U2665" s="913" t="s">
        <v>8309</v>
      </c>
      <c r="V2665" s="17"/>
      <c r="W2665" s="779" t="s">
        <v>4530</v>
      </c>
      <c r="X2665" s="914"/>
      <c r="Y2665" s="915"/>
      <c r="Z2665" s="916"/>
      <c r="AA2665" s="916"/>
    </row>
    <row r="2666" spans="1:27" ht="13.8" hidden="1">
      <c r="A2666" s="84"/>
      <c r="B2666" s="84"/>
      <c r="C2666" s="84"/>
      <c r="D2666" s="84"/>
      <c r="E2666" s="711"/>
      <c r="F2666" s="711"/>
      <c r="G2666" s="779" t="s">
        <v>3559</v>
      </c>
      <c r="H2666" s="696" t="str">
        <f t="shared" si="0"/>
        <v>--</v>
      </c>
      <c r="I2666" s="711"/>
      <c r="J2666" s="17"/>
      <c r="K2666" s="17"/>
      <c r="L2666" s="17"/>
      <c r="M2666" s="781" t="s">
        <v>195</v>
      </c>
      <c r="N2666" s="781" t="s">
        <v>967</v>
      </c>
      <c r="O2666" s="760"/>
      <c r="P2666" s="789"/>
      <c r="Q2666" s="17"/>
      <c r="R2666" s="17"/>
      <c r="S2666" s="17"/>
      <c r="T2666" s="17"/>
      <c r="U2666" s="909" t="s">
        <v>8310</v>
      </c>
      <c r="V2666" s="17"/>
      <c r="W2666" s="781" t="s">
        <v>4530</v>
      </c>
      <c r="X2666" s="910"/>
      <c r="Y2666" s="911"/>
      <c r="Z2666" s="912"/>
      <c r="AA2666" s="912"/>
    </row>
    <row r="2667" spans="1:27" ht="13.8" hidden="1">
      <c r="A2667" s="84"/>
      <c r="B2667" s="84"/>
      <c r="C2667" s="84"/>
      <c r="D2667" s="84"/>
      <c r="E2667" s="704"/>
      <c r="F2667" s="704"/>
      <c r="G2667" s="781" t="s">
        <v>3559</v>
      </c>
      <c r="H2667" s="694" t="str">
        <f t="shared" si="0"/>
        <v>--</v>
      </c>
      <c r="I2667" s="704"/>
      <c r="J2667" s="17"/>
      <c r="K2667" s="17"/>
      <c r="L2667" s="17"/>
      <c r="M2667" s="779" t="s">
        <v>436</v>
      </c>
      <c r="N2667" s="779" t="s">
        <v>179</v>
      </c>
      <c r="O2667" s="764"/>
      <c r="P2667" s="779" t="s">
        <v>4632</v>
      </c>
      <c r="Q2667" s="17"/>
      <c r="R2667" s="17"/>
      <c r="S2667" s="17"/>
      <c r="T2667" s="17"/>
      <c r="U2667" s="913" t="s">
        <v>8311</v>
      </c>
      <c r="V2667" s="17"/>
      <c r="W2667" s="779" t="s">
        <v>4530</v>
      </c>
      <c r="X2667" s="914"/>
      <c r="Y2667" s="915"/>
      <c r="Z2667" s="916"/>
      <c r="AA2667" s="916"/>
    </row>
    <row r="2668" spans="1:27" ht="13.8" hidden="1">
      <c r="A2668" s="84"/>
      <c r="B2668" s="84"/>
      <c r="C2668" s="84"/>
      <c r="D2668" s="84"/>
      <c r="E2668" s="711"/>
      <c r="F2668" s="711"/>
      <c r="G2668" s="779" t="s">
        <v>3559</v>
      </c>
      <c r="H2668" s="696" t="str">
        <f t="shared" si="0"/>
        <v>--</v>
      </c>
      <c r="I2668" s="711"/>
      <c r="J2668" s="17"/>
      <c r="K2668" s="17"/>
      <c r="L2668" s="17"/>
      <c r="M2668" s="781" t="s">
        <v>436</v>
      </c>
      <c r="N2668" s="781" t="s">
        <v>180</v>
      </c>
      <c r="O2668" s="760"/>
      <c r="P2668" s="781" t="s">
        <v>4645</v>
      </c>
      <c r="Q2668" s="17"/>
      <c r="R2668" s="17"/>
      <c r="S2668" s="17"/>
      <c r="T2668" s="17"/>
      <c r="U2668" s="909" t="s">
        <v>8312</v>
      </c>
      <c r="V2668" s="17"/>
      <c r="W2668" s="781" t="s">
        <v>4530</v>
      </c>
      <c r="X2668" s="910"/>
      <c r="Y2668" s="911"/>
      <c r="Z2668" s="912"/>
      <c r="AA2668" s="912"/>
    </row>
    <row r="2669" spans="1:27" ht="13.8" hidden="1">
      <c r="A2669" s="84"/>
      <c r="B2669" s="84"/>
      <c r="C2669" s="84"/>
      <c r="D2669" s="84"/>
      <c r="E2669" s="704"/>
      <c r="F2669" s="704"/>
      <c r="G2669" s="781" t="s">
        <v>3559</v>
      </c>
      <c r="H2669" s="694" t="str">
        <f t="shared" si="0"/>
        <v>--</v>
      </c>
      <c r="I2669" s="704"/>
      <c r="J2669" s="17"/>
      <c r="K2669" s="17"/>
      <c r="L2669" s="17"/>
      <c r="M2669" s="779" t="s">
        <v>436</v>
      </c>
      <c r="N2669" s="779" t="s">
        <v>191</v>
      </c>
      <c r="O2669" s="764"/>
      <c r="P2669" s="779" t="s">
        <v>4653</v>
      </c>
      <c r="Q2669" s="17"/>
      <c r="R2669" s="17"/>
      <c r="S2669" s="17"/>
      <c r="T2669" s="17"/>
      <c r="U2669" s="913" t="s">
        <v>8313</v>
      </c>
      <c r="V2669" s="17"/>
      <c r="W2669" s="779" t="s">
        <v>4530</v>
      </c>
      <c r="X2669" s="914"/>
      <c r="Y2669" s="915"/>
      <c r="Z2669" s="916"/>
      <c r="AA2669" s="916"/>
    </row>
    <row r="2670" spans="1:27" ht="13.8" hidden="1">
      <c r="A2670" s="84"/>
      <c r="B2670" s="84"/>
      <c r="C2670" s="84"/>
      <c r="D2670" s="84"/>
      <c r="E2670" s="711"/>
      <c r="F2670" s="711"/>
      <c r="G2670" s="779" t="s">
        <v>3559</v>
      </c>
      <c r="H2670" s="696" t="str">
        <f t="shared" si="0"/>
        <v>--</v>
      </c>
      <c r="I2670" s="711"/>
      <c r="J2670" s="17"/>
      <c r="K2670" s="17"/>
      <c r="L2670" s="17"/>
      <c r="M2670" s="781" t="s">
        <v>436</v>
      </c>
      <c r="N2670" s="781" t="s">
        <v>192</v>
      </c>
      <c r="O2670" s="760"/>
      <c r="P2670" s="781" t="s">
        <v>4665</v>
      </c>
      <c r="Q2670" s="17"/>
      <c r="R2670" s="17"/>
      <c r="S2670" s="17"/>
      <c r="T2670" s="17"/>
      <c r="U2670" s="909" t="s">
        <v>8314</v>
      </c>
      <c r="V2670" s="17"/>
      <c r="W2670" s="781" t="s">
        <v>4530</v>
      </c>
      <c r="X2670" s="910"/>
      <c r="Y2670" s="911"/>
      <c r="Z2670" s="912"/>
      <c r="AA2670" s="912"/>
    </row>
    <row r="2671" spans="1:27" ht="13.8" hidden="1">
      <c r="A2671" s="84"/>
      <c r="B2671" s="84"/>
      <c r="C2671" s="84"/>
      <c r="D2671" s="84"/>
      <c r="E2671" s="704"/>
      <c r="F2671" s="704"/>
      <c r="G2671" s="781" t="s">
        <v>3559</v>
      </c>
      <c r="H2671" s="694" t="str">
        <f t="shared" si="0"/>
        <v>--</v>
      </c>
      <c r="I2671" s="704"/>
      <c r="J2671" s="17"/>
      <c r="K2671" s="17"/>
      <c r="L2671" s="17"/>
      <c r="M2671" s="779" t="s">
        <v>195</v>
      </c>
      <c r="N2671" s="779" t="s">
        <v>966</v>
      </c>
      <c r="O2671" s="764"/>
      <c r="P2671" s="787"/>
      <c r="Q2671" s="17"/>
      <c r="R2671" s="17"/>
      <c r="S2671" s="17"/>
      <c r="T2671" s="17"/>
      <c r="U2671" s="913" t="s">
        <v>8315</v>
      </c>
      <c r="V2671" s="17"/>
      <c r="W2671" s="779" t="s">
        <v>4530</v>
      </c>
      <c r="X2671" s="914"/>
      <c r="Y2671" s="915"/>
      <c r="Z2671" s="916"/>
      <c r="AA2671" s="916"/>
    </row>
    <row r="2672" spans="1:27" ht="13.8" hidden="1">
      <c r="A2672" s="84"/>
      <c r="B2672" s="84"/>
      <c r="C2672" s="84"/>
      <c r="D2672" s="84"/>
      <c r="E2672" s="711"/>
      <c r="F2672" s="711"/>
      <c r="G2672" s="779" t="s">
        <v>3559</v>
      </c>
      <c r="H2672" s="696" t="str">
        <f t="shared" si="0"/>
        <v>--</v>
      </c>
      <c r="I2672" s="711"/>
      <c r="J2672" s="17"/>
      <c r="K2672" s="17"/>
      <c r="L2672" s="17"/>
      <c r="M2672" s="781" t="s">
        <v>4682</v>
      </c>
      <c r="N2672" s="781" t="s">
        <v>1807</v>
      </c>
      <c r="O2672" s="760"/>
      <c r="P2672" s="789"/>
      <c r="Q2672" s="17"/>
      <c r="R2672" s="17"/>
      <c r="S2672" s="17"/>
      <c r="T2672" s="17"/>
      <c r="U2672" s="909" t="s">
        <v>8316</v>
      </c>
      <c r="V2672" s="17"/>
      <c r="W2672" s="781" t="s">
        <v>4530</v>
      </c>
      <c r="X2672" s="910"/>
      <c r="Y2672" s="911"/>
      <c r="Z2672" s="912"/>
      <c r="AA2672" s="912"/>
    </row>
    <row r="2673" spans="1:27" ht="13.8" hidden="1">
      <c r="A2673" s="84"/>
      <c r="B2673" s="84"/>
      <c r="C2673" s="84"/>
      <c r="D2673" s="84"/>
      <c r="E2673" s="704"/>
      <c r="F2673" s="704"/>
      <c r="G2673" s="781" t="s">
        <v>3559</v>
      </c>
      <c r="H2673" s="694" t="str">
        <f t="shared" si="0"/>
        <v>--</v>
      </c>
      <c r="I2673" s="704"/>
      <c r="J2673" s="17"/>
      <c r="K2673" s="17"/>
      <c r="L2673" s="17"/>
      <c r="M2673" s="779" t="s">
        <v>4699</v>
      </c>
      <c r="N2673" s="779" t="s">
        <v>789</v>
      </c>
      <c r="O2673" s="764"/>
      <c r="P2673" s="787"/>
      <c r="Q2673" s="17"/>
      <c r="R2673" s="17"/>
      <c r="S2673" s="17"/>
      <c r="T2673" s="17"/>
      <c r="U2673" s="913" t="s">
        <v>8317</v>
      </c>
      <c r="V2673" s="17"/>
      <c r="W2673" s="779" t="s">
        <v>4530</v>
      </c>
      <c r="X2673" s="914"/>
      <c r="Y2673" s="915"/>
      <c r="Z2673" s="916"/>
      <c r="AA2673" s="916"/>
    </row>
    <row r="2674" spans="1:27" ht="13.8" hidden="1">
      <c r="A2674" s="84"/>
      <c r="B2674" s="84"/>
      <c r="C2674" s="84"/>
      <c r="D2674" s="84"/>
      <c r="E2674" s="711"/>
      <c r="F2674" s="711"/>
      <c r="G2674" s="779" t="s">
        <v>3559</v>
      </c>
      <c r="H2674" s="696" t="str">
        <f t="shared" si="0"/>
        <v>--</v>
      </c>
      <c r="I2674" s="711"/>
      <c r="J2674" s="17"/>
      <c r="K2674" s="17"/>
      <c r="L2674" s="17"/>
      <c r="M2674" s="781" t="s">
        <v>195</v>
      </c>
      <c r="N2674" s="781" t="s">
        <v>965</v>
      </c>
      <c r="O2674" s="760"/>
      <c r="P2674" s="789"/>
      <c r="Q2674" s="17"/>
      <c r="R2674" s="17"/>
      <c r="S2674" s="17"/>
      <c r="T2674" s="17"/>
      <c r="U2674" s="909" t="s">
        <v>8318</v>
      </c>
      <c r="V2674" s="17"/>
      <c r="W2674" s="781" t="s">
        <v>4530</v>
      </c>
      <c r="X2674" s="910"/>
      <c r="Y2674" s="911"/>
      <c r="Z2674" s="912"/>
      <c r="AA2674" s="912"/>
    </row>
    <row r="2675" spans="1:27" ht="13.8" hidden="1">
      <c r="A2675" s="84"/>
      <c r="B2675" s="84"/>
      <c r="C2675" s="84"/>
      <c r="D2675" s="84"/>
      <c r="E2675" s="704"/>
      <c r="F2675" s="704"/>
      <c r="G2675" s="748" t="s">
        <v>7101</v>
      </c>
      <c r="H2675" s="694" t="str">
        <f t="shared" si="0"/>
        <v>--</v>
      </c>
      <c r="I2675" s="704"/>
      <c r="J2675" s="17"/>
      <c r="K2675" s="17"/>
      <c r="L2675" s="17"/>
      <c r="M2675" s="779" t="s">
        <v>273</v>
      </c>
      <c r="N2675" s="779" t="s">
        <v>1284</v>
      </c>
      <c r="O2675" s="764"/>
      <c r="P2675" s="787"/>
      <c r="Q2675" s="17"/>
      <c r="R2675" s="17"/>
      <c r="S2675" s="17"/>
      <c r="T2675" s="17"/>
      <c r="U2675" s="788" t="s">
        <v>7102</v>
      </c>
      <c r="V2675" s="17"/>
      <c r="W2675" s="741" t="s">
        <v>7103</v>
      </c>
      <c r="X2675" s="765"/>
      <c r="Y2675" s="766"/>
      <c r="Z2675" s="767"/>
      <c r="AA2675" s="767"/>
    </row>
    <row r="2676" spans="1:27" ht="13.8" hidden="1">
      <c r="A2676" s="84"/>
      <c r="B2676" s="84"/>
      <c r="C2676" s="84"/>
      <c r="D2676" s="84"/>
      <c r="E2676" s="711"/>
      <c r="F2676" s="711"/>
      <c r="G2676" s="741" t="s">
        <v>7101</v>
      </c>
      <c r="H2676" s="696" t="str">
        <f t="shared" si="0"/>
        <v>--</v>
      </c>
      <c r="I2676" s="711"/>
      <c r="J2676" s="17"/>
      <c r="K2676" s="17"/>
      <c r="L2676" s="17"/>
      <c r="M2676" s="781" t="s">
        <v>241</v>
      </c>
      <c r="N2676" s="781" t="s">
        <v>2229</v>
      </c>
      <c r="O2676" s="760"/>
      <c r="P2676" s="789"/>
      <c r="Q2676" s="17"/>
      <c r="R2676" s="17"/>
      <c r="S2676" s="17"/>
      <c r="T2676" s="17"/>
      <c r="U2676" s="790" t="s">
        <v>7104</v>
      </c>
      <c r="V2676" s="17"/>
      <c r="W2676" s="748" t="s">
        <v>7103</v>
      </c>
      <c r="X2676" s="761"/>
      <c r="Y2676" s="762"/>
      <c r="Z2676" s="763"/>
      <c r="AA2676" s="763"/>
    </row>
    <row r="2677" spans="1:27" ht="13.8" hidden="1">
      <c r="A2677" s="84"/>
      <c r="B2677" s="84"/>
      <c r="C2677" s="84"/>
      <c r="D2677" s="84"/>
      <c r="E2677" s="704"/>
      <c r="F2677" s="704"/>
      <c r="G2677" s="748" t="s">
        <v>7101</v>
      </c>
      <c r="H2677" s="694" t="str">
        <f t="shared" si="0"/>
        <v>--</v>
      </c>
      <c r="I2677" s="704"/>
      <c r="J2677" s="17"/>
      <c r="K2677" s="17"/>
      <c r="L2677" s="17"/>
      <c r="M2677" s="779" t="s">
        <v>273</v>
      </c>
      <c r="N2677" s="779" t="s">
        <v>1283</v>
      </c>
      <c r="O2677" s="764"/>
      <c r="P2677" s="787"/>
      <c r="Q2677" s="17"/>
      <c r="R2677" s="17"/>
      <c r="S2677" s="17"/>
      <c r="T2677" s="17"/>
      <c r="U2677" s="788" t="s">
        <v>7105</v>
      </c>
      <c r="V2677" s="17"/>
      <c r="W2677" s="741" t="s">
        <v>7106</v>
      </c>
      <c r="X2677" s="765"/>
      <c r="Y2677" s="766"/>
      <c r="Z2677" s="767"/>
      <c r="AA2677" s="767"/>
    </row>
    <row r="2678" spans="1:27" ht="13.8" hidden="1">
      <c r="A2678" s="84"/>
      <c r="B2678" s="84"/>
      <c r="C2678" s="84"/>
      <c r="D2678" s="84"/>
      <c r="E2678" s="711"/>
      <c r="F2678" s="711"/>
      <c r="G2678" s="741" t="s">
        <v>7101</v>
      </c>
      <c r="H2678" s="696" t="str">
        <f t="shared" si="0"/>
        <v>--</v>
      </c>
      <c r="I2678" s="711"/>
      <c r="J2678" s="17"/>
      <c r="K2678" s="17"/>
      <c r="L2678" s="17"/>
      <c r="M2678" s="781" t="s">
        <v>241</v>
      </c>
      <c r="N2678" s="781" t="s">
        <v>2227</v>
      </c>
      <c r="O2678" s="760"/>
      <c r="P2678" s="789"/>
      <c r="Q2678" s="17"/>
      <c r="R2678" s="17"/>
      <c r="S2678" s="17"/>
      <c r="T2678" s="17"/>
      <c r="U2678" s="790" t="s">
        <v>7107</v>
      </c>
      <c r="V2678" s="17"/>
      <c r="W2678" s="748" t="s">
        <v>7106</v>
      </c>
      <c r="X2678" s="761"/>
      <c r="Y2678" s="762"/>
      <c r="Z2678" s="763"/>
      <c r="AA2678" s="763"/>
    </row>
    <row r="2679" spans="1:27" ht="13.8" hidden="1">
      <c r="A2679" s="84"/>
      <c r="B2679" s="84"/>
      <c r="C2679" s="84"/>
      <c r="D2679" s="84"/>
      <c r="E2679" s="704"/>
      <c r="F2679" s="704"/>
      <c r="G2679" s="748" t="s">
        <v>7101</v>
      </c>
      <c r="H2679" s="694" t="str">
        <f t="shared" si="0"/>
        <v>--</v>
      </c>
      <c r="I2679" s="704"/>
      <c r="J2679" s="17"/>
      <c r="K2679" s="17"/>
      <c r="L2679" s="17"/>
      <c r="M2679" s="779" t="s">
        <v>630</v>
      </c>
      <c r="N2679" s="779" t="s">
        <v>1635</v>
      </c>
      <c r="O2679" s="764"/>
      <c r="P2679" s="787"/>
      <c r="Q2679" s="17"/>
      <c r="R2679" s="17"/>
      <c r="S2679" s="17"/>
      <c r="T2679" s="17"/>
      <c r="U2679" s="788" t="s">
        <v>7108</v>
      </c>
      <c r="V2679" s="17"/>
      <c r="W2679" s="741" t="s">
        <v>7077</v>
      </c>
      <c r="X2679" s="765"/>
      <c r="Y2679" s="766"/>
      <c r="Z2679" s="767"/>
      <c r="AA2679" s="767"/>
    </row>
    <row r="2680" spans="1:27" ht="13.8" hidden="1">
      <c r="A2680" s="84"/>
      <c r="B2680" s="84"/>
      <c r="C2680" s="84"/>
      <c r="D2680" s="84"/>
      <c r="E2680" s="711"/>
      <c r="F2680" s="711"/>
      <c r="G2680" s="741" t="s">
        <v>7101</v>
      </c>
      <c r="H2680" s="696" t="str">
        <f t="shared" si="0"/>
        <v>--</v>
      </c>
      <c r="I2680" s="711"/>
      <c r="J2680" s="17"/>
      <c r="K2680" s="17"/>
      <c r="L2680" s="17"/>
      <c r="M2680" s="781" t="s">
        <v>630</v>
      </c>
      <c r="N2680" s="781" t="s">
        <v>1636</v>
      </c>
      <c r="O2680" s="760"/>
      <c r="P2680" s="789"/>
      <c r="Q2680" s="17"/>
      <c r="R2680" s="17"/>
      <c r="S2680" s="17"/>
      <c r="T2680" s="17"/>
      <c r="U2680" s="790" t="s">
        <v>7109</v>
      </c>
      <c r="V2680" s="17"/>
      <c r="W2680" s="748" t="s">
        <v>7077</v>
      </c>
      <c r="X2680" s="761"/>
      <c r="Y2680" s="762"/>
      <c r="Z2680" s="763"/>
      <c r="AA2680" s="763"/>
    </row>
    <row r="2681" spans="1:27" ht="13.8" hidden="1">
      <c r="A2681" s="84"/>
      <c r="B2681" s="84"/>
      <c r="C2681" s="84"/>
      <c r="D2681" s="84"/>
      <c r="E2681" s="704"/>
      <c r="F2681" s="704"/>
      <c r="G2681" s="748" t="s">
        <v>7101</v>
      </c>
      <c r="H2681" s="694" t="str">
        <f t="shared" si="0"/>
        <v>--</v>
      </c>
      <c r="I2681" s="704"/>
      <c r="J2681" s="17"/>
      <c r="K2681" s="17"/>
      <c r="L2681" s="17"/>
      <c r="M2681" s="779" t="s">
        <v>630</v>
      </c>
      <c r="N2681" s="779" t="s">
        <v>1638</v>
      </c>
      <c r="O2681" s="764"/>
      <c r="P2681" s="787"/>
      <c r="Q2681" s="17"/>
      <c r="R2681" s="17"/>
      <c r="S2681" s="17"/>
      <c r="T2681" s="17"/>
      <c r="U2681" s="788" t="s">
        <v>7110</v>
      </c>
      <c r="V2681" s="17"/>
      <c r="W2681" s="741" t="s">
        <v>7077</v>
      </c>
      <c r="X2681" s="765"/>
      <c r="Y2681" s="766"/>
      <c r="Z2681" s="767"/>
      <c r="AA2681" s="767"/>
    </row>
    <row r="2682" spans="1:27" ht="13.8" hidden="1">
      <c r="A2682" s="84"/>
      <c r="B2682" s="84"/>
      <c r="C2682" s="84"/>
      <c r="D2682" s="84"/>
      <c r="E2682" s="711"/>
      <c r="F2682" s="711"/>
      <c r="G2682" s="737" t="s">
        <v>3211</v>
      </c>
      <c r="H2682" s="696" t="str">
        <f t="shared" si="0"/>
        <v>--</v>
      </c>
      <c r="I2682" s="711"/>
      <c r="J2682" s="17"/>
      <c r="K2682" s="17"/>
      <c r="L2682" s="17"/>
      <c r="M2682" s="736" t="s">
        <v>2462</v>
      </c>
      <c r="N2682" s="736" t="s">
        <v>1737</v>
      </c>
      <c r="O2682" s="769"/>
      <c r="P2682" s="917"/>
      <c r="Q2682" s="17"/>
      <c r="R2682" s="17"/>
      <c r="S2682" s="17"/>
      <c r="T2682" s="17"/>
      <c r="U2682" s="753" t="s">
        <v>8319</v>
      </c>
      <c r="V2682" s="17"/>
      <c r="W2682" s="861" t="s">
        <v>3058</v>
      </c>
      <c r="X2682" s="862"/>
      <c r="Y2682" s="863"/>
      <c r="Z2682" s="864"/>
      <c r="AA2682" s="864"/>
    </row>
    <row r="2683" spans="1:27" ht="13.8" hidden="1">
      <c r="A2683" s="84"/>
      <c r="B2683" s="84"/>
      <c r="C2683" s="84"/>
      <c r="D2683" s="84"/>
      <c r="E2683" s="704"/>
      <c r="F2683" s="704"/>
      <c r="G2683" s="736" t="s">
        <v>3211</v>
      </c>
      <c r="H2683" s="694" t="str">
        <f t="shared" si="0"/>
        <v>--</v>
      </c>
      <c r="I2683" s="704"/>
      <c r="J2683" s="17"/>
      <c r="K2683" s="17"/>
      <c r="L2683" s="17"/>
      <c r="M2683" s="737" t="s">
        <v>3218</v>
      </c>
      <c r="N2683" s="737" t="s">
        <v>2508</v>
      </c>
      <c r="O2683" s="774"/>
      <c r="P2683" s="737" t="s">
        <v>3220</v>
      </c>
      <c r="Q2683" s="17"/>
      <c r="R2683" s="17"/>
      <c r="S2683" s="17"/>
      <c r="T2683" s="17"/>
      <c r="U2683" s="740" t="s">
        <v>8320</v>
      </c>
      <c r="V2683" s="17"/>
      <c r="W2683" s="855" t="s">
        <v>3058</v>
      </c>
      <c r="X2683" s="856"/>
      <c r="Y2683" s="857"/>
      <c r="Z2683" s="858"/>
      <c r="AA2683" s="858"/>
    </row>
    <row r="2684" spans="1:27" ht="13.8" hidden="1">
      <c r="A2684" s="84"/>
      <c r="B2684" s="84"/>
      <c r="C2684" s="84"/>
      <c r="D2684" s="84"/>
      <c r="E2684" s="711"/>
      <c r="F2684" s="711"/>
      <c r="G2684" s="737" t="s">
        <v>3211</v>
      </c>
      <c r="H2684" s="696" t="str">
        <f t="shared" si="0"/>
        <v>--</v>
      </c>
      <c r="I2684" s="711"/>
      <c r="J2684" s="17"/>
      <c r="K2684" s="17"/>
      <c r="L2684" s="17"/>
      <c r="M2684" s="736" t="s">
        <v>3218</v>
      </c>
      <c r="N2684" s="736" t="s">
        <v>2509</v>
      </c>
      <c r="O2684" s="769"/>
      <c r="P2684" s="736" t="s">
        <v>3223</v>
      </c>
      <c r="Q2684" s="17"/>
      <c r="R2684" s="17"/>
      <c r="S2684" s="17"/>
      <c r="T2684" s="17"/>
      <c r="U2684" s="753" t="s">
        <v>8321</v>
      </c>
      <c r="V2684" s="17"/>
      <c r="W2684" s="861" t="s">
        <v>3058</v>
      </c>
      <c r="X2684" s="862"/>
      <c r="Y2684" s="863"/>
      <c r="Z2684" s="864"/>
      <c r="AA2684" s="864"/>
    </row>
    <row r="2685" spans="1:27" ht="13.8" hidden="1">
      <c r="A2685" s="84"/>
      <c r="B2685" s="84"/>
      <c r="C2685" s="84"/>
      <c r="D2685" s="84"/>
      <c r="E2685" s="704"/>
      <c r="F2685" s="704"/>
      <c r="G2685" s="736" t="s">
        <v>3211</v>
      </c>
      <c r="H2685" s="694" t="str">
        <f t="shared" si="0"/>
        <v>--</v>
      </c>
      <c r="I2685" s="704"/>
      <c r="J2685" s="17"/>
      <c r="K2685" s="17"/>
      <c r="L2685" s="17"/>
      <c r="M2685" s="737" t="s">
        <v>3218</v>
      </c>
      <c r="N2685" s="737" t="s">
        <v>2510</v>
      </c>
      <c r="O2685" s="774"/>
      <c r="P2685" s="737" t="s">
        <v>3228</v>
      </c>
      <c r="Q2685" s="17"/>
      <c r="R2685" s="17"/>
      <c r="S2685" s="17"/>
      <c r="T2685" s="17"/>
      <c r="U2685" s="752" t="s">
        <v>3229</v>
      </c>
      <c r="V2685" s="17"/>
      <c r="W2685" s="855" t="s">
        <v>3058</v>
      </c>
      <c r="X2685" s="856"/>
      <c r="Y2685" s="857"/>
      <c r="Z2685" s="858"/>
      <c r="AA2685" s="858"/>
    </row>
    <row r="2686" spans="1:27" ht="13.8" hidden="1">
      <c r="A2686" s="84"/>
      <c r="B2686" s="84"/>
      <c r="C2686" s="84"/>
      <c r="D2686" s="84"/>
      <c r="E2686" s="711"/>
      <c r="F2686" s="711"/>
      <c r="G2686" s="737" t="s">
        <v>3211</v>
      </c>
      <c r="H2686" s="696" t="str">
        <f t="shared" si="0"/>
        <v>--</v>
      </c>
      <c r="I2686" s="711"/>
      <c r="J2686" s="17"/>
      <c r="K2686" s="17"/>
      <c r="L2686" s="17"/>
      <c r="M2686" s="736" t="s">
        <v>2723</v>
      </c>
      <c r="N2686" s="736" t="s">
        <v>1778</v>
      </c>
      <c r="O2686" s="769"/>
      <c r="P2686" s="917"/>
      <c r="Q2686" s="17"/>
      <c r="R2686" s="17"/>
      <c r="S2686" s="17"/>
      <c r="T2686" s="17"/>
      <c r="U2686" s="753" t="s">
        <v>8322</v>
      </c>
      <c r="V2686" s="17"/>
      <c r="W2686" s="861" t="s">
        <v>3058</v>
      </c>
      <c r="X2686" s="862"/>
      <c r="Y2686" s="863"/>
      <c r="Z2686" s="864"/>
      <c r="AA2686" s="864"/>
    </row>
    <row r="2687" spans="1:27" ht="13.8" hidden="1">
      <c r="A2687" s="84"/>
      <c r="B2687" s="84"/>
      <c r="C2687" s="84"/>
      <c r="D2687" s="84"/>
      <c r="E2687" s="704"/>
      <c r="F2687" s="704"/>
      <c r="G2687" s="736" t="s">
        <v>3211</v>
      </c>
      <c r="H2687" s="694" t="str">
        <f t="shared" si="0"/>
        <v>--</v>
      </c>
      <c r="I2687" s="704"/>
      <c r="J2687" s="17"/>
      <c r="K2687" s="17"/>
      <c r="L2687" s="17"/>
      <c r="M2687" s="737" t="s">
        <v>2706</v>
      </c>
      <c r="N2687" s="737" t="s">
        <v>842</v>
      </c>
      <c r="O2687" s="774"/>
      <c r="P2687" s="918"/>
      <c r="Q2687" s="17"/>
      <c r="R2687" s="17"/>
      <c r="S2687" s="17"/>
      <c r="T2687" s="17"/>
      <c r="U2687" s="740" t="s">
        <v>8323</v>
      </c>
      <c r="V2687" s="17"/>
      <c r="W2687" s="855" t="s">
        <v>3058</v>
      </c>
      <c r="X2687" s="856"/>
      <c r="Y2687" s="857"/>
      <c r="Z2687" s="858"/>
      <c r="AA2687" s="858"/>
    </row>
    <row r="2688" spans="1:27" ht="13.8" hidden="1">
      <c r="A2688" s="84"/>
      <c r="B2688" s="84"/>
      <c r="C2688" s="84"/>
      <c r="D2688" s="84"/>
      <c r="E2688" s="711"/>
      <c r="F2688" s="711"/>
      <c r="G2688" s="737" t="s">
        <v>3211</v>
      </c>
      <c r="H2688" s="696" t="str">
        <f t="shared" si="0"/>
        <v>--</v>
      </c>
      <c r="I2688" s="711"/>
      <c r="J2688" s="17"/>
      <c r="K2688" s="17"/>
      <c r="L2688" s="17"/>
      <c r="M2688" s="736" t="s">
        <v>1329</v>
      </c>
      <c r="N2688" s="736" t="s">
        <v>1593</v>
      </c>
      <c r="O2688" s="769"/>
      <c r="P2688" s="917"/>
      <c r="Q2688" s="17"/>
      <c r="R2688" s="17"/>
      <c r="S2688" s="17"/>
      <c r="T2688" s="17"/>
      <c r="U2688" s="753" t="s">
        <v>8324</v>
      </c>
      <c r="V2688" s="17"/>
      <c r="W2688" s="861" t="s">
        <v>3058</v>
      </c>
      <c r="X2688" s="862"/>
      <c r="Y2688" s="863"/>
      <c r="Z2688" s="864"/>
      <c r="AA2688" s="864"/>
    </row>
    <row r="2689" spans="1:27" ht="13.8" hidden="1">
      <c r="A2689" s="84"/>
      <c r="B2689" s="84"/>
      <c r="C2689" s="84"/>
      <c r="D2689" s="84"/>
      <c r="E2689" s="704"/>
      <c r="F2689" s="704"/>
      <c r="G2689" s="736" t="s">
        <v>3211</v>
      </c>
      <c r="H2689" s="694" t="str">
        <f t="shared" si="0"/>
        <v>--</v>
      </c>
      <c r="I2689" s="704"/>
      <c r="J2689" s="17"/>
      <c r="K2689" s="17"/>
      <c r="L2689" s="17"/>
      <c r="M2689" s="737" t="s">
        <v>2573</v>
      </c>
      <c r="N2689" s="737" t="s">
        <v>645</v>
      </c>
      <c r="O2689" s="774"/>
      <c r="P2689" s="918"/>
      <c r="Q2689" s="17"/>
      <c r="R2689" s="17"/>
      <c r="S2689" s="17"/>
      <c r="T2689" s="17"/>
      <c r="U2689" s="740" t="s">
        <v>8325</v>
      </c>
      <c r="V2689" s="17"/>
      <c r="W2689" s="855" t="s">
        <v>3058</v>
      </c>
      <c r="X2689" s="856"/>
      <c r="Y2689" s="857"/>
      <c r="Z2689" s="858"/>
      <c r="AA2689" s="858"/>
    </row>
    <row r="2690" spans="1:27" ht="13.8" hidden="1">
      <c r="A2690" s="84"/>
      <c r="B2690" s="84"/>
      <c r="C2690" s="84"/>
      <c r="D2690" s="84"/>
      <c r="E2690" s="711"/>
      <c r="F2690" s="711"/>
      <c r="G2690" s="737" t="s">
        <v>3211</v>
      </c>
      <c r="H2690" s="696" t="str">
        <f t="shared" si="0"/>
        <v>--</v>
      </c>
      <c r="I2690" s="711"/>
      <c r="J2690" s="17"/>
      <c r="K2690" s="17"/>
      <c r="L2690" s="17"/>
      <c r="M2690" s="736" t="s">
        <v>2546</v>
      </c>
      <c r="N2690" s="736" t="s">
        <v>612</v>
      </c>
      <c r="O2690" s="769"/>
      <c r="P2690" s="917"/>
      <c r="Q2690" s="17"/>
      <c r="R2690" s="17"/>
      <c r="S2690" s="17"/>
      <c r="T2690" s="17"/>
      <c r="U2690" s="753" t="s">
        <v>8326</v>
      </c>
      <c r="V2690" s="17"/>
      <c r="W2690" s="861" t="s">
        <v>3058</v>
      </c>
      <c r="X2690" s="862"/>
      <c r="Y2690" s="863"/>
      <c r="Z2690" s="864"/>
      <c r="AA2690" s="864"/>
    </row>
    <row r="2691" spans="1:27" ht="13.8" hidden="1">
      <c r="A2691" s="84"/>
      <c r="B2691" s="84"/>
      <c r="C2691" s="84"/>
      <c r="D2691" s="84"/>
      <c r="E2691" s="704"/>
      <c r="F2691" s="704"/>
      <c r="G2691" s="736" t="s">
        <v>3211</v>
      </c>
      <c r="H2691" s="694" t="str">
        <f t="shared" si="0"/>
        <v>--</v>
      </c>
      <c r="I2691" s="704"/>
      <c r="J2691" s="17"/>
      <c r="K2691" s="17"/>
      <c r="L2691" s="17"/>
      <c r="M2691" s="737" t="s">
        <v>3257</v>
      </c>
      <c r="N2691" s="737" t="s">
        <v>2511</v>
      </c>
      <c r="O2691" s="774"/>
      <c r="P2691" s="737" t="s">
        <v>3228</v>
      </c>
      <c r="Q2691" s="17"/>
      <c r="R2691" s="17"/>
      <c r="S2691" s="17"/>
      <c r="T2691" s="17"/>
      <c r="U2691" s="740" t="s">
        <v>8327</v>
      </c>
      <c r="V2691" s="17"/>
      <c r="W2691" s="855" t="s">
        <v>3058</v>
      </c>
      <c r="X2691" s="856"/>
      <c r="Y2691" s="857"/>
      <c r="Z2691" s="858"/>
      <c r="AA2691" s="858"/>
    </row>
    <row r="2692" spans="1:27" ht="13.8" hidden="1">
      <c r="A2692" s="84"/>
      <c r="B2692" s="84"/>
      <c r="C2692" s="84"/>
      <c r="D2692" s="84"/>
      <c r="E2692" s="711"/>
      <c r="F2692" s="711"/>
      <c r="G2692" s="710" t="s">
        <v>7217</v>
      </c>
      <c r="H2692" s="696" t="str">
        <f t="shared" si="0"/>
        <v>--</v>
      </c>
      <c r="I2692" s="711"/>
      <c r="J2692" s="17"/>
      <c r="K2692" s="17"/>
      <c r="L2692" s="17"/>
      <c r="M2692" s="781" t="s">
        <v>36</v>
      </c>
      <c r="N2692" s="781"/>
      <c r="O2692" s="760"/>
      <c r="P2692" s="748"/>
      <c r="Q2692" s="17"/>
      <c r="R2692" s="17"/>
      <c r="S2692" s="17"/>
      <c r="T2692" s="17"/>
      <c r="U2692" s="790"/>
      <c r="V2692" s="17"/>
      <c r="W2692" s="748"/>
      <c r="X2692" s="761"/>
      <c r="Y2692" s="762"/>
      <c r="Z2692" s="763"/>
      <c r="AA2692" s="763"/>
    </row>
    <row r="2693" spans="1:27" ht="13.8" hidden="1">
      <c r="A2693" s="84"/>
      <c r="B2693" s="84"/>
      <c r="C2693" s="84"/>
      <c r="D2693" s="84"/>
      <c r="E2693" s="704"/>
      <c r="F2693" s="704"/>
      <c r="G2693" s="703" t="s">
        <v>7217</v>
      </c>
      <c r="H2693" s="694" t="str">
        <f t="shared" si="0"/>
        <v>--</v>
      </c>
      <c r="I2693" s="704"/>
      <c r="J2693" s="17"/>
      <c r="K2693" s="17"/>
      <c r="L2693" s="17"/>
      <c r="M2693" s="779" t="s">
        <v>36</v>
      </c>
      <c r="N2693" s="779"/>
      <c r="O2693" s="764"/>
      <c r="P2693" s="741"/>
      <c r="Q2693" s="17"/>
      <c r="R2693" s="17"/>
      <c r="S2693" s="17"/>
      <c r="T2693" s="17"/>
      <c r="U2693" s="788"/>
      <c r="V2693" s="17"/>
      <c r="W2693" s="741"/>
      <c r="X2693" s="765"/>
      <c r="Y2693" s="766"/>
      <c r="Z2693" s="767"/>
      <c r="AA2693" s="767"/>
    </row>
    <row r="2694" spans="1:27" ht="13.8" hidden="1">
      <c r="A2694" s="84"/>
      <c r="B2694" s="84"/>
      <c r="C2694" s="84"/>
      <c r="D2694" s="84"/>
      <c r="E2694" s="711"/>
      <c r="F2694" s="711"/>
      <c r="G2694" s="710" t="s">
        <v>7217</v>
      </c>
      <c r="H2694" s="696" t="str">
        <f t="shared" si="0"/>
        <v>--</v>
      </c>
      <c r="I2694" s="711"/>
      <c r="J2694" s="17"/>
      <c r="K2694" s="17"/>
      <c r="L2694" s="17"/>
      <c r="M2694" s="781" t="s">
        <v>36</v>
      </c>
      <c r="N2694" s="781"/>
      <c r="O2694" s="760"/>
      <c r="P2694" s="748"/>
      <c r="Q2694" s="17"/>
      <c r="R2694" s="17"/>
      <c r="S2694" s="17"/>
      <c r="T2694" s="17"/>
      <c r="U2694" s="790"/>
      <c r="V2694" s="17"/>
      <c r="W2694" s="748"/>
      <c r="X2694" s="761"/>
      <c r="Y2694" s="762"/>
      <c r="Z2694" s="763"/>
      <c r="AA2694" s="763"/>
    </row>
    <row r="2695" spans="1:27" ht="13.8" hidden="1">
      <c r="A2695" s="84"/>
      <c r="B2695" s="84"/>
      <c r="C2695" s="84"/>
      <c r="D2695" s="84"/>
      <c r="E2695" s="704"/>
      <c r="F2695" s="704"/>
      <c r="G2695" s="703" t="s">
        <v>7217</v>
      </c>
      <c r="H2695" s="694" t="str">
        <f t="shared" si="0"/>
        <v>--</v>
      </c>
      <c r="I2695" s="704"/>
      <c r="J2695" s="17"/>
      <c r="K2695" s="17"/>
      <c r="L2695" s="17"/>
      <c r="M2695" s="779" t="s">
        <v>36</v>
      </c>
      <c r="N2695" s="779"/>
      <c r="O2695" s="764"/>
      <c r="P2695" s="741"/>
      <c r="Q2695" s="17"/>
      <c r="R2695" s="17"/>
      <c r="S2695" s="17"/>
      <c r="T2695" s="17"/>
      <c r="U2695" s="788"/>
      <c r="V2695" s="17"/>
      <c r="W2695" s="741"/>
      <c r="X2695" s="765"/>
      <c r="Y2695" s="766"/>
      <c r="Z2695" s="767"/>
      <c r="AA2695" s="767"/>
    </row>
    <row r="2696" spans="1:27" ht="13.8" hidden="1">
      <c r="A2696" s="84"/>
      <c r="B2696" s="84"/>
      <c r="C2696" s="84"/>
      <c r="D2696" s="84"/>
      <c r="E2696" s="711"/>
      <c r="F2696" s="711"/>
      <c r="G2696" s="710" t="s">
        <v>7217</v>
      </c>
      <c r="H2696" s="696" t="str">
        <f t="shared" si="0"/>
        <v>--</v>
      </c>
      <c r="I2696" s="711"/>
      <c r="J2696" s="17"/>
      <c r="K2696" s="17"/>
      <c r="L2696" s="17"/>
      <c r="M2696" s="781" t="s">
        <v>36</v>
      </c>
      <c r="N2696" s="781"/>
      <c r="O2696" s="760"/>
      <c r="P2696" s="748"/>
      <c r="Q2696" s="17"/>
      <c r="R2696" s="17"/>
      <c r="S2696" s="17"/>
      <c r="T2696" s="17"/>
      <c r="U2696" s="790"/>
      <c r="V2696" s="17"/>
      <c r="W2696" s="748"/>
      <c r="X2696" s="761"/>
      <c r="Y2696" s="762"/>
      <c r="Z2696" s="763"/>
      <c r="AA2696" s="763"/>
    </row>
    <row r="2697" spans="1:27" ht="13.8" hidden="1">
      <c r="A2697" s="84"/>
      <c r="B2697" s="84"/>
      <c r="C2697" s="84"/>
      <c r="D2697" s="84"/>
      <c r="E2697" s="704"/>
      <c r="F2697" s="704"/>
      <c r="G2697" s="703" t="s">
        <v>7217</v>
      </c>
      <c r="H2697" s="694" t="str">
        <f t="shared" si="0"/>
        <v>--</v>
      </c>
      <c r="I2697" s="704"/>
      <c r="J2697" s="17"/>
      <c r="K2697" s="17"/>
      <c r="L2697" s="17"/>
      <c r="M2697" s="779" t="s">
        <v>36</v>
      </c>
      <c r="N2697" s="779"/>
      <c r="O2697" s="764"/>
      <c r="P2697" s="741"/>
      <c r="Q2697" s="17"/>
      <c r="R2697" s="17"/>
      <c r="S2697" s="17"/>
      <c r="T2697" s="17"/>
      <c r="U2697" s="788"/>
      <c r="V2697" s="17"/>
      <c r="W2697" s="741"/>
      <c r="X2697" s="765"/>
      <c r="Y2697" s="766"/>
      <c r="Z2697" s="767"/>
      <c r="AA2697" s="767"/>
    </row>
    <row r="2698" spans="1:27" ht="13.8" hidden="1">
      <c r="A2698" s="84"/>
      <c r="B2698" s="84"/>
      <c r="C2698" s="84"/>
      <c r="D2698" s="84"/>
      <c r="E2698" s="711"/>
      <c r="F2698" s="711"/>
      <c r="G2698" s="710" t="s">
        <v>7217</v>
      </c>
      <c r="H2698" s="696" t="str">
        <f t="shared" si="0"/>
        <v>--</v>
      </c>
      <c r="I2698" s="711"/>
      <c r="J2698" s="17"/>
      <c r="K2698" s="17"/>
      <c r="L2698" s="17"/>
      <c r="M2698" s="781" t="s">
        <v>36</v>
      </c>
      <c r="N2698" s="781"/>
      <c r="O2698" s="760"/>
      <c r="P2698" s="748"/>
      <c r="Q2698" s="17"/>
      <c r="R2698" s="17"/>
      <c r="S2698" s="17"/>
      <c r="T2698" s="17"/>
      <c r="U2698" s="790"/>
      <c r="V2698" s="17"/>
      <c r="W2698" s="748"/>
      <c r="X2698" s="761"/>
      <c r="Y2698" s="762"/>
      <c r="Z2698" s="763"/>
      <c r="AA2698" s="763"/>
    </row>
    <row r="2699" spans="1:27" ht="13.8" hidden="1">
      <c r="A2699" s="84"/>
      <c r="B2699" s="84"/>
      <c r="C2699" s="84"/>
      <c r="D2699" s="84"/>
      <c r="E2699" s="704"/>
      <c r="F2699" s="704"/>
      <c r="G2699" s="703" t="s">
        <v>7217</v>
      </c>
      <c r="H2699" s="694" t="str">
        <f t="shared" si="0"/>
        <v>--</v>
      </c>
      <c r="I2699" s="704"/>
      <c r="J2699" s="17"/>
      <c r="K2699" s="17"/>
      <c r="L2699" s="17"/>
      <c r="M2699" s="779" t="s">
        <v>36</v>
      </c>
      <c r="N2699" s="779"/>
      <c r="O2699" s="764"/>
      <c r="P2699" s="741"/>
      <c r="Q2699" s="17"/>
      <c r="R2699" s="17"/>
      <c r="S2699" s="17"/>
      <c r="T2699" s="17"/>
      <c r="U2699" s="788"/>
      <c r="V2699" s="17"/>
      <c r="W2699" s="741"/>
      <c r="X2699" s="765"/>
      <c r="Y2699" s="766"/>
      <c r="Z2699" s="767"/>
      <c r="AA2699" s="767"/>
    </row>
    <row r="2700" spans="1:27" ht="13.8" hidden="1">
      <c r="A2700" s="84"/>
      <c r="B2700" s="84"/>
      <c r="C2700" s="84"/>
      <c r="D2700" s="84"/>
      <c r="E2700" s="711"/>
      <c r="F2700" s="711"/>
      <c r="G2700" s="710" t="s">
        <v>7217</v>
      </c>
      <c r="H2700" s="696" t="str">
        <f t="shared" si="0"/>
        <v>--</v>
      </c>
      <c r="I2700" s="711"/>
      <c r="J2700" s="17"/>
      <c r="K2700" s="17"/>
      <c r="L2700" s="17"/>
      <c r="M2700" s="781" t="s">
        <v>36</v>
      </c>
      <c r="N2700" s="781"/>
      <c r="O2700" s="760"/>
      <c r="P2700" s="748"/>
      <c r="Q2700" s="17"/>
      <c r="R2700" s="17"/>
      <c r="S2700" s="17"/>
      <c r="T2700" s="17"/>
      <c r="U2700" s="790"/>
      <c r="V2700" s="17"/>
      <c r="W2700" s="748"/>
      <c r="X2700" s="761"/>
      <c r="Y2700" s="762"/>
      <c r="Z2700" s="763"/>
      <c r="AA2700" s="763"/>
    </row>
    <row r="2701" spans="1:27" ht="13.8" hidden="1">
      <c r="A2701" s="84"/>
      <c r="B2701" s="84"/>
      <c r="C2701" s="84"/>
      <c r="D2701" s="84"/>
      <c r="E2701" s="704"/>
      <c r="F2701" s="704"/>
      <c r="G2701" s="703" t="s">
        <v>7217</v>
      </c>
      <c r="H2701" s="694" t="str">
        <f t="shared" si="0"/>
        <v>--</v>
      </c>
      <c r="I2701" s="704"/>
      <c r="J2701" s="17"/>
      <c r="K2701" s="17"/>
      <c r="L2701" s="17"/>
      <c r="M2701" s="779" t="s">
        <v>36</v>
      </c>
      <c r="N2701" s="779"/>
      <c r="O2701" s="764"/>
      <c r="P2701" s="741"/>
      <c r="Q2701" s="17"/>
      <c r="R2701" s="17"/>
      <c r="S2701" s="17"/>
      <c r="T2701" s="17"/>
      <c r="U2701" s="788"/>
      <c r="V2701" s="17"/>
      <c r="W2701" s="741"/>
      <c r="X2701" s="765"/>
      <c r="Y2701" s="766"/>
      <c r="Z2701" s="767"/>
      <c r="AA2701" s="767"/>
    </row>
    <row r="2702" spans="1:27" ht="13.8" hidden="1">
      <c r="A2702" s="84"/>
      <c r="B2702" s="84"/>
      <c r="C2702" s="84"/>
      <c r="D2702" s="84"/>
      <c r="E2702" s="711"/>
      <c r="F2702" s="711"/>
      <c r="G2702" s="710" t="s">
        <v>7217</v>
      </c>
      <c r="H2702" s="696" t="str">
        <f t="shared" si="0"/>
        <v>--</v>
      </c>
      <c r="I2702" s="711"/>
      <c r="J2702" s="17"/>
      <c r="K2702" s="17"/>
      <c r="L2702" s="17"/>
      <c r="M2702" s="781" t="s">
        <v>36</v>
      </c>
      <c r="N2702" s="781"/>
      <c r="O2702" s="760"/>
      <c r="P2702" s="748"/>
      <c r="Q2702" s="17"/>
      <c r="R2702" s="17"/>
      <c r="S2702" s="17"/>
      <c r="T2702" s="17"/>
      <c r="U2702" s="790"/>
      <c r="V2702" s="17"/>
      <c r="W2702" s="748"/>
      <c r="X2702" s="761"/>
      <c r="Y2702" s="762"/>
      <c r="Z2702" s="763"/>
      <c r="AA2702" s="763"/>
    </row>
    <row r="2703" spans="1:27" ht="13.8" hidden="1">
      <c r="A2703" s="84"/>
      <c r="B2703" s="84"/>
      <c r="C2703" s="84"/>
      <c r="D2703" s="84"/>
      <c r="E2703" s="704"/>
      <c r="F2703" s="704"/>
      <c r="G2703" s="703" t="s">
        <v>7217</v>
      </c>
      <c r="H2703" s="694" t="str">
        <f t="shared" si="0"/>
        <v>--</v>
      </c>
      <c r="I2703" s="704"/>
      <c r="J2703" s="17"/>
      <c r="K2703" s="17"/>
      <c r="L2703" s="17"/>
      <c r="M2703" s="779" t="s">
        <v>36</v>
      </c>
      <c r="N2703" s="779"/>
      <c r="O2703" s="764"/>
      <c r="P2703" s="710" t="s">
        <v>7219</v>
      </c>
      <c r="Q2703" s="17"/>
      <c r="R2703" s="17"/>
      <c r="S2703" s="17"/>
      <c r="T2703" s="17"/>
      <c r="U2703" s="788"/>
      <c r="V2703" s="17"/>
      <c r="W2703" s="710" t="s">
        <v>7220</v>
      </c>
      <c r="X2703" s="896"/>
      <c r="Y2703" s="897"/>
      <c r="Z2703" s="898"/>
      <c r="AA2703" s="898"/>
    </row>
    <row r="2704" spans="1:27" ht="13.8" hidden="1">
      <c r="A2704" s="84"/>
      <c r="B2704" s="84"/>
      <c r="C2704" s="84"/>
      <c r="D2704" s="84"/>
      <c r="E2704" s="711"/>
      <c r="F2704" s="711"/>
      <c r="G2704" s="710" t="s">
        <v>7217</v>
      </c>
      <c r="H2704" s="696" t="str">
        <f t="shared" si="0"/>
        <v>--</v>
      </c>
      <c r="I2704" s="711"/>
      <c r="J2704" s="17"/>
      <c r="K2704" s="17"/>
      <c r="L2704" s="17"/>
      <c r="M2704" s="781" t="s">
        <v>595</v>
      </c>
      <c r="N2704" s="781"/>
      <c r="O2704" s="760"/>
      <c r="P2704" s="703" t="s">
        <v>7221</v>
      </c>
      <c r="Q2704" s="17"/>
      <c r="R2704" s="17"/>
      <c r="S2704" s="17"/>
      <c r="T2704" s="17"/>
      <c r="U2704" s="790"/>
      <c r="V2704" s="17"/>
      <c r="W2704" s="748"/>
      <c r="X2704" s="761"/>
      <c r="Y2704" s="762"/>
      <c r="Z2704" s="763"/>
      <c r="AA2704" s="763"/>
    </row>
    <row r="2705" spans="1:27" ht="13.8" hidden="1">
      <c r="A2705" s="84"/>
      <c r="B2705" s="84"/>
      <c r="C2705" s="84"/>
      <c r="D2705" s="84"/>
      <c r="E2705" s="704"/>
      <c r="F2705" s="704"/>
      <c r="G2705" s="703" t="s">
        <v>7217</v>
      </c>
      <c r="H2705" s="694" t="str">
        <f t="shared" si="0"/>
        <v>--</v>
      </c>
      <c r="I2705" s="704"/>
      <c r="J2705" s="17"/>
      <c r="K2705" s="17"/>
      <c r="L2705" s="17"/>
      <c r="M2705" s="779" t="s">
        <v>595</v>
      </c>
      <c r="N2705" s="779"/>
      <c r="O2705" s="764"/>
      <c r="P2705" s="710" t="s">
        <v>7221</v>
      </c>
      <c r="Q2705" s="17"/>
      <c r="R2705" s="17"/>
      <c r="S2705" s="17"/>
      <c r="T2705" s="17"/>
      <c r="U2705" s="788"/>
      <c r="V2705" s="17"/>
      <c r="W2705" s="741"/>
      <c r="X2705" s="765"/>
      <c r="Y2705" s="766"/>
      <c r="Z2705" s="767"/>
      <c r="AA2705" s="767"/>
    </row>
    <row r="2706" spans="1:27" ht="13.8" hidden="1">
      <c r="A2706" s="84"/>
      <c r="B2706" s="84"/>
      <c r="C2706" s="84"/>
      <c r="D2706" s="84"/>
      <c r="E2706" s="711"/>
      <c r="F2706" s="711"/>
      <c r="G2706" s="710" t="s">
        <v>7217</v>
      </c>
      <c r="H2706" s="696" t="str">
        <f t="shared" si="0"/>
        <v>--</v>
      </c>
      <c r="I2706" s="711"/>
      <c r="J2706" s="17"/>
      <c r="K2706" s="17"/>
      <c r="L2706" s="17"/>
      <c r="M2706" s="781" t="s">
        <v>347</v>
      </c>
      <c r="N2706" s="781"/>
      <c r="O2706" s="760"/>
      <c r="P2706" s="748"/>
      <c r="Q2706" s="17"/>
      <c r="R2706" s="17"/>
      <c r="S2706" s="17"/>
      <c r="T2706" s="17"/>
      <c r="U2706" s="790"/>
      <c r="V2706" s="17"/>
      <c r="W2706" s="748"/>
      <c r="X2706" s="761"/>
      <c r="Y2706" s="762"/>
      <c r="Z2706" s="763"/>
      <c r="AA2706" s="763"/>
    </row>
    <row r="2707" spans="1:27" ht="13.8" hidden="1">
      <c r="A2707" s="84"/>
      <c r="B2707" s="84"/>
      <c r="C2707" s="84"/>
      <c r="D2707" s="84"/>
      <c r="E2707" s="704"/>
      <c r="F2707" s="704"/>
      <c r="G2707" s="703" t="s">
        <v>7217</v>
      </c>
      <c r="H2707" s="694" t="str">
        <f t="shared" si="0"/>
        <v>--</v>
      </c>
      <c r="I2707" s="704"/>
      <c r="J2707" s="17"/>
      <c r="K2707" s="17"/>
      <c r="L2707" s="17"/>
      <c r="M2707" s="779" t="s">
        <v>347</v>
      </c>
      <c r="N2707" s="779"/>
      <c r="O2707" s="764"/>
      <c r="P2707" s="741"/>
      <c r="Q2707" s="17"/>
      <c r="R2707" s="17"/>
      <c r="S2707" s="17"/>
      <c r="T2707" s="17"/>
      <c r="U2707" s="788"/>
      <c r="V2707" s="17"/>
      <c r="W2707" s="741"/>
      <c r="X2707" s="765"/>
      <c r="Y2707" s="766"/>
      <c r="Z2707" s="767"/>
      <c r="AA2707" s="767"/>
    </row>
    <row r="2708" spans="1:27" ht="13.8" hidden="1">
      <c r="A2708" s="84"/>
      <c r="B2708" s="84"/>
      <c r="C2708" s="84"/>
      <c r="D2708" s="84"/>
      <c r="E2708" s="711"/>
      <c r="F2708" s="711"/>
      <c r="G2708" s="710" t="s">
        <v>7217</v>
      </c>
      <c r="H2708" s="696" t="str">
        <f t="shared" si="0"/>
        <v>--</v>
      </c>
      <c r="I2708" s="711"/>
      <c r="J2708" s="17"/>
      <c r="K2708" s="17"/>
      <c r="L2708" s="17"/>
      <c r="M2708" s="781" t="s">
        <v>347</v>
      </c>
      <c r="N2708" s="781"/>
      <c r="O2708" s="760"/>
      <c r="P2708" s="748"/>
      <c r="Q2708" s="17"/>
      <c r="R2708" s="17"/>
      <c r="S2708" s="17"/>
      <c r="T2708" s="17"/>
      <c r="U2708" s="790"/>
      <c r="V2708" s="17"/>
      <c r="W2708" s="748"/>
      <c r="X2708" s="761"/>
      <c r="Y2708" s="762"/>
      <c r="Z2708" s="763"/>
      <c r="AA2708" s="763"/>
    </row>
    <row r="2709" spans="1:27" ht="13.8" hidden="1">
      <c r="A2709" s="84"/>
      <c r="B2709" s="84"/>
      <c r="C2709" s="84"/>
      <c r="D2709" s="84"/>
      <c r="E2709" s="704"/>
      <c r="F2709" s="704"/>
      <c r="G2709" s="703" t="s">
        <v>7217</v>
      </c>
      <c r="H2709" s="694" t="str">
        <f t="shared" si="0"/>
        <v>--</v>
      </c>
      <c r="I2709" s="704"/>
      <c r="J2709" s="17"/>
      <c r="K2709" s="17"/>
      <c r="L2709" s="17"/>
      <c r="M2709" s="779" t="s">
        <v>347</v>
      </c>
      <c r="N2709" s="779"/>
      <c r="O2709" s="764"/>
      <c r="P2709" s="741"/>
      <c r="Q2709" s="17"/>
      <c r="R2709" s="17"/>
      <c r="S2709" s="17"/>
      <c r="T2709" s="17"/>
      <c r="U2709" s="788"/>
      <c r="V2709" s="17"/>
      <c r="W2709" s="741"/>
      <c r="X2709" s="765"/>
      <c r="Y2709" s="766"/>
      <c r="Z2709" s="767"/>
      <c r="AA2709" s="767"/>
    </row>
    <row r="2710" spans="1:27" ht="13.8" hidden="1">
      <c r="A2710" s="84"/>
      <c r="B2710" s="84"/>
      <c r="C2710" s="84"/>
      <c r="D2710" s="84"/>
      <c r="E2710" s="711"/>
      <c r="F2710" s="711"/>
      <c r="G2710" s="710" t="s">
        <v>7217</v>
      </c>
      <c r="H2710" s="696" t="str">
        <f t="shared" si="0"/>
        <v>--</v>
      </c>
      <c r="I2710" s="711"/>
      <c r="J2710" s="17"/>
      <c r="K2710" s="17"/>
      <c r="L2710" s="17"/>
      <c r="M2710" s="781" t="s">
        <v>347</v>
      </c>
      <c r="N2710" s="781"/>
      <c r="O2710" s="760"/>
      <c r="P2710" s="748"/>
      <c r="Q2710" s="17"/>
      <c r="R2710" s="17"/>
      <c r="S2710" s="17"/>
      <c r="T2710" s="17"/>
      <c r="U2710" s="790"/>
      <c r="V2710" s="17"/>
      <c r="W2710" s="748"/>
      <c r="X2710" s="761"/>
      <c r="Y2710" s="762"/>
      <c r="Z2710" s="763"/>
      <c r="AA2710" s="763"/>
    </row>
    <row r="2711" spans="1:27" ht="13.8" hidden="1">
      <c r="A2711" s="84"/>
      <c r="B2711" s="84"/>
      <c r="C2711" s="84"/>
      <c r="D2711" s="84"/>
      <c r="E2711" s="704"/>
      <c r="F2711" s="704"/>
      <c r="G2711" s="703" t="s">
        <v>7217</v>
      </c>
      <c r="H2711" s="694" t="str">
        <f t="shared" si="0"/>
        <v>--</v>
      </c>
      <c r="I2711" s="704"/>
      <c r="J2711" s="17"/>
      <c r="K2711" s="17"/>
      <c r="L2711" s="17"/>
      <c r="M2711" s="779" t="s">
        <v>347</v>
      </c>
      <c r="N2711" s="779"/>
      <c r="O2711" s="764"/>
      <c r="P2711" s="741"/>
      <c r="Q2711" s="17"/>
      <c r="R2711" s="17"/>
      <c r="S2711" s="17"/>
      <c r="T2711" s="17"/>
      <c r="U2711" s="788"/>
      <c r="V2711" s="17"/>
      <c r="W2711" s="741"/>
      <c r="X2711" s="765"/>
      <c r="Y2711" s="766"/>
      <c r="Z2711" s="767"/>
      <c r="AA2711" s="767"/>
    </row>
    <row r="2712" spans="1:27" ht="13.8" hidden="1">
      <c r="A2712" s="84"/>
      <c r="B2712" s="84"/>
      <c r="C2712" s="84"/>
      <c r="D2712" s="84"/>
      <c r="E2712" s="711"/>
      <c r="F2712" s="711"/>
      <c r="G2712" s="710" t="s">
        <v>7217</v>
      </c>
      <c r="H2712" s="696" t="str">
        <f t="shared" si="0"/>
        <v>--</v>
      </c>
      <c r="I2712" s="711"/>
      <c r="J2712" s="17"/>
      <c r="K2712" s="17"/>
      <c r="L2712" s="17"/>
      <c r="M2712" s="781" t="s">
        <v>347</v>
      </c>
      <c r="N2712" s="781"/>
      <c r="O2712" s="760"/>
      <c r="P2712" s="748"/>
      <c r="Q2712" s="17"/>
      <c r="R2712" s="17"/>
      <c r="S2712" s="17"/>
      <c r="T2712" s="17"/>
      <c r="U2712" s="790"/>
      <c r="V2712" s="17"/>
      <c r="W2712" s="748"/>
      <c r="X2712" s="761"/>
      <c r="Y2712" s="762"/>
      <c r="Z2712" s="763"/>
      <c r="AA2712" s="763"/>
    </row>
    <row r="2713" spans="1:27" ht="13.8" hidden="1">
      <c r="A2713" s="84"/>
      <c r="B2713" s="84"/>
      <c r="C2713" s="84"/>
      <c r="D2713" s="84"/>
      <c r="E2713" s="704"/>
      <c r="F2713" s="704"/>
      <c r="G2713" s="703" t="s">
        <v>7217</v>
      </c>
      <c r="H2713" s="694" t="str">
        <f t="shared" si="0"/>
        <v>--</v>
      </c>
      <c r="I2713" s="704"/>
      <c r="J2713" s="17"/>
      <c r="K2713" s="17"/>
      <c r="L2713" s="17"/>
      <c r="M2713" s="779" t="s">
        <v>49</v>
      </c>
      <c r="N2713" s="779"/>
      <c r="O2713" s="764"/>
      <c r="P2713" s="741"/>
      <c r="Q2713" s="17"/>
      <c r="R2713" s="17"/>
      <c r="S2713" s="17"/>
      <c r="T2713" s="17"/>
      <c r="U2713" s="788"/>
      <c r="V2713" s="17"/>
      <c r="W2713" s="741"/>
      <c r="X2713" s="765"/>
      <c r="Y2713" s="766"/>
      <c r="Z2713" s="767"/>
      <c r="AA2713" s="767"/>
    </row>
    <row r="2714" spans="1:27" ht="13.8" hidden="1">
      <c r="A2714" s="84"/>
      <c r="B2714" s="84"/>
      <c r="C2714" s="84"/>
      <c r="D2714" s="84"/>
      <c r="E2714" s="711"/>
      <c r="F2714" s="711"/>
      <c r="G2714" s="710" t="s">
        <v>7217</v>
      </c>
      <c r="H2714" s="696" t="str">
        <f t="shared" si="0"/>
        <v>--</v>
      </c>
      <c r="I2714" s="711"/>
      <c r="J2714" s="17"/>
      <c r="K2714" s="17"/>
      <c r="L2714" s="17"/>
      <c r="M2714" s="781" t="s">
        <v>49</v>
      </c>
      <c r="N2714" s="781"/>
      <c r="O2714" s="760"/>
      <c r="P2714" s="748"/>
      <c r="Q2714" s="17"/>
      <c r="R2714" s="17"/>
      <c r="S2714" s="17"/>
      <c r="T2714" s="17"/>
      <c r="U2714" s="790"/>
      <c r="V2714" s="17"/>
      <c r="W2714" s="748"/>
      <c r="X2714" s="761"/>
      <c r="Y2714" s="762"/>
      <c r="Z2714" s="763"/>
      <c r="AA2714" s="763"/>
    </row>
    <row r="2715" spans="1:27" ht="13.8" hidden="1">
      <c r="A2715" s="84"/>
      <c r="B2715" s="84"/>
      <c r="C2715" s="84"/>
      <c r="D2715" s="84"/>
      <c r="E2715" s="704"/>
      <c r="F2715" s="704"/>
      <c r="G2715" s="703" t="s">
        <v>7217</v>
      </c>
      <c r="H2715" s="694" t="str">
        <f t="shared" si="0"/>
        <v>--</v>
      </c>
      <c r="I2715" s="704"/>
      <c r="J2715" s="17"/>
      <c r="K2715" s="17"/>
      <c r="L2715" s="17"/>
      <c r="M2715" s="779" t="s">
        <v>49</v>
      </c>
      <c r="N2715" s="779"/>
      <c r="O2715" s="764"/>
      <c r="P2715" s="741"/>
      <c r="Q2715" s="17"/>
      <c r="R2715" s="17"/>
      <c r="S2715" s="17"/>
      <c r="T2715" s="17"/>
      <c r="U2715" s="788"/>
      <c r="V2715" s="17"/>
      <c r="W2715" s="741"/>
      <c r="X2715" s="765"/>
      <c r="Y2715" s="766"/>
      <c r="Z2715" s="767"/>
      <c r="AA2715" s="767"/>
    </row>
    <row r="2716" spans="1:27" ht="13.8" hidden="1">
      <c r="A2716" s="84"/>
      <c r="B2716" s="84"/>
      <c r="C2716" s="84"/>
      <c r="D2716" s="84"/>
      <c r="E2716" s="711"/>
      <c r="F2716" s="711"/>
      <c r="G2716" s="710" t="s">
        <v>7217</v>
      </c>
      <c r="H2716" s="696" t="str">
        <f t="shared" si="0"/>
        <v>--</v>
      </c>
      <c r="I2716" s="711"/>
      <c r="J2716" s="17"/>
      <c r="K2716" s="17"/>
      <c r="L2716" s="17"/>
      <c r="M2716" s="781" t="s">
        <v>49</v>
      </c>
      <c r="N2716" s="781"/>
      <c r="O2716" s="760"/>
      <c r="P2716" s="748"/>
      <c r="Q2716" s="17"/>
      <c r="R2716" s="17"/>
      <c r="S2716" s="17"/>
      <c r="T2716" s="17"/>
      <c r="U2716" s="790"/>
      <c r="V2716" s="17"/>
      <c r="W2716" s="748"/>
      <c r="X2716" s="761"/>
      <c r="Y2716" s="762"/>
      <c r="Z2716" s="763"/>
      <c r="AA2716" s="763"/>
    </row>
    <row r="2717" spans="1:27" ht="13.8" hidden="1">
      <c r="A2717" s="84"/>
      <c r="B2717" s="84"/>
      <c r="C2717" s="84"/>
      <c r="D2717" s="84"/>
      <c r="E2717" s="704"/>
      <c r="F2717" s="704"/>
      <c r="G2717" s="703" t="s">
        <v>7217</v>
      </c>
      <c r="H2717" s="694" t="str">
        <f t="shared" si="0"/>
        <v>--</v>
      </c>
      <c r="I2717" s="704"/>
      <c r="J2717" s="17"/>
      <c r="K2717" s="17"/>
      <c r="L2717" s="17"/>
      <c r="M2717" s="779" t="s">
        <v>49</v>
      </c>
      <c r="N2717" s="779"/>
      <c r="O2717" s="764"/>
      <c r="P2717" s="741"/>
      <c r="Q2717" s="17"/>
      <c r="R2717" s="17"/>
      <c r="S2717" s="17"/>
      <c r="T2717" s="17"/>
      <c r="U2717" s="788"/>
      <c r="V2717" s="17"/>
      <c r="W2717" s="741"/>
      <c r="X2717" s="765"/>
      <c r="Y2717" s="766"/>
      <c r="Z2717" s="767"/>
      <c r="AA2717" s="767"/>
    </row>
    <row r="2718" spans="1:27" ht="13.8" hidden="1">
      <c r="A2718" s="84"/>
      <c r="B2718" s="84"/>
      <c r="C2718" s="84"/>
      <c r="D2718" s="84"/>
      <c r="E2718" s="711"/>
      <c r="F2718" s="711"/>
      <c r="G2718" s="710" t="s">
        <v>7217</v>
      </c>
      <c r="H2718" s="696" t="str">
        <f t="shared" si="0"/>
        <v>--</v>
      </c>
      <c r="I2718" s="711"/>
      <c r="J2718" s="17"/>
      <c r="K2718" s="17"/>
      <c r="L2718" s="17"/>
      <c r="M2718" s="781" t="s">
        <v>49</v>
      </c>
      <c r="N2718" s="781"/>
      <c r="O2718" s="760"/>
      <c r="P2718" s="748"/>
      <c r="Q2718" s="17"/>
      <c r="R2718" s="17"/>
      <c r="S2718" s="17"/>
      <c r="T2718" s="17"/>
      <c r="U2718" s="790"/>
      <c r="V2718" s="17"/>
      <c r="W2718" s="748"/>
      <c r="X2718" s="761"/>
      <c r="Y2718" s="762"/>
      <c r="Z2718" s="763"/>
      <c r="AA2718" s="763"/>
    </row>
    <row r="2719" spans="1:27" ht="13.8" hidden="1">
      <c r="A2719" s="84"/>
      <c r="B2719" s="84"/>
      <c r="C2719" s="84"/>
      <c r="D2719" s="84"/>
      <c r="E2719" s="704"/>
      <c r="F2719" s="704"/>
      <c r="G2719" s="703" t="s">
        <v>7217</v>
      </c>
      <c r="H2719" s="694" t="str">
        <f t="shared" si="0"/>
        <v>--</v>
      </c>
      <c r="I2719" s="704"/>
      <c r="J2719" s="17"/>
      <c r="K2719" s="17"/>
      <c r="L2719" s="17"/>
      <c r="M2719" s="779" t="s">
        <v>49</v>
      </c>
      <c r="N2719" s="779"/>
      <c r="O2719" s="764"/>
      <c r="P2719" s="741"/>
      <c r="Q2719" s="17"/>
      <c r="R2719" s="17"/>
      <c r="S2719" s="17"/>
      <c r="T2719" s="17"/>
      <c r="U2719" s="788"/>
      <c r="V2719" s="17"/>
      <c r="W2719" s="741"/>
      <c r="X2719" s="765"/>
      <c r="Y2719" s="766"/>
      <c r="Z2719" s="767"/>
      <c r="AA2719" s="767"/>
    </row>
    <row r="2720" spans="1:27" ht="13.8" hidden="1">
      <c r="A2720" s="84"/>
      <c r="B2720" s="84"/>
      <c r="C2720" s="84"/>
      <c r="D2720" s="84"/>
      <c r="E2720" s="711"/>
      <c r="F2720" s="711"/>
      <c r="G2720" s="710" t="s">
        <v>7217</v>
      </c>
      <c r="H2720" s="696" t="str">
        <f t="shared" si="0"/>
        <v>--</v>
      </c>
      <c r="I2720" s="711"/>
      <c r="J2720" s="17"/>
      <c r="K2720" s="17"/>
      <c r="L2720" s="17"/>
      <c r="M2720" s="781" t="s">
        <v>49</v>
      </c>
      <c r="N2720" s="781"/>
      <c r="O2720" s="760"/>
      <c r="P2720" s="748"/>
      <c r="Q2720" s="17"/>
      <c r="R2720" s="17"/>
      <c r="S2720" s="17"/>
      <c r="T2720" s="17"/>
      <c r="U2720" s="790"/>
      <c r="V2720" s="17"/>
      <c r="W2720" s="748"/>
      <c r="X2720" s="761"/>
      <c r="Y2720" s="762"/>
      <c r="Z2720" s="763"/>
      <c r="AA2720" s="763"/>
    </row>
    <row r="2721" spans="1:27" ht="13.8" hidden="1">
      <c r="A2721" s="84"/>
      <c r="B2721" s="84"/>
      <c r="C2721" s="84"/>
      <c r="D2721" s="84"/>
      <c r="E2721" s="704"/>
      <c r="F2721" s="704"/>
      <c r="G2721" s="703" t="s">
        <v>7217</v>
      </c>
      <c r="H2721" s="694" t="str">
        <f t="shared" si="0"/>
        <v>--</v>
      </c>
      <c r="I2721" s="704"/>
      <c r="J2721" s="17"/>
      <c r="K2721" s="17"/>
      <c r="L2721" s="17"/>
      <c r="M2721" s="779" t="s">
        <v>49</v>
      </c>
      <c r="N2721" s="779"/>
      <c r="O2721" s="764"/>
      <c r="P2721" s="741"/>
      <c r="Q2721" s="17"/>
      <c r="R2721" s="17"/>
      <c r="S2721" s="17"/>
      <c r="T2721" s="17"/>
      <c r="U2721" s="788"/>
      <c r="V2721" s="17"/>
      <c r="W2721" s="741"/>
      <c r="X2721" s="765"/>
      <c r="Y2721" s="766"/>
      <c r="Z2721" s="767"/>
      <c r="AA2721" s="767"/>
    </row>
    <row r="2722" spans="1:27" ht="13.8" hidden="1">
      <c r="A2722" s="84"/>
      <c r="B2722" s="84"/>
      <c r="C2722" s="84"/>
      <c r="D2722" s="84"/>
      <c r="E2722" s="711"/>
      <c r="F2722" s="711"/>
      <c r="G2722" s="710" t="s">
        <v>7217</v>
      </c>
      <c r="H2722" s="696" t="str">
        <f t="shared" si="0"/>
        <v>--</v>
      </c>
      <c r="I2722" s="711"/>
      <c r="J2722" s="17"/>
      <c r="K2722" s="17"/>
      <c r="L2722" s="17"/>
      <c r="M2722" s="781" t="s">
        <v>49</v>
      </c>
      <c r="N2722" s="781"/>
      <c r="O2722" s="760"/>
      <c r="P2722" s="748"/>
      <c r="Q2722" s="17"/>
      <c r="R2722" s="17"/>
      <c r="S2722" s="17"/>
      <c r="T2722" s="17"/>
      <c r="U2722" s="790"/>
      <c r="V2722" s="17"/>
      <c r="W2722" s="748"/>
      <c r="X2722" s="761"/>
      <c r="Y2722" s="762"/>
      <c r="Z2722" s="763"/>
      <c r="AA2722" s="763"/>
    </row>
    <row r="2723" spans="1:27" ht="13.8" hidden="1">
      <c r="A2723" s="84"/>
      <c r="B2723" s="84"/>
      <c r="C2723" s="84"/>
      <c r="D2723" s="84"/>
      <c r="E2723" s="704"/>
      <c r="F2723" s="704"/>
      <c r="G2723" s="703" t="s">
        <v>7217</v>
      </c>
      <c r="H2723" s="694" t="str">
        <f t="shared" si="0"/>
        <v>--</v>
      </c>
      <c r="I2723" s="704"/>
      <c r="J2723" s="17"/>
      <c r="K2723" s="17"/>
      <c r="L2723" s="17"/>
      <c r="M2723" s="779" t="s">
        <v>49</v>
      </c>
      <c r="N2723" s="779"/>
      <c r="O2723" s="764"/>
      <c r="P2723" s="741"/>
      <c r="Q2723" s="17"/>
      <c r="R2723" s="17"/>
      <c r="S2723" s="17"/>
      <c r="T2723" s="17"/>
      <c r="U2723" s="788"/>
      <c r="V2723" s="17"/>
      <c r="W2723" s="741"/>
      <c r="X2723" s="765"/>
      <c r="Y2723" s="766"/>
      <c r="Z2723" s="767"/>
      <c r="AA2723" s="767"/>
    </row>
    <row r="2724" spans="1:27" ht="13.8" hidden="1">
      <c r="A2724" s="84"/>
      <c r="B2724" s="84"/>
      <c r="C2724" s="84"/>
      <c r="D2724" s="84"/>
      <c r="E2724" s="711"/>
      <c r="F2724" s="711"/>
      <c r="G2724" s="710" t="s">
        <v>7217</v>
      </c>
      <c r="H2724" s="696" t="str">
        <f t="shared" si="0"/>
        <v>--</v>
      </c>
      <c r="I2724" s="711"/>
      <c r="J2724" s="17"/>
      <c r="K2724" s="17"/>
      <c r="L2724" s="17"/>
      <c r="M2724" s="781" t="s">
        <v>49</v>
      </c>
      <c r="N2724" s="781"/>
      <c r="O2724" s="760"/>
      <c r="P2724" s="748"/>
      <c r="Q2724" s="17"/>
      <c r="R2724" s="17"/>
      <c r="S2724" s="17"/>
      <c r="T2724" s="17"/>
      <c r="U2724" s="790"/>
      <c r="V2724" s="17"/>
      <c r="W2724" s="748"/>
      <c r="X2724" s="761"/>
      <c r="Y2724" s="762"/>
      <c r="Z2724" s="763"/>
      <c r="AA2724" s="763"/>
    </row>
    <row r="2725" spans="1:27" ht="13.8" hidden="1">
      <c r="A2725" s="84"/>
      <c r="B2725" s="84"/>
      <c r="C2725" s="84"/>
      <c r="D2725" s="84"/>
      <c r="E2725" s="704"/>
      <c r="F2725" s="704"/>
      <c r="G2725" s="703" t="s">
        <v>7217</v>
      </c>
      <c r="H2725" s="694" t="str">
        <f t="shared" si="0"/>
        <v>--</v>
      </c>
      <c r="I2725" s="704"/>
      <c r="J2725" s="17"/>
      <c r="K2725" s="17"/>
      <c r="L2725" s="17"/>
      <c r="M2725" s="779" t="s">
        <v>711</v>
      </c>
      <c r="N2725" s="779"/>
      <c r="O2725" s="764"/>
      <c r="P2725" s="741"/>
      <c r="Q2725" s="17"/>
      <c r="R2725" s="17"/>
      <c r="S2725" s="17"/>
      <c r="T2725" s="17"/>
      <c r="U2725" s="788"/>
      <c r="V2725" s="17"/>
      <c r="W2725" s="741"/>
      <c r="X2725" s="765"/>
      <c r="Y2725" s="766"/>
      <c r="Z2725" s="767"/>
      <c r="AA2725" s="767"/>
    </row>
    <row r="2726" spans="1:27" ht="13.8" hidden="1">
      <c r="A2726" s="84"/>
      <c r="B2726" s="84"/>
      <c r="C2726" s="84"/>
      <c r="D2726" s="84"/>
      <c r="E2726" s="711"/>
      <c r="F2726" s="711"/>
      <c r="G2726" s="710" t="s">
        <v>7217</v>
      </c>
      <c r="H2726" s="696" t="str">
        <f t="shared" si="0"/>
        <v>--</v>
      </c>
      <c r="I2726" s="711"/>
      <c r="J2726" s="17"/>
      <c r="K2726" s="17"/>
      <c r="L2726" s="17"/>
      <c r="M2726" s="781" t="s">
        <v>711</v>
      </c>
      <c r="N2726" s="781"/>
      <c r="O2726" s="760"/>
      <c r="P2726" s="748"/>
      <c r="Q2726" s="17"/>
      <c r="R2726" s="17"/>
      <c r="S2726" s="17"/>
      <c r="T2726" s="17"/>
      <c r="U2726" s="790"/>
      <c r="V2726" s="17"/>
      <c r="W2726" s="748"/>
      <c r="X2726" s="761"/>
      <c r="Y2726" s="762"/>
      <c r="Z2726" s="763"/>
      <c r="AA2726" s="763"/>
    </row>
    <row r="2727" spans="1:27" ht="13.8" hidden="1">
      <c r="A2727" s="84"/>
      <c r="B2727" s="84"/>
      <c r="C2727" s="84"/>
      <c r="D2727" s="84"/>
      <c r="E2727" s="704"/>
      <c r="F2727" s="704"/>
      <c r="G2727" s="703" t="s">
        <v>7217</v>
      </c>
      <c r="H2727" s="694" t="str">
        <f t="shared" si="0"/>
        <v>--</v>
      </c>
      <c r="I2727" s="704"/>
      <c r="J2727" s="17"/>
      <c r="K2727" s="17"/>
      <c r="L2727" s="17"/>
      <c r="M2727" s="779" t="s">
        <v>711</v>
      </c>
      <c r="N2727" s="779"/>
      <c r="O2727" s="764"/>
      <c r="P2727" s="741"/>
      <c r="Q2727" s="17"/>
      <c r="R2727" s="17"/>
      <c r="S2727" s="17"/>
      <c r="T2727" s="17"/>
      <c r="U2727" s="788"/>
      <c r="V2727" s="17"/>
      <c r="W2727" s="741"/>
      <c r="X2727" s="765"/>
      <c r="Y2727" s="766"/>
      <c r="Z2727" s="767"/>
      <c r="AA2727" s="767"/>
    </row>
    <row r="2728" spans="1:27" ht="13.8" hidden="1">
      <c r="A2728" s="84"/>
      <c r="B2728" s="84"/>
      <c r="C2728" s="84"/>
      <c r="D2728" s="84"/>
      <c r="E2728" s="711"/>
      <c r="F2728" s="711"/>
      <c r="G2728" s="710" t="s">
        <v>7217</v>
      </c>
      <c r="H2728" s="696" t="str">
        <f t="shared" si="0"/>
        <v>--</v>
      </c>
      <c r="I2728" s="711"/>
      <c r="J2728" s="17"/>
      <c r="K2728" s="17"/>
      <c r="L2728" s="17"/>
      <c r="M2728" s="781" t="s">
        <v>711</v>
      </c>
      <c r="N2728" s="781"/>
      <c r="O2728" s="760"/>
      <c r="P2728" s="748"/>
      <c r="Q2728" s="17"/>
      <c r="R2728" s="17"/>
      <c r="S2728" s="17"/>
      <c r="T2728" s="17"/>
      <c r="U2728" s="790"/>
      <c r="V2728" s="17"/>
      <c r="W2728" s="748"/>
      <c r="X2728" s="761"/>
      <c r="Y2728" s="762"/>
      <c r="Z2728" s="763"/>
      <c r="AA2728" s="763"/>
    </row>
    <row r="2729" spans="1:27" ht="13.8" hidden="1">
      <c r="A2729" s="84"/>
      <c r="B2729" s="84"/>
      <c r="C2729" s="84"/>
      <c r="D2729" s="84"/>
      <c r="E2729" s="704"/>
      <c r="F2729" s="704"/>
      <c r="G2729" s="703" t="s">
        <v>7217</v>
      </c>
      <c r="H2729" s="694" t="str">
        <f t="shared" si="0"/>
        <v>--</v>
      </c>
      <c r="I2729" s="704"/>
      <c r="J2729" s="17"/>
      <c r="K2729" s="17"/>
      <c r="L2729" s="17"/>
      <c r="M2729" s="783" t="s">
        <v>436</v>
      </c>
      <c r="N2729" s="779"/>
      <c r="O2729" s="764"/>
      <c r="P2729" s="741"/>
      <c r="Q2729" s="17"/>
      <c r="R2729" s="17"/>
      <c r="S2729" s="17"/>
      <c r="T2729" s="17"/>
      <c r="U2729" s="788"/>
      <c r="V2729" s="17"/>
      <c r="W2729" s="741"/>
      <c r="X2729" s="765"/>
      <c r="Y2729" s="766"/>
      <c r="Z2729" s="767"/>
      <c r="AA2729" s="767"/>
    </row>
    <row r="2730" spans="1:27" ht="13.8" hidden="1">
      <c r="A2730" s="84"/>
      <c r="B2730" s="84"/>
      <c r="C2730" s="84"/>
      <c r="D2730" s="84"/>
      <c r="E2730" s="711"/>
      <c r="F2730" s="711"/>
      <c r="G2730" s="710" t="s">
        <v>7217</v>
      </c>
      <c r="H2730" s="696" t="str">
        <f t="shared" si="0"/>
        <v>--</v>
      </c>
      <c r="I2730" s="711"/>
      <c r="J2730" s="17"/>
      <c r="K2730" s="17"/>
      <c r="L2730" s="17"/>
      <c r="M2730" s="778" t="s">
        <v>436</v>
      </c>
      <c r="N2730" s="781"/>
      <c r="O2730" s="760"/>
      <c r="P2730" s="748"/>
      <c r="Q2730" s="17"/>
      <c r="R2730" s="17"/>
      <c r="S2730" s="17"/>
      <c r="T2730" s="17"/>
      <c r="U2730" s="790"/>
      <c r="V2730" s="17"/>
      <c r="W2730" s="748"/>
      <c r="X2730" s="761"/>
      <c r="Y2730" s="762"/>
      <c r="Z2730" s="763"/>
      <c r="AA2730" s="763"/>
    </row>
    <row r="2731" spans="1:27" ht="13.8" hidden="1">
      <c r="A2731" s="84"/>
      <c r="B2731" s="84"/>
      <c r="C2731" s="84"/>
      <c r="D2731" s="84"/>
      <c r="E2731" s="704"/>
      <c r="F2731" s="704"/>
      <c r="G2731" s="703" t="s">
        <v>7217</v>
      </c>
      <c r="H2731" s="694" t="str">
        <f t="shared" si="0"/>
        <v>--</v>
      </c>
      <c r="I2731" s="704"/>
      <c r="J2731" s="17"/>
      <c r="K2731" s="17"/>
      <c r="L2731" s="17"/>
      <c r="M2731" s="783" t="s">
        <v>436</v>
      </c>
      <c r="N2731" s="779"/>
      <c r="O2731" s="764"/>
      <c r="P2731" s="741"/>
      <c r="Q2731" s="17"/>
      <c r="R2731" s="17"/>
      <c r="S2731" s="17"/>
      <c r="T2731" s="17"/>
      <c r="U2731" s="788"/>
      <c r="V2731" s="17"/>
      <c r="W2731" s="741"/>
      <c r="X2731" s="765"/>
      <c r="Y2731" s="766"/>
      <c r="Z2731" s="767"/>
      <c r="AA2731" s="767"/>
    </row>
    <row r="2732" spans="1:27" ht="13.8" hidden="1">
      <c r="A2732" s="84"/>
      <c r="B2732" s="84"/>
      <c r="C2732" s="84"/>
      <c r="D2732" s="84"/>
      <c r="E2732" s="711"/>
      <c r="F2732" s="711"/>
      <c r="G2732" s="710" t="s">
        <v>7217</v>
      </c>
      <c r="H2732" s="696" t="str">
        <f t="shared" si="0"/>
        <v>--</v>
      </c>
      <c r="I2732" s="711"/>
      <c r="J2732" s="17"/>
      <c r="K2732" s="17"/>
      <c r="L2732" s="17"/>
      <c r="M2732" s="781" t="s">
        <v>7232</v>
      </c>
      <c r="N2732" s="781"/>
      <c r="O2732" s="760"/>
      <c r="P2732" s="748"/>
      <c r="Q2732" s="17"/>
      <c r="R2732" s="17"/>
      <c r="S2732" s="17"/>
      <c r="T2732" s="17"/>
      <c r="U2732" s="790"/>
      <c r="V2732" s="17"/>
      <c r="W2732" s="748"/>
      <c r="X2732" s="761"/>
      <c r="Y2732" s="762"/>
      <c r="Z2732" s="763"/>
      <c r="AA2732" s="763"/>
    </row>
    <row r="2733" spans="1:27" ht="13.8" hidden="1">
      <c r="A2733" s="84"/>
      <c r="B2733" s="84"/>
      <c r="C2733" s="84"/>
      <c r="D2733" s="84"/>
      <c r="E2733" s="704"/>
      <c r="F2733" s="704"/>
      <c r="G2733" s="703" t="s">
        <v>7217</v>
      </c>
      <c r="H2733" s="694" t="str">
        <f t="shared" si="0"/>
        <v>--</v>
      </c>
      <c r="I2733" s="704"/>
      <c r="J2733" s="17"/>
      <c r="K2733" s="17"/>
      <c r="L2733" s="17"/>
      <c r="M2733" s="779" t="s">
        <v>551</v>
      </c>
      <c r="N2733" s="779"/>
      <c r="O2733" s="764"/>
      <c r="P2733" s="741"/>
      <c r="Q2733" s="17"/>
      <c r="R2733" s="17"/>
      <c r="S2733" s="17"/>
      <c r="T2733" s="17"/>
      <c r="U2733" s="788"/>
      <c r="V2733" s="17"/>
      <c r="W2733" s="741"/>
      <c r="X2733" s="765"/>
      <c r="Y2733" s="766"/>
      <c r="Z2733" s="767"/>
      <c r="AA2733" s="767"/>
    </row>
    <row r="2734" spans="1:27" ht="13.8" hidden="1">
      <c r="A2734" s="84"/>
      <c r="B2734" s="84"/>
      <c r="C2734" s="84"/>
      <c r="D2734" s="84"/>
      <c r="E2734" s="711"/>
      <c r="F2734" s="711"/>
      <c r="G2734" s="710" t="s">
        <v>7217</v>
      </c>
      <c r="H2734" s="696" t="str">
        <f t="shared" si="0"/>
        <v>--</v>
      </c>
      <c r="I2734" s="711"/>
      <c r="J2734" s="17"/>
      <c r="K2734" s="17"/>
      <c r="L2734" s="17"/>
      <c r="M2734" s="781" t="s">
        <v>551</v>
      </c>
      <c r="N2734" s="781"/>
      <c r="O2734" s="760"/>
      <c r="P2734" s="748"/>
      <c r="Q2734" s="17"/>
      <c r="R2734" s="17"/>
      <c r="S2734" s="17"/>
      <c r="T2734" s="17"/>
      <c r="U2734" s="790"/>
      <c r="V2734" s="17"/>
      <c r="W2734" s="748"/>
      <c r="X2734" s="761"/>
      <c r="Y2734" s="762"/>
      <c r="Z2734" s="763"/>
      <c r="AA2734" s="763"/>
    </row>
    <row r="2735" spans="1:27" ht="13.8" hidden="1">
      <c r="A2735" s="84"/>
      <c r="B2735" s="84"/>
      <c r="C2735" s="84"/>
      <c r="D2735" s="84"/>
      <c r="E2735" s="704"/>
      <c r="F2735" s="704"/>
      <c r="G2735" s="703" t="s">
        <v>7217</v>
      </c>
      <c r="H2735" s="694" t="str">
        <f t="shared" si="0"/>
        <v>--</v>
      </c>
      <c r="I2735" s="704"/>
      <c r="J2735" s="17"/>
      <c r="K2735" s="17"/>
      <c r="L2735" s="17"/>
      <c r="M2735" s="779" t="s">
        <v>3347</v>
      </c>
      <c r="N2735" s="779"/>
      <c r="O2735" s="764"/>
      <c r="P2735" s="741"/>
      <c r="Q2735" s="17"/>
      <c r="R2735" s="17"/>
      <c r="S2735" s="17"/>
      <c r="T2735" s="17"/>
      <c r="U2735" s="788"/>
      <c r="V2735" s="17"/>
      <c r="W2735" s="741"/>
      <c r="X2735" s="765"/>
      <c r="Y2735" s="766"/>
      <c r="Z2735" s="767"/>
      <c r="AA2735" s="767"/>
    </row>
    <row r="2736" spans="1:27" ht="13.8" hidden="1">
      <c r="A2736" s="84"/>
      <c r="B2736" s="84"/>
      <c r="C2736" s="84"/>
      <c r="D2736" s="84"/>
      <c r="E2736" s="711"/>
      <c r="F2736" s="711"/>
      <c r="G2736" s="710" t="s">
        <v>7217</v>
      </c>
      <c r="H2736" s="696" t="str">
        <f t="shared" si="0"/>
        <v>--</v>
      </c>
      <c r="I2736" s="711"/>
      <c r="J2736" s="17"/>
      <c r="K2736" s="17"/>
      <c r="L2736" s="17"/>
      <c r="M2736" s="781" t="s">
        <v>3347</v>
      </c>
      <c r="N2736" s="781"/>
      <c r="O2736" s="760"/>
      <c r="P2736" s="748"/>
      <c r="Q2736" s="17"/>
      <c r="R2736" s="17"/>
      <c r="S2736" s="17"/>
      <c r="T2736" s="17"/>
      <c r="U2736" s="790"/>
      <c r="V2736" s="17"/>
      <c r="W2736" s="748"/>
      <c r="X2736" s="761"/>
      <c r="Y2736" s="762"/>
      <c r="Z2736" s="763"/>
      <c r="AA2736" s="763"/>
    </row>
    <row r="2737" spans="1:27" ht="13.8" hidden="1">
      <c r="A2737" s="84"/>
      <c r="B2737" s="84"/>
      <c r="C2737" s="84"/>
      <c r="D2737" s="84"/>
      <c r="E2737" s="704"/>
      <c r="F2737" s="704"/>
      <c r="G2737" s="703" t="s">
        <v>7217</v>
      </c>
      <c r="H2737" s="694" t="str">
        <f t="shared" si="0"/>
        <v>--</v>
      </c>
      <c r="I2737" s="704"/>
      <c r="J2737" s="17"/>
      <c r="K2737" s="17"/>
      <c r="L2737" s="17"/>
      <c r="M2737" s="779" t="s">
        <v>3347</v>
      </c>
      <c r="N2737" s="779"/>
      <c r="O2737" s="764"/>
      <c r="P2737" s="741"/>
      <c r="Q2737" s="17"/>
      <c r="R2737" s="17"/>
      <c r="S2737" s="17"/>
      <c r="T2737" s="17"/>
      <c r="U2737" s="788"/>
      <c r="V2737" s="17"/>
      <c r="W2737" s="741"/>
      <c r="X2737" s="765"/>
      <c r="Y2737" s="766"/>
      <c r="Z2737" s="767"/>
      <c r="AA2737" s="767"/>
    </row>
    <row r="2738" spans="1:27" ht="13.8" hidden="1">
      <c r="A2738" s="84"/>
      <c r="B2738" s="84"/>
      <c r="C2738" s="84"/>
      <c r="D2738" s="84"/>
      <c r="E2738" s="711"/>
      <c r="F2738" s="711"/>
      <c r="G2738" s="710" t="s">
        <v>7217</v>
      </c>
      <c r="H2738" s="696" t="str">
        <f t="shared" si="0"/>
        <v>--</v>
      </c>
      <c r="I2738" s="711"/>
      <c r="J2738" s="17"/>
      <c r="K2738" s="17"/>
      <c r="L2738" s="17"/>
      <c r="M2738" s="781" t="s">
        <v>6924</v>
      </c>
      <c r="N2738" s="781"/>
      <c r="O2738" s="760"/>
      <c r="P2738" s="748"/>
      <c r="Q2738" s="17"/>
      <c r="R2738" s="17"/>
      <c r="S2738" s="17"/>
      <c r="T2738" s="17"/>
      <c r="U2738" s="790"/>
      <c r="V2738" s="17"/>
      <c r="W2738" s="748"/>
      <c r="X2738" s="761"/>
      <c r="Y2738" s="762"/>
      <c r="Z2738" s="763"/>
      <c r="AA2738" s="763"/>
    </row>
    <row r="2739" spans="1:27" ht="13.8" hidden="1">
      <c r="A2739" s="84"/>
      <c r="B2739" s="84"/>
      <c r="C2739" s="84"/>
      <c r="D2739" s="84"/>
      <c r="E2739" s="704"/>
      <c r="F2739" s="704"/>
      <c r="G2739" s="703" t="s">
        <v>7217</v>
      </c>
      <c r="H2739" s="694" t="str">
        <f t="shared" si="0"/>
        <v>--</v>
      </c>
      <c r="I2739" s="704"/>
      <c r="J2739" s="17"/>
      <c r="K2739" s="17"/>
      <c r="L2739" s="17"/>
      <c r="M2739" s="779" t="s">
        <v>6924</v>
      </c>
      <c r="N2739" s="779"/>
      <c r="O2739" s="764"/>
      <c r="P2739" s="741"/>
      <c r="Q2739" s="17"/>
      <c r="R2739" s="17"/>
      <c r="S2739" s="17"/>
      <c r="T2739" s="17"/>
      <c r="U2739" s="788"/>
      <c r="V2739" s="17"/>
      <c r="W2739" s="741"/>
      <c r="X2739" s="765"/>
      <c r="Y2739" s="766"/>
      <c r="Z2739" s="767"/>
      <c r="AA2739" s="767"/>
    </row>
    <row r="2740" spans="1:27" ht="13.8" hidden="1">
      <c r="A2740" s="84"/>
      <c r="B2740" s="84"/>
      <c r="C2740" s="84"/>
      <c r="D2740" s="84"/>
      <c r="E2740" s="711"/>
      <c r="F2740" s="711"/>
      <c r="G2740" s="710" t="s">
        <v>7217</v>
      </c>
      <c r="H2740" s="696" t="str">
        <f t="shared" si="0"/>
        <v>--</v>
      </c>
      <c r="I2740" s="711"/>
      <c r="J2740" s="17"/>
      <c r="K2740" s="17"/>
      <c r="L2740" s="17"/>
      <c r="M2740" s="781" t="s">
        <v>6924</v>
      </c>
      <c r="N2740" s="781"/>
      <c r="O2740" s="760"/>
      <c r="P2740" s="748"/>
      <c r="Q2740" s="17"/>
      <c r="R2740" s="17"/>
      <c r="S2740" s="17"/>
      <c r="T2740" s="17"/>
      <c r="U2740" s="790"/>
      <c r="V2740" s="17"/>
      <c r="W2740" s="748"/>
      <c r="X2740" s="761"/>
      <c r="Y2740" s="762"/>
      <c r="Z2740" s="763"/>
      <c r="AA2740" s="763"/>
    </row>
    <row r="2741" spans="1:27" ht="13.8" hidden="1">
      <c r="A2741" s="84"/>
      <c r="B2741" s="84"/>
      <c r="C2741" s="84"/>
      <c r="D2741" s="84"/>
      <c r="E2741" s="704"/>
      <c r="F2741" s="704"/>
      <c r="G2741" s="803" t="s">
        <v>1329</v>
      </c>
      <c r="H2741" s="694" t="str">
        <f t="shared" si="0"/>
        <v>--</v>
      </c>
      <c r="I2741" s="704"/>
      <c r="J2741" s="17"/>
      <c r="K2741" s="17"/>
      <c r="L2741" s="17"/>
      <c r="M2741" s="797" t="s">
        <v>630</v>
      </c>
      <c r="N2741" s="797" t="s">
        <v>1605</v>
      </c>
      <c r="O2741" s="798"/>
      <c r="P2741" s="807" t="s">
        <v>5266</v>
      </c>
      <c r="Q2741" s="17"/>
      <c r="R2741" s="17"/>
      <c r="S2741" s="17"/>
      <c r="T2741" s="17"/>
      <c r="U2741" s="799" t="s">
        <v>5267</v>
      </c>
      <c r="V2741" s="17"/>
      <c r="W2741" s="807" t="s">
        <v>5195</v>
      </c>
      <c r="X2741" s="808"/>
      <c r="Y2741" s="809"/>
      <c r="Z2741" s="810"/>
      <c r="AA2741" s="810"/>
    </row>
    <row r="2742" spans="1:27" ht="13.8" hidden="1">
      <c r="A2742" s="84"/>
      <c r="B2742" s="84"/>
      <c r="C2742" s="84"/>
      <c r="D2742" s="84"/>
      <c r="E2742" s="711"/>
      <c r="F2742" s="711"/>
      <c r="G2742" s="741" t="s">
        <v>4400</v>
      </c>
      <c r="H2742" s="696" t="str">
        <f t="shared" si="0"/>
        <v>--</v>
      </c>
      <c r="I2742" s="711"/>
      <c r="J2742" s="17"/>
      <c r="K2742" s="17"/>
      <c r="L2742" s="17"/>
      <c r="M2742" s="781" t="s">
        <v>241</v>
      </c>
      <c r="N2742" s="781" t="s">
        <v>2196</v>
      </c>
      <c r="O2742" s="760"/>
      <c r="P2742" s="748" t="s">
        <v>2325</v>
      </c>
      <c r="Q2742" s="17"/>
      <c r="R2742" s="17"/>
      <c r="S2742" s="17"/>
      <c r="T2742" s="17"/>
      <c r="U2742" s="782" t="s">
        <v>8330</v>
      </c>
      <c r="V2742" s="17"/>
      <c r="W2742" s="748" t="s">
        <v>4406</v>
      </c>
      <c r="X2742" s="761"/>
      <c r="Y2742" s="762"/>
      <c r="Z2742" s="763"/>
      <c r="AA2742" s="763"/>
    </row>
    <row r="2743" spans="1:27" ht="13.8" hidden="1">
      <c r="A2743" s="84"/>
      <c r="B2743" s="84"/>
      <c r="C2743" s="84"/>
      <c r="D2743" s="84"/>
      <c r="E2743" s="704"/>
      <c r="F2743" s="704"/>
      <c r="G2743" s="748" t="s">
        <v>4400</v>
      </c>
      <c r="H2743" s="694" t="str">
        <f t="shared" si="0"/>
        <v>--</v>
      </c>
      <c r="I2743" s="704"/>
      <c r="J2743" s="17"/>
      <c r="K2743" s="17"/>
      <c r="L2743" s="17"/>
      <c r="M2743" s="779" t="s">
        <v>273</v>
      </c>
      <c r="N2743" s="779" t="s">
        <v>1268</v>
      </c>
      <c r="O2743" s="764"/>
      <c r="P2743" s="741" t="s">
        <v>4411</v>
      </c>
      <c r="Q2743" s="17"/>
      <c r="R2743" s="17"/>
      <c r="S2743" s="17"/>
      <c r="T2743" s="17"/>
      <c r="U2743" s="780" t="s">
        <v>8331</v>
      </c>
      <c r="V2743" s="17"/>
      <c r="W2743" s="741" t="s">
        <v>4406</v>
      </c>
      <c r="X2743" s="765"/>
      <c r="Y2743" s="766"/>
      <c r="Z2743" s="767"/>
      <c r="AA2743" s="767"/>
    </row>
    <row r="2744" spans="1:27" ht="13.8" hidden="1">
      <c r="A2744" s="84"/>
      <c r="B2744" s="84"/>
      <c r="C2744" s="84"/>
      <c r="D2744" s="84"/>
      <c r="E2744" s="711"/>
      <c r="F2744" s="711"/>
      <c r="G2744" s="741" t="s">
        <v>4400</v>
      </c>
      <c r="H2744" s="696" t="str">
        <f t="shared" si="0"/>
        <v>--</v>
      </c>
      <c r="I2744" s="711"/>
      <c r="J2744" s="17"/>
      <c r="K2744" s="17"/>
      <c r="L2744" s="17"/>
      <c r="M2744" s="781" t="s">
        <v>4414</v>
      </c>
      <c r="N2744" s="781" t="s">
        <v>1437</v>
      </c>
      <c r="O2744" s="760"/>
      <c r="P2744" s="748" t="s">
        <v>2325</v>
      </c>
      <c r="Q2744" s="17"/>
      <c r="R2744" s="17"/>
      <c r="S2744" s="17"/>
      <c r="T2744" s="17"/>
      <c r="U2744" s="782" t="s">
        <v>8332</v>
      </c>
      <c r="V2744" s="17"/>
      <c r="W2744" s="748" t="s">
        <v>4406</v>
      </c>
      <c r="X2744" s="761"/>
      <c r="Y2744" s="762"/>
      <c r="Z2744" s="763"/>
      <c r="AA2744" s="763"/>
    </row>
    <row r="2745" spans="1:27" ht="13.8" hidden="1">
      <c r="A2745" s="84"/>
      <c r="B2745" s="84"/>
      <c r="C2745" s="84"/>
      <c r="D2745" s="84"/>
      <c r="E2745" s="704"/>
      <c r="F2745" s="704"/>
      <c r="G2745" s="748" t="s">
        <v>4400</v>
      </c>
      <c r="H2745" s="694" t="str">
        <f t="shared" si="0"/>
        <v>--</v>
      </c>
      <c r="I2745" s="704"/>
      <c r="J2745" s="17"/>
      <c r="K2745" s="17"/>
      <c r="L2745" s="17"/>
      <c r="M2745" s="779" t="s">
        <v>436</v>
      </c>
      <c r="N2745" s="779" t="s">
        <v>97</v>
      </c>
      <c r="O2745" s="764"/>
      <c r="P2745" s="741" t="s">
        <v>4012</v>
      </c>
      <c r="Q2745" s="17"/>
      <c r="R2745" s="17"/>
      <c r="S2745" s="17"/>
      <c r="T2745" s="17"/>
      <c r="U2745" s="780" t="s">
        <v>8333</v>
      </c>
      <c r="V2745" s="17"/>
      <c r="W2745" s="741" t="s">
        <v>4344</v>
      </c>
      <c r="X2745" s="765"/>
      <c r="Y2745" s="766"/>
      <c r="Z2745" s="767"/>
      <c r="AA2745" s="767"/>
    </row>
    <row r="2746" spans="1:27" ht="13.8" hidden="1">
      <c r="A2746" s="84"/>
      <c r="B2746" s="84"/>
      <c r="C2746" s="84"/>
      <c r="D2746" s="84"/>
      <c r="E2746" s="711"/>
      <c r="F2746" s="711"/>
      <c r="G2746" s="741" t="s">
        <v>4400</v>
      </c>
      <c r="H2746" s="696" t="str">
        <f t="shared" si="0"/>
        <v>--</v>
      </c>
      <c r="I2746" s="711"/>
      <c r="J2746" s="17"/>
      <c r="K2746" s="17"/>
      <c r="L2746" s="17"/>
      <c r="M2746" s="781" t="s">
        <v>273</v>
      </c>
      <c r="N2746" s="781" t="s">
        <v>1270</v>
      </c>
      <c r="O2746" s="760"/>
      <c r="P2746" s="748" t="s">
        <v>4417</v>
      </c>
      <c r="Q2746" s="17"/>
      <c r="R2746" s="17"/>
      <c r="S2746" s="17"/>
      <c r="T2746" s="17"/>
      <c r="U2746" s="782" t="s">
        <v>8334</v>
      </c>
      <c r="V2746" s="17"/>
      <c r="W2746" s="748" t="s">
        <v>4380</v>
      </c>
      <c r="X2746" s="761"/>
      <c r="Y2746" s="762"/>
      <c r="Z2746" s="763"/>
      <c r="AA2746" s="763"/>
    </row>
    <row r="2747" spans="1:27" ht="13.8" hidden="1">
      <c r="A2747" s="84"/>
      <c r="B2747" s="84"/>
      <c r="C2747" s="84"/>
      <c r="D2747" s="84"/>
      <c r="E2747" s="704"/>
      <c r="F2747" s="704"/>
      <c r="G2747" s="748" t="s">
        <v>4400</v>
      </c>
      <c r="H2747" s="694" t="str">
        <f t="shared" si="0"/>
        <v>--</v>
      </c>
      <c r="I2747" s="704"/>
      <c r="J2747" s="17"/>
      <c r="K2747" s="17"/>
      <c r="L2747" s="17"/>
      <c r="M2747" s="779" t="s">
        <v>2695</v>
      </c>
      <c r="N2747" s="779" t="s">
        <v>1023</v>
      </c>
      <c r="O2747" s="764"/>
      <c r="P2747" s="741" t="s">
        <v>4420</v>
      </c>
      <c r="Q2747" s="17"/>
      <c r="R2747" s="17"/>
      <c r="S2747" s="17"/>
      <c r="T2747" s="17"/>
      <c r="U2747" s="780" t="s">
        <v>8335</v>
      </c>
      <c r="V2747" s="17"/>
      <c r="W2747" s="741" t="s">
        <v>4380</v>
      </c>
      <c r="X2747" s="765"/>
      <c r="Y2747" s="766"/>
      <c r="Z2747" s="767"/>
      <c r="AA2747" s="767"/>
    </row>
    <row r="2748" spans="1:27" ht="13.8" hidden="1">
      <c r="A2748" s="84"/>
      <c r="B2748" s="84"/>
      <c r="C2748" s="84"/>
      <c r="D2748" s="84"/>
      <c r="E2748" s="711"/>
      <c r="F2748" s="711"/>
      <c r="G2748" s="741" t="s">
        <v>4400</v>
      </c>
      <c r="H2748" s="696" t="str">
        <f t="shared" si="0"/>
        <v>--</v>
      </c>
      <c r="I2748" s="711"/>
      <c r="J2748" s="17"/>
      <c r="K2748" s="17"/>
      <c r="L2748" s="17"/>
      <c r="M2748" s="781" t="s">
        <v>2691</v>
      </c>
      <c r="N2748" s="781" t="s">
        <v>4422</v>
      </c>
      <c r="O2748" s="760"/>
      <c r="P2748" s="748" t="s">
        <v>2325</v>
      </c>
      <c r="Q2748" s="17"/>
      <c r="R2748" s="17"/>
      <c r="S2748" s="17"/>
      <c r="T2748" s="17"/>
      <c r="U2748" s="782" t="s">
        <v>8336</v>
      </c>
      <c r="V2748" s="17"/>
      <c r="W2748" s="748" t="s">
        <v>4380</v>
      </c>
      <c r="X2748" s="761"/>
      <c r="Y2748" s="762"/>
      <c r="Z2748" s="763"/>
      <c r="AA2748" s="763"/>
    </row>
    <row r="2749" spans="1:27" ht="13.8" hidden="1">
      <c r="A2749" s="84"/>
      <c r="B2749" s="84"/>
      <c r="C2749" s="84"/>
      <c r="D2749" s="84"/>
      <c r="E2749" s="704"/>
      <c r="F2749" s="704"/>
      <c r="G2749" s="919" t="s">
        <v>4840</v>
      </c>
      <c r="H2749" s="694" t="str">
        <f t="shared" si="0"/>
        <v>--</v>
      </c>
      <c r="I2749" s="704"/>
      <c r="J2749" s="17"/>
      <c r="K2749" s="17"/>
      <c r="L2749" s="17"/>
      <c r="M2749" s="920" t="s">
        <v>195</v>
      </c>
      <c r="N2749" s="920" t="s">
        <v>892</v>
      </c>
      <c r="O2749" s="921"/>
      <c r="P2749" s="787"/>
      <c r="Q2749" s="17"/>
      <c r="R2749" s="17"/>
      <c r="S2749" s="17"/>
      <c r="T2749" s="17"/>
      <c r="U2749" s="922" t="s">
        <v>4843</v>
      </c>
      <c r="V2749" s="17"/>
      <c r="W2749" s="923" t="s">
        <v>4739</v>
      </c>
      <c r="X2749" s="924"/>
      <c r="Y2749" s="925"/>
      <c r="Z2749" s="926"/>
      <c r="AA2749" s="926"/>
    </row>
    <row r="2750" spans="1:27" ht="13.8" hidden="1">
      <c r="A2750" s="84"/>
      <c r="B2750" s="84"/>
      <c r="C2750" s="84"/>
      <c r="D2750" s="84"/>
      <c r="E2750" s="711"/>
      <c r="F2750" s="711"/>
      <c r="G2750" s="923" t="s">
        <v>4770</v>
      </c>
      <c r="H2750" s="696" t="str">
        <f t="shared" si="0"/>
        <v>--</v>
      </c>
      <c r="I2750" s="711"/>
      <c r="J2750" s="17"/>
      <c r="K2750" s="17"/>
      <c r="L2750" s="17"/>
      <c r="M2750" s="927" t="s">
        <v>528</v>
      </c>
      <c r="N2750" s="927" t="s">
        <v>2281</v>
      </c>
      <c r="O2750" s="928"/>
      <c r="P2750" s="789"/>
      <c r="Q2750" s="17"/>
      <c r="R2750" s="17"/>
      <c r="S2750" s="17"/>
      <c r="T2750" s="17"/>
      <c r="U2750" s="929" t="s">
        <v>4774</v>
      </c>
      <c r="V2750" s="17"/>
      <c r="W2750" s="919" t="s">
        <v>4739</v>
      </c>
      <c r="X2750" s="930"/>
      <c r="Y2750" s="931"/>
      <c r="Z2750" s="932"/>
      <c r="AA2750" s="932"/>
    </row>
    <row r="2751" spans="1:27" ht="13.8" hidden="1">
      <c r="A2751" s="84"/>
      <c r="B2751" s="84"/>
      <c r="C2751" s="84"/>
      <c r="D2751" s="84"/>
      <c r="E2751" s="704"/>
      <c r="F2751" s="704"/>
      <c r="G2751" s="919" t="s">
        <v>4730</v>
      </c>
      <c r="H2751" s="694" t="str">
        <f t="shared" si="0"/>
        <v>--</v>
      </c>
      <c r="I2751" s="704"/>
      <c r="J2751" s="17"/>
      <c r="K2751" s="17"/>
      <c r="L2751" s="17"/>
      <c r="M2751" s="920" t="s">
        <v>273</v>
      </c>
      <c r="N2751" s="920" t="s">
        <v>1257</v>
      </c>
      <c r="O2751" s="921"/>
      <c r="P2751" s="787"/>
      <c r="Q2751" s="17"/>
      <c r="R2751" s="17"/>
      <c r="S2751" s="17"/>
      <c r="T2751" s="17"/>
      <c r="U2751" s="922" t="s">
        <v>4734</v>
      </c>
      <c r="V2751" s="17"/>
      <c r="W2751" s="923" t="s">
        <v>4739</v>
      </c>
      <c r="X2751" s="924"/>
      <c r="Y2751" s="925"/>
      <c r="Z2751" s="926"/>
      <c r="AA2751" s="926"/>
    </row>
    <row r="2752" spans="1:27" ht="13.8" hidden="1">
      <c r="A2752" s="84"/>
      <c r="B2752" s="84"/>
      <c r="C2752" s="84"/>
      <c r="D2752" s="84"/>
      <c r="E2752" s="711"/>
      <c r="F2752" s="711"/>
      <c r="G2752" s="923" t="s">
        <v>4730</v>
      </c>
      <c r="H2752" s="696" t="str">
        <f t="shared" si="0"/>
        <v>--</v>
      </c>
      <c r="I2752" s="711"/>
      <c r="J2752" s="17"/>
      <c r="K2752" s="17"/>
      <c r="L2752" s="17"/>
      <c r="M2752" s="927" t="s">
        <v>241</v>
      </c>
      <c r="N2752" s="927" t="s">
        <v>2283</v>
      </c>
      <c r="O2752" s="928"/>
      <c r="P2752" s="789"/>
      <c r="Q2752" s="17"/>
      <c r="R2752" s="17"/>
      <c r="S2752" s="17"/>
      <c r="T2752" s="17"/>
      <c r="U2752" s="929" t="s">
        <v>4746</v>
      </c>
      <c r="V2752" s="17"/>
      <c r="W2752" s="919" t="s">
        <v>4739</v>
      </c>
      <c r="X2752" s="930"/>
      <c r="Y2752" s="931"/>
      <c r="Z2752" s="932"/>
      <c r="AA2752" s="932"/>
    </row>
    <row r="2753" spans="1:27" ht="13.8" hidden="1">
      <c r="A2753" s="84"/>
      <c r="B2753" s="84"/>
      <c r="C2753" s="84"/>
      <c r="D2753" s="84"/>
      <c r="E2753" s="704"/>
      <c r="F2753" s="704"/>
      <c r="G2753" s="919" t="s">
        <v>4730</v>
      </c>
      <c r="H2753" s="694" t="str">
        <f t="shared" si="0"/>
        <v>--</v>
      </c>
      <c r="I2753" s="704"/>
      <c r="J2753" s="17"/>
      <c r="K2753" s="17"/>
      <c r="L2753" s="17"/>
      <c r="M2753" s="920" t="s">
        <v>528</v>
      </c>
      <c r="N2753" s="920" t="s">
        <v>2280</v>
      </c>
      <c r="O2753" s="921"/>
      <c r="P2753" s="787"/>
      <c r="Q2753" s="17"/>
      <c r="R2753" s="17"/>
      <c r="S2753" s="17"/>
      <c r="T2753" s="17"/>
      <c r="U2753" s="922" t="s">
        <v>4758</v>
      </c>
      <c r="V2753" s="17"/>
      <c r="W2753" s="923" t="s">
        <v>4739</v>
      </c>
      <c r="X2753" s="924"/>
      <c r="Y2753" s="925"/>
      <c r="Z2753" s="926"/>
      <c r="AA2753" s="926"/>
    </row>
    <row r="2754" spans="1:27" ht="13.8" hidden="1">
      <c r="A2754" s="84"/>
      <c r="B2754" s="84"/>
      <c r="C2754" s="84"/>
      <c r="D2754" s="84"/>
      <c r="E2754" s="711"/>
      <c r="F2754" s="711"/>
      <c r="G2754" s="923" t="s">
        <v>4730</v>
      </c>
      <c r="H2754" s="696" t="str">
        <f t="shared" si="0"/>
        <v>--</v>
      </c>
      <c r="I2754" s="711"/>
      <c r="J2754" s="17"/>
      <c r="K2754" s="17"/>
      <c r="L2754" s="17"/>
      <c r="M2754" s="927" t="s">
        <v>154</v>
      </c>
      <c r="N2754" s="927" t="s">
        <v>1716</v>
      </c>
      <c r="O2754" s="928"/>
      <c r="P2754" s="789"/>
      <c r="Q2754" s="17"/>
      <c r="R2754" s="17"/>
      <c r="S2754" s="17"/>
      <c r="T2754" s="17"/>
      <c r="U2754" s="929" t="s">
        <v>4788</v>
      </c>
      <c r="V2754" s="17"/>
      <c r="W2754" s="919" t="s">
        <v>4739</v>
      </c>
      <c r="X2754" s="930"/>
      <c r="Y2754" s="931"/>
      <c r="Z2754" s="932"/>
      <c r="AA2754" s="932"/>
    </row>
    <row r="2755" spans="1:27" ht="13.8" hidden="1">
      <c r="A2755" s="84"/>
      <c r="B2755" s="84"/>
      <c r="C2755" s="84"/>
      <c r="D2755" s="84"/>
      <c r="E2755" s="704"/>
      <c r="F2755" s="704"/>
      <c r="G2755" s="919" t="s">
        <v>4730</v>
      </c>
      <c r="H2755" s="694" t="str">
        <f t="shared" si="0"/>
        <v>--</v>
      </c>
      <c r="I2755" s="704"/>
      <c r="J2755" s="17"/>
      <c r="K2755" s="17"/>
      <c r="L2755" s="17"/>
      <c r="M2755" s="920" t="s">
        <v>195</v>
      </c>
      <c r="N2755" s="920" t="s">
        <v>893</v>
      </c>
      <c r="O2755" s="921"/>
      <c r="P2755" s="787"/>
      <c r="Q2755" s="17"/>
      <c r="R2755" s="17"/>
      <c r="S2755" s="17"/>
      <c r="T2755" s="17"/>
      <c r="U2755" s="922" t="s">
        <v>4801</v>
      </c>
      <c r="V2755" s="17"/>
      <c r="W2755" s="923" t="s">
        <v>4739</v>
      </c>
      <c r="X2755" s="924"/>
      <c r="Y2755" s="925"/>
      <c r="Z2755" s="926"/>
      <c r="AA2755" s="926"/>
    </row>
    <row r="2756" spans="1:27" ht="13.8" hidden="1">
      <c r="A2756" s="84"/>
      <c r="B2756" s="84"/>
      <c r="C2756" s="84"/>
      <c r="D2756" s="84"/>
      <c r="E2756" s="711"/>
      <c r="F2756" s="711"/>
      <c r="G2756" s="923" t="s">
        <v>4730</v>
      </c>
      <c r="H2756" s="696" t="str">
        <f t="shared" si="0"/>
        <v>--</v>
      </c>
      <c r="I2756" s="711"/>
      <c r="J2756" s="17"/>
      <c r="K2756" s="17"/>
      <c r="L2756" s="17"/>
      <c r="M2756" s="927" t="s">
        <v>2704</v>
      </c>
      <c r="N2756" s="927" t="s">
        <v>1432</v>
      </c>
      <c r="O2756" s="928"/>
      <c r="P2756" s="789"/>
      <c r="Q2756" s="17"/>
      <c r="R2756" s="17"/>
      <c r="S2756" s="17"/>
      <c r="T2756" s="17"/>
      <c r="U2756" s="929" t="s">
        <v>4817</v>
      </c>
      <c r="V2756" s="17"/>
      <c r="W2756" s="919" t="s">
        <v>4739</v>
      </c>
      <c r="X2756" s="930"/>
      <c r="Y2756" s="931"/>
      <c r="Z2756" s="932"/>
      <c r="AA2756" s="932"/>
    </row>
    <row r="2757" spans="1:27" ht="13.8" hidden="1">
      <c r="A2757" s="84"/>
      <c r="B2757" s="84"/>
      <c r="C2757" s="84"/>
      <c r="D2757" s="84"/>
      <c r="E2757" s="704"/>
      <c r="F2757" s="704"/>
      <c r="G2757" s="919" t="s">
        <v>4730</v>
      </c>
      <c r="H2757" s="694" t="str">
        <f t="shared" si="0"/>
        <v>--</v>
      </c>
      <c r="I2757" s="704"/>
      <c r="J2757" s="17"/>
      <c r="K2757" s="17"/>
      <c r="L2757" s="17"/>
      <c r="M2757" s="920" t="s">
        <v>2704</v>
      </c>
      <c r="N2757" s="920" t="s">
        <v>1431</v>
      </c>
      <c r="O2757" s="921"/>
      <c r="P2757" s="787"/>
      <c r="Q2757" s="17"/>
      <c r="R2757" s="17"/>
      <c r="S2757" s="17"/>
      <c r="T2757" s="17"/>
      <c r="U2757" s="922" t="s">
        <v>4828</v>
      </c>
      <c r="V2757" s="17"/>
      <c r="W2757" s="923" t="s">
        <v>4739</v>
      </c>
      <c r="X2757" s="924"/>
      <c r="Y2757" s="925"/>
      <c r="Z2757" s="926"/>
      <c r="AA2757" s="926"/>
    </row>
    <row r="2758" spans="1:27" ht="13.8" hidden="1">
      <c r="A2758" s="84"/>
      <c r="B2758" s="84"/>
      <c r="C2758" s="84"/>
      <c r="D2758" s="84"/>
      <c r="E2758" s="711"/>
      <c r="F2758" s="711"/>
      <c r="G2758" s="923" t="s">
        <v>4730</v>
      </c>
      <c r="H2758" s="696" t="str">
        <f t="shared" si="0"/>
        <v>--</v>
      </c>
      <c r="I2758" s="711"/>
      <c r="J2758" s="17"/>
      <c r="K2758" s="17"/>
      <c r="L2758" s="17"/>
      <c r="M2758" s="778" t="s">
        <v>436</v>
      </c>
      <c r="N2758" s="927" t="s">
        <v>89</v>
      </c>
      <c r="O2758" s="928"/>
      <c r="P2758" s="789"/>
      <c r="Q2758" s="17"/>
      <c r="R2758" s="17"/>
      <c r="S2758" s="17"/>
      <c r="T2758" s="17"/>
      <c r="U2758" s="929" t="s">
        <v>4852</v>
      </c>
      <c r="V2758" s="17"/>
      <c r="W2758" s="919" t="s">
        <v>4739</v>
      </c>
      <c r="X2758" s="930"/>
      <c r="Y2758" s="931"/>
      <c r="Z2758" s="932"/>
      <c r="AA2758" s="932"/>
    </row>
    <row r="2759" spans="1:27" ht="13.8" hidden="1">
      <c r="A2759" s="84"/>
      <c r="B2759" s="84"/>
      <c r="C2759" s="84"/>
      <c r="D2759" s="84"/>
      <c r="E2759" s="704"/>
      <c r="F2759" s="704"/>
      <c r="G2759" s="919" t="s">
        <v>4730</v>
      </c>
      <c r="H2759" s="694" t="str">
        <f t="shared" si="0"/>
        <v>--</v>
      </c>
      <c r="I2759" s="704"/>
      <c r="J2759" s="17"/>
      <c r="K2759" s="17"/>
      <c r="L2759" s="17"/>
      <c r="M2759" s="920" t="s">
        <v>528</v>
      </c>
      <c r="N2759" s="920" t="s">
        <v>2282</v>
      </c>
      <c r="O2759" s="921"/>
      <c r="P2759" s="787"/>
      <c r="Q2759" s="17"/>
      <c r="R2759" s="17"/>
      <c r="S2759" s="17"/>
      <c r="T2759" s="17"/>
      <c r="U2759" s="922" t="s">
        <v>4863</v>
      </c>
      <c r="V2759" s="17"/>
      <c r="W2759" s="923" t="s">
        <v>4739</v>
      </c>
      <c r="X2759" s="924"/>
      <c r="Y2759" s="925"/>
      <c r="Z2759" s="926"/>
      <c r="AA2759" s="926"/>
    </row>
    <row r="2760" spans="1:27" ht="13.8" hidden="1">
      <c r="A2760" s="84"/>
      <c r="B2760" s="84"/>
      <c r="C2760" s="84"/>
      <c r="D2760" s="84"/>
      <c r="E2760" s="711"/>
      <c r="F2760" s="711"/>
      <c r="G2760" s="923" t="s">
        <v>4730</v>
      </c>
      <c r="H2760" s="696" t="str">
        <f t="shared" si="0"/>
        <v>--</v>
      </c>
      <c r="I2760" s="711"/>
      <c r="J2760" s="17"/>
      <c r="K2760" s="17"/>
      <c r="L2760" s="17"/>
      <c r="M2760" s="927" t="s">
        <v>195</v>
      </c>
      <c r="N2760" s="927" t="s">
        <v>896</v>
      </c>
      <c r="O2760" s="928"/>
      <c r="P2760" s="789"/>
      <c r="Q2760" s="17"/>
      <c r="R2760" s="17"/>
      <c r="S2760" s="17"/>
      <c r="T2760" s="17"/>
      <c r="U2760" s="929" t="s">
        <v>4872</v>
      </c>
      <c r="V2760" s="17"/>
      <c r="W2760" s="919" t="s">
        <v>4739</v>
      </c>
      <c r="X2760" s="930"/>
      <c r="Y2760" s="931"/>
      <c r="Z2760" s="932"/>
      <c r="AA2760" s="932"/>
    </row>
    <row r="2761" spans="1:27" ht="13.8" hidden="1">
      <c r="A2761" s="84"/>
      <c r="B2761" s="84"/>
      <c r="C2761" s="84"/>
      <c r="D2761" s="84"/>
      <c r="E2761" s="704"/>
      <c r="F2761" s="704"/>
      <c r="G2761" s="919" t="s">
        <v>4730</v>
      </c>
      <c r="H2761" s="694" t="str">
        <f t="shared" si="0"/>
        <v>--</v>
      </c>
      <c r="I2761" s="704"/>
      <c r="J2761" s="17"/>
      <c r="K2761" s="17"/>
      <c r="L2761" s="17"/>
      <c r="M2761" s="920" t="s">
        <v>195</v>
      </c>
      <c r="N2761" s="920" t="s">
        <v>895</v>
      </c>
      <c r="O2761" s="921"/>
      <c r="P2761" s="787"/>
      <c r="Q2761" s="17"/>
      <c r="R2761" s="17"/>
      <c r="S2761" s="17"/>
      <c r="T2761" s="17"/>
      <c r="U2761" s="922" t="s">
        <v>4884</v>
      </c>
      <c r="V2761" s="17"/>
      <c r="W2761" s="923" t="s">
        <v>4739</v>
      </c>
      <c r="X2761" s="924"/>
      <c r="Y2761" s="925"/>
      <c r="Z2761" s="926"/>
      <c r="AA2761" s="926"/>
    </row>
    <row r="2762" spans="1:27" ht="13.8" hidden="1">
      <c r="A2762" s="84"/>
      <c r="B2762" s="84"/>
      <c r="C2762" s="84"/>
      <c r="D2762" s="84"/>
      <c r="E2762" s="711"/>
      <c r="F2762" s="711"/>
      <c r="G2762" s="923" t="s">
        <v>4730</v>
      </c>
      <c r="H2762" s="696" t="str">
        <f t="shared" si="0"/>
        <v>--</v>
      </c>
      <c r="I2762" s="711"/>
      <c r="J2762" s="17"/>
      <c r="K2762" s="17"/>
      <c r="L2762" s="17"/>
      <c r="M2762" s="927" t="s">
        <v>195</v>
      </c>
      <c r="N2762" s="927" t="s">
        <v>897</v>
      </c>
      <c r="O2762" s="928"/>
      <c r="P2762" s="789"/>
      <c r="Q2762" s="17"/>
      <c r="R2762" s="17"/>
      <c r="S2762" s="17"/>
      <c r="T2762" s="17"/>
      <c r="U2762" s="929" t="s">
        <v>4884</v>
      </c>
      <c r="V2762" s="17"/>
      <c r="W2762" s="919" t="s">
        <v>4739</v>
      </c>
      <c r="X2762" s="930"/>
      <c r="Y2762" s="931"/>
      <c r="Z2762" s="932"/>
      <c r="AA2762" s="932"/>
    </row>
    <row r="2763" spans="1:27" ht="13.8" hidden="1">
      <c r="A2763" s="84"/>
      <c r="B2763" s="84"/>
      <c r="C2763" s="84"/>
      <c r="D2763" s="84"/>
      <c r="E2763" s="704"/>
      <c r="F2763" s="704"/>
      <c r="G2763" s="919" t="s">
        <v>4730</v>
      </c>
      <c r="H2763" s="694" t="str">
        <f t="shared" si="0"/>
        <v>--</v>
      </c>
      <c r="I2763" s="704"/>
      <c r="J2763" s="17"/>
      <c r="K2763" s="17"/>
      <c r="L2763" s="17"/>
      <c r="M2763" s="920" t="s">
        <v>593</v>
      </c>
      <c r="N2763" s="920" t="s">
        <v>2605</v>
      </c>
      <c r="O2763" s="921"/>
      <c r="P2763" s="787"/>
      <c r="Q2763" s="17"/>
      <c r="R2763" s="17"/>
      <c r="S2763" s="17"/>
      <c r="T2763" s="17"/>
      <c r="U2763" s="922" t="s">
        <v>4884</v>
      </c>
      <c r="V2763" s="17"/>
      <c r="W2763" s="923" t="s">
        <v>4739</v>
      </c>
      <c r="X2763" s="924"/>
      <c r="Y2763" s="925"/>
      <c r="Z2763" s="926"/>
      <c r="AA2763" s="926"/>
    </row>
    <row r="2764" spans="1:27" ht="13.8" hidden="1">
      <c r="A2764" s="84"/>
      <c r="B2764" s="84"/>
      <c r="C2764" s="84"/>
      <c r="D2764" s="84"/>
      <c r="E2764" s="711"/>
      <c r="F2764" s="711"/>
      <c r="G2764" s="741" t="s">
        <v>4375</v>
      </c>
      <c r="H2764" s="696" t="str">
        <f t="shared" si="0"/>
        <v>--</v>
      </c>
      <c r="I2764" s="711"/>
      <c r="J2764" s="17"/>
      <c r="K2764" s="17"/>
      <c r="L2764" s="17"/>
      <c r="M2764" s="781" t="s">
        <v>36</v>
      </c>
      <c r="N2764" s="781" t="s">
        <v>2244</v>
      </c>
      <c r="O2764" s="760"/>
      <c r="P2764" s="748" t="s">
        <v>2325</v>
      </c>
      <c r="Q2764" s="17"/>
      <c r="R2764" s="17"/>
      <c r="S2764" s="17"/>
      <c r="T2764" s="17"/>
      <c r="U2764" s="782" t="s">
        <v>8337</v>
      </c>
      <c r="V2764" s="17"/>
      <c r="W2764" s="748" t="s">
        <v>4380</v>
      </c>
      <c r="X2764" s="761"/>
      <c r="Y2764" s="762"/>
      <c r="Z2764" s="763"/>
      <c r="AA2764" s="763"/>
    </row>
    <row r="2765" spans="1:27" ht="13.8" hidden="1">
      <c r="A2765" s="84"/>
      <c r="B2765" s="84"/>
      <c r="C2765" s="84"/>
      <c r="D2765" s="84"/>
      <c r="E2765" s="704"/>
      <c r="F2765" s="704"/>
      <c r="G2765" s="748" t="s">
        <v>4375</v>
      </c>
      <c r="H2765" s="694" t="str">
        <f t="shared" si="0"/>
        <v>--</v>
      </c>
      <c r="I2765" s="704"/>
      <c r="J2765" s="17"/>
      <c r="K2765" s="17"/>
      <c r="L2765" s="17"/>
      <c r="M2765" s="779" t="s">
        <v>595</v>
      </c>
      <c r="N2765" s="779" t="s">
        <v>2286</v>
      </c>
      <c r="O2765" s="764"/>
      <c r="P2765" s="741" t="s">
        <v>2325</v>
      </c>
      <c r="Q2765" s="17"/>
      <c r="R2765" s="17"/>
      <c r="S2765" s="17"/>
      <c r="T2765" s="17"/>
      <c r="U2765" s="780" t="s">
        <v>8338</v>
      </c>
      <c r="V2765" s="17"/>
      <c r="W2765" s="741" t="s">
        <v>4380</v>
      </c>
      <c r="X2765" s="765"/>
      <c r="Y2765" s="766"/>
      <c r="Z2765" s="767"/>
      <c r="AA2765" s="767"/>
    </row>
    <row r="2766" spans="1:27" ht="13.8" hidden="1">
      <c r="A2766" s="84"/>
      <c r="B2766" s="84"/>
      <c r="C2766" s="84"/>
      <c r="D2766" s="84"/>
      <c r="E2766" s="711"/>
      <c r="F2766" s="711"/>
      <c r="G2766" s="741" t="s">
        <v>4375</v>
      </c>
      <c r="H2766" s="696" t="str">
        <f t="shared" si="0"/>
        <v>--</v>
      </c>
      <c r="I2766" s="711"/>
      <c r="J2766" s="17"/>
      <c r="K2766" s="17"/>
      <c r="L2766" s="17"/>
      <c r="M2766" s="781" t="s">
        <v>595</v>
      </c>
      <c r="N2766" s="781" t="s">
        <v>2276</v>
      </c>
      <c r="O2766" s="760"/>
      <c r="P2766" s="748" t="s">
        <v>2325</v>
      </c>
      <c r="Q2766" s="17"/>
      <c r="R2766" s="17"/>
      <c r="S2766" s="17"/>
      <c r="T2766" s="17"/>
      <c r="U2766" s="782" t="s">
        <v>8339</v>
      </c>
      <c r="V2766" s="17"/>
      <c r="W2766" s="748" t="s">
        <v>4380</v>
      </c>
      <c r="X2766" s="761"/>
      <c r="Y2766" s="762"/>
      <c r="Z2766" s="763"/>
      <c r="AA2766" s="763"/>
    </row>
    <row r="2767" spans="1:27" ht="13.8" hidden="1">
      <c r="A2767" s="84"/>
      <c r="B2767" s="84"/>
      <c r="C2767" s="84"/>
      <c r="D2767" s="84"/>
      <c r="E2767" s="704"/>
      <c r="F2767" s="704"/>
      <c r="G2767" s="748" t="s">
        <v>4375</v>
      </c>
      <c r="H2767" s="694" t="str">
        <f t="shared" si="0"/>
        <v>--</v>
      </c>
      <c r="I2767" s="704"/>
      <c r="J2767" s="17"/>
      <c r="K2767" s="17"/>
      <c r="L2767" s="17"/>
      <c r="M2767" s="779" t="s">
        <v>347</v>
      </c>
      <c r="N2767" s="779" t="s">
        <v>889</v>
      </c>
      <c r="O2767" s="764"/>
      <c r="P2767" s="741" t="s">
        <v>2325</v>
      </c>
      <c r="Q2767" s="17"/>
      <c r="R2767" s="17"/>
      <c r="S2767" s="17"/>
      <c r="T2767" s="17"/>
      <c r="U2767" s="780" t="s">
        <v>8340</v>
      </c>
      <c r="V2767" s="17"/>
      <c r="W2767" s="741" t="s">
        <v>4380</v>
      </c>
      <c r="X2767" s="765"/>
      <c r="Y2767" s="766"/>
      <c r="Z2767" s="767"/>
      <c r="AA2767" s="767"/>
    </row>
    <row r="2768" spans="1:27" ht="13.8" hidden="1">
      <c r="A2768" s="84"/>
      <c r="B2768" s="84"/>
      <c r="C2768" s="84"/>
      <c r="D2768" s="84"/>
      <c r="E2768" s="711"/>
      <c r="F2768" s="711"/>
      <c r="G2768" s="741" t="s">
        <v>4375</v>
      </c>
      <c r="H2768" s="696" t="str">
        <f t="shared" si="0"/>
        <v>--</v>
      </c>
      <c r="I2768" s="711"/>
      <c r="J2768" s="17"/>
      <c r="K2768" s="17"/>
      <c r="L2768" s="17"/>
      <c r="M2768" s="781" t="s">
        <v>4385</v>
      </c>
      <c r="N2768" s="781" t="s">
        <v>1436</v>
      </c>
      <c r="O2768" s="760"/>
      <c r="P2768" s="748" t="s">
        <v>2325</v>
      </c>
      <c r="Q2768" s="17"/>
      <c r="R2768" s="17"/>
      <c r="S2768" s="17"/>
      <c r="T2768" s="17"/>
      <c r="U2768" s="782" t="s">
        <v>8341</v>
      </c>
      <c r="V2768" s="17"/>
      <c r="W2768" s="748" t="s">
        <v>4380</v>
      </c>
      <c r="X2768" s="761"/>
      <c r="Y2768" s="762"/>
      <c r="Z2768" s="763"/>
      <c r="AA2768" s="763"/>
    </row>
    <row r="2769" spans="1:27" ht="13.8" hidden="1">
      <c r="A2769" s="84"/>
      <c r="B2769" s="84"/>
      <c r="C2769" s="84"/>
      <c r="D2769" s="84"/>
      <c r="E2769" s="704"/>
      <c r="F2769" s="704"/>
      <c r="G2769" s="748" t="s">
        <v>4375</v>
      </c>
      <c r="H2769" s="694" t="str">
        <f t="shared" si="0"/>
        <v>--</v>
      </c>
      <c r="I2769" s="704"/>
      <c r="J2769" s="17"/>
      <c r="K2769" s="17"/>
      <c r="L2769" s="17"/>
      <c r="M2769" s="779" t="s">
        <v>49</v>
      </c>
      <c r="N2769" s="779" t="s">
        <v>1254</v>
      </c>
      <c r="O2769" s="764"/>
      <c r="P2769" s="741" t="s">
        <v>4388</v>
      </c>
      <c r="Q2769" s="17"/>
      <c r="R2769" s="17"/>
      <c r="S2769" s="17"/>
      <c r="T2769" s="17"/>
      <c r="U2769" s="780" t="s">
        <v>8342</v>
      </c>
      <c r="V2769" s="17"/>
      <c r="W2769" s="741" t="s">
        <v>4380</v>
      </c>
      <c r="X2769" s="765"/>
      <c r="Y2769" s="766"/>
      <c r="Z2769" s="767"/>
      <c r="AA2769" s="767"/>
    </row>
    <row r="2770" spans="1:27" ht="13.8" hidden="1">
      <c r="A2770" s="84"/>
      <c r="B2770" s="84"/>
      <c r="C2770" s="84"/>
      <c r="D2770" s="84"/>
      <c r="E2770" s="711"/>
      <c r="F2770" s="711"/>
      <c r="G2770" s="741" t="s">
        <v>4375</v>
      </c>
      <c r="H2770" s="696" t="str">
        <f t="shared" si="0"/>
        <v>--</v>
      </c>
      <c r="I2770" s="711"/>
      <c r="J2770" s="17"/>
      <c r="K2770" s="17"/>
      <c r="L2770" s="17"/>
      <c r="M2770" s="781" t="s">
        <v>49</v>
      </c>
      <c r="N2770" s="781" t="s">
        <v>1252</v>
      </c>
      <c r="O2770" s="760"/>
      <c r="P2770" s="748" t="s">
        <v>2325</v>
      </c>
      <c r="Q2770" s="17"/>
      <c r="R2770" s="17"/>
      <c r="S2770" s="17"/>
      <c r="T2770" s="17"/>
      <c r="U2770" s="782" t="s">
        <v>8343</v>
      </c>
      <c r="V2770" s="17"/>
      <c r="W2770" s="748" t="s">
        <v>4380</v>
      </c>
      <c r="X2770" s="761"/>
      <c r="Y2770" s="762"/>
      <c r="Z2770" s="763"/>
      <c r="AA2770" s="763"/>
    </row>
    <row r="2771" spans="1:27" ht="13.8" hidden="1">
      <c r="A2771" s="84"/>
      <c r="B2771" s="84"/>
      <c r="C2771" s="84"/>
      <c r="D2771" s="84"/>
      <c r="E2771" s="704"/>
      <c r="F2771" s="704"/>
      <c r="G2771" s="748" t="s">
        <v>4375</v>
      </c>
      <c r="H2771" s="694" t="str">
        <f t="shared" si="0"/>
        <v>--</v>
      </c>
      <c r="I2771" s="704"/>
      <c r="J2771" s="17"/>
      <c r="K2771" s="17"/>
      <c r="L2771" s="17"/>
      <c r="M2771" s="779" t="s">
        <v>4393</v>
      </c>
      <c r="N2771" s="779" t="s">
        <v>1022</v>
      </c>
      <c r="O2771" s="764"/>
      <c r="P2771" s="741" t="s">
        <v>2325</v>
      </c>
      <c r="Q2771" s="17"/>
      <c r="R2771" s="17"/>
      <c r="S2771" s="17"/>
      <c r="T2771" s="17"/>
      <c r="U2771" s="780" t="s">
        <v>8344</v>
      </c>
      <c r="V2771" s="17"/>
      <c r="W2771" s="741" t="s">
        <v>4380</v>
      </c>
      <c r="X2771" s="765"/>
      <c r="Y2771" s="766"/>
      <c r="Z2771" s="767"/>
      <c r="AA2771" s="767"/>
    </row>
    <row r="2772" spans="1:27" ht="13.8" hidden="1">
      <c r="A2772" s="84"/>
      <c r="B2772" s="84"/>
      <c r="C2772" s="84"/>
      <c r="D2772" s="84"/>
      <c r="E2772" s="711"/>
      <c r="F2772" s="711"/>
      <c r="G2772" s="741" t="s">
        <v>4375</v>
      </c>
      <c r="H2772" s="696" t="str">
        <f t="shared" si="0"/>
        <v>--</v>
      </c>
      <c r="I2772" s="711"/>
      <c r="J2772" s="17"/>
      <c r="K2772" s="17"/>
      <c r="L2772" s="17"/>
      <c r="M2772" s="778" t="s">
        <v>436</v>
      </c>
      <c r="N2772" s="781" t="s">
        <v>87</v>
      </c>
      <c r="O2772" s="760"/>
      <c r="P2772" s="748" t="s">
        <v>4012</v>
      </c>
      <c r="Q2772" s="17"/>
      <c r="R2772" s="17"/>
      <c r="S2772" s="17"/>
      <c r="T2772" s="17"/>
      <c r="U2772" s="782" t="s">
        <v>8345</v>
      </c>
      <c r="V2772" s="17"/>
      <c r="W2772" s="748" t="s">
        <v>4380</v>
      </c>
      <c r="X2772" s="761"/>
      <c r="Y2772" s="762"/>
      <c r="Z2772" s="763"/>
      <c r="AA2772" s="763"/>
    </row>
    <row r="2773" spans="1:27" ht="13.8" hidden="1">
      <c r="A2773" s="84"/>
      <c r="B2773" s="84"/>
      <c r="C2773" s="84"/>
      <c r="D2773" s="84"/>
      <c r="E2773" s="704"/>
      <c r="F2773" s="704"/>
      <c r="G2773" s="754" t="s">
        <v>2738</v>
      </c>
      <c r="H2773" s="694" t="str">
        <f t="shared" si="0"/>
        <v>--</v>
      </c>
      <c r="I2773" s="704"/>
      <c r="J2773" s="17"/>
      <c r="K2773" s="17"/>
      <c r="L2773" s="17"/>
      <c r="M2773" s="755" t="s">
        <v>273</v>
      </c>
      <c r="N2773" s="755" t="s">
        <v>1159</v>
      </c>
      <c r="O2773" s="764"/>
      <c r="P2773" s="933" t="s">
        <v>2739</v>
      </c>
      <c r="Q2773" s="17"/>
      <c r="R2773" s="17"/>
      <c r="S2773" s="17"/>
      <c r="T2773" s="17"/>
      <c r="U2773" s="785" t="s">
        <v>8346</v>
      </c>
      <c r="V2773" s="17"/>
      <c r="W2773" s="754" t="s">
        <v>1484</v>
      </c>
      <c r="X2773" s="765"/>
      <c r="Y2773" s="766"/>
      <c r="Z2773" s="767"/>
      <c r="AA2773" s="767"/>
    </row>
    <row r="2774" spans="1:27" ht="13.8" hidden="1">
      <c r="A2774" s="84"/>
      <c r="B2774" s="84"/>
      <c r="C2774" s="84"/>
      <c r="D2774" s="84"/>
      <c r="E2774" s="711"/>
      <c r="F2774" s="711"/>
      <c r="G2774" s="754" t="s">
        <v>2738</v>
      </c>
      <c r="H2774" s="696" t="str">
        <f t="shared" si="0"/>
        <v>--</v>
      </c>
      <c r="I2774" s="711"/>
      <c r="J2774" s="17"/>
      <c r="K2774" s="17"/>
      <c r="L2774" s="17"/>
      <c r="M2774" s="755" t="s">
        <v>593</v>
      </c>
      <c r="N2774" s="755" t="s">
        <v>2618</v>
      </c>
      <c r="O2774" s="760"/>
      <c r="P2774" s="754" t="s">
        <v>2325</v>
      </c>
      <c r="Q2774" s="17"/>
      <c r="R2774" s="17"/>
      <c r="S2774" s="17"/>
      <c r="T2774" s="17"/>
      <c r="U2774" s="785" t="s">
        <v>8347</v>
      </c>
      <c r="V2774" s="17"/>
      <c r="W2774" s="754" t="s">
        <v>1484</v>
      </c>
      <c r="X2774" s="761"/>
      <c r="Y2774" s="762"/>
      <c r="Z2774" s="763"/>
      <c r="AA2774" s="763"/>
    </row>
    <row r="2775" spans="1:27" ht="13.8" hidden="1">
      <c r="A2775" s="84"/>
      <c r="B2775" s="84"/>
      <c r="C2775" s="84"/>
      <c r="D2775" s="84"/>
      <c r="E2775" s="704"/>
      <c r="F2775" s="704"/>
      <c r="G2775" s="754" t="s">
        <v>2738</v>
      </c>
      <c r="H2775" s="694" t="str">
        <f t="shared" si="0"/>
        <v>--</v>
      </c>
      <c r="I2775" s="704"/>
      <c r="J2775" s="17"/>
      <c r="K2775" s="17"/>
      <c r="L2775" s="17"/>
      <c r="M2775" s="755" t="s">
        <v>494</v>
      </c>
      <c r="N2775" s="755" t="s">
        <v>1556</v>
      </c>
      <c r="O2775" s="764"/>
      <c r="P2775" s="754" t="s">
        <v>2744</v>
      </c>
      <c r="Q2775" s="17"/>
      <c r="R2775" s="17"/>
      <c r="S2775" s="17"/>
      <c r="T2775" s="17"/>
      <c r="U2775" s="785" t="s">
        <v>8348</v>
      </c>
      <c r="V2775" s="17"/>
      <c r="W2775" s="754" t="s">
        <v>1484</v>
      </c>
      <c r="X2775" s="765"/>
      <c r="Y2775" s="766"/>
      <c r="Z2775" s="767"/>
      <c r="AA2775" s="767"/>
    </row>
    <row r="2776" spans="1:27" ht="13.8" hidden="1">
      <c r="A2776" s="84"/>
      <c r="B2776" s="84"/>
      <c r="C2776" s="84"/>
      <c r="D2776" s="84"/>
      <c r="E2776" s="711"/>
      <c r="F2776" s="711"/>
      <c r="G2776" s="754" t="s">
        <v>2738</v>
      </c>
      <c r="H2776" s="696" t="str">
        <f t="shared" si="0"/>
        <v>--</v>
      </c>
      <c r="I2776" s="711"/>
      <c r="J2776" s="17"/>
      <c r="K2776" s="17"/>
      <c r="L2776" s="17"/>
      <c r="M2776" s="755" t="s">
        <v>195</v>
      </c>
      <c r="N2776" s="755" t="s">
        <v>1018</v>
      </c>
      <c r="O2776" s="760"/>
      <c r="P2776" s="754" t="s">
        <v>2746</v>
      </c>
      <c r="Q2776" s="17"/>
      <c r="R2776" s="17"/>
      <c r="S2776" s="17"/>
      <c r="T2776" s="17"/>
      <c r="U2776" s="785" t="s">
        <v>8349</v>
      </c>
      <c r="V2776" s="17"/>
      <c r="W2776" s="754" t="s">
        <v>1484</v>
      </c>
      <c r="X2776" s="761"/>
      <c r="Y2776" s="762"/>
      <c r="Z2776" s="763"/>
      <c r="AA2776" s="763"/>
    </row>
    <row r="2777" spans="1:27" ht="13.8" hidden="1">
      <c r="A2777" s="84"/>
      <c r="B2777" s="84"/>
      <c r="C2777" s="84"/>
      <c r="D2777" s="84"/>
      <c r="E2777" s="704"/>
      <c r="F2777" s="704"/>
      <c r="G2777" s="754" t="s">
        <v>2738</v>
      </c>
      <c r="H2777" s="694" t="str">
        <f t="shared" si="0"/>
        <v>--</v>
      </c>
      <c r="I2777" s="704"/>
      <c r="J2777" s="17"/>
      <c r="K2777" s="17"/>
      <c r="L2777" s="17"/>
      <c r="M2777" s="755" t="s">
        <v>195</v>
      </c>
      <c r="N2777" s="755" t="s">
        <v>1008</v>
      </c>
      <c r="O2777" s="764"/>
      <c r="P2777" s="754" t="s">
        <v>2748</v>
      </c>
      <c r="Q2777" s="17"/>
      <c r="R2777" s="17"/>
      <c r="S2777" s="17"/>
      <c r="T2777" s="17"/>
      <c r="U2777" s="785" t="s">
        <v>8350</v>
      </c>
      <c r="V2777" s="17"/>
      <c r="W2777" s="754" t="s">
        <v>1484</v>
      </c>
      <c r="X2777" s="765"/>
      <c r="Y2777" s="766"/>
      <c r="Z2777" s="767"/>
      <c r="AA2777" s="767"/>
    </row>
    <row r="2778" spans="1:27" ht="13.8" hidden="1">
      <c r="A2778" s="84"/>
      <c r="B2778" s="84"/>
      <c r="C2778" s="84"/>
      <c r="D2778" s="84"/>
      <c r="E2778" s="711"/>
      <c r="F2778" s="711"/>
      <c r="G2778" s="754" t="s">
        <v>2738</v>
      </c>
      <c r="H2778" s="696" t="str">
        <f t="shared" si="0"/>
        <v>--</v>
      </c>
      <c r="I2778" s="711"/>
      <c r="J2778" s="17"/>
      <c r="K2778" s="17"/>
      <c r="L2778" s="17"/>
      <c r="M2778" s="755" t="s">
        <v>630</v>
      </c>
      <c r="N2778" s="755" t="s">
        <v>1657</v>
      </c>
      <c r="O2778" s="760"/>
      <c r="P2778" s="754" t="s">
        <v>2621</v>
      </c>
      <c r="Q2778" s="17"/>
      <c r="R2778" s="17"/>
      <c r="S2778" s="17"/>
      <c r="T2778" s="17"/>
      <c r="U2778" s="785" t="s">
        <v>8351</v>
      </c>
      <c r="V2778" s="17"/>
      <c r="W2778" s="754" t="s">
        <v>1484</v>
      </c>
      <c r="X2778" s="761"/>
      <c r="Y2778" s="762"/>
      <c r="Z2778" s="763"/>
      <c r="AA2778" s="763"/>
    </row>
    <row r="2779" spans="1:27" ht="13.8" hidden="1">
      <c r="A2779" s="84"/>
      <c r="B2779" s="84"/>
      <c r="C2779" s="84"/>
      <c r="D2779" s="84"/>
      <c r="E2779" s="704"/>
      <c r="F2779" s="704"/>
      <c r="G2779" s="754" t="s">
        <v>2738</v>
      </c>
      <c r="H2779" s="694" t="str">
        <f t="shared" si="0"/>
        <v>--</v>
      </c>
      <c r="I2779" s="704"/>
      <c r="J2779" s="17"/>
      <c r="K2779" s="17"/>
      <c r="L2779" s="17"/>
      <c r="M2779" s="755" t="s">
        <v>436</v>
      </c>
      <c r="N2779" s="755" t="s">
        <v>181</v>
      </c>
      <c r="O2779" s="764"/>
      <c r="P2779" s="754" t="s">
        <v>1839</v>
      </c>
      <c r="Q2779" s="17"/>
      <c r="R2779" s="17"/>
      <c r="S2779" s="17"/>
      <c r="T2779" s="17"/>
      <c r="U2779" s="785" t="s">
        <v>8352</v>
      </c>
      <c r="V2779" s="17"/>
      <c r="W2779" s="754" t="s">
        <v>1484</v>
      </c>
      <c r="X2779" s="765"/>
      <c r="Y2779" s="766"/>
      <c r="Z2779" s="767"/>
      <c r="AA2779" s="767"/>
    </row>
    <row r="2780" spans="1:27" ht="13.8" hidden="1">
      <c r="A2780" s="84"/>
      <c r="B2780" s="84"/>
      <c r="C2780" s="84"/>
      <c r="D2780" s="84"/>
      <c r="E2780" s="711"/>
      <c r="F2780" s="711"/>
      <c r="G2780" s="754" t="s">
        <v>2738</v>
      </c>
      <c r="H2780" s="696" t="str">
        <f t="shared" si="0"/>
        <v>--</v>
      </c>
      <c r="I2780" s="711"/>
      <c r="J2780" s="17"/>
      <c r="K2780" s="17"/>
      <c r="L2780" s="17"/>
      <c r="M2780" s="755" t="s">
        <v>1700</v>
      </c>
      <c r="N2780" s="755" t="s">
        <v>2448</v>
      </c>
      <c r="O2780" s="760"/>
      <c r="P2780" s="754" t="s">
        <v>1703</v>
      </c>
      <c r="Q2780" s="17"/>
      <c r="R2780" s="17"/>
      <c r="S2780" s="17"/>
      <c r="T2780" s="17"/>
      <c r="U2780" s="785" t="s">
        <v>8353</v>
      </c>
      <c r="V2780" s="17"/>
      <c r="W2780" s="754" t="s">
        <v>1484</v>
      </c>
      <c r="X2780" s="761"/>
      <c r="Y2780" s="762"/>
      <c r="Z2780" s="763"/>
      <c r="AA2780" s="763"/>
    </row>
    <row r="2781" spans="1:27" ht="13.8" hidden="1">
      <c r="A2781" s="84"/>
      <c r="B2781" s="84"/>
      <c r="C2781" s="84"/>
      <c r="D2781" s="84"/>
      <c r="E2781" s="704"/>
      <c r="F2781" s="704"/>
      <c r="G2781" s="754" t="s">
        <v>2738</v>
      </c>
      <c r="H2781" s="694" t="str">
        <f t="shared" si="0"/>
        <v>--</v>
      </c>
      <c r="I2781" s="704"/>
      <c r="J2781" s="17"/>
      <c r="K2781" s="17"/>
      <c r="L2781" s="17"/>
      <c r="M2781" s="755" t="s">
        <v>1281</v>
      </c>
      <c r="N2781" s="755" t="s">
        <v>462</v>
      </c>
      <c r="O2781" s="764"/>
      <c r="P2781" s="754" t="s">
        <v>2753</v>
      </c>
      <c r="Q2781" s="17"/>
      <c r="R2781" s="17"/>
      <c r="S2781" s="17"/>
      <c r="T2781" s="17"/>
      <c r="U2781" s="785" t="s">
        <v>8354</v>
      </c>
      <c r="V2781" s="17"/>
      <c r="W2781" s="754" t="s">
        <v>1484</v>
      </c>
      <c r="X2781" s="765"/>
      <c r="Y2781" s="766"/>
      <c r="Z2781" s="767"/>
      <c r="AA2781" s="767"/>
    </row>
    <row r="2782" spans="1:27" ht="13.8" hidden="1">
      <c r="A2782" s="84"/>
      <c r="B2782" s="84"/>
      <c r="C2782" s="84"/>
      <c r="D2782" s="84"/>
      <c r="E2782" s="711"/>
      <c r="F2782" s="711"/>
      <c r="G2782" s="754" t="s">
        <v>2738</v>
      </c>
      <c r="H2782" s="696" t="str">
        <f t="shared" si="0"/>
        <v>--</v>
      </c>
      <c r="I2782" s="711"/>
      <c r="J2782" s="17"/>
      <c r="K2782" s="17"/>
      <c r="L2782" s="17"/>
      <c r="M2782" s="755" t="s">
        <v>241</v>
      </c>
      <c r="N2782" s="755" t="s">
        <v>2447</v>
      </c>
      <c r="O2782" s="760"/>
      <c r="P2782" s="754" t="s">
        <v>2755</v>
      </c>
      <c r="Q2782" s="17"/>
      <c r="R2782" s="17"/>
      <c r="S2782" s="17"/>
      <c r="T2782" s="17"/>
      <c r="U2782" s="785" t="s">
        <v>8355</v>
      </c>
      <c r="V2782" s="17"/>
      <c r="W2782" s="754" t="s">
        <v>1484</v>
      </c>
      <c r="X2782" s="761"/>
      <c r="Y2782" s="762"/>
      <c r="Z2782" s="763"/>
      <c r="AA2782" s="763"/>
    </row>
    <row r="2783" spans="1:27" ht="13.8" hidden="1">
      <c r="A2783" s="84"/>
      <c r="B2783" s="84"/>
      <c r="C2783" s="84"/>
      <c r="D2783" s="84"/>
      <c r="E2783" s="704"/>
      <c r="F2783" s="704"/>
      <c r="G2783" s="748" t="s">
        <v>7085</v>
      </c>
      <c r="H2783" s="694" t="str">
        <f t="shared" si="0"/>
        <v>--</v>
      </c>
      <c r="I2783" s="704"/>
      <c r="J2783" s="17"/>
      <c r="K2783" s="17"/>
      <c r="L2783" s="17"/>
      <c r="M2783" s="779" t="s">
        <v>273</v>
      </c>
      <c r="N2783" s="779" t="s">
        <v>1279</v>
      </c>
      <c r="O2783" s="764"/>
      <c r="P2783" s="787"/>
      <c r="Q2783" s="17"/>
      <c r="R2783" s="17"/>
      <c r="S2783" s="17"/>
      <c r="T2783" s="17"/>
      <c r="U2783" s="788" t="s">
        <v>7086</v>
      </c>
      <c r="V2783" s="17"/>
      <c r="W2783" s="741" t="s">
        <v>7087</v>
      </c>
      <c r="X2783" s="765"/>
      <c r="Y2783" s="766"/>
      <c r="Z2783" s="767"/>
      <c r="AA2783" s="767"/>
    </row>
    <row r="2784" spans="1:27" ht="13.8" hidden="1">
      <c r="A2784" s="84"/>
      <c r="B2784" s="84"/>
      <c r="C2784" s="84"/>
      <c r="D2784" s="84"/>
      <c r="E2784" s="711"/>
      <c r="F2784" s="711"/>
      <c r="G2784" s="741" t="s">
        <v>7085</v>
      </c>
      <c r="H2784" s="696" t="str">
        <f t="shared" si="0"/>
        <v>--</v>
      </c>
      <c r="I2784" s="711"/>
      <c r="J2784" s="17"/>
      <c r="K2784" s="17"/>
      <c r="L2784" s="17"/>
      <c r="M2784" s="781" t="s">
        <v>241</v>
      </c>
      <c r="N2784" s="781" t="s">
        <v>2222</v>
      </c>
      <c r="O2784" s="760"/>
      <c r="P2784" s="789"/>
      <c r="Q2784" s="17"/>
      <c r="R2784" s="17"/>
      <c r="S2784" s="17"/>
      <c r="T2784" s="17"/>
      <c r="U2784" s="790" t="s">
        <v>7086</v>
      </c>
      <c r="V2784" s="17"/>
      <c r="W2784" s="748" t="s">
        <v>7087</v>
      </c>
      <c r="X2784" s="761"/>
      <c r="Y2784" s="762"/>
      <c r="Z2784" s="763"/>
      <c r="AA2784" s="763"/>
    </row>
    <row r="2785" spans="1:27" ht="13.8" hidden="1">
      <c r="A2785" s="84"/>
      <c r="B2785" s="84"/>
      <c r="C2785" s="84"/>
      <c r="D2785" s="84"/>
      <c r="E2785" s="704"/>
      <c r="F2785" s="704"/>
      <c r="G2785" s="748" t="s">
        <v>7085</v>
      </c>
      <c r="H2785" s="694" t="str">
        <f t="shared" si="0"/>
        <v>--</v>
      </c>
      <c r="I2785" s="704"/>
      <c r="J2785" s="17"/>
      <c r="K2785" s="17"/>
      <c r="L2785" s="17"/>
      <c r="M2785" s="779" t="s">
        <v>436</v>
      </c>
      <c r="N2785" s="779" t="s">
        <v>120</v>
      </c>
      <c r="O2785" s="764"/>
      <c r="P2785" s="787"/>
      <c r="Q2785" s="17"/>
      <c r="R2785" s="17"/>
      <c r="S2785" s="17"/>
      <c r="T2785" s="17"/>
      <c r="U2785" s="788" t="s">
        <v>7088</v>
      </c>
      <c r="V2785" s="17"/>
      <c r="W2785" s="741" t="s">
        <v>7087</v>
      </c>
      <c r="X2785" s="765"/>
      <c r="Y2785" s="766"/>
      <c r="Z2785" s="767"/>
      <c r="AA2785" s="767"/>
    </row>
    <row r="2786" spans="1:27" ht="13.8" hidden="1">
      <c r="A2786" s="84"/>
      <c r="B2786" s="84"/>
      <c r="C2786" s="84"/>
      <c r="D2786" s="84"/>
      <c r="E2786" s="711"/>
      <c r="F2786" s="711"/>
      <c r="G2786" s="741" t="s">
        <v>7085</v>
      </c>
      <c r="H2786" s="696" t="str">
        <f t="shared" si="0"/>
        <v>--</v>
      </c>
      <c r="I2786" s="711"/>
      <c r="J2786" s="17"/>
      <c r="K2786" s="17"/>
      <c r="L2786" s="17"/>
      <c r="M2786" s="781" t="s">
        <v>528</v>
      </c>
      <c r="N2786" s="781" t="s">
        <v>2224</v>
      </c>
      <c r="O2786" s="760"/>
      <c r="P2786" s="789"/>
      <c r="Q2786" s="17"/>
      <c r="R2786" s="17"/>
      <c r="S2786" s="17"/>
      <c r="T2786" s="17"/>
      <c r="U2786" s="790" t="s">
        <v>7089</v>
      </c>
      <c r="V2786" s="17"/>
      <c r="W2786" s="748" t="s">
        <v>7087</v>
      </c>
      <c r="X2786" s="761"/>
      <c r="Y2786" s="762"/>
      <c r="Z2786" s="763"/>
      <c r="AA2786" s="763"/>
    </row>
    <row r="2787" spans="1:27" ht="13.8" hidden="1">
      <c r="A2787" s="84"/>
      <c r="B2787" s="84"/>
      <c r="C2787" s="84"/>
      <c r="D2787" s="84"/>
      <c r="E2787" s="704"/>
      <c r="F2787" s="704"/>
      <c r="G2787" s="748" t="s">
        <v>7085</v>
      </c>
      <c r="H2787" s="694" t="str">
        <f t="shared" si="0"/>
        <v>--</v>
      </c>
      <c r="I2787" s="704"/>
      <c r="J2787" s="17"/>
      <c r="K2787" s="17"/>
      <c r="L2787" s="17"/>
      <c r="M2787" s="779" t="s">
        <v>630</v>
      </c>
      <c r="N2787" s="779" t="s">
        <v>1632</v>
      </c>
      <c r="O2787" s="764"/>
      <c r="P2787" s="787"/>
      <c r="Q2787" s="17"/>
      <c r="R2787" s="17"/>
      <c r="S2787" s="17"/>
      <c r="T2787" s="17"/>
      <c r="U2787" s="788" t="s">
        <v>7090</v>
      </c>
      <c r="V2787" s="17"/>
      <c r="W2787" s="741" t="s">
        <v>7087</v>
      </c>
      <c r="X2787" s="765"/>
      <c r="Y2787" s="766"/>
      <c r="Z2787" s="767"/>
      <c r="AA2787" s="767"/>
    </row>
    <row r="2788" spans="1:27" ht="13.8" hidden="1">
      <c r="A2788" s="84"/>
      <c r="B2788" s="84"/>
      <c r="C2788" s="84"/>
      <c r="D2788" s="84"/>
      <c r="E2788" s="711"/>
      <c r="F2788" s="711"/>
      <c r="G2788" s="741" t="s">
        <v>7085</v>
      </c>
      <c r="H2788" s="696" t="str">
        <f t="shared" si="0"/>
        <v>--</v>
      </c>
      <c r="I2788" s="711"/>
      <c r="J2788" s="17"/>
      <c r="K2788" s="17"/>
      <c r="L2788" s="17"/>
      <c r="M2788" s="781" t="s">
        <v>494</v>
      </c>
      <c r="N2788" s="781" t="s">
        <v>1492</v>
      </c>
      <c r="O2788" s="760"/>
      <c r="P2788" s="789"/>
      <c r="Q2788" s="17"/>
      <c r="R2788" s="17"/>
      <c r="S2788" s="17"/>
      <c r="T2788" s="17"/>
      <c r="U2788" s="790" t="s">
        <v>7091</v>
      </c>
      <c r="V2788" s="17"/>
      <c r="W2788" s="748" t="s">
        <v>7087</v>
      </c>
      <c r="X2788" s="761"/>
      <c r="Y2788" s="762"/>
      <c r="Z2788" s="763"/>
      <c r="AA2788" s="763"/>
    </row>
    <row r="2789" spans="1:27" ht="13.8" hidden="1">
      <c r="A2789" s="84"/>
      <c r="B2789" s="84"/>
      <c r="C2789" s="84"/>
      <c r="D2789" s="84"/>
      <c r="E2789" s="704"/>
      <c r="F2789" s="704"/>
      <c r="G2789" s="748" t="s">
        <v>7085</v>
      </c>
      <c r="H2789" s="694" t="str">
        <f t="shared" si="0"/>
        <v>--</v>
      </c>
      <c r="I2789" s="704"/>
      <c r="J2789" s="17"/>
      <c r="K2789" s="17"/>
      <c r="L2789" s="17"/>
      <c r="M2789" s="779" t="s">
        <v>1700</v>
      </c>
      <c r="N2789" s="779" t="s">
        <v>2223</v>
      </c>
      <c r="O2789" s="764"/>
      <c r="P2789" s="741" t="s">
        <v>7092</v>
      </c>
      <c r="Q2789" s="17"/>
      <c r="R2789" s="17"/>
      <c r="S2789" s="17"/>
      <c r="T2789" s="17"/>
      <c r="U2789" s="788" t="s">
        <v>7093</v>
      </c>
      <c r="V2789" s="17"/>
      <c r="W2789" s="741" t="s">
        <v>7087</v>
      </c>
      <c r="X2789" s="765"/>
      <c r="Y2789" s="766"/>
      <c r="Z2789" s="767"/>
      <c r="AA2789" s="767"/>
    </row>
    <row r="2790" spans="1:27" ht="13.8" hidden="1">
      <c r="A2790" s="84"/>
      <c r="B2790" s="84"/>
      <c r="C2790" s="84"/>
      <c r="D2790" s="84"/>
      <c r="E2790" s="711"/>
      <c r="F2790" s="711"/>
      <c r="G2790" s="754" t="s">
        <v>2668</v>
      </c>
      <c r="H2790" s="696" t="str">
        <f t="shared" si="0"/>
        <v>--</v>
      </c>
      <c r="I2790" s="711"/>
      <c r="J2790" s="17"/>
      <c r="K2790" s="17"/>
      <c r="L2790" s="17"/>
      <c r="M2790" s="755" t="s">
        <v>241</v>
      </c>
      <c r="N2790" s="755" t="s">
        <v>2385</v>
      </c>
      <c r="O2790" s="760"/>
      <c r="P2790" s="754" t="s">
        <v>1530</v>
      </c>
      <c r="Q2790" s="17"/>
      <c r="R2790" s="17"/>
      <c r="S2790" s="17"/>
      <c r="T2790" s="17"/>
      <c r="U2790" s="785" t="s">
        <v>8356</v>
      </c>
      <c r="V2790" s="17"/>
      <c r="W2790" s="754" t="s">
        <v>2671</v>
      </c>
      <c r="X2790" s="761"/>
      <c r="Y2790" s="762"/>
      <c r="Z2790" s="763"/>
      <c r="AA2790" s="763"/>
    </row>
    <row r="2791" spans="1:27" ht="13.8" hidden="1">
      <c r="A2791" s="84"/>
      <c r="B2791" s="84"/>
      <c r="C2791" s="84"/>
      <c r="D2791" s="84"/>
      <c r="E2791" s="704"/>
      <c r="F2791" s="704"/>
      <c r="G2791" s="754" t="s">
        <v>2668</v>
      </c>
      <c r="H2791" s="694" t="str">
        <f t="shared" si="0"/>
        <v>--</v>
      </c>
      <c r="I2791" s="704"/>
      <c r="J2791" s="17"/>
      <c r="K2791" s="17"/>
      <c r="L2791" s="17"/>
      <c r="M2791" s="755" t="s">
        <v>195</v>
      </c>
      <c r="N2791" s="755" t="s">
        <v>978</v>
      </c>
      <c r="O2791" s="764"/>
      <c r="P2791" s="754" t="s">
        <v>2443</v>
      </c>
      <c r="Q2791" s="17"/>
      <c r="R2791" s="17"/>
      <c r="S2791" s="17"/>
      <c r="T2791" s="17"/>
      <c r="U2791" s="785" t="s">
        <v>8357</v>
      </c>
      <c r="V2791" s="17"/>
      <c r="W2791" s="754" t="s">
        <v>2671</v>
      </c>
      <c r="X2791" s="765"/>
      <c r="Y2791" s="766"/>
      <c r="Z2791" s="767"/>
      <c r="AA2791" s="767"/>
    </row>
    <row r="2792" spans="1:27" ht="13.8" hidden="1">
      <c r="A2792" s="84"/>
      <c r="B2792" s="84"/>
      <c r="C2792" s="84"/>
      <c r="D2792" s="84"/>
      <c r="E2792" s="711"/>
      <c r="F2792" s="711"/>
      <c r="G2792" s="797" t="s">
        <v>3563</v>
      </c>
      <c r="H2792" s="696" t="str">
        <f t="shared" si="0"/>
        <v>--</v>
      </c>
      <c r="I2792" s="711"/>
      <c r="J2792" s="17"/>
      <c r="K2792" s="17"/>
      <c r="L2792" s="17"/>
      <c r="M2792" s="800" t="s">
        <v>241</v>
      </c>
      <c r="N2792" s="800" t="s">
        <v>2287</v>
      </c>
      <c r="O2792" s="801"/>
      <c r="P2792" s="746"/>
      <c r="Q2792" s="17"/>
      <c r="R2792" s="17"/>
      <c r="S2792" s="17"/>
      <c r="T2792" s="17"/>
      <c r="U2792" s="825" t="s">
        <v>8358</v>
      </c>
      <c r="V2792" s="17"/>
      <c r="W2792" s="800" t="s">
        <v>3567</v>
      </c>
      <c r="X2792" s="817"/>
      <c r="Y2792" s="818"/>
      <c r="Z2792" s="819"/>
      <c r="AA2792" s="819"/>
    </row>
    <row r="2793" spans="1:27" ht="13.8" hidden="1">
      <c r="A2793" s="84"/>
      <c r="B2793" s="84"/>
      <c r="C2793" s="84"/>
      <c r="D2793" s="84"/>
      <c r="E2793" s="704"/>
      <c r="F2793" s="704"/>
      <c r="G2793" s="800" t="s">
        <v>3563</v>
      </c>
      <c r="H2793" s="694" t="str">
        <f t="shared" si="0"/>
        <v>--</v>
      </c>
      <c r="I2793" s="704"/>
      <c r="J2793" s="17"/>
      <c r="K2793" s="17"/>
      <c r="L2793" s="17"/>
      <c r="M2793" s="797" t="s">
        <v>273</v>
      </c>
      <c r="N2793" s="797" t="s">
        <v>1215</v>
      </c>
      <c r="O2793" s="798"/>
      <c r="P2793" s="739"/>
      <c r="Q2793" s="17"/>
      <c r="R2793" s="17"/>
      <c r="S2793" s="17"/>
      <c r="T2793" s="17"/>
      <c r="U2793" s="824" t="s">
        <v>8359</v>
      </c>
      <c r="V2793" s="17"/>
      <c r="W2793" s="797" t="s">
        <v>3567</v>
      </c>
      <c r="X2793" s="821"/>
      <c r="Y2793" s="822"/>
      <c r="Z2793" s="823"/>
      <c r="AA2793" s="823"/>
    </row>
    <row r="2794" spans="1:27" ht="13.8" hidden="1">
      <c r="A2794" s="84"/>
      <c r="B2794" s="84"/>
      <c r="C2794" s="84"/>
      <c r="D2794" s="84"/>
      <c r="E2794" s="711"/>
      <c r="F2794" s="711"/>
      <c r="G2794" s="797" t="s">
        <v>3563</v>
      </c>
      <c r="H2794" s="696" t="str">
        <f t="shared" si="0"/>
        <v>--</v>
      </c>
      <c r="I2794" s="711"/>
      <c r="J2794" s="17"/>
      <c r="K2794" s="17"/>
      <c r="L2794" s="17"/>
      <c r="M2794" s="778" t="s">
        <v>436</v>
      </c>
      <c r="N2794" s="800" t="s">
        <v>78</v>
      </c>
      <c r="O2794" s="801"/>
      <c r="P2794" s="746"/>
      <c r="Q2794" s="17"/>
      <c r="R2794" s="17"/>
      <c r="S2794" s="17"/>
      <c r="T2794" s="17"/>
      <c r="U2794" s="825" t="s">
        <v>8360</v>
      </c>
      <c r="V2794" s="17"/>
      <c r="W2794" s="800" t="s">
        <v>3567</v>
      </c>
      <c r="X2794" s="817"/>
      <c r="Y2794" s="818"/>
      <c r="Z2794" s="819"/>
      <c r="AA2794" s="819"/>
    </row>
    <row r="2795" spans="1:27" ht="13.8" hidden="1">
      <c r="A2795" s="84"/>
      <c r="B2795" s="84"/>
      <c r="C2795" s="84"/>
      <c r="D2795" s="84"/>
      <c r="E2795" s="704"/>
      <c r="F2795" s="704"/>
      <c r="G2795" s="800" t="s">
        <v>3563</v>
      </c>
      <c r="H2795" s="694" t="str">
        <f t="shared" si="0"/>
        <v>--</v>
      </c>
      <c r="I2795" s="704"/>
      <c r="J2795" s="17"/>
      <c r="K2795" s="17"/>
      <c r="L2795" s="17"/>
      <c r="M2795" s="797" t="s">
        <v>195</v>
      </c>
      <c r="N2795" s="797" t="s">
        <v>904</v>
      </c>
      <c r="O2795" s="798"/>
      <c r="P2795" s="739"/>
      <c r="Q2795" s="17"/>
      <c r="R2795" s="17"/>
      <c r="S2795" s="17"/>
      <c r="T2795" s="17"/>
      <c r="U2795" s="824" t="s">
        <v>8361</v>
      </c>
      <c r="V2795" s="17"/>
      <c r="W2795" s="797" t="s">
        <v>3567</v>
      </c>
      <c r="X2795" s="821"/>
      <c r="Y2795" s="822"/>
      <c r="Z2795" s="823"/>
      <c r="AA2795" s="823"/>
    </row>
    <row r="2796" spans="1:27" ht="13.8" hidden="1">
      <c r="A2796" s="84"/>
      <c r="B2796" s="84"/>
      <c r="C2796" s="84"/>
      <c r="D2796" s="84"/>
      <c r="E2796" s="711"/>
      <c r="F2796" s="711"/>
      <c r="G2796" s="797" t="s">
        <v>3563</v>
      </c>
      <c r="H2796" s="696" t="str">
        <f t="shared" si="0"/>
        <v>--</v>
      </c>
      <c r="I2796" s="711"/>
      <c r="J2796" s="17"/>
      <c r="K2796" s="17"/>
      <c r="L2796" s="17"/>
      <c r="M2796" s="800" t="s">
        <v>195</v>
      </c>
      <c r="N2796" s="800" t="s">
        <v>908</v>
      </c>
      <c r="O2796" s="801"/>
      <c r="P2796" s="746"/>
      <c r="Q2796" s="17"/>
      <c r="R2796" s="17"/>
      <c r="S2796" s="17"/>
      <c r="T2796" s="17"/>
      <c r="U2796" s="825" t="s">
        <v>8362</v>
      </c>
      <c r="V2796" s="17"/>
      <c r="W2796" s="800" t="s">
        <v>3567</v>
      </c>
      <c r="X2796" s="817"/>
      <c r="Y2796" s="818"/>
      <c r="Z2796" s="819"/>
      <c r="AA2796" s="819"/>
    </row>
    <row r="2797" spans="1:27" ht="13.8" hidden="1">
      <c r="A2797" s="84"/>
      <c r="B2797" s="84"/>
      <c r="C2797" s="84"/>
      <c r="D2797" s="84"/>
      <c r="E2797" s="704"/>
      <c r="F2797" s="704"/>
      <c r="G2797" s="800" t="s">
        <v>3563</v>
      </c>
      <c r="H2797" s="694" t="str">
        <f t="shared" si="0"/>
        <v>--</v>
      </c>
      <c r="I2797" s="704"/>
      <c r="J2797" s="17"/>
      <c r="K2797" s="17"/>
      <c r="L2797" s="17"/>
      <c r="M2797" s="797" t="s">
        <v>154</v>
      </c>
      <c r="N2797" s="797" t="s">
        <v>1712</v>
      </c>
      <c r="O2797" s="798"/>
      <c r="P2797" s="739"/>
      <c r="Q2797" s="17"/>
      <c r="R2797" s="17"/>
      <c r="S2797" s="17"/>
      <c r="T2797" s="17"/>
      <c r="U2797" s="824" t="s">
        <v>8363</v>
      </c>
      <c r="V2797" s="17"/>
      <c r="W2797" s="797" t="s">
        <v>3567</v>
      </c>
      <c r="X2797" s="821"/>
      <c r="Y2797" s="822"/>
      <c r="Z2797" s="823"/>
      <c r="AA2797" s="823"/>
    </row>
    <row r="2798" spans="1:27" ht="13.8" hidden="1">
      <c r="A2798" s="84"/>
      <c r="B2798" s="84"/>
      <c r="C2798" s="84"/>
      <c r="D2798" s="84"/>
      <c r="E2798" s="711"/>
      <c r="F2798" s="711"/>
      <c r="G2798" s="797" t="s">
        <v>3563</v>
      </c>
      <c r="H2798" s="696" t="str">
        <f t="shared" si="0"/>
        <v>--</v>
      </c>
      <c r="I2798" s="711"/>
      <c r="J2798" s="17"/>
      <c r="K2798" s="17"/>
      <c r="L2798" s="17"/>
      <c r="M2798" s="800" t="s">
        <v>494</v>
      </c>
      <c r="N2798" s="800" t="s">
        <v>1522</v>
      </c>
      <c r="O2798" s="801"/>
      <c r="P2798" s="746"/>
      <c r="Q2798" s="17"/>
      <c r="R2798" s="17"/>
      <c r="S2798" s="17"/>
      <c r="T2798" s="17"/>
      <c r="U2798" s="825" t="s">
        <v>8364</v>
      </c>
      <c r="V2798" s="17"/>
      <c r="W2798" s="800" t="s">
        <v>3567</v>
      </c>
      <c r="X2798" s="817"/>
      <c r="Y2798" s="818"/>
      <c r="Z2798" s="819"/>
      <c r="AA2798" s="819"/>
    </row>
    <row r="2799" spans="1:27" ht="13.8" hidden="1">
      <c r="A2799" s="84"/>
      <c r="B2799" s="84"/>
      <c r="C2799" s="84"/>
      <c r="D2799" s="84"/>
      <c r="E2799" s="704"/>
      <c r="F2799" s="704"/>
      <c r="G2799" s="800" t="s">
        <v>3563</v>
      </c>
      <c r="H2799" s="694" t="str">
        <f t="shared" si="0"/>
        <v>--</v>
      </c>
      <c r="I2799" s="704"/>
      <c r="J2799" s="17"/>
      <c r="K2799" s="17"/>
      <c r="L2799" s="17"/>
      <c r="M2799" s="797" t="s">
        <v>241</v>
      </c>
      <c r="N2799" s="797" t="s">
        <v>2286</v>
      </c>
      <c r="O2799" s="798"/>
      <c r="P2799" s="739"/>
      <c r="Q2799" s="17"/>
      <c r="R2799" s="17"/>
      <c r="S2799" s="17"/>
      <c r="T2799" s="17"/>
      <c r="U2799" s="824" t="s">
        <v>8365</v>
      </c>
      <c r="V2799" s="17"/>
      <c r="W2799" s="797" t="s">
        <v>3567</v>
      </c>
      <c r="X2799" s="821"/>
      <c r="Y2799" s="822"/>
      <c r="Z2799" s="823"/>
      <c r="AA2799" s="823"/>
    </row>
    <row r="2800" spans="1:27" ht="13.8" hidden="1">
      <c r="A2800" s="84"/>
      <c r="B2800" s="84"/>
      <c r="C2800" s="84"/>
      <c r="D2800" s="84"/>
      <c r="E2800" s="711"/>
      <c r="F2800" s="711"/>
      <c r="G2800" s="754" t="s">
        <v>2672</v>
      </c>
      <c r="H2800" s="696" t="str">
        <f t="shared" si="0"/>
        <v>--</v>
      </c>
      <c r="I2800" s="711"/>
      <c r="J2800" s="17"/>
      <c r="K2800" s="17"/>
      <c r="L2800" s="17"/>
      <c r="M2800" s="786" t="s">
        <v>273</v>
      </c>
      <c r="N2800" s="755" t="s">
        <v>1405</v>
      </c>
      <c r="O2800" s="760"/>
      <c r="P2800" s="754" t="s">
        <v>2673</v>
      </c>
      <c r="Q2800" s="17"/>
      <c r="R2800" s="17"/>
      <c r="S2800" s="17"/>
      <c r="T2800" s="17"/>
      <c r="U2800" s="785" t="s">
        <v>8366</v>
      </c>
      <c r="V2800" s="17"/>
      <c r="W2800" s="754" t="s">
        <v>2671</v>
      </c>
      <c r="X2800" s="761"/>
      <c r="Y2800" s="762"/>
      <c r="Z2800" s="763"/>
      <c r="AA2800" s="763"/>
    </row>
    <row r="2801" spans="1:27" ht="13.8" hidden="1">
      <c r="A2801" s="84"/>
      <c r="B2801" s="84"/>
      <c r="C2801" s="84"/>
      <c r="D2801" s="84"/>
      <c r="E2801" s="704"/>
      <c r="F2801" s="704"/>
      <c r="G2801" s="754" t="s">
        <v>2672</v>
      </c>
      <c r="H2801" s="694" t="str">
        <f t="shared" si="0"/>
        <v>--</v>
      </c>
      <c r="I2801" s="704"/>
      <c r="J2801" s="17"/>
      <c r="K2801" s="17"/>
      <c r="L2801" s="17"/>
      <c r="M2801" s="755" t="s">
        <v>195</v>
      </c>
      <c r="N2801" s="755" t="s">
        <v>977</v>
      </c>
      <c r="O2801" s="764"/>
      <c r="P2801" s="754" t="s">
        <v>2682</v>
      </c>
      <c r="Q2801" s="17"/>
      <c r="R2801" s="17"/>
      <c r="S2801" s="17"/>
      <c r="T2801" s="17"/>
      <c r="U2801" s="785" t="s">
        <v>8367</v>
      </c>
      <c r="V2801" s="17"/>
      <c r="W2801" s="754" t="s">
        <v>2671</v>
      </c>
      <c r="X2801" s="765"/>
      <c r="Y2801" s="766"/>
      <c r="Z2801" s="767"/>
      <c r="AA2801" s="767"/>
    </row>
    <row r="2802" spans="1:27" ht="13.8" hidden="1">
      <c r="A2802" s="84"/>
      <c r="B2802" s="84"/>
      <c r="C2802" s="84"/>
      <c r="D2802" s="84"/>
      <c r="E2802" s="711"/>
      <c r="F2802" s="711"/>
      <c r="G2802" s="754" t="s">
        <v>2672</v>
      </c>
      <c r="H2802" s="696" t="str">
        <f t="shared" si="0"/>
        <v>--</v>
      </c>
      <c r="I2802" s="711"/>
      <c r="J2802" s="17"/>
      <c r="K2802" s="17"/>
      <c r="L2802" s="17"/>
      <c r="M2802" s="934" t="s">
        <v>195</v>
      </c>
      <c r="N2802" s="755" t="s">
        <v>979</v>
      </c>
      <c r="O2802" s="760"/>
      <c r="P2802" s="754" t="s">
        <v>2714</v>
      </c>
      <c r="Q2802" s="17"/>
      <c r="R2802" s="17"/>
      <c r="S2802" s="17"/>
      <c r="T2802" s="17"/>
      <c r="U2802" s="785" t="s">
        <v>8368</v>
      </c>
      <c r="V2802" s="17"/>
      <c r="W2802" s="754" t="s">
        <v>2671</v>
      </c>
      <c r="X2802" s="761"/>
      <c r="Y2802" s="762"/>
      <c r="Z2802" s="763"/>
      <c r="AA2802" s="763"/>
    </row>
    <row r="2803" spans="1:27" ht="13.8" hidden="1">
      <c r="A2803" s="84"/>
      <c r="B2803" s="84"/>
      <c r="C2803" s="84"/>
      <c r="D2803" s="84"/>
      <c r="E2803" s="704"/>
      <c r="F2803" s="704"/>
      <c r="G2803" s="754" t="s">
        <v>2672</v>
      </c>
      <c r="H2803" s="694" t="str">
        <f t="shared" si="0"/>
        <v>--</v>
      </c>
      <c r="I2803" s="704"/>
      <c r="J2803" s="17"/>
      <c r="K2803" s="17"/>
      <c r="L2803" s="17"/>
      <c r="M2803" s="755" t="s">
        <v>436</v>
      </c>
      <c r="N2803" s="755" t="s">
        <v>190</v>
      </c>
      <c r="O2803" s="764"/>
      <c r="P2803" s="754" t="s">
        <v>2729</v>
      </c>
      <c r="Q2803" s="17"/>
      <c r="R2803" s="17"/>
      <c r="S2803" s="17"/>
      <c r="T2803" s="17"/>
      <c r="U2803" s="785" t="s">
        <v>8369</v>
      </c>
      <c r="V2803" s="17"/>
      <c r="W2803" s="754" t="s">
        <v>2671</v>
      </c>
      <c r="X2803" s="765"/>
      <c r="Y2803" s="766"/>
      <c r="Z2803" s="767"/>
      <c r="AA2803" s="767"/>
    </row>
    <row r="2804" spans="1:27" ht="13.8" hidden="1">
      <c r="A2804" s="84"/>
      <c r="B2804" s="84"/>
      <c r="C2804" s="84"/>
      <c r="D2804" s="84"/>
      <c r="E2804" s="711"/>
      <c r="F2804" s="711"/>
      <c r="G2804" s="754" t="s">
        <v>2672</v>
      </c>
      <c r="H2804" s="696" t="str">
        <f t="shared" si="0"/>
        <v>--</v>
      </c>
      <c r="I2804" s="711"/>
      <c r="J2804" s="17"/>
      <c r="K2804" s="17"/>
      <c r="L2804" s="17"/>
      <c r="M2804" s="755" t="s">
        <v>2712</v>
      </c>
      <c r="N2804" s="755" t="s">
        <v>1736</v>
      </c>
      <c r="O2804" s="760"/>
      <c r="P2804" s="754" t="s">
        <v>2443</v>
      </c>
      <c r="Q2804" s="17"/>
      <c r="R2804" s="17"/>
      <c r="S2804" s="17"/>
      <c r="T2804" s="17"/>
      <c r="U2804" s="785" t="s">
        <v>8370</v>
      </c>
      <c r="V2804" s="17"/>
      <c r="W2804" s="754" t="s">
        <v>2671</v>
      </c>
      <c r="X2804" s="761"/>
      <c r="Y2804" s="762"/>
      <c r="Z2804" s="763"/>
      <c r="AA2804" s="763"/>
    </row>
    <row r="2805" spans="1:27" ht="13.8" hidden="1">
      <c r="A2805" s="84"/>
      <c r="B2805" s="84"/>
      <c r="C2805" s="84"/>
      <c r="D2805" s="84"/>
      <c r="E2805" s="704"/>
      <c r="F2805" s="704"/>
      <c r="G2805" s="754" t="s">
        <v>1454</v>
      </c>
      <c r="H2805" s="694" t="str">
        <f t="shared" si="0"/>
        <v>--</v>
      </c>
      <c r="I2805" s="704"/>
      <c r="J2805" s="17"/>
      <c r="K2805" s="17"/>
      <c r="L2805" s="17"/>
      <c r="M2805" s="755" t="s">
        <v>1457</v>
      </c>
      <c r="N2805" s="755" t="s">
        <v>1459</v>
      </c>
      <c r="O2805" s="764"/>
      <c r="P2805" s="754" t="s">
        <v>1461</v>
      </c>
      <c r="Q2805" s="17"/>
      <c r="R2805" s="17"/>
      <c r="S2805" s="17"/>
      <c r="T2805" s="17"/>
      <c r="U2805" s="785" t="s">
        <v>8371</v>
      </c>
      <c r="V2805" s="17"/>
      <c r="W2805" s="754" t="s">
        <v>1484</v>
      </c>
      <c r="X2805" s="765"/>
      <c r="Y2805" s="766"/>
      <c r="Z2805" s="767"/>
      <c r="AA2805" s="767"/>
    </row>
    <row r="2806" spans="1:27" ht="13.8" hidden="1">
      <c r="A2806" s="84"/>
      <c r="B2806" s="84"/>
      <c r="C2806" s="84"/>
      <c r="D2806" s="84"/>
      <c r="E2806" s="711"/>
      <c r="F2806" s="711"/>
      <c r="G2806" s="754" t="s">
        <v>1454</v>
      </c>
      <c r="H2806" s="696" t="str">
        <f t="shared" si="0"/>
        <v>--</v>
      </c>
      <c r="I2806" s="711"/>
      <c r="J2806" s="17"/>
      <c r="K2806" s="17"/>
      <c r="L2806" s="17"/>
      <c r="M2806" s="755" t="s">
        <v>273</v>
      </c>
      <c r="N2806" s="755" t="s">
        <v>1347</v>
      </c>
      <c r="O2806" s="760"/>
      <c r="P2806" s="754" t="s">
        <v>1497</v>
      </c>
      <c r="Q2806" s="17"/>
      <c r="R2806" s="17"/>
      <c r="S2806" s="17"/>
      <c r="T2806" s="17"/>
      <c r="U2806" s="785" t="s">
        <v>8372</v>
      </c>
      <c r="V2806" s="17"/>
      <c r="W2806" s="754" t="s">
        <v>1484</v>
      </c>
      <c r="X2806" s="761"/>
      <c r="Y2806" s="762"/>
      <c r="Z2806" s="763"/>
      <c r="AA2806" s="763"/>
    </row>
    <row r="2807" spans="1:27" ht="13.8" hidden="1">
      <c r="A2807" s="84"/>
      <c r="B2807" s="84"/>
      <c r="C2807" s="84"/>
      <c r="D2807" s="84"/>
      <c r="E2807" s="704"/>
      <c r="F2807" s="704"/>
      <c r="G2807" s="754" t="s">
        <v>1454</v>
      </c>
      <c r="H2807" s="694" t="str">
        <f t="shared" si="0"/>
        <v>--</v>
      </c>
      <c r="I2807" s="704"/>
      <c r="J2807" s="17"/>
      <c r="K2807" s="17"/>
      <c r="L2807" s="17"/>
      <c r="M2807" s="755" t="s">
        <v>241</v>
      </c>
      <c r="N2807" s="755" t="s">
        <v>1527</v>
      </c>
      <c r="O2807" s="764"/>
      <c r="P2807" s="755" t="s">
        <v>1530</v>
      </c>
      <c r="Q2807" s="17"/>
      <c r="R2807" s="17"/>
      <c r="S2807" s="17"/>
      <c r="T2807" s="17"/>
      <c r="U2807" s="785" t="s">
        <v>8373</v>
      </c>
      <c r="V2807" s="17"/>
      <c r="W2807" s="754" t="s">
        <v>1484</v>
      </c>
      <c r="X2807" s="765"/>
      <c r="Y2807" s="766"/>
      <c r="Z2807" s="767"/>
      <c r="AA2807" s="767"/>
    </row>
    <row r="2808" spans="1:27" ht="13.8" hidden="1">
      <c r="A2808" s="84"/>
      <c r="B2808" s="84"/>
      <c r="C2808" s="84"/>
      <c r="D2808" s="84"/>
      <c r="E2808" s="711"/>
      <c r="F2808" s="711"/>
      <c r="G2808" s="754" t="s">
        <v>1454</v>
      </c>
      <c r="H2808" s="696" t="str">
        <f t="shared" si="0"/>
        <v>--</v>
      </c>
      <c r="I2808" s="711"/>
      <c r="J2808" s="17"/>
      <c r="K2808" s="17"/>
      <c r="L2808" s="17"/>
      <c r="M2808" s="755" t="s">
        <v>195</v>
      </c>
      <c r="N2808" s="755" t="s">
        <v>939</v>
      </c>
      <c r="O2808" s="760"/>
      <c r="P2808" s="754" t="s">
        <v>1497</v>
      </c>
      <c r="Q2808" s="17"/>
      <c r="R2808" s="17"/>
      <c r="S2808" s="17"/>
      <c r="T2808" s="17"/>
      <c r="U2808" s="785" t="s">
        <v>8375</v>
      </c>
      <c r="V2808" s="17"/>
      <c r="W2808" s="754" t="s">
        <v>1484</v>
      </c>
      <c r="X2808" s="761"/>
      <c r="Y2808" s="762"/>
      <c r="Z2808" s="763"/>
      <c r="AA2808" s="763"/>
    </row>
    <row r="2809" spans="1:27" ht="13.8" hidden="1">
      <c r="A2809" s="84"/>
      <c r="B2809" s="84"/>
      <c r="C2809" s="84"/>
      <c r="D2809" s="84"/>
      <c r="E2809" s="704"/>
      <c r="F2809" s="704"/>
      <c r="G2809" s="754" t="s">
        <v>1454</v>
      </c>
      <c r="H2809" s="694" t="str">
        <f t="shared" si="0"/>
        <v>--</v>
      </c>
      <c r="I2809" s="704"/>
      <c r="J2809" s="17"/>
      <c r="K2809" s="17"/>
      <c r="L2809" s="17"/>
      <c r="M2809" s="755" t="s">
        <v>195</v>
      </c>
      <c r="N2809" s="755" t="s">
        <v>867</v>
      </c>
      <c r="O2809" s="764"/>
      <c r="P2809" s="754" t="s">
        <v>1573</v>
      </c>
      <c r="Q2809" s="17"/>
      <c r="R2809" s="17"/>
      <c r="S2809" s="17"/>
      <c r="T2809" s="17"/>
      <c r="U2809" s="785" t="s">
        <v>8376</v>
      </c>
      <c r="V2809" s="17"/>
      <c r="W2809" s="754" t="s">
        <v>1484</v>
      </c>
      <c r="X2809" s="765"/>
      <c r="Y2809" s="766"/>
      <c r="Z2809" s="767"/>
      <c r="AA2809" s="767"/>
    </row>
    <row r="2810" spans="1:27" ht="13.8" hidden="1">
      <c r="A2810" s="84"/>
      <c r="B2810" s="84"/>
      <c r="C2810" s="84"/>
      <c r="D2810" s="84"/>
      <c r="E2810" s="711"/>
      <c r="F2810" s="711"/>
      <c r="G2810" s="754" t="s">
        <v>1454</v>
      </c>
      <c r="H2810" s="696" t="str">
        <f t="shared" si="0"/>
        <v>--</v>
      </c>
      <c r="I2810" s="711"/>
      <c r="J2810" s="17"/>
      <c r="K2810" s="17"/>
      <c r="L2810" s="17"/>
      <c r="M2810" s="755" t="s">
        <v>494</v>
      </c>
      <c r="N2810" s="755" t="s">
        <v>1550</v>
      </c>
      <c r="O2810" s="760"/>
      <c r="P2810" s="754" t="s">
        <v>1461</v>
      </c>
      <c r="Q2810" s="17"/>
      <c r="R2810" s="17"/>
      <c r="S2810" s="17"/>
      <c r="T2810" s="17"/>
      <c r="U2810" s="785" t="s">
        <v>8378</v>
      </c>
      <c r="V2810" s="17"/>
      <c r="W2810" s="754" t="s">
        <v>1484</v>
      </c>
      <c r="X2810" s="761"/>
      <c r="Y2810" s="762"/>
      <c r="Z2810" s="763"/>
      <c r="AA2810" s="763"/>
    </row>
    <row r="2811" spans="1:27" ht="13.8" hidden="1">
      <c r="A2811" s="84"/>
      <c r="B2811" s="84"/>
      <c r="C2811" s="84"/>
      <c r="D2811" s="84"/>
      <c r="E2811" s="704"/>
      <c r="F2811" s="704"/>
      <c r="G2811" s="754" t="s">
        <v>1454</v>
      </c>
      <c r="H2811" s="694" t="str">
        <f t="shared" si="0"/>
        <v>--</v>
      </c>
      <c r="I2811" s="704"/>
      <c r="J2811" s="17"/>
      <c r="K2811" s="17"/>
      <c r="L2811" s="17"/>
      <c r="M2811" s="755" t="s">
        <v>436</v>
      </c>
      <c r="N2811" s="755" t="s">
        <v>215</v>
      </c>
      <c r="O2811" s="764"/>
      <c r="P2811" s="754" t="s">
        <v>1461</v>
      </c>
      <c r="Q2811" s="17"/>
      <c r="R2811" s="17"/>
      <c r="S2811" s="17"/>
      <c r="T2811" s="17"/>
      <c r="U2811" s="785" t="s">
        <v>8380</v>
      </c>
      <c r="V2811" s="17"/>
      <c r="W2811" s="754" t="s">
        <v>1484</v>
      </c>
      <c r="X2811" s="765"/>
      <c r="Y2811" s="766"/>
      <c r="Z2811" s="767"/>
      <c r="AA2811" s="767"/>
    </row>
    <row r="2812" spans="1:27" ht="13.8" hidden="1">
      <c r="A2812" s="84"/>
      <c r="B2812" s="84"/>
      <c r="C2812" s="84"/>
      <c r="D2812" s="84"/>
      <c r="E2812" s="711"/>
      <c r="F2812" s="711"/>
      <c r="G2812" s="754" t="s">
        <v>1454</v>
      </c>
      <c r="H2812" s="696" t="str">
        <f t="shared" si="0"/>
        <v>--</v>
      </c>
      <c r="I2812" s="711"/>
      <c r="J2812" s="17"/>
      <c r="K2812" s="17"/>
      <c r="L2812" s="17"/>
      <c r="M2812" s="755" t="s">
        <v>494</v>
      </c>
      <c r="N2812" s="755" t="s">
        <v>1552</v>
      </c>
      <c r="O2812" s="760"/>
      <c r="P2812" s="754" t="s">
        <v>1637</v>
      </c>
      <c r="Q2812" s="17"/>
      <c r="R2812" s="17"/>
      <c r="S2812" s="17"/>
      <c r="T2812" s="17"/>
      <c r="U2812" s="785" t="s">
        <v>8382</v>
      </c>
      <c r="V2812" s="17"/>
      <c r="W2812" s="754" t="s">
        <v>1484</v>
      </c>
      <c r="X2812" s="761"/>
      <c r="Y2812" s="762"/>
      <c r="Z2812" s="763"/>
      <c r="AA2812" s="763"/>
    </row>
    <row r="2813" spans="1:27" ht="13.8" hidden="1">
      <c r="A2813" s="84"/>
      <c r="B2813" s="84"/>
      <c r="C2813" s="84"/>
      <c r="D2813" s="84"/>
      <c r="E2813" s="704"/>
      <c r="F2813" s="704"/>
      <c r="G2813" s="754" t="s">
        <v>1454</v>
      </c>
      <c r="H2813" s="694" t="str">
        <f t="shared" si="0"/>
        <v>--</v>
      </c>
      <c r="I2813" s="704"/>
      <c r="J2813" s="17"/>
      <c r="K2813" s="17"/>
      <c r="L2813" s="17"/>
      <c r="M2813" s="755" t="s">
        <v>593</v>
      </c>
      <c r="N2813" s="755" t="s">
        <v>1663</v>
      </c>
      <c r="O2813" s="764"/>
      <c r="P2813" s="754" t="s">
        <v>1461</v>
      </c>
      <c r="Q2813" s="17"/>
      <c r="R2813" s="17"/>
      <c r="S2813" s="17"/>
      <c r="T2813" s="17"/>
      <c r="U2813" s="785" t="s">
        <v>8384</v>
      </c>
      <c r="V2813" s="17"/>
      <c r="W2813" s="754" t="s">
        <v>1484</v>
      </c>
      <c r="X2813" s="765"/>
      <c r="Y2813" s="766"/>
      <c r="Z2813" s="767"/>
      <c r="AA2813" s="767"/>
    </row>
    <row r="2814" spans="1:27" ht="13.8" hidden="1">
      <c r="A2814" s="84"/>
      <c r="B2814" s="84"/>
      <c r="C2814" s="84"/>
      <c r="D2814" s="84"/>
      <c r="E2814" s="711"/>
      <c r="F2814" s="711"/>
      <c r="G2814" s="754" t="s">
        <v>1454</v>
      </c>
      <c r="H2814" s="696" t="str">
        <f t="shared" si="0"/>
        <v>--</v>
      </c>
      <c r="I2814" s="711"/>
      <c r="J2814" s="17"/>
      <c r="K2814" s="17"/>
      <c r="L2814" s="17"/>
      <c r="M2814" s="755" t="s">
        <v>494</v>
      </c>
      <c r="N2814" s="755" t="s">
        <v>1539</v>
      </c>
      <c r="O2814" s="760"/>
      <c r="P2814" s="754" t="s">
        <v>1461</v>
      </c>
      <c r="Q2814" s="17"/>
      <c r="R2814" s="17"/>
      <c r="S2814" s="17"/>
      <c r="T2814" s="17"/>
      <c r="U2814" s="785" t="s">
        <v>8386</v>
      </c>
      <c r="V2814" s="17"/>
      <c r="W2814" s="754" t="s">
        <v>1484</v>
      </c>
      <c r="X2814" s="761"/>
      <c r="Y2814" s="762"/>
      <c r="Z2814" s="763"/>
      <c r="AA2814" s="763"/>
    </row>
    <row r="2815" spans="1:27" ht="13.8" hidden="1">
      <c r="A2815" s="84"/>
      <c r="B2815" s="84"/>
      <c r="C2815" s="84"/>
      <c r="D2815" s="84"/>
      <c r="E2815" s="704"/>
      <c r="F2815" s="704"/>
      <c r="G2815" s="754" t="s">
        <v>1454</v>
      </c>
      <c r="H2815" s="694" t="str">
        <f t="shared" si="0"/>
        <v>--</v>
      </c>
      <c r="I2815" s="704"/>
      <c r="J2815" s="17"/>
      <c r="K2815" s="17"/>
      <c r="L2815" s="17"/>
      <c r="M2815" s="755" t="s">
        <v>1700</v>
      </c>
      <c r="N2815" s="755" t="s">
        <v>1702</v>
      </c>
      <c r="O2815" s="764"/>
      <c r="P2815" s="754" t="s">
        <v>1703</v>
      </c>
      <c r="Q2815" s="17"/>
      <c r="R2815" s="17"/>
      <c r="S2815" s="17"/>
      <c r="T2815" s="17"/>
      <c r="U2815" s="785" t="s">
        <v>8388</v>
      </c>
      <c r="V2815" s="17"/>
      <c r="W2815" s="754" t="s">
        <v>1484</v>
      </c>
      <c r="X2815" s="765"/>
      <c r="Y2815" s="766"/>
      <c r="Z2815" s="767"/>
      <c r="AA2815" s="767"/>
    </row>
    <row r="2816" spans="1:27" ht="13.8" hidden="1">
      <c r="A2816" s="84"/>
      <c r="B2816" s="84"/>
      <c r="C2816" s="84"/>
      <c r="D2816" s="84"/>
      <c r="E2816" s="711"/>
      <c r="F2816" s="711"/>
      <c r="G2816" s="754" t="s">
        <v>1454</v>
      </c>
      <c r="H2816" s="696" t="str">
        <f t="shared" si="0"/>
        <v>--</v>
      </c>
      <c r="I2816" s="711"/>
      <c r="J2816" s="17"/>
      <c r="K2816" s="17"/>
      <c r="L2816" s="17"/>
      <c r="M2816" s="755" t="s">
        <v>241</v>
      </c>
      <c r="N2816" s="755" t="s">
        <v>1724</v>
      </c>
      <c r="O2816" s="760"/>
      <c r="P2816" s="754" t="s">
        <v>1726</v>
      </c>
      <c r="Q2816" s="17"/>
      <c r="R2816" s="17"/>
      <c r="S2816" s="17"/>
      <c r="T2816" s="17"/>
      <c r="U2816" s="785" t="s">
        <v>8389</v>
      </c>
      <c r="V2816" s="17"/>
      <c r="W2816" s="754" t="s">
        <v>1484</v>
      </c>
      <c r="X2816" s="761"/>
      <c r="Y2816" s="762"/>
      <c r="Z2816" s="763"/>
      <c r="AA2816" s="763"/>
    </row>
    <row r="2817" spans="1:27" ht="13.8" hidden="1">
      <c r="A2817" s="84"/>
      <c r="B2817" s="84"/>
      <c r="C2817" s="84"/>
      <c r="D2817" s="84"/>
      <c r="E2817" s="704"/>
      <c r="F2817" s="704"/>
      <c r="G2817" s="754" t="s">
        <v>1454</v>
      </c>
      <c r="H2817" s="694" t="str">
        <f t="shared" si="0"/>
        <v>--</v>
      </c>
      <c r="I2817" s="704"/>
      <c r="J2817" s="17"/>
      <c r="K2817" s="17"/>
      <c r="L2817" s="17"/>
      <c r="M2817" s="755" t="s">
        <v>241</v>
      </c>
      <c r="N2817" s="755" t="s">
        <v>1746</v>
      </c>
      <c r="O2817" s="764"/>
      <c r="P2817" s="754" t="s">
        <v>1726</v>
      </c>
      <c r="Q2817" s="17"/>
      <c r="R2817" s="17"/>
      <c r="S2817" s="17"/>
      <c r="T2817" s="17"/>
      <c r="U2817" s="785" t="s">
        <v>8390</v>
      </c>
      <c r="V2817" s="17"/>
      <c r="W2817" s="754" t="s">
        <v>1484</v>
      </c>
      <c r="X2817" s="765"/>
      <c r="Y2817" s="766"/>
      <c r="Z2817" s="767"/>
      <c r="AA2817" s="767"/>
    </row>
    <row r="2818" spans="1:27" ht="13.8" hidden="1">
      <c r="A2818" s="84"/>
      <c r="B2818" s="84"/>
      <c r="C2818" s="84"/>
      <c r="D2818" s="84"/>
      <c r="E2818" s="711"/>
      <c r="F2818" s="711"/>
      <c r="G2818" s="920" t="s">
        <v>3779</v>
      </c>
      <c r="H2818" s="696" t="str">
        <f t="shared" si="0"/>
        <v>--</v>
      </c>
      <c r="I2818" s="711"/>
      <c r="J2818" s="17"/>
      <c r="K2818" s="17"/>
      <c r="L2818" s="17"/>
      <c r="M2818" s="927" t="s">
        <v>273</v>
      </c>
      <c r="N2818" s="927" t="s">
        <v>1246</v>
      </c>
      <c r="O2818" s="928"/>
      <c r="P2818" s="746"/>
      <c r="Q2818" s="17"/>
      <c r="R2818" s="17"/>
      <c r="S2818" s="17"/>
      <c r="T2818" s="17"/>
      <c r="U2818" s="935" t="s">
        <v>3780</v>
      </c>
      <c r="V2818" s="17"/>
      <c r="W2818" s="936" t="s">
        <v>3781</v>
      </c>
      <c r="X2818" s="937"/>
      <c r="Y2818" s="938"/>
      <c r="Z2818" s="939"/>
      <c r="AA2818" s="939"/>
    </row>
    <row r="2819" spans="1:27" ht="13.8" hidden="1">
      <c r="A2819" s="84"/>
      <c r="B2819" s="84"/>
      <c r="C2819" s="84"/>
      <c r="D2819" s="84"/>
      <c r="E2819" s="704"/>
      <c r="F2819" s="704"/>
      <c r="G2819" s="927" t="s">
        <v>3779</v>
      </c>
      <c r="H2819" s="694" t="str">
        <f t="shared" si="0"/>
        <v>--</v>
      </c>
      <c r="I2819" s="704"/>
      <c r="J2819" s="17"/>
      <c r="K2819" s="17"/>
      <c r="L2819" s="17"/>
      <c r="M2819" s="920" t="s">
        <v>241</v>
      </c>
      <c r="N2819" s="920" t="s">
        <v>2178</v>
      </c>
      <c r="O2819" s="921"/>
      <c r="P2819" s="739"/>
      <c r="Q2819" s="17"/>
      <c r="R2819" s="17"/>
      <c r="S2819" s="17"/>
      <c r="T2819" s="17"/>
      <c r="U2819" s="940" t="s">
        <v>3782</v>
      </c>
      <c r="V2819" s="17"/>
      <c r="W2819" s="941" t="s">
        <v>3781</v>
      </c>
      <c r="X2819" s="942"/>
      <c r="Y2819" s="943"/>
      <c r="Z2819" s="944"/>
      <c r="AA2819" s="944"/>
    </row>
    <row r="2820" spans="1:27" ht="13.8" hidden="1">
      <c r="A2820" s="84"/>
      <c r="B2820" s="84"/>
      <c r="C2820" s="84"/>
      <c r="D2820" s="84"/>
      <c r="E2820" s="711"/>
      <c r="F2820" s="711"/>
      <c r="G2820" s="920" t="s">
        <v>3779</v>
      </c>
      <c r="H2820" s="696" t="str">
        <f t="shared" si="0"/>
        <v>--</v>
      </c>
      <c r="I2820" s="711"/>
      <c r="J2820" s="17"/>
      <c r="K2820" s="17"/>
      <c r="L2820" s="17"/>
      <c r="M2820" s="927" t="s">
        <v>195</v>
      </c>
      <c r="N2820" s="927" t="s">
        <v>860</v>
      </c>
      <c r="O2820" s="928"/>
      <c r="P2820" s="746"/>
      <c r="Q2820" s="17"/>
      <c r="R2820" s="17"/>
      <c r="S2820" s="17"/>
      <c r="T2820" s="17"/>
      <c r="U2820" s="935" t="s">
        <v>3783</v>
      </c>
      <c r="V2820" s="17"/>
      <c r="W2820" s="927" t="s">
        <v>3606</v>
      </c>
      <c r="X2820" s="945"/>
      <c r="Y2820" s="946"/>
      <c r="Z2820" s="947"/>
      <c r="AA2820" s="947"/>
    </row>
    <row r="2821" spans="1:27" ht="13.8" hidden="1">
      <c r="A2821" s="84"/>
      <c r="B2821" s="84"/>
      <c r="C2821" s="84"/>
      <c r="D2821" s="84"/>
      <c r="E2821" s="704"/>
      <c r="F2821" s="704"/>
      <c r="G2821" s="927" t="s">
        <v>3779</v>
      </c>
      <c r="H2821" s="694" t="str">
        <f t="shared" si="0"/>
        <v>--</v>
      </c>
      <c r="I2821" s="704"/>
      <c r="J2821" s="17"/>
      <c r="K2821" s="17"/>
      <c r="L2821" s="17"/>
      <c r="M2821" s="920" t="s">
        <v>494</v>
      </c>
      <c r="N2821" s="920" t="s">
        <v>1488</v>
      </c>
      <c r="O2821" s="921"/>
      <c r="P2821" s="739"/>
      <c r="Q2821" s="17"/>
      <c r="R2821" s="17"/>
      <c r="S2821" s="17"/>
      <c r="T2821" s="17"/>
      <c r="U2821" s="940" t="s">
        <v>3784</v>
      </c>
      <c r="V2821" s="17"/>
      <c r="W2821" s="920" t="s">
        <v>3606</v>
      </c>
      <c r="X2821" s="948"/>
      <c r="Y2821" s="949"/>
      <c r="Z2821" s="950"/>
      <c r="AA2821" s="950"/>
    </row>
    <row r="2822" spans="1:27" ht="13.8" hidden="1">
      <c r="A2822" s="84"/>
      <c r="B2822" s="84"/>
      <c r="C2822" s="84"/>
      <c r="D2822" s="84"/>
      <c r="E2822" s="711"/>
      <c r="F2822" s="711"/>
      <c r="G2822" s="920" t="s">
        <v>3779</v>
      </c>
      <c r="H2822" s="696" t="str">
        <f t="shared" si="0"/>
        <v>--</v>
      </c>
      <c r="I2822" s="711"/>
      <c r="J2822" s="17"/>
      <c r="K2822" s="17"/>
      <c r="L2822" s="17"/>
      <c r="M2822" s="927" t="s">
        <v>241</v>
      </c>
      <c r="N2822" s="927" t="s">
        <v>2179</v>
      </c>
      <c r="O2822" s="928"/>
      <c r="P2822" s="746"/>
      <c r="Q2822" s="17"/>
      <c r="R2822" s="17"/>
      <c r="S2822" s="17"/>
      <c r="T2822" s="17"/>
      <c r="U2822" s="935" t="s">
        <v>3785</v>
      </c>
      <c r="V2822" s="17"/>
      <c r="W2822" s="936" t="s">
        <v>3786</v>
      </c>
      <c r="X2822" s="937"/>
      <c r="Y2822" s="938"/>
      <c r="Z2822" s="939"/>
      <c r="AA2822" s="939"/>
    </row>
    <row r="2823" spans="1:27" ht="13.8" hidden="1">
      <c r="A2823" s="84"/>
      <c r="B2823" s="84"/>
      <c r="C2823" s="84"/>
      <c r="D2823" s="84"/>
      <c r="E2823" s="704"/>
      <c r="F2823" s="704"/>
      <c r="G2823" s="927" t="s">
        <v>3779</v>
      </c>
      <c r="H2823" s="694" t="str">
        <f t="shared" si="0"/>
        <v>--</v>
      </c>
      <c r="I2823" s="704"/>
      <c r="J2823" s="17"/>
      <c r="K2823" s="17"/>
      <c r="L2823" s="17"/>
      <c r="M2823" s="951" t="s">
        <v>273</v>
      </c>
      <c r="N2823" s="920" t="s">
        <v>1247</v>
      </c>
      <c r="O2823" s="921"/>
      <c r="P2823" s="739"/>
      <c r="Q2823" s="17"/>
      <c r="R2823" s="17"/>
      <c r="S2823" s="17"/>
      <c r="T2823" s="17"/>
      <c r="U2823" s="940" t="s">
        <v>3787</v>
      </c>
      <c r="V2823" s="17"/>
      <c r="W2823" s="941" t="s">
        <v>3786</v>
      </c>
      <c r="X2823" s="942"/>
      <c r="Y2823" s="943"/>
      <c r="Z2823" s="944"/>
      <c r="AA2823" s="944"/>
    </row>
    <row r="2824" spans="1:27" ht="13.8" hidden="1">
      <c r="A2824" s="84"/>
      <c r="B2824" s="84"/>
      <c r="C2824" s="84"/>
      <c r="D2824" s="84"/>
      <c r="E2824" s="711"/>
      <c r="F2824" s="711"/>
      <c r="G2824" s="920" t="s">
        <v>3779</v>
      </c>
      <c r="H2824" s="696" t="str">
        <f t="shared" si="0"/>
        <v>--</v>
      </c>
      <c r="I2824" s="711"/>
      <c r="J2824" s="17"/>
      <c r="K2824" s="17"/>
      <c r="L2824" s="17"/>
      <c r="M2824" s="724" t="s">
        <v>938</v>
      </c>
      <c r="N2824" s="927" t="s">
        <v>393</v>
      </c>
      <c r="O2824" s="928"/>
      <c r="P2824" s="746"/>
      <c r="Q2824" s="17"/>
      <c r="R2824" s="17"/>
      <c r="S2824" s="17"/>
      <c r="T2824" s="17"/>
      <c r="U2824" s="935" t="s">
        <v>3788</v>
      </c>
      <c r="V2824" s="17"/>
      <c r="W2824" s="936" t="s">
        <v>3786</v>
      </c>
      <c r="X2824" s="937"/>
      <c r="Y2824" s="938"/>
      <c r="Z2824" s="939"/>
      <c r="AA2824" s="939"/>
    </row>
    <row r="2825" spans="1:27" ht="13.8" hidden="1">
      <c r="A2825" s="84"/>
      <c r="B2825" s="84"/>
      <c r="C2825" s="84"/>
      <c r="D2825" s="84"/>
      <c r="E2825" s="704"/>
      <c r="F2825" s="704"/>
      <c r="G2825" s="927" t="s">
        <v>3779</v>
      </c>
      <c r="H2825" s="694" t="str">
        <f t="shared" si="0"/>
        <v>--</v>
      </c>
      <c r="I2825" s="704"/>
      <c r="J2825" s="17"/>
      <c r="K2825" s="17"/>
      <c r="L2825" s="17"/>
      <c r="M2825" s="920" t="s">
        <v>630</v>
      </c>
      <c r="N2825" s="920" t="s">
        <v>1629</v>
      </c>
      <c r="O2825" s="921"/>
      <c r="P2825" s="739"/>
      <c r="Q2825" s="17"/>
      <c r="R2825" s="17"/>
      <c r="S2825" s="17"/>
      <c r="T2825" s="17"/>
      <c r="U2825" s="940" t="s">
        <v>3789</v>
      </c>
      <c r="V2825" s="17"/>
      <c r="W2825" s="941" t="s">
        <v>3606</v>
      </c>
      <c r="X2825" s="942"/>
      <c r="Y2825" s="943"/>
      <c r="Z2825" s="944"/>
      <c r="AA2825" s="944"/>
    </row>
    <row r="2826" spans="1:27" ht="13.8" hidden="1">
      <c r="A2826" s="84"/>
      <c r="B2826" s="84"/>
      <c r="C2826" s="84"/>
      <c r="D2826" s="84"/>
      <c r="E2826" s="711"/>
      <c r="F2826" s="711"/>
      <c r="G2826" s="920" t="s">
        <v>3779</v>
      </c>
      <c r="H2826" s="696" t="str">
        <f t="shared" si="0"/>
        <v>--</v>
      </c>
      <c r="I2826" s="711"/>
      <c r="J2826" s="17"/>
      <c r="K2826" s="17"/>
      <c r="L2826" s="17"/>
      <c r="M2826" s="927" t="s">
        <v>241</v>
      </c>
      <c r="N2826" s="927" t="s">
        <v>2241</v>
      </c>
      <c r="O2826" s="928"/>
      <c r="P2826" s="746"/>
      <c r="Q2826" s="17"/>
      <c r="R2826" s="17"/>
      <c r="S2826" s="17"/>
      <c r="T2826" s="17"/>
      <c r="U2826" s="935" t="s">
        <v>3790</v>
      </c>
      <c r="V2826" s="17"/>
      <c r="W2826" s="936" t="s">
        <v>3791</v>
      </c>
      <c r="X2826" s="937"/>
      <c r="Y2826" s="938"/>
      <c r="Z2826" s="939"/>
      <c r="AA2826" s="939"/>
    </row>
    <row r="2827" spans="1:27" ht="13.8" hidden="1">
      <c r="A2827" s="84"/>
      <c r="B2827" s="84"/>
      <c r="C2827" s="84"/>
      <c r="D2827" s="84"/>
      <c r="E2827" s="704"/>
      <c r="F2827" s="704"/>
      <c r="G2827" s="927" t="s">
        <v>3779</v>
      </c>
      <c r="H2827" s="694" t="str">
        <f t="shared" si="0"/>
        <v>--</v>
      </c>
      <c r="I2827" s="704"/>
      <c r="J2827" s="17"/>
      <c r="K2827" s="17"/>
      <c r="L2827" s="17"/>
      <c r="M2827" s="920" t="s">
        <v>273</v>
      </c>
      <c r="N2827" s="920" t="s">
        <v>1249</v>
      </c>
      <c r="O2827" s="921"/>
      <c r="P2827" s="739"/>
      <c r="Q2827" s="17"/>
      <c r="R2827" s="17"/>
      <c r="S2827" s="17"/>
      <c r="T2827" s="17"/>
      <c r="U2827" s="940" t="s">
        <v>3795</v>
      </c>
      <c r="V2827" s="17"/>
      <c r="W2827" s="941" t="s">
        <v>3791</v>
      </c>
      <c r="X2827" s="942"/>
      <c r="Y2827" s="943"/>
      <c r="Z2827" s="944"/>
      <c r="AA2827" s="944"/>
    </row>
    <row r="2828" spans="1:27" ht="13.8" hidden="1">
      <c r="A2828" s="84"/>
      <c r="B2828" s="84"/>
      <c r="C2828" s="84"/>
      <c r="D2828" s="84"/>
      <c r="E2828" s="711"/>
      <c r="F2828" s="711"/>
      <c r="G2828" s="920" t="s">
        <v>3779</v>
      </c>
      <c r="H2828" s="696" t="str">
        <f t="shared" si="0"/>
        <v>--</v>
      </c>
      <c r="I2828" s="711"/>
      <c r="J2828" s="17"/>
      <c r="K2828" s="17"/>
      <c r="L2828" s="17"/>
      <c r="M2828" s="724" t="s">
        <v>938</v>
      </c>
      <c r="N2828" s="927" t="s">
        <v>424</v>
      </c>
      <c r="O2828" s="928"/>
      <c r="P2828" s="746"/>
      <c r="Q2828" s="17"/>
      <c r="R2828" s="17"/>
      <c r="S2828" s="17"/>
      <c r="T2828" s="17"/>
      <c r="U2828" s="935" t="s">
        <v>3797</v>
      </c>
      <c r="V2828" s="17"/>
      <c r="W2828" s="936" t="s">
        <v>3791</v>
      </c>
      <c r="X2828" s="937"/>
      <c r="Y2828" s="938"/>
      <c r="Z2828" s="939"/>
      <c r="AA2828" s="939"/>
    </row>
    <row r="2829" spans="1:27" ht="13.8" hidden="1">
      <c r="A2829" s="84"/>
      <c r="B2829" s="84"/>
      <c r="C2829" s="84"/>
      <c r="D2829" s="84"/>
      <c r="E2829" s="704"/>
      <c r="F2829" s="704"/>
      <c r="G2829" s="927" t="s">
        <v>3779</v>
      </c>
      <c r="H2829" s="694" t="str">
        <f t="shared" si="0"/>
        <v>--</v>
      </c>
      <c r="I2829" s="704"/>
      <c r="J2829" s="17"/>
      <c r="K2829" s="17"/>
      <c r="L2829" s="17"/>
      <c r="M2829" s="920" t="s">
        <v>241</v>
      </c>
      <c r="N2829" s="920" t="s">
        <v>2242</v>
      </c>
      <c r="O2829" s="921"/>
      <c r="P2829" s="739"/>
      <c r="Q2829" s="17"/>
      <c r="R2829" s="17"/>
      <c r="S2829" s="17"/>
      <c r="T2829" s="17"/>
      <c r="U2829" s="940" t="s">
        <v>3802</v>
      </c>
      <c r="V2829" s="17"/>
      <c r="W2829" s="941" t="s">
        <v>3803</v>
      </c>
      <c r="X2829" s="942"/>
      <c r="Y2829" s="943"/>
      <c r="Z2829" s="944"/>
      <c r="AA2829" s="944"/>
    </row>
    <row r="2830" spans="1:27" ht="13.8" hidden="1">
      <c r="A2830" s="84"/>
      <c r="B2830" s="84"/>
      <c r="C2830" s="84"/>
      <c r="D2830" s="84"/>
      <c r="E2830" s="711"/>
      <c r="F2830" s="711"/>
      <c r="G2830" s="920" t="s">
        <v>3779</v>
      </c>
      <c r="H2830" s="696" t="str">
        <f t="shared" si="0"/>
        <v>--</v>
      </c>
      <c r="I2830" s="711"/>
      <c r="J2830" s="17"/>
      <c r="K2830" s="17"/>
      <c r="L2830" s="17"/>
      <c r="M2830" s="927" t="s">
        <v>273</v>
      </c>
      <c r="N2830" s="927" t="s">
        <v>1250</v>
      </c>
      <c r="O2830" s="928"/>
      <c r="P2830" s="746"/>
      <c r="Q2830" s="17"/>
      <c r="R2830" s="17"/>
      <c r="S2830" s="17"/>
      <c r="T2830" s="17"/>
      <c r="U2830" s="935" t="s">
        <v>3802</v>
      </c>
      <c r="V2830" s="17"/>
      <c r="W2830" s="936" t="s">
        <v>3803</v>
      </c>
      <c r="X2830" s="937"/>
      <c r="Y2830" s="938"/>
      <c r="Z2830" s="939"/>
      <c r="AA2830" s="939"/>
    </row>
    <row r="2831" spans="1:27" ht="13.8" hidden="1">
      <c r="A2831" s="84"/>
      <c r="B2831" s="84"/>
      <c r="C2831" s="84"/>
      <c r="D2831" s="84"/>
      <c r="E2831" s="704"/>
      <c r="F2831" s="704"/>
      <c r="G2831" s="927" t="s">
        <v>3779</v>
      </c>
      <c r="H2831" s="694" t="str">
        <f t="shared" si="0"/>
        <v>--</v>
      </c>
      <c r="I2831" s="704"/>
      <c r="J2831" s="17"/>
      <c r="K2831" s="17"/>
      <c r="L2831" s="17"/>
      <c r="M2831" s="730" t="s">
        <v>938</v>
      </c>
      <c r="N2831" s="920" t="s">
        <v>425</v>
      </c>
      <c r="O2831" s="921"/>
      <c r="P2831" s="739"/>
      <c r="Q2831" s="17"/>
      <c r="R2831" s="17"/>
      <c r="S2831" s="17"/>
      <c r="T2831" s="17"/>
      <c r="U2831" s="940" t="s">
        <v>3805</v>
      </c>
      <c r="V2831" s="17"/>
      <c r="W2831" s="920" t="s">
        <v>3803</v>
      </c>
      <c r="X2831" s="948"/>
      <c r="Y2831" s="949"/>
      <c r="Z2831" s="950"/>
      <c r="AA2831" s="950"/>
    </row>
    <row r="2832" spans="1:27" ht="13.8" hidden="1">
      <c r="A2832" s="84"/>
      <c r="B2832" s="84"/>
      <c r="C2832" s="84"/>
      <c r="D2832" s="84"/>
      <c r="E2832" s="711"/>
      <c r="F2832" s="711"/>
      <c r="G2832" s="920" t="s">
        <v>3779</v>
      </c>
      <c r="H2832" s="696" t="str">
        <f t="shared" si="0"/>
        <v>--</v>
      </c>
      <c r="I2832" s="711"/>
      <c r="J2832" s="17"/>
      <c r="K2832" s="17"/>
      <c r="L2832" s="17"/>
      <c r="M2832" s="927" t="s">
        <v>2704</v>
      </c>
      <c r="N2832" s="927" t="s">
        <v>1430</v>
      </c>
      <c r="O2832" s="928"/>
      <c r="P2832" s="746"/>
      <c r="Q2832" s="17"/>
      <c r="R2832" s="17"/>
      <c r="S2832" s="17"/>
      <c r="T2832" s="17"/>
      <c r="U2832" s="935" t="s">
        <v>3806</v>
      </c>
      <c r="V2832" s="17"/>
      <c r="W2832" s="927" t="s">
        <v>3803</v>
      </c>
      <c r="X2832" s="945"/>
      <c r="Y2832" s="946"/>
      <c r="Z2832" s="947"/>
      <c r="AA2832" s="947"/>
    </row>
    <row r="2833" spans="1:27" ht="13.8" hidden="1">
      <c r="A2833" s="84"/>
      <c r="B2833" s="84"/>
      <c r="C2833" s="84"/>
      <c r="D2833" s="84"/>
      <c r="E2833" s="704"/>
      <c r="F2833" s="704"/>
      <c r="G2833" s="927" t="s">
        <v>3779</v>
      </c>
      <c r="H2833" s="694" t="str">
        <f t="shared" si="0"/>
        <v>--</v>
      </c>
      <c r="I2833" s="704"/>
      <c r="J2833" s="17"/>
      <c r="K2833" s="17"/>
      <c r="L2833" s="17"/>
      <c r="M2833" s="920" t="s">
        <v>241</v>
      </c>
      <c r="N2833" s="920" t="s">
        <v>2243</v>
      </c>
      <c r="O2833" s="921"/>
      <c r="P2833" s="739"/>
      <c r="Q2833" s="17"/>
      <c r="R2833" s="17"/>
      <c r="S2833" s="17"/>
      <c r="T2833" s="17"/>
      <c r="U2833" s="940" t="s">
        <v>3802</v>
      </c>
      <c r="V2833" s="17"/>
      <c r="W2833" s="920" t="s">
        <v>3606</v>
      </c>
      <c r="X2833" s="948"/>
      <c r="Y2833" s="949"/>
      <c r="Z2833" s="950"/>
      <c r="AA2833" s="950"/>
    </row>
    <row r="2834" spans="1:27" ht="13.8" hidden="1">
      <c r="A2834" s="84"/>
      <c r="B2834" s="84"/>
      <c r="C2834" s="84"/>
      <c r="D2834" s="84"/>
      <c r="E2834" s="711"/>
      <c r="F2834" s="711"/>
      <c r="G2834" s="920" t="s">
        <v>3779</v>
      </c>
      <c r="H2834" s="696" t="str">
        <f t="shared" si="0"/>
        <v>--</v>
      </c>
      <c r="I2834" s="711"/>
      <c r="J2834" s="17"/>
      <c r="K2834" s="17"/>
      <c r="L2834" s="17"/>
      <c r="M2834" s="927" t="s">
        <v>195</v>
      </c>
      <c r="N2834" s="927" t="s">
        <v>866</v>
      </c>
      <c r="O2834" s="928"/>
      <c r="P2834" s="746"/>
      <c r="Q2834" s="17"/>
      <c r="R2834" s="17"/>
      <c r="S2834" s="17"/>
      <c r="T2834" s="17"/>
      <c r="U2834" s="935" t="s">
        <v>3808</v>
      </c>
      <c r="V2834" s="17"/>
      <c r="W2834" s="927" t="s">
        <v>3606</v>
      </c>
      <c r="X2834" s="945"/>
      <c r="Y2834" s="946"/>
      <c r="Z2834" s="947"/>
      <c r="AA2834" s="947"/>
    </row>
    <row r="2835" spans="1:27" ht="13.8" hidden="1">
      <c r="A2835" s="84"/>
      <c r="B2835" s="84"/>
      <c r="C2835" s="84"/>
      <c r="D2835" s="84"/>
      <c r="E2835" s="704"/>
      <c r="F2835" s="704"/>
      <c r="G2835" s="927" t="s">
        <v>3779</v>
      </c>
      <c r="H2835" s="694" t="str">
        <f t="shared" si="0"/>
        <v>--</v>
      </c>
      <c r="I2835" s="704"/>
      <c r="J2835" s="17"/>
      <c r="K2835" s="17"/>
      <c r="L2835" s="17"/>
      <c r="M2835" s="951" t="s">
        <v>195</v>
      </c>
      <c r="N2835" s="920" t="s">
        <v>882</v>
      </c>
      <c r="O2835" s="921"/>
      <c r="P2835" s="739"/>
      <c r="Q2835" s="17"/>
      <c r="R2835" s="17"/>
      <c r="S2835" s="17"/>
      <c r="T2835" s="17"/>
      <c r="U2835" s="940" t="s">
        <v>3812</v>
      </c>
      <c r="V2835" s="17"/>
      <c r="W2835" s="920" t="s">
        <v>3606</v>
      </c>
      <c r="X2835" s="948"/>
      <c r="Y2835" s="949"/>
      <c r="Z2835" s="950"/>
      <c r="AA2835" s="950"/>
    </row>
    <row r="2836" spans="1:27" ht="13.8" hidden="1">
      <c r="A2836" s="84"/>
      <c r="B2836" s="84"/>
      <c r="C2836" s="84"/>
      <c r="D2836" s="84"/>
      <c r="E2836" s="711"/>
      <c r="F2836" s="711"/>
      <c r="G2836" s="920" t="s">
        <v>3779</v>
      </c>
      <c r="H2836" s="696" t="str">
        <f t="shared" si="0"/>
        <v>--</v>
      </c>
      <c r="I2836" s="711"/>
      <c r="J2836" s="17"/>
      <c r="K2836" s="17"/>
      <c r="L2836" s="17"/>
      <c r="M2836" s="778" t="s">
        <v>436</v>
      </c>
      <c r="N2836" s="927" t="s">
        <v>82</v>
      </c>
      <c r="O2836" s="928"/>
      <c r="P2836" s="746"/>
      <c r="Q2836" s="17"/>
      <c r="R2836" s="17"/>
      <c r="S2836" s="17"/>
      <c r="T2836" s="17"/>
      <c r="U2836" s="935" t="s">
        <v>3819</v>
      </c>
      <c r="V2836" s="17"/>
      <c r="W2836" s="927" t="s">
        <v>3606</v>
      </c>
      <c r="X2836" s="945"/>
      <c r="Y2836" s="946"/>
      <c r="Z2836" s="947"/>
      <c r="AA2836" s="947"/>
    </row>
    <row r="2837" spans="1:27" ht="13.8" hidden="1">
      <c r="A2837" s="84"/>
      <c r="B2837" s="84"/>
      <c r="C2837" s="84"/>
      <c r="D2837" s="84"/>
      <c r="E2837" s="704"/>
      <c r="F2837" s="704"/>
      <c r="G2837" s="927" t="s">
        <v>3779</v>
      </c>
      <c r="H2837" s="694" t="str">
        <f t="shared" si="0"/>
        <v>--</v>
      </c>
      <c r="I2837" s="704"/>
      <c r="J2837" s="17"/>
      <c r="K2837" s="17"/>
      <c r="L2837" s="17"/>
      <c r="M2837" s="920" t="s">
        <v>494</v>
      </c>
      <c r="N2837" s="920" t="s">
        <v>1485</v>
      </c>
      <c r="O2837" s="921"/>
      <c r="P2837" s="739"/>
      <c r="Q2837" s="17"/>
      <c r="R2837" s="17"/>
      <c r="S2837" s="17"/>
      <c r="T2837" s="17"/>
      <c r="U2837" s="940" t="s">
        <v>3827</v>
      </c>
      <c r="V2837" s="17"/>
      <c r="W2837" s="920" t="s">
        <v>3606</v>
      </c>
      <c r="X2837" s="948"/>
      <c r="Y2837" s="949"/>
      <c r="Z2837" s="950"/>
      <c r="AA2837" s="950"/>
    </row>
    <row r="2838" spans="1:27" ht="13.8" hidden="1">
      <c r="A2838" s="84"/>
      <c r="B2838" s="84"/>
      <c r="C2838" s="84"/>
      <c r="D2838" s="84"/>
      <c r="E2838" s="711"/>
      <c r="F2838" s="711"/>
      <c r="G2838" s="920" t="s">
        <v>3779</v>
      </c>
      <c r="H2838" s="696" t="str">
        <f t="shared" si="0"/>
        <v>--</v>
      </c>
      <c r="I2838" s="711"/>
      <c r="J2838" s="17"/>
      <c r="K2838" s="17"/>
      <c r="L2838" s="17"/>
      <c r="M2838" s="927" t="s">
        <v>494</v>
      </c>
      <c r="N2838" s="927" t="s">
        <v>1486</v>
      </c>
      <c r="O2838" s="928"/>
      <c r="P2838" s="746"/>
      <c r="Q2838" s="17"/>
      <c r="R2838" s="17"/>
      <c r="S2838" s="17"/>
      <c r="T2838" s="17"/>
      <c r="U2838" s="935" t="s">
        <v>3830</v>
      </c>
      <c r="V2838" s="17"/>
      <c r="W2838" s="927" t="s">
        <v>3606</v>
      </c>
      <c r="X2838" s="945"/>
      <c r="Y2838" s="946"/>
      <c r="Z2838" s="947"/>
      <c r="AA2838" s="947"/>
    </row>
    <row r="2839" spans="1:27" ht="13.8" hidden="1">
      <c r="A2839" s="84"/>
      <c r="B2839" s="84"/>
      <c r="C2839" s="84"/>
      <c r="D2839" s="84"/>
      <c r="E2839" s="704"/>
      <c r="F2839" s="704"/>
      <c r="G2839" s="927" t="s">
        <v>3779</v>
      </c>
      <c r="H2839" s="694" t="str">
        <f t="shared" si="0"/>
        <v>--</v>
      </c>
      <c r="I2839" s="704"/>
      <c r="J2839" s="17"/>
      <c r="K2839" s="17"/>
      <c r="L2839" s="17"/>
      <c r="M2839" s="920" t="s">
        <v>195</v>
      </c>
      <c r="N2839" s="920" t="s">
        <v>883</v>
      </c>
      <c r="O2839" s="921"/>
      <c r="P2839" s="739"/>
      <c r="Q2839" s="17"/>
      <c r="R2839" s="17"/>
      <c r="S2839" s="17"/>
      <c r="T2839" s="17"/>
      <c r="U2839" s="940" t="s">
        <v>3836</v>
      </c>
      <c r="V2839" s="17"/>
      <c r="W2839" s="920" t="s">
        <v>3606</v>
      </c>
      <c r="X2839" s="948"/>
      <c r="Y2839" s="949"/>
      <c r="Z2839" s="950"/>
      <c r="AA2839" s="950"/>
    </row>
    <row r="2840" spans="1:27" ht="13.8" hidden="1">
      <c r="A2840" s="84"/>
      <c r="B2840" s="84"/>
      <c r="C2840" s="84"/>
      <c r="D2840" s="84"/>
      <c r="E2840" s="711"/>
      <c r="F2840" s="711"/>
      <c r="G2840" s="920" t="s">
        <v>3779</v>
      </c>
      <c r="H2840" s="696" t="str">
        <f t="shared" si="0"/>
        <v>--</v>
      </c>
      <c r="I2840" s="711"/>
      <c r="J2840" s="17"/>
      <c r="K2840" s="17"/>
      <c r="L2840" s="17"/>
      <c r="M2840" s="927" t="s">
        <v>195</v>
      </c>
      <c r="N2840" s="927" t="s">
        <v>884</v>
      </c>
      <c r="O2840" s="928"/>
      <c r="P2840" s="746"/>
      <c r="Q2840" s="17"/>
      <c r="R2840" s="17"/>
      <c r="S2840" s="17"/>
      <c r="T2840" s="17"/>
      <c r="U2840" s="935" t="s">
        <v>3843</v>
      </c>
      <c r="V2840" s="17"/>
      <c r="W2840" s="927" t="s">
        <v>3606</v>
      </c>
      <c r="X2840" s="945"/>
      <c r="Y2840" s="946"/>
      <c r="Z2840" s="947"/>
      <c r="AA2840" s="947"/>
    </row>
    <row r="2841" spans="1:27" ht="13.8" hidden="1">
      <c r="A2841" s="84"/>
      <c r="B2841" s="84"/>
      <c r="C2841" s="84"/>
      <c r="D2841" s="84"/>
      <c r="E2841" s="704"/>
      <c r="F2841" s="704"/>
      <c r="G2841" s="927" t="s">
        <v>3779</v>
      </c>
      <c r="H2841" s="694" t="str">
        <f t="shared" si="0"/>
        <v>--</v>
      </c>
      <c r="I2841" s="704"/>
      <c r="J2841" s="17"/>
      <c r="K2841" s="17"/>
      <c r="L2841" s="17"/>
      <c r="M2841" s="920" t="s">
        <v>593</v>
      </c>
      <c r="N2841" s="920" t="s">
        <v>2602</v>
      </c>
      <c r="O2841" s="921"/>
      <c r="P2841" s="739"/>
      <c r="Q2841" s="17"/>
      <c r="R2841" s="17"/>
      <c r="S2841" s="17"/>
      <c r="T2841" s="17"/>
      <c r="U2841" s="940" t="s">
        <v>3846</v>
      </c>
      <c r="V2841" s="17"/>
      <c r="W2841" s="920" t="s">
        <v>3606</v>
      </c>
      <c r="X2841" s="948"/>
      <c r="Y2841" s="949"/>
      <c r="Z2841" s="950"/>
      <c r="AA2841" s="950"/>
    </row>
    <row r="2842" spans="1:27" ht="13.8" hidden="1">
      <c r="A2842" s="84"/>
      <c r="B2842" s="84"/>
      <c r="C2842" s="84"/>
      <c r="D2842" s="84"/>
      <c r="E2842" s="711"/>
      <c r="F2842" s="711"/>
      <c r="G2842" s="920" t="s">
        <v>3779</v>
      </c>
      <c r="H2842" s="696" t="str">
        <f t="shared" si="0"/>
        <v>--</v>
      </c>
      <c r="I2842" s="711"/>
      <c r="J2842" s="17"/>
      <c r="K2842" s="17"/>
      <c r="L2842" s="17"/>
      <c r="M2842" s="927" t="s">
        <v>2695</v>
      </c>
      <c r="N2842" s="927" t="s">
        <v>1021</v>
      </c>
      <c r="O2842" s="928"/>
      <c r="P2842" s="746"/>
      <c r="Q2842" s="17"/>
      <c r="R2842" s="17"/>
      <c r="S2842" s="17"/>
      <c r="T2842" s="17"/>
      <c r="U2842" s="935" t="s">
        <v>3849</v>
      </c>
      <c r="V2842" s="17"/>
      <c r="W2842" s="927" t="s">
        <v>3606</v>
      </c>
      <c r="X2842" s="945"/>
      <c r="Y2842" s="946"/>
      <c r="Z2842" s="947"/>
      <c r="AA2842" s="947"/>
    </row>
    <row r="2843" spans="1:27" ht="13.8" hidden="1">
      <c r="A2843" s="84"/>
      <c r="B2843" s="84"/>
      <c r="C2843" s="84"/>
      <c r="D2843" s="84"/>
      <c r="E2843" s="704"/>
      <c r="F2843" s="704"/>
      <c r="G2843" s="748" t="s">
        <v>7143</v>
      </c>
      <c r="H2843" s="694" t="str">
        <f t="shared" si="0"/>
        <v>--</v>
      </c>
      <c r="I2843" s="704"/>
      <c r="J2843" s="17"/>
      <c r="K2843" s="17"/>
      <c r="L2843" s="17"/>
      <c r="M2843" s="779" t="s">
        <v>273</v>
      </c>
      <c r="N2843" s="779" t="s">
        <v>1120</v>
      </c>
      <c r="O2843" s="764"/>
      <c r="P2843" s="787"/>
      <c r="Q2843" s="17"/>
      <c r="R2843" s="17"/>
      <c r="S2843" s="17"/>
      <c r="T2843" s="17"/>
      <c r="U2843" s="787"/>
      <c r="V2843" s="17"/>
      <c r="W2843" s="741" t="s">
        <v>7144</v>
      </c>
      <c r="X2843" s="765"/>
      <c r="Y2843" s="766"/>
      <c r="Z2843" s="767"/>
      <c r="AA2843" s="767"/>
    </row>
    <row r="2844" spans="1:27" ht="13.8" hidden="1">
      <c r="A2844" s="84"/>
      <c r="B2844" s="84"/>
      <c r="C2844" s="84"/>
      <c r="D2844" s="84"/>
      <c r="E2844" s="711"/>
      <c r="F2844" s="711"/>
      <c r="G2844" s="741" t="s">
        <v>7143</v>
      </c>
      <c r="H2844" s="696" t="str">
        <f t="shared" si="0"/>
        <v>--</v>
      </c>
      <c r="I2844" s="711"/>
      <c r="J2844" s="17"/>
      <c r="K2844" s="17"/>
      <c r="L2844" s="17"/>
      <c r="M2844" s="781" t="s">
        <v>954</v>
      </c>
      <c r="N2844" s="781" t="s">
        <v>270</v>
      </c>
      <c r="O2844" s="760"/>
      <c r="P2844" s="789"/>
      <c r="Q2844" s="17"/>
      <c r="R2844" s="17"/>
      <c r="S2844" s="17"/>
      <c r="T2844" s="17"/>
      <c r="U2844" s="789"/>
      <c r="V2844" s="17"/>
      <c r="W2844" s="748" t="s">
        <v>7144</v>
      </c>
      <c r="X2844" s="761"/>
      <c r="Y2844" s="762"/>
      <c r="Z2844" s="763"/>
      <c r="AA2844" s="763"/>
    </row>
    <row r="2845" spans="1:27" ht="13.8" hidden="1">
      <c r="A2845" s="84"/>
      <c r="B2845" s="84"/>
      <c r="C2845" s="84"/>
      <c r="D2845" s="84"/>
      <c r="E2845" s="704"/>
      <c r="F2845" s="704"/>
      <c r="G2845" s="748" t="s">
        <v>7143</v>
      </c>
      <c r="H2845" s="694" t="str">
        <f t="shared" si="0"/>
        <v>--</v>
      </c>
      <c r="I2845" s="704"/>
      <c r="J2845" s="17"/>
      <c r="K2845" s="17"/>
      <c r="L2845" s="17"/>
      <c r="M2845" s="779" t="s">
        <v>241</v>
      </c>
      <c r="N2845" s="779" t="s">
        <v>1960</v>
      </c>
      <c r="O2845" s="764"/>
      <c r="P2845" s="787"/>
      <c r="Q2845" s="17"/>
      <c r="R2845" s="17"/>
      <c r="S2845" s="17"/>
      <c r="T2845" s="17"/>
      <c r="U2845" s="787"/>
      <c r="V2845" s="17"/>
      <c r="W2845" s="741" t="s">
        <v>7144</v>
      </c>
      <c r="X2845" s="765"/>
      <c r="Y2845" s="766"/>
      <c r="Z2845" s="767"/>
      <c r="AA2845" s="767"/>
    </row>
    <row r="2846" spans="1:27" ht="13.8" hidden="1">
      <c r="A2846" s="84"/>
      <c r="B2846" s="84"/>
      <c r="C2846" s="84"/>
      <c r="D2846" s="84"/>
      <c r="E2846" s="711"/>
      <c r="F2846" s="711"/>
      <c r="G2846" s="741" t="s">
        <v>7143</v>
      </c>
      <c r="H2846" s="696" t="str">
        <f t="shared" si="0"/>
        <v>--</v>
      </c>
      <c r="I2846" s="711"/>
      <c r="J2846" s="17"/>
      <c r="K2846" s="17"/>
      <c r="L2846" s="17"/>
      <c r="M2846" s="781" t="s">
        <v>273</v>
      </c>
      <c r="N2846" s="781" t="s">
        <v>1121</v>
      </c>
      <c r="O2846" s="760"/>
      <c r="P2846" s="789"/>
      <c r="Q2846" s="17"/>
      <c r="R2846" s="17"/>
      <c r="S2846" s="17"/>
      <c r="T2846" s="17"/>
      <c r="U2846" s="789"/>
      <c r="V2846" s="17"/>
      <c r="W2846" s="748" t="s">
        <v>7148</v>
      </c>
      <c r="X2846" s="761"/>
      <c r="Y2846" s="762"/>
      <c r="Z2846" s="763"/>
      <c r="AA2846" s="763"/>
    </row>
    <row r="2847" spans="1:27" ht="13.8" hidden="1">
      <c r="A2847" s="84"/>
      <c r="B2847" s="84"/>
      <c r="C2847" s="84"/>
      <c r="D2847" s="84"/>
      <c r="E2847" s="704"/>
      <c r="F2847" s="704"/>
      <c r="G2847" s="748" t="s">
        <v>7143</v>
      </c>
      <c r="H2847" s="694" t="str">
        <f t="shared" si="0"/>
        <v>--</v>
      </c>
      <c r="I2847" s="704"/>
      <c r="J2847" s="17"/>
      <c r="K2847" s="17"/>
      <c r="L2847" s="17"/>
      <c r="M2847" s="779" t="s">
        <v>954</v>
      </c>
      <c r="N2847" s="779" t="s">
        <v>272</v>
      </c>
      <c r="O2847" s="764"/>
      <c r="P2847" s="787"/>
      <c r="Q2847" s="17"/>
      <c r="R2847" s="17"/>
      <c r="S2847" s="17"/>
      <c r="T2847" s="17"/>
      <c r="U2847" s="787"/>
      <c r="V2847" s="17"/>
      <c r="W2847" s="741" t="s">
        <v>7148</v>
      </c>
      <c r="X2847" s="765"/>
      <c r="Y2847" s="766"/>
      <c r="Z2847" s="767"/>
      <c r="AA2847" s="767"/>
    </row>
    <row r="2848" spans="1:27" ht="13.8" hidden="1">
      <c r="A2848" s="84"/>
      <c r="B2848" s="84"/>
      <c r="C2848" s="84"/>
      <c r="D2848" s="84"/>
      <c r="E2848" s="711"/>
      <c r="F2848" s="711"/>
      <c r="G2848" s="741" t="s">
        <v>7143</v>
      </c>
      <c r="H2848" s="696" t="str">
        <f t="shared" si="0"/>
        <v>--</v>
      </c>
      <c r="I2848" s="711"/>
      <c r="J2848" s="17"/>
      <c r="K2848" s="17"/>
      <c r="L2848" s="17"/>
      <c r="M2848" s="781" t="s">
        <v>241</v>
      </c>
      <c r="N2848" s="781" t="s">
        <v>1961</v>
      </c>
      <c r="O2848" s="760"/>
      <c r="P2848" s="789"/>
      <c r="Q2848" s="17"/>
      <c r="R2848" s="17"/>
      <c r="S2848" s="17"/>
      <c r="T2848" s="17"/>
      <c r="U2848" s="789"/>
      <c r="V2848" s="17"/>
      <c r="W2848" s="748" t="s">
        <v>7148</v>
      </c>
      <c r="X2848" s="761"/>
      <c r="Y2848" s="762"/>
      <c r="Z2848" s="763"/>
      <c r="AA2848" s="763"/>
    </row>
    <row r="2849" spans="1:27" ht="13.8" hidden="1">
      <c r="A2849" s="84"/>
      <c r="B2849" s="84"/>
      <c r="C2849" s="84"/>
      <c r="D2849" s="84"/>
      <c r="E2849" s="704"/>
      <c r="F2849" s="704"/>
      <c r="G2849" s="748" t="s">
        <v>7143</v>
      </c>
      <c r="H2849" s="694" t="str">
        <f t="shared" si="0"/>
        <v>--</v>
      </c>
      <c r="I2849" s="704"/>
      <c r="J2849" s="17"/>
      <c r="K2849" s="17"/>
      <c r="L2849" s="17"/>
      <c r="M2849" s="779" t="s">
        <v>273</v>
      </c>
      <c r="N2849" s="779" t="s">
        <v>1122</v>
      </c>
      <c r="O2849" s="764"/>
      <c r="P2849" s="787"/>
      <c r="Q2849" s="17"/>
      <c r="R2849" s="17"/>
      <c r="S2849" s="17"/>
      <c r="T2849" s="17"/>
      <c r="U2849" s="787"/>
      <c r="V2849" s="17"/>
      <c r="W2849" s="787"/>
      <c r="X2849" s="791"/>
      <c r="Y2849" s="792"/>
      <c r="Z2849" s="793"/>
      <c r="AA2849" s="793"/>
    </row>
    <row r="2850" spans="1:27" ht="13.8" hidden="1">
      <c r="A2850" s="84"/>
      <c r="B2850" s="84"/>
      <c r="C2850" s="84"/>
      <c r="D2850" s="84"/>
      <c r="E2850" s="711"/>
      <c r="F2850" s="711"/>
      <c r="G2850" s="741" t="s">
        <v>7143</v>
      </c>
      <c r="H2850" s="696" t="str">
        <f t="shared" si="0"/>
        <v>--</v>
      </c>
      <c r="I2850" s="711"/>
      <c r="J2850" s="17"/>
      <c r="K2850" s="17"/>
      <c r="L2850" s="17"/>
      <c r="M2850" s="781" t="s">
        <v>954</v>
      </c>
      <c r="N2850" s="781" t="s">
        <v>274</v>
      </c>
      <c r="O2850" s="760"/>
      <c r="P2850" s="789"/>
      <c r="Q2850" s="17"/>
      <c r="R2850" s="17"/>
      <c r="S2850" s="17"/>
      <c r="T2850" s="17"/>
      <c r="U2850" s="789"/>
      <c r="V2850" s="17"/>
      <c r="W2850" s="789"/>
      <c r="X2850" s="794"/>
      <c r="Y2850" s="795"/>
      <c r="Z2850" s="796"/>
      <c r="AA2850" s="796"/>
    </row>
    <row r="2851" spans="1:27" ht="13.8" hidden="1">
      <c r="A2851" s="84"/>
      <c r="B2851" s="84"/>
      <c r="C2851" s="84"/>
      <c r="D2851" s="84"/>
      <c r="E2851" s="704"/>
      <c r="F2851" s="704"/>
      <c r="G2851" s="748" t="s">
        <v>7143</v>
      </c>
      <c r="H2851" s="694" t="str">
        <f t="shared" si="0"/>
        <v>--</v>
      </c>
      <c r="I2851" s="704"/>
      <c r="J2851" s="17"/>
      <c r="K2851" s="17"/>
      <c r="L2851" s="17"/>
      <c r="M2851" s="779" t="s">
        <v>241</v>
      </c>
      <c r="N2851" s="779" t="s">
        <v>1962</v>
      </c>
      <c r="O2851" s="764"/>
      <c r="P2851" s="787"/>
      <c r="Q2851" s="17"/>
      <c r="R2851" s="17"/>
      <c r="S2851" s="17"/>
      <c r="T2851" s="17"/>
      <c r="U2851" s="787"/>
      <c r="V2851" s="17"/>
      <c r="W2851" s="787"/>
      <c r="X2851" s="791"/>
      <c r="Y2851" s="792"/>
      <c r="Z2851" s="793"/>
      <c r="AA2851" s="793"/>
    </row>
    <row r="2852" spans="1:27" ht="13.8" hidden="1">
      <c r="A2852" s="84"/>
      <c r="B2852" s="84"/>
      <c r="C2852" s="84"/>
      <c r="D2852" s="84"/>
      <c r="E2852" s="711"/>
      <c r="F2852" s="711"/>
      <c r="G2852" s="741" t="s">
        <v>7143</v>
      </c>
      <c r="H2852" s="696" t="str">
        <f t="shared" si="0"/>
        <v>--</v>
      </c>
      <c r="I2852" s="711"/>
      <c r="J2852" s="17"/>
      <c r="K2852" s="17"/>
      <c r="L2852" s="17"/>
      <c r="M2852" s="781" t="s">
        <v>273</v>
      </c>
      <c r="N2852" s="781" t="s">
        <v>1123</v>
      </c>
      <c r="O2852" s="760"/>
      <c r="P2852" s="789"/>
      <c r="Q2852" s="17"/>
      <c r="R2852" s="17"/>
      <c r="S2852" s="17"/>
      <c r="T2852" s="17"/>
      <c r="U2852" s="789"/>
      <c r="V2852" s="17"/>
      <c r="W2852" s="748" t="s">
        <v>7154</v>
      </c>
      <c r="X2852" s="761"/>
      <c r="Y2852" s="762"/>
      <c r="Z2852" s="763"/>
      <c r="AA2852" s="763"/>
    </row>
    <row r="2853" spans="1:27" ht="13.8" hidden="1">
      <c r="A2853" s="84"/>
      <c r="B2853" s="84"/>
      <c r="C2853" s="84"/>
      <c r="D2853" s="84"/>
      <c r="E2853" s="704"/>
      <c r="F2853" s="704"/>
      <c r="G2853" s="748" t="s">
        <v>7143</v>
      </c>
      <c r="H2853" s="694" t="str">
        <f t="shared" si="0"/>
        <v>--</v>
      </c>
      <c r="I2853" s="704"/>
      <c r="J2853" s="17"/>
      <c r="K2853" s="17"/>
      <c r="L2853" s="17"/>
      <c r="M2853" s="779" t="s">
        <v>954</v>
      </c>
      <c r="N2853" s="779" t="s">
        <v>275</v>
      </c>
      <c r="O2853" s="764"/>
      <c r="P2853" s="787"/>
      <c r="Q2853" s="17"/>
      <c r="R2853" s="17"/>
      <c r="S2853" s="17"/>
      <c r="T2853" s="17"/>
      <c r="U2853" s="787"/>
      <c r="V2853" s="17"/>
      <c r="W2853" s="741" t="s">
        <v>7154</v>
      </c>
      <c r="X2853" s="765"/>
      <c r="Y2853" s="766"/>
      <c r="Z2853" s="767"/>
      <c r="AA2853" s="767"/>
    </row>
    <row r="2854" spans="1:27" ht="13.8" hidden="1">
      <c r="A2854" s="84"/>
      <c r="B2854" s="84"/>
      <c r="C2854" s="84"/>
      <c r="D2854" s="84"/>
      <c r="E2854" s="711"/>
      <c r="F2854" s="711"/>
      <c r="G2854" s="741" t="s">
        <v>7143</v>
      </c>
      <c r="H2854" s="696" t="str">
        <f t="shared" si="0"/>
        <v>--</v>
      </c>
      <c r="I2854" s="711"/>
      <c r="J2854" s="17"/>
      <c r="K2854" s="17"/>
      <c r="L2854" s="17"/>
      <c r="M2854" s="781" t="s">
        <v>241</v>
      </c>
      <c r="N2854" s="781" t="s">
        <v>1963</v>
      </c>
      <c r="O2854" s="760"/>
      <c r="P2854" s="789"/>
      <c r="Q2854" s="17"/>
      <c r="R2854" s="17"/>
      <c r="S2854" s="17"/>
      <c r="T2854" s="17"/>
      <c r="U2854" s="789"/>
      <c r="V2854" s="17"/>
      <c r="W2854" s="748" t="s">
        <v>7154</v>
      </c>
      <c r="X2854" s="761"/>
      <c r="Y2854" s="762"/>
      <c r="Z2854" s="763"/>
      <c r="AA2854" s="763"/>
    </row>
    <row r="2855" spans="1:27" ht="13.8" hidden="1">
      <c r="A2855" s="84"/>
      <c r="B2855" s="84"/>
      <c r="C2855" s="84"/>
      <c r="D2855" s="84"/>
      <c r="E2855" s="704"/>
      <c r="F2855" s="704"/>
      <c r="G2855" s="748" t="s">
        <v>7143</v>
      </c>
      <c r="H2855" s="694" t="str">
        <f t="shared" si="0"/>
        <v>--</v>
      </c>
      <c r="I2855" s="704"/>
      <c r="J2855" s="17"/>
      <c r="K2855" s="17"/>
      <c r="L2855" s="17"/>
      <c r="M2855" s="779" t="s">
        <v>273</v>
      </c>
      <c r="N2855" s="779" t="s">
        <v>1119</v>
      </c>
      <c r="O2855" s="764"/>
      <c r="P2855" s="787"/>
      <c r="Q2855" s="17"/>
      <c r="R2855" s="17"/>
      <c r="S2855" s="17"/>
      <c r="T2855" s="17"/>
      <c r="U2855" s="787"/>
      <c r="V2855" s="17"/>
      <c r="W2855" s="741" t="s">
        <v>7156</v>
      </c>
      <c r="X2855" s="765"/>
      <c r="Y2855" s="766"/>
      <c r="Z2855" s="767"/>
      <c r="AA2855" s="767"/>
    </row>
    <row r="2856" spans="1:27" ht="13.8" hidden="1">
      <c r="A2856" s="84"/>
      <c r="B2856" s="84"/>
      <c r="C2856" s="84"/>
      <c r="D2856" s="84"/>
      <c r="E2856" s="711"/>
      <c r="F2856" s="711"/>
      <c r="G2856" s="741" t="s">
        <v>7143</v>
      </c>
      <c r="H2856" s="696" t="str">
        <f t="shared" si="0"/>
        <v>--</v>
      </c>
      <c r="I2856" s="711"/>
      <c r="J2856" s="17"/>
      <c r="K2856" s="17"/>
      <c r="L2856" s="17"/>
      <c r="M2856" s="781" t="s">
        <v>954</v>
      </c>
      <c r="N2856" s="781" t="s">
        <v>269</v>
      </c>
      <c r="O2856" s="760"/>
      <c r="P2856" s="789"/>
      <c r="Q2856" s="17"/>
      <c r="R2856" s="17"/>
      <c r="S2856" s="17"/>
      <c r="T2856" s="17"/>
      <c r="U2856" s="789"/>
      <c r="V2856" s="17"/>
      <c r="W2856" s="748" t="s">
        <v>7156</v>
      </c>
      <c r="X2856" s="761"/>
      <c r="Y2856" s="762"/>
      <c r="Z2856" s="763"/>
      <c r="AA2856" s="763"/>
    </row>
    <row r="2857" spans="1:27" ht="13.8" hidden="1">
      <c r="A2857" s="84"/>
      <c r="B2857" s="84"/>
      <c r="C2857" s="84"/>
      <c r="D2857" s="84"/>
      <c r="E2857" s="704"/>
      <c r="F2857" s="704"/>
      <c r="G2857" s="748" t="s">
        <v>7143</v>
      </c>
      <c r="H2857" s="694" t="str">
        <f t="shared" si="0"/>
        <v>--</v>
      </c>
      <c r="I2857" s="704"/>
      <c r="J2857" s="17"/>
      <c r="K2857" s="17"/>
      <c r="L2857" s="17"/>
      <c r="M2857" s="779" t="s">
        <v>241</v>
      </c>
      <c r="N2857" s="779" t="s">
        <v>1959</v>
      </c>
      <c r="O2857" s="764"/>
      <c r="P2857" s="787"/>
      <c r="Q2857" s="17"/>
      <c r="R2857" s="17"/>
      <c r="S2857" s="17"/>
      <c r="T2857" s="17"/>
      <c r="U2857" s="787"/>
      <c r="V2857" s="17"/>
      <c r="W2857" s="741" t="s">
        <v>7156</v>
      </c>
      <c r="X2857" s="765"/>
      <c r="Y2857" s="766"/>
      <c r="Z2857" s="767"/>
      <c r="AA2857" s="767"/>
    </row>
    <row r="2858" spans="1:27" ht="13.8" hidden="1">
      <c r="A2858" s="84"/>
      <c r="B2858" s="84"/>
      <c r="C2858" s="84"/>
      <c r="D2858" s="84"/>
      <c r="E2858" s="711"/>
      <c r="F2858" s="711"/>
      <c r="G2858" s="741" t="s">
        <v>7143</v>
      </c>
      <c r="H2858" s="696" t="str">
        <f t="shared" si="0"/>
        <v>--</v>
      </c>
      <c r="I2858" s="711"/>
      <c r="J2858" s="17"/>
      <c r="K2858" s="17"/>
      <c r="L2858" s="17"/>
      <c r="M2858" s="781" t="s">
        <v>273</v>
      </c>
      <c r="N2858" s="781" t="s">
        <v>1118</v>
      </c>
      <c r="O2858" s="760"/>
      <c r="P2858" s="789"/>
      <c r="Q2858" s="17"/>
      <c r="R2858" s="17"/>
      <c r="S2858" s="17"/>
      <c r="T2858" s="17"/>
      <c r="U2858" s="789"/>
      <c r="V2858" s="17"/>
      <c r="W2858" s="748" t="s">
        <v>7158</v>
      </c>
      <c r="X2858" s="761"/>
      <c r="Y2858" s="762"/>
      <c r="Z2858" s="763"/>
      <c r="AA2858" s="763"/>
    </row>
    <row r="2859" spans="1:27" ht="13.8" hidden="1">
      <c r="A2859" s="84"/>
      <c r="B2859" s="84"/>
      <c r="C2859" s="84"/>
      <c r="D2859" s="84"/>
      <c r="E2859" s="704"/>
      <c r="F2859" s="704"/>
      <c r="G2859" s="748" t="s">
        <v>7143</v>
      </c>
      <c r="H2859" s="694" t="str">
        <f t="shared" si="0"/>
        <v>--</v>
      </c>
      <c r="I2859" s="704"/>
      <c r="J2859" s="17"/>
      <c r="K2859" s="17"/>
      <c r="L2859" s="17"/>
      <c r="M2859" s="779" t="s">
        <v>954</v>
      </c>
      <c r="N2859" s="779" t="s">
        <v>267</v>
      </c>
      <c r="O2859" s="764"/>
      <c r="P2859" s="787"/>
      <c r="Q2859" s="17"/>
      <c r="R2859" s="17"/>
      <c r="S2859" s="17"/>
      <c r="T2859" s="17"/>
      <c r="U2859" s="787"/>
      <c r="V2859" s="17"/>
      <c r="W2859" s="741" t="s">
        <v>7158</v>
      </c>
      <c r="X2859" s="765"/>
      <c r="Y2859" s="766"/>
      <c r="Z2859" s="767"/>
      <c r="AA2859" s="767"/>
    </row>
    <row r="2860" spans="1:27" ht="13.8" hidden="1">
      <c r="A2860" s="84"/>
      <c r="B2860" s="84"/>
      <c r="C2860" s="84"/>
      <c r="D2860" s="84"/>
      <c r="E2860" s="711"/>
      <c r="F2860" s="711"/>
      <c r="G2860" s="741" t="s">
        <v>7143</v>
      </c>
      <c r="H2860" s="696" t="str">
        <f t="shared" si="0"/>
        <v>--</v>
      </c>
      <c r="I2860" s="711"/>
      <c r="J2860" s="17"/>
      <c r="K2860" s="17"/>
      <c r="L2860" s="17"/>
      <c r="M2860" s="815" t="s">
        <v>241</v>
      </c>
      <c r="N2860" s="781" t="s">
        <v>1958</v>
      </c>
      <c r="O2860" s="760"/>
      <c r="P2860" s="789"/>
      <c r="Q2860" s="17"/>
      <c r="R2860" s="17"/>
      <c r="S2860" s="17"/>
      <c r="T2860" s="17"/>
      <c r="U2860" s="789"/>
      <c r="V2860" s="17"/>
      <c r="W2860" s="748" t="s">
        <v>7158</v>
      </c>
      <c r="X2860" s="761"/>
      <c r="Y2860" s="762"/>
      <c r="Z2860" s="763"/>
      <c r="AA2860" s="763"/>
    </row>
    <row r="2861" spans="1:27" ht="13.8" hidden="1">
      <c r="A2861" s="84"/>
      <c r="B2861" s="84"/>
      <c r="C2861" s="84"/>
      <c r="D2861" s="84"/>
      <c r="E2861" s="704"/>
      <c r="F2861" s="704"/>
      <c r="G2861" s="748" t="s">
        <v>7143</v>
      </c>
      <c r="H2861" s="694" t="str">
        <f t="shared" si="0"/>
        <v>--</v>
      </c>
      <c r="I2861" s="704"/>
      <c r="J2861" s="17"/>
      <c r="K2861" s="17"/>
      <c r="L2861" s="17"/>
      <c r="M2861" s="813" t="s">
        <v>273</v>
      </c>
      <c r="N2861" s="779" t="s">
        <v>1117</v>
      </c>
      <c r="O2861" s="764"/>
      <c r="P2861" s="787"/>
      <c r="Q2861" s="17"/>
      <c r="R2861" s="17"/>
      <c r="S2861" s="17"/>
      <c r="T2861" s="17"/>
      <c r="U2861" s="787"/>
      <c r="V2861" s="17"/>
      <c r="W2861" s="741" t="s">
        <v>7161</v>
      </c>
      <c r="X2861" s="765"/>
      <c r="Y2861" s="766"/>
      <c r="Z2861" s="767"/>
      <c r="AA2861" s="767"/>
    </row>
    <row r="2862" spans="1:27" ht="13.8" hidden="1">
      <c r="A2862" s="84"/>
      <c r="B2862" s="84"/>
      <c r="C2862" s="84"/>
      <c r="D2862" s="84"/>
      <c r="E2862" s="711"/>
      <c r="F2862" s="711"/>
      <c r="G2862" s="741" t="s">
        <v>7143</v>
      </c>
      <c r="H2862" s="696" t="str">
        <f t="shared" si="0"/>
        <v>--</v>
      </c>
      <c r="I2862" s="711"/>
      <c r="J2862" s="17"/>
      <c r="K2862" s="17"/>
      <c r="L2862" s="17"/>
      <c r="M2862" s="781" t="s">
        <v>954</v>
      </c>
      <c r="N2862" s="781" t="s">
        <v>265</v>
      </c>
      <c r="O2862" s="760"/>
      <c r="P2862" s="789"/>
      <c r="Q2862" s="17"/>
      <c r="R2862" s="17"/>
      <c r="S2862" s="17"/>
      <c r="T2862" s="17"/>
      <c r="U2862" s="789"/>
      <c r="V2862" s="17"/>
      <c r="W2862" s="748" t="s">
        <v>7161</v>
      </c>
      <c r="X2862" s="761"/>
      <c r="Y2862" s="762"/>
      <c r="Z2862" s="763"/>
      <c r="AA2862" s="763"/>
    </row>
    <row r="2863" spans="1:27" ht="13.8" hidden="1">
      <c r="A2863" s="84"/>
      <c r="B2863" s="84"/>
      <c r="C2863" s="84"/>
      <c r="D2863" s="84"/>
      <c r="E2863" s="704"/>
      <c r="F2863" s="704"/>
      <c r="G2863" s="748" t="s">
        <v>7143</v>
      </c>
      <c r="H2863" s="694" t="str">
        <f t="shared" si="0"/>
        <v>--</v>
      </c>
      <c r="I2863" s="704"/>
      <c r="J2863" s="17"/>
      <c r="K2863" s="17"/>
      <c r="L2863" s="17"/>
      <c r="M2863" s="779" t="s">
        <v>241</v>
      </c>
      <c r="N2863" s="779" t="s">
        <v>1957</v>
      </c>
      <c r="O2863" s="764"/>
      <c r="P2863" s="787"/>
      <c r="Q2863" s="17"/>
      <c r="R2863" s="17"/>
      <c r="S2863" s="17"/>
      <c r="T2863" s="17"/>
      <c r="U2863" s="787"/>
      <c r="V2863" s="17"/>
      <c r="W2863" s="787"/>
      <c r="X2863" s="791"/>
      <c r="Y2863" s="792"/>
      <c r="Z2863" s="793"/>
      <c r="AA2863" s="793"/>
    </row>
    <row r="2864" spans="1:27" ht="13.8" hidden="1">
      <c r="A2864" s="84"/>
      <c r="B2864" s="84"/>
      <c r="C2864" s="84"/>
      <c r="D2864" s="84"/>
      <c r="E2864" s="711"/>
      <c r="F2864" s="711"/>
      <c r="G2864" s="807" t="s">
        <v>7094</v>
      </c>
      <c r="H2864" s="696" t="str">
        <f t="shared" si="0"/>
        <v>--</v>
      </c>
      <c r="I2864" s="711"/>
      <c r="J2864" s="17"/>
      <c r="K2864" s="17"/>
      <c r="L2864" s="17"/>
      <c r="M2864" s="800" t="s">
        <v>273</v>
      </c>
      <c r="N2864" s="800" t="s">
        <v>1282</v>
      </c>
      <c r="O2864" s="801"/>
      <c r="P2864" s="789"/>
      <c r="Q2864" s="17"/>
      <c r="R2864" s="17"/>
      <c r="S2864" s="17"/>
      <c r="T2864" s="17"/>
      <c r="U2864" s="802" t="s">
        <v>7095</v>
      </c>
      <c r="V2864" s="17"/>
      <c r="W2864" s="803" t="s">
        <v>7096</v>
      </c>
      <c r="X2864" s="804"/>
      <c r="Y2864" s="805"/>
      <c r="Z2864" s="806"/>
      <c r="AA2864" s="806"/>
    </row>
    <row r="2865" spans="1:27" ht="13.8" hidden="1">
      <c r="A2865" s="84"/>
      <c r="B2865" s="84"/>
      <c r="C2865" s="84"/>
      <c r="D2865" s="84"/>
      <c r="E2865" s="704"/>
      <c r="F2865" s="704"/>
      <c r="G2865" s="803" t="s">
        <v>7094</v>
      </c>
      <c r="H2865" s="694" t="str">
        <f t="shared" si="0"/>
        <v>--</v>
      </c>
      <c r="I2865" s="704"/>
      <c r="J2865" s="17"/>
      <c r="K2865" s="17"/>
      <c r="L2865" s="17"/>
      <c r="M2865" s="797" t="s">
        <v>241</v>
      </c>
      <c r="N2865" s="797" t="s">
        <v>2226</v>
      </c>
      <c r="O2865" s="798"/>
      <c r="P2865" s="787"/>
      <c r="Q2865" s="17"/>
      <c r="R2865" s="17"/>
      <c r="S2865" s="17"/>
      <c r="T2865" s="17"/>
      <c r="U2865" s="799" t="s">
        <v>7095</v>
      </c>
      <c r="V2865" s="17"/>
      <c r="W2865" s="807" t="s">
        <v>7096</v>
      </c>
      <c r="X2865" s="808"/>
      <c r="Y2865" s="809"/>
      <c r="Z2865" s="810"/>
      <c r="AA2865" s="810"/>
    </row>
    <row r="2866" spans="1:27" ht="13.8" hidden="1">
      <c r="A2866" s="84"/>
      <c r="B2866" s="84"/>
      <c r="C2866" s="84"/>
      <c r="D2866" s="84"/>
      <c r="E2866" s="711"/>
      <c r="F2866" s="711"/>
      <c r="G2866" s="807" t="s">
        <v>7094</v>
      </c>
      <c r="H2866" s="696" t="str">
        <f t="shared" si="0"/>
        <v>--</v>
      </c>
      <c r="I2866" s="711"/>
      <c r="J2866" s="17"/>
      <c r="K2866" s="17"/>
      <c r="L2866" s="17"/>
      <c r="M2866" s="800" t="s">
        <v>273</v>
      </c>
      <c r="N2866" s="800" t="s">
        <v>1280</v>
      </c>
      <c r="O2866" s="801"/>
      <c r="P2866" s="789"/>
      <c r="Q2866" s="17"/>
      <c r="R2866" s="17"/>
      <c r="S2866" s="17"/>
      <c r="T2866" s="17"/>
      <c r="U2866" s="802" t="s">
        <v>7097</v>
      </c>
      <c r="V2866" s="17"/>
      <c r="W2866" s="803" t="s">
        <v>7096</v>
      </c>
      <c r="X2866" s="804"/>
      <c r="Y2866" s="805"/>
      <c r="Z2866" s="806"/>
      <c r="AA2866" s="806"/>
    </row>
    <row r="2867" spans="1:27" ht="13.8" hidden="1">
      <c r="A2867" s="84"/>
      <c r="B2867" s="84"/>
      <c r="C2867" s="84"/>
      <c r="D2867" s="84"/>
      <c r="E2867" s="704"/>
      <c r="F2867" s="704"/>
      <c r="G2867" s="803" t="s">
        <v>7094</v>
      </c>
      <c r="H2867" s="694" t="str">
        <f t="shared" si="0"/>
        <v>--</v>
      </c>
      <c r="I2867" s="704"/>
      <c r="J2867" s="17"/>
      <c r="K2867" s="17"/>
      <c r="L2867" s="17"/>
      <c r="M2867" s="797" t="s">
        <v>241</v>
      </c>
      <c r="N2867" s="797" t="s">
        <v>2225</v>
      </c>
      <c r="O2867" s="798"/>
      <c r="P2867" s="787"/>
      <c r="Q2867" s="17"/>
      <c r="R2867" s="17"/>
      <c r="S2867" s="17"/>
      <c r="T2867" s="17"/>
      <c r="U2867" s="799" t="s">
        <v>7097</v>
      </c>
      <c r="V2867" s="17"/>
      <c r="W2867" s="807" t="s">
        <v>7096</v>
      </c>
      <c r="X2867" s="808"/>
      <c r="Y2867" s="809"/>
      <c r="Z2867" s="810"/>
      <c r="AA2867" s="810"/>
    </row>
    <row r="2868" spans="1:27" ht="13.8" hidden="1">
      <c r="A2868" s="84"/>
      <c r="B2868" s="84"/>
      <c r="C2868" s="84"/>
      <c r="D2868" s="84"/>
      <c r="E2868" s="711"/>
      <c r="F2868" s="711"/>
      <c r="G2868" s="807" t="s">
        <v>7094</v>
      </c>
      <c r="H2868" s="696" t="str">
        <f t="shared" si="0"/>
        <v>--</v>
      </c>
      <c r="I2868" s="711"/>
      <c r="J2868" s="17"/>
      <c r="K2868" s="17"/>
      <c r="L2868" s="17"/>
      <c r="M2868" s="800" t="s">
        <v>528</v>
      </c>
      <c r="N2868" s="800" t="s">
        <v>2228</v>
      </c>
      <c r="O2868" s="801"/>
      <c r="P2868" s="789"/>
      <c r="Q2868" s="17"/>
      <c r="R2868" s="17"/>
      <c r="S2868" s="17"/>
      <c r="T2868" s="17"/>
      <c r="U2868" s="802" t="s">
        <v>7098</v>
      </c>
      <c r="V2868" s="17"/>
      <c r="W2868" s="748" t="s">
        <v>7077</v>
      </c>
      <c r="X2868" s="761"/>
      <c r="Y2868" s="762"/>
      <c r="Z2868" s="763"/>
      <c r="AA2868" s="763"/>
    </row>
    <row r="2869" spans="1:27" ht="13.8" hidden="1">
      <c r="A2869" s="84"/>
      <c r="B2869" s="84"/>
      <c r="C2869" s="84"/>
      <c r="D2869" s="84"/>
      <c r="E2869" s="704"/>
      <c r="F2869" s="704"/>
      <c r="G2869" s="803" t="s">
        <v>7094</v>
      </c>
      <c r="H2869" s="694" t="str">
        <f t="shared" si="0"/>
        <v>--</v>
      </c>
      <c r="I2869" s="704"/>
      <c r="J2869" s="17"/>
      <c r="K2869" s="17"/>
      <c r="L2869" s="17"/>
      <c r="M2869" s="797" t="s">
        <v>630</v>
      </c>
      <c r="N2869" s="797" t="s">
        <v>1634</v>
      </c>
      <c r="O2869" s="798"/>
      <c r="P2869" s="787"/>
      <c r="Q2869" s="17"/>
      <c r="R2869" s="17"/>
      <c r="S2869" s="17"/>
      <c r="T2869" s="17"/>
      <c r="U2869" s="799" t="s">
        <v>7099</v>
      </c>
      <c r="V2869" s="17"/>
      <c r="W2869" s="741" t="s">
        <v>7077</v>
      </c>
      <c r="X2869" s="765"/>
      <c r="Y2869" s="766"/>
      <c r="Z2869" s="767"/>
      <c r="AA2869" s="767"/>
    </row>
    <row r="2870" spans="1:27" ht="13.8" hidden="1">
      <c r="A2870" s="84"/>
      <c r="B2870" s="84"/>
      <c r="C2870" s="84"/>
      <c r="D2870" s="84"/>
      <c r="E2870" s="711"/>
      <c r="F2870" s="711"/>
      <c r="G2870" s="807" t="s">
        <v>7094</v>
      </c>
      <c r="H2870" s="696" t="str">
        <f t="shared" si="0"/>
        <v>--</v>
      </c>
      <c r="I2870" s="711"/>
      <c r="J2870" s="17"/>
      <c r="K2870" s="17"/>
      <c r="L2870" s="17"/>
      <c r="M2870" s="778" t="s">
        <v>436</v>
      </c>
      <c r="N2870" s="800" t="s">
        <v>121</v>
      </c>
      <c r="O2870" s="801"/>
      <c r="P2870" s="789"/>
      <c r="Q2870" s="17"/>
      <c r="R2870" s="17"/>
      <c r="S2870" s="17"/>
      <c r="T2870" s="17"/>
      <c r="U2870" s="802" t="s">
        <v>7100</v>
      </c>
      <c r="V2870" s="17"/>
      <c r="W2870" s="748" t="s">
        <v>7077</v>
      </c>
      <c r="X2870" s="761"/>
      <c r="Y2870" s="762"/>
      <c r="Z2870" s="763"/>
      <c r="AA2870" s="763"/>
    </row>
    <row r="2871" spans="1:27" ht="13.8" hidden="1">
      <c r="A2871" s="84"/>
      <c r="B2871" s="84"/>
      <c r="C2871" s="84"/>
      <c r="D2871" s="84"/>
      <c r="E2871" s="704"/>
      <c r="F2871" s="704"/>
      <c r="G2871" s="803" t="s">
        <v>7094</v>
      </c>
      <c r="H2871" s="694" t="str">
        <f t="shared" si="0"/>
        <v>--</v>
      </c>
      <c r="I2871" s="704"/>
      <c r="J2871" s="17"/>
      <c r="K2871" s="17"/>
      <c r="L2871" s="17"/>
      <c r="M2871" s="783" t="s">
        <v>436</v>
      </c>
      <c r="N2871" s="797" t="s">
        <v>122</v>
      </c>
      <c r="O2871" s="798"/>
      <c r="P2871" s="787"/>
      <c r="Q2871" s="17"/>
      <c r="R2871" s="17"/>
      <c r="S2871" s="17"/>
      <c r="T2871" s="17"/>
      <c r="U2871" s="799" t="s">
        <v>7100</v>
      </c>
      <c r="V2871" s="17"/>
      <c r="W2871" s="741" t="s">
        <v>7077</v>
      </c>
      <c r="X2871" s="765"/>
      <c r="Y2871" s="766"/>
      <c r="Z2871" s="767"/>
      <c r="AA2871" s="767"/>
    </row>
    <row r="2872" spans="1:27" ht="13.8" hidden="1">
      <c r="A2872" s="84"/>
      <c r="B2872" s="84"/>
      <c r="C2872" s="84"/>
      <c r="D2872" s="84"/>
      <c r="E2872" s="711"/>
      <c r="F2872" s="711"/>
      <c r="G2872" s="807" t="s">
        <v>7094</v>
      </c>
      <c r="H2872" s="696" t="str">
        <f t="shared" si="0"/>
        <v>--</v>
      </c>
      <c r="I2872" s="711"/>
      <c r="J2872" s="17"/>
      <c r="K2872" s="17"/>
      <c r="L2872" s="17"/>
      <c r="M2872" s="778" t="s">
        <v>436</v>
      </c>
      <c r="N2872" s="800" t="s">
        <v>123</v>
      </c>
      <c r="O2872" s="801"/>
      <c r="P2872" s="789"/>
      <c r="Q2872" s="17"/>
      <c r="R2872" s="17"/>
      <c r="S2872" s="17"/>
      <c r="T2872" s="17"/>
      <c r="U2872" s="802" t="s">
        <v>7100</v>
      </c>
      <c r="V2872" s="17"/>
      <c r="W2872" s="748" t="s">
        <v>7077</v>
      </c>
      <c r="X2872" s="761"/>
      <c r="Y2872" s="762"/>
      <c r="Z2872" s="763"/>
      <c r="AA2872" s="763"/>
    </row>
    <row r="2873" spans="1:27" ht="13.8" hidden="1">
      <c r="A2873" s="84"/>
      <c r="B2873" s="84"/>
      <c r="C2873" s="84"/>
      <c r="D2873" s="84"/>
      <c r="E2873" s="704"/>
      <c r="F2873" s="704"/>
      <c r="G2873" s="952" t="s">
        <v>4424</v>
      </c>
      <c r="H2873" s="694" t="str">
        <f t="shared" si="0"/>
        <v>--</v>
      </c>
      <c r="I2873" s="704"/>
      <c r="J2873" s="17"/>
      <c r="K2873" s="17"/>
      <c r="L2873" s="17"/>
      <c r="M2873" s="953" t="s">
        <v>494</v>
      </c>
      <c r="N2873" s="953" t="s">
        <v>1515</v>
      </c>
      <c r="O2873" s="954"/>
      <c r="P2873" s="787"/>
      <c r="Q2873" s="17"/>
      <c r="R2873" s="17"/>
      <c r="S2873" s="17"/>
      <c r="T2873" s="17"/>
      <c r="U2873" s="955" t="s">
        <v>8395</v>
      </c>
      <c r="V2873" s="17"/>
      <c r="W2873" s="956" t="s">
        <v>4152</v>
      </c>
      <c r="X2873" s="957"/>
      <c r="Y2873" s="958"/>
      <c r="Z2873" s="959"/>
      <c r="AA2873" s="959"/>
    </row>
    <row r="2874" spans="1:27" ht="13.8" hidden="1">
      <c r="A2874" s="84"/>
      <c r="B2874" s="84"/>
      <c r="C2874" s="84"/>
      <c r="D2874" s="84"/>
      <c r="E2874" s="711"/>
      <c r="F2874" s="711"/>
      <c r="G2874" s="956" t="s">
        <v>4424</v>
      </c>
      <c r="H2874" s="696" t="str">
        <f t="shared" si="0"/>
        <v>--</v>
      </c>
      <c r="I2874" s="711"/>
      <c r="J2874" s="17"/>
      <c r="K2874" s="17"/>
      <c r="L2874" s="17"/>
      <c r="M2874" s="960" t="s">
        <v>1700</v>
      </c>
      <c r="N2874" s="960" t="s">
        <v>2301</v>
      </c>
      <c r="O2874" s="961"/>
      <c r="P2874" s="789"/>
      <c r="Q2874" s="17"/>
      <c r="R2874" s="17"/>
      <c r="S2874" s="17"/>
      <c r="T2874" s="17"/>
      <c r="U2874" s="962" t="s">
        <v>8398</v>
      </c>
      <c r="V2874" s="17"/>
      <c r="W2874" s="952" t="s">
        <v>4427</v>
      </c>
      <c r="X2874" s="963"/>
      <c r="Y2874" s="964"/>
      <c r="Z2874" s="965"/>
      <c r="AA2874" s="965"/>
    </row>
    <row r="2875" spans="1:27" ht="13.8" hidden="1">
      <c r="A2875" s="84"/>
      <c r="B2875" s="84"/>
      <c r="C2875" s="84"/>
      <c r="D2875" s="84"/>
      <c r="E2875" s="704"/>
      <c r="F2875" s="704"/>
      <c r="G2875" s="952" t="s">
        <v>4424</v>
      </c>
      <c r="H2875" s="694" t="str">
        <f t="shared" si="0"/>
        <v>--</v>
      </c>
      <c r="I2875" s="704"/>
      <c r="J2875" s="17"/>
      <c r="K2875" s="17"/>
      <c r="L2875" s="17"/>
      <c r="M2875" s="953" t="s">
        <v>241</v>
      </c>
      <c r="N2875" s="953" t="s">
        <v>1981</v>
      </c>
      <c r="O2875" s="954"/>
      <c r="P2875" s="787"/>
      <c r="Q2875" s="17"/>
      <c r="R2875" s="17"/>
      <c r="S2875" s="17"/>
      <c r="T2875" s="17"/>
      <c r="U2875" s="966" t="s">
        <v>8401</v>
      </c>
      <c r="V2875" s="17"/>
      <c r="W2875" s="956" t="s">
        <v>4427</v>
      </c>
      <c r="X2875" s="957"/>
      <c r="Y2875" s="958"/>
      <c r="Z2875" s="959"/>
      <c r="AA2875" s="959"/>
    </row>
    <row r="2876" spans="1:27" ht="13.8" hidden="1">
      <c r="A2876" s="84"/>
      <c r="B2876" s="84"/>
      <c r="C2876" s="84"/>
      <c r="D2876" s="84"/>
      <c r="E2876" s="711"/>
      <c r="F2876" s="711"/>
      <c r="G2876" s="956" t="s">
        <v>4424</v>
      </c>
      <c r="H2876" s="696" t="str">
        <f t="shared" si="0"/>
        <v>--</v>
      </c>
      <c r="I2876" s="711"/>
      <c r="J2876" s="17"/>
      <c r="K2876" s="17"/>
      <c r="L2876" s="17"/>
      <c r="M2876" s="960" t="s">
        <v>273</v>
      </c>
      <c r="N2876" s="960" t="s">
        <v>1067</v>
      </c>
      <c r="O2876" s="961"/>
      <c r="P2876" s="789"/>
      <c r="Q2876" s="17"/>
      <c r="R2876" s="17"/>
      <c r="S2876" s="17"/>
      <c r="T2876" s="17"/>
      <c r="U2876" s="962" t="s">
        <v>8402</v>
      </c>
      <c r="V2876" s="17"/>
      <c r="W2876" s="952" t="s">
        <v>4427</v>
      </c>
      <c r="X2876" s="963"/>
      <c r="Y2876" s="964"/>
      <c r="Z2876" s="965"/>
      <c r="AA2876" s="965"/>
    </row>
    <row r="2877" spans="1:27" ht="13.8" hidden="1">
      <c r="A2877" s="84"/>
      <c r="B2877" s="84"/>
      <c r="C2877" s="84"/>
      <c r="D2877" s="84"/>
      <c r="E2877" s="704"/>
      <c r="F2877" s="704"/>
      <c r="G2877" s="952" t="s">
        <v>4424</v>
      </c>
      <c r="H2877" s="694" t="str">
        <f t="shared" si="0"/>
        <v>--</v>
      </c>
      <c r="I2877" s="704"/>
      <c r="J2877" s="17"/>
      <c r="K2877" s="17"/>
      <c r="L2877" s="17"/>
      <c r="M2877" s="953" t="s">
        <v>195</v>
      </c>
      <c r="N2877" s="953" t="s">
        <v>931</v>
      </c>
      <c r="O2877" s="954"/>
      <c r="P2877" s="787"/>
      <c r="Q2877" s="17"/>
      <c r="R2877" s="17"/>
      <c r="S2877" s="17"/>
      <c r="T2877" s="17"/>
      <c r="U2877" s="966" t="s">
        <v>8403</v>
      </c>
      <c r="V2877" s="17"/>
      <c r="W2877" s="956" t="s">
        <v>4427</v>
      </c>
      <c r="X2877" s="957"/>
      <c r="Y2877" s="958"/>
      <c r="Z2877" s="959"/>
      <c r="AA2877" s="959"/>
    </row>
    <row r="2878" spans="1:27" ht="13.8" hidden="1">
      <c r="A2878" s="84"/>
      <c r="B2878" s="84"/>
      <c r="C2878" s="84"/>
      <c r="D2878" s="84"/>
      <c r="E2878" s="711"/>
      <c r="F2878" s="711"/>
      <c r="G2878" s="956" t="s">
        <v>4424</v>
      </c>
      <c r="H2878" s="696" t="str">
        <f t="shared" si="0"/>
        <v>--</v>
      </c>
      <c r="I2878" s="711"/>
      <c r="J2878" s="17"/>
      <c r="K2878" s="17"/>
      <c r="L2878" s="17"/>
      <c r="M2878" s="960" t="s">
        <v>2695</v>
      </c>
      <c r="N2878" s="960" t="s">
        <v>1028</v>
      </c>
      <c r="O2878" s="961"/>
      <c r="P2878" s="789"/>
      <c r="Q2878" s="17"/>
      <c r="R2878" s="17"/>
      <c r="S2878" s="17"/>
      <c r="T2878" s="17"/>
      <c r="U2878" s="962" t="s">
        <v>8406</v>
      </c>
      <c r="V2878" s="17"/>
      <c r="W2878" s="952" t="s">
        <v>4152</v>
      </c>
      <c r="X2878" s="963"/>
      <c r="Y2878" s="964"/>
      <c r="Z2878" s="965"/>
      <c r="AA2878" s="965"/>
    </row>
    <row r="2879" spans="1:27" ht="13.8" hidden="1">
      <c r="A2879" s="84"/>
      <c r="B2879" s="84"/>
      <c r="C2879" s="84"/>
      <c r="D2879" s="84"/>
      <c r="E2879" s="704"/>
      <c r="F2879" s="704"/>
      <c r="G2879" s="952" t="s">
        <v>4424</v>
      </c>
      <c r="H2879" s="694" t="str">
        <f t="shared" si="0"/>
        <v>--</v>
      </c>
      <c r="I2879" s="704"/>
      <c r="J2879" s="17"/>
      <c r="K2879" s="17"/>
      <c r="L2879" s="17"/>
      <c r="M2879" s="783" t="s">
        <v>436</v>
      </c>
      <c r="N2879" s="953" t="s">
        <v>78</v>
      </c>
      <c r="O2879" s="954"/>
      <c r="P2879" s="787"/>
      <c r="Q2879" s="17"/>
      <c r="R2879" s="17"/>
      <c r="S2879" s="17"/>
      <c r="T2879" s="17"/>
      <c r="U2879" s="966" t="s">
        <v>8409</v>
      </c>
      <c r="V2879" s="17"/>
      <c r="W2879" s="956" t="s">
        <v>4152</v>
      </c>
      <c r="X2879" s="957"/>
      <c r="Y2879" s="958"/>
      <c r="Z2879" s="959"/>
      <c r="AA2879" s="959"/>
    </row>
    <row r="2880" spans="1:27" ht="13.8" hidden="1">
      <c r="A2880" s="84"/>
      <c r="B2880" s="84"/>
      <c r="C2880" s="84"/>
      <c r="D2880" s="84"/>
      <c r="E2880" s="711"/>
      <c r="F2880" s="711"/>
      <c r="G2880" s="956" t="s">
        <v>4424</v>
      </c>
      <c r="H2880" s="696" t="str">
        <f t="shared" si="0"/>
        <v>--</v>
      </c>
      <c r="I2880" s="711"/>
      <c r="J2880" s="17"/>
      <c r="K2880" s="17"/>
      <c r="L2880" s="17"/>
      <c r="M2880" s="960" t="s">
        <v>1281</v>
      </c>
      <c r="N2880" s="960" t="s">
        <v>461</v>
      </c>
      <c r="O2880" s="961"/>
      <c r="P2880" s="789"/>
      <c r="Q2880" s="17"/>
      <c r="R2880" s="17"/>
      <c r="S2880" s="17"/>
      <c r="T2880" s="17"/>
      <c r="U2880" s="962" t="s">
        <v>8414</v>
      </c>
      <c r="V2880" s="17"/>
      <c r="W2880" s="952" t="s">
        <v>4152</v>
      </c>
      <c r="X2880" s="963"/>
      <c r="Y2880" s="964"/>
      <c r="Z2880" s="965"/>
      <c r="AA2880" s="965"/>
    </row>
    <row r="2881" spans="1:27" ht="13.8" hidden="1">
      <c r="A2881" s="84"/>
      <c r="B2881" s="84"/>
      <c r="C2881" s="84"/>
      <c r="D2881" s="84"/>
      <c r="E2881" s="704"/>
      <c r="F2881" s="704"/>
      <c r="G2881" s="952" t="s">
        <v>4424</v>
      </c>
      <c r="H2881" s="694" t="str">
        <f t="shared" si="0"/>
        <v>--</v>
      </c>
      <c r="I2881" s="704"/>
      <c r="J2881" s="17"/>
      <c r="K2881" s="17"/>
      <c r="L2881" s="17"/>
      <c r="M2881" s="953" t="s">
        <v>195</v>
      </c>
      <c r="N2881" s="953" t="s">
        <v>930</v>
      </c>
      <c r="O2881" s="954"/>
      <c r="P2881" s="787"/>
      <c r="Q2881" s="17"/>
      <c r="R2881" s="17"/>
      <c r="S2881" s="17"/>
      <c r="T2881" s="17"/>
      <c r="U2881" s="966" t="s">
        <v>8416</v>
      </c>
      <c r="V2881" s="17"/>
      <c r="W2881" s="956" t="s">
        <v>4152</v>
      </c>
      <c r="X2881" s="957"/>
      <c r="Y2881" s="958"/>
      <c r="Z2881" s="959"/>
      <c r="AA2881" s="959"/>
    </row>
    <row r="2882" spans="1:27" ht="13.8" hidden="1">
      <c r="A2882" s="84"/>
      <c r="B2882" s="84"/>
      <c r="C2882" s="84"/>
      <c r="D2882" s="84"/>
      <c r="E2882" s="711"/>
      <c r="F2882" s="711"/>
      <c r="G2882" s="956" t="s">
        <v>4424</v>
      </c>
      <c r="H2882" s="696" t="str">
        <f t="shared" si="0"/>
        <v>--</v>
      </c>
      <c r="I2882" s="711"/>
      <c r="J2882" s="17"/>
      <c r="K2882" s="17"/>
      <c r="L2882" s="17"/>
      <c r="M2882" s="778" t="s">
        <v>436</v>
      </c>
      <c r="N2882" s="960" t="s">
        <v>112</v>
      </c>
      <c r="O2882" s="961"/>
      <c r="P2882" s="789"/>
      <c r="Q2882" s="17"/>
      <c r="R2882" s="17"/>
      <c r="S2882" s="17"/>
      <c r="T2882" s="17"/>
      <c r="U2882" s="962" t="s">
        <v>8418</v>
      </c>
      <c r="V2882" s="17"/>
      <c r="W2882" s="952" t="s">
        <v>4152</v>
      </c>
      <c r="X2882" s="963"/>
      <c r="Y2882" s="964"/>
      <c r="Z2882" s="965"/>
      <c r="AA2882" s="965"/>
    </row>
    <row r="2883" spans="1:27" ht="13.8" hidden="1">
      <c r="A2883" s="84"/>
      <c r="B2883" s="84"/>
      <c r="C2883" s="84"/>
      <c r="D2883" s="84"/>
      <c r="E2883" s="704"/>
      <c r="F2883" s="704"/>
      <c r="G2883" s="952" t="s">
        <v>4424</v>
      </c>
      <c r="H2883" s="694" t="str">
        <f t="shared" si="0"/>
        <v>--</v>
      </c>
      <c r="I2883" s="704"/>
      <c r="J2883" s="17"/>
      <c r="K2883" s="17"/>
      <c r="L2883" s="17"/>
      <c r="M2883" s="953" t="s">
        <v>273</v>
      </c>
      <c r="N2883" s="953" t="s">
        <v>1236</v>
      </c>
      <c r="O2883" s="954"/>
      <c r="P2883" s="956" t="s">
        <v>1770</v>
      </c>
      <c r="Q2883" s="17"/>
      <c r="R2883" s="17"/>
      <c r="S2883" s="17"/>
      <c r="T2883" s="17"/>
      <c r="U2883" s="966" t="s">
        <v>8420</v>
      </c>
      <c r="V2883" s="17"/>
      <c r="W2883" s="956" t="s">
        <v>4440</v>
      </c>
      <c r="X2883" s="957"/>
      <c r="Y2883" s="958"/>
      <c r="Z2883" s="959"/>
      <c r="AA2883" s="959"/>
    </row>
    <row r="2884" spans="1:27" ht="13.8" hidden="1">
      <c r="A2884" s="84"/>
      <c r="B2884" s="84"/>
      <c r="C2884" s="84"/>
      <c r="D2884" s="84"/>
      <c r="E2884" s="711"/>
      <c r="F2884" s="711"/>
      <c r="G2884" s="956" t="s">
        <v>4424</v>
      </c>
      <c r="H2884" s="696" t="str">
        <f t="shared" si="0"/>
        <v>--</v>
      </c>
      <c r="I2884" s="711"/>
      <c r="J2884" s="17"/>
      <c r="K2884" s="17"/>
      <c r="L2884" s="17"/>
      <c r="M2884" s="960" t="s">
        <v>241</v>
      </c>
      <c r="N2884" s="960" t="s">
        <v>2300</v>
      </c>
      <c r="O2884" s="961"/>
      <c r="P2884" s="789"/>
      <c r="Q2884" s="17"/>
      <c r="R2884" s="17"/>
      <c r="S2884" s="17"/>
      <c r="T2884" s="17"/>
      <c r="U2884" s="962" t="s">
        <v>8422</v>
      </c>
      <c r="V2884" s="17"/>
      <c r="W2884" s="952" t="s">
        <v>4440</v>
      </c>
      <c r="X2884" s="963"/>
      <c r="Y2884" s="964"/>
      <c r="Z2884" s="965"/>
      <c r="AA2884" s="965"/>
    </row>
    <row r="2885" spans="1:27" ht="13.8" hidden="1">
      <c r="A2885" s="84"/>
      <c r="B2885" s="84"/>
      <c r="C2885" s="84"/>
      <c r="D2885" s="84"/>
      <c r="E2885" s="704"/>
      <c r="F2885" s="704"/>
      <c r="G2885" s="952" t="s">
        <v>4424</v>
      </c>
      <c r="H2885" s="694" t="str">
        <f t="shared" si="0"/>
        <v>--</v>
      </c>
      <c r="I2885" s="704"/>
      <c r="J2885" s="17"/>
      <c r="K2885" s="17"/>
      <c r="L2885" s="17"/>
      <c r="M2885" s="967" t="s">
        <v>494</v>
      </c>
      <c r="N2885" s="953" t="s">
        <v>1516</v>
      </c>
      <c r="O2885" s="954"/>
      <c r="P2885" s="787"/>
      <c r="Q2885" s="17"/>
      <c r="R2885" s="17"/>
      <c r="S2885" s="17"/>
      <c r="T2885" s="17"/>
      <c r="U2885" s="966" t="s">
        <v>8424</v>
      </c>
      <c r="V2885" s="17"/>
      <c r="W2885" s="956" t="s">
        <v>4152</v>
      </c>
      <c r="X2885" s="957"/>
      <c r="Y2885" s="958"/>
      <c r="Z2885" s="959"/>
      <c r="AA2885" s="959"/>
    </row>
    <row r="2886" spans="1:27" ht="13.8" hidden="1">
      <c r="A2886" s="84"/>
      <c r="B2886" s="84"/>
      <c r="C2886" s="84"/>
      <c r="D2886" s="84"/>
      <c r="E2886" s="711"/>
      <c r="F2886" s="711"/>
      <c r="G2886" s="956" t="s">
        <v>4424</v>
      </c>
      <c r="H2886" s="696" t="str">
        <f t="shared" si="0"/>
        <v>--</v>
      </c>
      <c r="I2886" s="711"/>
      <c r="J2886" s="17"/>
      <c r="K2886" s="17"/>
      <c r="L2886" s="17"/>
      <c r="M2886" s="960" t="s">
        <v>273</v>
      </c>
      <c r="N2886" s="960" t="s">
        <v>1237</v>
      </c>
      <c r="O2886" s="961"/>
      <c r="P2886" s="789"/>
      <c r="Q2886" s="17"/>
      <c r="R2886" s="17"/>
      <c r="S2886" s="17"/>
      <c r="T2886" s="17"/>
      <c r="U2886" s="962" t="s">
        <v>8426</v>
      </c>
      <c r="V2886" s="17"/>
      <c r="W2886" s="952" t="s">
        <v>4445</v>
      </c>
      <c r="X2886" s="963"/>
      <c r="Y2886" s="964"/>
      <c r="Z2886" s="965"/>
      <c r="AA2886" s="965"/>
    </row>
    <row r="2887" spans="1:27" ht="13.8" hidden="1">
      <c r="A2887" s="84"/>
      <c r="B2887" s="84"/>
      <c r="C2887" s="84"/>
      <c r="D2887" s="84"/>
      <c r="E2887" s="704"/>
      <c r="F2887" s="704"/>
      <c r="G2887" s="952" t="s">
        <v>4424</v>
      </c>
      <c r="H2887" s="694" t="str">
        <f t="shared" si="0"/>
        <v>--</v>
      </c>
      <c r="I2887" s="704"/>
      <c r="J2887" s="17"/>
      <c r="K2887" s="17"/>
      <c r="L2887" s="17"/>
      <c r="M2887" s="953" t="s">
        <v>241</v>
      </c>
      <c r="N2887" s="953" t="s">
        <v>2302</v>
      </c>
      <c r="O2887" s="954"/>
      <c r="P2887" s="787"/>
      <c r="Q2887" s="17"/>
      <c r="R2887" s="17"/>
      <c r="S2887" s="17"/>
      <c r="T2887" s="17"/>
      <c r="U2887" s="966" t="s">
        <v>8428</v>
      </c>
      <c r="V2887" s="17"/>
      <c r="W2887" s="956" t="s">
        <v>4445</v>
      </c>
      <c r="X2887" s="957"/>
      <c r="Y2887" s="958"/>
      <c r="Z2887" s="959"/>
      <c r="AA2887" s="959"/>
    </row>
    <row r="2888" spans="1:27" ht="13.8" hidden="1">
      <c r="A2888" s="84"/>
      <c r="B2888" s="84"/>
      <c r="C2888" s="84"/>
      <c r="D2888" s="84"/>
      <c r="E2888" s="711"/>
      <c r="F2888" s="711"/>
      <c r="G2888" s="956" t="s">
        <v>4424</v>
      </c>
      <c r="H2888" s="696" t="str">
        <f t="shared" si="0"/>
        <v>--</v>
      </c>
      <c r="I2888" s="711"/>
      <c r="J2888" s="17"/>
      <c r="K2888" s="17"/>
      <c r="L2888" s="17"/>
      <c r="M2888" s="960" t="s">
        <v>195</v>
      </c>
      <c r="N2888" s="960" t="s">
        <v>952</v>
      </c>
      <c r="O2888" s="961"/>
      <c r="P2888" s="789"/>
      <c r="Q2888" s="17"/>
      <c r="R2888" s="17"/>
      <c r="S2888" s="17"/>
      <c r="T2888" s="17"/>
      <c r="U2888" s="962" t="s">
        <v>8430</v>
      </c>
      <c r="V2888" s="17"/>
      <c r="W2888" s="952" t="s">
        <v>4445</v>
      </c>
      <c r="X2888" s="963"/>
      <c r="Y2888" s="964"/>
      <c r="Z2888" s="965"/>
      <c r="AA2888" s="965"/>
    </row>
    <row r="2889" spans="1:27" ht="13.8" hidden="1">
      <c r="A2889" s="84"/>
      <c r="B2889" s="84"/>
      <c r="C2889" s="84"/>
      <c r="D2889" s="84"/>
      <c r="E2889" s="704"/>
      <c r="F2889" s="704"/>
      <c r="G2889" s="952" t="s">
        <v>4424</v>
      </c>
      <c r="H2889" s="694" t="str">
        <f t="shared" si="0"/>
        <v>--</v>
      </c>
      <c r="I2889" s="704"/>
      <c r="J2889" s="17"/>
      <c r="K2889" s="17"/>
      <c r="L2889" s="17"/>
      <c r="M2889" s="783" t="s">
        <v>436</v>
      </c>
      <c r="N2889" s="953" t="s">
        <v>77</v>
      </c>
      <c r="O2889" s="954"/>
      <c r="P2889" s="787"/>
      <c r="Q2889" s="17"/>
      <c r="R2889" s="17"/>
      <c r="S2889" s="17"/>
      <c r="T2889" s="17"/>
      <c r="U2889" s="966" t="s">
        <v>8432</v>
      </c>
      <c r="V2889" s="17"/>
      <c r="W2889" s="956" t="s">
        <v>4445</v>
      </c>
      <c r="X2889" s="957"/>
      <c r="Y2889" s="958"/>
      <c r="Z2889" s="959"/>
      <c r="AA2889" s="959"/>
    </row>
    <row r="2890" spans="1:27" ht="13.8" hidden="1">
      <c r="A2890" s="84"/>
      <c r="B2890" s="84"/>
      <c r="C2890" s="84"/>
      <c r="D2890" s="84"/>
      <c r="E2890" s="711"/>
      <c r="F2890" s="711"/>
      <c r="G2890" s="741" t="s">
        <v>4283</v>
      </c>
      <c r="H2890" s="696" t="str">
        <f t="shared" si="0"/>
        <v>--</v>
      </c>
      <c r="I2890" s="711"/>
      <c r="J2890" s="17"/>
      <c r="K2890" s="17"/>
      <c r="L2890" s="17"/>
      <c r="M2890" s="781" t="s">
        <v>241</v>
      </c>
      <c r="N2890" s="781" t="s">
        <v>2386</v>
      </c>
      <c r="O2890" s="760"/>
      <c r="P2890" s="748" t="s">
        <v>4284</v>
      </c>
      <c r="Q2890" s="17"/>
      <c r="R2890" s="17"/>
      <c r="S2890" s="17"/>
      <c r="T2890" s="17"/>
      <c r="U2890" s="782" t="s">
        <v>8434</v>
      </c>
      <c r="V2890" s="17"/>
      <c r="W2890" s="748" t="s">
        <v>4286</v>
      </c>
      <c r="X2890" s="761"/>
      <c r="Y2890" s="762"/>
      <c r="Z2890" s="763"/>
      <c r="AA2890" s="763"/>
    </row>
    <row r="2891" spans="1:27" ht="13.8" hidden="1">
      <c r="A2891" s="84"/>
      <c r="B2891" s="84"/>
      <c r="C2891" s="84"/>
      <c r="D2891" s="84"/>
      <c r="E2891" s="704"/>
      <c r="F2891" s="704"/>
      <c r="G2891" s="748" t="s">
        <v>4283</v>
      </c>
      <c r="H2891" s="694" t="str">
        <f t="shared" si="0"/>
        <v>--</v>
      </c>
      <c r="I2891" s="704"/>
      <c r="J2891" s="17"/>
      <c r="K2891" s="17"/>
      <c r="L2891" s="17"/>
      <c r="M2891" s="779" t="s">
        <v>273</v>
      </c>
      <c r="N2891" s="779" t="s">
        <v>1374</v>
      </c>
      <c r="O2891" s="764"/>
      <c r="P2891" s="741" t="s">
        <v>4284</v>
      </c>
      <c r="Q2891" s="17"/>
      <c r="R2891" s="17"/>
      <c r="S2891" s="17"/>
      <c r="T2891" s="17"/>
      <c r="U2891" s="780" t="s">
        <v>8435</v>
      </c>
      <c r="V2891" s="17"/>
      <c r="W2891" s="741" t="s">
        <v>4286</v>
      </c>
      <c r="X2891" s="765"/>
      <c r="Y2891" s="766"/>
      <c r="Z2891" s="767"/>
      <c r="AA2891" s="767"/>
    </row>
    <row r="2892" spans="1:27" ht="13.8" hidden="1">
      <c r="A2892" s="84"/>
      <c r="B2892" s="84"/>
      <c r="C2892" s="84"/>
      <c r="D2892" s="84"/>
      <c r="E2892" s="711"/>
      <c r="F2892" s="711"/>
      <c r="G2892" s="741" t="s">
        <v>4283</v>
      </c>
      <c r="H2892" s="696" t="str">
        <f t="shared" si="0"/>
        <v>--</v>
      </c>
      <c r="I2892" s="711"/>
      <c r="J2892" s="17"/>
      <c r="K2892" s="17"/>
      <c r="L2892" s="17"/>
      <c r="M2892" s="781" t="s">
        <v>1700</v>
      </c>
      <c r="N2892" s="781" t="s">
        <v>2095</v>
      </c>
      <c r="O2892" s="760"/>
      <c r="P2892" s="748" t="s">
        <v>4090</v>
      </c>
      <c r="Q2892" s="17"/>
      <c r="R2892" s="17"/>
      <c r="S2892" s="17"/>
      <c r="T2892" s="17"/>
      <c r="U2892" s="782" t="s">
        <v>8440</v>
      </c>
      <c r="V2892" s="17"/>
      <c r="W2892" s="748" t="s">
        <v>4286</v>
      </c>
      <c r="X2892" s="761"/>
      <c r="Y2892" s="762"/>
      <c r="Z2892" s="763"/>
      <c r="AA2892" s="763"/>
    </row>
    <row r="2893" spans="1:27" ht="13.8" hidden="1">
      <c r="A2893" s="84"/>
      <c r="B2893" s="84"/>
      <c r="C2893" s="84"/>
      <c r="D2893" s="84"/>
      <c r="E2893" s="704"/>
      <c r="F2893" s="704"/>
      <c r="G2893" s="748" t="s">
        <v>4283</v>
      </c>
      <c r="H2893" s="694" t="str">
        <f t="shared" si="0"/>
        <v>--</v>
      </c>
      <c r="I2893" s="704"/>
      <c r="J2893" s="17"/>
      <c r="K2893" s="17"/>
      <c r="L2893" s="17"/>
      <c r="M2893" s="779" t="s">
        <v>1700</v>
      </c>
      <c r="N2893" s="779" t="s">
        <v>2070</v>
      </c>
      <c r="O2893" s="764"/>
      <c r="P2893" s="741" t="s">
        <v>4090</v>
      </c>
      <c r="Q2893" s="17"/>
      <c r="R2893" s="17"/>
      <c r="S2893" s="17"/>
      <c r="T2893" s="17"/>
      <c r="U2893" s="780" t="s">
        <v>8441</v>
      </c>
      <c r="V2893" s="17"/>
      <c r="W2893" s="741" t="s">
        <v>4286</v>
      </c>
      <c r="X2893" s="765"/>
      <c r="Y2893" s="766"/>
      <c r="Z2893" s="767"/>
      <c r="AA2893" s="767"/>
    </row>
    <row r="2894" spans="1:27" ht="13.8" hidden="1">
      <c r="A2894" s="84"/>
      <c r="B2894" s="84"/>
      <c r="C2894" s="84"/>
      <c r="D2894" s="84"/>
      <c r="E2894" s="711"/>
      <c r="F2894" s="711"/>
      <c r="G2894" s="741" t="s">
        <v>4283</v>
      </c>
      <c r="H2894" s="696" t="str">
        <f t="shared" si="0"/>
        <v>--</v>
      </c>
      <c r="I2894" s="711"/>
      <c r="J2894" s="17"/>
      <c r="K2894" s="17"/>
      <c r="L2894" s="17"/>
      <c r="M2894" s="781" t="s">
        <v>195</v>
      </c>
      <c r="N2894" s="781" t="s">
        <v>974</v>
      </c>
      <c r="O2894" s="760"/>
      <c r="P2894" s="748" t="s">
        <v>3455</v>
      </c>
      <c r="Q2894" s="17"/>
      <c r="R2894" s="17"/>
      <c r="S2894" s="17"/>
      <c r="T2894" s="17"/>
      <c r="U2894" s="782" t="s">
        <v>8444</v>
      </c>
      <c r="V2894" s="17"/>
      <c r="W2894" s="748" t="s">
        <v>4286</v>
      </c>
      <c r="X2894" s="761"/>
      <c r="Y2894" s="762"/>
      <c r="Z2894" s="763"/>
      <c r="AA2894" s="763"/>
    </row>
    <row r="2895" spans="1:27" ht="13.8" hidden="1">
      <c r="A2895" s="84"/>
      <c r="B2895" s="84"/>
      <c r="C2895" s="84"/>
      <c r="D2895" s="84"/>
      <c r="E2895" s="704"/>
      <c r="F2895" s="704"/>
      <c r="G2895" s="748" t="s">
        <v>4283</v>
      </c>
      <c r="H2895" s="694" t="str">
        <f t="shared" si="0"/>
        <v>--</v>
      </c>
      <c r="I2895" s="704"/>
      <c r="J2895" s="17"/>
      <c r="K2895" s="17"/>
      <c r="L2895" s="17"/>
      <c r="M2895" s="779" t="s">
        <v>436</v>
      </c>
      <c r="N2895" s="779" t="s">
        <v>85</v>
      </c>
      <c r="O2895" s="764"/>
      <c r="P2895" s="741" t="s">
        <v>3455</v>
      </c>
      <c r="Q2895" s="17"/>
      <c r="R2895" s="17"/>
      <c r="S2895" s="17"/>
      <c r="T2895" s="17"/>
      <c r="U2895" s="780" t="s">
        <v>8445</v>
      </c>
      <c r="V2895" s="17"/>
      <c r="W2895" s="741" t="s">
        <v>4286</v>
      </c>
      <c r="X2895" s="765"/>
      <c r="Y2895" s="766"/>
      <c r="Z2895" s="767"/>
      <c r="AA2895" s="767"/>
    </row>
    <row r="2896" spans="1:27" ht="13.8" hidden="1">
      <c r="A2896" s="84"/>
      <c r="B2896" s="84"/>
      <c r="C2896" s="84"/>
      <c r="D2896" s="84"/>
      <c r="E2896" s="711"/>
      <c r="F2896" s="711"/>
      <c r="G2896" s="773" t="s">
        <v>3120</v>
      </c>
      <c r="H2896" s="696" t="str">
        <f t="shared" si="0"/>
        <v>--</v>
      </c>
      <c r="I2896" s="711"/>
      <c r="J2896" s="17"/>
      <c r="K2896" s="17"/>
      <c r="L2896" s="17"/>
      <c r="M2896" s="768" t="s">
        <v>36</v>
      </c>
      <c r="N2896" s="768" t="s">
        <v>2233</v>
      </c>
      <c r="O2896" s="769"/>
      <c r="P2896" s="917"/>
      <c r="Q2896" s="17"/>
      <c r="R2896" s="17"/>
      <c r="S2896" s="17"/>
      <c r="T2896" s="17"/>
      <c r="U2896" s="860"/>
      <c r="V2896" s="17"/>
      <c r="W2896" s="861" t="s">
        <v>3121</v>
      </c>
      <c r="X2896" s="862"/>
      <c r="Y2896" s="863"/>
      <c r="Z2896" s="864"/>
      <c r="AA2896" s="864"/>
    </row>
    <row r="2897" spans="1:27" ht="13.8" hidden="1">
      <c r="A2897" s="84"/>
      <c r="B2897" s="84"/>
      <c r="C2897" s="84"/>
      <c r="D2897" s="84"/>
      <c r="E2897" s="704"/>
      <c r="F2897" s="704"/>
      <c r="G2897" s="768" t="s">
        <v>3120</v>
      </c>
      <c r="H2897" s="694" t="str">
        <f t="shared" si="0"/>
        <v>--</v>
      </c>
      <c r="I2897" s="704"/>
      <c r="J2897" s="17"/>
      <c r="K2897" s="17"/>
      <c r="L2897" s="17"/>
      <c r="M2897" s="773" t="s">
        <v>36</v>
      </c>
      <c r="N2897" s="773" t="s">
        <v>1995</v>
      </c>
      <c r="O2897" s="774"/>
      <c r="P2897" s="918"/>
      <c r="Q2897" s="17"/>
      <c r="R2897" s="17"/>
      <c r="S2897" s="17"/>
      <c r="T2897" s="17"/>
      <c r="U2897" s="854"/>
      <c r="V2897" s="17"/>
      <c r="W2897" s="855" t="s">
        <v>3123</v>
      </c>
      <c r="X2897" s="856"/>
      <c r="Y2897" s="857"/>
      <c r="Z2897" s="858"/>
      <c r="AA2897" s="858"/>
    </row>
    <row r="2898" spans="1:27" ht="13.8" hidden="1">
      <c r="A2898" s="84"/>
      <c r="B2898" s="84"/>
      <c r="C2898" s="84"/>
      <c r="D2898" s="84"/>
      <c r="E2898" s="711"/>
      <c r="F2898" s="711"/>
      <c r="G2898" s="773" t="s">
        <v>3120</v>
      </c>
      <c r="H2898" s="696" t="str">
        <f t="shared" si="0"/>
        <v>--</v>
      </c>
      <c r="I2898" s="711"/>
      <c r="J2898" s="17"/>
      <c r="K2898" s="17"/>
      <c r="L2898" s="17"/>
      <c r="M2898" s="768" t="s">
        <v>551</v>
      </c>
      <c r="N2898" s="768" t="s">
        <v>1501</v>
      </c>
      <c r="O2898" s="769"/>
      <c r="P2898" s="917"/>
      <c r="Q2898" s="17"/>
      <c r="R2898" s="17"/>
      <c r="S2898" s="17"/>
      <c r="T2898" s="17"/>
      <c r="U2898" s="860"/>
      <c r="V2898" s="17"/>
      <c r="W2898" s="861" t="s">
        <v>3096</v>
      </c>
      <c r="X2898" s="862"/>
      <c r="Y2898" s="863"/>
      <c r="Z2898" s="864"/>
      <c r="AA2898" s="864"/>
    </row>
    <row r="2899" spans="1:27" ht="13.8" hidden="1">
      <c r="A2899" s="84"/>
      <c r="B2899" s="84"/>
      <c r="C2899" s="84"/>
      <c r="D2899" s="84"/>
      <c r="E2899" s="704"/>
      <c r="F2899" s="704"/>
      <c r="G2899" s="768" t="s">
        <v>3120</v>
      </c>
      <c r="H2899" s="694" t="str">
        <f t="shared" si="0"/>
        <v>--</v>
      </c>
      <c r="I2899" s="704"/>
      <c r="J2899" s="17"/>
      <c r="K2899" s="17"/>
      <c r="L2899" s="17"/>
      <c r="M2899" s="773" t="s">
        <v>551</v>
      </c>
      <c r="N2899" s="773" t="s">
        <v>1499</v>
      </c>
      <c r="O2899" s="774"/>
      <c r="P2899" s="918"/>
      <c r="Q2899" s="17"/>
      <c r="R2899" s="17"/>
      <c r="S2899" s="17"/>
      <c r="T2899" s="17"/>
      <c r="U2899" s="854"/>
      <c r="V2899" s="17"/>
      <c r="W2899" s="855" t="s">
        <v>3123</v>
      </c>
      <c r="X2899" s="856"/>
      <c r="Y2899" s="857"/>
      <c r="Z2899" s="858"/>
      <c r="AA2899" s="858"/>
    </row>
    <row r="2900" spans="1:27" ht="13.8" hidden="1">
      <c r="A2900" s="84"/>
      <c r="B2900" s="84"/>
      <c r="C2900" s="84"/>
      <c r="D2900" s="84"/>
      <c r="E2900" s="711"/>
      <c r="F2900" s="711"/>
      <c r="G2900" s="773" t="s">
        <v>3120</v>
      </c>
      <c r="H2900" s="696" t="str">
        <f t="shared" si="0"/>
        <v>--</v>
      </c>
      <c r="I2900" s="711"/>
      <c r="J2900" s="17"/>
      <c r="K2900" s="17"/>
      <c r="L2900" s="17"/>
      <c r="M2900" s="768" t="s">
        <v>347</v>
      </c>
      <c r="N2900" s="768" t="s">
        <v>910</v>
      </c>
      <c r="O2900" s="769"/>
      <c r="P2900" s="736" t="s">
        <v>3127</v>
      </c>
      <c r="Q2900" s="17"/>
      <c r="R2900" s="17"/>
      <c r="S2900" s="17"/>
      <c r="T2900" s="17"/>
      <c r="U2900" s="860"/>
      <c r="V2900" s="17"/>
      <c r="W2900" s="861" t="s">
        <v>3121</v>
      </c>
      <c r="X2900" s="862"/>
      <c r="Y2900" s="863"/>
      <c r="Z2900" s="864"/>
      <c r="AA2900" s="864"/>
    </row>
    <row r="2901" spans="1:27" ht="13.8" hidden="1">
      <c r="A2901" s="84"/>
      <c r="B2901" s="84"/>
      <c r="C2901" s="84"/>
      <c r="D2901" s="84"/>
      <c r="E2901" s="704"/>
      <c r="F2901" s="704"/>
      <c r="G2901" s="768" t="s">
        <v>3120</v>
      </c>
      <c r="H2901" s="694" t="str">
        <f t="shared" si="0"/>
        <v>--</v>
      </c>
      <c r="I2901" s="704"/>
      <c r="J2901" s="17"/>
      <c r="K2901" s="17"/>
      <c r="L2901" s="17"/>
      <c r="M2901" s="773" t="s">
        <v>3111</v>
      </c>
      <c r="N2901" s="773" t="s">
        <v>1427</v>
      </c>
      <c r="O2901" s="774"/>
      <c r="P2901" s="918"/>
      <c r="Q2901" s="17"/>
      <c r="R2901" s="17"/>
      <c r="S2901" s="17"/>
      <c r="T2901" s="17"/>
      <c r="U2901" s="854"/>
      <c r="V2901" s="17"/>
      <c r="W2901" s="855" t="s">
        <v>3096</v>
      </c>
      <c r="X2901" s="856"/>
      <c r="Y2901" s="857"/>
      <c r="Z2901" s="858"/>
      <c r="AA2901" s="858"/>
    </row>
    <row r="2902" spans="1:27" ht="13.8" hidden="1">
      <c r="A2902" s="84"/>
      <c r="B2902" s="84"/>
      <c r="C2902" s="84"/>
      <c r="D2902" s="84"/>
      <c r="E2902" s="711"/>
      <c r="F2902" s="711"/>
      <c r="G2902" s="773" t="s">
        <v>3120</v>
      </c>
      <c r="H2902" s="696" t="str">
        <f t="shared" si="0"/>
        <v>--</v>
      </c>
      <c r="I2902" s="711"/>
      <c r="J2902" s="17"/>
      <c r="K2902" s="17"/>
      <c r="L2902" s="17"/>
      <c r="M2902" s="768" t="s">
        <v>49</v>
      </c>
      <c r="N2902" s="768" t="s">
        <v>1207</v>
      </c>
      <c r="O2902" s="769"/>
      <c r="P2902" s="917"/>
      <c r="Q2902" s="17"/>
      <c r="R2902" s="17"/>
      <c r="S2902" s="17"/>
      <c r="T2902" s="17"/>
      <c r="U2902" s="860"/>
      <c r="V2902" s="17"/>
      <c r="W2902" s="861" t="s">
        <v>3121</v>
      </c>
      <c r="X2902" s="862"/>
      <c r="Y2902" s="863"/>
      <c r="Z2902" s="864"/>
      <c r="AA2902" s="864"/>
    </row>
    <row r="2903" spans="1:27" ht="13.8" hidden="1">
      <c r="A2903" s="84"/>
      <c r="B2903" s="84"/>
      <c r="C2903" s="84"/>
      <c r="D2903" s="84"/>
      <c r="E2903" s="704"/>
      <c r="F2903" s="704"/>
      <c r="G2903" s="768" t="s">
        <v>3120</v>
      </c>
      <c r="H2903" s="694" t="str">
        <f t="shared" si="0"/>
        <v>--</v>
      </c>
      <c r="I2903" s="704"/>
      <c r="J2903" s="17"/>
      <c r="K2903" s="17"/>
      <c r="L2903" s="17"/>
      <c r="M2903" s="773" t="s">
        <v>49</v>
      </c>
      <c r="N2903" s="773" t="s">
        <v>1206</v>
      </c>
      <c r="O2903" s="774"/>
      <c r="P2903" s="918"/>
      <c r="Q2903" s="17"/>
      <c r="R2903" s="17"/>
      <c r="S2903" s="17"/>
      <c r="T2903" s="17"/>
      <c r="U2903" s="854"/>
      <c r="V2903" s="17"/>
      <c r="W2903" s="855" t="s">
        <v>3123</v>
      </c>
      <c r="X2903" s="856"/>
      <c r="Y2903" s="857"/>
      <c r="Z2903" s="858"/>
      <c r="AA2903" s="858"/>
    </row>
    <row r="2904" spans="1:27" ht="13.8" hidden="1">
      <c r="A2904" s="84"/>
      <c r="B2904" s="84"/>
      <c r="C2904" s="84"/>
      <c r="D2904" s="84"/>
      <c r="E2904" s="711"/>
      <c r="F2904" s="711"/>
      <c r="G2904" s="773" t="s">
        <v>3120</v>
      </c>
      <c r="H2904" s="696" t="str">
        <f t="shared" si="0"/>
        <v>--</v>
      </c>
      <c r="I2904" s="711"/>
      <c r="J2904" s="17"/>
      <c r="K2904" s="17"/>
      <c r="L2904" s="17"/>
      <c r="M2904" s="968" t="s">
        <v>1329</v>
      </c>
      <c r="N2904" s="768" t="s">
        <v>1623</v>
      </c>
      <c r="O2904" s="769"/>
      <c r="P2904" s="917"/>
      <c r="Q2904" s="17"/>
      <c r="R2904" s="17"/>
      <c r="S2904" s="17"/>
      <c r="T2904" s="17"/>
      <c r="U2904" s="860"/>
      <c r="V2904" s="17"/>
      <c r="W2904" s="861" t="s">
        <v>3096</v>
      </c>
      <c r="X2904" s="862"/>
      <c r="Y2904" s="863"/>
      <c r="Z2904" s="864"/>
      <c r="AA2904" s="864"/>
    </row>
    <row r="2905" spans="1:27" ht="13.8" hidden="1">
      <c r="A2905" s="84"/>
      <c r="B2905" s="84"/>
      <c r="C2905" s="84"/>
      <c r="D2905" s="84"/>
      <c r="E2905" s="704"/>
      <c r="F2905" s="704"/>
      <c r="G2905" s="768" t="s">
        <v>3120</v>
      </c>
      <c r="H2905" s="694" t="str">
        <f t="shared" si="0"/>
        <v>--</v>
      </c>
      <c r="I2905" s="704"/>
      <c r="J2905" s="17"/>
      <c r="K2905" s="17"/>
      <c r="L2905" s="17"/>
      <c r="M2905" s="969" t="s">
        <v>938</v>
      </c>
      <c r="N2905" s="773" t="s">
        <v>418</v>
      </c>
      <c r="O2905" s="774"/>
      <c r="P2905" s="918"/>
      <c r="Q2905" s="17"/>
      <c r="R2905" s="17"/>
      <c r="S2905" s="17"/>
      <c r="T2905" s="17"/>
      <c r="U2905" s="854"/>
      <c r="V2905" s="17"/>
      <c r="W2905" s="855" t="s">
        <v>3121</v>
      </c>
      <c r="X2905" s="856"/>
      <c r="Y2905" s="857"/>
      <c r="Z2905" s="858"/>
      <c r="AA2905" s="858"/>
    </row>
    <row r="2906" spans="1:27" ht="13.8" hidden="1">
      <c r="A2906" s="84"/>
      <c r="B2906" s="84"/>
      <c r="C2906" s="84"/>
      <c r="D2906" s="84"/>
      <c r="E2906" s="711"/>
      <c r="F2906" s="711"/>
      <c r="G2906" s="773" t="s">
        <v>3120</v>
      </c>
      <c r="H2906" s="696" t="str">
        <f t="shared" si="0"/>
        <v>--</v>
      </c>
      <c r="I2906" s="711"/>
      <c r="J2906" s="17"/>
      <c r="K2906" s="17"/>
      <c r="L2906" s="17"/>
      <c r="M2906" s="778" t="s">
        <v>436</v>
      </c>
      <c r="N2906" s="768" t="s">
        <v>75</v>
      </c>
      <c r="O2906" s="769"/>
      <c r="P2906" s="917"/>
      <c r="Q2906" s="17"/>
      <c r="R2906" s="17"/>
      <c r="S2906" s="17"/>
      <c r="T2906" s="17"/>
      <c r="U2906" s="860"/>
      <c r="V2906" s="17"/>
      <c r="W2906" s="861" t="s">
        <v>3096</v>
      </c>
      <c r="X2906" s="862"/>
      <c r="Y2906" s="863"/>
      <c r="Z2906" s="864"/>
      <c r="AA2906" s="864"/>
    </row>
    <row r="2907" spans="1:27" ht="13.8" hidden="1">
      <c r="A2907" s="84"/>
      <c r="B2907" s="84"/>
      <c r="C2907" s="84"/>
      <c r="D2907" s="84"/>
      <c r="E2907" s="704"/>
      <c r="F2907" s="704"/>
      <c r="G2907" s="768" t="s">
        <v>3120</v>
      </c>
      <c r="H2907" s="694" t="str">
        <f t="shared" si="0"/>
        <v>--</v>
      </c>
      <c r="I2907" s="704"/>
      <c r="J2907" s="17"/>
      <c r="K2907" s="17"/>
      <c r="L2907" s="17"/>
      <c r="M2907" s="773" t="s">
        <v>1730</v>
      </c>
      <c r="N2907" s="773" t="s">
        <v>2234</v>
      </c>
      <c r="O2907" s="774"/>
      <c r="P2907" s="918"/>
      <c r="Q2907" s="17"/>
      <c r="R2907" s="17"/>
      <c r="S2907" s="17"/>
      <c r="T2907" s="17"/>
      <c r="U2907" s="854"/>
      <c r="V2907" s="17"/>
      <c r="W2907" s="855" t="s">
        <v>3096</v>
      </c>
      <c r="X2907" s="856"/>
      <c r="Y2907" s="857"/>
      <c r="Z2907" s="858"/>
      <c r="AA2907" s="858"/>
    </row>
    <row r="2908" spans="1:27" ht="13.8" hidden="1">
      <c r="A2908" s="84"/>
      <c r="B2908" s="84"/>
      <c r="C2908" s="84"/>
      <c r="D2908" s="84"/>
      <c r="E2908" s="711"/>
      <c r="F2908" s="711"/>
      <c r="G2908" s="741" t="s">
        <v>5271</v>
      </c>
      <c r="H2908" s="696" t="str">
        <f t="shared" si="0"/>
        <v>--</v>
      </c>
      <c r="I2908" s="711"/>
      <c r="J2908" s="17"/>
      <c r="K2908" s="17"/>
      <c r="L2908" s="17"/>
      <c r="M2908" s="781" t="s">
        <v>241</v>
      </c>
      <c r="N2908" s="781" t="s">
        <v>2292</v>
      </c>
      <c r="O2908" s="760"/>
      <c r="P2908" s="789"/>
      <c r="Q2908" s="17"/>
      <c r="R2908" s="17"/>
      <c r="S2908" s="17"/>
      <c r="T2908" s="17"/>
      <c r="U2908" s="790" t="s">
        <v>5274</v>
      </c>
      <c r="V2908" s="17"/>
      <c r="W2908" s="748" t="s">
        <v>5279</v>
      </c>
      <c r="X2908" s="761"/>
      <c r="Y2908" s="762"/>
      <c r="Z2908" s="763"/>
      <c r="AA2908" s="763"/>
    </row>
    <row r="2909" spans="1:27" ht="13.8" hidden="1">
      <c r="A2909" s="84"/>
      <c r="B2909" s="84"/>
      <c r="C2909" s="84"/>
      <c r="D2909" s="84"/>
      <c r="E2909" s="704"/>
      <c r="F2909" s="704"/>
      <c r="G2909" s="748" t="s">
        <v>5271</v>
      </c>
      <c r="H2909" s="694" t="str">
        <f t="shared" si="0"/>
        <v>--</v>
      </c>
      <c r="I2909" s="704"/>
      <c r="J2909" s="17"/>
      <c r="K2909" s="17"/>
      <c r="L2909" s="17"/>
      <c r="M2909" s="779" t="s">
        <v>273</v>
      </c>
      <c r="N2909" s="779" t="s">
        <v>1230</v>
      </c>
      <c r="O2909" s="764"/>
      <c r="P2909" s="787"/>
      <c r="Q2909" s="17"/>
      <c r="R2909" s="17"/>
      <c r="S2909" s="17"/>
      <c r="T2909" s="17"/>
      <c r="U2909" s="788" t="s">
        <v>5284</v>
      </c>
      <c r="V2909" s="17"/>
      <c r="W2909" s="741" t="s">
        <v>5279</v>
      </c>
      <c r="X2909" s="765"/>
      <c r="Y2909" s="766"/>
      <c r="Z2909" s="767"/>
      <c r="AA2909" s="767"/>
    </row>
    <row r="2910" spans="1:27" ht="13.8" hidden="1">
      <c r="A2910" s="84"/>
      <c r="B2910" s="84"/>
      <c r="C2910" s="84"/>
      <c r="D2910" s="84"/>
      <c r="E2910" s="711"/>
      <c r="F2910" s="711"/>
      <c r="G2910" s="741" t="s">
        <v>5271</v>
      </c>
      <c r="H2910" s="696" t="str">
        <f t="shared" si="0"/>
        <v>--</v>
      </c>
      <c r="I2910" s="711"/>
      <c r="J2910" s="17"/>
      <c r="K2910" s="17"/>
      <c r="L2910" s="17"/>
      <c r="M2910" s="781" t="s">
        <v>494</v>
      </c>
      <c r="N2910" s="781" t="s">
        <v>1512</v>
      </c>
      <c r="O2910" s="760"/>
      <c r="P2910" s="789"/>
      <c r="Q2910" s="17"/>
      <c r="R2910" s="17"/>
      <c r="S2910" s="17"/>
      <c r="T2910" s="17"/>
      <c r="U2910" s="790" t="s">
        <v>5289</v>
      </c>
      <c r="V2910" s="17"/>
      <c r="W2910" s="748" t="s">
        <v>5279</v>
      </c>
      <c r="X2910" s="761"/>
      <c r="Y2910" s="762"/>
      <c r="Z2910" s="763"/>
      <c r="AA2910" s="763"/>
    </row>
    <row r="2911" spans="1:27" ht="13.8" hidden="1">
      <c r="A2911" s="84"/>
      <c r="B2911" s="84"/>
      <c r="C2911" s="84"/>
      <c r="D2911" s="84"/>
      <c r="E2911" s="704"/>
      <c r="F2911" s="704"/>
      <c r="G2911" s="748" t="s">
        <v>5271</v>
      </c>
      <c r="H2911" s="694" t="str">
        <f t="shared" si="0"/>
        <v>--</v>
      </c>
      <c r="I2911" s="704"/>
      <c r="J2911" s="17"/>
      <c r="K2911" s="17"/>
      <c r="L2911" s="17"/>
      <c r="M2911" s="779" t="s">
        <v>241</v>
      </c>
      <c r="N2911" s="779" t="s">
        <v>2293</v>
      </c>
      <c r="O2911" s="764"/>
      <c r="P2911" s="787"/>
      <c r="Q2911" s="17"/>
      <c r="R2911" s="17"/>
      <c r="S2911" s="17"/>
      <c r="T2911" s="17"/>
      <c r="U2911" s="788" t="s">
        <v>5296</v>
      </c>
      <c r="V2911" s="17"/>
      <c r="W2911" s="741" t="s">
        <v>2759</v>
      </c>
      <c r="X2911" s="765"/>
      <c r="Y2911" s="766"/>
      <c r="Z2911" s="767"/>
      <c r="AA2911" s="767"/>
    </row>
    <row r="2912" spans="1:27" ht="13.8" hidden="1">
      <c r="A2912" s="84"/>
      <c r="B2912" s="84"/>
      <c r="C2912" s="84"/>
      <c r="D2912" s="84"/>
      <c r="E2912" s="711"/>
      <c r="F2912" s="711"/>
      <c r="G2912" s="741" t="s">
        <v>5271</v>
      </c>
      <c r="H2912" s="696" t="str">
        <f t="shared" si="0"/>
        <v>--</v>
      </c>
      <c r="I2912" s="711"/>
      <c r="J2912" s="17"/>
      <c r="K2912" s="17"/>
      <c r="L2912" s="17"/>
      <c r="M2912" s="781" t="s">
        <v>273</v>
      </c>
      <c r="N2912" s="781" t="s">
        <v>1231</v>
      </c>
      <c r="O2912" s="760"/>
      <c r="P2912" s="789"/>
      <c r="Q2912" s="17"/>
      <c r="R2912" s="17"/>
      <c r="S2912" s="17"/>
      <c r="T2912" s="17"/>
      <c r="U2912" s="790" t="s">
        <v>5303</v>
      </c>
      <c r="V2912" s="17"/>
      <c r="W2912" s="748" t="s">
        <v>2759</v>
      </c>
      <c r="X2912" s="761"/>
      <c r="Y2912" s="762"/>
      <c r="Z2912" s="763"/>
      <c r="AA2912" s="763"/>
    </row>
    <row r="2913" spans="1:27" ht="13.8" hidden="1">
      <c r="A2913" s="84"/>
      <c r="B2913" s="84"/>
      <c r="C2913" s="84"/>
      <c r="D2913" s="84"/>
      <c r="E2913" s="704"/>
      <c r="F2913" s="704"/>
      <c r="G2913" s="748" t="s">
        <v>5271</v>
      </c>
      <c r="H2913" s="694" t="str">
        <f t="shared" si="0"/>
        <v>--</v>
      </c>
      <c r="I2913" s="704"/>
      <c r="J2913" s="17"/>
      <c r="K2913" s="17"/>
      <c r="L2913" s="17"/>
      <c r="M2913" s="813" t="s">
        <v>436</v>
      </c>
      <c r="N2913" s="779" t="s">
        <v>111</v>
      </c>
      <c r="O2913" s="764"/>
      <c r="P2913" s="787"/>
      <c r="Q2913" s="17"/>
      <c r="R2913" s="17"/>
      <c r="S2913" s="17"/>
      <c r="T2913" s="17"/>
      <c r="U2913" s="788" t="s">
        <v>5312</v>
      </c>
      <c r="V2913" s="17"/>
      <c r="W2913" s="741" t="s">
        <v>2759</v>
      </c>
      <c r="X2913" s="765"/>
      <c r="Y2913" s="766"/>
      <c r="Z2913" s="767"/>
      <c r="AA2913" s="767"/>
    </row>
    <row r="2914" spans="1:27" ht="13.8" hidden="1">
      <c r="A2914" s="84"/>
      <c r="B2914" s="84"/>
      <c r="C2914" s="84"/>
      <c r="D2914" s="84"/>
      <c r="E2914" s="711"/>
      <c r="F2914" s="711"/>
      <c r="G2914" s="741" t="s">
        <v>5271</v>
      </c>
      <c r="H2914" s="696" t="str">
        <f t="shared" si="0"/>
        <v>--</v>
      </c>
      <c r="I2914" s="711"/>
      <c r="J2914" s="17"/>
      <c r="K2914" s="17"/>
      <c r="L2914" s="17"/>
      <c r="M2914" s="815" t="s">
        <v>195</v>
      </c>
      <c r="N2914" s="781" t="s">
        <v>922</v>
      </c>
      <c r="O2914" s="760"/>
      <c r="P2914" s="789"/>
      <c r="Q2914" s="17"/>
      <c r="R2914" s="17"/>
      <c r="S2914" s="17"/>
      <c r="T2914" s="17"/>
      <c r="U2914" s="790" t="s">
        <v>5317</v>
      </c>
      <c r="V2914" s="17"/>
      <c r="W2914" s="748" t="s">
        <v>2759</v>
      </c>
      <c r="X2914" s="761"/>
      <c r="Y2914" s="762"/>
      <c r="Z2914" s="763"/>
      <c r="AA2914" s="763"/>
    </row>
    <row r="2915" spans="1:27" ht="13.8" hidden="1">
      <c r="A2915" s="84"/>
      <c r="B2915" s="84"/>
      <c r="C2915" s="84"/>
      <c r="D2915" s="84"/>
      <c r="E2915" s="704"/>
      <c r="F2915" s="704"/>
      <c r="G2915" s="748" t="s">
        <v>5271</v>
      </c>
      <c r="H2915" s="694" t="str">
        <f t="shared" si="0"/>
        <v>--</v>
      </c>
      <c r="I2915" s="704"/>
      <c r="J2915" s="17"/>
      <c r="K2915" s="17"/>
      <c r="L2915" s="17"/>
      <c r="M2915" s="813" t="s">
        <v>195</v>
      </c>
      <c r="N2915" s="779" t="s">
        <v>920</v>
      </c>
      <c r="O2915" s="764"/>
      <c r="P2915" s="787"/>
      <c r="Q2915" s="17"/>
      <c r="R2915" s="17"/>
      <c r="S2915" s="17"/>
      <c r="T2915" s="17"/>
      <c r="U2915" s="788" t="s">
        <v>5326</v>
      </c>
      <c r="V2915" s="17"/>
      <c r="W2915" s="741" t="s">
        <v>2759</v>
      </c>
      <c r="X2915" s="765"/>
      <c r="Y2915" s="766"/>
      <c r="Z2915" s="767"/>
      <c r="AA2915" s="767"/>
    </row>
    <row r="2916" spans="1:27" ht="13.8" hidden="1">
      <c r="A2916" s="84"/>
      <c r="B2916" s="84"/>
      <c r="C2916" s="84"/>
      <c r="D2916" s="84"/>
      <c r="E2916" s="711"/>
      <c r="F2916" s="711"/>
      <c r="G2916" s="741" t="s">
        <v>5271</v>
      </c>
      <c r="H2916" s="696" t="str">
        <f t="shared" si="0"/>
        <v>--</v>
      </c>
      <c r="I2916" s="711"/>
      <c r="J2916" s="17"/>
      <c r="K2916" s="17"/>
      <c r="L2916" s="17"/>
      <c r="M2916" s="815" t="s">
        <v>195</v>
      </c>
      <c r="N2916" s="781" t="s">
        <v>923</v>
      </c>
      <c r="O2916" s="760"/>
      <c r="P2916" s="789"/>
      <c r="Q2916" s="17"/>
      <c r="R2916" s="17"/>
      <c r="S2916" s="17"/>
      <c r="T2916" s="17"/>
      <c r="U2916" s="790" t="s">
        <v>5333</v>
      </c>
      <c r="V2916" s="17"/>
      <c r="W2916" s="748" t="s">
        <v>2759</v>
      </c>
      <c r="X2916" s="761"/>
      <c r="Y2916" s="762"/>
      <c r="Z2916" s="763"/>
      <c r="AA2916" s="763"/>
    </row>
    <row r="2917" spans="1:27" ht="13.8" hidden="1">
      <c r="A2917" s="84"/>
      <c r="B2917" s="84"/>
      <c r="C2917" s="84"/>
      <c r="D2917" s="84"/>
      <c r="E2917" s="704"/>
      <c r="F2917" s="704"/>
      <c r="G2917" s="748" t="s">
        <v>5271</v>
      </c>
      <c r="H2917" s="694" t="str">
        <f t="shared" si="0"/>
        <v>--</v>
      </c>
      <c r="I2917" s="704"/>
      <c r="J2917" s="17"/>
      <c r="K2917" s="17"/>
      <c r="L2917" s="17"/>
      <c r="M2917" s="779" t="s">
        <v>630</v>
      </c>
      <c r="N2917" s="779" t="s">
        <v>1648</v>
      </c>
      <c r="O2917" s="764"/>
      <c r="P2917" s="787"/>
      <c r="Q2917" s="17"/>
      <c r="R2917" s="17"/>
      <c r="S2917" s="17"/>
      <c r="T2917" s="17"/>
      <c r="U2917" s="788" t="s">
        <v>5340</v>
      </c>
      <c r="V2917" s="17"/>
      <c r="W2917" s="741" t="s">
        <v>2759</v>
      </c>
      <c r="X2917" s="765"/>
      <c r="Y2917" s="766"/>
      <c r="Z2917" s="767"/>
      <c r="AA2917" s="767"/>
    </row>
    <row r="2918" spans="1:27" ht="13.8" hidden="1">
      <c r="A2918" s="84"/>
      <c r="B2918" s="84"/>
      <c r="C2918" s="84"/>
      <c r="D2918" s="84"/>
      <c r="E2918" s="711"/>
      <c r="F2918" s="711"/>
      <c r="G2918" s="741" t="s">
        <v>3141</v>
      </c>
      <c r="H2918" s="696" t="str">
        <f t="shared" si="0"/>
        <v>--</v>
      </c>
      <c r="I2918" s="711"/>
      <c r="J2918" s="17"/>
      <c r="K2918" s="17"/>
      <c r="L2918" s="17"/>
      <c r="M2918" s="781" t="s">
        <v>241</v>
      </c>
      <c r="N2918" s="781" t="s">
        <v>2295</v>
      </c>
      <c r="O2918" s="760"/>
      <c r="P2918" s="789"/>
      <c r="Q2918" s="17"/>
      <c r="R2918" s="17"/>
      <c r="S2918" s="17"/>
      <c r="T2918" s="17"/>
      <c r="U2918" s="790" t="s">
        <v>6841</v>
      </c>
      <c r="V2918" s="17"/>
      <c r="W2918" s="748" t="s">
        <v>6842</v>
      </c>
      <c r="X2918" s="761"/>
      <c r="Y2918" s="762"/>
      <c r="Z2918" s="763"/>
      <c r="AA2918" s="763"/>
    </row>
    <row r="2919" spans="1:27" ht="13.8" hidden="1">
      <c r="A2919" s="84"/>
      <c r="B2919" s="84"/>
      <c r="C2919" s="84"/>
      <c r="D2919" s="84"/>
      <c r="E2919" s="704"/>
      <c r="F2919" s="704"/>
      <c r="G2919" s="748" t="s">
        <v>3141</v>
      </c>
      <c r="H2919" s="694" t="str">
        <f t="shared" si="0"/>
        <v>--</v>
      </c>
      <c r="I2919" s="704"/>
      <c r="J2919" s="17"/>
      <c r="K2919" s="17"/>
      <c r="L2919" s="17"/>
      <c r="M2919" s="779" t="s">
        <v>273</v>
      </c>
      <c r="N2919" s="779" t="s">
        <v>1234</v>
      </c>
      <c r="O2919" s="764"/>
      <c r="P2919" s="787"/>
      <c r="Q2919" s="17"/>
      <c r="R2919" s="17"/>
      <c r="S2919" s="17"/>
      <c r="T2919" s="17"/>
      <c r="U2919" s="788" t="s">
        <v>6843</v>
      </c>
      <c r="V2919" s="17"/>
      <c r="W2919" s="741" t="s">
        <v>6842</v>
      </c>
      <c r="X2919" s="765"/>
      <c r="Y2919" s="766"/>
      <c r="Z2919" s="767"/>
      <c r="AA2919" s="767"/>
    </row>
    <row r="2920" spans="1:27" ht="13.8" hidden="1">
      <c r="A2920" s="84"/>
      <c r="B2920" s="84"/>
      <c r="C2920" s="84"/>
      <c r="D2920" s="84"/>
      <c r="E2920" s="711"/>
      <c r="F2920" s="711"/>
      <c r="G2920" s="741" t="s">
        <v>3141</v>
      </c>
      <c r="H2920" s="696" t="str">
        <f t="shared" si="0"/>
        <v>--</v>
      </c>
      <c r="I2920" s="711"/>
      <c r="J2920" s="17"/>
      <c r="K2920" s="17"/>
      <c r="L2920" s="17"/>
      <c r="M2920" s="781" t="s">
        <v>1281</v>
      </c>
      <c r="N2920" s="781" t="s">
        <v>457</v>
      </c>
      <c r="O2920" s="760"/>
      <c r="P2920" s="789"/>
      <c r="Q2920" s="17"/>
      <c r="R2920" s="17"/>
      <c r="S2920" s="17"/>
      <c r="T2920" s="17"/>
      <c r="U2920" s="790" t="s">
        <v>6844</v>
      </c>
      <c r="V2920" s="17"/>
      <c r="W2920" s="748" t="s">
        <v>6845</v>
      </c>
      <c r="X2920" s="761"/>
      <c r="Y2920" s="762"/>
      <c r="Z2920" s="763"/>
      <c r="AA2920" s="763"/>
    </row>
    <row r="2921" spans="1:27" ht="13.8" hidden="1">
      <c r="A2921" s="84"/>
      <c r="B2921" s="84"/>
      <c r="C2921" s="84"/>
      <c r="D2921" s="84"/>
      <c r="E2921" s="704"/>
      <c r="F2921" s="704"/>
      <c r="G2921" s="748" t="s">
        <v>3141</v>
      </c>
      <c r="H2921" s="694" t="str">
        <f t="shared" si="0"/>
        <v>--</v>
      </c>
      <c r="I2921" s="704"/>
      <c r="J2921" s="17"/>
      <c r="K2921" s="17"/>
      <c r="L2921" s="17"/>
      <c r="M2921" s="779" t="s">
        <v>630</v>
      </c>
      <c r="N2921" s="779" t="s">
        <v>1642</v>
      </c>
      <c r="O2921" s="764"/>
      <c r="P2921" s="787"/>
      <c r="Q2921" s="17"/>
      <c r="R2921" s="17"/>
      <c r="S2921" s="17"/>
      <c r="T2921" s="17"/>
      <c r="U2921" s="788" t="s">
        <v>6846</v>
      </c>
      <c r="V2921" s="17"/>
      <c r="W2921" s="741" t="s">
        <v>6842</v>
      </c>
      <c r="X2921" s="765"/>
      <c r="Y2921" s="766"/>
      <c r="Z2921" s="767"/>
      <c r="AA2921" s="767"/>
    </row>
    <row r="2922" spans="1:27" ht="13.8" hidden="1">
      <c r="A2922" s="84"/>
      <c r="B2922" s="84"/>
      <c r="C2922" s="84"/>
      <c r="D2922" s="84"/>
      <c r="E2922" s="711"/>
      <c r="F2922" s="711"/>
      <c r="G2922" s="741" t="s">
        <v>3141</v>
      </c>
      <c r="H2922" s="696" t="str">
        <f t="shared" si="0"/>
        <v>--</v>
      </c>
      <c r="I2922" s="711"/>
      <c r="J2922" s="17"/>
      <c r="K2922" s="17"/>
      <c r="L2922" s="17"/>
      <c r="M2922" s="781" t="s">
        <v>630</v>
      </c>
      <c r="N2922" s="781" t="s">
        <v>1641</v>
      </c>
      <c r="O2922" s="760"/>
      <c r="P2922" s="789"/>
      <c r="Q2922" s="17"/>
      <c r="R2922" s="17"/>
      <c r="S2922" s="17"/>
      <c r="T2922" s="17"/>
      <c r="U2922" s="790" t="s">
        <v>6847</v>
      </c>
      <c r="V2922" s="17"/>
      <c r="W2922" s="748" t="s">
        <v>6842</v>
      </c>
      <c r="X2922" s="761"/>
      <c r="Y2922" s="762"/>
      <c r="Z2922" s="763"/>
      <c r="AA2922" s="763"/>
    </row>
    <row r="2923" spans="1:27" ht="13.8" hidden="1">
      <c r="A2923" s="84"/>
      <c r="B2923" s="84"/>
      <c r="C2923" s="84"/>
      <c r="D2923" s="84"/>
      <c r="E2923" s="704"/>
      <c r="F2923" s="704"/>
      <c r="G2923" s="748" t="s">
        <v>3141</v>
      </c>
      <c r="H2923" s="694" t="str">
        <f t="shared" si="0"/>
        <v>--</v>
      </c>
      <c r="I2923" s="704"/>
      <c r="J2923" s="17"/>
      <c r="K2923" s="17"/>
      <c r="L2923" s="17"/>
      <c r="M2923" s="779" t="s">
        <v>494</v>
      </c>
      <c r="N2923" s="779" t="s">
        <v>1494</v>
      </c>
      <c r="O2923" s="764"/>
      <c r="P2923" s="787"/>
      <c r="Q2923" s="17"/>
      <c r="R2923" s="17"/>
      <c r="S2923" s="17"/>
      <c r="T2923" s="17"/>
      <c r="U2923" s="788" t="s">
        <v>6848</v>
      </c>
      <c r="V2923" s="17"/>
      <c r="W2923" s="741" t="s">
        <v>6842</v>
      </c>
      <c r="X2923" s="765"/>
      <c r="Y2923" s="766"/>
      <c r="Z2923" s="767"/>
      <c r="AA2923" s="767"/>
    </row>
    <row r="2924" spans="1:27" ht="13.8" hidden="1">
      <c r="A2924" s="84"/>
      <c r="B2924" s="84"/>
      <c r="C2924" s="84"/>
      <c r="D2924" s="84"/>
      <c r="E2924" s="711"/>
      <c r="F2924" s="711"/>
      <c r="G2924" s="741" t="s">
        <v>3141</v>
      </c>
      <c r="H2924" s="696" t="str">
        <f t="shared" si="0"/>
        <v>--</v>
      </c>
      <c r="I2924" s="711"/>
      <c r="J2924" s="17"/>
      <c r="K2924" s="17"/>
      <c r="L2924" s="17"/>
      <c r="M2924" s="781" t="s">
        <v>2680</v>
      </c>
      <c r="N2924" s="781" t="s">
        <v>333</v>
      </c>
      <c r="O2924" s="760"/>
      <c r="P2924" s="789"/>
      <c r="Q2924" s="17"/>
      <c r="R2924" s="17"/>
      <c r="S2924" s="17"/>
      <c r="T2924" s="17"/>
      <c r="U2924" s="790" t="s">
        <v>6849</v>
      </c>
      <c r="V2924" s="17"/>
      <c r="W2924" s="748" t="s">
        <v>6842</v>
      </c>
      <c r="X2924" s="761"/>
      <c r="Y2924" s="762"/>
      <c r="Z2924" s="763"/>
      <c r="AA2924" s="763"/>
    </row>
    <row r="2925" spans="1:27" ht="13.8" hidden="1">
      <c r="A2925" s="84"/>
      <c r="B2925" s="84"/>
      <c r="C2925" s="84"/>
      <c r="D2925" s="84"/>
      <c r="E2925" s="704"/>
      <c r="F2925" s="704"/>
      <c r="G2925" s="748" t="s">
        <v>3141</v>
      </c>
      <c r="H2925" s="694" t="str">
        <f t="shared" si="0"/>
        <v>--</v>
      </c>
      <c r="I2925" s="704"/>
      <c r="J2925" s="17"/>
      <c r="K2925" s="17"/>
      <c r="L2925" s="17"/>
      <c r="M2925" s="779" t="s">
        <v>436</v>
      </c>
      <c r="N2925" s="779" t="s">
        <v>127</v>
      </c>
      <c r="O2925" s="764"/>
      <c r="P2925" s="787"/>
      <c r="Q2925" s="17"/>
      <c r="R2925" s="17"/>
      <c r="S2925" s="17"/>
      <c r="T2925" s="17"/>
      <c r="U2925" s="788" t="s">
        <v>6850</v>
      </c>
      <c r="V2925" s="17"/>
      <c r="W2925" s="741" t="s">
        <v>6842</v>
      </c>
      <c r="X2925" s="765"/>
      <c r="Y2925" s="766"/>
      <c r="Z2925" s="767"/>
      <c r="AA2925" s="767"/>
    </row>
    <row r="2926" spans="1:27" ht="13.8" hidden="1">
      <c r="A2926" s="84"/>
      <c r="B2926" s="84"/>
      <c r="C2926" s="84"/>
      <c r="D2926" s="84"/>
      <c r="E2926" s="711"/>
      <c r="F2926" s="711"/>
      <c r="G2926" s="741" t="s">
        <v>3141</v>
      </c>
      <c r="H2926" s="696" t="str">
        <f t="shared" si="0"/>
        <v>--</v>
      </c>
      <c r="I2926" s="711"/>
      <c r="J2926" s="17"/>
      <c r="K2926" s="17"/>
      <c r="L2926" s="17"/>
      <c r="M2926" s="781" t="s">
        <v>630</v>
      </c>
      <c r="N2926" s="781" t="s">
        <v>1639</v>
      </c>
      <c r="O2926" s="760"/>
      <c r="P2926" s="789"/>
      <c r="Q2926" s="17"/>
      <c r="R2926" s="17"/>
      <c r="S2926" s="17"/>
      <c r="T2926" s="17"/>
      <c r="U2926" s="790" t="s">
        <v>6851</v>
      </c>
      <c r="V2926" s="17"/>
      <c r="W2926" s="748" t="s">
        <v>6842</v>
      </c>
      <c r="X2926" s="761"/>
      <c r="Y2926" s="762"/>
      <c r="Z2926" s="763"/>
      <c r="AA2926" s="763"/>
    </row>
    <row r="2927" spans="1:27" ht="13.8" hidden="1">
      <c r="A2927" s="84"/>
      <c r="B2927" s="84"/>
      <c r="C2927" s="84"/>
      <c r="D2927" s="84"/>
      <c r="E2927" s="704"/>
      <c r="F2927" s="704"/>
      <c r="G2927" s="748" t="s">
        <v>3141</v>
      </c>
      <c r="H2927" s="694" t="str">
        <f t="shared" si="0"/>
        <v>--</v>
      </c>
      <c r="I2927" s="704"/>
      <c r="J2927" s="17"/>
      <c r="K2927" s="17"/>
      <c r="L2927" s="17"/>
      <c r="M2927" s="779" t="s">
        <v>2695</v>
      </c>
      <c r="N2927" s="779" t="s">
        <v>1031</v>
      </c>
      <c r="O2927" s="764"/>
      <c r="P2927" s="787"/>
      <c r="Q2927" s="17"/>
      <c r="R2927" s="17"/>
      <c r="S2927" s="17"/>
      <c r="T2927" s="17"/>
      <c r="U2927" s="788" t="s">
        <v>6851</v>
      </c>
      <c r="V2927" s="17"/>
      <c r="W2927" s="741" t="s">
        <v>6842</v>
      </c>
      <c r="X2927" s="765"/>
      <c r="Y2927" s="766"/>
      <c r="Z2927" s="767"/>
      <c r="AA2927" s="767"/>
    </row>
    <row r="2928" spans="1:27" ht="13.8" hidden="1">
      <c r="A2928" s="84"/>
      <c r="B2928" s="84"/>
      <c r="C2928" s="84"/>
      <c r="D2928" s="84"/>
      <c r="E2928" s="711"/>
      <c r="F2928" s="711"/>
      <c r="G2928" s="741" t="s">
        <v>3141</v>
      </c>
      <c r="H2928" s="696" t="str">
        <f t="shared" si="0"/>
        <v>--</v>
      </c>
      <c r="I2928" s="711"/>
      <c r="J2928" s="17"/>
      <c r="K2928" s="17"/>
      <c r="L2928" s="17"/>
      <c r="M2928" s="781" t="s">
        <v>1700</v>
      </c>
      <c r="N2928" s="781" t="s">
        <v>2296</v>
      </c>
      <c r="O2928" s="760"/>
      <c r="P2928" s="789"/>
      <c r="Q2928" s="17"/>
      <c r="R2928" s="17"/>
      <c r="S2928" s="17"/>
      <c r="T2928" s="17"/>
      <c r="U2928" s="790" t="s">
        <v>6852</v>
      </c>
      <c r="V2928" s="17"/>
      <c r="W2928" s="748" t="s">
        <v>6842</v>
      </c>
      <c r="X2928" s="761"/>
      <c r="Y2928" s="762"/>
      <c r="Z2928" s="763"/>
      <c r="AA2928" s="763"/>
    </row>
    <row r="2929" spans="1:27" ht="13.8" hidden="1">
      <c r="A2929" s="84"/>
      <c r="B2929" s="84"/>
      <c r="C2929" s="84"/>
      <c r="D2929" s="84"/>
      <c r="E2929" s="704"/>
      <c r="F2929" s="704"/>
      <c r="G2929" s="748" t="s">
        <v>3141</v>
      </c>
      <c r="H2929" s="694" t="str">
        <f t="shared" si="0"/>
        <v>--</v>
      </c>
      <c r="I2929" s="704"/>
      <c r="J2929" s="17"/>
      <c r="K2929" s="17"/>
      <c r="L2929" s="17"/>
      <c r="M2929" s="779" t="s">
        <v>195</v>
      </c>
      <c r="N2929" s="779" t="s">
        <v>927</v>
      </c>
      <c r="O2929" s="764"/>
      <c r="P2929" s="787"/>
      <c r="Q2929" s="17"/>
      <c r="R2929" s="17"/>
      <c r="S2929" s="17"/>
      <c r="T2929" s="17"/>
      <c r="U2929" s="788" t="s">
        <v>6853</v>
      </c>
      <c r="V2929" s="17"/>
      <c r="W2929" s="741" t="s">
        <v>6854</v>
      </c>
      <c r="X2929" s="765"/>
      <c r="Y2929" s="766"/>
      <c r="Z2929" s="767"/>
      <c r="AA2929" s="767"/>
    </row>
    <row r="2930" spans="1:27" ht="13.8" hidden="1">
      <c r="A2930" s="84"/>
      <c r="B2930" s="84"/>
      <c r="C2930" s="84"/>
      <c r="D2930" s="84"/>
      <c r="E2930" s="711"/>
      <c r="F2930" s="711"/>
      <c r="G2930" s="741" t="s">
        <v>3141</v>
      </c>
      <c r="H2930" s="696" t="str">
        <f t="shared" si="0"/>
        <v>--</v>
      </c>
      <c r="I2930" s="711"/>
      <c r="J2930" s="17"/>
      <c r="K2930" s="17"/>
      <c r="L2930" s="17"/>
      <c r="M2930" s="781" t="s">
        <v>436</v>
      </c>
      <c r="N2930" s="781" t="s">
        <v>128</v>
      </c>
      <c r="O2930" s="760"/>
      <c r="P2930" s="789"/>
      <c r="Q2930" s="17"/>
      <c r="R2930" s="17"/>
      <c r="S2930" s="17"/>
      <c r="T2930" s="17"/>
      <c r="U2930" s="790" t="s">
        <v>6855</v>
      </c>
      <c r="V2930" s="17"/>
      <c r="W2930" s="748" t="s">
        <v>6854</v>
      </c>
      <c r="X2930" s="761"/>
      <c r="Y2930" s="762"/>
      <c r="Z2930" s="763"/>
      <c r="AA2930" s="763"/>
    </row>
    <row r="2931" spans="1:27" ht="13.8" hidden="1">
      <c r="A2931" s="84"/>
      <c r="B2931" s="84"/>
      <c r="C2931" s="84"/>
      <c r="D2931" s="84"/>
      <c r="E2931" s="704"/>
      <c r="F2931" s="704"/>
      <c r="G2931" s="748" t="s">
        <v>3141</v>
      </c>
      <c r="H2931" s="694" t="str">
        <f t="shared" si="0"/>
        <v>--</v>
      </c>
      <c r="I2931" s="704"/>
      <c r="J2931" s="17"/>
      <c r="K2931" s="17"/>
      <c r="L2931" s="17"/>
      <c r="M2931" s="813" t="s">
        <v>273</v>
      </c>
      <c r="N2931" s="779" t="s">
        <v>1233</v>
      </c>
      <c r="O2931" s="764"/>
      <c r="P2931" s="787"/>
      <c r="Q2931" s="17"/>
      <c r="R2931" s="17"/>
      <c r="S2931" s="17"/>
      <c r="T2931" s="17"/>
      <c r="U2931" s="788" t="s">
        <v>6856</v>
      </c>
      <c r="V2931" s="17"/>
      <c r="W2931" s="741" t="s">
        <v>6854</v>
      </c>
      <c r="X2931" s="765"/>
      <c r="Y2931" s="766"/>
      <c r="Z2931" s="767"/>
      <c r="AA2931" s="767"/>
    </row>
    <row r="2932" spans="1:27" ht="13.8" hidden="1">
      <c r="A2932" s="84"/>
      <c r="B2932" s="84"/>
      <c r="C2932" s="84"/>
      <c r="D2932" s="84"/>
      <c r="E2932" s="711"/>
      <c r="F2932" s="711"/>
      <c r="G2932" s="741" t="s">
        <v>3141</v>
      </c>
      <c r="H2932" s="696" t="str">
        <f t="shared" si="0"/>
        <v>--</v>
      </c>
      <c r="I2932" s="711"/>
      <c r="J2932" s="17"/>
      <c r="K2932" s="17"/>
      <c r="L2932" s="17"/>
      <c r="M2932" s="781" t="s">
        <v>241</v>
      </c>
      <c r="N2932" s="781" t="s">
        <v>2294</v>
      </c>
      <c r="O2932" s="760"/>
      <c r="P2932" s="789"/>
      <c r="Q2932" s="17"/>
      <c r="R2932" s="17"/>
      <c r="S2932" s="17"/>
      <c r="T2932" s="17"/>
      <c r="U2932" s="790" t="s">
        <v>6857</v>
      </c>
      <c r="V2932" s="17"/>
      <c r="W2932" s="748" t="s">
        <v>6854</v>
      </c>
      <c r="X2932" s="761"/>
      <c r="Y2932" s="762"/>
      <c r="Z2932" s="763"/>
      <c r="AA2932" s="763"/>
    </row>
    <row r="2933" spans="1:27" ht="13.8" hidden="1">
      <c r="A2933" s="84"/>
      <c r="B2933" s="84"/>
      <c r="C2933" s="84"/>
      <c r="D2933" s="84"/>
      <c r="E2933" s="704"/>
      <c r="F2933" s="704"/>
      <c r="G2933" s="748" t="s">
        <v>3141</v>
      </c>
      <c r="H2933" s="694" t="str">
        <f t="shared" si="0"/>
        <v>--</v>
      </c>
      <c r="I2933" s="704"/>
      <c r="J2933" s="17"/>
      <c r="K2933" s="17"/>
      <c r="L2933" s="17"/>
      <c r="M2933" s="779" t="s">
        <v>195</v>
      </c>
      <c r="N2933" s="779" t="s">
        <v>933</v>
      </c>
      <c r="O2933" s="764"/>
      <c r="P2933" s="787"/>
      <c r="Q2933" s="17"/>
      <c r="R2933" s="17"/>
      <c r="S2933" s="17"/>
      <c r="T2933" s="17"/>
      <c r="U2933" s="788" t="s">
        <v>6860</v>
      </c>
      <c r="V2933" s="17"/>
      <c r="W2933" s="741" t="s">
        <v>6854</v>
      </c>
      <c r="X2933" s="765"/>
      <c r="Y2933" s="766"/>
      <c r="Z2933" s="767"/>
      <c r="AA2933" s="767"/>
    </row>
    <row r="2934" spans="1:27" ht="13.8" hidden="1">
      <c r="A2934" s="84"/>
      <c r="B2934" s="84"/>
      <c r="C2934" s="84"/>
      <c r="D2934" s="84"/>
      <c r="E2934" s="711"/>
      <c r="F2934" s="711"/>
      <c r="G2934" s="741" t="s">
        <v>3879</v>
      </c>
      <c r="H2934" s="696" t="str">
        <f t="shared" si="0"/>
        <v>--</v>
      </c>
      <c r="I2934" s="711"/>
      <c r="J2934" s="17"/>
      <c r="K2934" s="17"/>
      <c r="L2934" s="17"/>
      <c r="M2934" s="781" t="s">
        <v>528</v>
      </c>
      <c r="N2934" s="781" t="s">
        <v>2193</v>
      </c>
      <c r="O2934" s="760"/>
      <c r="P2934" s="746"/>
      <c r="Q2934" s="17"/>
      <c r="R2934" s="17"/>
      <c r="S2934" s="17"/>
      <c r="T2934" s="17"/>
      <c r="U2934" s="790" t="s">
        <v>3159</v>
      </c>
      <c r="V2934" s="17"/>
      <c r="W2934" s="748" t="s">
        <v>3150</v>
      </c>
      <c r="X2934" s="761"/>
      <c r="Y2934" s="762"/>
      <c r="Z2934" s="763"/>
      <c r="AA2934" s="763"/>
    </row>
    <row r="2935" spans="1:27" ht="13.8" hidden="1">
      <c r="A2935" s="84"/>
      <c r="B2935" s="84"/>
      <c r="C2935" s="84"/>
      <c r="D2935" s="84"/>
      <c r="E2935" s="704"/>
      <c r="F2935" s="704"/>
      <c r="G2935" s="748" t="s">
        <v>3879</v>
      </c>
      <c r="H2935" s="694" t="str">
        <f t="shared" si="0"/>
        <v>--</v>
      </c>
      <c r="I2935" s="704"/>
      <c r="J2935" s="17"/>
      <c r="K2935" s="17"/>
      <c r="L2935" s="17"/>
      <c r="M2935" s="779" t="s">
        <v>528</v>
      </c>
      <c r="N2935" s="779" t="s">
        <v>2194</v>
      </c>
      <c r="O2935" s="764"/>
      <c r="P2935" s="739"/>
      <c r="Q2935" s="17"/>
      <c r="R2935" s="17"/>
      <c r="S2935" s="17"/>
      <c r="T2935" s="17"/>
      <c r="U2935" s="788" t="s">
        <v>3163</v>
      </c>
      <c r="V2935" s="17"/>
      <c r="W2935" s="741" t="s">
        <v>3150</v>
      </c>
      <c r="X2935" s="765"/>
      <c r="Y2935" s="766"/>
      <c r="Z2935" s="767"/>
      <c r="AA2935" s="767"/>
    </row>
    <row r="2936" spans="1:27" ht="13.8" hidden="1">
      <c r="A2936" s="84"/>
      <c r="B2936" s="84"/>
      <c r="C2936" s="84"/>
      <c r="D2936" s="84"/>
      <c r="E2936" s="711"/>
      <c r="F2936" s="711"/>
      <c r="G2936" s="741" t="s">
        <v>3879</v>
      </c>
      <c r="H2936" s="696" t="str">
        <f t="shared" si="0"/>
        <v>--</v>
      </c>
      <c r="I2936" s="711"/>
      <c r="J2936" s="17"/>
      <c r="K2936" s="17"/>
      <c r="L2936" s="17"/>
      <c r="M2936" s="781" t="s">
        <v>3195</v>
      </c>
      <c r="N2936" s="781" t="s">
        <v>2192</v>
      </c>
      <c r="O2936" s="760"/>
      <c r="P2936" s="746"/>
      <c r="Q2936" s="17"/>
      <c r="R2936" s="17"/>
      <c r="S2936" s="17"/>
      <c r="T2936" s="17"/>
      <c r="U2936" s="790" t="s">
        <v>3147</v>
      </c>
      <c r="V2936" s="17"/>
      <c r="W2936" s="748" t="s">
        <v>3150</v>
      </c>
      <c r="X2936" s="761"/>
      <c r="Y2936" s="762"/>
      <c r="Z2936" s="763"/>
      <c r="AA2936" s="763"/>
    </row>
    <row r="2937" spans="1:27" ht="13.8" hidden="1">
      <c r="A2937" s="84"/>
      <c r="B2937" s="84"/>
      <c r="C2937" s="84"/>
      <c r="D2937" s="84"/>
      <c r="E2937" s="704"/>
      <c r="F2937" s="704"/>
      <c r="G2937" s="748" t="s">
        <v>3879</v>
      </c>
      <c r="H2937" s="694" t="str">
        <f t="shared" si="0"/>
        <v>--</v>
      </c>
      <c r="I2937" s="704"/>
      <c r="J2937" s="17"/>
      <c r="K2937" s="17"/>
      <c r="L2937" s="17"/>
      <c r="M2937" s="779" t="s">
        <v>494</v>
      </c>
      <c r="N2937" s="779" t="s">
        <v>1543</v>
      </c>
      <c r="O2937" s="764"/>
      <c r="P2937" s="739"/>
      <c r="Q2937" s="17"/>
      <c r="R2937" s="17"/>
      <c r="S2937" s="17"/>
      <c r="T2937" s="17"/>
      <c r="U2937" s="788" t="s">
        <v>3172</v>
      </c>
      <c r="V2937" s="17"/>
      <c r="W2937" s="741" t="s">
        <v>3150</v>
      </c>
      <c r="X2937" s="765"/>
      <c r="Y2937" s="766"/>
      <c r="Z2937" s="767"/>
      <c r="AA2937" s="767"/>
    </row>
    <row r="2938" spans="1:27" ht="13.8" hidden="1">
      <c r="A2938" s="84"/>
      <c r="B2938" s="84"/>
      <c r="C2938" s="84"/>
      <c r="D2938" s="84"/>
      <c r="E2938" s="711"/>
      <c r="F2938" s="711"/>
      <c r="G2938" s="741" t="s">
        <v>3879</v>
      </c>
      <c r="H2938" s="696" t="str">
        <f t="shared" si="0"/>
        <v>--</v>
      </c>
      <c r="I2938" s="711"/>
      <c r="J2938" s="17"/>
      <c r="K2938" s="17"/>
      <c r="L2938" s="17"/>
      <c r="M2938" s="781" t="s">
        <v>273</v>
      </c>
      <c r="N2938" s="781" t="s">
        <v>1264</v>
      </c>
      <c r="O2938" s="760"/>
      <c r="P2938" s="746"/>
      <c r="Q2938" s="17"/>
      <c r="R2938" s="17"/>
      <c r="S2938" s="17"/>
      <c r="T2938" s="17"/>
      <c r="U2938" s="790" t="s">
        <v>3153</v>
      </c>
      <c r="V2938" s="17"/>
      <c r="W2938" s="748" t="s">
        <v>3150</v>
      </c>
      <c r="X2938" s="761"/>
      <c r="Y2938" s="762"/>
      <c r="Z2938" s="763"/>
      <c r="AA2938" s="763"/>
    </row>
    <row r="2939" spans="1:27" ht="13.8" hidden="1">
      <c r="A2939" s="84"/>
      <c r="B2939" s="84"/>
      <c r="C2939" s="84"/>
      <c r="D2939" s="84"/>
      <c r="E2939" s="704"/>
      <c r="F2939" s="704"/>
      <c r="G2939" s="748" t="s">
        <v>3879</v>
      </c>
      <c r="H2939" s="694" t="str">
        <f t="shared" si="0"/>
        <v>--</v>
      </c>
      <c r="I2939" s="704"/>
      <c r="J2939" s="17"/>
      <c r="K2939" s="17"/>
      <c r="L2939" s="17"/>
      <c r="M2939" s="779" t="s">
        <v>2691</v>
      </c>
      <c r="N2939" s="779" t="s">
        <v>435</v>
      </c>
      <c r="O2939" s="764"/>
      <c r="P2939" s="970" t="s">
        <v>3904</v>
      </c>
      <c r="Q2939" s="17"/>
      <c r="R2939" s="17"/>
      <c r="S2939" s="17"/>
      <c r="T2939" s="17"/>
      <c r="U2939" s="788" t="s">
        <v>3167</v>
      </c>
      <c r="V2939" s="17"/>
      <c r="W2939" s="741" t="s">
        <v>3150</v>
      </c>
      <c r="X2939" s="765"/>
      <c r="Y2939" s="766"/>
      <c r="Z2939" s="767"/>
      <c r="AA2939" s="767"/>
    </row>
    <row r="2940" spans="1:27" ht="13.8" hidden="1">
      <c r="A2940" s="84"/>
      <c r="B2940" s="84"/>
      <c r="C2940" s="84"/>
      <c r="D2940" s="84"/>
      <c r="E2940" s="711"/>
      <c r="F2940" s="711"/>
      <c r="G2940" s="741" t="s">
        <v>3879</v>
      </c>
      <c r="H2940" s="696" t="str">
        <f t="shared" si="0"/>
        <v>--</v>
      </c>
      <c r="I2940" s="711"/>
      <c r="J2940" s="17"/>
      <c r="K2940" s="17"/>
      <c r="L2940" s="17"/>
      <c r="M2940" s="778" t="s">
        <v>436</v>
      </c>
      <c r="N2940" s="781" t="s">
        <v>95</v>
      </c>
      <c r="O2940" s="760"/>
      <c r="P2940" s="746"/>
      <c r="Q2940" s="17"/>
      <c r="R2940" s="17"/>
      <c r="S2940" s="17"/>
      <c r="T2940" s="17"/>
      <c r="U2940" s="790" t="s">
        <v>3176</v>
      </c>
      <c r="V2940" s="17"/>
      <c r="W2940" s="748" t="s">
        <v>3150</v>
      </c>
      <c r="X2940" s="761"/>
      <c r="Y2940" s="762"/>
      <c r="Z2940" s="763"/>
      <c r="AA2940" s="763"/>
    </row>
    <row r="2941" spans="1:27" ht="13.8" hidden="1">
      <c r="A2941" s="84"/>
      <c r="B2941" s="84"/>
      <c r="C2941" s="84"/>
      <c r="D2941" s="84"/>
      <c r="E2941" s="704"/>
      <c r="F2941" s="704"/>
      <c r="G2941" s="803" t="s">
        <v>4023</v>
      </c>
      <c r="H2941" s="694" t="str">
        <f t="shared" si="0"/>
        <v>--</v>
      </c>
      <c r="I2941" s="704"/>
      <c r="J2941" s="17"/>
      <c r="K2941" s="17"/>
      <c r="L2941" s="17"/>
      <c r="M2941" s="797" t="s">
        <v>241</v>
      </c>
      <c r="N2941" s="797" t="s">
        <v>2297</v>
      </c>
      <c r="O2941" s="798"/>
      <c r="P2941" s="787"/>
      <c r="Q2941" s="17"/>
      <c r="R2941" s="17"/>
      <c r="S2941" s="17"/>
      <c r="T2941" s="17"/>
      <c r="U2941" s="799" t="s">
        <v>5426</v>
      </c>
      <c r="V2941" s="17"/>
      <c r="W2941" s="807" t="s">
        <v>5432</v>
      </c>
      <c r="X2941" s="808"/>
      <c r="Y2941" s="809"/>
      <c r="Z2941" s="810"/>
      <c r="AA2941" s="810"/>
    </row>
    <row r="2942" spans="1:27" ht="13.8" hidden="1">
      <c r="A2942" s="84"/>
      <c r="B2942" s="84"/>
      <c r="C2942" s="84"/>
      <c r="D2942" s="84"/>
      <c r="E2942" s="711"/>
      <c r="F2942" s="711"/>
      <c r="G2942" s="807" t="s">
        <v>4023</v>
      </c>
      <c r="H2942" s="696" t="str">
        <f t="shared" si="0"/>
        <v>--</v>
      </c>
      <c r="I2942" s="711"/>
      <c r="J2942" s="17"/>
      <c r="K2942" s="17"/>
      <c r="L2942" s="17"/>
      <c r="M2942" s="800" t="s">
        <v>273</v>
      </c>
      <c r="N2942" s="800" t="s">
        <v>1235</v>
      </c>
      <c r="O2942" s="801"/>
      <c r="P2942" s="789"/>
      <c r="Q2942" s="17"/>
      <c r="R2942" s="17"/>
      <c r="S2942" s="17"/>
      <c r="T2942" s="17"/>
      <c r="U2942" s="802" t="s">
        <v>5435</v>
      </c>
      <c r="V2942" s="17"/>
      <c r="W2942" s="803" t="s">
        <v>5432</v>
      </c>
      <c r="X2942" s="804"/>
      <c r="Y2942" s="805"/>
      <c r="Z2942" s="806"/>
      <c r="AA2942" s="806"/>
    </row>
    <row r="2943" spans="1:27" ht="13.8" hidden="1">
      <c r="A2943" s="84"/>
      <c r="B2943" s="84"/>
      <c r="C2943" s="84"/>
      <c r="D2943" s="84"/>
      <c r="E2943" s="704"/>
      <c r="F2943" s="704"/>
      <c r="G2943" s="803" t="s">
        <v>4023</v>
      </c>
      <c r="H2943" s="694" t="str">
        <f t="shared" si="0"/>
        <v>--</v>
      </c>
      <c r="I2943" s="704"/>
      <c r="J2943" s="17"/>
      <c r="K2943" s="17"/>
      <c r="L2943" s="17"/>
      <c r="M2943" s="797" t="s">
        <v>528</v>
      </c>
      <c r="N2943" s="797" t="s">
        <v>2298</v>
      </c>
      <c r="O2943" s="798"/>
      <c r="P2943" s="787"/>
      <c r="Q2943" s="17"/>
      <c r="R2943" s="17"/>
      <c r="S2943" s="17"/>
      <c r="T2943" s="17"/>
      <c r="U2943" s="799" t="s">
        <v>5443</v>
      </c>
      <c r="V2943" s="17"/>
      <c r="W2943" s="807" t="s">
        <v>5432</v>
      </c>
      <c r="X2943" s="808"/>
      <c r="Y2943" s="809"/>
      <c r="Z2943" s="810"/>
      <c r="AA2943" s="810"/>
    </row>
    <row r="2944" spans="1:27" ht="13.8" hidden="1">
      <c r="A2944" s="84"/>
      <c r="B2944" s="84"/>
      <c r="C2944" s="84"/>
      <c r="D2944" s="84"/>
      <c r="E2944" s="711"/>
      <c r="F2944" s="711"/>
      <c r="G2944" s="807" t="s">
        <v>4023</v>
      </c>
      <c r="H2944" s="696" t="str">
        <f t="shared" si="0"/>
        <v>--</v>
      </c>
      <c r="I2944" s="711"/>
      <c r="J2944" s="17"/>
      <c r="K2944" s="17"/>
      <c r="L2944" s="17"/>
      <c r="M2944" s="800" t="s">
        <v>528</v>
      </c>
      <c r="N2944" s="800" t="s">
        <v>2299</v>
      </c>
      <c r="O2944" s="801"/>
      <c r="P2944" s="789"/>
      <c r="Q2944" s="17"/>
      <c r="R2944" s="17"/>
      <c r="S2944" s="17"/>
      <c r="T2944" s="17"/>
      <c r="U2944" s="802" t="s">
        <v>5443</v>
      </c>
      <c r="V2944" s="17"/>
      <c r="W2944" s="803" t="s">
        <v>5432</v>
      </c>
      <c r="X2944" s="804"/>
      <c r="Y2944" s="805"/>
      <c r="Z2944" s="806"/>
      <c r="AA2944" s="806"/>
    </row>
    <row r="2945" spans="1:27" ht="13.8" hidden="1">
      <c r="A2945" s="84"/>
      <c r="B2945" s="84"/>
      <c r="C2945" s="84"/>
      <c r="D2945" s="84"/>
      <c r="E2945" s="704"/>
      <c r="F2945" s="704"/>
      <c r="G2945" s="803" t="s">
        <v>4023</v>
      </c>
      <c r="H2945" s="694" t="str">
        <f t="shared" si="0"/>
        <v>--</v>
      </c>
      <c r="I2945" s="704"/>
      <c r="J2945" s="17"/>
      <c r="K2945" s="17"/>
      <c r="L2945" s="17"/>
      <c r="M2945" s="797" t="s">
        <v>528</v>
      </c>
      <c r="N2945" s="797" t="s">
        <v>2307</v>
      </c>
      <c r="O2945" s="798"/>
      <c r="P2945" s="787"/>
      <c r="Q2945" s="17"/>
      <c r="R2945" s="17"/>
      <c r="S2945" s="17"/>
      <c r="T2945" s="17"/>
      <c r="U2945" s="799" t="s">
        <v>5445</v>
      </c>
      <c r="V2945" s="17"/>
      <c r="W2945" s="807" t="s">
        <v>5432</v>
      </c>
      <c r="X2945" s="808"/>
      <c r="Y2945" s="809"/>
      <c r="Z2945" s="810"/>
      <c r="AA2945" s="810"/>
    </row>
    <row r="2946" spans="1:27" ht="13.8" hidden="1">
      <c r="A2946" s="84"/>
      <c r="B2946" s="84"/>
      <c r="C2946" s="84"/>
      <c r="D2946" s="84"/>
      <c r="E2946" s="711"/>
      <c r="F2946" s="711"/>
      <c r="G2946" s="807" t="s">
        <v>4023</v>
      </c>
      <c r="H2946" s="696" t="str">
        <f t="shared" si="0"/>
        <v>--</v>
      </c>
      <c r="I2946" s="711"/>
      <c r="J2946" s="17"/>
      <c r="K2946" s="17"/>
      <c r="L2946" s="17"/>
      <c r="M2946" s="800" t="s">
        <v>528</v>
      </c>
      <c r="N2946" s="800" t="s">
        <v>2308</v>
      </c>
      <c r="O2946" s="801"/>
      <c r="P2946" s="789"/>
      <c r="Q2946" s="17"/>
      <c r="R2946" s="17"/>
      <c r="S2946" s="17"/>
      <c r="T2946" s="17"/>
      <c r="U2946" s="802" t="s">
        <v>5445</v>
      </c>
      <c r="V2946" s="17"/>
      <c r="W2946" s="803" t="s">
        <v>5432</v>
      </c>
      <c r="X2946" s="804"/>
      <c r="Y2946" s="805"/>
      <c r="Z2946" s="806"/>
      <c r="AA2946" s="806"/>
    </row>
    <row r="2947" spans="1:27" ht="13.8" hidden="1">
      <c r="A2947" s="84"/>
      <c r="B2947" s="84"/>
      <c r="C2947" s="84"/>
      <c r="D2947" s="84"/>
      <c r="E2947" s="704"/>
      <c r="F2947" s="704"/>
      <c r="G2947" s="803" t="s">
        <v>4023</v>
      </c>
      <c r="H2947" s="694" t="str">
        <f t="shared" si="0"/>
        <v>--</v>
      </c>
      <c r="I2947" s="704"/>
      <c r="J2947" s="17"/>
      <c r="K2947" s="17"/>
      <c r="L2947" s="17"/>
      <c r="M2947" s="783" t="s">
        <v>436</v>
      </c>
      <c r="N2947" s="797" t="s">
        <v>109</v>
      </c>
      <c r="O2947" s="798"/>
      <c r="P2947" s="787"/>
      <c r="Q2947" s="17"/>
      <c r="R2947" s="17"/>
      <c r="S2947" s="17"/>
      <c r="T2947" s="17"/>
      <c r="U2947" s="799" t="s">
        <v>5450</v>
      </c>
      <c r="V2947" s="17"/>
      <c r="W2947" s="807" t="s">
        <v>5432</v>
      </c>
      <c r="X2947" s="808"/>
      <c r="Y2947" s="809"/>
      <c r="Z2947" s="810"/>
      <c r="AA2947" s="810"/>
    </row>
    <row r="2948" spans="1:27" ht="13.8" hidden="1">
      <c r="A2948" s="84"/>
      <c r="B2948" s="84"/>
      <c r="C2948" s="84"/>
      <c r="D2948" s="84"/>
      <c r="E2948" s="711"/>
      <c r="F2948" s="711"/>
      <c r="G2948" s="807" t="s">
        <v>4023</v>
      </c>
      <c r="H2948" s="696" t="str">
        <f t="shared" si="0"/>
        <v>--</v>
      </c>
      <c r="I2948" s="711"/>
      <c r="J2948" s="17"/>
      <c r="K2948" s="17"/>
      <c r="L2948" s="17"/>
      <c r="M2948" s="800" t="s">
        <v>1457</v>
      </c>
      <c r="N2948" s="800" t="s">
        <v>1734</v>
      </c>
      <c r="O2948" s="801"/>
      <c r="P2948" s="789"/>
      <c r="Q2948" s="17"/>
      <c r="R2948" s="17"/>
      <c r="S2948" s="17"/>
      <c r="T2948" s="17"/>
      <c r="U2948" s="802" t="s">
        <v>5453</v>
      </c>
      <c r="V2948" s="17"/>
      <c r="W2948" s="803" t="s">
        <v>5432</v>
      </c>
      <c r="X2948" s="804"/>
      <c r="Y2948" s="805"/>
      <c r="Z2948" s="806"/>
      <c r="AA2948" s="806"/>
    </row>
    <row r="2949" spans="1:27" ht="13.8" hidden="1">
      <c r="A2949" s="84"/>
      <c r="B2949" s="84"/>
      <c r="C2949" s="84"/>
      <c r="D2949" s="84"/>
      <c r="E2949" s="704"/>
      <c r="F2949" s="704"/>
      <c r="G2949" s="803" t="s">
        <v>4023</v>
      </c>
      <c r="H2949" s="694" t="str">
        <f t="shared" si="0"/>
        <v>--</v>
      </c>
      <c r="I2949" s="704"/>
      <c r="J2949" s="17"/>
      <c r="K2949" s="17"/>
      <c r="L2949" s="17"/>
      <c r="M2949" s="971" t="s">
        <v>2734</v>
      </c>
      <c r="N2949" s="797" t="s">
        <v>2537</v>
      </c>
      <c r="O2949" s="798"/>
      <c r="P2949" s="787"/>
      <c r="Q2949" s="17"/>
      <c r="R2949" s="17"/>
      <c r="S2949" s="17"/>
      <c r="T2949" s="17"/>
      <c r="U2949" s="799" t="s">
        <v>5458</v>
      </c>
      <c r="V2949" s="17"/>
      <c r="W2949" s="807" t="s">
        <v>5432</v>
      </c>
      <c r="X2949" s="808"/>
      <c r="Y2949" s="809"/>
      <c r="Z2949" s="810"/>
      <c r="AA2949" s="810"/>
    </row>
    <row r="2950" spans="1:27" ht="13.8" hidden="1">
      <c r="A2950" s="84"/>
      <c r="B2950" s="84"/>
      <c r="C2950" s="84"/>
      <c r="D2950" s="84"/>
      <c r="E2950" s="711"/>
      <c r="F2950" s="711"/>
      <c r="G2950" s="807" t="s">
        <v>4023</v>
      </c>
      <c r="H2950" s="696" t="str">
        <f t="shared" si="0"/>
        <v>--</v>
      </c>
      <c r="I2950" s="711"/>
      <c r="J2950" s="17"/>
      <c r="K2950" s="17"/>
      <c r="L2950" s="17"/>
      <c r="M2950" s="800" t="s">
        <v>195</v>
      </c>
      <c r="N2950" s="800" t="s">
        <v>928</v>
      </c>
      <c r="O2950" s="801"/>
      <c r="P2950" s="789"/>
      <c r="Q2950" s="17"/>
      <c r="R2950" s="17"/>
      <c r="S2950" s="17"/>
      <c r="T2950" s="17"/>
      <c r="U2950" s="802" t="s">
        <v>5466</v>
      </c>
      <c r="V2950" s="17"/>
      <c r="W2950" s="803" t="s">
        <v>5432</v>
      </c>
      <c r="X2950" s="804"/>
      <c r="Y2950" s="805"/>
      <c r="Z2950" s="806"/>
      <c r="AA2950" s="806"/>
    </row>
    <row r="2951" spans="1:27" ht="13.8" hidden="1">
      <c r="A2951" s="84"/>
      <c r="B2951" s="84"/>
      <c r="C2951" s="84"/>
      <c r="D2951" s="84"/>
      <c r="E2951" s="704"/>
      <c r="F2951" s="704"/>
      <c r="G2951" s="803" t="s">
        <v>4023</v>
      </c>
      <c r="H2951" s="694" t="str">
        <f t="shared" si="0"/>
        <v>--</v>
      </c>
      <c r="I2951" s="704"/>
      <c r="J2951" s="17"/>
      <c r="K2951" s="17"/>
      <c r="L2951" s="17"/>
      <c r="M2951" s="797" t="s">
        <v>2695</v>
      </c>
      <c r="N2951" s="797" t="s">
        <v>1026</v>
      </c>
      <c r="O2951" s="798"/>
      <c r="P2951" s="787"/>
      <c r="Q2951" s="17"/>
      <c r="R2951" s="17"/>
      <c r="S2951" s="17"/>
      <c r="T2951" s="17"/>
      <c r="U2951" s="799" t="s">
        <v>5475</v>
      </c>
      <c r="V2951" s="17"/>
      <c r="W2951" s="807" t="s">
        <v>5432</v>
      </c>
      <c r="X2951" s="808"/>
      <c r="Y2951" s="809"/>
      <c r="Z2951" s="810"/>
      <c r="AA2951" s="810"/>
    </row>
    <row r="2952" spans="1:27" ht="13.8" hidden="1">
      <c r="A2952" s="84"/>
      <c r="B2952" s="84"/>
      <c r="C2952" s="84"/>
      <c r="D2952" s="84"/>
      <c r="E2952" s="711"/>
      <c r="F2952" s="711"/>
      <c r="G2952" s="807" t="s">
        <v>4023</v>
      </c>
      <c r="H2952" s="696" t="str">
        <f t="shared" si="0"/>
        <v>--</v>
      </c>
      <c r="I2952" s="711"/>
      <c r="J2952" s="17"/>
      <c r="K2952" s="17"/>
      <c r="L2952" s="17"/>
      <c r="M2952" s="800" t="s">
        <v>1281</v>
      </c>
      <c r="N2952" s="800" t="s">
        <v>456</v>
      </c>
      <c r="O2952" s="801"/>
      <c r="P2952" s="789"/>
      <c r="Q2952" s="17"/>
      <c r="R2952" s="17"/>
      <c r="S2952" s="17"/>
      <c r="T2952" s="17"/>
      <c r="U2952" s="802" t="s">
        <v>5497</v>
      </c>
      <c r="V2952" s="17"/>
      <c r="W2952" s="803" t="s">
        <v>5432</v>
      </c>
      <c r="X2952" s="804"/>
      <c r="Y2952" s="805"/>
      <c r="Z2952" s="806"/>
      <c r="AA2952" s="806"/>
    </row>
    <row r="2953" spans="1:27" ht="13.8" hidden="1">
      <c r="A2953" s="84"/>
      <c r="B2953" s="84"/>
      <c r="C2953" s="84"/>
      <c r="D2953" s="84"/>
      <c r="E2953" s="704"/>
      <c r="F2953" s="704"/>
      <c r="G2953" s="803" t="s">
        <v>4023</v>
      </c>
      <c r="H2953" s="694" t="str">
        <f t="shared" si="0"/>
        <v>--</v>
      </c>
      <c r="I2953" s="704"/>
      <c r="J2953" s="17"/>
      <c r="K2953" s="17"/>
      <c r="L2953" s="17"/>
      <c r="M2953" s="797" t="s">
        <v>195</v>
      </c>
      <c r="N2953" s="797" t="s">
        <v>929</v>
      </c>
      <c r="O2953" s="798"/>
      <c r="P2953" s="787"/>
      <c r="Q2953" s="17"/>
      <c r="R2953" s="17"/>
      <c r="S2953" s="17"/>
      <c r="T2953" s="17"/>
      <c r="U2953" s="799" t="s">
        <v>5506</v>
      </c>
      <c r="V2953" s="17"/>
      <c r="W2953" s="807" t="s">
        <v>5432</v>
      </c>
      <c r="X2953" s="808"/>
      <c r="Y2953" s="809"/>
      <c r="Z2953" s="810"/>
      <c r="AA2953" s="810"/>
    </row>
    <row r="2954" spans="1:27" ht="13.8" hidden="1">
      <c r="A2954" s="84"/>
      <c r="B2954" s="84"/>
      <c r="C2954" s="84"/>
      <c r="D2954" s="84"/>
      <c r="E2954" s="711"/>
      <c r="F2954" s="711"/>
      <c r="G2954" s="741" t="s">
        <v>4054</v>
      </c>
      <c r="H2954" s="696" t="str">
        <f t="shared" si="0"/>
        <v>--</v>
      </c>
      <c r="I2954" s="711"/>
      <c r="J2954" s="17"/>
      <c r="K2954" s="17"/>
      <c r="L2954" s="17"/>
      <c r="M2954" s="781" t="s">
        <v>241</v>
      </c>
      <c r="N2954" s="781" t="s">
        <v>2171</v>
      </c>
      <c r="O2954" s="760"/>
      <c r="P2954" s="789"/>
      <c r="Q2954" s="17"/>
      <c r="R2954" s="17"/>
      <c r="S2954" s="17"/>
      <c r="T2954" s="17"/>
      <c r="U2954" s="790" t="s">
        <v>7025</v>
      </c>
      <c r="V2954" s="17"/>
      <c r="W2954" s="748" t="s">
        <v>7027</v>
      </c>
      <c r="X2954" s="761"/>
      <c r="Y2954" s="762"/>
      <c r="Z2954" s="763"/>
      <c r="AA2954" s="763"/>
    </row>
    <row r="2955" spans="1:27" ht="13.8" hidden="1">
      <c r="A2955" s="84"/>
      <c r="B2955" s="84"/>
      <c r="C2955" s="84"/>
      <c r="D2955" s="84"/>
      <c r="E2955" s="704"/>
      <c r="F2955" s="704"/>
      <c r="G2955" s="748" t="s">
        <v>4054</v>
      </c>
      <c r="H2955" s="694" t="str">
        <f t="shared" si="0"/>
        <v>--</v>
      </c>
      <c r="I2955" s="704"/>
      <c r="J2955" s="17"/>
      <c r="K2955" s="17"/>
      <c r="L2955" s="17"/>
      <c r="M2955" s="779" t="s">
        <v>273</v>
      </c>
      <c r="N2955" s="779" t="s">
        <v>1243</v>
      </c>
      <c r="O2955" s="764"/>
      <c r="P2955" s="741" t="s">
        <v>7028</v>
      </c>
      <c r="Q2955" s="17"/>
      <c r="R2955" s="17"/>
      <c r="S2955" s="17"/>
      <c r="T2955" s="17"/>
      <c r="U2955" s="788" t="s">
        <v>7029</v>
      </c>
      <c r="V2955" s="17"/>
      <c r="W2955" s="741" t="s">
        <v>7027</v>
      </c>
      <c r="X2955" s="765"/>
      <c r="Y2955" s="766"/>
      <c r="Z2955" s="767"/>
      <c r="AA2955" s="767"/>
    </row>
    <row r="2956" spans="1:27" ht="13.8" hidden="1">
      <c r="A2956" s="84"/>
      <c r="B2956" s="84"/>
      <c r="C2956" s="84"/>
      <c r="D2956" s="84"/>
      <c r="E2956" s="711"/>
      <c r="F2956" s="711"/>
      <c r="G2956" s="741" t="s">
        <v>4054</v>
      </c>
      <c r="H2956" s="696" t="str">
        <f t="shared" si="0"/>
        <v>--</v>
      </c>
      <c r="I2956" s="711"/>
      <c r="J2956" s="17"/>
      <c r="K2956" s="17"/>
      <c r="L2956" s="17"/>
      <c r="M2956" s="781" t="s">
        <v>1700</v>
      </c>
      <c r="N2956" s="781" t="s">
        <v>2237</v>
      </c>
      <c r="O2956" s="760"/>
      <c r="P2956" s="789"/>
      <c r="Q2956" s="17"/>
      <c r="R2956" s="17"/>
      <c r="S2956" s="17"/>
      <c r="T2956" s="17"/>
      <c r="U2956" s="790" t="s">
        <v>7031</v>
      </c>
      <c r="V2956" s="17"/>
      <c r="W2956" s="748" t="s">
        <v>7027</v>
      </c>
      <c r="X2956" s="761"/>
      <c r="Y2956" s="762"/>
      <c r="Z2956" s="763"/>
      <c r="AA2956" s="763"/>
    </row>
    <row r="2957" spans="1:27" ht="13.8" hidden="1">
      <c r="A2957" s="84"/>
      <c r="B2957" s="84"/>
      <c r="C2957" s="84"/>
      <c r="D2957" s="84"/>
      <c r="E2957" s="704"/>
      <c r="F2957" s="704"/>
      <c r="G2957" s="748" t="s">
        <v>4054</v>
      </c>
      <c r="H2957" s="694" t="str">
        <f t="shared" si="0"/>
        <v>--</v>
      </c>
      <c r="I2957" s="704"/>
      <c r="J2957" s="17"/>
      <c r="K2957" s="17"/>
      <c r="L2957" s="17"/>
      <c r="M2957" s="779" t="s">
        <v>1700</v>
      </c>
      <c r="N2957" s="779" t="s">
        <v>2239</v>
      </c>
      <c r="O2957" s="764"/>
      <c r="P2957" s="787"/>
      <c r="Q2957" s="17"/>
      <c r="R2957" s="17"/>
      <c r="S2957" s="17"/>
      <c r="T2957" s="17"/>
      <c r="U2957" s="788" t="s">
        <v>7033</v>
      </c>
      <c r="V2957" s="17"/>
      <c r="W2957" s="741" t="s">
        <v>7027</v>
      </c>
      <c r="X2957" s="765"/>
      <c r="Y2957" s="766"/>
      <c r="Z2957" s="767"/>
      <c r="AA2957" s="767"/>
    </row>
    <row r="2958" spans="1:27" ht="13.8" hidden="1">
      <c r="A2958" s="84"/>
      <c r="B2958" s="84"/>
      <c r="C2958" s="84"/>
      <c r="D2958" s="84"/>
      <c r="E2958" s="711"/>
      <c r="F2958" s="711"/>
      <c r="G2958" s="741" t="s">
        <v>4054</v>
      </c>
      <c r="H2958" s="696" t="str">
        <f t="shared" si="0"/>
        <v>--</v>
      </c>
      <c r="I2958" s="711"/>
      <c r="J2958" s="17"/>
      <c r="K2958" s="17"/>
      <c r="L2958" s="17"/>
      <c r="M2958" s="781" t="s">
        <v>630</v>
      </c>
      <c r="N2958" s="781" t="s">
        <v>1643</v>
      </c>
      <c r="O2958" s="760"/>
      <c r="P2958" s="789"/>
      <c r="Q2958" s="17"/>
      <c r="R2958" s="17"/>
      <c r="S2958" s="17"/>
      <c r="T2958" s="17"/>
      <c r="U2958" s="790" t="s">
        <v>7034</v>
      </c>
      <c r="V2958" s="17"/>
      <c r="W2958" s="748" t="s">
        <v>7027</v>
      </c>
      <c r="X2958" s="761"/>
      <c r="Y2958" s="762"/>
      <c r="Z2958" s="763"/>
      <c r="AA2958" s="763"/>
    </row>
    <row r="2959" spans="1:27" ht="13.8" hidden="1">
      <c r="A2959" s="84"/>
      <c r="B2959" s="84"/>
      <c r="C2959" s="84"/>
      <c r="D2959" s="84"/>
      <c r="E2959" s="704"/>
      <c r="F2959" s="704"/>
      <c r="G2959" s="748" t="s">
        <v>4054</v>
      </c>
      <c r="H2959" s="694" t="str">
        <f t="shared" si="0"/>
        <v>--</v>
      </c>
      <c r="I2959" s="704"/>
      <c r="J2959" s="17"/>
      <c r="K2959" s="17"/>
      <c r="L2959" s="17"/>
      <c r="M2959" s="779" t="s">
        <v>436</v>
      </c>
      <c r="N2959" s="779" t="s">
        <v>114</v>
      </c>
      <c r="O2959" s="764"/>
      <c r="P2959" s="787"/>
      <c r="Q2959" s="17"/>
      <c r="R2959" s="17"/>
      <c r="S2959" s="17"/>
      <c r="T2959" s="17"/>
      <c r="U2959" s="788" t="s">
        <v>7034</v>
      </c>
      <c r="V2959" s="17"/>
      <c r="W2959" s="741" t="s">
        <v>7027</v>
      </c>
      <c r="X2959" s="765"/>
      <c r="Y2959" s="766"/>
      <c r="Z2959" s="767"/>
      <c r="AA2959" s="767"/>
    </row>
    <row r="2960" spans="1:27" ht="13.8" hidden="1">
      <c r="A2960" s="84"/>
      <c r="B2960" s="84"/>
      <c r="C2960" s="84"/>
      <c r="D2960" s="84"/>
      <c r="E2960" s="711"/>
      <c r="F2960" s="711"/>
      <c r="G2960" s="741" t="s">
        <v>4054</v>
      </c>
      <c r="H2960" s="696" t="str">
        <f t="shared" si="0"/>
        <v>--</v>
      </c>
      <c r="I2960" s="711"/>
      <c r="J2960" s="17"/>
      <c r="K2960" s="17"/>
      <c r="L2960" s="17"/>
      <c r="M2960" s="781" t="s">
        <v>195</v>
      </c>
      <c r="N2960" s="781" t="s">
        <v>932</v>
      </c>
      <c r="O2960" s="760"/>
      <c r="P2960" s="789"/>
      <c r="Q2960" s="17"/>
      <c r="R2960" s="17"/>
      <c r="S2960" s="17"/>
      <c r="T2960" s="17"/>
      <c r="U2960" s="790" t="s">
        <v>7037</v>
      </c>
      <c r="V2960" s="17"/>
      <c r="W2960" s="748" t="s">
        <v>7027</v>
      </c>
      <c r="X2960" s="761"/>
      <c r="Y2960" s="762"/>
      <c r="Z2960" s="763"/>
      <c r="AA2960" s="763"/>
    </row>
    <row r="2961" spans="1:27" ht="13.8" hidden="1">
      <c r="A2961" s="84"/>
      <c r="B2961" s="84"/>
      <c r="C2961" s="84"/>
      <c r="D2961" s="84"/>
      <c r="E2961" s="704"/>
      <c r="F2961" s="704"/>
      <c r="G2961" s="748" t="s">
        <v>4054</v>
      </c>
      <c r="H2961" s="694" t="str">
        <f t="shared" si="0"/>
        <v>--</v>
      </c>
      <c r="I2961" s="704"/>
      <c r="J2961" s="17"/>
      <c r="K2961" s="17"/>
      <c r="L2961" s="17"/>
      <c r="M2961" s="779" t="s">
        <v>2695</v>
      </c>
      <c r="N2961" s="779" t="s">
        <v>1027</v>
      </c>
      <c r="O2961" s="764"/>
      <c r="P2961" s="787"/>
      <c r="Q2961" s="17"/>
      <c r="R2961" s="17"/>
      <c r="S2961" s="17"/>
      <c r="T2961" s="17"/>
      <c r="U2961" s="788" t="s">
        <v>7039</v>
      </c>
      <c r="V2961" s="17"/>
      <c r="W2961" s="741" t="s">
        <v>7027</v>
      </c>
      <c r="X2961" s="765"/>
      <c r="Y2961" s="766"/>
      <c r="Z2961" s="767"/>
      <c r="AA2961" s="767"/>
    </row>
    <row r="2962" spans="1:27" ht="13.8" hidden="1">
      <c r="A2962" s="84"/>
      <c r="B2962" s="84"/>
      <c r="C2962" s="84"/>
      <c r="D2962" s="84"/>
      <c r="E2962" s="711"/>
      <c r="F2962" s="711"/>
      <c r="G2962" s="741" t="s">
        <v>4054</v>
      </c>
      <c r="H2962" s="696" t="str">
        <f t="shared" si="0"/>
        <v>--</v>
      </c>
      <c r="I2962" s="711"/>
      <c r="J2962" s="17"/>
      <c r="K2962" s="17"/>
      <c r="L2962" s="17"/>
      <c r="M2962" s="781" t="s">
        <v>241</v>
      </c>
      <c r="N2962" s="781" t="s">
        <v>2171</v>
      </c>
      <c r="O2962" s="760"/>
      <c r="P2962" s="789"/>
      <c r="Q2962" s="17"/>
      <c r="R2962" s="17"/>
      <c r="S2962" s="17"/>
      <c r="T2962" s="17"/>
      <c r="U2962" s="790" t="s">
        <v>7025</v>
      </c>
      <c r="V2962" s="17"/>
      <c r="W2962" s="748" t="s">
        <v>7027</v>
      </c>
      <c r="X2962" s="761"/>
      <c r="Y2962" s="762"/>
      <c r="Z2962" s="763"/>
      <c r="AA2962" s="763"/>
    </row>
    <row r="2963" spans="1:27" ht="13.8" hidden="1">
      <c r="A2963" s="84"/>
      <c r="B2963" s="84"/>
      <c r="C2963" s="84"/>
      <c r="D2963" s="84"/>
      <c r="E2963" s="704"/>
      <c r="F2963" s="704"/>
      <c r="G2963" s="748" t="s">
        <v>4054</v>
      </c>
      <c r="H2963" s="694" t="str">
        <f t="shared" si="0"/>
        <v>--</v>
      </c>
      <c r="I2963" s="704"/>
      <c r="J2963" s="17"/>
      <c r="K2963" s="17"/>
      <c r="L2963" s="17"/>
      <c r="M2963" s="779" t="s">
        <v>273</v>
      </c>
      <c r="N2963" s="779" t="s">
        <v>1243</v>
      </c>
      <c r="O2963" s="764"/>
      <c r="P2963" s="741" t="s">
        <v>7028</v>
      </c>
      <c r="Q2963" s="17"/>
      <c r="R2963" s="17"/>
      <c r="S2963" s="17"/>
      <c r="T2963" s="17"/>
      <c r="U2963" s="788" t="s">
        <v>7029</v>
      </c>
      <c r="V2963" s="17"/>
      <c r="W2963" s="741" t="s">
        <v>7027</v>
      </c>
      <c r="X2963" s="765"/>
      <c r="Y2963" s="766"/>
      <c r="Z2963" s="767"/>
      <c r="AA2963" s="767"/>
    </row>
    <row r="2964" spans="1:27" ht="13.8" hidden="1">
      <c r="A2964" s="84"/>
      <c r="B2964" s="84"/>
      <c r="C2964" s="84"/>
      <c r="D2964" s="84"/>
      <c r="E2964" s="711"/>
      <c r="F2964" s="711"/>
      <c r="G2964" s="741" t="s">
        <v>4054</v>
      </c>
      <c r="H2964" s="696" t="str">
        <f t="shared" si="0"/>
        <v>--</v>
      </c>
      <c r="I2964" s="711"/>
      <c r="J2964" s="17"/>
      <c r="K2964" s="17"/>
      <c r="L2964" s="17"/>
      <c r="M2964" s="781" t="s">
        <v>1700</v>
      </c>
      <c r="N2964" s="781" t="s">
        <v>2237</v>
      </c>
      <c r="O2964" s="760"/>
      <c r="P2964" s="789"/>
      <c r="Q2964" s="17"/>
      <c r="R2964" s="17"/>
      <c r="S2964" s="17"/>
      <c r="T2964" s="17"/>
      <c r="U2964" s="790" t="s">
        <v>7031</v>
      </c>
      <c r="V2964" s="17"/>
      <c r="W2964" s="748" t="s">
        <v>7027</v>
      </c>
      <c r="X2964" s="761"/>
      <c r="Y2964" s="762"/>
      <c r="Z2964" s="763"/>
      <c r="AA2964" s="763"/>
    </row>
    <row r="2965" spans="1:27" ht="13.8" hidden="1">
      <c r="A2965" s="84"/>
      <c r="B2965" s="84"/>
      <c r="C2965" s="84"/>
      <c r="D2965" s="84"/>
      <c r="E2965" s="704"/>
      <c r="F2965" s="704"/>
      <c r="G2965" s="748" t="s">
        <v>4054</v>
      </c>
      <c r="H2965" s="694" t="str">
        <f t="shared" si="0"/>
        <v>--</v>
      </c>
      <c r="I2965" s="704"/>
      <c r="J2965" s="17"/>
      <c r="K2965" s="17"/>
      <c r="L2965" s="17"/>
      <c r="M2965" s="779" t="s">
        <v>1700</v>
      </c>
      <c r="N2965" s="779" t="s">
        <v>2239</v>
      </c>
      <c r="O2965" s="764"/>
      <c r="P2965" s="787"/>
      <c r="Q2965" s="17"/>
      <c r="R2965" s="17"/>
      <c r="S2965" s="17"/>
      <c r="T2965" s="17"/>
      <c r="U2965" s="788" t="s">
        <v>7033</v>
      </c>
      <c r="V2965" s="17"/>
      <c r="W2965" s="741" t="s">
        <v>7027</v>
      </c>
      <c r="X2965" s="765"/>
      <c r="Y2965" s="766"/>
      <c r="Z2965" s="767"/>
      <c r="AA2965" s="767"/>
    </row>
    <row r="2966" spans="1:27" ht="13.8" hidden="1">
      <c r="A2966" s="84"/>
      <c r="B2966" s="84"/>
      <c r="C2966" s="84"/>
      <c r="D2966" s="84"/>
      <c r="E2966" s="711"/>
      <c r="F2966" s="711"/>
      <c r="G2966" s="741" t="s">
        <v>4054</v>
      </c>
      <c r="H2966" s="696" t="str">
        <f t="shared" si="0"/>
        <v>--</v>
      </c>
      <c r="I2966" s="711"/>
      <c r="J2966" s="17"/>
      <c r="K2966" s="17"/>
      <c r="L2966" s="17"/>
      <c r="M2966" s="781" t="s">
        <v>630</v>
      </c>
      <c r="N2966" s="781" t="s">
        <v>1643</v>
      </c>
      <c r="O2966" s="760"/>
      <c r="P2966" s="789"/>
      <c r="Q2966" s="17"/>
      <c r="R2966" s="17"/>
      <c r="S2966" s="17"/>
      <c r="T2966" s="17"/>
      <c r="U2966" s="790" t="s">
        <v>7034</v>
      </c>
      <c r="V2966" s="17"/>
      <c r="W2966" s="748" t="s">
        <v>7027</v>
      </c>
      <c r="X2966" s="761"/>
      <c r="Y2966" s="762"/>
      <c r="Z2966" s="763"/>
      <c r="AA2966" s="763"/>
    </row>
    <row r="2967" spans="1:27" ht="13.8" hidden="1">
      <c r="A2967" s="84"/>
      <c r="B2967" s="84"/>
      <c r="C2967" s="84"/>
      <c r="D2967" s="84"/>
      <c r="E2967" s="704"/>
      <c r="F2967" s="704"/>
      <c r="G2967" s="748" t="s">
        <v>4054</v>
      </c>
      <c r="H2967" s="694" t="str">
        <f t="shared" si="0"/>
        <v>--</v>
      </c>
      <c r="I2967" s="704"/>
      <c r="J2967" s="17"/>
      <c r="K2967" s="17"/>
      <c r="L2967" s="17"/>
      <c r="M2967" s="779" t="s">
        <v>436</v>
      </c>
      <c r="N2967" s="779" t="s">
        <v>114</v>
      </c>
      <c r="O2967" s="764"/>
      <c r="P2967" s="787"/>
      <c r="Q2967" s="17"/>
      <c r="R2967" s="17"/>
      <c r="S2967" s="17"/>
      <c r="T2967" s="17"/>
      <c r="U2967" s="788" t="s">
        <v>7034</v>
      </c>
      <c r="V2967" s="17"/>
      <c r="W2967" s="741" t="s">
        <v>7027</v>
      </c>
      <c r="X2967" s="765"/>
      <c r="Y2967" s="766"/>
      <c r="Z2967" s="767"/>
      <c r="AA2967" s="767"/>
    </row>
    <row r="2968" spans="1:27" ht="13.8" hidden="1">
      <c r="A2968" s="84"/>
      <c r="B2968" s="84"/>
      <c r="C2968" s="84"/>
      <c r="D2968" s="84"/>
      <c r="E2968" s="711"/>
      <c r="F2968" s="711"/>
      <c r="G2968" s="741" t="s">
        <v>4054</v>
      </c>
      <c r="H2968" s="696" t="str">
        <f t="shared" si="0"/>
        <v>--</v>
      </c>
      <c r="I2968" s="711"/>
      <c r="J2968" s="17"/>
      <c r="K2968" s="17"/>
      <c r="L2968" s="17"/>
      <c r="M2968" s="781" t="s">
        <v>195</v>
      </c>
      <c r="N2968" s="781" t="s">
        <v>932</v>
      </c>
      <c r="O2968" s="760"/>
      <c r="P2968" s="789"/>
      <c r="Q2968" s="17"/>
      <c r="R2968" s="17"/>
      <c r="S2968" s="17"/>
      <c r="T2968" s="17"/>
      <c r="U2968" s="790" t="s">
        <v>7037</v>
      </c>
      <c r="V2968" s="17"/>
      <c r="W2968" s="748" t="s">
        <v>7027</v>
      </c>
      <c r="X2968" s="761"/>
      <c r="Y2968" s="762"/>
      <c r="Z2968" s="763"/>
      <c r="AA2968" s="763"/>
    </row>
    <row r="2969" spans="1:27" ht="13.8" hidden="1">
      <c r="A2969" s="84"/>
      <c r="B2969" s="84"/>
      <c r="C2969" s="84"/>
      <c r="D2969" s="84"/>
      <c r="E2969" s="704"/>
      <c r="F2969" s="704"/>
      <c r="G2969" s="748" t="s">
        <v>4054</v>
      </c>
      <c r="H2969" s="694" t="str">
        <f t="shared" si="0"/>
        <v>--</v>
      </c>
      <c r="I2969" s="704"/>
      <c r="J2969" s="17"/>
      <c r="K2969" s="17"/>
      <c r="L2969" s="17"/>
      <c r="M2969" s="779" t="s">
        <v>2695</v>
      </c>
      <c r="N2969" s="779" t="s">
        <v>1027</v>
      </c>
      <c r="O2969" s="764"/>
      <c r="P2969" s="787"/>
      <c r="Q2969" s="17"/>
      <c r="R2969" s="17"/>
      <c r="S2969" s="17"/>
      <c r="T2969" s="17"/>
      <c r="U2969" s="788" t="s">
        <v>7039</v>
      </c>
      <c r="V2969" s="17"/>
      <c r="W2969" s="741" t="s">
        <v>7027</v>
      </c>
      <c r="X2969" s="765"/>
      <c r="Y2969" s="766"/>
      <c r="Z2969" s="767"/>
      <c r="AA2969" s="767"/>
    </row>
    <row r="2970" spans="1:27" ht="13.8" hidden="1">
      <c r="A2970" s="84"/>
      <c r="B2970" s="84"/>
      <c r="C2970" s="84"/>
      <c r="D2970" s="84"/>
      <c r="E2970" s="711"/>
      <c r="F2970" s="711"/>
      <c r="G2970" s="741" t="s">
        <v>4074</v>
      </c>
      <c r="H2970" s="696" t="str">
        <f t="shared" si="0"/>
        <v>--</v>
      </c>
      <c r="I2970" s="711"/>
      <c r="J2970" s="17"/>
      <c r="K2970" s="17"/>
      <c r="L2970" s="17"/>
      <c r="M2970" s="781" t="s">
        <v>241</v>
      </c>
      <c r="N2970" s="781" t="s">
        <v>2289</v>
      </c>
      <c r="O2970" s="760"/>
      <c r="P2970" s="789"/>
      <c r="Q2970" s="17"/>
      <c r="R2970" s="17"/>
      <c r="S2970" s="17"/>
      <c r="T2970" s="17"/>
      <c r="U2970" s="790" t="s">
        <v>5345</v>
      </c>
      <c r="V2970" s="17"/>
      <c r="W2970" s="748" t="s">
        <v>3940</v>
      </c>
      <c r="X2970" s="761"/>
      <c r="Y2970" s="762"/>
      <c r="Z2970" s="763"/>
      <c r="AA2970" s="763"/>
    </row>
    <row r="2971" spans="1:27" ht="13.8" hidden="1">
      <c r="A2971" s="84"/>
      <c r="B2971" s="84"/>
      <c r="C2971" s="84"/>
      <c r="D2971" s="84"/>
      <c r="E2971" s="704"/>
      <c r="F2971" s="704"/>
      <c r="G2971" s="748" t="s">
        <v>4074</v>
      </c>
      <c r="H2971" s="694" t="str">
        <f t="shared" si="0"/>
        <v>--</v>
      </c>
      <c r="I2971" s="704"/>
      <c r="J2971" s="17"/>
      <c r="K2971" s="17"/>
      <c r="L2971" s="17"/>
      <c r="M2971" s="779" t="s">
        <v>273</v>
      </c>
      <c r="N2971" s="779" t="s">
        <v>1227</v>
      </c>
      <c r="O2971" s="764"/>
      <c r="P2971" s="787"/>
      <c r="Q2971" s="17"/>
      <c r="R2971" s="17"/>
      <c r="S2971" s="17"/>
      <c r="T2971" s="17"/>
      <c r="U2971" s="788" t="s">
        <v>5354</v>
      </c>
      <c r="V2971" s="17"/>
      <c r="W2971" s="741" t="s">
        <v>3940</v>
      </c>
      <c r="X2971" s="765"/>
      <c r="Y2971" s="766"/>
      <c r="Z2971" s="767"/>
      <c r="AA2971" s="767"/>
    </row>
    <row r="2972" spans="1:27" ht="13.8" hidden="1">
      <c r="A2972" s="84"/>
      <c r="B2972" s="84"/>
      <c r="C2972" s="84"/>
      <c r="D2972" s="84"/>
      <c r="E2972" s="711"/>
      <c r="F2972" s="711"/>
      <c r="G2972" s="741" t="s">
        <v>4074</v>
      </c>
      <c r="H2972" s="696" t="str">
        <f t="shared" si="0"/>
        <v>--</v>
      </c>
      <c r="I2972" s="711"/>
      <c r="J2972" s="17"/>
      <c r="K2972" s="17"/>
      <c r="L2972" s="17"/>
      <c r="M2972" s="781" t="s">
        <v>528</v>
      </c>
      <c r="N2972" s="781" t="s">
        <v>2290</v>
      </c>
      <c r="O2972" s="760"/>
      <c r="P2972" s="789"/>
      <c r="Q2972" s="17"/>
      <c r="R2972" s="17"/>
      <c r="S2972" s="17"/>
      <c r="T2972" s="17"/>
      <c r="U2972" s="790" t="s">
        <v>5361</v>
      </c>
      <c r="V2972" s="17"/>
      <c r="W2972" s="748" t="s">
        <v>3940</v>
      </c>
      <c r="X2972" s="761"/>
      <c r="Y2972" s="762"/>
      <c r="Z2972" s="763"/>
      <c r="AA2972" s="763"/>
    </row>
    <row r="2973" spans="1:27" ht="13.8" hidden="1">
      <c r="A2973" s="84"/>
      <c r="B2973" s="84"/>
      <c r="C2973" s="84"/>
      <c r="D2973" s="84"/>
      <c r="E2973" s="704"/>
      <c r="F2973" s="704"/>
      <c r="G2973" s="748" t="s">
        <v>4074</v>
      </c>
      <c r="H2973" s="694" t="str">
        <f t="shared" si="0"/>
        <v>--</v>
      </c>
      <c r="I2973" s="704"/>
      <c r="J2973" s="17"/>
      <c r="K2973" s="17"/>
      <c r="L2973" s="17"/>
      <c r="M2973" s="779" t="s">
        <v>528</v>
      </c>
      <c r="N2973" s="779" t="s">
        <v>2291</v>
      </c>
      <c r="O2973" s="764"/>
      <c r="P2973" s="787"/>
      <c r="Q2973" s="17"/>
      <c r="R2973" s="17"/>
      <c r="S2973" s="17"/>
      <c r="T2973" s="17"/>
      <c r="U2973" s="788" t="s">
        <v>5369</v>
      </c>
      <c r="V2973" s="17"/>
      <c r="W2973" s="741" t="s">
        <v>3940</v>
      </c>
      <c r="X2973" s="765"/>
      <c r="Y2973" s="766"/>
      <c r="Z2973" s="767"/>
      <c r="AA2973" s="767"/>
    </row>
    <row r="2974" spans="1:27" ht="13.8" hidden="1">
      <c r="A2974" s="84"/>
      <c r="B2974" s="84"/>
      <c r="C2974" s="84"/>
      <c r="D2974" s="84"/>
      <c r="E2974" s="711"/>
      <c r="F2974" s="711"/>
      <c r="G2974" s="741" t="s">
        <v>4074</v>
      </c>
      <c r="H2974" s="696" t="str">
        <f t="shared" si="0"/>
        <v>--</v>
      </c>
      <c r="I2974" s="711"/>
      <c r="J2974" s="17"/>
      <c r="K2974" s="17"/>
      <c r="L2974" s="17"/>
      <c r="M2974" s="781" t="s">
        <v>630</v>
      </c>
      <c r="N2974" s="781" t="s">
        <v>1630</v>
      </c>
      <c r="O2974" s="760"/>
      <c r="P2974" s="789"/>
      <c r="Q2974" s="17"/>
      <c r="R2974" s="17"/>
      <c r="S2974" s="17"/>
      <c r="T2974" s="17"/>
      <c r="U2974" s="790" t="s">
        <v>5374</v>
      </c>
      <c r="V2974" s="17"/>
      <c r="W2974" s="748" t="s">
        <v>3940</v>
      </c>
      <c r="X2974" s="761"/>
      <c r="Y2974" s="762"/>
      <c r="Z2974" s="763"/>
      <c r="AA2974" s="763"/>
    </row>
    <row r="2975" spans="1:27" ht="13.8" hidden="1">
      <c r="A2975" s="84"/>
      <c r="B2975" s="84"/>
      <c r="C2975" s="84"/>
      <c r="D2975" s="84"/>
      <c r="E2975" s="704"/>
      <c r="F2975" s="704"/>
      <c r="G2975" s="748" t="s">
        <v>4074</v>
      </c>
      <c r="H2975" s="694" t="str">
        <f t="shared" si="0"/>
        <v>--</v>
      </c>
      <c r="I2975" s="704"/>
      <c r="J2975" s="17"/>
      <c r="K2975" s="17"/>
      <c r="L2975" s="17"/>
      <c r="M2975" s="779" t="s">
        <v>436</v>
      </c>
      <c r="N2975" s="779" t="s">
        <v>110</v>
      </c>
      <c r="O2975" s="764"/>
      <c r="P2975" s="787"/>
      <c r="Q2975" s="17"/>
      <c r="R2975" s="17"/>
      <c r="S2975" s="17"/>
      <c r="T2975" s="17"/>
      <c r="U2975" s="788" t="s">
        <v>5374</v>
      </c>
      <c r="V2975" s="17"/>
      <c r="W2975" s="741" t="s">
        <v>3940</v>
      </c>
      <c r="X2975" s="765"/>
      <c r="Y2975" s="766"/>
      <c r="Z2975" s="767"/>
      <c r="AA2975" s="767"/>
    </row>
    <row r="2976" spans="1:27" ht="13.8" hidden="1">
      <c r="A2976" s="84"/>
      <c r="B2976" s="84"/>
      <c r="C2976" s="84"/>
      <c r="D2976" s="84"/>
      <c r="E2976" s="711"/>
      <c r="F2976" s="711"/>
      <c r="G2976" s="741" t="s">
        <v>4074</v>
      </c>
      <c r="H2976" s="696" t="str">
        <f t="shared" si="0"/>
        <v>--</v>
      </c>
      <c r="I2976" s="711"/>
      <c r="J2976" s="17"/>
      <c r="K2976" s="17"/>
      <c r="L2976" s="17"/>
      <c r="M2976" s="781" t="s">
        <v>2695</v>
      </c>
      <c r="N2976" s="781" t="s">
        <v>1025</v>
      </c>
      <c r="O2976" s="760"/>
      <c r="P2976" s="789"/>
      <c r="Q2976" s="17"/>
      <c r="R2976" s="17"/>
      <c r="S2976" s="17"/>
      <c r="T2976" s="17"/>
      <c r="U2976" s="790" t="s">
        <v>5380</v>
      </c>
      <c r="V2976" s="17"/>
      <c r="W2976" s="748" t="s">
        <v>3940</v>
      </c>
      <c r="X2976" s="761"/>
      <c r="Y2976" s="762"/>
      <c r="Z2976" s="763"/>
      <c r="AA2976" s="763"/>
    </row>
    <row r="2977" spans="1:27" ht="13.8" hidden="1">
      <c r="A2977" s="84"/>
      <c r="B2977" s="84"/>
      <c r="C2977" s="84"/>
      <c r="D2977" s="84"/>
      <c r="E2977" s="704"/>
      <c r="F2977" s="704"/>
      <c r="G2977" s="748" t="s">
        <v>4074</v>
      </c>
      <c r="H2977" s="694" t="str">
        <f t="shared" si="0"/>
        <v>--</v>
      </c>
      <c r="I2977" s="704"/>
      <c r="J2977" s="17"/>
      <c r="K2977" s="17"/>
      <c r="L2977" s="17"/>
      <c r="M2977" s="779" t="s">
        <v>494</v>
      </c>
      <c r="N2977" s="779" t="s">
        <v>1495</v>
      </c>
      <c r="O2977" s="764"/>
      <c r="P2977" s="787"/>
      <c r="Q2977" s="17"/>
      <c r="R2977" s="17"/>
      <c r="S2977" s="17"/>
      <c r="T2977" s="17"/>
      <c r="U2977" s="788" t="s">
        <v>5390</v>
      </c>
      <c r="V2977" s="17"/>
      <c r="W2977" s="741" t="s">
        <v>3940</v>
      </c>
      <c r="X2977" s="765"/>
      <c r="Y2977" s="766"/>
      <c r="Z2977" s="767"/>
      <c r="AA2977" s="767"/>
    </row>
    <row r="2978" spans="1:27" ht="13.8" hidden="1">
      <c r="A2978" s="84"/>
      <c r="B2978" s="84"/>
      <c r="C2978" s="84"/>
      <c r="D2978" s="84"/>
      <c r="E2978" s="711"/>
      <c r="F2978" s="711"/>
      <c r="G2978" s="741" t="s">
        <v>4074</v>
      </c>
      <c r="H2978" s="696" t="str">
        <f t="shared" si="0"/>
        <v>--</v>
      </c>
      <c r="I2978" s="711"/>
      <c r="J2978" s="17"/>
      <c r="K2978" s="17"/>
      <c r="L2978" s="17"/>
      <c r="M2978" s="781" t="s">
        <v>195</v>
      </c>
      <c r="N2978" s="781" t="s">
        <v>919</v>
      </c>
      <c r="O2978" s="760"/>
      <c r="P2978" s="789"/>
      <c r="Q2978" s="17"/>
      <c r="R2978" s="17"/>
      <c r="S2978" s="17"/>
      <c r="T2978" s="17"/>
      <c r="U2978" s="790" t="s">
        <v>5398</v>
      </c>
      <c r="V2978" s="17"/>
      <c r="W2978" s="748" t="s">
        <v>3940</v>
      </c>
      <c r="X2978" s="761"/>
      <c r="Y2978" s="762"/>
      <c r="Z2978" s="763"/>
      <c r="AA2978" s="763"/>
    </row>
    <row r="2979" spans="1:27" ht="13.8" hidden="1">
      <c r="A2979" s="84"/>
      <c r="B2979" s="84"/>
      <c r="C2979" s="84"/>
      <c r="D2979" s="84"/>
      <c r="E2979" s="704"/>
      <c r="F2979" s="704"/>
      <c r="G2979" s="748" t="s">
        <v>4074</v>
      </c>
      <c r="H2979" s="694" t="str">
        <f t="shared" si="0"/>
        <v>--</v>
      </c>
      <c r="I2979" s="704"/>
      <c r="J2979" s="17"/>
      <c r="K2979" s="17"/>
      <c r="L2979" s="17"/>
      <c r="M2979" s="779" t="s">
        <v>195</v>
      </c>
      <c r="N2979" s="779" t="s">
        <v>873</v>
      </c>
      <c r="O2979" s="764"/>
      <c r="P2979" s="787"/>
      <c r="Q2979" s="17"/>
      <c r="R2979" s="17"/>
      <c r="S2979" s="17"/>
      <c r="T2979" s="17"/>
      <c r="U2979" s="788" t="s">
        <v>5406</v>
      </c>
      <c r="V2979" s="17"/>
      <c r="W2979" s="741" t="s">
        <v>3940</v>
      </c>
      <c r="X2979" s="765"/>
      <c r="Y2979" s="766"/>
      <c r="Z2979" s="767"/>
      <c r="AA2979" s="767"/>
    </row>
    <row r="2980" spans="1:27" ht="13.8" hidden="1">
      <c r="A2980" s="84"/>
      <c r="B2980" s="84"/>
      <c r="C2980" s="84"/>
      <c r="D2980" s="84"/>
      <c r="E2980" s="711"/>
      <c r="F2980" s="711"/>
      <c r="G2980" s="741" t="s">
        <v>4074</v>
      </c>
      <c r="H2980" s="696" t="str">
        <f t="shared" si="0"/>
        <v>--</v>
      </c>
      <c r="I2980" s="711"/>
      <c r="J2980" s="17"/>
      <c r="K2980" s="17"/>
      <c r="L2980" s="17"/>
      <c r="M2980" s="781" t="s">
        <v>494</v>
      </c>
      <c r="N2980" s="781" t="s">
        <v>1507</v>
      </c>
      <c r="O2980" s="760"/>
      <c r="P2980" s="789"/>
      <c r="Q2980" s="17"/>
      <c r="R2980" s="17"/>
      <c r="S2980" s="17"/>
      <c r="T2980" s="17"/>
      <c r="U2980" s="790" t="s">
        <v>5411</v>
      </c>
      <c r="V2980" s="17"/>
      <c r="W2980" s="748" t="s">
        <v>3940</v>
      </c>
      <c r="X2980" s="761"/>
      <c r="Y2980" s="762"/>
      <c r="Z2980" s="763"/>
      <c r="AA2980" s="763"/>
    </row>
    <row r="2981" spans="1:27" ht="13.8" hidden="1">
      <c r="A2981" s="84"/>
      <c r="B2981" s="84"/>
      <c r="C2981" s="84"/>
      <c r="D2981" s="84"/>
      <c r="E2981" s="704"/>
      <c r="F2981" s="704"/>
      <c r="G2981" s="748" t="s">
        <v>4074</v>
      </c>
      <c r="H2981" s="694" t="str">
        <f t="shared" si="0"/>
        <v>--</v>
      </c>
      <c r="I2981" s="704"/>
      <c r="J2981" s="17"/>
      <c r="K2981" s="17"/>
      <c r="L2981" s="17"/>
      <c r="M2981" s="779" t="s">
        <v>436</v>
      </c>
      <c r="N2981" s="779" t="s">
        <v>129</v>
      </c>
      <c r="O2981" s="764"/>
      <c r="P2981" s="787"/>
      <c r="Q2981" s="17"/>
      <c r="R2981" s="17"/>
      <c r="S2981" s="17"/>
      <c r="T2981" s="17"/>
      <c r="U2981" s="788" t="s">
        <v>5419</v>
      </c>
      <c r="V2981" s="17"/>
      <c r="W2981" s="741" t="s">
        <v>3940</v>
      </c>
      <c r="X2981" s="765"/>
      <c r="Y2981" s="766"/>
      <c r="Z2981" s="767"/>
      <c r="AA2981" s="767"/>
    </row>
    <row r="2982" spans="1:27" ht="13.8" hidden="1">
      <c r="A2982" s="84"/>
      <c r="B2982" s="84"/>
      <c r="C2982" s="84"/>
      <c r="D2982" s="84"/>
      <c r="E2982" s="711"/>
      <c r="F2982" s="711"/>
      <c r="G2982" s="741" t="s">
        <v>4293</v>
      </c>
      <c r="H2982" s="696" t="str">
        <f t="shared" si="0"/>
        <v>--</v>
      </c>
      <c r="I2982" s="711"/>
      <c r="J2982" s="17"/>
      <c r="K2982" s="17"/>
      <c r="L2982" s="17"/>
      <c r="M2982" s="781" t="s">
        <v>273</v>
      </c>
      <c r="N2982" s="781" t="s">
        <v>1313</v>
      </c>
      <c r="O2982" s="760"/>
      <c r="P2982" s="789"/>
      <c r="Q2982" s="17"/>
      <c r="R2982" s="17"/>
      <c r="S2982" s="17"/>
      <c r="T2982" s="17"/>
      <c r="U2982" s="782" t="s">
        <v>8538</v>
      </c>
      <c r="V2982" s="17"/>
      <c r="W2982" s="748" t="s">
        <v>3199</v>
      </c>
      <c r="X2982" s="761"/>
      <c r="Y2982" s="762"/>
      <c r="Z2982" s="763"/>
      <c r="AA2982" s="763"/>
    </row>
    <row r="2983" spans="1:27" ht="13.8" hidden="1">
      <c r="A2983" s="84"/>
      <c r="B2983" s="84"/>
      <c r="C2983" s="84"/>
      <c r="D2983" s="84"/>
      <c r="E2983" s="704"/>
      <c r="F2983" s="704"/>
      <c r="G2983" s="748" t="s">
        <v>4293</v>
      </c>
      <c r="H2983" s="694" t="str">
        <f t="shared" si="0"/>
        <v>--</v>
      </c>
      <c r="I2983" s="704"/>
      <c r="J2983" s="17"/>
      <c r="K2983" s="17"/>
      <c r="L2983" s="17"/>
      <c r="M2983" s="779" t="s">
        <v>528</v>
      </c>
      <c r="N2983" s="779" t="s">
        <v>2300</v>
      </c>
      <c r="O2983" s="764"/>
      <c r="P2983" s="787"/>
      <c r="Q2983" s="17"/>
      <c r="R2983" s="17"/>
      <c r="S2983" s="17"/>
      <c r="T2983" s="17"/>
      <c r="U2983" s="780" t="s">
        <v>8542</v>
      </c>
      <c r="V2983" s="17"/>
      <c r="W2983" s="741" t="s">
        <v>3199</v>
      </c>
      <c r="X2983" s="765"/>
      <c r="Y2983" s="766"/>
      <c r="Z2983" s="767"/>
      <c r="AA2983" s="767"/>
    </row>
    <row r="2984" spans="1:27" ht="13.8" hidden="1">
      <c r="A2984" s="84"/>
      <c r="B2984" s="84"/>
      <c r="C2984" s="84"/>
      <c r="D2984" s="84"/>
      <c r="E2984" s="711"/>
      <c r="F2984" s="711"/>
      <c r="G2984" s="741" t="s">
        <v>4293</v>
      </c>
      <c r="H2984" s="696" t="str">
        <f t="shared" si="0"/>
        <v>--</v>
      </c>
      <c r="I2984" s="711"/>
      <c r="J2984" s="17"/>
      <c r="K2984" s="17"/>
      <c r="L2984" s="17"/>
      <c r="M2984" s="781" t="s">
        <v>273</v>
      </c>
      <c r="N2984" s="781" t="s">
        <v>1311</v>
      </c>
      <c r="O2984" s="760"/>
      <c r="P2984" s="789"/>
      <c r="Q2984" s="17"/>
      <c r="R2984" s="17"/>
      <c r="S2984" s="17"/>
      <c r="T2984" s="17"/>
      <c r="U2984" s="972" t="s">
        <v>4296</v>
      </c>
      <c r="V2984" s="17"/>
      <c r="W2984" s="748" t="s">
        <v>3199</v>
      </c>
      <c r="X2984" s="761"/>
      <c r="Y2984" s="762"/>
      <c r="Z2984" s="763"/>
      <c r="AA2984" s="763"/>
    </row>
    <row r="2985" spans="1:27" ht="13.8" hidden="1">
      <c r="A2985" s="84"/>
      <c r="B2985" s="84"/>
      <c r="C2985" s="84"/>
      <c r="D2985" s="84"/>
      <c r="E2985" s="704"/>
      <c r="F2985" s="704"/>
      <c r="G2985" s="748" t="s">
        <v>4293</v>
      </c>
      <c r="H2985" s="694" t="str">
        <f t="shared" si="0"/>
        <v>--</v>
      </c>
      <c r="I2985" s="704"/>
      <c r="J2985" s="17"/>
      <c r="K2985" s="17"/>
      <c r="L2985" s="17"/>
      <c r="M2985" s="779" t="s">
        <v>528</v>
      </c>
      <c r="N2985" s="779" t="s">
        <v>1844</v>
      </c>
      <c r="O2985" s="764"/>
      <c r="P2985" s="741" t="s">
        <v>4297</v>
      </c>
      <c r="Q2985" s="17"/>
      <c r="R2985" s="17"/>
      <c r="S2985" s="17"/>
      <c r="T2985" s="17"/>
      <c r="U2985" s="973" t="s">
        <v>4298</v>
      </c>
      <c r="V2985" s="17"/>
      <c r="W2985" s="741" t="s">
        <v>3199</v>
      </c>
      <c r="X2985" s="765"/>
      <c r="Y2985" s="766"/>
      <c r="Z2985" s="767"/>
      <c r="AA2985" s="767"/>
    </row>
    <row r="2986" spans="1:27" ht="13.8" hidden="1">
      <c r="A2986" s="84"/>
      <c r="B2986" s="84"/>
      <c r="C2986" s="84"/>
      <c r="D2986" s="84"/>
      <c r="E2986" s="711"/>
      <c r="F2986" s="711"/>
      <c r="G2986" s="741" t="s">
        <v>4293</v>
      </c>
      <c r="H2986" s="696" t="str">
        <f t="shared" si="0"/>
        <v>--</v>
      </c>
      <c r="I2986" s="711"/>
      <c r="J2986" s="17"/>
      <c r="K2986" s="17"/>
      <c r="L2986" s="17"/>
      <c r="M2986" s="781" t="s">
        <v>4299</v>
      </c>
      <c r="N2986" s="781" t="s">
        <v>948</v>
      </c>
      <c r="O2986" s="760"/>
      <c r="P2986" s="789"/>
      <c r="Q2986" s="17"/>
      <c r="R2986" s="17"/>
      <c r="S2986" s="17"/>
      <c r="T2986" s="17"/>
      <c r="U2986" s="972" t="s">
        <v>4301</v>
      </c>
      <c r="V2986" s="17"/>
      <c r="W2986" s="748" t="s">
        <v>3199</v>
      </c>
      <c r="X2986" s="761"/>
      <c r="Y2986" s="762"/>
      <c r="Z2986" s="763"/>
      <c r="AA2986" s="763"/>
    </row>
    <row r="2987" spans="1:27" ht="13.8" hidden="1">
      <c r="A2987" s="84"/>
      <c r="B2987" s="84"/>
      <c r="C2987" s="84"/>
      <c r="D2987" s="84"/>
      <c r="E2987" s="704"/>
      <c r="F2987" s="704"/>
      <c r="G2987" s="748" t="s">
        <v>4293</v>
      </c>
      <c r="H2987" s="694" t="str">
        <f t="shared" si="0"/>
        <v>--</v>
      </c>
      <c r="I2987" s="704"/>
      <c r="J2987" s="17"/>
      <c r="K2987" s="17"/>
      <c r="L2987" s="17"/>
      <c r="M2987" s="779" t="s">
        <v>2675</v>
      </c>
      <c r="N2987" s="779" t="s">
        <v>45</v>
      </c>
      <c r="O2987" s="764"/>
      <c r="P2987" s="787"/>
      <c r="Q2987" s="17"/>
      <c r="R2987" s="17"/>
      <c r="S2987" s="17"/>
      <c r="T2987" s="17"/>
      <c r="U2987" s="973" t="s">
        <v>4302</v>
      </c>
      <c r="V2987" s="17"/>
      <c r="W2987" s="741" t="s">
        <v>3199</v>
      </c>
      <c r="X2987" s="765"/>
      <c r="Y2987" s="766"/>
      <c r="Z2987" s="767"/>
      <c r="AA2987" s="767"/>
    </row>
    <row r="2988" spans="1:27" ht="13.8" hidden="1">
      <c r="A2988" s="84"/>
      <c r="B2988" s="84"/>
      <c r="C2988" s="84"/>
      <c r="D2988" s="84"/>
      <c r="E2988" s="711"/>
      <c r="F2988" s="711"/>
      <c r="G2988" s="741" t="s">
        <v>4293</v>
      </c>
      <c r="H2988" s="696" t="str">
        <f t="shared" si="0"/>
        <v>--</v>
      </c>
      <c r="I2988" s="711"/>
      <c r="J2988" s="17"/>
      <c r="K2988" s="17"/>
      <c r="L2988" s="17"/>
      <c r="M2988" s="781" t="s">
        <v>2691</v>
      </c>
      <c r="N2988" s="781" t="s">
        <v>439</v>
      </c>
      <c r="O2988" s="760"/>
      <c r="P2988" s="789"/>
      <c r="Q2988" s="17"/>
      <c r="R2988" s="17"/>
      <c r="S2988" s="17"/>
      <c r="T2988" s="17"/>
      <c r="U2988" s="972" t="s">
        <v>4303</v>
      </c>
      <c r="V2988" s="17"/>
      <c r="W2988" s="748" t="s">
        <v>3199</v>
      </c>
      <c r="X2988" s="761"/>
      <c r="Y2988" s="762"/>
      <c r="Z2988" s="763"/>
      <c r="AA2988" s="763"/>
    </row>
    <row r="2989" spans="1:27" ht="13.8" hidden="1">
      <c r="A2989" s="84"/>
      <c r="B2989" s="84"/>
      <c r="C2989" s="84"/>
      <c r="D2989" s="84"/>
      <c r="E2989" s="704"/>
      <c r="F2989" s="704"/>
      <c r="G2989" s="748" t="s">
        <v>4293</v>
      </c>
      <c r="H2989" s="694" t="str">
        <f t="shared" si="0"/>
        <v>--</v>
      </c>
      <c r="I2989" s="704"/>
      <c r="J2989" s="17"/>
      <c r="K2989" s="17"/>
      <c r="L2989" s="17"/>
      <c r="M2989" s="779" t="s">
        <v>436</v>
      </c>
      <c r="N2989" s="779" t="s">
        <v>141</v>
      </c>
      <c r="O2989" s="764"/>
      <c r="P2989" s="787"/>
      <c r="Q2989" s="17"/>
      <c r="R2989" s="17"/>
      <c r="S2989" s="17"/>
      <c r="T2989" s="17"/>
      <c r="U2989" s="973" t="s">
        <v>4308</v>
      </c>
      <c r="V2989" s="17"/>
      <c r="W2989" s="741" t="s">
        <v>3199</v>
      </c>
      <c r="X2989" s="765"/>
      <c r="Y2989" s="766"/>
      <c r="Z2989" s="767"/>
      <c r="AA2989" s="767"/>
    </row>
    <row r="2990" spans="1:27" ht="13.8" hidden="1">
      <c r="A2990" s="84"/>
      <c r="B2990" s="84"/>
      <c r="C2990" s="84"/>
      <c r="D2990" s="84"/>
      <c r="E2990" s="711"/>
      <c r="F2990" s="711"/>
      <c r="G2990" s="741" t="s">
        <v>4293</v>
      </c>
      <c r="H2990" s="696" t="str">
        <f t="shared" si="0"/>
        <v>--</v>
      </c>
      <c r="I2990" s="711"/>
      <c r="J2990" s="17"/>
      <c r="K2990" s="17"/>
      <c r="L2990" s="17"/>
      <c r="M2990" s="781" t="s">
        <v>630</v>
      </c>
      <c r="N2990" s="781" t="s">
        <v>1652</v>
      </c>
      <c r="O2990" s="760"/>
      <c r="P2990" s="789"/>
      <c r="Q2990" s="17"/>
      <c r="R2990" s="17"/>
      <c r="S2990" s="17"/>
      <c r="T2990" s="17"/>
      <c r="U2990" s="972" t="s">
        <v>4313</v>
      </c>
      <c r="V2990" s="17"/>
      <c r="W2990" s="748" t="s">
        <v>3199</v>
      </c>
      <c r="X2990" s="761"/>
      <c r="Y2990" s="762"/>
      <c r="Z2990" s="763"/>
      <c r="AA2990" s="763"/>
    </row>
    <row r="2991" spans="1:27" ht="13.8" hidden="1">
      <c r="A2991" s="84"/>
      <c r="B2991" s="84"/>
      <c r="C2991" s="84"/>
      <c r="D2991" s="84"/>
      <c r="E2991" s="704"/>
      <c r="F2991" s="704"/>
      <c r="G2991" s="748" t="s">
        <v>4293</v>
      </c>
      <c r="H2991" s="694" t="str">
        <f t="shared" si="0"/>
        <v>--</v>
      </c>
      <c r="I2991" s="704"/>
      <c r="J2991" s="17"/>
      <c r="K2991" s="17"/>
      <c r="L2991" s="17"/>
      <c r="M2991" s="741" t="s">
        <v>241</v>
      </c>
      <c r="N2991" s="779" t="s">
        <v>2321</v>
      </c>
      <c r="O2991" s="764"/>
      <c r="P2991" s="787"/>
      <c r="Q2991" s="17"/>
      <c r="R2991" s="17"/>
      <c r="S2991" s="17"/>
      <c r="T2991" s="17"/>
      <c r="U2991" s="973" t="s">
        <v>4319</v>
      </c>
      <c r="V2991" s="17"/>
      <c r="W2991" s="741" t="s">
        <v>3199</v>
      </c>
      <c r="X2991" s="765"/>
      <c r="Y2991" s="766"/>
      <c r="Z2991" s="767"/>
      <c r="AA2991" s="767"/>
    </row>
    <row r="2992" spans="1:27" ht="13.8" hidden="1">
      <c r="A2992" s="84"/>
      <c r="B2992" s="84"/>
      <c r="C2992" s="84"/>
      <c r="D2992" s="84"/>
      <c r="E2992" s="711"/>
      <c r="F2992" s="711"/>
      <c r="G2992" s="741" t="s">
        <v>4293</v>
      </c>
      <c r="H2992" s="696" t="str">
        <f t="shared" si="0"/>
        <v>--</v>
      </c>
      <c r="I2992" s="711"/>
      <c r="J2992" s="17"/>
      <c r="K2992" s="17"/>
      <c r="L2992" s="17"/>
      <c r="M2992" s="748" t="s">
        <v>528</v>
      </c>
      <c r="N2992" s="781" t="s">
        <v>2319</v>
      </c>
      <c r="O2992" s="760"/>
      <c r="P2992" s="748" t="s">
        <v>4323</v>
      </c>
      <c r="Q2992" s="17"/>
      <c r="R2992" s="17"/>
      <c r="S2992" s="17"/>
      <c r="T2992" s="17"/>
      <c r="U2992" s="972" t="s">
        <v>4324</v>
      </c>
      <c r="V2992" s="17"/>
      <c r="W2992" s="748" t="s">
        <v>3199</v>
      </c>
      <c r="X2992" s="761"/>
      <c r="Y2992" s="762"/>
      <c r="Z2992" s="763"/>
      <c r="AA2992" s="763"/>
    </row>
    <row r="2993" spans="1:27" ht="13.8" hidden="1">
      <c r="A2993" s="84"/>
      <c r="B2993" s="84"/>
      <c r="C2993" s="84"/>
      <c r="D2993" s="84"/>
      <c r="E2993" s="704"/>
      <c r="F2993" s="704"/>
      <c r="G2993" s="748" t="s">
        <v>4293</v>
      </c>
      <c r="H2993" s="694" t="str">
        <f t="shared" si="0"/>
        <v>--</v>
      </c>
      <c r="I2993" s="704"/>
      <c r="J2993" s="17"/>
      <c r="K2993" s="17"/>
      <c r="L2993" s="17"/>
      <c r="M2993" s="741" t="s">
        <v>494</v>
      </c>
      <c r="N2993" s="779" t="s">
        <v>1535</v>
      </c>
      <c r="O2993" s="764"/>
      <c r="P2993" s="787"/>
      <c r="Q2993" s="17"/>
      <c r="R2993" s="17"/>
      <c r="S2993" s="17"/>
      <c r="T2993" s="17"/>
      <c r="U2993" s="973" t="s">
        <v>4326</v>
      </c>
      <c r="V2993" s="17"/>
      <c r="W2993" s="741" t="s">
        <v>3199</v>
      </c>
      <c r="X2993" s="765"/>
      <c r="Y2993" s="766"/>
      <c r="Z2993" s="767"/>
      <c r="AA2993" s="767"/>
    </row>
    <row r="2994" spans="1:27" ht="13.8" hidden="1">
      <c r="A2994" s="84"/>
      <c r="B2994" s="84"/>
      <c r="C2994" s="84"/>
      <c r="D2994" s="84"/>
      <c r="E2994" s="711"/>
      <c r="F2994" s="711"/>
      <c r="G2994" s="741" t="s">
        <v>4293</v>
      </c>
      <c r="H2994" s="696" t="str">
        <f t="shared" si="0"/>
        <v>--</v>
      </c>
      <c r="I2994" s="711"/>
      <c r="J2994" s="17"/>
      <c r="K2994" s="17"/>
      <c r="L2994" s="17"/>
      <c r="M2994" s="748" t="s">
        <v>2720</v>
      </c>
      <c r="N2994" s="781" t="s">
        <v>1786</v>
      </c>
      <c r="O2994" s="760"/>
      <c r="P2994" s="789"/>
      <c r="Q2994" s="17"/>
      <c r="R2994" s="17"/>
      <c r="S2994" s="17"/>
      <c r="T2994" s="17"/>
      <c r="U2994" s="972" t="s">
        <v>4327</v>
      </c>
      <c r="V2994" s="17"/>
      <c r="W2994" s="748" t="s">
        <v>3199</v>
      </c>
      <c r="X2994" s="761"/>
      <c r="Y2994" s="762"/>
      <c r="Z2994" s="763"/>
      <c r="AA2994" s="763"/>
    </row>
    <row r="2995" spans="1:27" ht="13.8" hidden="1">
      <c r="A2995" s="84"/>
      <c r="B2995" s="84"/>
      <c r="C2995" s="84"/>
      <c r="D2995" s="84"/>
      <c r="E2995" s="704"/>
      <c r="F2995" s="704"/>
      <c r="G2995" s="748" t="s">
        <v>4293</v>
      </c>
      <c r="H2995" s="694" t="str">
        <f t="shared" si="0"/>
        <v>--</v>
      </c>
      <c r="I2995" s="704"/>
      <c r="J2995" s="17"/>
      <c r="K2995" s="17"/>
      <c r="L2995" s="17"/>
      <c r="M2995" s="741" t="s">
        <v>195</v>
      </c>
      <c r="N2995" s="779" t="s">
        <v>948</v>
      </c>
      <c r="O2995" s="764"/>
      <c r="P2995" s="787"/>
      <c r="Q2995" s="17"/>
      <c r="R2995" s="17"/>
      <c r="S2995" s="17"/>
      <c r="T2995" s="17"/>
      <c r="U2995" s="973" t="s">
        <v>4301</v>
      </c>
      <c r="V2995" s="17"/>
      <c r="W2995" s="741" t="s">
        <v>3199</v>
      </c>
      <c r="X2995" s="765"/>
      <c r="Y2995" s="766"/>
      <c r="Z2995" s="767"/>
      <c r="AA2995" s="767"/>
    </row>
    <row r="2996" spans="1:27" ht="13.8" hidden="1">
      <c r="A2996" s="84"/>
      <c r="B2996" s="84"/>
      <c r="C2996" s="84"/>
      <c r="D2996" s="84"/>
      <c r="E2996" s="711"/>
      <c r="F2996" s="711"/>
      <c r="G2996" s="974" t="s">
        <v>150</v>
      </c>
      <c r="H2996" s="696" t="str">
        <f t="shared" si="0"/>
        <v>--</v>
      </c>
      <c r="I2996" s="711"/>
      <c r="J2996" s="17"/>
      <c r="K2996" s="17"/>
      <c r="L2996" s="17"/>
      <c r="M2996" s="755" t="s">
        <v>154</v>
      </c>
      <c r="N2996" s="755" t="s">
        <v>157</v>
      </c>
      <c r="O2996" s="760"/>
      <c r="P2996" s="757"/>
      <c r="Q2996" s="17"/>
      <c r="R2996" s="17"/>
      <c r="S2996" s="17"/>
      <c r="T2996" s="17"/>
      <c r="U2996" s="758" t="s">
        <v>160</v>
      </c>
      <c r="V2996" s="17"/>
      <c r="W2996" s="754" t="s">
        <v>177</v>
      </c>
      <c r="X2996" s="761"/>
      <c r="Y2996" s="762"/>
      <c r="Z2996" s="763"/>
      <c r="AA2996" s="763"/>
    </row>
    <row r="2997" spans="1:27" ht="13.8" hidden="1">
      <c r="A2997" s="84"/>
      <c r="B2997" s="84"/>
      <c r="C2997" s="84"/>
      <c r="D2997" s="84"/>
      <c r="E2997" s="704"/>
      <c r="F2997" s="704"/>
      <c r="G2997" s="754" t="s">
        <v>150</v>
      </c>
      <c r="H2997" s="694" t="str">
        <f t="shared" si="0"/>
        <v>--</v>
      </c>
      <c r="I2997" s="704"/>
      <c r="J2997" s="17"/>
      <c r="K2997" s="17"/>
      <c r="L2997" s="17"/>
      <c r="M2997" s="755" t="s">
        <v>195</v>
      </c>
      <c r="N2997" s="755" t="s">
        <v>198</v>
      </c>
      <c r="O2997" s="764"/>
      <c r="P2997" s="757"/>
      <c r="Q2997" s="17"/>
      <c r="R2997" s="17"/>
      <c r="S2997" s="17"/>
      <c r="T2997" s="17"/>
      <c r="U2997" s="758" t="s">
        <v>204</v>
      </c>
      <c r="V2997" s="17"/>
      <c r="W2997" s="754" t="s">
        <v>177</v>
      </c>
      <c r="X2997" s="765"/>
      <c r="Y2997" s="766"/>
      <c r="Z2997" s="767"/>
      <c r="AA2997" s="767"/>
    </row>
    <row r="2998" spans="1:27" ht="13.8" hidden="1">
      <c r="A2998" s="84"/>
      <c r="B2998" s="84"/>
      <c r="C2998" s="84"/>
      <c r="D2998" s="84"/>
      <c r="E2998" s="711"/>
      <c r="F2998" s="711"/>
      <c r="G2998" s="754" t="s">
        <v>150</v>
      </c>
      <c r="H2998" s="696" t="str">
        <f t="shared" si="0"/>
        <v>--</v>
      </c>
      <c r="I2998" s="711"/>
      <c r="J2998" s="17"/>
      <c r="K2998" s="17"/>
      <c r="L2998" s="17"/>
      <c r="M2998" s="755" t="s">
        <v>241</v>
      </c>
      <c r="N2998" s="755" t="s">
        <v>244</v>
      </c>
      <c r="O2998" s="760"/>
      <c r="P2998" s="757"/>
      <c r="Q2998" s="17"/>
      <c r="R2998" s="17"/>
      <c r="S2998" s="17"/>
      <c r="T2998" s="17"/>
      <c r="U2998" s="758" t="s">
        <v>248</v>
      </c>
      <c r="V2998" s="17"/>
      <c r="W2998" s="754" t="s">
        <v>177</v>
      </c>
      <c r="X2998" s="761"/>
      <c r="Y2998" s="762"/>
      <c r="Z2998" s="763"/>
      <c r="AA2998" s="763"/>
    </row>
    <row r="2999" spans="1:27" ht="13.8" hidden="1">
      <c r="A2999" s="84"/>
      <c r="B2999" s="84"/>
      <c r="C2999" s="84"/>
      <c r="D2999" s="84"/>
      <c r="E2999" s="704"/>
      <c r="F2999" s="704"/>
      <c r="G2999" s="754" t="s">
        <v>150</v>
      </c>
      <c r="H2999" s="694" t="str">
        <f t="shared" si="0"/>
        <v>--</v>
      </c>
      <c r="I2999" s="704"/>
      <c r="J2999" s="17"/>
      <c r="K2999" s="17"/>
      <c r="L2999" s="17"/>
      <c r="M2999" s="755" t="s">
        <v>273</v>
      </c>
      <c r="N2999" s="755" t="s">
        <v>277</v>
      </c>
      <c r="O2999" s="764"/>
      <c r="P2999" s="754" t="s">
        <v>280</v>
      </c>
      <c r="Q2999" s="17"/>
      <c r="R2999" s="17"/>
      <c r="S2999" s="17"/>
      <c r="T2999" s="17"/>
      <c r="U2999" s="758" t="s">
        <v>284</v>
      </c>
      <c r="V2999" s="17"/>
      <c r="W2999" s="754" t="s">
        <v>177</v>
      </c>
      <c r="X2999" s="765"/>
      <c r="Y2999" s="766"/>
      <c r="Z2999" s="767"/>
      <c r="AA2999" s="767"/>
    </row>
    <row r="3000" spans="1:27" ht="13.8" hidden="1">
      <c r="A3000" s="84"/>
      <c r="B3000" s="84"/>
      <c r="C3000" s="84"/>
      <c r="D3000" s="84"/>
      <c r="E3000" s="711"/>
      <c r="F3000" s="711"/>
      <c r="G3000" s="754" t="s">
        <v>150</v>
      </c>
      <c r="H3000" s="696" t="str">
        <f t="shared" si="0"/>
        <v>--</v>
      </c>
      <c r="I3000" s="711"/>
      <c r="J3000" s="17"/>
      <c r="K3000" s="17"/>
      <c r="L3000" s="17"/>
      <c r="M3000" s="755" t="s">
        <v>241</v>
      </c>
      <c r="N3000" s="755" t="s">
        <v>307</v>
      </c>
      <c r="O3000" s="760"/>
      <c r="P3000" s="757"/>
      <c r="Q3000" s="17"/>
      <c r="R3000" s="17"/>
      <c r="S3000" s="17"/>
      <c r="T3000" s="17"/>
      <c r="U3000" s="758" t="s">
        <v>312</v>
      </c>
      <c r="V3000" s="17"/>
      <c r="W3000" s="754" t="s">
        <v>177</v>
      </c>
      <c r="X3000" s="761"/>
      <c r="Y3000" s="762"/>
      <c r="Z3000" s="763"/>
      <c r="AA3000" s="763"/>
    </row>
    <row r="3001" spans="1:27" ht="13.8" hidden="1">
      <c r="A3001" s="84"/>
      <c r="B3001" s="84"/>
      <c r="C3001" s="84"/>
      <c r="D3001" s="84"/>
      <c r="E3001" s="704"/>
      <c r="F3001" s="704"/>
      <c r="G3001" s="754" t="s">
        <v>150</v>
      </c>
      <c r="H3001" s="694" t="str">
        <f t="shared" si="0"/>
        <v>--</v>
      </c>
      <c r="I3001" s="704"/>
      <c r="J3001" s="17"/>
      <c r="K3001" s="17"/>
      <c r="L3001" s="17"/>
      <c r="M3001" s="755" t="s">
        <v>241</v>
      </c>
      <c r="N3001" s="755" t="s">
        <v>340</v>
      </c>
      <c r="O3001" s="764"/>
      <c r="P3001" s="757"/>
      <c r="Q3001" s="17"/>
      <c r="R3001" s="17"/>
      <c r="S3001" s="17"/>
      <c r="T3001" s="17"/>
      <c r="U3001" s="758" t="s">
        <v>382</v>
      </c>
      <c r="V3001" s="17"/>
      <c r="W3001" s="754" t="s">
        <v>177</v>
      </c>
      <c r="X3001" s="765"/>
      <c r="Y3001" s="766"/>
      <c r="Z3001" s="767"/>
      <c r="AA3001" s="767"/>
    </row>
    <row r="3002" spans="1:27" ht="13.8" hidden="1">
      <c r="A3002" s="84"/>
      <c r="B3002" s="84"/>
      <c r="C3002" s="84"/>
      <c r="D3002" s="84"/>
      <c r="E3002" s="711"/>
      <c r="F3002" s="711"/>
      <c r="G3002" s="754" t="s">
        <v>150</v>
      </c>
      <c r="H3002" s="696" t="str">
        <f t="shared" si="0"/>
        <v>--</v>
      </c>
      <c r="I3002" s="711"/>
      <c r="J3002" s="17"/>
      <c r="K3002" s="17"/>
      <c r="L3002" s="17"/>
      <c r="M3002" s="755" t="s">
        <v>195</v>
      </c>
      <c r="N3002" s="755" t="s">
        <v>410</v>
      </c>
      <c r="O3002" s="760"/>
      <c r="P3002" s="757"/>
      <c r="Q3002" s="17"/>
      <c r="R3002" s="17"/>
      <c r="S3002" s="17"/>
      <c r="T3002" s="17"/>
      <c r="U3002" s="758" t="s">
        <v>415</v>
      </c>
      <c r="V3002" s="17"/>
      <c r="W3002" s="754" t="s">
        <v>177</v>
      </c>
      <c r="X3002" s="761"/>
      <c r="Y3002" s="762"/>
      <c r="Z3002" s="763"/>
      <c r="AA3002" s="763"/>
    </row>
    <row r="3003" spans="1:27" ht="13.8" hidden="1">
      <c r="A3003" s="84"/>
      <c r="B3003" s="84"/>
      <c r="C3003" s="84"/>
      <c r="D3003" s="84"/>
      <c r="E3003" s="704"/>
      <c r="F3003" s="704"/>
      <c r="G3003" s="754" t="s">
        <v>150</v>
      </c>
      <c r="H3003" s="694" t="str">
        <f t="shared" si="0"/>
        <v>--</v>
      </c>
      <c r="I3003" s="704"/>
      <c r="J3003" s="17"/>
      <c r="K3003" s="17"/>
      <c r="L3003" s="17"/>
      <c r="M3003" s="755" t="s">
        <v>436</v>
      </c>
      <c r="N3003" s="755" t="s">
        <v>99</v>
      </c>
      <c r="O3003" s="764"/>
      <c r="P3003" s="757"/>
      <c r="Q3003" s="17"/>
      <c r="R3003" s="17"/>
      <c r="S3003" s="17"/>
      <c r="T3003" s="17"/>
      <c r="U3003" s="758" t="s">
        <v>442</v>
      </c>
      <c r="V3003" s="17"/>
      <c r="W3003" s="754" t="s">
        <v>177</v>
      </c>
      <c r="X3003" s="765"/>
      <c r="Y3003" s="766"/>
      <c r="Z3003" s="767"/>
      <c r="AA3003" s="767"/>
    </row>
    <row r="3004" spans="1:27" ht="13.8" hidden="1">
      <c r="A3004" s="84"/>
      <c r="B3004" s="84"/>
      <c r="C3004" s="84"/>
      <c r="D3004" s="84"/>
      <c r="E3004" s="711"/>
      <c r="F3004" s="711"/>
      <c r="G3004" s="754" t="s">
        <v>150</v>
      </c>
      <c r="H3004" s="696" t="str">
        <f t="shared" si="0"/>
        <v>--</v>
      </c>
      <c r="I3004" s="711"/>
      <c r="J3004" s="17"/>
      <c r="K3004" s="17"/>
      <c r="L3004" s="17"/>
      <c r="M3004" s="755" t="s">
        <v>195</v>
      </c>
      <c r="N3004" s="755" t="s">
        <v>467</v>
      </c>
      <c r="O3004" s="760"/>
      <c r="P3004" s="757"/>
      <c r="Q3004" s="17"/>
      <c r="R3004" s="17"/>
      <c r="S3004" s="17"/>
      <c r="T3004" s="17"/>
      <c r="U3004" s="758" t="s">
        <v>469</v>
      </c>
      <c r="V3004" s="17"/>
      <c r="W3004" s="754" t="s">
        <v>177</v>
      </c>
      <c r="X3004" s="761"/>
      <c r="Y3004" s="762"/>
      <c r="Z3004" s="763"/>
      <c r="AA3004" s="763"/>
    </row>
    <row r="3005" spans="1:27" ht="13.8" hidden="1">
      <c r="A3005" s="84"/>
      <c r="B3005" s="84"/>
      <c r="C3005" s="84"/>
      <c r="D3005" s="84"/>
      <c r="E3005" s="704"/>
      <c r="F3005" s="704"/>
      <c r="G3005" s="768" t="s">
        <v>3094</v>
      </c>
      <c r="H3005" s="694" t="str">
        <f t="shared" si="0"/>
        <v>--</v>
      </c>
      <c r="I3005" s="704"/>
      <c r="J3005" s="17"/>
      <c r="K3005" s="17"/>
      <c r="L3005" s="17"/>
      <c r="M3005" s="773" t="s">
        <v>1730</v>
      </c>
      <c r="N3005" s="773" t="s">
        <v>2236</v>
      </c>
      <c r="O3005" s="774"/>
      <c r="P3005" s="737" t="s">
        <v>3095</v>
      </c>
      <c r="Q3005" s="17"/>
      <c r="R3005" s="17"/>
      <c r="S3005" s="17"/>
      <c r="T3005" s="17"/>
      <c r="U3005" s="854"/>
      <c r="V3005" s="17"/>
      <c r="W3005" s="855" t="s">
        <v>3096</v>
      </c>
      <c r="X3005" s="856"/>
      <c r="Y3005" s="857"/>
      <c r="Z3005" s="858"/>
      <c r="AA3005" s="858"/>
    </row>
    <row r="3006" spans="1:27" ht="13.8" hidden="1">
      <c r="A3006" s="84"/>
      <c r="B3006" s="84"/>
      <c r="C3006" s="84"/>
      <c r="D3006" s="84"/>
      <c r="E3006" s="711"/>
      <c r="F3006" s="711"/>
      <c r="G3006" s="773" t="s">
        <v>3094</v>
      </c>
      <c r="H3006" s="696" t="str">
        <f t="shared" si="0"/>
        <v>--</v>
      </c>
      <c r="I3006" s="711"/>
      <c r="J3006" s="17"/>
      <c r="K3006" s="17"/>
      <c r="L3006" s="17"/>
      <c r="M3006" s="768" t="s">
        <v>1730</v>
      </c>
      <c r="N3006" s="768" t="s">
        <v>2235</v>
      </c>
      <c r="O3006" s="769"/>
      <c r="P3006" s="736" t="s">
        <v>3099</v>
      </c>
      <c r="Q3006" s="17"/>
      <c r="R3006" s="17"/>
      <c r="S3006" s="17"/>
      <c r="T3006" s="17"/>
      <c r="U3006" s="860"/>
      <c r="V3006" s="17"/>
      <c r="W3006" s="861" t="s">
        <v>3096</v>
      </c>
      <c r="X3006" s="862"/>
      <c r="Y3006" s="863"/>
      <c r="Z3006" s="864"/>
      <c r="AA3006" s="864"/>
    </row>
    <row r="3007" spans="1:27" ht="13.8" hidden="1">
      <c r="A3007" s="84"/>
      <c r="B3007" s="84"/>
      <c r="C3007" s="84"/>
      <c r="D3007" s="84"/>
      <c r="E3007" s="704"/>
      <c r="F3007" s="704"/>
      <c r="G3007" s="768" t="s">
        <v>3094</v>
      </c>
      <c r="H3007" s="694" t="str">
        <f t="shared" si="0"/>
        <v>--</v>
      </c>
      <c r="I3007" s="704"/>
      <c r="J3007" s="17"/>
      <c r="K3007" s="17"/>
      <c r="L3007" s="17"/>
      <c r="M3007" s="773" t="s">
        <v>36</v>
      </c>
      <c r="N3007" s="773" t="s">
        <v>2232</v>
      </c>
      <c r="O3007" s="774"/>
      <c r="P3007" s="737" t="s">
        <v>3102</v>
      </c>
      <c r="Q3007" s="17"/>
      <c r="R3007" s="17"/>
      <c r="S3007" s="17"/>
      <c r="T3007" s="17"/>
      <c r="U3007" s="854"/>
      <c r="V3007" s="17"/>
      <c r="W3007" s="855" t="s">
        <v>3096</v>
      </c>
      <c r="X3007" s="856"/>
      <c r="Y3007" s="857"/>
      <c r="Z3007" s="858"/>
      <c r="AA3007" s="858"/>
    </row>
    <row r="3008" spans="1:27" ht="13.8" hidden="1">
      <c r="A3008" s="84"/>
      <c r="B3008" s="84"/>
      <c r="C3008" s="84"/>
      <c r="D3008" s="84"/>
      <c r="E3008" s="711"/>
      <c r="F3008" s="711"/>
      <c r="G3008" s="773" t="s">
        <v>3094</v>
      </c>
      <c r="H3008" s="696" t="str">
        <f t="shared" si="0"/>
        <v>--</v>
      </c>
      <c r="I3008" s="711"/>
      <c r="J3008" s="17"/>
      <c r="K3008" s="17"/>
      <c r="L3008" s="17"/>
      <c r="M3008" s="768" t="s">
        <v>2713</v>
      </c>
      <c r="N3008" s="768" t="s">
        <v>1711</v>
      </c>
      <c r="O3008" s="769"/>
      <c r="P3008" s="917"/>
      <c r="Q3008" s="17"/>
      <c r="R3008" s="17"/>
      <c r="S3008" s="17"/>
      <c r="T3008" s="17"/>
      <c r="U3008" s="860"/>
      <c r="V3008" s="17"/>
      <c r="W3008" s="861" t="s">
        <v>3096</v>
      </c>
      <c r="X3008" s="862"/>
      <c r="Y3008" s="863"/>
      <c r="Z3008" s="864"/>
      <c r="AA3008" s="864"/>
    </row>
    <row r="3009" spans="1:27" ht="13.8" hidden="1">
      <c r="A3009" s="84"/>
      <c r="B3009" s="84"/>
      <c r="C3009" s="84"/>
      <c r="D3009" s="84"/>
      <c r="E3009" s="704"/>
      <c r="F3009" s="704"/>
      <c r="G3009" s="768" t="s">
        <v>3094</v>
      </c>
      <c r="H3009" s="694" t="str">
        <f t="shared" si="0"/>
        <v>--</v>
      </c>
      <c r="I3009" s="704"/>
      <c r="J3009" s="17"/>
      <c r="K3009" s="17"/>
      <c r="L3009" s="17"/>
      <c r="M3009" s="773" t="s">
        <v>551</v>
      </c>
      <c r="N3009" s="773" t="s">
        <v>1498</v>
      </c>
      <c r="O3009" s="774"/>
      <c r="P3009" s="918"/>
      <c r="Q3009" s="17"/>
      <c r="R3009" s="17"/>
      <c r="S3009" s="17"/>
      <c r="T3009" s="17"/>
      <c r="U3009" s="854"/>
      <c r="V3009" s="17"/>
      <c r="W3009" s="855" t="s">
        <v>3096</v>
      </c>
      <c r="X3009" s="856"/>
      <c r="Y3009" s="857"/>
      <c r="Z3009" s="858"/>
      <c r="AA3009" s="858"/>
    </row>
    <row r="3010" spans="1:27" ht="13.8" hidden="1">
      <c r="A3010" s="84"/>
      <c r="B3010" s="84"/>
      <c r="C3010" s="84"/>
      <c r="D3010" s="84"/>
      <c r="E3010" s="711"/>
      <c r="F3010" s="711"/>
      <c r="G3010" s="773" t="s">
        <v>3094</v>
      </c>
      <c r="H3010" s="696" t="str">
        <f t="shared" si="0"/>
        <v>--</v>
      </c>
      <c r="I3010" s="711"/>
      <c r="J3010" s="17"/>
      <c r="K3010" s="17"/>
      <c r="L3010" s="17"/>
      <c r="M3010" s="768" t="s">
        <v>347</v>
      </c>
      <c r="N3010" s="768" t="s">
        <v>880</v>
      </c>
      <c r="O3010" s="769"/>
      <c r="P3010" s="917"/>
      <c r="Q3010" s="17"/>
      <c r="R3010" s="17"/>
      <c r="S3010" s="17"/>
      <c r="T3010" s="17"/>
      <c r="U3010" s="860"/>
      <c r="V3010" s="17"/>
      <c r="W3010" s="861" t="s">
        <v>3096</v>
      </c>
      <c r="X3010" s="862"/>
      <c r="Y3010" s="863"/>
      <c r="Z3010" s="864"/>
      <c r="AA3010" s="864"/>
    </row>
    <row r="3011" spans="1:27" ht="13.8" hidden="1">
      <c r="A3011" s="84"/>
      <c r="B3011" s="84"/>
      <c r="C3011" s="84"/>
      <c r="D3011" s="84"/>
      <c r="E3011" s="704"/>
      <c r="F3011" s="704"/>
      <c r="G3011" s="768" t="s">
        <v>3094</v>
      </c>
      <c r="H3011" s="694" t="str">
        <f t="shared" si="0"/>
        <v>--</v>
      </c>
      <c r="I3011" s="704"/>
      <c r="J3011" s="17"/>
      <c r="K3011" s="17"/>
      <c r="L3011" s="17"/>
      <c r="M3011" s="773" t="s">
        <v>347</v>
      </c>
      <c r="N3011" s="773" t="s">
        <v>879</v>
      </c>
      <c r="O3011" s="774"/>
      <c r="P3011" s="918"/>
      <c r="Q3011" s="17"/>
      <c r="R3011" s="17"/>
      <c r="S3011" s="17"/>
      <c r="T3011" s="17"/>
      <c r="U3011" s="854"/>
      <c r="V3011" s="17"/>
      <c r="W3011" s="855" t="s">
        <v>3096</v>
      </c>
      <c r="X3011" s="856"/>
      <c r="Y3011" s="857"/>
      <c r="Z3011" s="858"/>
      <c r="AA3011" s="858"/>
    </row>
    <row r="3012" spans="1:27" ht="13.8" hidden="1">
      <c r="A3012" s="84"/>
      <c r="B3012" s="84"/>
      <c r="C3012" s="84"/>
      <c r="D3012" s="84"/>
      <c r="E3012" s="711"/>
      <c r="F3012" s="711"/>
      <c r="G3012" s="773" t="s">
        <v>3094</v>
      </c>
      <c r="H3012" s="696" t="str">
        <f t="shared" si="0"/>
        <v>--</v>
      </c>
      <c r="I3012" s="711"/>
      <c r="J3012" s="17"/>
      <c r="K3012" s="17"/>
      <c r="L3012" s="17"/>
      <c r="M3012" s="768" t="s">
        <v>3111</v>
      </c>
      <c r="N3012" s="768" t="s">
        <v>1425</v>
      </c>
      <c r="O3012" s="769"/>
      <c r="P3012" s="917"/>
      <c r="Q3012" s="17"/>
      <c r="R3012" s="17"/>
      <c r="S3012" s="17"/>
      <c r="T3012" s="17"/>
      <c r="U3012" s="860"/>
      <c r="V3012" s="17"/>
      <c r="W3012" s="861" t="s">
        <v>3096</v>
      </c>
      <c r="X3012" s="862"/>
      <c r="Y3012" s="863"/>
      <c r="Z3012" s="864"/>
      <c r="AA3012" s="864"/>
    </row>
    <row r="3013" spans="1:27" ht="13.8" hidden="1">
      <c r="A3013" s="84"/>
      <c r="B3013" s="84"/>
      <c r="C3013" s="84"/>
      <c r="D3013" s="84"/>
      <c r="E3013" s="704"/>
      <c r="F3013" s="704"/>
      <c r="G3013" s="768" t="s">
        <v>3094</v>
      </c>
      <c r="H3013" s="694" t="str">
        <f t="shared" si="0"/>
        <v>--</v>
      </c>
      <c r="I3013" s="704"/>
      <c r="J3013" s="17"/>
      <c r="K3013" s="17"/>
      <c r="L3013" s="17"/>
      <c r="M3013" s="773" t="s">
        <v>49</v>
      </c>
      <c r="N3013" s="773" t="s">
        <v>1211</v>
      </c>
      <c r="O3013" s="774"/>
      <c r="P3013" s="737" t="s">
        <v>3113</v>
      </c>
      <c r="Q3013" s="17"/>
      <c r="R3013" s="17"/>
      <c r="S3013" s="17"/>
      <c r="T3013" s="17"/>
      <c r="U3013" s="854"/>
      <c r="V3013" s="17"/>
      <c r="W3013" s="855" t="s">
        <v>3096</v>
      </c>
      <c r="X3013" s="856"/>
      <c r="Y3013" s="857"/>
      <c r="Z3013" s="858"/>
      <c r="AA3013" s="858"/>
    </row>
    <row r="3014" spans="1:27" ht="13.8" hidden="1">
      <c r="A3014" s="84"/>
      <c r="B3014" s="84"/>
      <c r="C3014" s="84"/>
      <c r="D3014" s="84"/>
      <c r="E3014" s="711"/>
      <c r="F3014" s="711"/>
      <c r="G3014" s="773" t="s">
        <v>3094</v>
      </c>
      <c r="H3014" s="696" t="str">
        <f t="shared" si="0"/>
        <v>--</v>
      </c>
      <c r="I3014" s="711"/>
      <c r="J3014" s="17"/>
      <c r="K3014" s="17"/>
      <c r="L3014" s="17"/>
      <c r="M3014" s="768" t="s">
        <v>49</v>
      </c>
      <c r="N3014" s="768" t="s">
        <v>1208</v>
      </c>
      <c r="O3014" s="769"/>
      <c r="P3014" s="917"/>
      <c r="Q3014" s="17"/>
      <c r="R3014" s="17"/>
      <c r="S3014" s="17"/>
      <c r="T3014" s="17"/>
      <c r="U3014" s="860"/>
      <c r="V3014" s="17"/>
      <c r="W3014" s="861" t="s">
        <v>3096</v>
      </c>
      <c r="X3014" s="862"/>
      <c r="Y3014" s="863"/>
      <c r="Z3014" s="864"/>
      <c r="AA3014" s="864"/>
    </row>
    <row r="3015" spans="1:27" ht="13.8" hidden="1">
      <c r="A3015" s="84"/>
      <c r="B3015" s="84"/>
      <c r="C3015" s="84"/>
      <c r="D3015" s="84"/>
      <c r="E3015" s="704"/>
      <c r="F3015" s="704"/>
      <c r="G3015" s="768" t="s">
        <v>3094</v>
      </c>
      <c r="H3015" s="694" t="str">
        <f t="shared" si="0"/>
        <v>--</v>
      </c>
      <c r="I3015" s="704"/>
      <c r="J3015" s="17"/>
      <c r="K3015" s="17"/>
      <c r="L3015" s="17"/>
      <c r="M3015" s="783" t="s">
        <v>436</v>
      </c>
      <c r="N3015" s="773" t="s">
        <v>76</v>
      </c>
      <c r="O3015" s="774"/>
      <c r="P3015" s="918"/>
      <c r="Q3015" s="17"/>
      <c r="R3015" s="17"/>
      <c r="S3015" s="17"/>
      <c r="T3015" s="17"/>
      <c r="U3015" s="854"/>
      <c r="V3015" s="17"/>
      <c r="W3015" s="855" t="s">
        <v>3096</v>
      </c>
      <c r="X3015" s="856"/>
      <c r="Y3015" s="857"/>
      <c r="Z3015" s="858"/>
      <c r="AA3015" s="858"/>
    </row>
    <row r="3016" spans="1:27" ht="13.8" hidden="1">
      <c r="A3016" s="84"/>
      <c r="B3016" s="84"/>
      <c r="C3016" s="84"/>
      <c r="D3016" s="84"/>
      <c r="E3016" s="711"/>
      <c r="F3016" s="711"/>
      <c r="G3016" s="741" t="s">
        <v>7111</v>
      </c>
      <c r="H3016" s="696" t="str">
        <f t="shared" si="0"/>
        <v>--</v>
      </c>
      <c r="I3016" s="711"/>
      <c r="J3016" s="17"/>
      <c r="K3016" s="17"/>
      <c r="L3016" s="17"/>
      <c r="M3016" s="781" t="s">
        <v>241</v>
      </c>
      <c r="N3016" s="781" t="s">
        <v>2205</v>
      </c>
      <c r="O3016" s="760"/>
      <c r="P3016" s="789"/>
      <c r="Q3016" s="17"/>
      <c r="R3016" s="17"/>
      <c r="S3016" s="17"/>
      <c r="T3016" s="17"/>
      <c r="U3016" s="900" t="s">
        <v>7112</v>
      </c>
      <c r="V3016" s="17"/>
      <c r="W3016" s="748" t="s">
        <v>7051</v>
      </c>
      <c r="X3016" s="761"/>
      <c r="Y3016" s="762"/>
      <c r="Z3016" s="763"/>
      <c r="AA3016" s="763"/>
    </row>
    <row r="3017" spans="1:27" ht="13.8" hidden="1">
      <c r="A3017" s="84"/>
      <c r="B3017" s="84"/>
      <c r="C3017" s="84"/>
      <c r="D3017" s="84"/>
      <c r="E3017" s="704"/>
      <c r="F3017" s="704"/>
      <c r="G3017" s="748" t="s">
        <v>7111</v>
      </c>
      <c r="H3017" s="694" t="str">
        <f t="shared" si="0"/>
        <v>--</v>
      </c>
      <c r="I3017" s="704"/>
      <c r="J3017" s="17"/>
      <c r="K3017" s="17"/>
      <c r="L3017" s="17"/>
      <c r="M3017" s="779" t="s">
        <v>273</v>
      </c>
      <c r="N3017" s="779" t="s">
        <v>1278</v>
      </c>
      <c r="O3017" s="764"/>
      <c r="P3017" s="787"/>
      <c r="Q3017" s="17"/>
      <c r="R3017" s="17"/>
      <c r="S3017" s="17"/>
      <c r="T3017" s="17"/>
      <c r="U3017" s="899" t="s">
        <v>7113</v>
      </c>
      <c r="V3017" s="17"/>
      <c r="W3017" s="741" t="s">
        <v>7051</v>
      </c>
      <c r="X3017" s="765"/>
      <c r="Y3017" s="766"/>
      <c r="Z3017" s="767"/>
      <c r="AA3017" s="767"/>
    </row>
    <row r="3018" spans="1:27" ht="13.8" hidden="1">
      <c r="A3018" s="84"/>
      <c r="B3018" s="84"/>
      <c r="C3018" s="84"/>
      <c r="D3018" s="84"/>
      <c r="E3018" s="711"/>
      <c r="F3018" s="711"/>
      <c r="G3018" s="741" t="s">
        <v>7111</v>
      </c>
      <c r="H3018" s="696" t="str">
        <f t="shared" si="0"/>
        <v>--</v>
      </c>
      <c r="I3018" s="711"/>
      <c r="J3018" s="17"/>
      <c r="K3018" s="17"/>
      <c r="L3018" s="17"/>
      <c r="M3018" s="781" t="s">
        <v>630</v>
      </c>
      <c r="N3018" s="781" t="s">
        <v>1631</v>
      </c>
      <c r="O3018" s="760"/>
      <c r="P3018" s="789"/>
      <c r="Q3018" s="17"/>
      <c r="R3018" s="17"/>
      <c r="S3018" s="17"/>
      <c r="T3018" s="17"/>
      <c r="U3018" s="900" t="s">
        <v>7114</v>
      </c>
      <c r="V3018" s="17"/>
      <c r="W3018" s="748" t="s">
        <v>7051</v>
      </c>
      <c r="X3018" s="761"/>
      <c r="Y3018" s="762"/>
      <c r="Z3018" s="763"/>
      <c r="AA3018" s="763"/>
    </row>
    <row r="3019" spans="1:27" ht="13.8" hidden="1">
      <c r="A3019" s="84"/>
      <c r="B3019" s="84"/>
      <c r="C3019" s="84"/>
      <c r="D3019" s="84"/>
      <c r="E3019" s="704"/>
      <c r="F3019" s="704"/>
      <c r="G3019" s="748" t="s">
        <v>7111</v>
      </c>
      <c r="H3019" s="694" t="str">
        <f t="shared" si="0"/>
        <v>--</v>
      </c>
      <c r="I3019" s="704"/>
      <c r="J3019" s="17"/>
      <c r="K3019" s="17"/>
      <c r="L3019" s="17"/>
      <c r="M3019" s="779" t="s">
        <v>1700</v>
      </c>
      <c r="N3019" s="779" t="s">
        <v>2206</v>
      </c>
      <c r="O3019" s="764"/>
      <c r="P3019" s="787"/>
      <c r="Q3019" s="17"/>
      <c r="R3019" s="17"/>
      <c r="S3019" s="17"/>
      <c r="T3019" s="17"/>
      <c r="U3019" s="899" t="s">
        <v>7115</v>
      </c>
      <c r="V3019" s="17"/>
      <c r="W3019" s="741" t="s">
        <v>7051</v>
      </c>
      <c r="X3019" s="765"/>
      <c r="Y3019" s="766"/>
      <c r="Z3019" s="767"/>
      <c r="AA3019" s="767"/>
    </row>
    <row r="3020" spans="1:27" ht="13.8" hidden="1">
      <c r="A3020" s="84"/>
      <c r="B3020" s="84"/>
      <c r="C3020" s="84"/>
      <c r="D3020" s="84"/>
      <c r="E3020" s="711"/>
      <c r="F3020" s="711"/>
      <c r="G3020" s="741" t="s">
        <v>7111</v>
      </c>
      <c r="H3020" s="696" t="str">
        <f t="shared" si="0"/>
        <v>--</v>
      </c>
      <c r="I3020" s="711"/>
      <c r="J3020" s="17"/>
      <c r="K3020" s="17"/>
      <c r="L3020" s="17"/>
      <c r="M3020" s="781" t="s">
        <v>494</v>
      </c>
      <c r="N3020" s="781" t="s">
        <v>1490</v>
      </c>
      <c r="O3020" s="760"/>
      <c r="P3020" s="789"/>
      <c r="Q3020" s="17"/>
      <c r="R3020" s="17"/>
      <c r="S3020" s="17"/>
      <c r="T3020" s="17"/>
      <c r="U3020" s="900" t="s">
        <v>7116</v>
      </c>
      <c r="V3020" s="17"/>
      <c r="W3020" s="748" t="s">
        <v>7051</v>
      </c>
      <c r="X3020" s="761"/>
      <c r="Y3020" s="762"/>
      <c r="Z3020" s="763"/>
      <c r="AA3020" s="763"/>
    </row>
    <row r="3021" spans="1:27" ht="13.8" hidden="1">
      <c r="A3021" s="84"/>
      <c r="B3021" s="84"/>
      <c r="C3021" s="84"/>
      <c r="D3021" s="84"/>
      <c r="E3021" s="704"/>
      <c r="F3021" s="704"/>
      <c r="G3021" s="748" t="s">
        <v>7111</v>
      </c>
      <c r="H3021" s="694" t="str">
        <f t="shared" si="0"/>
        <v>--</v>
      </c>
      <c r="I3021" s="704"/>
      <c r="J3021" s="17"/>
      <c r="K3021" s="17"/>
      <c r="L3021" s="17"/>
      <c r="M3021" s="779" t="s">
        <v>195</v>
      </c>
      <c r="N3021" s="779" t="s">
        <v>924</v>
      </c>
      <c r="O3021" s="764"/>
      <c r="P3021" s="787"/>
      <c r="Q3021" s="17"/>
      <c r="R3021" s="17"/>
      <c r="S3021" s="17"/>
      <c r="T3021" s="17"/>
      <c r="U3021" s="899" t="s">
        <v>7117</v>
      </c>
      <c r="V3021" s="17"/>
      <c r="W3021" s="741" t="s">
        <v>7051</v>
      </c>
      <c r="X3021" s="765"/>
      <c r="Y3021" s="766"/>
      <c r="Z3021" s="767"/>
      <c r="AA3021" s="767"/>
    </row>
    <row r="3022" spans="1:27" ht="13.8" hidden="1">
      <c r="A3022" s="84"/>
      <c r="B3022" s="84"/>
      <c r="C3022" s="84"/>
      <c r="D3022" s="84"/>
      <c r="E3022" s="711"/>
      <c r="F3022" s="711"/>
      <c r="G3022" s="741" t="s">
        <v>7111</v>
      </c>
      <c r="H3022" s="696" t="str">
        <f t="shared" si="0"/>
        <v>--</v>
      </c>
      <c r="I3022" s="711"/>
      <c r="J3022" s="17"/>
      <c r="K3022" s="17"/>
      <c r="L3022" s="17"/>
      <c r="M3022" s="778" t="s">
        <v>436</v>
      </c>
      <c r="N3022" s="781" t="s">
        <v>118</v>
      </c>
      <c r="O3022" s="760"/>
      <c r="P3022" s="789"/>
      <c r="Q3022" s="17"/>
      <c r="R3022" s="17"/>
      <c r="S3022" s="17"/>
      <c r="T3022" s="17"/>
      <c r="U3022" s="900" t="s">
        <v>7118</v>
      </c>
      <c r="V3022" s="17"/>
      <c r="W3022" s="748" t="s">
        <v>7051</v>
      </c>
      <c r="X3022" s="761"/>
      <c r="Y3022" s="762"/>
      <c r="Z3022" s="763"/>
      <c r="AA3022" s="763"/>
    </row>
    <row r="3023" spans="1:27" ht="13.8" hidden="1">
      <c r="A3023" s="84"/>
      <c r="B3023" s="84"/>
      <c r="C3023" s="84"/>
      <c r="D3023" s="84"/>
      <c r="E3023" s="704"/>
      <c r="F3023" s="704"/>
      <c r="G3023" s="748" t="s">
        <v>7111</v>
      </c>
      <c r="H3023" s="694" t="str">
        <f t="shared" si="0"/>
        <v>--</v>
      </c>
      <c r="I3023" s="704"/>
      <c r="J3023" s="17"/>
      <c r="K3023" s="17"/>
      <c r="L3023" s="17"/>
      <c r="M3023" s="779" t="s">
        <v>528</v>
      </c>
      <c r="N3023" s="779" t="s">
        <v>2207</v>
      </c>
      <c r="O3023" s="764"/>
      <c r="P3023" s="787"/>
      <c r="Q3023" s="17"/>
      <c r="R3023" s="17"/>
      <c r="S3023" s="17"/>
      <c r="T3023" s="17"/>
      <c r="U3023" s="899" t="s">
        <v>7119</v>
      </c>
      <c r="V3023" s="17"/>
      <c r="W3023" s="741" t="s">
        <v>7051</v>
      </c>
      <c r="X3023" s="765"/>
      <c r="Y3023" s="766"/>
      <c r="Z3023" s="767"/>
      <c r="AA3023" s="767"/>
    </row>
    <row r="3024" spans="1:27" ht="13.8" hidden="1">
      <c r="A3024" s="84"/>
      <c r="B3024" s="84"/>
      <c r="C3024" s="84"/>
      <c r="D3024" s="84"/>
      <c r="E3024" s="711"/>
      <c r="F3024" s="711"/>
      <c r="G3024" s="807" t="s">
        <v>7166</v>
      </c>
      <c r="H3024" s="696" t="str">
        <f t="shared" si="0"/>
        <v>--</v>
      </c>
      <c r="I3024" s="711"/>
      <c r="J3024" s="17"/>
      <c r="K3024" s="17"/>
      <c r="L3024" s="17"/>
      <c r="M3024" s="800" t="s">
        <v>36</v>
      </c>
      <c r="N3024" s="800" t="s">
        <v>1869</v>
      </c>
      <c r="O3024" s="801"/>
      <c r="P3024" s="789"/>
      <c r="Q3024" s="17"/>
      <c r="R3024" s="17"/>
      <c r="S3024" s="17"/>
      <c r="T3024" s="17"/>
      <c r="U3024" s="975" t="s">
        <v>7168</v>
      </c>
      <c r="V3024" s="17"/>
      <c r="W3024" s="803" t="s">
        <v>7169</v>
      </c>
      <c r="X3024" s="804"/>
      <c r="Y3024" s="805"/>
      <c r="Z3024" s="806"/>
      <c r="AA3024" s="806"/>
    </row>
    <row r="3025" spans="1:27" ht="13.8" hidden="1">
      <c r="A3025" s="84"/>
      <c r="B3025" s="84"/>
      <c r="C3025" s="84"/>
      <c r="D3025" s="84"/>
      <c r="E3025" s="704"/>
      <c r="F3025" s="704"/>
      <c r="G3025" s="803" t="s">
        <v>7166</v>
      </c>
      <c r="H3025" s="694" t="str">
        <f t="shared" si="0"/>
        <v>--</v>
      </c>
      <c r="I3025" s="704"/>
      <c r="J3025" s="17"/>
      <c r="K3025" s="17"/>
      <c r="L3025" s="17"/>
      <c r="M3025" s="797" t="s">
        <v>49</v>
      </c>
      <c r="N3025" s="797" t="s">
        <v>1273</v>
      </c>
      <c r="O3025" s="798"/>
      <c r="P3025" s="787"/>
      <c r="Q3025" s="17"/>
      <c r="R3025" s="17"/>
      <c r="S3025" s="17"/>
      <c r="T3025" s="17"/>
      <c r="U3025" s="976" t="s">
        <v>7168</v>
      </c>
      <c r="V3025" s="17"/>
      <c r="W3025" s="807" t="s">
        <v>7169</v>
      </c>
      <c r="X3025" s="808"/>
      <c r="Y3025" s="809"/>
      <c r="Z3025" s="810"/>
      <c r="AA3025" s="810"/>
    </row>
    <row r="3026" spans="1:27" ht="13.8" hidden="1">
      <c r="A3026" s="84"/>
      <c r="B3026" s="84"/>
      <c r="C3026" s="84"/>
      <c r="D3026" s="84"/>
      <c r="E3026" s="711"/>
      <c r="F3026" s="711"/>
      <c r="G3026" s="807" t="s">
        <v>7166</v>
      </c>
      <c r="H3026" s="696" t="str">
        <f t="shared" si="0"/>
        <v>--</v>
      </c>
      <c r="I3026" s="711"/>
      <c r="J3026" s="17"/>
      <c r="K3026" s="17"/>
      <c r="L3026" s="17"/>
      <c r="M3026" s="800" t="s">
        <v>595</v>
      </c>
      <c r="N3026" s="800" t="s">
        <v>2198</v>
      </c>
      <c r="O3026" s="801"/>
      <c r="P3026" s="789"/>
      <c r="Q3026" s="17"/>
      <c r="R3026" s="17"/>
      <c r="S3026" s="17"/>
      <c r="T3026" s="17"/>
      <c r="U3026" s="975" t="s">
        <v>7171</v>
      </c>
      <c r="V3026" s="17"/>
      <c r="W3026" s="803" t="s">
        <v>7169</v>
      </c>
      <c r="X3026" s="804"/>
      <c r="Y3026" s="805"/>
      <c r="Z3026" s="806"/>
      <c r="AA3026" s="806"/>
    </row>
    <row r="3027" spans="1:27" ht="13.8" hidden="1">
      <c r="A3027" s="84"/>
      <c r="B3027" s="84"/>
      <c r="C3027" s="84"/>
      <c r="D3027" s="84"/>
      <c r="E3027" s="704"/>
      <c r="F3027" s="704"/>
      <c r="G3027" s="803" t="s">
        <v>7166</v>
      </c>
      <c r="H3027" s="694" t="str">
        <f t="shared" si="0"/>
        <v>--</v>
      </c>
      <c r="I3027" s="704"/>
      <c r="J3027" s="17"/>
      <c r="K3027" s="17"/>
      <c r="L3027" s="17"/>
      <c r="M3027" s="797" t="s">
        <v>595</v>
      </c>
      <c r="N3027" s="797" t="s">
        <v>2199</v>
      </c>
      <c r="O3027" s="798"/>
      <c r="P3027" s="787"/>
      <c r="Q3027" s="17"/>
      <c r="R3027" s="17"/>
      <c r="S3027" s="17"/>
      <c r="T3027" s="17"/>
      <c r="U3027" s="976" t="s">
        <v>7172</v>
      </c>
      <c r="V3027" s="17"/>
      <c r="W3027" s="807" t="s">
        <v>7169</v>
      </c>
      <c r="X3027" s="808"/>
      <c r="Y3027" s="809"/>
      <c r="Z3027" s="810"/>
      <c r="AA3027" s="810"/>
    </row>
    <row r="3028" spans="1:27" ht="13.8" hidden="1">
      <c r="A3028" s="84"/>
      <c r="B3028" s="84"/>
      <c r="C3028" s="84"/>
      <c r="D3028" s="84"/>
      <c r="E3028" s="711"/>
      <c r="F3028" s="711"/>
      <c r="G3028" s="807" t="s">
        <v>7166</v>
      </c>
      <c r="H3028" s="696" t="str">
        <f t="shared" si="0"/>
        <v>--</v>
      </c>
      <c r="I3028" s="711"/>
      <c r="J3028" s="17"/>
      <c r="K3028" s="17"/>
      <c r="L3028" s="17"/>
      <c r="M3028" s="800" t="s">
        <v>49</v>
      </c>
      <c r="N3028" s="800" t="s">
        <v>1136</v>
      </c>
      <c r="O3028" s="801"/>
      <c r="P3028" s="789"/>
      <c r="Q3028" s="17"/>
      <c r="R3028" s="17"/>
      <c r="S3028" s="17"/>
      <c r="T3028" s="17"/>
      <c r="U3028" s="975" t="s">
        <v>7173</v>
      </c>
      <c r="V3028" s="17"/>
      <c r="W3028" s="803" t="s">
        <v>7169</v>
      </c>
      <c r="X3028" s="804"/>
      <c r="Y3028" s="805"/>
      <c r="Z3028" s="806"/>
      <c r="AA3028" s="806"/>
    </row>
    <row r="3029" spans="1:27" ht="13.8" hidden="1">
      <c r="A3029" s="84"/>
      <c r="B3029" s="84"/>
      <c r="C3029" s="84"/>
      <c r="D3029" s="84"/>
      <c r="E3029" s="704"/>
      <c r="F3029" s="704"/>
      <c r="G3029" s="803" t="s">
        <v>7166</v>
      </c>
      <c r="H3029" s="694" t="str">
        <f t="shared" si="0"/>
        <v>--</v>
      </c>
      <c r="I3029" s="704"/>
      <c r="J3029" s="17"/>
      <c r="K3029" s="17"/>
      <c r="L3029" s="17"/>
      <c r="M3029" s="783" t="s">
        <v>436</v>
      </c>
      <c r="N3029" s="797" t="s">
        <v>106</v>
      </c>
      <c r="O3029" s="798"/>
      <c r="P3029" s="787"/>
      <c r="Q3029" s="17"/>
      <c r="R3029" s="17"/>
      <c r="S3029" s="17"/>
      <c r="T3029" s="17"/>
      <c r="U3029" s="976" t="s">
        <v>7177</v>
      </c>
      <c r="V3029" s="17"/>
      <c r="W3029" s="807" t="s">
        <v>7169</v>
      </c>
      <c r="X3029" s="808"/>
      <c r="Y3029" s="809"/>
      <c r="Z3029" s="810"/>
      <c r="AA3029" s="810"/>
    </row>
    <row r="3030" spans="1:27" ht="13.8" hidden="1">
      <c r="A3030" s="84"/>
      <c r="B3030" s="84"/>
      <c r="C3030" s="84"/>
      <c r="D3030" s="84"/>
      <c r="E3030" s="711"/>
      <c r="F3030" s="711"/>
      <c r="G3030" s="807" t="s">
        <v>7166</v>
      </c>
      <c r="H3030" s="696" t="str">
        <f t="shared" si="0"/>
        <v>--</v>
      </c>
      <c r="I3030" s="711"/>
      <c r="J3030" s="17"/>
      <c r="K3030" s="17"/>
      <c r="L3030" s="17"/>
      <c r="M3030" s="800" t="s">
        <v>2713</v>
      </c>
      <c r="N3030" s="800" t="s">
        <v>1717</v>
      </c>
      <c r="O3030" s="801"/>
      <c r="P3030" s="789"/>
      <c r="Q3030" s="17"/>
      <c r="R3030" s="17"/>
      <c r="S3030" s="17"/>
      <c r="T3030" s="17"/>
      <c r="U3030" s="975" t="s">
        <v>7177</v>
      </c>
      <c r="V3030" s="17"/>
      <c r="W3030" s="803" t="s">
        <v>7169</v>
      </c>
      <c r="X3030" s="804"/>
      <c r="Y3030" s="805"/>
      <c r="Z3030" s="806"/>
      <c r="AA3030" s="806"/>
    </row>
    <row r="3031" spans="1:27" ht="13.8" hidden="1">
      <c r="A3031" s="84"/>
      <c r="B3031" s="84"/>
      <c r="C3031" s="84"/>
      <c r="D3031" s="84"/>
      <c r="E3031" s="704"/>
      <c r="F3031" s="704"/>
      <c r="G3031" s="803" t="s">
        <v>7166</v>
      </c>
      <c r="H3031" s="694" t="str">
        <f t="shared" si="0"/>
        <v>--</v>
      </c>
      <c r="I3031" s="704"/>
      <c r="J3031" s="17"/>
      <c r="K3031" s="17"/>
      <c r="L3031" s="17"/>
      <c r="M3031" s="797" t="s">
        <v>6869</v>
      </c>
      <c r="N3031" s="797" t="s">
        <v>1733</v>
      </c>
      <c r="O3031" s="798"/>
      <c r="P3031" s="787"/>
      <c r="Q3031" s="17"/>
      <c r="R3031" s="17"/>
      <c r="S3031" s="17"/>
      <c r="T3031" s="17"/>
      <c r="U3031" s="976" t="s">
        <v>7180</v>
      </c>
      <c r="V3031" s="17"/>
      <c r="W3031" s="807" t="s">
        <v>7169</v>
      </c>
      <c r="X3031" s="808"/>
      <c r="Y3031" s="809"/>
      <c r="Z3031" s="810"/>
      <c r="AA3031" s="810"/>
    </row>
    <row r="3032" spans="1:27" ht="13.8" hidden="1">
      <c r="A3032" s="84"/>
      <c r="B3032" s="84"/>
      <c r="C3032" s="84"/>
      <c r="D3032" s="84"/>
      <c r="E3032" s="711"/>
      <c r="F3032" s="711"/>
      <c r="G3032" s="807" t="s">
        <v>7166</v>
      </c>
      <c r="H3032" s="696" t="str">
        <f t="shared" si="0"/>
        <v>--</v>
      </c>
      <c r="I3032" s="711"/>
      <c r="J3032" s="17"/>
      <c r="K3032" s="17"/>
      <c r="L3032" s="17"/>
      <c r="M3032" s="800" t="s">
        <v>3347</v>
      </c>
      <c r="N3032" s="800" t="s">
        <v>2609</v>
      </c>
      <c r="O3032" s="801"/>
      <c r="P3032" s="789"/>
      <c r="Q3032" s="17"/>
      <c r="R3032" s="17"/>
      <c r="S3032" s="17"/>
      <c r="T3032" s="17"/>
      <c r="U3032" s="975" t="s">
        <v>7181</v>
      </c>
      <c r="V3032" s="17"/>
      <c r="W3032" s="803" t="s">
        <v>7169</v>
      </c>
      <c r="X3032" s="804"/>
      <c r="Y3032" s="805"/>
      <c r="Z3032" s="806"/>
      <c r="AA3032" s="806"/>
    </row>
    <row r="3033" spans="1:27" ht="13.8" hidden="1">
      <c r="A3033" s="84"/>
      <c r="B3033" s="84"/>
      <c r="C3033" s="84"/>
      <c r="D3033" s="84"/>
      <c r="E3033" s="704"/>
      <c r="F3033" s="704"/>
      <c r="G3033" s="748" t="s">
        <v>7139</v>
      </c>
      <c r="H3033" s="694" t="str">
        <f t="shared" si="0"/>
        <v>--</v>
      </c>
      <c r="I3033" s="704"/>
      <c r="J3033" s="17"/>
      <c r="K3033" s="17"/>
      <c r="L3033" s="17"/>
      <c r="M3033" s="779" t="s">
        <v>273</v>
      </c>
      <c r="N3033" s="779" t="s">
        <v>1125</v>
      </c>
      <c r="O3033" s="764"/>
      <c r="P3033" s="787"/>
      <c r="Q3033" s="17"/>
      <c r="R3033" s="17"/>
      <c r="S3033" s="17"/>
      <c r="T3033" s="17"/>
      <c r="U3033" s="788"/>
      <c r="V3033" s="17"/>
      <c r="W3033" s="741"/>
      <c r="X3033" s="765"/>
      <c r="Y3033" s="766"/>
      <c r="Z3033" s="767"/>
      <c r="AA3033" s="767"/>
    </row>
    <row r="3034" spans="1:27" ht="13.8" hidden="1">
      <c r="A3034" s="84"/>
      <c r="B3034" s="84"/>
      <c r="C3034" s="84"/>
      <c r="D3034" s="84"/>
      <c r="E3034" s="711"/>
      <c r="F3034" s="711"/>
      <c r="G3034" s="741" t="s">
        <v>7139</v>
      </c>
      <c r="H3034" s="696" t="str">
        <f t="shared" si="0"/>
        <v>--</v>
      </c>
      <c r="I3034" s="711"/>
      <c r="J3034" s="17"/>
      <c r="K3034" s="17"/>
      <c r="L3034" s="17"/>
      <c r="M3034" s="781" t="s">
        <v>195</v>
      </c>
      <c r="N3034" s="781" t="s">
        <v>828</v>
      </c>
      <c r="O3034" s="760"/>
      <c r="P3034" s="789"/>
      <c r="Q3034" s="17"/>
      <c r="R3034" s="17"/>
      <c r="S3034" s="17"/>
      <c r="T3034" s="17"/>
      <c r="U3034" s="790"/>
      <c r="V3034" s="17"/>
      <c r="W3034" s="748"/>
      <c r="X3034" s="761"/>
      <c r="Y3034" s="762"/>
      <c r="Z3034" s="763"/>
      <c r="AA3034" s="763"/>
    </row>
    <row r="3035" spans="1:27" ht="13.8" hidden="1">
      <c r="A3035" s="84"/>
      <c r="B3035" s="84"/>
      <c r="C3035" s="84"/>
      <c r="D3035" s="84"/>
      <c r="E3035" s="704"/>
      <c r="F3035" s="704"/>
      <c r="G3035" s="748" t="s">
        <v>7139</v>
      </c>
      <c r="H3035" s="694" t="str">
        <f t="shared" si="0"/>
        <v>--</v>
      </c>
      <c r="I3035" s="704"/>
      <c r="J3035" s="17"/>
      <c r="K3035" s="17"/>
      <c r="L3035" s="17"/>
      <c r="M3035" s="779" t="s">
        <v>154</v>
      </c>
      <c r="N3035" s="779" t="s">
        <v>1699</v>
      </c>
      <c r="O3035" s="764"/>
      <c r="P3035" s="787"/>
      <c r="Q3035" s="17"/>
      <c r="R3035" s="17"/>
      <c r="S3035" s="17"/>
      <c r="T3035" s="17"/>
      <c r="U3035" s="788"/>
      <c r="V3035" s="17"/>
      <c r="W3035" s="741"/>
      <c r="X3035" s="765"/>
      <c r="Y3035" s="766"/>
      <c r="Z3035" s="767"/>
      <c r="AA3035" s="767"/>
    </row>
    <row r="3036" spans="1:27" ht="13.8" hidden="1">
      <c r="A3036" s="84"/>
      <c r="B3036" s="84"/>
      <c r="C3036" s="84"/>
      <c r="D3036" s="84"/>
      <c r="E3036" s="711"/>
      <c r="F3036" s="711"/>
      <c r="G3036" s="741" t="s">
        <v>7139</v>
      </c>
      <c r="H3036" s="696" t="str">
        <f t="shared" si="0"/>
        <v>--</v>
      </c>
      <c r="I3036" s="711"/>
      <c r="J3036" s="17"/>
      <c r="K3036" s="17"/>
      <c r="L3036" s="17"/>
      <c r="M3036" s="781" t="s">
        <v>241</v>
      </c>
      <c r="N3036" s="781" t="s">
        <v>1824</v>
      </c>
      <c r="O3036" s="760"/>
      <c r="P3036" s="748" t="s">
        <v>1530</v>
      </c>
      <c r="Q3036" s="17"/>
      <c r="R3036" s="17"/>
      <c r="S3036" s="17"/>
      <c r="T3036" s="17"/>
      <c r="U3036" s="790"/>
      <c r="V3036" s="17"/>
      <c r="W3036" s="748"/>
      <c r="X3036" s="761"/>
      <c r="Y3036" s="762"/>
      <c r="Z3036" s="763"/>
      <c r="AA3036" s="763"/>
    </row>
    <row r="3037" spans="1:27" ht="13.8" hidden="1">
      <c r="A3037" s="84"/>
      <c r="B3037" s="84"/>
      <c r="C3037" s="84"/>
      <c r="D3037" s="84"/>
      <c r="E3037" s="704"/>
      <c r="F3037" s="704"/>
      <c r="G3037" s="977" t="s">
        <v>7280</v>
      </c>
      <c r="H3037" s="694" t="str">
        <f t="shared" si="0"/>
        <v>--</v>
      </c>
      <c r="I3037" s="704"/>
      <c r="J3037" s="17"/>
      <c r="K3037" s="17"/>
      <c r="L3037" s="17"/>
      <c r="M3037" s="841" t="s">
        <v>2695</v>
      </c>
      <c r="N3037" s="841" t="s">
        <v>1031</v>
      </c>
      <c r="O3037" s="842"/>
      <c r="P3037" s="741"/>
      <c r="Q3037" s="17"/>
      <c r="R3037" s="17"/>
      <c r="S3037" s="17"/>
      <c r="T3037" s="17"/>
      <c r="U3037" s="788"/>
      <c r="V3037" s="17"/>
      <c r="W3037" s="741"/>
      <c r="X3037" s="765"/>
      <c r="Y3037" s="766"/>
      <c r="Z3037" s="767"/>
      <c r="AA3037" s="767"/>
    </row>
    <row r="3038" spans="1:27" ht="13.8" hidden="1">
      <c r="A3038" s="84"/>
      <c r="B3038" s="84"/>
      <c r="C3038" s="84"/>
      <c r="D3038" s="84"/>
      <c r="E3038" s="711"/>
      <c r="F3038" s="711"/>
      <c r="G3038" s="978" t="s">
        <v>7280</v>
      </c>
      <c r="H3038" s="696" t="str">
        <f t="shared" si="0"/>
        <v>--</v>
      </c>
      <c r="I3038" s="711"/>
      <c r="J3038" s="17"/>
      <c r="K3038" s="17"/>
      <c r="L3038" s="17"/>
      <c r="M3038" s="843" t="s">
        <v>241</v>
      </c>
      <c r="N3038" s="843" t="s">
        <v>2460</v>
      </c>
      <c r="O3038" s="844"/>
      <c r="P3038" s="703" t="s">
        <v>1530</v>
      </c>
      <c r="Q3038" s="17"/>
      <c r="R3038" s="17"/>
      <c r="S3038" s="17"/>
      <c r="T3038" s="17"/>
      <c r="U3038" s="790"/>
      <c r="V3038" s="17"/>
      <c r="W3038" s="748"/>
      <c r="X3038" s="761"/>
      <c r="Y3038" s="762"/>
      <c r="Z3038" s="763"/>
      <c r="AA3038" s="763"/>
    </row>
    <row r="3039" spans="1:27" ht="13.8" hidden="1">
      <c r="A3039" s="84"/>
      <c r="B3039" s="84"/>
      <c r="C3039" s="84"/>
      <c r="D3039" s="84"/>
      <c r="E3039" s="704"/>
      <c r="F3039" s="704"/>
      <c r="G3039" s="977" t="s">
        <v>7280</v>
      </c>
      <c r="H3039" s="694" t="str">
        <f t="shared" si="0"/>
        <v>--</v>
      </c>
      <c r="I3039" s="704"/>
      <c r="J3039" s="17"/>
      <c r="K3039" s="17"/>
      <c r="L3039" s="17"/>
      <c r="M3039" s="841" t="s">
        <v>273</v>
      </c>
      <c r="N3039" s="841" t="s">
        <v>1360</v>
      </c>
      <c r="O3039" s="842"/>
      <c r="P3039" s="741"/>
      <c r="Q3039" s="17"/>
      <c r="R3039" s="17"/>
      <c r="S3039" s="17"/>
      <c r="T3039" s="17"/>
      <c r="U3039" s="788"/>
      <c r="V3039" s="17"/>
      <c r="W3039" s="741"/>
      <c r="X3039" s="765"/>
      <c r="Y3039" s="766"/>
      <c r="Z3039" s="767"/>
      <c r="AA3039" s="767"/>
    </row>
    <row r="3040" spans="1:27" ht="13.8" hidden="1">
      <c r="A3040" s="84"/>
      <c r="B3040" s="84"/>
      <c r="C3040" s="84"/>
      <c r="D3040" s="84"/>
      <c r="E3040" s="711"/>
      <c r="F3040" s="711"/>
      <c r="G3040" s="978" t="s">
        <v>7280</v>
      </c>
      <c r="H3040" s="696" t="str">
        <f t="shared" si="0"/>
        <v>--</v>
      </c>
      <c r="I3040" s="711"/>
      <c r="J3040" s="17"/>
      <c r="K3040" s="17"/>
      <c r="L3040" s="17"/>
      <c r="M3040" s="778" t="s">
        <v>436</v>
      </c>
      <c r="N3040" s="843" t="s">
        <v>206</v>
      </c>
      <c r="O3040" s="844"/>
      <c r="P3040" s="748"/>
      <c r="Q3040" s="17"/>
      <c r="R3040" s="17"/>
      <c r="S3040" s="17"/>
      <c r="T3040" s="17"/>
      <c r="U3040" s="790"/>
      <c r="V3040" s="17"/>
      <c r="W3040" s="748"/>
      <c r="X3040" s="761"/>
      <c r="Y3040" s="762"/>
      <c r="Z3040" s="763"/>
      <c r="AA3040" s="763"/>
    </row>
    <row r="3041" spans="1:27" ht="13.8" hidden="1">
      <c r="A3041" s="84"/>
      <c r="B3041" s="84"/>
      <c r="C3041" s="84"/>
      <c r="D3041" s="84"/>
      <c r="E3041" s="704"/>
      <c r="F3041" s="704"/>
      <c r="G3041" s="977" t="s">
        <v>7280</v>
      </c>
      <c r="H3041" s="694" t="str">
        <f t="shared" si="0"/>
        <v>--</v>
      </c>
      <c r="I3041" s="704"/>
      <c r="J3041" s="17"/>
      <c r="K3041" s="17"/>
      <c r="L3041" s="17"/>
      <c r="M3041" s="841" t="s">
        <v>195</v>
      </c>
      <c r="N3041" s="841" t="s">
        <v>1017</v>
      </c>
      <c r="O3041" s="842"/>
      <c r="P3041" s="741"/>
      <c r="Q3041" s="17"/>
      <c r="R3041" s="17"/>
      <c r="S3041" s="17"/>
      <c r="T3041" s="17"/>
      <c r="U3041" s="788"/>
      <c r="V3041" s="17"/>
      <c r="W3041" s="741"/>
      <c r="X3041" s="765"/>
      <c r="Y3041" s="766"/>
      <c r="Z3041" s="767"/>
      <c r="AA3041" s="767"/>
    </row>
    <row r="3042" spans="1:27" ht="13.8" hidden="1">
      <c r="A3042" s="84"/>
      <c r="B3042" s="84"/>
      <c r="C3042" s="84"/>
      <c r="D3042" s="84"/>
      <c r="E3042" s="711"/>
      <c r="F3042" s="711"/>
      <c r="G3042" s="978" t="s">
        <v>7280</v>
      </c>
      <c r="H3042" s="696" t="str">
        <f t="shared" si="0"/>
        <v>--</v>
      </c>
      <c r="I3042" s="711"/>
      <c r="J3042" s="17"/>
      <c r="K3042" s="17"/>
      <c r="L3042" s="17"/>
      <c r="M3042" s="843" t="s">
        <v>195</v>
      </c>
      <c r="N3042" s="843" t="s">
        <v>951</v>
      </c>
      <c r="O3042" s="844"/>
      <c r="P3042" s="748"/>
      <c r="Q3042" s="17"/>
      <c r="R3042" s="17"/>
      <c r="S3042" s="17"/>
      <c r="T3042" s="17"/>
      <c r="U3042" s="790"/>
      <c r="V3042" s="17"/>
      <c r="W3042" s="748"/>
      <c r="X3042" s="761"/>
      <c r="Y3042" s="762"/>
      <c r="Z3042" s="763"/>
      <c r="AA3042" s="763"/>
    </row>
    <row r="3043" spans="1:27" ht="13.8" hidden="1">
      <c r="A3043" s="84"/>
      <c r="B3043" s="84"/>
      <c r="C3043" s="84"/>
      <c r="D3043" s="84"/>
      <c r="E3043" s="704"/>
      <c r="F3043" s="704"/>
      <c r="G3043" s="977" t="s">
        <v>7280</v>
      </c>
      <c r="H3043" s="694" t="str">
        <f t="shared" si="0"/>
        <v>--</v>
      </c>
      <c r="I3043" s="704"/>
      <c r="J3043" s="17"/>
      <c r="K3043" s="17"/>
      <c r="L3043" s="17"/>
      <c r="M3043" s="841" t="s">
        <v>593</v>
      </c>
      <c r="N3043" s="841" t="s">
        <v>2614</v>
      </c>
      <c r="O3043" s="842"/>
      <c r="P3043" s="741"/>
      <c r="Q3043" s="17"/>
      <c r="R3043" s="17"/>
      <c r="S3043" s="17"/>
      <c r="T3043" s="17"/>
      <c r="U3043" s="788"/>
      <c r="V3043" s="17"/>
      <c r="W3043" s="741"/>
      <c r="X3043" s="765"/>
      <c r="Y3043" s="766"/>
      <c r="Z3043" s="767"/>
      <c r="AA3043" s="767"/>
    </row>
    <row r="3044" spans="1:27" ht="13.8" hidden="1">
      <c r="A3044" s="84"/>
      <c r="B3044" s="84"/>
      <c r="C3044" s="84"/>
      <c r="D3044" s="84"/>
      <c r="E3044" s="711"/>
      <c r="F3044" s="711"/>
      <c r="G3044" s="978" t="s">
        <v>7280</v>
      </c>
      <c r="H3044" s="696" t="str">
        <f t="shared" si="0"/>
        <v>--</v>
      </c>
      <c r="I3044" s="711"/>
      <c r="J3044" s="17"/>
      <c r="K3044" s="17"/>
      <c r="L3044" s="17"/>
      <c r="M3044" s="843" t="s">
        <v>195</v>
      </c>
      <c r="N3044" s="843" t="s">
        <v>944</v>
      </c>
      <c r="O3044" s="844"/>
      <c r="P3044" s="748"/>
      <c r="Q3044" s="17"/>
      <c r="R3044" s="17"/>
      <c r="S3044" s="17"/>
      <c r="T3044" s="17"/>
      <c r="U3044" s="790"/>
      <c r="V3044" s="17"/>
      <c r="W3044" s="748"/>
      <c r="X3044" s="761"/>
      <c r="Y3044" s="762"/>
      <c r="Z3044" s="763"/>
      <c r="AA3044" s="763"/>
    </row>
    <row r="3045" spans="1:27" ht="13.8" hidden="1">
      <c r="A3045" s="84"/>
      <c r="B3045" s="84"/>
      <c r="C3045" s="84"/>
      <c r="D3045" s="84"/>
      <c r="E3045" s="704"/>
      <c r="F3045" s="704"/>
      <c r="G3045" s="977" t="s">
        <v>7280</v>
      </c>
      <c r="H3045" s="694" t="str">
        <f t="shared" si="0"/>
        <v>--</v>
      </c>
      <c r="I3045" s="704"/>
      <c r="J3045" s="17"/>
      <c r="K3045" s="17"/>
      <c r="L3045" s="17"/>
      <c r="M3045" s="841" t="s">
        <v>7284</v>
      </c>
      <c r="N3045" s="841" t="s">
        <v>2461</v>
      </c>
      <c r="O3045" s="842"/>
      <c r="P3045" s="741"/>
      <c r="Q3045" s="17"/>
      <c r="R3045" s="17"/>
      <c r="S3045" s="17"/>
      <c r="T3045" s="17"/>
      <c r="U3045" s="788"/>
      <c r="V3045" s="17"/>
      <c r="W3045" s="741"/>
      <c r="X3045" s="765"/>
      <c r="Y3045" s="766"/>
      <c r="Z3045" s="767"/>
      <c r="AA3045" s="767"/>
    </row>
    <row r="3046" spans="1:27" ht="13.8" hidden="1">
      <c r="A3046" s="84"/>
      <c r="B3046" s="84"/>
      <c r="C3046" s="84"/>
      <c r="D3046" s="84"/>
      <c r="E3046" s="711"/>
      <c r="F3046" s="711"/>
      <c r="G3046" s="978" t="s">
        <v>7280</v>
      </c>
      <c r="H3046" s="696" t="str">
        <f t="shared" si="0"/>
        <v>--</v>
      </c>
      <c r="I3046" s="711"/>
      <c r="J3046" s="17"/>
      <c r="K3046" s="17"/>
      <c r="L3046" s="17"/>
      <c r="M3046" s="843" t="s">
        <v>7284</v>
      </c>
      <c r="N3046" s="843" t="s">
        <v>2463</v>
      </c>
      <c r="O3046" s="844"/>
      <c r="P3046" s="748"/>
      <c r="Q3046" s="17"/>
      <c r="R3046" s="17"/>
      <c r="S3046" s="17"/>
      <c r="T3046" s="17"/>
      <c r="U3046" s="790"/>
      <c r="V3046" s="17"/>
      <c r="W3046" s="748"/>
      <c r="X3046" s="761"/>
      <c r="Y3046" s="762"/>
      <c r="Z3046" s="763"/>
      <c r="AA3046" s="763"/>
    </row>
    <row r="3047" spans="1:27" ht="13.8" hidden="1">
      <c r="A3047" s="84"/>
      <c r="B3047" s="84"/>
      <c r="C3047" s="84"/>
      <c r="D3047" s="84"/>
      <c r="E3047" s="704"/>
      <c r="F3047" s="704"/>
      <c r="G3047" s="977" t="s">
        <v>7280</v>
      </c>
      <c r="H3047" s="694" t="str">
        <f t="shared" si="0"/>
        <v>--</v>
      </c>
      <c r="I3047" s="704"/>
      <c r="J3047" s="17"/>
      <c r="K3047" s="17"/>
      <c r="L3047" s="17"/>
      <c r="M3047" s="841" t="s">
        <v>154</v>
      </c>
      <c r="N3047" s="841" t="s">
        <v>1725</v>
      </c>
      <c r="O3047" s="842"/>
      <c r="P3047" s="741"/>
      <c r="Q3047" s="17"/>
      <c r="R3047" s="17"/>
      <c r="S3047" s="17"/>
      <c r="T3047" s="17"/>
      <c r="U3047" s="788"/>
      <c r="V3047" s="17"/>
      <c r="W3047" s="741"/>
      <c r="X3047" s="765"/>
      <c r="Y3047" s="766"/>
      <c r="Z3047" s="767"/>
      <c r="AA3047" s="767"/>
    </row>
    <row r="3048" spans="1:27" ht="13.8" hidden="1">
      <c r="A3048" s="84"/>
      <c r="B3048" s="84"/>
      <c r="C3048" s="84"/>
      <c r="D3048" s="84"/>
      <c r="E3048" s="711"/>
      <c r="F3048" s="711"/>
      <c r="G3048" s="978" t="s">
        <v>7280</v>
      </c>
      <c r="H3048" s="696" t="str">
        <f t="shared" si="0"/>
        <v>--</v>
      </c>
      <c r="I3048" s="711"/>
      <c r="J3048" s="17"/>
      <c r="K3048" s="17"/>
      <c r="L3048" s="17"/>
      <c r="M3048" s="843" t="s">
        <v>1700</v>
      </c>
      <c r="N3048" s="843" t="s">
        <v>2257</v>
      </c>
      <c r="O3048" s="844"/>
      <c r="P3048" s="748"/>
      <c r="Q3048" s="17"/>
      <c r="R3048" s="17"/>
      <c r="S3048" s="17"/>
      <c r="T3048" s="17"/>
      <c r="U3048" s="790"/>
      <c r="V3048" s="17"/>
      <c r="W3048" s="748"/>
      <c r="X3048" s="761"/>
      <c r="Y3048" s="762"/>
      <c r="Z3048" s="763"/>
      <c r="AA3048" s="763"/>
    </row>
    <row r="3049" spans="1:27" ht="13.8" hidden="1">
      <c r="A3049" s="84"/>
      <c r="B3049" s="84"/>
      <c r="C3049" s="84"/>
      <c r="D3049" s="84"/>
      <c r="E3049" s="704"/>
      <c r="F3049" s="704"/>
      <c r="G3049" s="977" t="s">
        <v>7280</v>
      </c>
      <c r="H3049" s="694" t="str">
        <f t="shared" si="0"/>
        <v>--</v>
      </c>
      <c r="I3049" s="704"/>
      <c r="J3049" s="17"/>
      <c r="K3049" s="17"/>
      <c r="L3049" s="17"/>
      <c r="M3049" s="841" t="s">
        <v>195</v>
      </c>
      <c r="N3049" s="841" t="s">
        <v>1015</v>
      </c>
      <c r="O3049" s="842"/>
      <c r="P3049" s="741"/>
      <c r="Q3049" s="17"/>
      <c r="R3049" s="17"/>
      <c r="S3049" s="17"/>
      <c r="T3049" s="17"/>
      <c r="U3049" s="788"/>
      <c r="V3049" s="17"/>
      <c r="W3049" s="741"/>
      <c r="X3049" s="765"/>
      <c r="Y3049" s="766"/>
      <c r="Z3049" s="767"/>
      <c r="AA3049" s="767"/>
    </row>
    <row r="3050" spans="1:27" ht="13.8" hidden="1">
      <c r="A3050" s="84"/>
      <c r="B3050" s="84"/>
      <c r="C3050" s="84"/>
      <c r="D3050" s="84"/>
      <c r="E3050" s="711"/>
      <c r="F3050" s="711"/>
      <c r="G3050" s="741" t="s">
        <v>7163</v>
      </c>
      <c r="H3050" s="696" t="str">
        <f t="shared" si="0"/>
        <v>--</v>
      </c>
      <c r="I3050" s="711"/>
      <c r="J3050" s="17"/>
      <c r="K3050" s="17"/>
      <c r="L3050" s="17"/>
      <c r="M3050" s="781" t="s">
        <v>273</v>
      </c>
      <c r="N3050" s="781" t="s">
        <v>1124</v>
      </c>
      <c r="O3050" s="760"/>
      <c r="P3050" s="789"/>
      <c r="Q3050" s="17"/>
      <c r="R3050" s="17"/>
      <c r="S3050" s="17"/>
      <c r="T3050" s="17"/>
      <c r="U3050" s="789"/>
      <c r="V3050" s="17"/>
      <c r="W3050" s="748" t="s">
        <v>7165</v>
      </c>
      <c r="X3050" s="761"/>
      <c r="Y3050" s="762"/>
      <c r="Z3050" s="763"/>
      <c r="AA3050" s="763"/>
    </row>
    <row r="3051" spans="1:27" ht="13.8" hidden="1">
      <c r="A3051" s="84"/>
      <c r="B3051" s="84"/>
      <c r="C3051" s="84"/>
      <c r="D3051" s="84"/>
      <c r="E3051" s="704"/>
      <c r="F3051" s="704"/>
      <c r="G3051" s="748" t="s">
        <v>7163</v>
      </c>
      <c r="H3051" s="694" t="str">
        <f t="shared" si="0"/>
        <v>--</v>
      </c>
      <c r="I3051" s="704"/>
      <c r="J3051" s="17"/>
      <c r="K3051" s="17"/>
      <c r="L3051" s="17"/>
      <c r="M3051" s="779" t="s">
        <v>195</v>
      </c>
      <c r="N3051" s="779" t="s">
        <v>827</v>
      </c>
      <c r="O3051" s="764"/>
      <c r="P3051" s="787"/>
      <c r="Q3051" s="17"/>
      <c r="R3051" s="17"/>
      <c r="S3051" s="17"/>
      <c r="T3051" s="17"/>
      <c r="U3051" s="787"/>
      <c r="V3051" s="17"/>
      <c r="W3051" s="741" t="s">
        <v>7165</v>
      </c>
      <c r="X3051" s="765"/>
      <c r="Y3051" s="766"/>
      <c r="Z3051" s="767"/>
      <c r="AA3051" s="767"/>
    </row>
    <row r="3052" spans="1:27" ht="13.8" hidden="1">
      <c r="A3052" s="84"/>
      <c r="B3052" s="84"/>
      <c r="C3052" s="84"/>
      <c r="D3052" s="84"/>
      <c r="E3052" s="711"/>
      <c r="F3052" s="711"/>
      <c r="G3052" s="741" t="s">
        <v>7163</v>
      </c>
      <c r="H3052" s="696" t="str">
        <f t="shared" si="0"/>
        <v>--</v>
      </c>
      <c r="I3052" s="711"/>
      <c r="J3052" s="17"/>
      <c r="K3052" s="17"/>
      <c r="L3052" s="17"/>
      <c r="M3052" s="781" t="s">
        <v>241</v>
      </c>
      <c r="N3052" s="781" t="s">
        <v>1956</v>
      </c>
      <c r="O3052" s="760"/>
      <c r="P3052" s="789"/>
      <c r="Q3052" s="17"/>
      <c r="R3052" s="17"/>
      <c r="S3052" s="17"/>
      <c r="T3052" s="17"/>
      <c r="U3052" s="789"/>
      <c r="V3052" s="17"/>
      <c r="W3052" s="748" t="s">
        <v>7165</v>
      </c>
      <c r="X3052" s="761"/>
      <c r="Y3052" s="762"/>
      <c r="Z3052" s="763"/>
      <c r="AA3052" s="763"/>
    </row>
    <row r="3053" spans="1:27" ht="13.8" hidden="1">
      <c r="A3053" s="84"/>
      <c r="B3053" s="84"/>
      <c r="C3053" s="84"/>
      <c r="D3053" s="84"/>
      <c r="E3053" s="704"/>
      <c r="F3053" s="704"/>
      <c r="G3053" s="748" t="s">
        <v>7075</v>
      </c>
      <c r="H3053" s="694" t="str">
        <f t="shared" si="0"/>
        <v>--</v>
      </c>
      <c r="I3053" s="704"/>
      <c r="J3053" s="17"/>
      <c r="K3053" s="17"/>
      <c r="L3053" s="17"/>
      <c r="M3053" s="779" t="s">
        <v>273</v>
      </c>
      <c r="N3053" s="779" t="s">
        <v>1373</v>
      </c>
      <c r="O3053" s="764"/>
      <c r="P3053" s="787"/>
      <c r="Q3053" s="17"/>
      <c r="R3053" s="17"/>
      <c r="S3053" s="17"/>
      <c r="T3053" s="17"/>
      <c r="U3053" s="788" t="s">
        <v>7076</v>
      </c>
      <c r="V3053" s="17"/>
      <c r="W3053" s="812" t="s">
        <v>7077</v>
      </c>
      <c r="X3053" s="791"/>
      <c r="Y3053" s="792"/>
      <c r="Z3053" s="793"/>
      <c r="AA3053" s="793"/>
    </row>
    <row r="3054" spans="1:27" ht="13.8" hidden="1">
      <c r="A3054" s="84"/>
      <c r="B3054" s="84"/>
      <c r="C3054" s="84"/>
      <c r="D3054" s="84"/>
      <c r="E3054" s="711"/>
      <c r="F3054" s="711"/>
      <c r="G3054" s="741" t="s">
        <v>7075</v>
      </c>
      <c r="H3054" s="696" t="str">
        <f t="shared" si="0"/>
        <v>--</v>
      </c>
      <c r="I3054" s="711"/>
      <c r="J3054" s="17"/>
      <c r="K3054" s="17"/>
      <c r="L3054" s="17"/>
      <c r="M3054" s="781" t="s">
        <v>241</v>
      </c>
      <c r="N3054" s="781" t="s">
        <v>2208</v>
      </c>
      <c r="O3054" s="760"/>
      <c r="P3054" s="789"/>
      <c r="Q3054" s="17"/>
      <c r="R3054" s="17"/>
      <c r="S3054" s="17"/>
      <c r="T3054" s="17"/>
      <c r="U3054" s="790" t="s">
        <v>7078</v>
      </c>
      <c r="V3054" s="17"/>
      <c r="W3054" s="748" t="s">
        <v>7077</v>
      </c>
      <c r="X3054" s="761"/>
      <c r="Y3054" s="762"/>
      <c r="Z3054" s="763"/>
      <c r="AA3054" s="763"/>
    </row>
    <row r="3055" spans="1:27" ht="13.8" hidden="1">
      <c r="A3055" s="84"/>
      <c r="B3055" s="84"/>
      <c r="C3055" s="84"/>
      <c r="D3055" s="84"/>
      <c r="E3055" s="704"/>
      <c r="F3055" s="704"/>
      <c r="G3055" s="748" t="s">
        <v>7075</v>
      </c>
      <c r="H3055" s="694" t="str">
        <f t="shared" si="0"/>
        <v>--</v>
      </c>
      <c r="I3055" s="704"/>
      <c r="J3055" s="17"/>
      <c r="K3055" s="17"/>
      <c r="L3055" s="17"/>
      <c r="M3055" s="813" t="s">
        <v>1700</v>
      </c>
      <c r="N3055" s="779" t="s">
        <v>2219</v>
      </c>
      <c r="O3055" s="764"/>
      <c r="P3055" s="787"/>
      <c r="Q3055" s="17"/>
      <c r="R3055" s="17"/>
      <c r="S3055" s="17"/>
      <c r="T3055" s="17"/>
      <c r="U3055" s="788" t="s">
        <v>7079</v>
      </c>
      <c r="V3055" s="17"/>
      <c r="W3055" s="741" t="s">
        <v>7077</v>
      </c>
      <c r="X3055" s="765"/>
      <c r="Y3055" s="766"/>
      <c r="Z3055" s="767"/>
      <c r="AA3055" s="767"/>
    </row>
    <row r="3056" spans="1:27" ht="13.8" hidden="1">
      <c r="A3056" s="84"/>
      <c r="B3056" s="84"/>
      <c r="C3056" s="84"/>
      <c r="D3056" s="84"/>
      <c r="E3056" s="711"/>
      <c r="F3056" s="711"/>
      <c r="G3056" s="741" t="s">
        <v>7075</v>
      </c>
      <c r="H3056" s="696" t="str">
        <f t="shared" si="0"/>
        <v>--</v>
      </c>
      <c r="I3056" s="711"/>
      <c r="J3056" s="17"/>
      <c r="K3056" s="17"/>
      <c r="L3056" s="17"/>
      <c r="M3056" s="781" t="s">
        <v>1700</v>
      </c>
      <c r="N3056" s="781" t="s">
        <v>2220</v>
      </c>
      <c r="O3056" s="760"/>
      <c r="P3056" s="789"/>
      <c r="Q3056" s="17"/>
      <c r="R3056" s="17"/>
      <c r="S3056" s="17"/>
      <c r="T3056" s="17"/>
      <c r="U3056" s="790" t="s">
        <v>7080</v>
      </c>
      <c r="V3056" s="17"/>
      <c r="W3056" s="748" t="s">
        <v>7077</v>
      </c>
      <c r="X3056" s="761"/>
      <c r="Y3056" s="762"/>
      <c r="Z3056" s="763"/>
      <c r="AA3056" s="763"/>
    </row>
    <row r="3057" spans="1:27" ht="13.8" hidden="1">
      <c r="A3057" s="84"/>
      <c r="B3057" s="84"/>
      <c r="C3057" s="84"/>
      <c r="D3057" s="84"/>
      <c r="E3057" s="704"/>
      <c r="F3057" s="704"/>
      <c r="G3057" s="748" t="s">
        <v>7075</v>
      </c>
      <c r="H3057" s="694" t="str">
        <f t="shared" si="0"/>
        <v>--</v>
      </c>
      <c r="I3057" s="704"/>
      <c r="J3057" s="17"/>
      <c r="K3057" s="17"/>
      <c r="L3057" s="17"/>
      <c r="M3057" s="779" t="s">
        <v>1700</v>
      </c>
      <c r="N3057" s="779" t="s">
        <v>2219</v>
      </c>
      <c r="O3057" s="764"/>
      <c r="P3057" s="787"/>
      <c r="Q3057" s="17"/>
      <c r="R3057" s="17"/>
      <c r="S3057" s="17"/>
      <c r="T3057" s="17"/>
      <c r="U3057" s="788" t="s">
        <v>7079</v>
      </c>
      <c r="V3057" s="17"/>
      <c r="W3057" s="812" t="s">
        <v>7077</v>
      </c>
      <c r="X3057" s="791"/>
      <c r="Y3057" s="792"/>
      <c r="Z3057" s="793"/>
      <c r="AA3057" s="793"/>
    </row>
    <row r="3058" spans="1:27" ht="13.8" hidden="1">
      <c r="A3058" s="84"/>
      <c r="B3058" s="84"/>
      <c r="C3058" s="84"/>
      <c r="D3058" s="84"/>
      <c r="E3058" s="711"/>
      <c r="F3058" s="711"/>
      <c r="G3058" s="741" t="s">
        <v>7075</v>
      </c>
      <c r="H3058" s="696" t="str">
        <f t="shared" si="0"/>
        <v>--</v>
      </c>
      <c r="I3058" s="711"/>
      <c r="J3058" s="17"/>
      <c r="K3058" s="17"/>
      <c r="L3058" s="17"/>
      <c r="M3058" s="781" t="s">
        <v>436</v>
      </c>
      <c r="N3058" s="781" t="s">
        <v>119</v>
      </c>
      <c r="O3058" s="760"/>
      <c r="P3058" s="789"/>
      <c r="Q3058" s="17"/>
      <c r="R3058" s="17"/>
      <c r="S3058" s="17"/>
      <c r="T3058" s="17"/>
      <c r="U3058" s="790" t="s">
        <v>7081</v>
      </c>
      <c r="V3058" s="17"/>
      <c r="W3058" s="748" t="s">
        <v>7077</v>
      </c>
      <c r="X3058" s="761"/>
      <c r="Y3058" s="762"/>
      <c r="Z3058" s="763"/>
      <c r="AA3058" s="763"/>
    </row>
    <row r="3059" spans="1:27" ht="13.8" hidden="1">
      <c r="A3059" s="84"/>
      <c r="B3059" s="84"/>
      <c r="C3059" s="84"/>
      <c r="D3059" s="84"/>
      <c r="E3059" s="704"/>
      <c r="F3059" s="704"/>
      <c r="G3059" s="748" t="s">
        <v>7075</v>
      </c>
      <c r="H3059" s="694" t="str">
        <f t="shared" si="0"/>
        <v>--</v>
      </c>
      <c r="I3059" s="704"/>
      <c r="J3059" s="17"/>
      <c r="K3059" s="17"/>
      <c r="L3059" s="17"/>
      <c r="M3059" s="779" t="s">
        <v>494</v>
      </c>
      <c r="N3059" s="779" t="s">
        <v>1491</v>
      </c>
      <c r="O3059" s="764"/>
      <c r="P3059" s="787"/>
      <c r="Q3059" s="17"/>
      <c r="R3059" s="17"/>
      <c r="S3059" s="17"/>
      <c r="T3059" s="17"/>
      <c r="U3059" s="788" t="s">
        <v>7082</v>
      </c>
      <c r="V3059" s="17"/>
      <c r="W3059" s="741" t="s">
        <v>7077</v>
      </c>
      <c r="X3059" s="765"/>
      <c r="Y3059" s="766"/>
      <c r="Z3059" s="767"/>
      <c r="AA3059" s="767"/>
    </row>
    <row r="3060" spans="1:27" ht="13.8" hidden="1">
      <c r="A3060" s="84"/>
      <c r="B3060" s="84"/>
      <c r="C3060" s="84"/>
      <c r="D3060" s="84"/>
      <c r="E3060" s="711"/>
      <c r="F3060" s="711"/>
      <c r="G3060" s="741" t="s">
        <v>7075</v>
      </c>
      <c r="H3060" s="696" t="str">
        <f t="shared" si="0"/>
        <v>--</v>
      </c>
      <c r="I3060" s="711"/>
      <c r="J3060" s="17"/>
      <c r="K3060" s="17"/>
      <c r="L3060" s="17"/>
      <c r="M3060" s="781" t="s">
        <v>195</v>
      </c>
      <c r="N3060" s="781" t="s">
        <v>925</v>
      </c>
      <c r="O3060" s="760"/>
      <c r="P3060" s="789"/>
      <c r="Q3060" s="17"/>
      <c r="R3060" s="17"/>
      <c r="S3060" s="17"/>
      <c r="T3060" s="17"/>
      <c r="U3060" s="790" t="s">
        <v>7083</v>
      </c>
      <c r="V3060" s="17"/>
      <c r="W3060" s="748" t="s">
        <v>7077</v>
      </c>
      <c r="X3060" s="761"/>
      <c r="Y3060" s="762"/>
      <c r="Z3060" s="763"/>
      <c r="AA3060" s="763"/>
    </row>
    <row r="3061" spans="1:27" ht="13.8" hidden="1">
      <c r="A3061" s="84"/>
      <c r="B3061" s="84"/>
      <c r="C3061" s="84"/>
      <c r="D3061" s="84"/>
      <c r="E3061" s="704"/>
      <c r="F3061" s="704"/>
      <c r="G3061" s="748" t="s">
        <v>7075</v>
      </c>
      <c r="H3061" s="694" t="str">
        <f t="shared" si="0"/>
        <v>--</v>
      </c>
      <c r="I3061" s="704"/>
      <c r="J3061" s="17"/>
      <c r="K3061" s="17"/>
      <c r="L3061" s="17"/>
      <c r="M3061" s="779" t="s">
        <v>154</v>
      </c>
      <c r="N3061" s="779" t="s">
        <v>1719</v>
      </c>
      <c r="O3061" s="764"/>
      <c r="P3061" s="787"/>
      <c r="Q3061" s="17"/>
      <c r="R3061" s="17"/>
      <c r="S3061" s="17"/>
      <c r="T3061" s="17"/>
      <c r="U3061" s="788" t="s">
        <v>7084</v>
      </c>
      <c r="V3061" s="17"/>
      <c r="W3061" s="741" t="s">
        <v>7077</v>
      </c>
      <c r="X3061" s="765"/>
      <c r="Y3061" s="766"/>
      <c r="Z3061" s="767"/>
      <c r="AA3061" s="767"/>
    </row>
    <row r="3062" spans="1:27" ht="13.8" hidden="1">
      <c r="A3062" s="84"/>
      <c r="B3062" s="84"/>
      <c r="C3062" s="84"/>
      <c r="D3062" s="84"/>
      <c r="E3062" s="711"/>
      <c r="F3062" s="711"/>
      <c r="G3062" s="920" t="s">
        <v>3850</v>
      </c>
      <c r="H3062" s="696" t="str">
        <f t="shared" si="0"/>
        <v>--</v>
      </c>
      <c r="I3062" s="711"/>
      <c r="J3062" s="17"/>
      <c r="K3062" s="17"/>
      <c r="L3062" s="17"/>
      <c r="M3062" s="927" t="s">
        <v>593</v>
      </c>
      <c r="N3062" s="927" t="s">
        <v>2601</v>
      </c>
      <c r="O3062" s="928"/>
      <c r="P3062" s="746"/>
      <c r="Q3062" s="17"/>
      <c r="R3062" s="17"/>
      <c r="S3062" s="17"/>
      <c r="T3062" s="17"/>
      <c r="U3062" s="935" t="s">
        <v>3853</v>
      </c>
      <c r="V3062" s="17"/>
      <c r="W3062" s="927" t="s">
        <v>3606</v>
      </c>
      <c r="X3062" s="945"/>
      <c r="Y3062" s="946"/>
      <c r="Z3062" s="947"/>
      <c r="AA3062" s="947"/>
    </row>
    <row r="3063" spans="1:27" ht="13.8" hidden="1">
      <c r="A3063" s="84"/>
      <c r="B3063" s="84"/>
      <c r="C3063" s="84"/>
      <c r="D3063" s="84"/>
      <c r="E3063" s="704"/>
      <c r="F3063" s="704"/>
      <c r="G3063" s="927" t="s">
        <v>3850</v>
      </c>
      <c r="H3063" s="694" t="str">
        <f t="shared" si="0"/>
        <v>--</v>
      </c>
      <c r="I3063" s="704"/>
      <c r="J3063" s="17"/>
      <c r="K3063" s="17"/>
      <c r="L3063" s="17"/>
      <c r="M3063" s="920" t="s">
        <v>241</v>
      </c>
      <c r="N3063" s="920" t="s">
        <v>1871</v>
      </c>
      <c r="O3063" s="921"/>
      <c r="P3063" s="739"/>
      <c r="Q3063" s="17"/>
      <c r="R3063" s="17"/>
      <c r="S3063" s="17"/>
      <c r="T3063" s="17"/>
      <c r="U3063" s="940" t="s">
        <v>3857</v>
      </c>
      <c r="V3063" s="17"/>
      <c r="W3063" s="920" t="s">
        <v>3606</v>
      </c>
      <c r="X3063" s="948"/>
      <c r="Y3063" s="949"/>
      <c r="Z3063" s="950"/>
      <c r="AA3063" s="950"/>
    </row>
    <row r="3064" spans="1:27" ht="13.8" hidden="1">
      <c r="A3064" s="84"/>
      <c r="B3064" s="84"/>
      <c r="C3064" s="84"/>
      <c r="D3064" s="84"/>
      <c r="E3064" s="711"/>
      <c r="F3064" s="711"/>
      <c r="G3064" s="920" t="s">
        <v>3850</v>
      </c>
      <c r="H3064" s="696" t="str">
        <f t="shared" si="0"/>
        <v>--</v>
      </c>
      <c r="I3064" s="711"/>
      <c r="J3064" s="17"/>
      <c r="K3064" s="17"/>
      <c r="L3064" s="17"/>
      <c r="M3064" s="927" t="s">
        <v>154</v>
      </c>
      <c r="N3064" s="927" t="s">
        <v>1714</v>
      </c>
      <c r="O3064" s="928"/>
      <c r="P3064" s="746"/>
      <c r="Q3064" s="17"/>
      <c r="R3064" s="17"/>
      <c r="S3064" s="17"/>
      <c r="T3064" s="17"/>
      <c r="U3064" s="935" t="s">
        <v>3863</v>
      </c>
      <c r="V3064" s="17"/>
      <c r="W3064" s="927" t="s">
        <v>3606</v>
      </c>
      <c r="X3064" s="945"/>
      <c r="Y3064" s="946"/>
      <c r="Z3064" s="947"/>
      <c r="AA3064" s="947"/>
    </row>
    <row r="3065" spans="1:27" ht="13.8" hidden="1">
      <c r="A3065" s="84"/>
      <c r="B3065" s="84"/>
      <c r="C3065" s="84"/>
      <c r="D3065" s="84"/>
      <c r="E3065" s="704"/>
      <c r="F3065" s="704"/>
      <c r="G3065" s="927" t="s">
        <v>3850</v>
      </c>
      <c r="H3065" s="694" t="str">
        <f t="shared" si="0"/>
        <v>--</v>
      </c>
      <c r="I3065" s="704"/>
      <c r="J3065" s="17"/>
      <c r="K3065" s="17"/>
      <c r="L3065" s="17"/>
      <c r="M3065" s="951" t="s">
        <v>195</v>
      </c>
      <c r="N3065" s="920" t="s">
        <v>865</v>
      </c>
      <c r="O3065" s="921"/>
      <c r="P3065" s="739"/>
      <c r="Q3065" s="17"/>
      <c r="R3065" s="17"/>
      <c r="S3065" s="17"/>
      <c r="T3065" s="17"/>
      <c r="U3065" s="940" t="s">
        <v>3867</v>
      </c>
      <c r="V3065" s="17"/>
      <c r="W3065" s="920" t="s">
        <v>3606</v>
      </c>
      <c r="X3065" s="948"/>
      <c r="Y3065" s="949"/>
      <c r="Z3065" s="950"/>
      <c r="AA3065" s="950"/>
    </row>
    <row r="3066" spans="1:27" ht="13.8" hidden="1">
      <c r="A3066" s="84"/>
      <c r="B3066" s="84"/>
      <c r="C3066" s="84"/>
      <c r="D3066" s="84"/>
      <c r="E3066" s="711"/>
      <c r="F3066" s="711"/>
      <c r="G3066" s="920" t="s">
        <v>3850</v>
      </c>
      <c r="H3066" s="696" t="str">
        <f t="shared" si="0"/>
        <v>--</v>
      </c>
      <c r="I3066" s="711"/>
      <c r="J3066" s="17"/>
      <c r="K3066" s="17"/>
      <c r="L3066" s="17"/>
      <c r="M3066" s="927" t="s">
        <v>2789</v>
      </c>
      <c r="N3066" s="927" t="s">
        <v>813</v>
      </c>
      <c r="O3066" s="928"/>
      <c r="P3066" s="746"/>
      <c r="Q3066" s="17"/>
      <c r="R3066" s="17"/>
      <c r="S3066" s="17"/>
      <c r="T3066" s="17"/>
      <c r="U3066" s="935" t="s">
        <v>3873</v>
      </c>
      <c r="V3066" s="17"/>
      <c r="W3066" s="927" t="s">
        <v>3606</v>
      </c>
      <c r="X3066" s="945"/>
      <c r="Y3066" s="946"/>
      <c r="Z3066" s="947"/>
      <c r="AA3066" s="947"/>
    </row>
    <row r="3067" spans="1:27" ht="13.8" hidden="1">
      <c r="A3067" s="84"/>
      <c r="B3067" s="84"/>
      <c r="C3067" s="84"/>
      <c r="D3067" s="84"/>
      <c r="E3067" s="704"/>
      <c r="F3067" s="704"/>
      <c r="G3067" s="927" t="s">
        <v>3850</v>
      </c>
      <c r="H3067" s="694" t="str">
        <f t="shared" si="0"/>
        <v>--</v>
      </c>
      <c r="I3067" s="704"/>
      <c r="J3067" s="17"/>
      <c r="K3067" s="17"/>
      <c r="L3067" s="17"/>
      <c r="M3067" s="920" t="s">
        <v>273</v>
      </c>
      <c r="N3067" s="920" t="s">
        <v>1251</v>
      </c>
      <c r="O3067" s="921"/>
      <c r="P3067" s="739"/>
      <c r="Q3067" s="17"/>
      <c r="R3067" s="17"/>
      <c r="S3067" s="17"/>
      <c r="T3067" s="17"/>
      <c r="U3067" s="940" t="s">
        <v>3878</v>
      </c>
      <c r="V3067" s="17"/>
      <c r="W3067" s="920" t="s">
        <v>3606</v>
      </c>
      <c r="X3067" s="948"/>
      <c r="Y3067" s="949"/>
      <c r="Z3067" s="950"/>
      <c r="AA3067" s="950"/>
    </row>
    <row r="3068" spans="1:27" ht="13.8" hidden="1">
      <c r="A3068" s="84"/>
      <c r="B3068" s="84"/>
      <c r="C3068" s="84"/>
      <c r="D3068" s="84"/>
      <c r="E3068" s="711"/>
      <c r="F3068" s="711"/>
      <c r="G3068" s="741" t="s">
        <v>4906</v>
      </c>
      <c r="H3068" s="696" t="str">
        <f t="shared" si="0"/>
        <v>--</v>
      </c>
      <c r="I3068" s="711"/>
      <c r="J3068" s="17"/>
      <c r="K3068" s="17"/>
      <c r="L3068" s="17"/>
      <c r="M3068" s="781" t="s">
        <v>241</v>
      </c>
      <c r="N3068" s="781" t="s">
        <v>2279</v>
      </c>
      <c r="O3068" s="760"/>
      <c r="P3068" s="789"/>
      <c r="Q3068" s="17"/>
      <c r="R3068" s="17"/>
      <c r="S3068" s="17"/>
      <c r="T3068" s="17"/>
      <c r="U3068" s="790" t="s">
        <v>4911</v>
      </c>
      <c r="V3068" s="17"/>
      <c r="W3068" s="748" t="s">
        <v>4920</v>
      </c>
      <c r="X3068" s="761"/>
      <c r="Y3068" s="762"/>
      <c r="Z3068" s="763"/>
      <c r="AA3068" s="763"/>
    </row>
    <row r="3069" spans="1:27" ht="13.8" hidden="1">
      <c r="A3069" s="84"/>
      <c r="B3069" s="84"/>
      <c r="C3069" s="84"/>
      <c r="D3069" s="84"/>
      <c r="E3069" s="704"/>
      <c r="F3069" s="704"/>
      <c r="G3069" s="748" t="s">
        <v>4906</v>
      </c>
      <c r="H3069" s="694" t="str">
        <f t="shared" si="0"/>
        <v>--</v>
      </c>
      <c r="I3069" s="704"/>
      <c r="J3069" s="17"/>
      <c r="K3069" s="17"/>
      <c r="L3069" s="17"/>
      <c r="M3069" s="779" t="s">
        <v>273</v>
      </c>
      <c r="N3069" s="779" t="s">
        <v>1255</v>
      </c>
      <c r="O3069" s="764"/>
      <c r="P3069" s="787"/>
      <c r="Q3069" s="17"/>
      <c r="R3069" s="17"/>
      <c r="S3069" s="17"/>
      <c r="T3069" s="17"/>
      <c r="U3069" s="788" t="s">
        <v>4926</v>
      </c>
      <c r="V3069" s="17"/>
      <c r="W3069" s="741" t="s">
        <v>4920</v>
      </c>
      <c r="X3069" s="765"/>
      <c r="Y3069" s="766"/>
      <c r="Z3069" s="767"/>
      <c r="AA3069" s="767"/>
    </row>
    <row r="3070" spans="1:27" ht="13.8" hidden="1">
      <c r="A3070" s="84"/>
      <c r="B3070" s="84"/>
      <c r="C3070" s="84"/>
      <c r="D3070" s="84"/>
      <c r="E3070" s="711"/>
      <c r="F3070" s="711"/>
      <c r="G3070" s="741" t="s">
        <v>4906</v>
      </c>
      <c r="H3070" s="696" t="str">
        <f t="shared" si="0"/>
        <v>--</v>
      </c>
      <c r="I3070" s="711"/>
      <c r="J3070" s="17"/>
      <c r="K3070" s="17"/>
      <c r="L3070" s="17"/>
      <c r="M3070" s="781" t="s">
        <v>195</v>
      </c>
      <c r="N3070" s="781" t="s">
        <v>890</v>
      </c>
      <c r="O3070" s="760"/>
      <c r="P3070" s="789"/>
      <c r="Q3070" s="17"/>
      <c r="R3070" s="17"/>
      <c r="S3070" s="17"/>
      <c r="T3070" s="17"/>
      <c r="U3070" s="790" t="s">
        <v>4938</v>
      </c>
      <c r="V3070" s="17"/>
      <c r="W3070" s="748" t="s">
        <v>4920</v>
      </c>
      <c r="X3070" s="761"/>
      <c r="Y3070" s="762"/>
      <c r="Z3070" s="763"/>
      <c r="AA3070" s="763"/>
    </row>
    <row r="3071" spans="1:27" ht="13.8" hidden="1">
      <c r="A3071" s="84"/>
      <c r="B3071" s="84"/>
      <c r="C3071" s="84"/>
      <c r="D3071" s="84"/>
      <c r="E3071" s="704"/>
      <c r="F3071" s="704"/>
      <c r="G3071" s="748" t="s">
        <v>4906</v>
      </c>
      <c r="H3071" s="694" t="str">
        <f t="shared" si="0"/>
        <v>--</v>
      </c>
      <c r="I3071" s="704"/>
      <c r="J3071" s="17"/>
      <c r="K3071" s="17"/>
      <c r="L3071" s="17"/>
      <c r="M3071" s="813" t="s">
        <v>1700</v>
      </c>
      <c r="N3071" s="779" t="s">
        <v>2277</v>
      </c>
      <c r="O3071" s="764"/>
      <c r="P3071" s="787"/>
      <c r="Q3071" s="17"/>
      <c r="R3071" s="17"/>
      <c r="S3071" s="17"/>
      <c r="T3071" s="17"/>
      <c r="U3071" s="788" t="s">
        <v>4949</v>
      </c>
      <c r="V3071" s="17"/>
      <c r="W3071" s="741" t="s">
        <v>4920</v>
      </c>
      <c r="X3071" s="765"/>
      <c r="Y3071" s="766"/>
      <c r="Z3071" s="767"/>
      <c r="AA3071" s="767"/>
    </row>
    <row r="3072" spans="1:27" ht="13.8" hidden="1">
      <c r="A3072" s="84"/>
      <c r="B3072" s="84"/>
      <c r="C3072" s="84"/>
      <c r="D3072" s="84"/>
      <c r="E3072" s="711"/>
      <c r="F3072" s="711"/>
      <c r="G3072" s="741" t="s">
        <v>4906</v>
      </c>
      <c r="H3072" s="696" t="str">
        <f t="shared" si="0"/>
        <v>--</v>
      </c>
      <c r="I3072" s="711"/>
      <c r="J3072" s="17"/>
      <c r="K3072" s="17"/>
      <c r="L3072" s="17"/>
      <c r="M3072" s="781" t="s">
        <v>1700</v>
      </c>
      <c r="N3072" s="781" t="s">
        <v>2278</v>
      </c>
      <c r="O3072" s="760"/>
      <c r="P3072" s="789"/>
      <c r="Q3072" s="17"/>
      <c r="R3072" s="17"/>
      <c r="S3072" s="17"/>
      <c r="T3072" s="17"/>
      <c r="U3072" s="790" t="s">
        <v>4958</v>
      </c>
      <c r="V3072" s="17"/>
      <c r="W3072" s="748" t="s">
        <v>4920</v>
      </c>
      <c r="X3072" s="761"/>
      <c r="Y3072" s="762"/>
      <c r="Z3072" s="763"/>
      <c r="AA3072" s="763"/>
    </row>
    <row r="3073" spans="1:27" ht="13.8" hidden="1">
      <c r="A3073" s="84"/>
      <c r="B3073" s="84"/>
      <c r="C3073" s="84"/>
      <c r="D3073" s="84"/>
      <c r="E3073" s="704"/>
      <c r="F3073" s="704"/>
      <c r="G3073" s="748" t="s">
        <v>4906</v>
      </c>
      <c r="H3073" s="694" t="str">
        <f t="shared" si="0"/>
        <v>--</v>
      </c>
      <c r="I3073" s="704"/>
      <c r="J3073" s="17"/>
      <c r="K3073" s="17"/>
      <c r="L3073" s="17"/>
      <c r="M3073" s="779" t="s">
        <v>494</v>
      </c>
      <c r="N3073" s="779" t="s">
        <v>1487</v>
      </c>
      <c r="O3073" s="764"/>
      <c r="P3073" s="787"/>
      <c r="Q3073" s="17"/>
      <c r="R3073" s="17"/>
      <c r="S3073" s="17"/>
      <c r="T3073" s="17"/>
      <c r="U3073" s="788" t="s">
        <v>4970</v>
      </c>
      <c r="V3073" s="17"/>
      <c r="W3073" s="741" t="s">
        <v>4920</v>
      </c>
      <c r="X3073" s="765"/>
      <c r="Y3073" s="766"/>
      <c r="Z3073" s="767"/>
      <c r="AA3073" s="767"/>
    </row>
    <row r="3074" spans="1:27" ht="13.8" hidden="1">
      <c r="A3074" s="84"/>
      <c r="B3074" s="84"/>
      <c r="C3074" s="84"/>
      <c r="D3074" s="84"/>
      <c r="E3074" s="711"/>
      <c r="F3074" s="711"/>
      <c r="G3074" s="741" t="s">
        <v>4906</v>
      </c>
      <c r="H3074" s="696" t="str">
        <f t="shared" si="0"/>
        <v>--</v>
      </c>
      <c r="I3074" s="711"/>
      <c r="J3074" s="17"/>
      <c r="K3074" s="17"/>
      <c r="L3074" s="17"/>
      <c r="M3074" s="781" t="s">
        <v>4107</v>
      </c>
      <c r="N3074" s="781" t="s">
        <v>1780</v>
      </c>
      <c r="O3074" s="760"/>
      <c r="P3074" s="789"/>
      <c r="Q3074" s="17"/>
      <c r="R3074" s="17"/>
      <c r="S3074" s="17"/>
      <c r="T3074" s="17"/>
      <c r="U3074" s="790" t="s">
        <v>4982</v>
      </c>
      <c r="V3074" s="17"/>
      <c r="W3074" s="748" t="s">
        <v>4920</v>
      </c>
      <c r="X3074" s="761"/>
      <c r="Y3074" s="762"/>
      <c r="Z3074" s="763"/>
      <c r="AA3074" s="763"/>
    </row>
    <row r="3075" spans="1:27" ht="13.8" hidden="1">
      <c r="A3075" s="84"/>
      <c r="B3075" s="84"/>
      <c r="C3075" s="84"/>
      <c r="D3075" s="84"/>
      <c r="E3075" s="704"/>
      <c r="F3075" s="704"/>
      <c r="G3075" s="748" t="s">
        <v>4906</v>
      </c>
      <c r="H3075" s="694" t="str">
        <f t="shared" si="0"/>
        <v>--</v>
      </c>
      <c r="I3075" s="704"/>
      <c r="J3075" s="17"/>
      <c r="K3075" s="17"/>
      <c r="L3075" s="17"/>
      <c r="M3075" s="779" t="s">
        <v>154</v>
      </c>
      <c r="N3075" s="779" t="s">
        <v>1715</v>
      </c>
      <c r="O3075" s="764"/>
      <c r="P3075" s="787"/>
      <c r="Q3075" s="17"/>
      <c r="R3075" s="17"/>
      <c r="S3075" s="17"/>
      <c r="T3075" s="17"/>
      <c r="U3075" s="788" t="s">
        <v>4994</v>
      </c>
      <c r="V3075" s="17"/>
      <c r="W3075" s="741" t="s">
        <v>4920</v>
      </c>
      <c r="X3075" s="765"/>
      <c r="Y3075" s="766"/>
      <c r="Z3075" s="767"/>
      <c r="AA3075" s="767"/>
    </row>
    <row r="3076" spans="1:27" ht="13.8" hidden="1">
      <c r="A3076" s="84"/>
      <c r="B3076" s="84"/>
      <c r="C3076" s="84"/>
      <c r="D3076" s="84"/>
      <c r="E3076" s="711"/>
      <c r="F3076" s="711"/>
      <c r="G3076" s="741" t="s">
        <v>4906</v>
      </c>
      <c r="H3076" s="696" t="str">
        <f t="shared" si="0"/>
        <v>--</v>
      </c>
      <c r="I3076" s="711"/>
      <c r="J3076" s="17"/>
      <c r="K3076" s="17"/>
      <c r="L3076" s="17"/>
      <c r="M3076" s="781" t="s">
        <v>436</v>
      </c>
      <c r="N3076" s="781" t="s">
        <v>88</v>
      </c>
      <c r="O3076" s="760"/>
      <c r="P3076" s="789"/>
      <c r="Q3076" s="17"/>
      <c r="R3076" s="17"/>
      <c r="S3076" s="17"/>
      <c r="T3076" s="17"/>
      <c r="U3076" s="790" t="s">
        <v>5012</v>
      </c>
      <c r="V3076" s="17"/>
      <c r="W3076" s="748" t="s">
        <v>4920</v>
      </c>
      <c r="X3076" s="761"/>
      <c r="Y3076" s="762"/>
      <c r="Z3076" s="763"/>
      <c r="AA3076" s="763"/>
    </row>
    <row r="3077" spans="1:27" ht="13.8" hidden="1">
      <c r="A3077" s="84"/>
      <c r="B3077" s="84"/>
      <c r="C3077" s="84"/>
      <c r="D3077" s="84"/>
      <c r="E3077" s="704"/>
      <c r="F3077" s="704"/>
      <c r="G3077" s="853" t="s">
        <v>3449</v>
      </c>
      <c r="H3077" s="694" t="str">
        <f t="shared" si="0"/>
        <v>--</v>
      </c>
      <c r="I3077" s="704"/>
      <c r="J3077" s="17"/>
      <c r="K3077" s="17"/>
      <c r="L3077" s="17"/>
      <c r="M3077" s="979" t="s">
        <v>2713</v>
      </c>
      <c r="N3077" s="859" t="s">
        <v>1704</v>
      </c>
      <c r="O3077" s="980"/>
      <c r="P3077" s="859" t="s">
        <v>3450</v>
      </c>
      <c r="Q3077" s="17"/>
      <c r="R3077" s="17"/>
      <c r="S3077" s="17"/>
      <c r="T3077" s="17"/>
      <c r="U3077" s="740" t="s">
        <v>8622</v>
      </c>
      <c r="V3077" s="17"/>
      <c r="W3077" s="859" t="s">
        <v>3453</v>
      </c>
      <c r="X3077" s="971"/>
      <c r="Y3077" s="981"/>
      <c r="Z3077" s="982"/>
      <c r="AA3077" s="982"/>
    </row>
    <row r="3078" spans="1:27" ht="13.8" hidden="1">
      <c r="A3078" s="84"/>
      <c r="B3078" s="84"/>
      <c r="C3078" s="84"/>
      <c r="D3078" s="84"/>
      <c r="E3078" s="711"/>
      <c r="F3078" s="711"/>
      <c r="G3078" s="859" t="s">
        <v>3449</v>
      </c>
      <c r="H3078" s="696" t="str">
        <f t="shared" si="0"/>
        <v>--</v>
      </c>
      <c r="I3078" s="711"/>
      <c r="J3078" s="17"/>
      <c r="K3078" s="17"/>
      <c r="L3078" s="17"/>
      <c r="M3078" s="983" t="s">
        <v>347</v>
      </c>
      <c r="N3078" s="853" t="s">
        <v>839</v>
      </c>
      <c r="O3078" s="835"/>
      <c r="P3078" s="736" t="s">
        <v>3455</v>
      </c>
      <c r="Q3078" s="17"/>
      <c r="R3078" s="17"/>
      <c r="S3078" s="17"/>
      <c r="T3078" s="17"/>
      <c r="U3078" s="753" t="s">
        <v>8623</v>
      </c>
      <c r="V3078" s="17"/>
      <c r="W3078" s="853" t="s">
        <v>3453</v>
      </c>
      <c r="X3078" s="984"/>
      <c r="Y3078" s="985"/>
      <c r="Z3078" s="986"/>
      <c r="AA3078" s="986"/>
    </row>
    <row r="3079" spans="1:27" ht="13.8" hidden="1">
      <c r="A3079" s="84"/>
      <c r="B3079" s="84"/>
      <c r="C3079" s="84"/>
      <c r="D3079" s="84"/>
      <c r="E3079" s="704"/>
      <c r="F3079" s="704"/>
      <c r="G3079" s="853" t="s">
        <v>3449</v>
      </c>
      <c r="H3079" s="694" t="str">
        <f t="shared" si="0"/>
        <v>--</v>
      </c>
      <c r="I3079" s="704"/>
      <c r="J3079" s="17"/>
      <c r="K3079" s="17"/>
      <c r="L3079" s="17"/>
      <c r="M3079" s="859" t="s">
        <v>49</v>
      </c>
      <c r="N3079" s="859" t="s">
        <v>1172</v>
      </c>
      <c r="O3079" s="980"/>
      <c r="P3079" s="737" t="s">
        <v>3455</v>
      </c>
      <c r="Q3079" s="17"/>
      <c r="R3079" s="17"/>
      <c r="S3079" s="17"/>
      <c r="T3079" s="17"/>
      <c r="U3079" s="740" t="s">
        <v>8624</v>
      </c>
      <c r="V3079" s="17"/>
      <c r="W3079" s="859" t="s">
        <v>3453</v>
      </c>
      <c r="X3079" s="971"/>
      <c r="Y3079" s="981"/>
      <c r="Z3079" s="982"/>
      <c r="AA3079" s="982"/>
    </row>
    <row r="3080" spans="1:27" ht="13.8" hidden="1">
      <c r="A3080" s="84"/>
      <c r="B3080" s="84"/>
      <c r="C3080" s="84"/>
      <c r="D3080" s="84"/>
      <c r="E3080" s="711"/>
      <c r="F3080" s="711"/>
      <c r="G3080" s="859" t="s">
        <v>3449</v>
      </c>
      <c r="H3080" s="696" t="str">
        <f t="shared" si="0"/>
        <v>--</v>
      </c>
      <c r="I3080" s="711"/>
      <c r="J3080" s="17"/>
      <c r="K3080" s="17"/>
      <c r="L3080" s="17"/>
      <c r="M3080" s="853" t="s">
        <v>1730</v>
      </c>
      <c r="N3080" s="853" t="s">
        <v>2128</v>
      </c>
      <c r="O3080" s="835"/>
      <c r="P3080" s="736" t="s">
        <v>3455</v>
      </c>
      <c r="Q3080" s="17"/>
      <c r="R3080" s="17"/>
      <c r="S3080" s="17"/>
      <c r="T3080" s="17"/>
      <c r="U3080" s="753" t="s">
        <v>8625</v>
      </c>
      <c r="V3080" s="17"/>
      <c r="W3080" s="853" t="s">
        <v>3453</v>
      </c>
      <c r="X3080" s="984"/>
      <c r="Y3080" s="985"/>
      <c r="Z3080" s="986"/>
      <c r="AA3080" s="986"/>
    </row>
    <row r="3081" spans="1:27" ht="13.8" hidden="1">
      <c r="A3081" s="84"/>
      <c r="B3081" s="84"/>
      <c r="C3081" s="84"/>
      <c r="D3081" s="84"/>
      <c r="E3081" s="704"/>
      <c r="F3081" s="704"/>
      <c r="G3081" s="853" t="s">
        <v>3449</v>
      </c>
      <c r="H3081" s="694" t="str">
        <f t="shared" si="0"/>
        <v>--</v>
      </c>
      <c r="I3081" s="704"/>
      <c r="J3081" s="17"/>
      <c r="K3081" s="17"/>
      <c r="L3081" s="17"/>
      <c r="M3081" s="979" t="s">
        <v>1730</v>
      </c>
      <c r="N3081" s="859" t="s">
        <v>2129</v>
      </c>
      <c r="O3081" s="980"/>
      <c r="P3081" s="737" t="s">
        <v>3455</v>
      </c>
      <c r="Q3081" s="17"/>
      <c r="R3081" s="17"/>
      <c r="S3081" s="17"/>
      <c r="T3081" s="17"/>
      <c r="U3081" s="740" t="s">
        <v>8626</v>
      </c>
      <c r="V3081" s="17"/>
      <c r="W3081" s="859" t="s">
        <v>3453</v>
      </c>
      <c r="X3081" s="971"/>
      <c r="Y3081" s="981"/>
      <c r="Z3081" s="982"/>
      <c r="AA3081" s="982"/>
    </row>
    <row r="3082" spans="1:27" ht="13.8" hidden="1">
      <c r="A3082" s="84"/>
      <c r="B3082" s="84"/>
      <c r="C3082" s="84"/>
      <c r="D3082" s="84"/>
      <c r="E3082" s="711"/>
      <c r="F3082" s="711"/>
      <c r="G3082" s="859" t="s">
        <v>3449</v>
      </c>
      <c r="H3082" s="696" t="str">
        <f t="shared" si="0"/>
        <v>--</v>
      </c>
      <c r="I3082" s="711"/>
      <c r="J3082" s="17"/>
      <c r="K3082" s="17"/>
      <c r="L3082" s="17"/>
      <c r="M3082" s="853" t="s">
        <v>36</v>
      </c>
      <c r="N3082" s="853" t="s">
        <v>2127</v>
      </c>
      <c r="O3082" s="835"/>
      <c r="P3082" s="736" t="s">
        <v>3455</v>
      </c>
      <c r="Q3082" s="17"/>
      <c r="R3082" s="17"/>
      <c r="S3082" s="17"/>
      <c r="T3082" s="17"/>
      <c r="U3082" s="753" t="s">
        <v>8627</v>
      </c>
      <c r="V3082" s="17"/>
      <c r="W3082" s="853" t="s">
        <v>3453</v>
      </c>
      <c r="X3082" s="984"/>
      <c r="Y3082" s="985"/>
      <c r="Z3082" s="986"/>
      <c r="AA3082" s="986"/>
    </row>
    <row r="3083" spans="1:27" ht="13.8" hidden="1">
      <c r="A3083" s="84"/>
      <c r="B3083" s="84"/>
      <c r="C3083" s="84"/>
      <c r="D3083" s="84"/>
      <c r="E3083" s="704"/>
      <c r="F3083" s="704"/>
      <c r="G3083" s="853" t="s">
        <v>3449</v>
      </c>
      <c r="H3083" s="694" t="str">
        <f t="shared" si="0"/>
        <v>--</v>
      </c>
      <c r="I3083" s="704"/>
      <c r="J3083" s="17"/>
      <c r="K3083" s="17"/>
      <c r="L3083" s="17"/>
      <c r="M3083" s="783" t="s">
        <v>436</v>
      </c>
      <c r="N3083" s="859" t="s">
        <v>69</v>
      </c>
      <c r="O3083" s="980"/>
      <c r="P3083" s="737" t="s">
        <v>3455</v>
      </c>
      <c r="Q3083" s="17"/>
      <c r="R3083" s="17"/>
      <c r="S3083" s="17"/>
      <c r="T3083" s="17"/>
      <c r="U3083" s="740" t="s">
        <v>8628</v>
      </c>
      <c r="V3083" s="17"/>
      <c r="W3083" s="859" t="s">
        <v>3453</v>
      </c>
      <c r="X3083" s="971"/>
      <c r="Y3083" s="981"/>
      <c r="Z3083" s="982"/>
      <c r="AA3083" s="982"/>
    </row>
    <row r="3084" spans="1:27" ht="13.8" hidden="1">
      <c r="A3084" s="84"/>
      <c r="B3084" s="84"/>
      <c r="C3084" s="84"/>
      <c r="D3084" s="84"/>
      <c r="E3084" s="711"/>
      <c r="F3084" s="711"/>
      <c r="G3084" s="920" t="s">
        <v>3599</v>
      </c>
      <c r="H3084" s="696" t="str">
        <f t="shared" si="0"/>
        <v>--</v>
      </c>
      <c r="I3084" s="711"/>
      <c r="J3084" s="17"/>
      <c r="K3084" s="17"/>
      <c r="L3084" s="17"/>
      <c r="M3084" s="927" t="s">
        <v>494</v>
      </c>
      <c r="N3084" s="927" t="s">
        <v>1531</v>
      </c>
      <c r="O3084" s="928"/>
      <c r="P3084" s="746"/>
      <c r="Q3084" s="17"/>
      <c r="R3084" s="17"/>
      <c r="S3084" s="17"/>
      <c r="T3084" s="17"/>
      <c r="U3084" s="935" t="s">
        <v>3602</v>
      </c>
      <c r="V3084" s="17"/>
      <c r="W3084" s="927" t="s">
        <v>3606</v>
      </c>
      <c r="X3084" s="945"/>
      <c r="Y3084" s="946"/>
      <c r="Z3084" s="947"/>
      <c r="AA3084" s="947"/>
    </row>
    <row r="3085" spans="1:27" ht="13.8" hidden="1">
      <c r="A3085" s="84"/>
      <c r="B3085" s="84"/>
      <c r="C3085" s="84"/>
      <c r="D3085" s="84"/>
      <c r="E3085" s="704"/>
      <c r="F3085" s="704"/>
      <c r="G3085" s="927" t="s">
        <v>3599</v>
      </c>
      <c r="H3085" s="694" t="str">
        <f t="shared" si="0"/>
        <v>--</v>
      </c>
      <c r="I3085" s="704"/>
      <c r="J3085" s="17"/>
      <c r="K3085" s="17"/>
      <c r="L3085" s="17"/>
      <c r="M3085" s="920" t="s">
        <v>273</v>
      </c>
      <c r="N3085" s="920" t="s">
        <v>1226</v>
      </c>
      <c r="O3085" s="921"/>
      <c r="P3085" s="739"/>
      <c r="Q3085" s="17"/>
      <c r="R3085" s="17"/>
      <c r="S3085" s="17"/>
      <c r="T3085" s="17"/>
      <c r="U3085" s="940" t="s">
        <v>3608</v>
      </c>
      <c r="V3085" s="17"/>
      <c r="W3085" s="920" t="s">
        <v>3611</v>
      </c>
      <c r="X3085" s="948"/>
      <c r="Y3085" s="949"/>
      <c r="Z3085" s="950"/>
      <c r="AA3085" s="950"/>
    </row>
    <row r="3086" spans="1:27" ht="13.8" hidden="1">
      <c r="A3086" s="84"/>
      <c r="B3086" s="84"/>
      <c r="C3086" s="84"/>
      <c r="D3086" s="84"/>
      <c r="E3086" s="711"/>
      <c r="F3086" s="711"/>
      <c r="G3086" s="920" t="s">
        <v>3599</v>
      </c>
      <c r="H3086" s="696" t="str">
        <f t="shared" si="0"/>
        <v>--</v>
      </c>
      <c r="I3086" s="711"/>
      <c r="J3086" s="17"/>
      <c r="K3086" s="17"/>
      <c r="L3086" s="17"/>
      <c r="M3086" s="927" t="s">
        <v>241</v>
      </c>
      <c r="N3086" s="927" t="s">
        <v>1886</v>
      </c>
      <c r="O3086" s="928"/>
      <c r="P3086" s="746"/>
      <c r="Q3086" s="17"/>
      <c r="R3086" s="17"/>
      <c r="S3086" s="17"/>
      <c r="T3086" s="17"/>
      <c r="U3086" s="935" t="s">
        <v>3613</v>
      </c>
      <c r="V3086" s="17"/>
      <c r="W3086" s="927" t="s">
        <v>3611</v>
      </c>
      <c r="X3086" s="945"/>
      <c r="Y3086" s="946"/>
      <c r="Z3086" s="947"/>
      <c r="AA3086" s="947"/>
    </row>
    <row r="3087" spans="1:27" ht="13.8" hidden="1">
      <c r="A3087" s="84"/>
      <c r="B3087" s="84"/>
      <c r="C3087" s="84"/>
      <c r="D3087" s="84"/>
      <c r="E3087" s="704"/>
      <c r="F3087" s="704"/>
      <c r="G3087" s="927" t="s">
        <v>3599</v>
      </c>
      <c r="H3087" s="694" t="str">
        <f t="shared" si="0"/>
        <v>--</v>
      </c>
      <c r="I3087" s="704"/>
      <c r="J3087" s="17"/>
      <c r="K3087" s="17"/>
      <c r="L3087" s="17"/>
      <c r="M3087" s="920" t="s">
        <v>195</v>
      </c>
      <c r="N3087" s="920" t="s">
        <v>863</v>
      </c>
      <c r="O3087" s="921"/>
      <c r="P3087" s="739"/>
      <c r="Q3087" s="17"/>
      <c r="R3087" s="17"/>
      <c r="S3087" s="17"/>
      <c r="T3087" s="17"/>
      <c r="U3087" s="940" t="s">
        <v>3615</v>
      </c>
      <c r="V3087" s="17"/>
      <c r="W3087" s="920" t="s">
        <v>3611</v>
      </c>
      <c r="X3087" s="948"/>
      <c r="Y3087" s="949"/>
      <c r="Z3087" s="950"/>
      <c r="AA3087" s="950"/>
    </row>
    <row r="3088" spans="1:27" ht="13.8" hidden="1">
      <c r="A3088" s="84"/>
      <c r="B3088" s="84"/>
      <c r="C3088" s="84"/>
      <c r="D3088" s="84"/>
      <c r="E3088" s="711"/>
      <c r="F3088" s="711"/>
      <c r="G3088" s="920" t="s">
        <v>3599</v>
      </c>
      <c r="H3088" s="696" t="str">
        <f t="shared" si="0"/>
        <v>--</v>
      </c>
      <c r="I3088" s="711"/>
      <c r="J3088" s="17"/>
      <c r="K3088" s="17"/>
      <c r="L3088" s="17"/>
      <c r="M3088" s="778" t="s">
        <v>436</v>
      </c>
      <c r="N3088" s="927" t="s">
        <v>84</v>
      </c>
      <c r="O3088" s="928"/>
      <c r="P3088" s="746"/>
      <c r="Q3088" s="17"/>
      <c r="R3088" s="17"/>
      <c r="S3088" s="17"/>
      <c r="T3088" s="17"/>
      <c r="U3088" s="935" t="s">
        <v>3618</v>
      </c>
      <c r="V3088" s="17"/>
      <c r="W3088" s="927" t="s">
        <v>3606</v>
      </c>
      <c r="X3088" s="945"/>
      <c r="Y3088" s="946"/>
      <c r="Z3088" s="947"/>
      <c r="AA3088" s="947"/>
    </row>
    <row r="3089" spans="1:27" ht="13.8" hidden="1">
      <c r="A3089" s="84"/>
      <c r="B3089" s="84"/>
      <c r="C3089" s="84"/>
      <c r="D3089" s="84"/>
      <c r="E3089" s="704"/>
      <c r="F3089" s="704"/>
      <c r="G3089" s="927" t="s">
        <v>3599</v>
      </c>
      <c r="H3089" s="694" t="str">
        <f t="shared" si="0"/>
        <v>--</v>
      </c>
      <c r="I3089" s="704"/>
      <c r="J3089" s="17"/>
      <c r="K3089" s="17"/>
      <c r="L3089" s="17"/>
      <c r="M3089" s="920" t="s">
        <v>195</v>
      </c>
      <c r="N3089" s="920" t="s">
        <v>861</v>
      </c>
      <c r="O3089" s="921"/>
      <c r="P3089" s="739"/>
      <c r="Q3089" s="17"/>
      <c r="R3089" s="17"/>
      <c r="S3089" s="17"/>
      <c r="T3089" s="17"/>
      <c r="U3089" s="940" t="s">
        <v>3623</v>
      </c>
      <c r="V3089" s="17"/>
      <c r="W3089" s="920" t="s">
        <v>3611</v>
      </c>
      <c r="X3089" s="948"/>
      <c r="Y3089" s="949"/>
      <c r="Z3089" s="950"/>
      <c r="AA3089" s="950"/>
    </row>
    <row r="3090" spans="1:27" ht="13.8" hidden="1">
      <c r="A3090" s="84"/>
      <c r="B3090" s="84"/>
      <c r="C3090" s="84"/>
      <c r="D3090" s="84"/>
      <c r="E3090" s="711"/>
      <c r="F3090" s="711"/>
      <c r="G3090" s="920" t="s">
        <v>3599</v>
      </c>
      <c r="H3090" s="696" t="str">
        <f t="shared" si="0"/>
        <v>--</v>
      </c>
      <c r="I3090" s="711"/>
      <c r="J3090" s="17"/>
      <c r="K3090" s="17"/>
      <c r="L3090" s="17"/>
      <c r="M3090" s="778" t="s">
        <v>436</v>
      </c>
      <c r="N3090" s="927" t="s">
        <v>83</v>
      </c>
      <c r="O3090" s="928"/>
      <c r="P3090" s="746"/>
      <c r="Q3090" s="17"/>
      <c r="R3090" s="17"/>
      <c r="S3090" s="17"/>
      <c r="T3090" s="17"/>
      <c r="U3090" s="935" t="s">
        <v>3626</v>
      </c>
      <c r="V3090" s="17"/>
      <c r="W3090" s="927" t="s">
        <v>3606</v>
      </c>
      <c r="X3090" s="945"/>
      <c r="Y3090" s="946"/>
      <c r="Z3090" s="947"/>
      <c r="AA3090" s="947"/>
    </row>
    <row r="3091" spans="1:27" ht="13.8" hidden="1">
      <c r="A3091" s="84"/>
      <c r="B3091" s="84"/>
      <c r="C3091" s="84"/>
      <c r="D3091" s="84"/>
      <c r="E3091" s="704"/>
      <c r="F3091" s="704"/>
      <c r="G3091" s="927" t="s">
        <v>3599</v>
      </c>
      <c r="H3091" s="694" t="str">
        <f t="shared" si="0"/>
        <v>--</v>
      </c>
      <c r="I3091" s="704"/>
      <c r="J3091" s="17"/>
      <c r="K3091" s="17"/>
      <c r="L3091" s="17"/>
      <c r="M3091" s="920" t="s">
        <v>2704</v>
      </c>
      <c r="N3091" s="920" t="s">
        <v>1438</v>
      </c>
      <c r="O3091" s="921"/>
      <c r="P3091" s="739"/>
      <c r="Q3091" s="17"/>
      <c r="R3091" s="17"/>
      <c r="S3091" s="17"/>
      <c r="T3091" s="17"/>
      <c r="U3091" s="940" t="s">
        <v>3630</v>
      </c>
      <c r="V3091" s="17"/>
      <c r="W3091" s="920" t="s">
        <v>3606</v>
      </c>
      <c r="X3091" s="948"/>
      <c r="Y3091" s="949"/>
      <c r="Z3091" s="950"/>
      <c r="AA3091" s="950"/>
    </row>
    <row r="3092" spans="1:27" ht="13.8" hidden="1">
      <c r="A3092" s="84"/>
      <c r="B3092" s="84"/>
      <c r="C3092" s="84"/>
      <c r="D3092" s="84"/>
      <c r="E3092" s="711"/>
      <c r="F3092" s="711"/>
      <c r="G3092" s="920" t="s">
        <v>3599</v>
      </c>
      <c r="H3092" s="696" t="str">
        <f t="shared" si="0"/>
        <v>--</v>
      </c>
      <c r="I3092" s="711"/>
      <c r="J3092" s="17"/>
      <c r="K3092" s="17"/>
      <c r="L3092" s="17"/>
      <c r="M3092" s="927" t="s">
        <v>2704</v>
      </c>
      <c r="N3092" s="927" t="s">
        <v>1439</v>
      </c>
      <c r="O3092" s="928"/>
      <c r="P3092" s="746"/>
      <c r="Q3092" s="17"/>
      <c r="R3092" s="17"/>
      <c r="S3092" s="17"/>
      <c r="T3092" s="17"/>
      <c r="U3092" s="935" t="s">
        <v>3634</v>
      </c>
      <c r="V3092" s="17"/>
      <c r="W3092" s="927" t="s">
        <v>3606</v>
      </c>
      <c r="X3092" s="945"/>
      <c r="Y3092" s="946"/>
      <c r="Z3092" s="947"/>
      <c r="AA3092" s="947"/>
    </row>
    <row r="3093" spans="1:27" ht="13.8" hidden="1">
      <c r="A3093" s="84"/>
      <c r="B3093" s="84"/>
      <c r="C3093" s="84"/>
      <c r="D3093" s="84"/>
      <c r="E3093" s="704"/>
      <c r="F3093" s="704"/>
      <c r="G3093" s="927" t="s">
        <v>3599</v>
      </c>
      <c r="H3093" s="694" t="str">
        <f t="shared" si="0"/>
        <v>--</v>
      </c>
      <c r="I3093" s="704"/>
      <c r="J3093" s="17"/>
      <c r="K3093" s="17"/>
      <c r="L3093" s="17"/>
      <c r="M3093" s="920" t="s">
        <v>273</v>
      </c>
      <c r="N3093" s="920" t="s">
        <v>1224</v>
      </c>
      <c r="O3093" s="921"/>
      <c r="P3093" s="739"/>
      <c r="Q3093" s="17"/>
      <c r="R3093" s="17"/>
      <c r="S3093" s="17"/>
      <c r="T3093" s="17"/>
      <c r="U3093" s="940" t="s">
        <v>3638</v>
      </c>
      <c r="V3093" s="17"/>
      <c r="W3093" s="920" t="s">
        <v>3640</v>
      </c>
      <c r="X3093" s="948"/>
      <c r="Y3093" s="949"/>
      <c r="Z3093" s="950"/>
      <c r="AA3093" s="950"/>
    </row>
    <row r="3094" spans="1:27" ht="13.8" hidden="1">
      <c r="A3094" s="84"/>
      <c r="B3094" s="84"/>
      <c r="C3094" s="84"/>
      <c r="D3094" s="84"/>
      <c r="E3094" s="711"/>
      <c r="F3094" s="711"/>
      <c r="G3094" s="920" t="s">
        <v>3599</v>
      </c>
      <c r="H3094" s="696" t="str">
        <f t="shared" si="0"/>
        <v>--</v>
      </c>
      <c r="I3094" s="711"/>
      <c r="J3094" s="17"/>
      <c r="K3094" s="17"/>
      <c r="L3094" s="17"/>
      <c r="M3094" s="927" t="s">
        <v>241</v>
      </c>
      <c r="N3094" s="927" t="s">
        <v>1883</v>
      </c>
      <c r="O3094" s="928"/>
      <c r="P3094" s="746"/>
      <c r="Q3094" s="17"/>
      <c r="R3094" s="17"/>
      <c r="S3094" s="17"/>
      <c r="T3094" s="17"/>
      <c r="U3094" s="935" t="s">
        <v>3644</v>
      </c>
      <c r="V3094" s="17"/>
      <c r="W3094" s="927" t="s">
        <v>3640</v>
      </c>
      <c r="X3094" s="945"/>
      <c r="Y3094" s="946"/>
      <c r="Z3094" s="947"/>
      <c r="AA3094" s="947"/>
    </row>
    <row r="3095" spans="1:27" ht="13.8" hidden="1">
      <c r="A3095" s="84"/>
      <c r="B3095" s="84"/>
      <c r="C3095" s="84"/>
      <c r="D3095" s="84"/>
      <c r="E3095" s="704"/>
      <c r="F3095" s="704"/>
      <c r="G3095" s="927" t="s">
        <v>3599</v>
      </c>
      <c r="H3095" s="694" t="str">
        <f t="shared" si="0"/>
        <v>--</v>
      </c>
      <c r="I3095" s="704"/>
      <c r="J3095" s="17"/>
      <c r="K3095" s="17"/>
      <c r="L3095" s="17"/>
      <c r="M3095" s="920" t="s">
        <v>195</v>
      </c>
      <c r="N3095" s="920" t="s">
        <v>862</v>
      </c>
      <c r="O3095" s="921"/>
      <c r="P3095" s="739"/>
      <c r="Q3095" s="17"/>
      <c r="R3095" s="17"/>
      <c r="S3095" s="17"/>
      <c r="T3095" s="17"/>
      <c r="U3095" s="940" t="s">
        <v>3648</v>
      </c>
      <c r="V3095" s="17"/>
      <c r="W3095" s="920" t="s">
        <v>3640</v>
      </c>
      <c r="X3095" s="948"/>
      <c r="Y3095" s="949"/>
      <c r="Z3095" s="950"/>
      <c r="AA3095" s="950"/>
    </row>
    <row r="3096" spans="1:27" ht="13.8" hidden="1">
      <c r="A3096" s="84"/>
      <c r="B3096" s="84"/>
      <c r="C3096" s="84"/>
      <c r="D3096" s="84"/>
      <c r="E3096" s="711"/>
      <c r="F3096" s="711"/>
      <c r="G3096" s="920" t="s">
        <v>3599</v>
      </c>
      <c r="H3096" s="696" t="str">
        <f t="shared" si="0"/>
        <v>--</v>
      </c>
      <c r="I3096" s="711"/>
      <c r="J3096" s="17"/>
      <c r="K3096" s="17"/>
      <c r="L3096" s="17"/>
      <c r="M3096" s="927" t="s">
        <v>630</v>
      </c>
      <c r="N3096" s="927" t="s">
        <v>1626</v>
      </c>
      <c r="O3096" s="928"/>
      <c r="P3096" s="746"/>
      <c r="Q3096" s="17"/>
      <c r="R3096" s="17"/>
      <c r="S3096" s="17"/>
      <c r="T3096" s="17"/>
      <c r="U3096" s="935" t="s">
        <v>3652</v>
      </c>
      <c r="V3096" s="17"/>
      <c r="W3096" s="927" t="s">
        <v>3606</v>
      </c>
      <c r="X3096" s="945"/>
      <c r="Y3096" s="946"/>
      <c r="Z3096" s="947"/>
      <c r="AA3096" s="947"/>
    </row>
    <row r="3097" spans="1:27" ht="13.8" hidden="1">
      <c r="A3097" s="84"/>
      <c r="B3097" s="84"/>
      <c r="C3097" s="84"/>
      <c r="D3097" s="84"/>
      <c r="E3097" s="704"/>
      <c r="F3097" s="704"/>
      <c r="G3097" s="927" t="s">
        <v>3599</v>
      </c>
      <c r="H3097" s="694" t="str">
        <f t="shared" si="0"/>
        <v>--</v>
      </c>
      <c r="I3097" s="704"/>
      <c r="J3097" s="17"/>
      <c r="K3097" s="17"/>
      <c r="L3097" s="17"/>
      <c r="M3097" s="920" t="s">
        <v>195</v>
      </c>
      <c r="N3097" s="920" t="s">
        <v>900</v>
      </c>
      <c r="O3097" s="921"/>
      <c r="P3097" s="739"/>
      <c r="Q3097" s="17"/>
      <c r="R3097" s="17"/>
      <c r="S3097" s="17"/>
      <c r="T3097" s="17"/>
      <c r="U3097" s="940" t="s">
        <v>3654</v>
      </c>
      <c r="V3097" s="17"/>
      <c r="W3097" s="920" t="s">
        <v>3656</v>
      </c>
      <c r="X3097" s="948"/>
      <c r="Y3097" s="949"/>
      <c r="Z3097" s="950"/>
      <c r="AA3097" s="950"/>
    </row>
    <row r="3098" spans="1:27" ht="13.8" hidden="1">
      <c r="A3098" s="84"/>
      <c r="B3098" s="84"/>
      <c r="C3098" s="84"/>
      <c r="D3098" s="84"/>
      <c r="E3098" s="711"/>
      <c r="F3098" s="711"/>
      <c r="G3098" s="920" t="s">
        <v>3599</v>
      </c>
      <c r="H3098" s="696" t="str">
        <f t="shared" si="0"/>
        <v>--</v>
      </c>
      <c r="I3098" s="711"/>
      <c r="J3098" s="17"/>
      <c r="K3098" s="17"/>
      <c r="L3098" s="17"/>
      <c r="M3098" s="927" t="s">
        <v>2704</v>
      </c>
      <c r="N3098" s="927" t="s">
        <v>1440</v>
      </c>
      <c r="O3098" s="928"/>
      <c r="P3098" s="746"/>
      <c r="Q3098" s="17"/>
      <c r="R3098" s="17"/>
      <c r="S3098" s="17"/>
      <c r="T3098" s="17"/>
      <c r="U3098" s="935" t="s">
        <v>3659</v>
      </c>
      <c r="V3098" s="17"/>
      <c r="W3098" s="927" t="s">
        <v>3656</v>
      </c>
      <c r="X3098" s="945"/>
      <c r="Y3098" s="946"/>
      <c r="Z3098" s="947"/>
      <c r="AA3098" s="947"/>
    </row>
    <row r="3099" spans="1:27" ht="13.8" hidden="1">
      <c r="A3099" s="84"/>
      <c r="B3099" s="84"/>
      <c r="C3099" s="84"/>
      <c r="D3099" s="84"/>
      <c r="E3099" s="704"/>
      <c r="F3099" s="704"/>
      <c r="G3099" s="927" t="s">
        <v>3599</v>
      </c>
      <c r="H3099" s="694" t="str">
        <f t="shared" si="0"/>
        <v>--</v>
      </c>
      <c r="I3099" s="704"/>
      <c r="J3099" s="17"/>
      <c r="K3099" s="17"/>
      <c r="L3099" s="17"/>
      <c r="M3099" s="920" t="s">
        <v>273</v>
      </c>
      <c r="N3099" s="920" t="s">
        <v>1225</v>
      </c>
      <c r="O3099" s="921"/>
      <c r="P3099" s="739"/>
      <c r="Q3099" s="17"/>
      <c r="R3099" s="17"/>
      <c r="S3099" s="17"/>
      <c r="T3099" s="17"/>
      <c r="U3099" s="940" t="s">
        <v>3663</v>
      </c>
      <c r="V3099" s="17"/>
      <c r="W3099" s="920" t="s">
        <v>3656</v>
      </c>
      <c r="X3099" s="948"/>
      <c r="Y3099" s="949"/>
      <c r="Z3099" s="950"/>
      <c r="AA3099" s="950"/>
    </row>
    <row r="3100" spans="1:27" ht="13.8" hidden="1">
      <c r="A3100" s="84"/>
      <c r="B3100" s="84"/>
      <c r="C3100" s="84"/>
      <c r="D3100" s="84"/>
      <c r="E3100" s="711"/>
      <c r="F3100" s="711"/>
      <c r="G3100" s="920" t="s">
        <v>3599</v>
      </c>
      <c r="H3100" s="696" t="str">
        <f t="shared" si="0"/>
        <v>--</v>
      </c>
      <c r="I3100" s="711"/>
      <c r="J3100" s="17"/>
      <c r="K3100" s="17"/>
      <c r="L3100" s="17"/>
      <c r="M3100" s="927" t="s">
        <v>241</v>
      </c>
      <c r="N3100" s="927" t="s">
        <v>2273</v>
      </c>
      <c r="O3100" s="928"/>
      <c r="P3100" s="746"/>
      <c r="Q3100" s="17"/>
      <c r="R3100" s="17"/>
      <c r="S3100" s="17"/>
      <c r="T3100" s="17"/>
      <c r="U3100" s="935" t="s">
        <v>3665</v>
      </c>
      <c r="V3100" s="17"/>
      <c r="W3100" s="927" t="s">
        <v>3656</v>
      </c>
      <c r="X3100" s="945"/>
      <c r="Y3100" s="946"/>
      <c r="Z3100" s="947"/>
      <c r="AA3100" s="947"/>
    </row>
    <row r="3101" spans="1:27" ht="13.8" hidden="1">
      <c r="A3101" s="84"/>
      <c r="B3101" s="84"/>
      <c r="C3101" s="84"/>
      <c r="D3101" s="84"/>
      <c r="E3101" s="704"/>
      <c r="F3101" s="704"/>
      <c r="G3101" s="927" t="s">
        <v>3599</v>
      </c>
      <c r="H3101" s="694" t="str">
        <f t="shared" si="0"/>
        <v>--</v>
      </c>
      <c r="I3101" s="704"/>
      <c r="J3101" s="17"/>
      <c r="K3101" s="17"/>
      <c r="L3101" s="17"/>
      <c r="M3101" s="783" t="s">
        <v>436</v>
      </c>
      <c r="N3101" s="920" t="s">
        <v>103</v>
      </c>
      <c r="O3101" s="921"/>
      <c r="P3101" s="739"/>
      <c r="Q3101" s="17"/>
      <c r="R3101" s="17"/>
      <c r="S3101" s="17"/>
      <c r="T3101" s="17"/>
      <c r="U3101" s="940" t="s">
        <v>3670</v>
      </c>
      <c r="V3101" s="17"/>
      <c r="W3101" s="920" t="s">
        <v>3606</v>
      </c>
      <c r="X3101" s="948"/>
      <c r="Y3101" s="949"/>
      <c r="Z3101" s="950"/>
      <c r="AA3101" s="950"/>
    </row>
    <row r="3102" spans="1:27" ht="13.8" hidden="1">
      <c r="A3102" s="84"/>
      <c r="B3102" s="84"/>
      <c r="C3102" s="84"/>
      <c r="D3102" s="84"/>
      <c r="E3102" s="711"/>
      <c r="F3102" s="711"/>
      <c r="G3102" s="920" t="s">
        <v>3599</v>
      </c>
      <c r="H3102" s="696" t="str">
        <f t="shared" si="0"/>
        <v>--</v>
      </c>
      <c r="I3102" s="711"/>
      <c r="J3102" s="17"/>
      <c r="K3102" s="17"/>
      <c r="L3102" s="17"/>
      <c r="M3102" s="927" t="s">
        <v>2675</v>
      </c>
      <c r="N3102" s="927" t="s">
        <v>44</v>
      </c>
      <c r="O3102" s="928"/>
      <c r="P3102" s="746"/>
      <c r="Q3102" s="17"/>
      <c r="R3102" s="17"/>
      <c r="S3102" s="17"/>
      <c r="T3102" s="17"/>
      <c r="U3102" s="935" t="s">
        <v>3675</v>
      </c>
      <c r="V3102" s="17"/>
      <c r="W3102" s="927" t="s">
        <v>3606</v>
      </c>
      <c r="X3102" s="945"/>
      <c r="Y3102" s="946"/>
      <c r="Z3102" s="947"/>
      <c r="AA3102" s="947"/>
    </row>
    <row r="3103" spans="1:27" ht="13.8" hidden="1">
      <c r="A3103" s="84"/>
      <c r="B3103" s="84"/>
      <c r="C3103" s="84"/>
      <c r="D3103" s="84"/>
      <c r="E3103" s="704"/>
      <c r="F3103" s="704"/>
      <c r="G3103" s="927" t="s">
        <v>3599</v>
      </c>
      <c r="H3103" s="694" t="str">
        <f t="shared" si="0"/>
        <v>--</v>
      </c>
      <c r="I3103" s="704"/>
      <c r="J3103" s="17"/>
      <c r="K3103" s="17"/>
      <c r="L3103" s="17"/>
      <c r="M3103" s="783" t="s">
        <v>436</v>
      </c>
      <c r="N3103" s="920" t="s">
        <v>104</v>
      </c>
      <c r="O3103" s="921"/>
      <c r="P3103" s="739"/>
      <c r="Q3103" s="17"/>
      <c r="R3103" s="17"/>
      <c r="S3103" s="17"/>
      <c r="T3103" s="17"/>
      <c r="U3103" s="940" t="s">
        <v>3681</v>
      </c>
      <c r="V3103" s="17"/>
      <c r="W3103" s="920" t="s">
        <v>3606</v>
      </c>
      <c r="X3103" s="948"/>
      <c r="Y3103" s="949"/>
      <c r="Z3103" s="950"/>
      <c r="AA3103" s="950"/>
    </row>
    <row r="3104" spans="1:27" ht="13.8" hidden="1">
      <c r="A3104" s="84"/>
      <c r="B3104" s="84"/>
      <c r="C3104" s="84"/>
      <c r="D3104" s="84"/>
      <c r="E3104" s="711"/>
      <c r="F3104" s="711"/>
      <c r="G3104" s="920" t="s">
        <v>3599</v>
      </c>
      <c r="H3104" s="696" t="str">
        <f t="shared" si="0"/>
        <v>--</v>
      </c>
      <c r="I3104" s="711"/>
      <c r="J3104" s="17"/>
      <c r="K3104" s="17"/>
      <c r="L3104" s="17"/>
      <c r="M3104" s="927" t="s">
        <v>241</v>
      </c>
      <c r="N3104" s="927" t="s">
        <v>2270</v>
      </c>
      <c r="O3104" s="928"/>
      <c r="P3104" s="746"/>
      <c r="Q3104" s="17"/>
      <c r="R3104" s="17"/>
      <c r="S3104" s="17"/>
      <c r="T3104" s="17"/>
      <c r="U3104" s="935" t="s">
        <v>3685</v>
      </c>
      <c r="V3104" s="17"/>
      <c r="W3104" s="927" t="s">
        <v>3686</v>
      </c>
      <c r="X3104" s="945"/>
      <c r="Y3104" s="946"/>
      <c r="Z3104" s="947"/>
      <c r="AA3104" s="947"/>
    </row>
    <row r="3105" spans="1:27" ht="13.8" hidden="1">
      <c r="A3105" s="84"/>
      <c r="B3105" s="84"/>
      <c r="C3105" s="84"/>
      <c r="D3105" s="84"/>
      <c r="E3105" s="704"/>
      <c r="F3105" s="704"/>
      <c r="G3105" s="927" t="s">
        <v>3599</v>
      </c>
      <c r="H3105" s="694" t="str">
        <f t="shared" si="0"/>
        <v>--</v>
      </c>
      <c r="I3105" s="704"/>
      <c r="J3105" s="17"/>
      <c r="K3105" s="17"/>
      <c r="L3105" s="17"/>
      <c r="M3105" s="920" t="s">
        <v>273</v>
      </c>
      <c r="N3105" s="920" t="s">
        <v>1223</v>
      </c>
      <c r="O3105" s="921"/>
      <c r="P3105" s="739"/>
      <c r="Q3105" s="17"/>
      <c r="R3105" s="17"/>
      <c r="S3105" s="17"/>
      <c r="T3105" s="17"/>
      <c r="U3105" s="940" t="s">
        <v>3688</v>
      </c>
      <c r="V3105" s="17"/>
      <c r="W3105" s="920" t="s">
        <v>3686</v>
      </c>
      <c r="X3105" s="948"/>
      <c r="Y3105" s="949"/>
      <c r="Z3105" s="950"/>
      <c r="AA3105" s="950"/>
    </row>
    <row r="3106" spans="1:27" ht="13.8" hidden="1">
      <c r="A3106" s="84"/>
      <c r="B3106" s="84"/>
      <c r="C3106" s="84"/>
      <c r="D3106" s="84"/>
      <c r="E3106" s="711"/>
      <c r="F3106" s="711"/>
      <c r="G3106" s="920" t="s">
        <v>3599</v>
      </c>
      <c r="H3106" s="696" t="str">
        <f t="shared" si="0"/>
        <v>--</v>
      </c>
      <c r="I3106" s="711"/>
      <c r="J3106" s="17"/>
      <c r="K3106" s="17"/>
      <c r="L3106" s="17"/>
      <c r="M3106" s="927" t="s">
        <v>195</v>
      </c>
      <c r="N3106" s="927" t="s">
        <v>870</v>
      </c>
      <c r="O3106" s="928"/>
      <c r="P3106" s="746"/>
      <c r="Q3106" s="17"/>
      <c r="R3106" s="17"/>
      <c r="S3106" s="17"/>
      <c r="T3106" s="17"/>
      <c r="U3106" s="935" t="s">
        <v>3691</v>
      </c>
      <c r="V3106" s="17"/>
      <c r="W3106" s="927" t="s">
        <v>3692</v>
      </c>
      <c r="X3106" s="945"/>
      <c r="Y3106" s="946"/>
      <c r="Z3106" s="947"/>
      <c r="AA3106" s="947"/>
    </row>
    <row r="3107" spans="1:27" ht="13.8" hidden="1">
      <c r="A3107" s="84"/>
      <c r="B3107" s="84"/>
      <c r="C3107" s="84"/>
      <c r="D3107" s="84"/>
      <c r="E3107" s="704"/>
      <c r="F3107" s="704"/>
      <c r="G3107" s="927" t="s">
        <v>3599</v>
      </c>
      <c r="H3107" s="694" t="str">
        <f t="shared" si="0"/>
        <v>--</v>
      </c>
      <c r="I3107" s="704"/>
      <c r="J3107" s="17"/>
      <c r="K3107" s="17"/>
      <c r="L3107" s="17"/>
      <c r="M3107" s="920" t="s">
        <v>2704</v>
      </c>
      <c r="N3107" s="920" t="s">
        <v>1442</v>
      </c>
      <c r="O3107" s="921"/>
      <c r="P3107" s="739"/>
      <c r="Q3107" s="17"/>
      <c r="R3107" s="17"/>
      <c r="S3107" s="17"/>
      <c r="T3107" s="17"/>
      <c r="U3107" s="940" t="s">
        <v>3694</v>
      </c>
      <c r="V3107" s="17"/>
      <c r="W3107" s="920" t="s">
        <v>3606</v>
      </c>
      <c r="X3107" s="948"/>
      <c r="Y3107" s="949"/>
      <c r="Z3107" s="950"/>
      <c r="AA3107" s="950"/>
    </row>
    <row r="3108" spans="1:27" ht="13.8" hidden="1">
      <c r="A3108" s="84"/>
      <c r="B3108" s="84"/>
      <c r="C3108" s="84"/>
      <c r="D3108" s="84"/>
      <c r="E3108" s="711"/>
      <c r="F3108" s="711"/>
      <c r="G3108" s="920" t="s">
        <v>3599</v>
      </c>
      <c r="H3108" s="696" t="str">
        <f t="shared" si="0"/>
        <v>--</v>
      </c>
      <c r="I3108" s="711"/>
      <c r="J3108" s="17"/>
      <c r="K3108" s="17"/>
      <c r="L3108" s="17"/>
      <c r="M3108" s="927" t="s">
        <v>494</v>
      </c>
      <c r="N3108" s="927" t="s">
        <v>1504</v>
      </c>
      <c r="O3108" s="928"/>
      <c r="P3108" s="746"/>
      <c r="Q3108" s="17"/>
      <c r="R3108" s="17"/>
      <c r="S3108" s="17"/>
      <c r="T3108" s="17"/>
      <c r="U3108" s="935" t="s">
        <v>3696</v>
      </c>
      <c r="V3108" s="17"/>
      <c r="W3108" s="927" t="s">
        <v>3606</v>
      </c>
      <c r="X3108" s="945"/>
      <c r="Y3108" s="946"/>
      <c r="Z3108" s="947"/>
      <c r="AA3108" s="947"/>
    </row>
    <row r="3109" spans="1:27" ht="13.8" hidden="1">
      <c r="A3109" s="84"/>
      <c r="B3109" s="84"/>
      <c r="C3109" s="84"/>
      <c r="D3109" s="84"/>
      <c r="E3109" s="704"/>
      <c r="F3109" s="704"/>
      <c r="G3109" s="927" t="s">
        <v>3599</v>
      </c>
      <c r="H3109" s="694" t="str">
        <f t="shared" si="0"/>
        <v>--</v>
      </c>
      <c r="I3109" s="704"/>
      <c r="J3109" s="17"/>
      <c r="K3109" s="17"/>
      <c r="L3109" s="17"/>
      <c r="M3109" s="920" t="s">
        <v>494</v>
      </c>
      <c r="N3109" s="920" t="s">
        <v>1529</v>
      </c>
      <c r="O3109" s="921"/>
      <c r="P3109" s="739"/>
      <c r="Q3109" s="17"/>
      <c r="R3109" s="17"/>
      <c r="S3109" s="17"/>
      <c r="T3109" s="17"/>
      <c r="U3109" s="940" t="s">
        <v>3701</v>
      </c>
      <c r="V3109" s="17"/>
      <c r="W3109" s="920" t="s">
        <v>3606</v>
      </c>
      <c r="X3109" s="948"/>
      <c r="Y3109" s="949"/>
      <c r="Z3109" s="950"/>
      <c r="AA3109" s="950"/>
    </row>
    <row r="3110" spans="1:27" ht="13.8" hidden="1">
      <c r="A3110" s="84"/>
      <c r="B3110" s="84"/>
      <c r="C3110" s="84"/>
      <c r="D3110" s="84"/>
      <c r="E3110" s="711"/>
      <c r="F3110" s="711"/>
      <c r="G3110" s="920" t="s">
        <v>3599</v>
      </c>
      <c r="H3110" s="696" t="str">
        <f t="shared" si="0"/>
        <v>--</v>
      </c>
      <c r="I3110" s="711"/>
      <c r="J3110" s="17"/>
      <c r="K3110" s="17"/>
      <c r="L3110" s="17"/>
      <c r="M3110" s="927" t="s">
        <v>273</v>
      </c>
      <c r="N3110" s="927" t="s">
        <v>1222</v>
      </c>
      <c r="O3110" s="928"/>
      <c r="P3110" s="746"/>
      <c r="Q3110" s="17"/>
      <c r="R3110" s="17"/>
      <c r="S3110" s="17"/>
      <c r="T3110" s="17"/>
      <c r="U3110" s="935" t="s">
        <v>3703</v>
      </c>
      <c r="V3110" s="17"/>
      <c r="W3110" s="927" t="s">
        <v>3705</v>
      </c>
      <c r="X3110" s="945"/>
      <c r="Y3110" s="946"/>
      <c r="Z3110" s="947"/>
      <c r="AA3110" s="947"/>
    </row>
    <row r="3111" spans="1:27" ht="13.8" hidden="1">
      <c r="A3111" s="84"/>
      <c r="B3111" s="84"/>
      <c r="C3111" s="84"/>
      <c r="D3111" s="84"/>
      <c r="E3111" s="704"/>
      <c r="F3111" s="704"/>
      <c r="G3111" s="927" t="s">
        <v>3599</v>
      </c>
      <c r="H3111" s="694" t="str">
        <f t="shared" si="0"/>
        <v>--</v>
      </c>
      <c r="I3111" s="704"/>
      <c r="J3111" s="17"/>
      <c r="K3111" s="17"/>
      <c r="L3111" s="17"/>
      <c r="M3111" s="920" t="s">
        <v>2704</v>
      </c>
      <c r="N3111" s="920" t="s">
        <v>1447</v>
      </c>
      <c r="O3111" s="921"/>
      <c r="P3111" s="739"/>
      <c r="Q3111" s="17"/>
      <c r="R3111" s="17"/>
      <c r="S3111" s="17"/>
      <c r="T3111" s="17"/>
      <c r="U3111" s="940" t="s">
        <v>3707</v>
      </c>
      <c r="V3111" s="17"/>
      <c r="W3111" s="920" t="s">
        <v>3705</v>
      </c>
      <c r="X3111" s="948"/>
      <c r="Y3111" s="949"/>
      <c r="Z3111" s="950"/>
      <c r="AA3111" s="950"/>
    </row>
    <row r="3112" spans="1:27" ht="13.8" hidden="1">
      <c r="A3112" s="84"/>
      <c r="B3112" s="84"/>
      <c r="C3112" s="84"/>
      <c r="D3112" s="84"/>
      <c r="E3112" s="711"/>
      <c r="F3112" s="711"/>
      <c r="G3112" s="920" t="s">
        <v>3599</v>
      </c>
      <c r="H3112" s="696" t="str">
        <f t="shared" si="0"/>
        <v>--</v>
      </c>
      <c r="I3112" s="711"/>
      <c r="J3112" s="17"/>
      <c r="K3112" s="17"/>
      <c r="L3112" s="17"/>
      <c r="M3112" s="927" t="s">
        <v>241</v>
      </c>
      <c r="N3112" s="927" t="s">
        <v>2271</v>
      </c>
      <c r="O3112" s="928"/>
      <c r="P3112" s="746"/>
      <c r="Q3112" s="17"/>
      <c r="R3112" s="17"/>
      <c r="S3112" s="17"/>
      <c r="T3112" s="17"/>
      <c r="U3112" s="935" t="s">
        <v>3710</v>
      </c>
      <c r="V3112" s="17"/>
      <c r="W3112" s="927" t="s">
        <v>3705</v>
      </c>
      <c r="X3112" s="945"/>
      <c r="Y3112" s="946"/>
      <c r="Z3112" s="947"/>
      <c r="AA3112" s="947"/>
    </row>
    <row r="3113" spans="1:27" ht="13.8" hidden="1">
      <c r="A3113" s="84"/>
      <c r="B3113" s="84"/>
      <c r="C3113" s="84"/>
      <c r="D3113" s="84"/>
      <c r="E3113" s="704"/>
      <c r="F3113" s="704"/>
      <c r="G3113" s="927" t="s">
        <v>3599</v>
      </c>
      <c r="H3113" s="694" t="str">
        <f t="shared" si="0"/>
        <v>--</v>
      </c>
      <c r="I3113" s="704"/>
      <c r="J3113" s="17"/>
      <c r="K3113" s="17"/>
      <c r="L3113" s="17"/>
      <c r="M3113" s="920" t="s">
        <v>195</v>
      </c>
      <c r="N3113" s="920" t="s">
        <v>903</v>
      </c>
      <c r="O3113" s="921"/>
      <c r="P3113" s="739"/>
      <c r="Q3113" s="17"/>
      <c r="R3113" s="17"/>
      <c r="S3113" s="17"/>
      <c r="T3113" s="17"/>
      <c r="U3113" s="940" t="s">
        <v>3712</v>
      </c>
      <c r="V3113" s="17"/>
      <c r="W3113" s="920" t="s">
        <v>3713</v>
      </c>
      <c r="X3113" s="948"/>
      <c r="Y3113" s="949"/>
      <c r="Z3113" s="950"/>
      <c r="AA3113" s="950"/>
    </row>
    <row r="3114" spans="1:27" ht="13.8" hidden="1">
      <c r="A3114" s="84"/>
      <c r="B3114" s="84"/>
      <c r="C3114" s="84"/>
      <c r="D3114" s="84"/>
      <c r="E3114" s="711"/>
      <c r="F3114" s="711"/>
      <c r="G3114" s="920" t="s">
        <v>3599</v>
      </c>
      <c r="H3114" s="696" t="str">
        <f t="shared" si="0"/>
        <v>--</v>
      </c>
      <c r="I3114" s="711"/>
      <c r="J3114" s="17"/>
      <c r="K3114" s="17"/>
      <c r="L3114" s="17"/>
      <c r="M3114" s="927" t="s">
        <v>195</v>
      </c>
      <c r="N3114" s="927" t="s">
        <v>859</v>
      </c>
      <c r="O3114" s="928"/>
      <c r="P3114" s="746"/>
      <c r="Q3114" s="17"/>
      <c r="R3114" s="17"/>
      <c r="S3114" s="17"/>
      <c r="T3114" s="17"/>
      <c r="U3114" s="935" t="s">
        <v>3715</v>
      </c>
      <c r="V3114" s="17"/>
      <c r="W3114" s="927" t="s">
        <v>3606</v>
      </c>
      <c r="X3114" s="945"/>
      <c r="Y3114" s="946"/>
      <c r="Z3114" s="947"/>
      <c r="AA3114" s="947"/>
    </row>
    <row r="3115" spans="1:27" ht="13.8" hidden="1">
      <c r="A3115" s="84"/>
      <c r="B3115" s="84"/>
      <c r="C3115" s="84"/>
      <c r="D3115" s="84"/>
      <c r="E3115" s="704"/>
      <c r="F3115" s="704"/>
      <c r="G3115" s="987" t="s">
        <v>3599</v>
      </c>
      <c r="H3115" s="694" t="str">
        <f t="shared" si="0"/>
        <v>--</v>
      </c>
      <c r="I3115" s="704"/>
      <c r="J3115" s="17"/>
      <c r="K3115" s="17"/>
      <c r="L3115" s="17"/>
      <c r="M3115" s="987" t="s">
        <v>593</v>
      </c>
      <c r="N3115" s="987" t="s">
        <v>2580</v>
      </c>
      <c r="O3115" s="921"/>
      <c r="P3115" s="739"/>
      <c r="Q3115" s="17"/>
      <c r="R3115" s="17"/>
      <c r="S3115" s="17"/>
      <c r="T3115" s="17"/>
      <c r="U3115" s="940" t="s">
        <v>3721</v>
      </c>
      <c r="V3115" s="17"/>
      <c r="W3115" s="920" t="s">
        <v>3606</v>
      </c>
      <c r="X3115" s="948"/>
      <c r="Y3115" s="949"/>
      <c r="Z3115" s="950"/>
      <c r="AA3115" s="950"/>
    </row>
    <row r="3116" spans="1:27" ht="13.8" hidden="1">
      <c r="A3116" s="84"/>
      <c r="B3116" s="84"/>
      <c r="C3116" s="84"/>
      <c r="D3116" s="84"/>
      <c r="E3116" s="711"/>
      <c r="F3116" s="711"/>
      <c r="G3116" s="920" t="s">
        <v>3599</v>
      </c>
      <c r="H3116" s="696" t="str">
        <f t="shared" si="0"/>
        <v>--</v>
      </c>
      <c r="I3116" s="711"/>
      <c r="J3116" s="17"/>
      <c r="K3116" s="17"/>
      <c r="L3116" s="17"/>
      <c r="M3116" s="927" t="s">
        <v>273</v>
      </c>
      <c r="N3116" s="927" t="s">
        <v>1221</v>
      </c>
      <c r="O3116" s="928"/>
      <c r="P3116" s="746"/>
      <c r="Q3116" s="17"/>
      <c r="R3116" s="17"/>
      <c r="S3116" s="17"/>
      <c r="T3116" s="17"/>
      <c r="U3116" s="935" t="s">
        <v>3703</v>
      </c>
      <c r="V3116" s="17"/>
      <c r="W3116" s="927" t="s">
        <v>3713</v>
      </c>
      <c r="X3116" s="945"/>
      <c r="Y3116" s="946"/>
      <c r="Z3116" s="947"/>
      <c r="AA3116" s="947"/>
    </row>
    <row r="3117" spans="1:27" ht="13.8" hidden="1">
      <c r="A3117" s="84"/>
      <c r="B3117" s="84"/>
      <c r="C3117" s="84"/>
      <c r="D3117" s="84"/>
      <c r="E3117" s="704"/>
      <c r="F3117" s="704"/>
      <c r="G3117" s="927" t="s">
        <v>3599</v>
      </c>
      <c r="H3117" s="694" t="str">
        <f t="shared" si="0"/>
        <v>--</v>
      </c>
      <c r="I3117" s="704"/>
      <c r="J3117" s="17"/>
      <c r="K3117" s="17"/>
      <c r="L3117" s="17"/>
      <c r="M3117" s="920" t="s">
        <v>2704</v>
      </c>
      <c r="N3117" s="920" t="s">
        <v>1444</v>
      </c>
      <c r="O3117" s="921"/>
      <c r="P3117" s="739"/>
      <c r="Q3117" s="17"/>
      <c r="R3117" s="17"/>
      <c r="S3117" s="17"/>
      <c r="T3117" s="17"/>
      <c r="U3117" s="940" t="s">
        <v>3724</v>
      </c>
      <c r="V3117" s="17"/>
      <c r="W3117" s="920" t="s">
        <v>3713</v>
      </c>
      <c r="X3117" s="948"/>
      <c r="Y3117" s="949"/>
      <c r="Z3117" s="950"/>
      <c r="AA3117" s="950"/>
    </row>
    <row r="3118" spans="1:27" ht="13.8" hidden="1">
      <c r="A3118" s="84"/>
      <c r="B3118" s="84"/>
      <c r="C3118" s="84"/>
      <c r="D3118" s="84"/>
      <c r="E3118" s="711"/>
      <c r="F3118" s="711"/>
      <c r="G3118" s="920" t="s">
        <v>3599</v>
      </c>
      <c r="H3118" s="696" t="str">
        <f t="shared" si="0"/>
        <v>--</v>
      </c>
      <c r="I3118" s="711"/>
      <c r="J3118" s="17"/>
      <c r="K3118" s="17"/>
      <c r="L3118" s="17"/>
      <c r="M3118" s="927" t="s">
        <v>241</v>
      </c>
      <c r="N3118" s="927" t="s">
        <v>2004</v>
      </c>
      <c r="O3118" s="928"/>
      <c r="P3118" s="746"/>
      <c r="Q3118" s="17"/>
      <c r="R3118" s="17"/>
      <c r="S3118" s="17"/>
      <c r="T3118" s="17"/>
      <c r="U3118" s="935" t="s">
        <v>3726</v>
      </c>
      <c r="V3118" s="17"/>
      <c r="W3118" s="927" t="s">
        <v>3713</v>
      </c>
      <c r="X3118" s="945"/>
      <c r="Y3118" s="946"/>
      <c r="Z3118" s="947"/>
      <c r="AA3118" s="947"/>
    </row>
    <row r="3119" spans="1:27" ht="13.8" hidden="1">
      <c r="A3119" s="84"/>
      <c r="B3119" s="84"/>
      <c r="C3119" s="84"/>
      <c r="D3119" s="84"/>
      <c r="E3119" s="704"/>
      <c r="F3119" s="704"/>
      <c r="G3119" s="927" t="s">
        <v>3599</v>
      </c>
      <c r="H3119" s="694" t="str">
        <f t="shared" si="0"/>
        <v>--</v>
      </c>
      <c r="I3119" s="704"/>
      <c r="J3119" s="17"/>
      <c r="K3119" s="17"/>
      <c r="L3119" s="17"/>
      <c r="M3119" s="783" t="s">
        <v>436</v>
      </c>
      <c r="N3119" s="920" t="s">
        <v>102</v>
      </c>
      <c r="O3119" s="921"/>
      <c r="P3119" s="739"/>
      <c r="Q3119" s="17"/>
      <c r="R3119" s="17"/>
      <c r="S3119" s="17"/>
      <c r="T3119" s="17"/>
      <c r="U3119" s="940" t="s">
        <v>3731</v>
      </c>
      <c r="V3119" s="17"/>
      <c r="W3119" s="920" t="s">
        <v>3606</v>
      </c>
      <c r="X3119" s="948"/>
      <c r="Y3119" s="949"/>
      <c r="Z3119" s="950"/>
      <c r="AA3119" s="950"/>
    </row>
    <row r="3120" spans="1:27" ht="13.8" hidden="1">
      <c r="A3120" s="84"/>
      <c r="B3120" s="84"/>
      <c r="C3120" s="84"/>
      <c r="D3120" s="84"/>
      <c r="E3120" s="711"/>
      <c r="F3120" s="711"/>
      <c r="G3120" s="920" t="s">
        <v>3599</v>
      </c>
      <c r="H3120" s="696" t="str">
        <f t="shared" si="0"/>
        <v>--</v>
      </c>
      <c r="I3120" s="711"/>
      <c r="J3120" s="17"/>
      <c r="K3120" s="17"/>
      <c r="L3120" s="17"/>
      <c r="M3120" s="927" t="s">
        <v>273</v>
      </c>
      <c r="N3120" s="927" t="s">
        <v>1220</v>
      </c>
      <c r="O3120" s="928"/>
      <c r="P3120" s="746"/>
      <c r="Q3120" s="17"/>
      <c r="R3120" s="17"/>
      <c r="S3120" s="17"/>
      <c r="T3120" s="17"/>
      <c r="U3120" s="935" t="s">
        <v>3735</v>
      </c>
      <c r="V3120" s="17"/>
      <c r="W3120" s="927" t="s">
        <v>3737</v>
      </c>
      <c r="X3120" s="945"/>
      <c r="Y3120" s="946"/>
      <c r="Z3120" s="947"/>
      <c r="AA3120" s="947"/>
    </row>
    <row r="3121" spans="1:27" ht="13.8" hidden="1">
      <c r="A3121" s="84"/>
      <c r="B3121" s="84"/>
      <c r="C3121" s="84"/>
      <c r="D3121" s="84"/>
      <c r="E3121" s="704"/>
      <c r="F3121" s="704"/>
      <c r="G3121" s="927" t="s">
        <v>3599</v>
      </c>
      <c r="H3121" s="694" t="str">
        <f t="shared" si="0"/>
        <v>--</v>
      </c>
      <c r="I3121" s="704"/>
      <c r="J3121" s="17"/>
      <c r="K3121" s="17"/>
      <c r="L3121" s="17"/>
      <c r="M3121" s="951" t="s">
        <v>241</v>
      </c>
      <c r="N3121" s="920" t="s">
        <v>2272</v>
      </c>
      <c r="O3121" s="921"/>
      <c r="P3121" s="739"/>
      <c r="Q3121" s="17"/>
      <c r="R3121" s="17"/>
      <c r="S3121" s="17"/>
      <c r="T3121" s="17"/>
      <c r="U3121" s="940" t="s">
        <v>3738</v>
      </c>
      <c r="V3121" s="17"/>
      <c r="W3121" s="920" t="s">
        <v>3737</v>
      </c>
      <c r="X3121" s="948"/>
      <c r="Y3121" s="949"/>
      <c r="Z3121" s="950"/>
      <c r="AA3121" s="950"/>
    </row>
    <row r="3122" spans="1:27" ht="13.8" hidden="1">
      <c r="A3122" s="84"/>
      <c r="B3122" s="84"/>
      <c r="C3122" s="84"/>
      <c r="D3122" s="84"/>
      <c r="E3122" s="711"/>
      <c r="F3122" s="711"/>
      <c r="G3122" s="920" t="s">
        <v>3599</v>
      </c>
      <c r="H3122" s="696" t="str">
        <f t="shared" si="0"/>
        <v>--</v>
      </c>
      <c r="I3122" s="711"/>
      <c r="J3122" s="17"/>
      <c r="K3122" s="17"/>
      <c r="L3122" s="17"/>
      <c r="M3122" s="927" t="s">
        <v>195</v>
      </c>
      <c r="N3122" s="927" t="s">
        <v>898</v>
      </c>
      <c r="O3122" s="928"/>
      <c r="P3122" s="746"/>
      <c r="Q3122" s="17"/>
      <c r="R3122" s="17"/>
      <c r="S3122" s="17"/>
      <c r="T3122" s="17"/>
      <c r="U3122" s="935" t="s">
        <v>3740</v>
      </c>
      <c r="V3122" s="17"/>
      <c r="W3122" s="927" t="s">
        <v>3737</v>
      </c>
      <c r="X3122" s="945"/>
      <c r="Y3122" s="946"/>
      <c r="Z3122" s="947"/>
      <c r="AA3122" s="947"/>
    </row>
    <row r="3123" spans="1:27" ht="13.8" hidden="1">
      <c r="A3123" s="84"/>
      <c r="B3123" s="84"/>
      <c r="C3123" s="84"/>
      <c r="D3123" s="84"/>
      <c r="E3123" s="704"/>
      <c r="F3123" s="704"/>
      <c r="G3123" s="927" t="s">
        <v>3599</v>
      </c>
      <c r="H3123" s="694" t="str">
        <f t="shared" si="0"/>
        <v>--</v>
      </c>
      <c r="I3123" s="704"/>
      <c r="J3123" s="17"/>
      <c r="K3123" s="17"/>
      <c r="L3123" s="17"/>
      <c r="M3123" s="920" t="s">
        <v>2675</v>
      </c>
      <c r="N3123" s="920" t="s">
        <v>43</v>
      </c>
      <c r="O3123" s="921"/>
      <c r="P3123" s="739"/>
      <c r="Q3123" s="17"/>
      <c r="R3123" s="17"/>
      <c r="S3123" s="17"/>
      <c r="T3123" s="17"/>
      <c r="U3123" s="940" t="s">
        <v>3742</v>
      </c>
      <c r="V3123" s="17"/>
      <c r="W3123" s="920" t="s">
        <v>3606</v>
      </c>
      <c r="X3123" s="948"/>
      <c r="Y3123" s="949"/>
      <c r="Z3123" s="950"/>
      <c r="AA3123" s="950"/>
    </row>
    <row r="3124" spans="1:27" ht="13.8" hidden="1">
      <c r="A3124" s="84"/>
      <c r="B3124" s="84"/>
      <c r="C3124" s="84"/>
      <c r="D3124" s="84"/>
      <c r="E3124" s="711"/>
      <c r="F3124" s="711"/>
      <c r="G3124" s="920" t="s">
        <v>3599</v>
      </c>
      <c r="H3124" s="696" t="str">
        <f t="shared" si="0"/>
        <v>--</v>
      </c>
      <c r="I3124" s="711"/>
      <c r="J3124" s="17"/>
      <c r="K3124" s="17"/>
      <c r="L3124" s="17"/>
      <c r="M3124" s="927" t="s">
        <v>630</v>
      </c>
      <c r="N3124" s="927" t="s">
        <v>1625</v>
      </c>
      <c r="O3124" s="928"/>
      <c r="P3124" s="746"/>
      <c r="Q3124" s="17"/>
      <c r="R3124" s="17"/>
      <c r="S3124" s="17"/>
      <c r="T3124" s="17"/>
      <c r="U3124" s="935" t="s">
        <v>3744</v>
      </c>
      <c r="V3124" s="17"/>
      <c r="W3124" s="927" t="s">
        <v>3606</v>
      </c>
      <c r="X3124" s="945"/>
      <c r="Y3124" s="946"/>
      <c r="Z3124" s="947"/>
      <c r="AA3124" s="947"/>
    </row>
    <row r="3125" spans="1:27" ht="13.8" hidden="1">
      <c r="A3125" s="84"/>
      <c r="B3125" s="84"/>
      <c r="C3125" s="84"/>
      <c r="D3125" s="84"/>
      <c r="E3125" s="704"/>
      <c r="F3125" s="704"/>
      <c r="G3125" s="927" t="s">
        <v>3599</v>
      </c>
      <c r="H3125" s="694" t="str">
        <f t="shared" si="0"/>
        <v>--</v>
      </c>
      <c r="I3125" s="704"/>
      <c r="J3125" s="17"/>
      <c r="K3125" s="17"/>
      <c r="L3125" s="17"/>
      <c r="M3125" s="920" t="s">
        <v>2691</v>
      </c>
      <c r="N3125" s="920" t="s">
        <v>432</v>
      </c>
      <c r="O3125" s="921"/>
      <c r="P3125" s="739"/>
      <c r="Q3125" s="17"/>
      <c r="R3125" s="17"/>
      <c r="S3125" s="17"/>
      <c r="T3125" s="17"/>
      <c r="U3125" s="940" t="s">
        <v>3745</v>
      </c>
      <c r="V3125" s="17"/>
      <c r="W3125" s="920" t="s">
        <v>3606</v>
      </c>
      <c r="X3125" s="948"/>
      <c r="Y3125" s="949"/>
      <c r="Z3125" s="950"/>
      <c r="AA3125" s="950"/>
    </row>
    <row r="3126" spans="1:27" ht="13.8" hidden="1">
      <c r="A3126" s="84"/>
      <c r="B3126" s="84"/>
      <c r="C3126" s="84"/>
      <c r="D3126" s="84"/>
      <c r="E3126" s="711"/>
      <c r="F3126" s="711"/>
      <c r="G3126" s="920" t="s">
        <v>3747</v>
      </c>
      <c r="H3126" s="696" t="str">
        <f t="shared" si="0"/>
        <v>--</v>
      </c>
      <c r="I3126" s="711"/>
      <c r="J3126" s="17"/>
      <c r="K3126" s="17"/>
      <c r="L3126" s="17"/>
      <c r="M3126" s="927" t="s">
        <v>241</v>
      </c>
      <c r="N3126" s="927" t="s">
        <v>2177</v>
      </c>
      <c r="O3126" s="928"/>
      <c r="P3126" s="746"/>
      <c r="Q3126" s="17"/>
      <c r="R3126" s="17"/>
      <c r="S3126" s="17"/>
      <c r="T3126" s="17"/>
      <c r="U3126" s="935" t="s">
        <v>3748</v>
      </c>
      <c r="V3126" s="17"/>
      <c r="W3126" s="927" t="s">
        <v>3751</v>
      </c>
      <c r="X3126" s="945"/>
      <c r="Y3126" s="946"/>
      <c r="Z3126" s="947"/>
      <c r="AA3126" s="947"/>
    </row>
    <row r="3127" spans="1:27" ht="13.8" hidden="1">
      <c r="A3127" s="84"/>
      <c r="B3127" s="84"/>
      <c r="C3127" s="84"/>
      <c r="D3127" s="84"/>
      <c r="E3127" s="704"/>
      <c r="F3127" s="704"/>
      <c r="G3127" s="927" t="s">
        <v>3747</v>
      </c>
      <c r="H3127" s="694" t="str">
        <f t="shared" si="0"/>
        <v>--</v>
      </c>
      <c r="I3127" s="704"/>
      <c r="J3127" s="17"/>
      <c r="K3127" s="17"/>
      <c r="L3127" s="17"/>
      <c r="M3127" s="920" t="s">
        <v>273</v>
      </c>
      <c r="N3127" s="920" t="s">
        <v>1219</v>
      </c>
      <c r="O3127" s="921"/>
      <c r="P3127" s="739"/>
      <c r="Q3127" s="17"/>
      <c r="R3127" s="17"/>
      <c r="S3127" s="17"/>
      <c r="T3127" s="17"/>
      <c r="U3127" s="940" t="s">
        <v>3754</v>
      </c>
      <c r="V3127" s="17"/>
      <c r="W3127" s="920" t="s">
        <v>3751</v>
      </c>
      <c r="X3127" s="948"/>
      <c r="Y3127" s="949"/>
      <c r="Z3127" s="950"/>
      <c r="AA3127" s="950"/>
    </row>
    <row r="3128" spans="1:27" ht="13.8" hidden="1">
      <c r="A3128" s="84"/>
      <c r="B3128" s="84"/>
      <c r="C3128" s="84"/>
      <c r="D3128" s="84"/>
      <c r="E3128" s="711"/>
      <c r="F3128" s="711"/>
      <c r="G3128" s="920" t="s">
        <v>3747</v>
      </c>
      <c r="H3128" s="696" t="str">
        <f t="shared" si="0"/>
        <v>--</v>
      </c>
      <c r="I3128" s="711"/>
      <c r="J3128" s="17"/>
      <c r="K3128" s="17"/>
      <c r="L3128" s="17"/>
      <c r="M3128" s="927" t="s">
        <v>2704</v>
      </c>
      <c r="N3128" s="927" t="s">
        <v>1429</v>
      </c>
      <c r="O3128" s="928"/>
      <c r="P3128" s="746"/>
      <c r="Q3128" s="17"/>
      <c r="R3128" s="17"/>
      <c r="S3128" s="17"/>
      <c r="T3128" s="17"/>
      <c r="U3128" s="935" t="s">
        <v>3755</v>
      </c>
      <c r="V3128" s="17"/>
      <c r="W3128" s="927" t="s">
        <v>3751</v>
      </c>
      <c r="X3128" s="945"/>
      <c r="Y3128" s="946"/>
      <c r="Z3128" s="947"/>
      <c r="AA3128" s="947"/>
    </row>
    <row r="3129" spans="1:27" ht="13.8" hidden="1">
      <c r="A3129" s="84"/>
      <c r="B3129" s="84"/>
      <c r="C3129" s="84"/>
      <c r="D3129" s="84"/>
      <c r="E3129" s="704"/>
      <c r="F3129" s="704"/>
      <c r="G3129" s="927" t="s">
        <v>3747</v>
      </c>
      <c r="H3129" s="694" t="str">
        <f t="shared" si="0"/>
        <v>--</v>
      </c>
      <c r="I3129" s="704"/>
      <c r="J3129" s="17"/>
      <c r="K3129" s="17"/>
      <c r="L3129" s="17"/>
      <c r="M3129" s="920" t="s">
        <v>241</v>
      </c>
      <c r="N3129" s="920" t="s">
        <v>1917</v>
      </c>
      <c r="O3129" s="921"/>
      <c r="P3129" s="739"/>
      <c r="Q3129" s="17"/>
      <c r="R3129" s="17"/>
      <c r="S3129" s="17"/>
      <c r="T3129" s="17"/>
      <c r="U3129" s="940" t="s">
        <v>3756</v>
      </c>
      <c r="V3129" s="17"/>
      <c r="W3129" s="920" t="s">
        <v>3757</v>
      </c>
      <c r="X3129" s="948"/>
      <c r="Y3129" s="949"/>
      <c r="Z3129" s="950"/>
      <c r="AA3129" s="950"/>
    </row>
    <row r="3130" spans="1:27" ht="13.8" hidden="1">
      <c r="A3130" s="84"/>
      <c r="B3130" s="84"/>
      <c r="C3130" s="84"/>
      <c r="D3130" s="84"/>
      <c r="E3130" s="711"/>
      <c r="F3130" s="711"/>
      <c r="G3130" s="920" t="s">
        <v>3747</v>
      </c>
      <c r="H3130" s="696" t="str">
        <f t="shared" si="0"/>
        <v>--</v>
      </c>
      <c r="I3130" s="711"/>
      <c r="J3130" s="17"/>
      <c r="K3130" s="17"/>
      <c r="L3130" s="17"/>
      <c r="M3130" s="927" t="s">
        <v>273</v>
      </c>
      <c r="N3130" s="927" t="s">
        <v>1216</v>
      </c>
      <c r="O3130" s="928"/>
      <c r="P3130" s="746"/>
      <c r="Q3130" s="17"/>
      <c r="R3130" s="17"/>
      <c r="S3130" s="17"/>
      <c r="T3130" s="17"/>
      <c r="U3130" s="935" t="s">
        <v>3759</v>
      </c>
      <c r="V3130" s="17"/>
      <c r="W3130" s="927" t="s">
        <v>3757</v>
      </c>
      <c r="X3130" s="945"/>
      <c r="Y3130" s="946"/>
      <c r="Z3130" s="947"/>
      <c r="AA3130" s="947"/>
    </row>
    <row r="3131" spans="1:27" ht="13.8" hidden="1">
      <c r="A3131" s="84"/>
      <c r="B3131" s="84"/>
      <c r="C3131" s="84"/>
      <c r="D3131" s="84"/>
      <c r="E3131" s="704"/>
      <c r="F3131" s="704"/>
      <c r="G3131" s="927" t="s">
        <v>3747</v>
      </c>
      <c r="H3131" s="694" t="str">
        <f t="shared" si="0"/>
        <v>--</v>
      </c>
      <c r="I3131" s="704"/>
      <c r="J3131" s="17"/>
      <c r="K3131" s="17"/>
      <c r="L3131" s="17"/>
      <c r="M3131" s="730" t="s">
        <v>938</v>
      </c>
      <c r="N3131" s="920" t="s">
        <v>423</v>
      </c>
      <c r="O3131" s="921"/>
      <c r="P3131" s="739"/>
      <c r="Q3131" s="17"/>
      <c r="R3131" s="17"/>
      <c r="S3131" s="17"/>
      <c r="T3131" s="17"/>
      <c r="U3131" s="940" t="s">
        <v>3759</v>
      </c>
      <c r="V3131" s="17"/>
      <c r="W3131" s="920" t="s">
        <v>3757</v>
      </c>
      <c r="X3131" s="948"/>
      <c r="Y3131" s="949"/>
      <c r="Z3131" s="950"/>
      <c r="AA3131" s="950"/>
    </row>
    <row r="3132" spans="1:27" ht="13.8" hidden="1">
      <c r="A3132" s="84"/>
      <c r="B3132" s="84"/>
      <c r="C3132" s="84"/>
      <c r="D3132" s="84"/>
      <c r="E3132" s="711"/>
      <c r="F3132" s="711"/>
      <c r="G3132" s="920" t="s">
        <v>3747</v>
      </c>
      <c r="H3132" s="696" t="str">
        <f t="shared" si="0"/>
        <v>--</v>
      </c>
      <c r="I3132" s="711"/>
      <c r="J3132" s="17"/>
      <c r="K3132" s="17"/>
      <c r="L3132" s="17"/>
      <c r="M3132" s="927" t="s">
        <v>154</v>
      </c>
      <c r="N3132" s="927" t="s">
        <v>1713</v>
      </c>
      <c r="O3132" s="928"/>
      <c r="P3132" s="746"/>
      <c r="Q3132" s="17"/>
      <c r="R3132" s="17"/>
      <c r="S3132" s="17"/>
      <c r="T3132" s="17"/>
      <c r="U3132" s="935" t="s">
        <v>3761</v>
      </c>
      <c r="V3132" s="17"/>
      <c r="W3132" s="927" t="s">
        <v>3606</v>
      </c>
      <c r="X3132" s="945"/>
      <c r="Y3132" s="946"/>
      <c r="Z3132" s="947"/>
      <c r="AA3132" s="947"/>
    </row>
    <row r="3133" spans="1:27" ht="13.8" hidden="1">
      <c r="A3133" s="84"/>
      <c r="B3133" s="84"/>
      <c r="C3133" s="84"/>
      <c r="D3133" s="84"/>
      <c r="E3133" s="704"/>
      <c r="F3133" s="704"/>
      <c r="G3133" s="927" t="s">
        <v>3747</v>
      </c>
      <c r="H3133" s="694" t="str">
        <f t="shared" si="0"/>
        <v>--</v>
      </c>
      <c r="I3133" s="704"/>
      <c r="J3133" s="17"/>
      <c r="K3133" s="17"/>
      <c r="L3133" s="17"/>
      <c r="M3133" s="920" t="s">
        <v>630</v>
      </c>
      <c r="N3133" s="920" t="s">
        <v>1628</v>
      </c>
      <c r="O3133" s="921"/>
      <c r="P3133" s="739"/>
      <c r="Q3133" s="17"/>
      <c r="R3133" s="17"/>
      <c r="S3133" s="17"/>
      <c r="T3133" s="17"/>
      <c r="U3133" s="940" t="s">
        <v>3763</v>
      </c>
      <c r="V3133" s="17"/>
      <c r="W3133" s="920" t="s">
        <v>3606</v>
      </c>
      <c r="X3133" s="948"/>
      <c r="Y3133" s="949"/>
      <c r="Z3133" s="950"/>
      <c r="AA3133" s="950"/>
    </row>
    <row r="3134" spans="1:27" ht="13.8" hidden="1">
      <c r="A3134" s="84"/>
      <c r="B3134" s="84"/>
      <c r="C3134" s="84"/>
      <c r="D3134" s="84"/>
      <c r="E3134" s="711"/>
      <c r="F3134" s="711"/>
      <c r="G3134" s="920" t="s">
        <v>3747</v>
      </c>
      <c r="H3134" s="696" t="str">
        <f t="shared" si="0"/>
        <v>--</v>
      </c>
      <c r="I3134" s="711"/>
      <c r="J3134" s="17"/>
      <c r="K3134" s="17"/>
      <c r="L3134" s="17"/>
      <c r="M3134" s="927" t="s">
        <v>195</v>
      </c>
      <c r="N3134" s="927" t="s">
        <v>815</v>
      </c>
      <c r="O3134" s="928"/>
      <c r="P3134" s="746"/>
      <c r="Q3134" s="17"/>
      <c r="R3134" s="17"/>
      <c r="S3134" s="17"/>
      <c r="T3134" s="17"/>
      <c r="U3134" s="935" t="s">
        <v>3766</v>
      </c>
      <c r="V3134" s="17"/>
      <c r="W3134" s="927" t="s">
        <v>3606</v>
      </c>
      <c r="X3134" s="945"/>
      <c r="Y3134" s="946"/>
      <c r="Z3134" s="947"/>
      <c r="AA3134" s="947"/>
    </row>
    <row r="3135" spans="1:27" ht="13.8" hidden="1">
      <c r="A3135" s="84"/>
      <c r="B3135" s="84"/>
      <c r="C3135" s="84"/>
      <c r="D3135" s="84"/>
      <c r="E3135" s="704"/>
      <c r="F3135" s="704"/>
      <c r="G3135" s="927" t="s">
        <v>3747</v>
      </c>
      <c r="H3135" s="694" t="str">
        <f t="shared" si="0"/>
        <v>--</v>
      </c>
      <c r="I3135" s="704"/>
      <c r="J3135" s="17"/>
      <c r="K3135" s="17"/>
      <c r="L3135" s="17"/>
      <c r="M3135" s="920" t="s">
        <v>273</v>
      </c>
      <c r="N3135" s="920" t="s">
        <v>1245</v>
      </c>
      <c r="O3135" s="921"/>
      <c r="P3135" s="739"/>
      <c r="Q3135" s="17"/>
      <c r="R3135" s="17"/>
      <c r="S3135" s="17"/>
      <c r="T3135" s="17"/>
      <c r="U3135" s="940" t="s">
        <v>3767</v>
      </c>
      <c r="V3135" s="17"/>
      <c r="W3135" s="920" t="s">
        <v>3769</v>
      </c>
      <c r="X3135" s="948"/>
      <c r="Y3135" s="949"/>
      <c r="Z3135" s="950"/>
      <c r="AA3135" s="950"/>
    </row>
    <row r="3136" spans="1:27" ht="13.8" hidden="1">
      <c r="A3136" s="84"/>
      <c r="B3136" s="84"/>
      <c r="C3136" s="84"/>
      <c r="D3136" s="84"/>
      <c r="E3136" s="711"/>
      <c r="F3136" s="711"/>
      <c r="G3136" s="920" t="s">
        <v>3747</v>
      </c>
      <c r="H3136" s="696" t="str">
        <f t="shared" si="0"/>
        <v>--</v>
      </c>
      <c r="I3136" s="711"/>
      <c r="J3136" s="17"/>
      <c r="K3136" s="17"/>
      <c r="L3136" s="17"/>
      <c r="M3136" s="927" t="s">
        <v>241</v>
      </c>
      <c r="N3136" s="927" t="s">
        <v>1984</v>
      </c>
      <c r="O3136" s="928"/>
      <c r="P3136" s="746"/>
      <c r="Q3136" s="17"/>
      <c r="R3136" s="17"/>
      <c r="S3136" s="17"/>
      <c r="T3136" s="17"/>
      <c r="U3136" s="935" t="s">
        <v>3772</v>
      </c>
      <c r="V3136" s="17"/>
      <c r="W3136" s="927" t="s">
        <v>3769</v>
      </c>
      <c r="X3136" s="945"/>
      <c r="Y3136" s="946"/>
      <c r="Z3136" s="947"/>
      <c r="AA3136" s="947"/>
    </row>
    <row r="3137" spans="1:27" ht="13.8" hidden="1">
      <c r="A3137" s="84"/>
      <c r="B3137" s="84"/>
      <c r="C3137" s="84"/>
      <c r="D3137" s="84"/>
      <c r="E3137" s="704"/>
      <c r="F3137" s="704"/>
      <c r="G3137" s="927" t="s">
        <v>3747</v>
      </c>
      <c r="H3137" s="694" t="str">
        <f t="shared" si="0"/>
        <v>--</v>
      </c>
      <c r="I3137" s="704"/>
      <c r="J3137" s="17"/>
      <c r="K3137" s="17"/>
      <c r="L3137" s="17"/>
      <c r="M3137" s="920" t="s">
        <v>2704</v>
      </c>
      <c r="N3137" s="920" t="s">
        <v>1428</v>
      </c>
      <c r="O3137" s="921"/>
      <c r="P3137" s="739"/>
      <c r="Q3137" s="17"/>
      <c r="R3137" s="17"/>
      <c r="S3137" s="17"/>
      <c r="T3137" s="17"/>
      <c r="U3137" s="940" t="s">
        <v>3767</v>
      </c>
      <c r="V3137" s="17"/>
      <c r="W3137" s="920" t="s">
        <v>3769</v>
      </c>
      <c r="X3137" s="948"/>
      <c r="Y3137" s="949"/>
      <c r="Z3137" s="950"/>
      <c r="AA3137" s="950"/>
    </row>
    <row r="3138" spans="1:27" ht="13.8" hidden="1">
      <c r="A3138" s="84"/>
      <c r="B3138" s="84"/>
      <c r="C3138" s="84"/>
      <c r="D3138" s="84"/>
      <c r="E3138" s="711"/>
      <c r="F3138" s="711"/>
      <c r="G3138" s="920" t="s">
        <v>3747</v>
      </c>
      <c r="H3138" s="696" t="str">
        <f t="shared" si="0"/>
        <v>--</v>
      </c>
      <c r="I3138" s="711"/>
      <c r="J3138" s="17"/>
      <c r="K3138" s="17"/>
      <c r="L3138" s="17"/>
      <c r="M3138" s="778" t="s">
        <v>436</v>
      </c>
      <c r="N3138" s="927" t="s">
        <v>105</v>
      </c>
      <c r="O3138" s="928"/>
      <c r="P3138" s="746"/>
      <c r="Q3138" s="17"/>
      <c r="R3138" s="17"/>
      <c r="S3138" s="17"/>
      <c r="T3138" s="17"/>
      <c r="U3138" s="935" t="s">
        <v>3777</v>
      </c>
      <c r="V3138" s="17"/>
      <c r="W3138" s="927" t="s">
        <v>3606</v>
      </c>
      <c r="X3138" s="945"/>
      <c r="Y3138" s="946"/>
      <c r="Z3138" s="947"/>
      <c r="AA3138" s="947"/>
    </row>
    <row r="3139" spans="1:27" ht="13.8" hidden="1">
      <c r="A3139" s="84"/>
      <c r="B3139" s="84"/>
      <c r="C3139" s="84"/>
      <c r="D3139" s="84"/>
      <c r="E3139" s="704"/>
      <c r="F3139" s="704"/>
      <c r="G3139" s="927" t="s">
        <v>3747</v>
      </c>
      <c r="H3139" s="694" t="str">
        <f t="shared" si="0"/>
        <v>--</v>
      </c>
      <c r="I3139" s="704"/>
      <c r="J3139" s="17"/>
      <c r="K3139" s="17"/>
      <c r="L3139" s="17"/>
      <c r="M3139" s="920" t="s">
        <v>195</v>
      </c>
      <c r="N3139" s="920" t="s">
        <v>864</v>
      </c>
      <c r="O3139" s="921"/>
      <c r="P3139" s="739"/>
      <c r="Q3139" s="17"/>
      <c r="R3139" s="17"/>
      <c r="S3139" s="17"/>
      <c r="T3139" s="17"/>
      <c r="U3139" s="940" t="s">
        <v>3778</v>
      </c>
      <c r="V3139" s="17"/>
      <c r="W3139" s="920" t="s">
        <v>3606</v>
      </c>
      <c r="X3139" s="948"/>
      <c r="Y3139" s="949"/>
      <c r="Z3139" s="950"/>
      <c r="AA3139" s="950"/>
    </row>
    <row r="3140" spans="1:27" ht="13.8" hidden="1">
      <c r="A3140" s="84"/>
      <c r="B3140" s="84"/>
      <c r="C3140" s="84"/>
      <c r="D3140" s="84"/>
      <c r="E3140" s="711"/>
      <c r="F3140" s="711"/>
      <c r="G3140" s="737" t="s">
        <v>2805</v>
      </c>
      <c r="H3140" s="696" t="str">
        <f t="shared" si="0"/>
        <v>--</v>
      </c>
      <c r="I3140" s="711"/>
      <c r="J3140" s="17"/>
      <c r="K3140" s="17"/>
      <c r="L3140" s="17"/>
      <c r="M3140" s="853" t="s">
        <v>528</v>
      </c>
      <c r="N3140" s="768" t="s">
        <v>2245</v>
      </c>
      <c r="O3140" s="769"/>
      <c r="P3140" s="917"/>
      <c r="Q3140" s="17"/>
      <c r="R3140" s="17"/>
      <c r="S3140" s="17"/>
      <c r="T3140" s="17"/>
      <c r="U3140" s="753" t="s">
        <v>8634</v>
      </c>
      <c r="V3140" s="17"/>
      <c r="W3140" s="736" t="s">
        <v>2759</v>
      </c>
      <c r="X3140" s="770"/>
      <c r="Y3140" s="771"/>
      <c r="Z3140" s="772"/>
      <c r="AA3140" s="772"/>
    </row>
    <row r="3141" spans="1:27" ht="13.8" hidden="1">
      <c r="A3141" s="84"/>
      <c r="B3141" s="84"/>
      <c r="C3141" s="84"/>
      <c r="D3141" s="84"/>
      <c r="E3141" s="704"/>
      <c r="F3141" s="704"/>
      <c r="G3141" s="736" t="s">
        <v>2805</v>
      </c>
      <c r="H3141" s="694" t="str">
        <f t="shared" si="0"/>
        <v>--</v>
      </c>
      <c r="I3141" s="704"/>
      <c r="J3141" s="17"/>
      <c r="K3141" s="17"/>
      <c r="L3141" s="17"/>
      <c r="M3141" s="859" t="s">
        <v>528</v>
      </c>
      <c r="N3141" s="773" t="s">
        <v>2246</v>
      </c>
      <c r="O3141" s="774"/>
      <c r="P3141" s="737" t="s">
        <v>2807</v>
      </c>
      <c r="Q3141" s="17"/>
      <c r="R3141" s="17"/>
      <c r="S3141" s="17"/>
      <c r="T3141" s="17"/>
      <c r="U3141" s="740" t="s">
        <v>8635</v>
      </c>
      <c r="V3141" s="17"/>
      <c r="W3141" s="737" t="s">
        <v>2759</v>
      </c>
      <c r="X3141" s="775"/>
      <c r="Y3141" s="776"/>
      <c r="Z3141" s="777"/>
      <c r="AA3141" s="777"/>
    </row>
    <row r="3142" spans="1:27" ht="13.8" hidden="1">
      <c r="A3142" s="84"/>
      <c r="B3142" s="84"/>
      <c r="C3142" s="84"/>
      <c r="D3142" s="84"/>
      <c r="E3142" s="711"/>
      <c r="F3142" s="711"/>
      <c r="G3142" s="737" t="s">
        <v>2805</v>
      </c>
      <c r="H3142" s="696" t="str">
        <f t="shared" si="0"/>
        <v>--</v>
      </c>
      <c r="I3142" s="711"/>
      <c r="J3142" s="17"/>
      <c r="K3142" s="17"/>
      <c r="L3142" s="17"/>
      <c r="M3142" s="853" t="s">
        <v>528</v>
      </c>
      <c r="N3142" s="853" t="s">
        <v>1878</v>
      </c>
      <c r="O3142" s="835"/>
      <c r="P3142" s="917"/>
      <c r="Q3142" s="17"/>
      <c r="R3142" s="17"/>
      <c r="S3142" s="17"/>
      <c r="T3142" s="17"/>
      <c r="U3142" s="753" t="s">
        <v>8636</v>
      </c>
      <c r="V3142" s="17"/>
      <c r="W3142" s="736" t="s">
        <v>2759</v>
      </c>
      <c r="X3142" s="770"/>
      <c r="Y3142" s="771"/>
      <c r="Z3142" s="772"/>
      <c r="AA3142" s="772"/>
    </row>
    <row r="3143" spans="1:27" ht="13.8" hidden="1">
      <c r="A3143" s="84"/>
      <c r="B3143" s="84"/>
      <c r="C3143" s="84"/>
      <c r="D3143" s="84"/>
      <c r="E3143" s="704"/>
      <c r="F3143" s="704"/>
      <c r="G3143" s="736" t="s">
        <v>2805</v>
      </c>
      <c r="H3143" s="694" t="str">
        <f t="shared" si="0"/>
        <v>--</v>
      </c>
      <c r="I3143" s="704"/>
      <c r="J3143" s="17"/>
      <c r="K3143" s="17"/>
      <c r="L3143" s="17"/>
      <c r="M3143" s="859" t="s">
        <v>528</v>
      </c>
      <c r="N3143" s="773" t="s">
        <v>2247</v>
      </c>
      <c r="O3143" s="774"/>
      <c r="P3143" s="918"/>
      <c r="Q3143" s="17"/>
      <c r="R3143" s="17"/>
      <c r="S3143" s="17"/>
      <c r="T3143" s="17"/>
      <c r="U3143" s="740" t="s">
        <v>8637</v>
      </c>
      <c r="V3143" s="17"/>
      <c r="W3143" s="737" t="s">
        <v>2759</v>
      </c>
      <c r="X3143" s="775"/>
      <c r="Y3143" s="776"/>
      <c r="Z3143" s="777"/>
      <c r="AA3143" s="777"/>
    </row>
    <row r="3144" spans="1:27" ht="13.8" hidden="1">
      <c r="A3144" s="84"/>
      <c r="B3144" s="84"/>
      <c r="C3144" s="84"/>
      <c r="D3144" s="84"/>
      <c r="E3144" s="711"/>
      <c r="F3144" s="711"/>
      <c r="G3144" s="737" t="s">
        <v>2805</v>
      </c>
      <c r="H3144" s="696" t="str">
        <f t="shared" si="0"/>
        <v>--</v>
      </c>
      <c r="I3144" s="711"/>
      <c r="J3144" s="17"/>
      <c r="K3144" s="17"/>
      <c r="L3144" s="17"/>
      <c r="M3144" s="853" t="s">
        <v>528</v>
      </c>
      <c r="N3144" s="853" t="s">
        <v>2248</v>
      </c>
      <c r="O3144" s="835"/>
      <c r="P3144" s="736" t="s">
        <v>2815</v>
      </c>
      <c r="Q3144" s="17"/>
      <c r="R3144" s="17"/>
      <c r="S3144" s="17"/>
      <c r="T3144" s="17"/>
      <c r="U3144" s="753" t="s">
        <v>8638</v>
      </c>
      <c r="V3144" s="17"/>
      <c r="W3144" s="736" t="s">
        <v>2759</v>
      </c>
      <c r="X3144" s="770"/>
      <c r="Y3144" s="771"/>
      <c r="Z3144" s="772"/>
      <c r="AA3144" s="772"/>
    </row>
    <row r="3145" spans="1:27" ht="13.8" hidden="1">
      <c r="A3145" s="84"/>
      <c r="B3145" s="84"/>
      <c r="C3145" s="84"/>
      <c r="D3145" s="84"/>
      <c r="E3145" s="704"/>
      <c r="F3145" s="704"/>
      <c r="G3145" s="736" t="s">
        <v>2805</v>
      </c>
      <c r="H3145" s="694" t="str">
        <f t="shared" si="0"/>
        <v>--</v>
      </c>
      <c r="I3145" s="704"/>
      <c r="J3145" s="17"/>
      <c r="K3145" s="17"/>
      <c r="L3145" s="17"/>
      <c r="M3145" s="859" t="s">
        <v>528</v>
      </c>
      <c r="N3145" s="859" t="s">
        <v>2249</v>
      </c>
      <c r="O3145" s="980"/>
      <c r="P3145" s="918"/>
      <c r="Q3145" s="17"/>
      <c r="R3145" s="17"/>
      <c r="S3145" s="17"/>
      <c r="T3145" s="17"/>
      <c r="U3145" s="740" t="s">
        <v>8639</v>
      </c>
      <c r="V3145" s="17"/>
      <c r="W3145" s="737" t="s">
        <v>2759</v>
      </c>
      <c r="X3145" s="775"/>
      <c r="Y3145" s="776"/>
      <c r="Z3145" s="777"/>
      <c r="AA3145" s="777"/>
    </row>
    <row r="3146" spans="1:27" ht="13.8" hidden="1">
      <c r="A3146" s="84"/>
      <c r="B3146" s="84"/>
      <c r="C3146" s="84"/>
      <c r="D3146" s="84"/>
      <c r="E3146" s="711"/>
      <c r="F3146" s="711"/>
      <c r="G3146" s="737" t="s">
        <v>2805</v>
      </c>
      <c r="H3146" s="696" t="str">
        <f t="shared" si="0"/>
        <v>--</v>
      </c>
      <c r="I3146" s="711"/>
      <c r="J3146" s="17"/>
      <c r="K3146" s="17"/>
      <c r="L3146" s="17"/>
      <c r="M3146" s="853" t="s">
        <v>528</v>
      </c>
      <c r="N3146" s="853" t="s">
        <v>2250</v>
      </c>
      <c r="O3146" s="835"/>
      <c r="P3146" s="736" t="s">
        <v>2815</v>
      </c>
      <c r="Q3146" s="17"/>
      <c r="R3146" s="17"/>
      <c r="S3146" s="17"/>
      <c r="T3146" s="17"/>
      <c r="U3146" s="753" t="s">
        <v>8640</v>
      </c>
      <c r="V3146" s="17"/>
      <c r="W3146" s="736" t="s">
        <v>2759</v>
      </c>
      <c r="X3146" s="770"/>
      <c r="Y3146" s="771"/>
      <c r="Z3146" s="772"/>
      <c r="AA3146" s="772"/>
    </row>
    <row r="3147" spans="1:27" ht="13.8" hidden="1">
      <c r="A3147" s="84"/>
      <c r="B3147" s="84"/>
      <c r="C3147" s="84"/>
      <c r="D3147" s="84"/>
      <c r="E3147" s="704"/>
      <c r="F3147" s="704"/>
      <c r="G3147" s="736" t="s">
        <v>2805</v>
      </c>
      <c r="H3147" s="694" t="str">
        <f t="shared" si="0"/>
        <v>--</v>
      </c>
      <c r="I3147" s="704"/>
      <c r="J3147" s="17"/>
      <c r="K3147" s="17"/>
      <c r="L3147" s="17"/>
      <c r="M3147" s="859" t="s">
        <v>528</v>
      </c>
      <c r="N3147" s="859" t="s">
        <v>2252</v>
      </c>
      <c r="O3147" s="980"/>
      <c r="P3147" s="737" t="s">
        <v>2815</v>
      </c>
      <c r="Q3147" s="17"/>
      <c r="R3147" s="17"/>
      <c r="S3147" s="17"/>
      <c r="T3147" s="17"/>
      <c r="U3147" s="740" t="s">
        <v>8641</v>
      </c>
      <c r="V3147" s="17"/>
      <c r="W3147" s="737" t="s">
        <v>2759</v>
      </c>
      <c r="X3147" s="775"/>
      <c r="Y3147" s="776"/>
      <c r="Z3147" s="777"/>
      <c r="AA3147" s="777"/>
    </row>
    <row r="3148" spans="1:27" ht="13.8" hidden="1">
      <c r="A3148" s="84"/>
      <c r="B3148" s="84"/>
      <c r="C3148" s="84"/>
      <c r="D3148" s="84"/>
      <c r="E3148" s="711"/>
      <c r="F3148" s="711"/>
      <c r="G3148" s="737" t="s">
        <v>2805</v>
      </c>
      <c r="H3148" s="696" t="str">
        <f t="shared" si="0"/>
        <v>--</v>
      </c>
      <c r="I3148" s="711"/>
      <c r="J3148" s="17"/>
      <c r="K3148" s="17"/>
      <c r="L3148" s="17"/>
      <c r="M3148" s="853" t="s">
        <v>528</v>
      </c>
      <c r="N3148" s="853" t="s">
        <v>2253</v>
      </c>
      <c r="O3148" s="835"/>
      <c r="P3148" s="736" t="s">
        <v>2835</v>
      </c>
      <c r="Q3148" s="17"/>
      <c r="R3148" s="17"/>
      <c r="S3148" s="17"/>
      <c r="T3148" s="17"/>
      <c r="U3148" s="747" t="s">
        <v>2836</v>
      </c>
      <c r="V3148" s="17"/>
      <c r="W3148" s="736" t="s">
        <v>2759</v>
      </c>
      <c r="X3148" s="770"/>
      <c r="Y3148" s="771"/>
      <c r="Z3148" s="772"/>
      <c r="AA3148" s="772"/>
    </row>
    <row r="3149" spans="1:27" ht="13.8" hidden="1">
      <c r="A3149" s="84"/>
      <c r="B3149" s="84"/>
      <c r="C3149" s="84"/>
      <c r="D3149" s="84"/>
      <c r="E3149" s="704"/>
      <c r="F3149" s="704"/>
      <c r="G3149" s="736" t="s">
        <v>2805</v>
      </c>
      <c r="H3149" s="694" t="str">
        <f t="shared" si="0"/>
        <v>--</v>
      </c>
      <c r="I3149" s="704"/>
      <c r="J3149" s="17"/>
      <c r="K3149" s="17"/>
      <c r="L3149" s="17"/>
      <c r="M3149" s="859" t="s">
        <v>528</v>
      </c>
      <c r="N3149" s="773" t="s">
        <v>2254</v>
      </c>
      <c r="O3149" s="774"/>
      <c r="P3149" s="918"/>
      <c r="Q3149" s="17"/>
      <c r="R3149" s="17"/>
      <c r="S3149" s="17"/>
      <c r="T3149" s="17"/>
      <c r="U3149" s="752" t="s">
        <v>2837</v>
      </c>
      <c r="V3149" s="17"/>
      <c r="W3149" s="737" t="s">
        <v>2759</v>
      </c>
      <c r="X3149" s="775"/>
      <c r="Y3149" s="776"/>
      <c r="Z3149" s="777"/>
      <c r="AA3149" s="777"/>
    </row>
    <row r="3150" spans="1:27" ht="13.8" hidden="1">
      <c r="A3150" s="84"/>
      <c r="B3150" s="84"/>
      <c r="C3150" s="84"/>
      <c r="D3150" s="84"/>
      <c r="E3150" s="711"/>
      <c r="F3150" s="711"/>
      <c r="G3150" s="737" t="s">
        <v>2805</v>
      </c>
      <c r="H3150" s="696" t="str">
        <f t="shared" si="0"/>
        <v>--</v>
      </c>
      <c r="I3150" s="711"/>
      <c r="J3150" s="17"/>
      <c r="K3150" s="17"/>
      <c r="L3150" s="17"/>
      <c r="M3150" s="853" t="s">
        <v>528</v>
      </c>
      <c r="N3150" s="768" t="s">
        <v>2255</v>
      </c>
      <c r="O3150" s="769"/>
      <c r="P3150" s="736" t="s">
        <v>2838</v>
      </c>
      <c r="Q3150" s="17"/>
      <c r="R3150" s="17"/>
      <c r="S3150" s="17"/>
      <c r="T3150" s="17"/>
      <c r="U3150" s="753" t="s">
        <v>8642</v>
      </c>
      <c r="V3150" s="17"/>
      <c r="W3150" s="736" t="s">
        <v>2759</v>
      </c>
      <c r="X3150" s="770"/>
      <c r="Y3150" s="771"/>
      <c r="Z3150" s="772"/>
      <c r="AA3150" s="772"/>
    </row>
    <row r="3151" spans="1:27" ht="13.8" hidden="1">
      <c r="A3151" s="84"/>
      <c r="B3151" s="84"/>
      <c r="C3151" s="84"/>
      <c r="D3151" s="84"/>
      <c r="E3151" s="704"/>
      <c r="F3151" s="704"/>
      <c r="G3151" s="736" t="s">
        <v>2805</v>
      </c>
      <c r="H3151" s="694" t="str">
        <f t="shared" si="0"/>
        <v>--</v>
      </c>
      <c r="I3151" s="704"/>
      <c r="J3151" s="17"/>
      <c r="K3151" s="17"/>
      <c r="L3151" s="17"/>
      <c r="M3151" s="859" t="s">
        <v>528</v>
      </c>
      <c r="N3151" s="773" t="s">
        <v>2258</v>
      </c>
      <c r="O3151" s="774"/>
      <c r="P3151" s="918"/>
      <c r="Q3151" s="17"/>
      <c r="R3151" s="17"/>
      <c r="S3151" s="17"/>
      <c r="T3151" s="17"/>
      <c r="U3151" s="740" t="s">
        <v>8643</v>
      </c>
      <c r="V3151" s="17"/>
      <c r="W3151" s="737" t="s">
        <v>2759</v>
      </c>
      <c r="X3151" s="775"/>
      <c r="Y3151" s="776"/>
      <c r="Z3151" s="777"/>
      <c r="AA3151" s="777"/>
    </row>
    <row r="3152" spans="1:27" ht="13.8" hidden="1">
      <c r="A3152" s="84"/>
      <c r="B3152" s="84"/>
      <c r="C3152" s="84"/>
      <c r="D3152" s="84"/>
      <c r="E3152" s="711"/>
      <c r="F3152" s="711"/>
      <c r="G3152" s="737" t="s">
        <v>2805</v>
      </c>
      <c r="H3152" s="696" t="str">
        <f t="shared" si="0"/>
        <v>--</v>
      </c>
      <c r="I3152" s="711"/>
      <c r="J3152" s="17"/>
      <c r="K3152" s="17"/>
      <c r="L3152" s="17"/>
      <c r="M3152" s="853" t="s">
        <v>528</v>
      </c>
      <c r="N3152" s="768" t="s">
        <v>2259</v>
      </c>
      <c r="O3152" s="769"/>
      <c r="P3152" s="917"/>
      <c r="Q3152" s="17"/>
      <c r="R3152" s="17"/>
      <c r="S3152" s="17"/>
      <c r="T3152" s="17"/>
      <c r="U3152" s="753" t="s">
        <v>8644</v>
      </c>
      <c r="V3152" s="17"/>
      <c r="W3152" s="736" t="s">
        <v>2759</v>
      </c>
      <c r="X3152" s="770"/>
      <c r="Y3152" s="771"/>
      <c r="Z3152" s="772"/>
      <c r="AA3152" s="772"/>
    </row>
    <row r="3153" spans="1:27" ht="13.8" hidden="1">
      <c r="A3153" s="84"/>
      <c r="B3153" s="84"/>
      <c r="C3153" s="84"/>
      <c r="D3153" s="84"/>
      <c r="E3153" s="704"/>
      <c r="F3153" s="704"/>
      <c r="G3153" s="736" t="s">
        <v>2805</v>
      </c>
      <c r="H3153" s="694" t="str">
        <f t="shared" si="0"/>
        <v>--</v>
      </c>
      <c r="I3153" s="704"/>
      <c r="J3153" s="17"/>
      <c r="K3153" s="17"/>
      <c r="L3153" s="17"/>
      <c r="M3153" s="783" t="s">
        <v>436</v>
      </c>
      <c r="N3153" s="773" t="s">
        <v>70</v>
      </c>
      <c r="O3153" s="774"/>
      <c r="P3153" s="918"/>
      <c r="Q3153" s="17"/>
      <c r="R3153" s="17"/>
      <c r="S3153" s="17"/>
      <c r="T3153" s="17"/>
      <c r="U3153" s="740" t="s">
        <v>8645</v>
      </c>
      <c r="V3153" s="17"/>
      <c r="W3153" s="737" t="s">
        <v>2759</v>
      </c>
      <c r="X3153" s="775"/>
      <c r="Y3153" s="776"/>
      <c r="Z3153" s="777"/>
      <c r="AA3153" s="777"/>
    </row>
    <row r="3154" spans="1:27" ht="13.8" hidden="1">
      <c r="A3154" s="84"/>
      <c r="B3154" s="84"/>
      <c r="C3154" s="84"/>
      <c r="D3154" s="84"/>
      <c r="E3154" s="711"/>
      <c r="F3154" s="711"/>
      <c r="G3154" s="737" t="s">
        <v>2805</v>
      </c>
      <c r="H3154" s="696" t="str">
        <f t="shared" si="0"/>
        <v>--</v>
      </c>
      <c r="I3154" s="711"/>
      <c r="J3154" s="17"/>
      <c r="K3154" s="17"/>
      <c r="L3154" s="17"/>
      <c r="M3154" s="778" t="s">
        <v>436</v>
      </c>
      <c r="N3154" s="768" t="s">
        <v>71</v>
      </c>
      <c r="O3154" s="769"/>
      <c r="P3154" s="917"/>
      <c r="Q3154" s="17"/>
      <c r="R3154" s="17"/>
      <c r="S3154" s="17"/>
      <c r="T3154" s="17"/>
      <c r="U3154" s="753" t="s">
        <v>8646</v>
      </c>
      <c r="V3154" s="17"/>
      <c r="W3154" s="736" t="s">
        <v>2759</v>
      </c>
      <c r="X3154" s="770"/>
      <c r="Y3154" s="771"/>
      <c r="Z3154" s="772"/>
      <c r="AA3154" s="772"/>
    </row>
    <row r="3155" spans="1:27" ht="13.8" hidden="1">
      <c r="A3155" s="84"/>
      <c r="B3155" s="84"/>
      <c r="C3155" s="84"/>
      <c r="D3155" s="84"/>
      <c r="E3155" s="704"/>
      <c r="F3155" s="704"/>
      <c r="G3155" s="736" t="s">
        <v>2805</v>
      </c>
      <c r="H3155" s="694" t="str">
        <f t="shared" si="0"/>
        <v>--</v>
      </c>
      <c r="I3155" s="704"/>
      <c r="J3155" s="17"/>
      <c r="K3155" s="17"/>
      <c r="L3155" s="17"/>
      <c r="M3155" s="859" t="s">
        <v>2699</v>
      </c>
      <c r="N3155" s="773" t="s">
        <v>1032</v>
      </c>
      <c r="O3155" s="774"/>
      <c r="P3155" s="918"/>
      <c r="Q3155" s="17"/>
      <c r="R3155" s="17"/>
      <c r="S3155" s="17"/>
      <c r="T3155" s="17"/>
      <c r="U3155" s="740" t="s">
        <v>8647</v>
      </c>
      <c r="V3155" s="17"/>
      <c r="W3155" s="737" t="s">
        <v>2759</v>
      </c>
      <c r="X3155" s="775"/>
      <c r="Y3155" s="776"/>
      <c r="Z3155" s="777"/>
      <c r="AA3155" s="777"/>
    </row>
    <row r="3156" spans="1:27" ht="13.8" hidden="1">
      <c r="A3156" s="84"/>
      <c r="B3156" s="84"/>
      <c r="C3156" s="84"/>
      <c r="D3156" s="84"/>
      <c r="E3156" s="711"/>
      <c r="F3156" s="711"/>
      <c r="G3156" s="737" t="s">
        <v>3286</v>
      </c>
      <c r="H3156" s="696" t="str">
        <f t="shared" si="0"/>
        <v>--</v>
      </c>
      <c r="I3156" s="711"/>
      <c r="J3156" s="17"/>
      <c r="K3156" s="17"/>
      <c r="L3156" s="17"/>
      <c r="M3156" s="736" t="s">
        <v>2713</v>
      </c>
      <c r="N3156" s="736" t="s">
        <v>1707</v>
      </c>
      <c r="O3156" s="769"/>
      <c r="P3156" s="746"/>
      <c r="Q3156" s="17"/>
      <c r="R3156" s="17"/>
      <c r="S3156" s="17"/>
      <c r="T3156" s="17"/>
      <c r="U3156" s="753" t="s">
        <v>8648</v>
      </c>
      <c r="V3156" s="17"/>
      <c r="W3156" s="988" t="s">
        <v>3284</v>
      </c>
      <c r="X3156" s="984"/>
      <c r="Y3156" s="985"/>
      <c r="Z3156" s="986"/>
      <c r="AA3156" s="986"/>
    </row>
    <row r="3157" spans="1:27" ht="13.8" hidden="1">
      <c r="A3157" s="84"/>
      <c r="B3157" s="84"/>
      <c r="C3157" s="84"/>
      <c r="D3157" s="84"/>
      <c r="E3157" s="704"/>
      <c r="F3157" s="704"/>
      <c r="G3157" s="736" t="s">
        <v>3286</v>
      </c>
      <c r="H3157" s="694" t="str">
        <f t="shared" si="0"/>
        <v>--</v>
      </c>
      <c r="I3157" s="704"/>
      <c r="J3157" s="17"/>
      <c r="K3157" s="17"/>
      <c r="L3157" s="17"/>
      <c r="M3157" s="737" t="s">
        <v>551</v>
      </c>
      <c r="N3157" s="737" t="s">
        <v>1468</v>
      </c>
      <c r="O3157" s="774"/>
      <c r="P3157" s="739"/>
      <c r="Q3157" s="17"/>
      <c r="R3157" s="17"/>
      <c r="S3157" s="17"/>
      <c r="T3157" s="17"/>
      <c r="U3157" s="740" t="s">
        <v>8649</v>
      </c>
      <c r="V3157" s="17"/>
      <c r="W3157" s="989" t="s">
        <v>3284</v>
      </c>
      <c r="X3157" s="971"/>
      <c r="Y3157" s="981"/>
      <c r="Z3157" s="982"/>
      <c r="AA3157" s="982"/>
    </row>
    <row r="3158" spans="1:27" ht="13.8" hidden="1">
      <c r="A3158" s="84"/>
      <c r="B3158" s="84"/>
      <c r="C3158" s="84"/>
      <c r="D3158" s="84"/>
      <c r="E3158" s="711"/>
      <c r="F3158" s="711"/>
      <c r="G3158" s="737" t="s">
        <v>3286</v>
      </c>
      <c r="H3158" s="696" t="str">
        <f t="shared" si="0"/>
        <v>--</v>
      </c>
      <c r="I3158" s="711"/>
      <c r="J3158" s="17"/>
      <c r="K3158" s="17"/>
      <c r="L3158" s="17"/>
      <c r="M3158" s="736" t="s">
        <v>2665</v>
      </c>
      <c r="N3158" s="736" t="s">
        <v>808</v>
      </c>
      <c r="O3158" s="769"/>
      <c r="P3158" s="746"/>
      <c r="Q3158" s="17"/>
      <c r="R3158" s="17"/>
      <c r="S3158" s="17"/>
      <c r="T3158" s="17"/>
      <c r="U3158" s="753" t="s">
        <v>8650</v>
      </c>
      <c r="V3158" s="17"/>
      <c r="W3158" s="988" t="s">
        <v>3284</v>
      </c>
      <c r="X3158" s="984"/>
      <c r="Y3158" s="985"/>
      <c r="Z3158" s="986"/>
      <c r="AA3158" s="986"/>
    </row>
    <row r="3159" spans="1:27" ht="13.8" hidden="1">
      <c r="A3159" s="84"/>
      <c r="B3159" s="84"/>
      <c r="C3159" s="84"/>
      <c r="D3159" s="84"/>
      <c r="E3159" s="704"/>
      <c r="F3159" s="704"/>
      <c r="G3159" s="736" t="s">
        <v>3286</v>
      </c>
      <c r="H3159" s="694" t="str">
        <f t="shared" si="0"/>
        <v>--</v>
      </c>
      <c r="I3159" s="704"/>
      <c r="J3159" s="17"/>
      <c r="K3159" s="17"/>
      <c r="L3159" s="17"/>
      <c r="M3159" s="737" t="s">
        <v>1730</v>
      </c>
      <c r="N3159" s="737" t="s">
        <v>2010</v>
      </c>
      <c r="O3159" s="774"/>
      <c r="P3159" s="739"/>
      <c r="Q3159" s="17"/>
      <c r="R3159" s="17"/>
      <c r="S3159" s="17"/>
      <c r="T3159" s="17"/>
      <c r="U3159" s="740" t="s">
        <v>8651</v>
      </c>
      <c r="V3159" s="17"/>
      <c r="W3159" s="989" t="s">
        <v>3284</v>
      </c>
      <c r="X3159" s="971"/>
      <c r="Y3159" s="981"/>
      <c r="Z3159" s="982"/>
      <c r="AA3159" s="982"/>
    </row>
    <row r="3160" spans="1:27" ht="13.8" hidden="1">
      <c r="A3160" s="84"/>
      <c r="B3160" s="84"/>
      <c r="C3160" s="84"/>
      <c r="D3160" s="84"/>
      <c r="E3160" s="711"/>
      <c r="F3160" s="711"/>
      <c r="G3160" s="737" t="s">
        <v>3286</v>
      </c>
      <c r="H3160" s="696" t="str">
        <f t="shared" si="0"/>
        <v>--</v>
      </c>
      <c r="I3160" s="711"/>
      <c r="J3160" s="17"/>
      <c r="K3160" s="17"/>
      <c r="L3160" s="17"/>
      <c r="M3160" s="778" t="s">
        <v>436</v>
      </c>
      <c r="N3160" s="736" t="s">
        <v>56</v>
      </c>
      <c r="O3160" s="769"/>
      <c r="P3160" s="746"/>
      <c r="Q3160" s="17"/>
      <c r="R3160" s="17"/>
      <c r="S3160" s="17"/>
      <c r="T3160" s="17"/>
      <c r="U3160" s="753" t="s">
        <v>8654</v>
      </c>
      <c r="V3160" s="17"/>
      <c r="W3160" s="988" t="s">
        <v>3284</v>
      </c>
      <c r="X3160" s="984"/>
      <c r="Y3160" s="985"/>
      <c r="Z3160" s="986"/>
      <c r="AA3160" s="986"/>
    </row>
    <row r="3161" spans="1:27" ht="13.8" hidden="1">
      <c r="A3161" s="84"/>
      <c r="B3161" s="84"/>
      <c r="C3161" s="84"/>
      <c r="D3161" s="84"/>
      <c r="E3161" s="704"/>
      <c r="F3161" s="704"/>
      <c r="G3161" s="736" t="s">
        <v>3286</v>
      </c>
      <c r="H3161" s="694" t="str">
        <f t="shared" si="0"/>
        <v>--</v>
      </c>
      <c r="I3161" s="704"/>
      <c r="J3161" s="17"/>
      <c r="K3161" s="17"/>
      <c r="L3161" s="17"/>
      <c r="M3161" s="737" t="s">
        <v>1329</v>
      </c>
      <c r="N3161" s="737" t="s">
        <v>1595</v>
      </c>
      <c r="O3161" s="774"/>
      <c r="P3161" s="739"/>
      <c r="Q3161" s="17"/>
      <c r="R3161" s="17"/>
      <c r="S3161" s="17"/>
      <c r="T3161" s="17"/>
      <c r="U3161" s="740" t="s">
        <v>8656</v>
      </c>
      <c r="V3161" s="17"/>
      <c r="W3161" s="989" t="s">
        <v>3284</v>
      </c>
      <c r="X3161" s="971"/>
      <c r="Y3161" s="981"/>
      <c r="Z3161" s="982"/>
      <c r="AA3161" s="982"/>
    </row>
    <row r="3162" spans="1:27" ht="13.8" hidden="1">
      <c r="A3162" s="84"/>
      <c r="B3162" s="84"/>
      <c r="C3162" s="84"/>
      <c r="D3162" s="84"/>
      <c r="E3162" s="711"/>
      <c r="F3162" s="711"/>
      <c r="G3162" s="737" t="s">
        <v>3286</v>
      </c>
      <c r="H3162" s="696" t="str">
        <f t="shared" si="0"/>
        <v>--</v>
      </c>
      <c r="I3162" s="711"/>
      <c r="J3162" s="17"/>
      <c r="K3162" s="17"/>
      <c r="L3162" s="17"/>
      <c r="M3162" s="736" t="s">
        <v>1730</v>
      </c>
      <c r="N3162" s="736" t="s">
        <v>2008</v>
      </c>
      <c r="O3162" s="769"/>
      <c r="P3162" s="746"/>
      <c r="Q3162" s="17"/>
      <c r="R3162" s="17"/>
      <c r="S3162" s="17"/>
      <c r="T3162" s="17"/>
      <c r="U3162" s="753" t="s">
        <v>8657</v>
      </c>
      <c r="V3162" s="17"/>
      <c r="W3162" s="988" t="s">
        <v>3284</v>
      </c>
      <c r="X3162" s="984"/>
      <c r="Y3162" s="985"/>
      <c r="Z3162" s="986"/>
      <c r="AA3162" s="986"/>
    </row>
    <row r="3163" spans="1:27" ht="13.8" hidden="1">
      <c r="A3163" s="84"/>
      <c r="B3163" s="84"/>
      <c r="C3163" s="84"/>
      <c r="D3163" s="84"/>
      <c r="E3163" s="704"/>
      <c r="F3163" s="704"/>
      <c r="G3163" s="736" t="s">
        <v>3286</v>
      </c>
      <c r="H3163" s="694" t="str">
        <f t="shared" si="0"/>
        <v>--</v>
      </c>
      <c r="I3163" s="704"/>
      <c r="J3163" s="17"/>
      <c r="K3163" s="17"/>
      <c r="L3163" s="17"/>
      <c r="M3163" s="737" t="s">
        <v>1730</v>
      </c>
      <c r="N3163" s="737" t="s">
        <v>2009</v>
      </c>
      <c r="O3163" s="774"/>
      <c r="P3163" s="739"/>
      <c r="Q3163" s="17"/>
      <c r="R3163" s="17"/>
      <c r="S3163" s="17"/>
      <c r="T3163" s="17"/>
      <c r="U3163" s="740" t="s">
        <v>8658</v>
      </c>
      <c r="V3163" s="17"/>
      <c r="W3163" s="989" t="s">
        <v>3284</v>
      </c>
      <c r="X3163" s="971"/>
      <c r="Y3163" s="981"/>
      <c r="Z3163" s="982"/>
      <c r="AA3163" s="982"/>
    </row>
    <row r="3164" spans="1:27" ht="13.8" hidden="1">
      <c r="A3164" s="84"/>
      <c r="B3164" s="84"/>
      <c r="C3164" s="84"/>
      <c r="D3164" s="84"/>
      <c r="E3164" s="711"/>
      <c r="F3164" s="711"/>
      <c r="G3164" s="737" t="s">
        <v>3286</v>
      </c>
      <c r="H3164" s="696" t="str">
        <f t="shared" si="0"/>
        <v>--</v>
      </c>
      <c r="I3164" s="711"/>
      <c r="J3164" s="17"/>
      <c r="K3164" s="17"/>
      <c r="L3164" s="17"/>
      <c r="M3164" s="736" t="s">
        <v>551</v>
      </c>
      <c r="N3164" s="736" t="s">
        <v>1467</v>
      </c>
      <c r="O3164" s="769"/>
      <c r="P3164" s="746"/>
      <c r="Q3164" s="17"/>
      <c r="R3164" s="17"/>
      <c r="S3164" s="17"/>
      <c r="T3164" s="17"/>
      <c r="U3164" s="753" t="s">
        <v>8659</v>
      </c>
      <c r="V3164" s="17"/>
      <c r="W3164" s="988" t="s">
        <v>3284</v>
      </c>
      <c r="X3164" s="984"/>
      <c r="Y3164" s="985"/>
      <c r="Z3164" s="986"/>
      <c r="AA3164" s="986"/>
    </row>
    <row r="3165" spans="1:27" ht="13.8" hidden="1">
      <c r="A3165" s="84"/>
      <c r="B3165" s="84"/>
      <c r="C3165" s="84"/>
      <c r="D3165" s="84"/>
      <c r="E3165" s="704"/>
      <c r="F3165" s="704"/>
      <c r="G3165" s="736" t="s">
        <v>3286</v>
      </c>
      <c r="H3165" s="694" t="str">
        <f t="shared" si="0"/>
        <v>--</v>
      </c>
      <c r="I3165" s="704"/>
      <c r="J3165" s="17"/>
      <c r="K3165" s="17"/>
      <c r="L3165" s="17"/>
      <c r="M3165" s="737" t="s">
        <v>49</v>
      </c>
      <c r="N3165" s="737" t="s">
        <v>1158</v>
      </c>
      <c r="O3165" s="774"/>
      <c r="P3165" s="739"/>
      <c r="Q3165" s="17"/>
      <c r="R3165" s="17"/>
      <c r="S3165" s="17"/>
      <c r="T3165" s="17"/>
      <c r="U3165" s="740" t="s">
        <v>8661</v>
      </c>
      <c r="V3165" s="17"/>
      <c r="W3165" s="989" t="s">
        <v>3284</v>
      </c>
      <c r="X3165" s="971"/>
      <c r="Y3165" s="981"/>
      <c r="Z3165" s="982"/>
      <c r="AA3165" s="982"/>
    </row>
    <row r="3166" spans="1:27" ht="13.8" hidden="1">
      <c r="A3166" s="84"/>
      <c r="B3166" s="84"/>
      <c r="C3166" s="84"/>
      <c r="D3166" s="84"/>
      <c r="E3166" s="711"/>
      <c r="F3166" s="711"/>
      <c r="G3166" s="737" t="s">
        <v>3286</v>
      </c>
      <c r="H3166" s="696" t="str">
        <f t="shared" si="0"/>
        <v>--</v>
      </c>
      <c r="I3166" s="711"/>
      <c r="J3166" s="17"/>
      <c r="K3166" s="17"/>
      <c r="L3166" s="17"/>
      <c r="M3166" s="736" t="s">
        <v>2665</v>
      </c>
      <c r="N3166" s="736" t="s">
        <v>807</v>
      </c>
      <c r="O3166" s="769"/>
      <c r="P3166" s="746"/>
      <c r="Q3166" s="17"/>
      <c r="R3166" s="17"/>
      <c r="S3166" s="17"/>
      <c r="T3166" s="17"/>
      <c r="U3166" s="753" t="s">
        <v>8662</v>
      </c>
      <c r="V3166" s="17"/>
      <c r="W3166" s="988" t="s">
        <v>3284</v>
      </c>
      <c r="X3166" s="984"/>
      <c r="Y3166" s="985"/>
      <c r="Z3166" s="986"/>
      <c r="AA3166" s="986"/>
    </row>
    <row r="3167" spans="1:27" ht="13.8" hidden="1">
      <c r="A3167" s="84"/>
      <c r="B3167" s="84"/>
      <c r="C3167" s="84"/>
      <c r="D3167" s="84"/>
      <c r="E3167" s="704"/>
      <c r="F3167" s="704"/>
      <c r="G3167" s="736" t="s">
        <v>3263</v>
      </c>
      <c r="H3167" s="694" t="str">
        <f t="shared" si="0"/>
        <v>--</v>
      </c>
      <c r="I3167" s="704"/>
      <c r="J3167" s="17"/>
      <c r="K3167" s="17"/>
      <c r="L3167" s="17"/>
      <c r="M3167" s="737" t="s">
        <v>36</v>
      </c>
      <c r="N3167" s="737" t="s">
        <v>1836</v>
      </c>
      <c r="O3167" s="774"/>
      <c r="P3167" s="739"/>
      <c r="Q3167" s="17"/>
      <c r="R3167" s="17"/>
      <c r="S3167" s="17"/>
      <c r="T3167" s="17"/>
      <c r="U3167" s="740" t="s">
        <v>8663</v>
      </c>
      <c r="V3167" s="17"/>
      <c r="W3167" s="989" t="s">
        <v>3284</v>
      </c>
      <c r="X3167" s="971"/>
      <c r="Y3167" s="981"/>
      <c r="Z3167" s="982"/>
      <c r="AA3167" s="982"/>
    </row>
    <row r="3168" spans="1:27" ht="13.8" hidden="1">
      <c r="A3168" s="84"/>
      <c r="B3168" s="84"/>
      <c r="C3168" s="84"/>
      <c r="D3168" s="84"/>
      <c r="E3168" s="711"/>
      <c r="F3168" s="711"/>
      <c r="G3168" s="741" t="s">
        <v>3133</v>
      </c>
      <c r="H3168" s="696" t="str">
        <f t="shared" si="0"/>
        <v>--</v>
      </c>
      <c r="I3168" s="711"/>
      <c r="J3168" s="17"/>
      <c r="K3168" s="17"/>
      <c r="L3168" s="17"/>
      <c r="M3168" s="781" t="s">
        <v>241</v>
      </c>
      <c r="N3168" s="781" t="s">
        <v>2305</v>
      </c>
      <c r="O3168" s="760"/>
      <c r="P3168" s="789"/>
      <c r="Q3168" s="17"/>
      <c r="R3168" s="17"/>
      <c r="S3168" s="17"/>
      <c r="T3168" s="17"/>
      <c r="U3168" s="790" t="s">
        <v>5515</v>
      </c>
      <c r="V3168" s="17"/>
      <c r="W3168" s="748" t="s">
        <v>5520</v>
      </c>
      <c r="X3168" s="761"/>
      <c r="Y3168" s="762"/>
      <c r="Z3168" s="763"/>
      <c r="AA3168" s="763"/>
    </row>
    <row r="3169" spans="1:27" ht="13.8" hidden="1">
      <c r="A3169" s="84"/>
      <c r="B3169" s="84"/>
      <c r="C3169" s="84"/>
      <c r="D3169" s="84"/>
      <c r="E3169" s="704"/>
      <c r="F3169" s="704"/>
      <c r="G3169" s="748" t="s">
        <v>3133</v>
      </c>
      <c r="H3169" s="694" t="str">
        <f t="shared" si="0"/>
        <v>--</v>
      </c>
      <c r="I3169" s="704"/>
      <c r="J3169" s="17"/>
      <c r="K3169" s="17"/>
      <c r="L3169" s="17"/>
      <c r="M3169" s="779" t="s">
        <v>273</v>
      </c>
      <c r="N3169" s="779" t="s">
        <v>1239</v>
      </c>
      <c r="O3169" s="764"/>
      <c r="P3169" s="787"/>
      <c r="Q3169" s="17"/>
      <c r="R3169" s="17"/>
      <c r="S3169" s="17"/>
      <c r="T3169" s="17"/>
      <c r="U3169" s="788" t="s">
        <v>5524</v>
      </c>
      <c r="V3169" s="17"/>
      <c r="W3169" s="741" t="s">
        <v>5520</v>
      </c>
      <c r="X3169" s="765"/>
      <c r="Y3169" s="766"/>
      <c r="Z3169" s="767"/>
      <c r="AA3169" s="767"/>
    </row>
    <row r="3170" spans="1:27" ht="13.8" hidden="1">
      <c r="A3170" s="84"/>
      <c r="B3170" s="84"/>
      <c r="C3170" s="84"/>
      <c r="D3170" s="84"/>
      <c r="E3170" s="711"/>
      <c r="F3170" s="711"/>
      <c r="G3170" s="741" t="s">
        <v>3133</v>
      </c>
      <c r="H3170" s="696" t="str">
        <f t="shared" si="0"/>
        <v>--</v>
      </c>
      <c r="I3170" s="711"/>
      <c r="J3170" s="17"/>
      <c r="K3170" s="17"/>
      <c r="L3170" s="17"/>
      <c r="M3170" s="781" t="s">
        <v>436</v>
      </c>
      <c r="N3170" s="781" t="s">
        <v>116</v>
      </c>
      <c r="O3170" s="760"/>
      <c r="P3170" s="789"/>
      <c r="Q3170" s="17"/>
      <c r="R3170" s="17"/>
      <c r="S3170" s="17"/>
      <c r="T3170" s="17"/>
      <c r="U3170" s="790" t="s">
        <v>5532</v>
      </c>
      <c r="V3170" s="17"/>
      <c r="W3170" s="748" t="s">
        <v>5520</v>
      </c>
      <c r="X3170" s="761"/>
      <c r="Y3170" s="762"/>
      <c r="Z3170" s="763"/>
      <c r="AA3170" s="763"/>
    </row>
    <row r="3171" spans="1:27" ht="13.8" hidden="1">
      <c r="A3171" s="84"/>
      <c r="B3171" s="84"/>
      <c r="C3171" s="84"/>
      <c r="D3171" s="84"/>
      <c r="E3171" s="704"/>
      <c r="F3171" s="704"/>
      <c r="G3171" s="748" t="s">
        <v>3133</v>
      </c>
      <c r="H3171" s="694" t="str">
        <f t="shared" si="0"/>
        <v>--</v>
      </c>
      <c r="I3171" s="704"/>
      <c r="J3171" s="17"/>
      <c r="K3171" s="17"/>
      <c r="L3171" s="17"/>
      <c r="M3171" s="779" t="s">
        <v>2695</v>
      </c>
      <c r="N3171" s="779" t="s">
        <v>1028</v>
      </c>
      <c r="O3171" s="764"/>
      <c r="P3171" s="787"/>
      <c r="Q3171" s="17"/>
      <c r="R3171" s="17"/>
      <c r="S3171" s="17"/>
      <c r="T3171" s="17"/>
      <c r="U3171" s="788" t="s">
        <v>5541</v>
      </c>
      <c r="V3171" s="17"/>
      <c r="W3171" s="741" t="s">
        <v>5520</v>
      </c>
      <c r="X3171" s="765"/>
      <c r="Y3171" s="766"/>
      <c r="Z3171" s="767"/>
      <c r="AA3171" s="767"/>
    </row>
    <row r="3172" spans="1:27" ht="13.8" hidden="1">
      <c r="A3172" s="84"/>
      <c r="B3172" s="84"/>
      <c r="C3172" s="84"/>
      <c r="D3172" s="84"/>
      <c r="E3172" s="711"/>
      <c r="F3172" s="711"/>
      <c r="G3172" s="737" t="s">
        <v>2958</v>
      </c>
      <c r="H3172" s="696" t="str">
        <f t="shared" si="0"/>
        <v>--</v>
      </c>
      <c r="I3172" s="711"/>
      <c r="J3172" s="17"/>
      <c r="K3172" s="17"/>
      <c r="L3172" s="17"/>
      <c r="M3172" s="736" t="s">
        <v>494</v>
      </c>
      <c r="N3172" s="736" t="s">
        <v>1475</v>
      </c>
      <c r="O3172" s="769"/>
      <c r="P3172" s="990"/>
      <c r="Q3172" s="17"/>
      <c r="R3172" s="17"/>
      <c r="S3172" s="17"/>
      <c r="T3172" s="17"/>
      <c r="U3172" s="753" t="s">
        <v>8664</v>
      </c>
      <c r="V3172" s="17"/>
      <c r="W3172" s="861" t="s">
        <v>2967</v>
      </c>
      <c r="X3172" s="862"/>
      <c r="Y3172" s="863"/>
      <c r="Z3172" s="864"/>
      <c r="AA3172" s="864"/>
    </row>
    <row r="3173" spans="1:27" ht="13.8" hidden="1">
      <c r="A3173" s="84"/>
      <c r="B3173" s="84"/>
      <c r="C3173" s="84"/>
      <c r="D3173" s="84"/>
      <c r="E3173" s="704"/>
      <c r="F3173" s="704"/>
      <c r="G3173" s="736" t="s">
        <v>2958</v>
      </c>
      <c r="H3173" s="694" t="str">
        <f t="shared" si="0"/>
        <v>--</v>
      </c>
      <c r="I3173" s="704"/>
      <c r="J3173" s="17"/>
      <c r="K3173" s="17"/>
      <c r="L3173" s="17"/>
      <c r="M3173" s="737" t="s">
        <v>593</v>
      </c>
      <c r="N3173" s="737" t="s">
        <v>2599</v>
      </c>
      <c r="O3173" s="774"/>
      <c r="P3173" s="737" t="s">
        <v>5642</v>
      </c>
      <c r="Q3173" s="17"/>
      <c r="R3173" s="17"/>
      <c r="S3173" s="17"/>
      <c r="T3173" s="17"/>
      <c r="U3173" s="740" t="s">
        <v>8665</v>
      </c>
      <c r="V3173" s="17"/>
      <c r="W3173" s="855" t="s">
        <v>2967</v>
      </c>
      <c r="X3173" s="856"/>
      <c r="Y3173" s="857"/>
      <c r="Z3173" s="858"/>
      <c r="AA3173" s="858"/>
    </row>
    <row r="3174" spans="1:27" ht="13.8" hidden="1">
      <c r="A3174" s="84"/>
      <c r="B3174" s="84"/>
      <c r="C3174" s="84"/>
      <c r="D3174" s="84"/>
      <c r="E3174" s="711"/>
      <c r="F3174" s="711"/>
      <c r="G3174" s="737" t="s">
        <v>2958</v>
      </c>
      <c r="H3174" s="696" t="str">
        <f t="shared" si="0"/>
        <v>--</v>
      </c>
      <c r="I3174" s="711"/>
      <c r="J3174" s="17"/>
      <c r="K3174" s="17"/>
      <c r="L3174" s="17"/>
      <c r="M3174" s="736" t="s">
        <v>195</v>
      </c>
      <c r="N3174" s="736" t="s">
        <v>848</v>
      </c>
      <c r="O3174" s="769"/>
      <c r="P3174" s="990"/>
      <c r="Q3174" s="17"/>
      <c r="R3174" s="17"/>
      <c r="S3174" s="17"/>
      <c r="T3174" s="17"/>
      <c r="U3174" s="753" t="s">
        <v>8666</v>
      </c>
      <c r="V3174" s="17"/>
      <c r="W3174" s="861" t="s">
        <v>2967</v>
      </c>
      <c r="X3174" s="862"/>
      <c r="Y3174" s="863"/>
      <c r="Z3174" s="864"/>
      <c r="AA3174" s="864"/>
    </row>
    <row r="3175" spans="1:27" ht="13.8" hidden="1">
      <c r="A3175" s="84"/>
      <c r="B3175" s="84"/>
      <c r="C3175" s="84"/>
      <c r="D3175" s="84"/>
      <c r="E3175" s="704"/>
      <c r="F3175" s="704"/>
      <c r="G3175" s="736" t="s">
        <v>2958</v>
      </c>
      <c r="H3175" s="694" t="str">
        <f t="shared" si="0"/>
        <v>--</v>
      </c>
      <c r="I3175" s="704"/>
      <c r="J3175" s="17"/>
      <c r="K3175" s="17"/>
      <c r="L3175" s="17"/>
      <c r="M3175" s="737" t="s">
        <v>5158</v>
      </c>
      <c r="N3175" s="737" t="s">
        <v>2027</v>
      </c>
      <c r="O3175" s="774"/>
      <c r="P3175" s="991"/>
      <c r="Q3175" s="17"/>
      <c r="R3175" s="17"/>
      <c r="S3175" s="17"/>
      <c r="T3175" s="17"/>
      <c r="U3175" s="740" t="s">
        <v>8667</v>
      </c>
      <c r="V3175" s="17"/>
      <c r="W3175" s="855" t="s">
        <v>2967</v>
      </c>
      <c r="X3175" s="856"/>
      <c r="Y3175" s="857"/>
      <c r="Z3175" s="858"/>
      <c r="AA3175" s="858"/>
    </row>
    <row r="3176" spans="1:27" ht="13.8" hidden="1">
      <c r="A3176" s="84"/>
      <c r="B3176" s="84"/>
      <c r="C3176" s="84"/>
      <c r="D3176" s="84"/>
      <c r="E3176" s="711"/>
      <c r="F3176" s="711"/>
      <c r="G3176" s="737" t="s">
        <v>2958</v>
      </c>
      <c r="H3176" s="696" t="str">
        <f t="shared" si="0"/>
        <v>--</v>
      </c>
      <c r="I3176" s="711"/>
      <c r="J3176" s="17"/>
      <c r="K3176" s="17"/>
      <c r="L3176" s="17"/>
      <c r="M3176" s="736" t="s">
        <v>528</v>
      </c>
      <c r="N3176" s="736" t="s">
        <v>2024</v>
      </c>
      <c r="O3176" s="769"/>
      <c r="P3176" s="990"/>
      <c r="Q3176" s="17"/>
      <c r="R3176" s="17"/>
      <c r="S3176" s="17"/>
      <c r="T3176" s="17"/>
      <c r="U3176" s="992" t="s">
        <v>5167</v>
      </c>
      <c r="V3176" s="17"/>
      <c r="W3176" s="861" t="s">
        <v>2967</v>
      </c>
      <c r="X3176" s="862"/>
      <c r="Y3176" s="863"/>
      <c r="Z3176" s="864"/>
      <c r="AA3176" s="864"/>
    </row>
    <row r="3177" spans="1:27" ht="13.8" hidden="1">
      <c r="A3177" s="84"/>
      <c r="B3177" s="84"/>
      <c r="C3177" s="84"/>
      <c r="D3177" s="84"/>
      <c r="E3177" s="704"/>
      <c r="F3177" s="704"/>
      <c r="G3177" s="736" t="s">
        <v>2958</v>
      </c>
      <c r="H3177" s="694" t="str">
        <f t="shared" si="0"/>
        <v>--</v>
      </c>
      <c r="I3177" s="704"/>
      <c r="J3177" s="17"/>
      <c r="K3177" s="17"/>
      <c r="L3177" s="17"/>
      <c r="M3177" s="737" t="s">
        <v>241</v>
      </c>
      <c r="N3177" s="737" t="s">
        <v>2023</v>
      </c>
      <c r="O3177" s="774"/>
      <c r="P3177" s="991"/>
      <c r="Q3177" s="17"/>
      <c r="R3177" s="17"/>
      <c r="S3177" s="17"/>
      <c r="T3177" s="17"/>
      <c r="U3177" s="993" t="s">
        <v>5174</v>
      </c>
      <c r="V3177" s="17"/>
      <c r="W3177" s="855" t="s">
        <v>2967</v>
      </c>
      <c r="X3177" s="856"/>
      <c r="Y3177" s="857"/>
      <c r="Z3177" s="858"/>
      <c r="AA3177" s="858"/>
    </row>
    <row r="3178" spans="1:27" ht="13.8" hidden="1">
      <c r="A3178" s="84"/>
      <c r="B3178" s="84"/>
      <c r="C3178" s="84"/>
      <c r="D3178" s="84"/>
      <c r="E3178" s="711"/>
      <c r="F3178" s="711"/>
      <c r="G3178" s="737" t="s">
        <v>2958</v>
      </c>
      <c r="H3178" s="696" t="str">
        <f t="shared" si="0"/>
        <v>--</v>
      </c>
      <c r="I3178" s="711"/>
      <c r="J3178" s="17"/>
      <c r="K3178" s="17"/>
      <c r="L3178" s="17"/>
      <c r="M3178" s="736" t="s">
        <v>273</v>
      </c>
      <c r="N3178" s="736" t="s">
        <v>1567</v>
      </c>
      <c r="O3178" s="769"/>
      <c r="P3178" s="990"/>
      <c r="Q3178" s="17"/>
      <c r="R3178" s="17"/>
      <c r="S3178" s="17"/>
      <c r="T3178" s="17"/>
      <c r="U3178" s="753" t="s">
        <v>8668</v>
      </c>
      <c r="V3178" s="17"/>
      <c r="W3178" s="861" t="s">
        <v>2967</v>
      </c>
      <c r="X3178" s="862"/>
      <c r="Y3178" s="863"/>
      <c r="Z3178" s="864"/>
      <c r="AA3178" s="864"/>
    </row>
    <row r="3179" spans="1:27" ht="13.8" hidden="1">
      <c r="A3179" s="84"/>
      <c r="B3179" s="84"/>
      <c r="C3179" s="84"/>
      <c r="D3179" s="84"/>
      <c r="E3179" s="704"/>
      <c r="F3179" s="704"/>
      <c r="G3179" s="736" t="s">
        <v>2958</v>
      </c>
      <c r="H3179" s="694" t="str">
        <f t="shared" si="0"/>
        <v>--</v>
      </c>
      <c r="I3179" s="704"/>
      <c r="J3179" s="17"/>
      <c r="K3179" s="17"/>
      <c r="L3179" s="17"/>
      <c r="M3179" s="737" t="s">
        <v>630</v>
      </c>
      <c r="N3179" s="737" t="s">
        <v>1596</v>
      </c>
      <c r="O3179" s="774"/>
      <c r="P3179" s="991"/>
      <c r="Q3179" s="17"/>
      <c r="R3179" s="17"/>
      <c r="S3179" s="17"/>
      <c r="T3179" s="17"/>
      <c r="U3179" s="740" t="s">
        <v>8669</v>
      </c>
      <c r="V3179" s="17"/>
      <c r="W3179" s="855" t="s">
        <v>2967</v>
      </c>
      <c r="X3179" s="856"/>
      <c r="Y3179" s="857"/>
      <c r="Z3179" s="858"/>
      <c r="AA3179" s="858"/>
    </row>
    <row r="3180" spans="1:27" ht="13.8" hidden="1">
      <c r="A3180" s="84"/>
      <c r="B3180" s="84"/>
      <c r="C3180" s="84"/>
      <c r="D3180" s="84"/>
      <c r="E3180" s="711"/>
      <c r="F3180" s="711"/>
      <c r="G3180" s="737" t="s">
        <v>2958</v>
      </c>
      <c r="H3180" s="696" t="str">
        <f t="shared" si="0"/>
        <v>--</v>
      </c>
      <c r="I3180" s="711"/>
      <c r="J3180" s="17"/>
      <c r="K3180" s="17"/>
      <c r="L3180" s="17"/>
      <c r="M3180" s="778" t="s">
        <v>436</v>
      </c>
      <c r="N3180" s="736" t="s">
        <v>57</v>
      </c>
      <c r="O3180" s="769"/>
      <c r="P3180" s="990"/>
      <c r="Q3180" s="17"/>
      <c r="R3180" s="17"/>
      <c r="S3180" s="17"/>
      <c r="T3180" s="17"/>
      <c r="U3180" s="992" t="s">
        <v>5186</v>
      </c>
      <c r="V3180" s="17"/>
      <c r="W3180" s="861" t="s">
        <v>2967</v>
      </c>
      <c r="X3180" s="862"/>
      <c r="Y3180" s="863"/>
      <c r="Z3180" s="864"/>
      <c r="AA3180" s="864"/>
    </row>
    <row r="3181" spans="1:27" ht="13.8" hidden="1">
      <c r="A3181" s="84"/>
      <c r="B3181" s="84"/>
      <c r="C3181" s="84"/>
      <c r="D3181" s="84"/>
      <c r="E3181" s="704"/>
      <c r="F3181" s="704"/>
      <c r="G3181" s="736" t="s">
        <v>2958</v>
      </c>
      <c r="H3181" s="694" t="str">
        <f t="shared" si="0"/>
        <v>--</v>
      </c>
      <c r="I3181" s="704"/>
      <c r="J3181" s="17"/>
      <c r="K3181" s="17"/>
      <c r="L3181" s="17"/>
      <c r="M3181" s="737" t="s">
        <v>195</v>
      </c>
      <c r="N3181" s="737" t="s">
        <v>847</v>
      </c>
      <c r="O3181" s="774"/>
      <c r="P3181" s="991"/>
      <c r="Q3181" s="17"/>
      <c r="R3181" s="17"/>
      <c r="S3181" s="17"/>
      <c r="T3181" s="17"/>
      <c r="U3181" s="993" t="s">
        <v>5190</v>
      </c>
      <c r="V3181" s="17"/>
      <c r="W3181" s="855" t="s">
        <v>2967</v>
      </c>
      <c r="X3181" s="856"/>
      <c r="Y3181" s="857"/>
      <c r="Z3181" s="858"/>
      <c r="AA3181" s="858"/>
    </row>
    <row r="3182" spans="1:27" ht="13.8" hidden="1">
      <c r="A3182" s="84"/>
      <c r="B3182" s="84"/>
      <c r="C3182" s="84"/>
      <c r="D3182" s="84"/>
      <c r="E3182" s="711"/>
      <c r="F3182" s="711"/>
      <c r="G3182" s="737" t="s">
        <v>2958</v>
      </c>
      <c r="H3182" s="696" t="str">
        <f t="shared" si="0"/>
        <v>--</v>
      </c>
      <c r="I3182" s="711"/>
      <c r="J3182" s="17"/>
      <c r="K3182" s="17"/>
      <c r="L3182" s="17"/>
      <c r="M3182" s="736" t="s">
        <v>528</v>
      </c>
      <c r="N3182" s="736" t="s">
        <v>1821</v>
      </c>
      <c r="O3182" s="769"/>
      <c r="P3182" s="990"/>
      <c r="Q3182" s="17"/>
      <c r="R3182" s="17"/>
      <c r="S3182" s="17"/>
      <c r="T3182" s="17"/>
      <c r="U3182" s="992" t="s">
        <v>5200</v>
      </c>
      <c r="V3182" s="17"/>
      <c r="W3182" s="861" t="s">
        <v>2967</v>
      </c>
      <c r="X3182" s="862"/>
      <c r="Y3182" s="863"/>
      <c r="Z3182" s="864"/>
      <c r="AA3182" s="864"/>
    </row>
    <row r="3183" spans="1:27" ht="13.8" hidden="1">
      <c r="A3183" s="84"/>
      <c r="B3183" s="84"/>
      <c r="C3183" s="84"/>
      <c r="D3183" s="84"/>
      <c r="E3183" s="704"/>
      <c r="F3183" s="704"/>
      <c r="G3183" s="736" t="s">
        <v>2958</v>
      </c>
      <c r="H3183" s="694" t="str">
        <f t="shared" si="0"/>
        <v>--</v>
      </c>
      <c r="I3183" s="704"/>
      <c r="J3183" s="17"/>
      <c r="K3183" s="17"/>
      <c r="L3183" s="17"/>
      <c r="M3183" s="737" t="s">
        <v>630</v>
      </c>
      <c r="N3183" s="737" t="s">
        <v>1577</v>
      </c>
      <c r="O3183" s="774"/>
      <c r="P3183" s="991"/>
      <c r="Q3183" s="17"/>
      <c r="R3183" s="17"/>
      <c r="S3183" s="17"/>
      <c r="T3183" s="17"/>
      <c r="U3183" s="993" t="s">
        <v>5204</v>
      </c>
      <c r="V3183" s="17"/>
      <c r="W3183" s="855" t="s">
        <v>2967</v>
      </c>
      <c r="X3183" s="856"/>
      <c r="Y3183" s="857"/>
      <c r="Z3183" s="858"/>
      <c r="AA3183" s="858"/>
    </row>
    <row r="3184" spans="1:27" ht="13.8" hidden="1">
      <c r="A3184" s="84"/>
      <c r="B3184" s="84"/>
      <c r="C3184" s="84"/>
      <c r="D3184" s="84"/>
      <c r="E3184" s="711"/>
      <c r="F3184" s="711"/>
      <c r="G3184" s="737" t="s">
        <v>2958</v>
      </c>
      <c r="H3184" s="696" t="str">
        <f t="shared" si="0"/>
        <v>--</v>
      </c>
      <c r="I3184" s="711"/>
      <c r="J3184" s="17"/>
      <c r="K3184" s="17"/>
      <c r="L3184" s="17"/>
      <c r="M3184" s="736" t="s">
        <v>528</v>
      </c>
      <c r="N3184" s="736" t="s">
        <v>2025</v>
      </c>
      <c r="O3184" s="769"/>
      <c r="P3184" s="990"/>
      <c r="Q3184" s="17"/>
      <c r="R3184" s="17"/>
      <c r="S3184" s="17"/>
      <c r="T3184" s="17"/>
      <c r="U3184" s="992" t="s">
        <v>5215</v>
      </c>
      <c r="V3184" s="17"/>
      <c r="W3184" s="861" t="s">
        <v>2967</v>
      </c>
      <c r="X3184" s="862"/>
      <c r="Y3184" s="863"/>
      <c r="Z3184" s="864"/>
      <c r="AA3184" s="864"/>
    </row>
    <row r="3185" spans="1:27" ht="13.8" hidden="1">
      <c r="A3185" s="84"/>
      <c r="B3185" s="84"/>
      <c r="C3185" s="84"/>
      <c r="D3185" s="84"/>
      <c r="E3185" s="704"/>
      <c r="F3185" s="704"/>
      <c r="G3185" s="736" t="s">
        <v>2958</v>
      </c>
      <c r="H3185" s="694" t="str">
        <f t="shared" si="0"/>
        <v>--</v>
      </c>
      <c r="I3185" s="704"/>
      <c r="J3185" s="17"/>
      <c r="K3185" s="17"/>
      <c r="L3185" s="17"/>
      <c r="M3185" s="737" t="s">
        <v>528</v>
      </c>
      <c r="N3185" s="737" t="s">
        <v>2026</v>
      </c>
      <c r="O3185" s="774"/>
      <c r="P3185" s="991"/>
      <c r="Q3185" s="17"/>
      <c r="R3185" s="17"/>
      <c r="S3185" s="17"/>
      <c r="T3185" s="17"/>
      <c r="U3185" s="993" t="s">
        <v>5215</v>
      </c>
      <c r="V3185" s="17"/>
      <c r="W3185" s="855" t="s">
        <v>2967</v>
      </c>
      <c r="X3185" s="856"/>
      <c r="Y3185" s="857"/>
      <c r="Z3185" s="858"/>
      <c r="AA3185" s="858"/>
    </row>
    <row r="3186" spans="1:27" ht="13.8" hidden="1">
      <c r="A3186" s="84"/>
      <c r="B3186" s="84"/>
      <c r="C3186" s="84"/>
      <c r="D3186" s="84"/>
      <c r="E3186" s="711"/>
      <c r="F3186" s="711"/>
      <c r="G3186" s="737" t="s">
        <v>2958</v>
      </c>
      <c r="H3186" s="696" t="str">
        <f t="shared" si="0"/>
        <v>--</v>
      </c>
      <c r="I3186" s="711"/>
      <c r="J3186" s="17"/>
      <c r="K3186" s="17"/>
      <c r="L3186" s="17"/>
      <c r="M3186" s="736" t="s">
        <v>528</v>
      </c>
      <c r="N3186" s="736" t="s">
        <v>2028</v>
      </c>
      <c r="O3186" s="769"/>
      <c r="P3186" s="990"/>
      <c r="Q3186" s="17"/>
      <c r="R3186" s="17"/>
      <c r="S3186" s="17"/>
      <c r="T3186" s="17"/>
      <c r="U3186" s="992" t="s">
        <v>5215</v>
      </c>
      <c r="V3186" s="17"/>
      <c r="W3186" s="861" t="s">
        <v>2967</v>
      </c>
      <c r="X3186" s="862"/>
      <c r="Y3186" s="863"/>
      <c r="Z3186" s="864"/>
      <c r="AA3186" s="864"/>
    </row>
    <row r="3187" spans="1:27" ht="13.8" hidden="1">
      <c r="A3187" s="84"/>
      <c r="B3187" s="84"/>
      <c r="C3187" s="84"/>
      <c r="D3187" s="84"/>
      <c r="E3187" s="704"/>
      <c r="F3187" s="704"/>
      <c r="G3187" s="736" t="s">
        <v>2958</v>
      </c>
      <c r="H3187" s="694" t="str">
        <f t="shared" si="0"/>
        <v>--</v>
      </c>
      <c r="I3187" s="704"/>
      <c r="J3187" s="17"/>
      <c r="K3187" s="17"/>
      <c r="L3187" s="17"/>
      <c r="M3187" s="737" t="s">
        <v>528</v>
      </c>
      <c r="N3187" s="737" t="s">
        <v>2022</v>
      </c>
      <c r="O3187" s="774"/>
      <c r="P3187" s="991"/>
      <c r="Q3187" s="17"/>
      <c r="R3187" s="17"/>
      <c r="S3187" s="17"/>
      <c r="T3187" s="17"/>
      <c r="U3187" s="993" t="s">
        <v>5215</v>
      </c>
      <c r="V3187" s="17"/>
      <c r="W3187" s="855" t="s">
        <v>2967</v>
      </c>
      <c r="X3187" s="856"/>
      <c r="Y3187" s="857"/>
      <c r="Z3187" s="858"/>
      <c r="AA3187" s="858"/>
    </row>
    <row r="3188" spans="1:27" ht="13.8" hidden="1">
      <c r="A3188" s="84"/>
      <c r="B3188" s="84"/>
      <c r="C3188" s="84"/>
      <c r="D3188" s="84"/>
      <c r="E3188" s="711"/>
      <c r="F3188" s="711"/>
      <c r="G3188" s="737" t="s">
        <v>2958</v>
      </c>
      <c r="H3188" s="696" t="str">
        <f t="shared" si="0"/>
        <v>--</v>
      </c>
      <c r="I3188" s="711"/>
      <c r="J3188" s="17"/>
      <c r="K3188" s="17"/>
      <c r="L3188" s="17"/>
      <c r="M3188" s="736" t="s">
        <v>528</v>
      </c>
      <c r="N3188" s="736" t="s">
        <v>2034</v>
      </c>
      <c r="O3188" s="769"/>
      <c r="P3188" s="990"/>
      <c r="Q3188" s="17"/>
      <c r="R3188" s="17"/>
      <c r="S3188" s="17"/>
      <c r="T3188" s="17"/>
      <c r="U3188" s="992" t="s">
        <v>5215</v>
      </c>
      <c r="V3188" s="17"/>
      <c r="W3188" s="861" t="s">
        <v>2967</v>
      </c>
      <c r="X3188" s="862"/>
      <c r="Y3188" s="863"/>
      <c r="Z3188" s="864"/>
      <c r="AA3188" s="864"/>
    </row>
    <row r="3189" spans="1:27" ht="13.8" hidden="1">
      <c r="A3189" s="84"/>
      <c r="B3189" s="84"/>
      <c r="C3189" s="84"/>
      <c r="D3189" s="84"/>
      <c r="E3189" s="704"/>
      <c r="F3189" s="704"/>
      <c r="G3189" s="736" t="s">
        <v>2958</v>
      </c>
      <c r="H3189" s="694" t="str">
        <f t="shared" si="0"/>
        <v>--</v>
      </c>
      <c r="I3189" s="704"/>
      <c r="J3189" s="17"/>
      <c r="K3189" s="17"/>
      <c r="L3189" s="17"/>
      <c r="M3189" s="737" t="s">
        <v>241</v>
      </c>
      <c r="N3189" s="737" t="s">
        <v>2032</v>
      </c>
      <c r="O3189" s="774"/>
      <c r="P3189" s="991"/>
      <c r="Q3189" s="17"/>
      <c r="R3189" s="17"/>
      <c r="S3189" s="17"/>
      <c r="T3189" s="17"/>
      <c r="U3189" s="740" t="s">
        <v>8670</v>
      </c>
      <c r="V3189" s="17"/>
      <c r="W3189" s="855" t="s">
        <v>3968</v>
      </c>
      <c r="X3189" s="856"/>
      <c r="Y3189" s="857"/>
      <c r="Z3189" s="858"/>
      <c r="AA3189" s="858"/>
    </row>
    <row r="3190" spans="1:27" ht="13.8" hidden="1">
      <c r="A3190" s="84"/>
      <c r="B3190" s="84"/>
      <c r="C3190" s="84"/>
      <c r="D3190" s="84"/>
      <c r="E3190" s="711"/>
      <c r="F3190" s="711"/>
      <c r="G3190" s="737" t="s">
        <v>2958</v>
      </c>
      <c r="H3190" s="696" t="str">
        <f t="shared" si="0"/>
        <v>--</v>
      </c>
      <c r="I3190" s="711"/>
      <c r="J3190" s="17"/>
      <c r="K3190" s="17"/>
      <c r="L3190" s="17"/>
      <c r="M3190" s="736" t="s">
        <v>241</v>
      </c>
      <c r="N3190" s="736" t="s">
        <v>1945</v>
      </c>
      <c r="O3190" s="769"/>
      <c r="P3190" s="990"/>
      <c r="Q3190" s="17"/>
      <c r="R3190" s="17"/>
      <c r="S3190" s="17"/>
      <c r="T3190" s="17"/>
      <c r="U3190" s="753" t="s">
        <v>8671</v>
      </c>
      <c r="V3190" s="17"/>
      <c r="W3190" s="861" t="s">
        <v>3974</v>
      </c>
      <c r="X3190" s="862"/>
      <c r="Y3190" s="863"/>
      <c r="Z3190" s="864"/>
      <c r="AA3190" s="864"/>
    </row>
    <row r="3191" spans="1:27" ht="13.8" hidden="1">
      <c r="A3191" s="84"/>
      <c r="B3191" s="84"/>
      <c r="C3191" s="84"/>
      <c r="D3191" s="84"/>
      <c r="E3191" s="704"/>
      <c r="F3191" s="704"/>
      <c r="G3191" s="736" t="s">
        <v>2958</v>
      </c>
      <c r="H3191" s="694" t="str">
        <f t="shared" si="0"/>
        <v>--</v>
      </c>
      <c r="I3191" s="704"/>
      <c r="J3191" s="17"/>
      <c r="K3191" s="17"/>
      <c r="L3191" s="17"/>
      <c r="M3191" s="737" t="s">
        <v>241</v>
      </c>
      <c r="N3191" s="737" t="s">
        <v>2391</v>
      </c>
      <c r="O3191" s="774"/>
      <c r="P3191" s="991"/>
      <c r="Q3191" s="17"/>
      <c r="R3191" s="17"/>
      <c r="S3191" s="17"/>
      <c r="T3191" s="17"/>
      <c r="U3191" s="740" t="s">
        <v>8672</v>
      </c>
      <c r="V3191" s="17"/>
      <c r="W3191" s="855" t="s">
        <v>5653</v>
      </c>
      <c r="X3191" s="856"/>
      <c r="Y3191" s="857"/>
      <c r="Z3191" s="858"/>
      <c r="AA3191" s="858"/>
    </row>
    <row r="3192" spans="1:27" ht="13.8" hidden="1">
      <c r="A3192" s="84"/>
      <c r="B3192" s="84"/>
      <c r="C3192" s="84"/>
      <c r="D3192" s="84"/>
      <c r="E3192" s="711"/>
      <c r="F3192" s="711"/>
      <c r="G3192" s="737" t="s">
        <v>2958</v>
      </c>
      <c r="H3192" s="696" t="str">
        <f t="shared" si="0"/>
        <v>--</v>
      </c>
      <c r="I3192" s="711"/>
      <c r="J3192" s="17"/>
      <c r="K3192" s="17"/>
      <c r="L3192" s="17"/>
      <c r="M3192" s="736" t="s">
        <v>241</v>
      </c>
      <c r="N3192" s="736" t="s">
        <v>2033</v>
      </c>
      <c r="O3192" s="769"/>
      <c r="P3192" s="990"/>
      <c r="Q3192" s="17"/>
      <c r="R3192" s="17"/>
      <c r="S3192" s="17"/>
      <c r="T3192" s="17"/>
      <c r="U3192" s="753" t="s">
        <v>8673</v>
      </c>
      <c r="V3192" s="17"/>
      <c r="W3192" s="861" t="s">
        <v>3979</v>
      </c>
      <c r="X3192" s="862"/>
      <c r="Y3192" s="863"/>
      <c r="Z3192" s="864"/>
      <c r="AA3192" s="864"/>
    </row>
    <row r="3193" spans="1:27" ht="13.8" hidden="1">
      <c r="A3193" s="84"/>
      <c r="B3193" s="84"/>
      <c r="C3193" s="84"/>
      <c r="D3193" s="84"/>
      <c r="E3193" s="704"/>
      <c r="F3193" s="704"/>
      <c r="G3193" s="736" t="s">
        <v>2958</v>
      </c>
      <c r="H3193" s="694" t="str">
        <f t="shared" si="0"/>
        <v>--</v>
      </c>
      <c r="I3193" s="704"/>
      <c r="J3193" s="17"/>
      <c r="K3193" s="17"/>
      <c r="L3193" s="17"/>
      <c r="M3193" s="737" t="s">
        <v>241</v>
      </c>
      <c r="N3193" s="737" t="s">
        <v>2030</v>
      </c>
      <c r="O3193" s="774"/>
      <c r="P3193" s="991"/>
      <c r="Q3193" s="17"/>
      <c r="R3193" s="17"/>
      <c r="S3193" s="17"/>
      <c r="T3193" s="17"/>
      <c r="U3193" s="740" t="s">
        <v>8674</v>
      </c>
      <c r="V3193" s="17"/>
      <c r="W3193" s="855" t="s">
        <v>3983</v>
      </c>
      <c r="X3193" s="856"/>
      <c r="Y3193" s="857"/>
      <c r="Z3193" s="858"/>
      <c r="AA3193" s="858"/>
    </row>
    <row r="3194" spans="1:27" ht="13.8" hidden="1">
      <c r="A3194" s="84"/>
      <c r="B3194" s="84"/>
      <c r="C3194" s="84"/>
      <c r="D3194" s="84"/>
      <c r="E3194" s="711"/>
      <c r="F3194" s="711"/>
      <c r="G3194" s="737" t="s">
        <v>2958</v>
      </c>
      <c r="H3194" s="696" t="str">
        <f t="shared" si="0"/>
        <v>--</v>
      </c>
      <c r="I3194" s="711"/>
      <c r="J3194" s="17"/>
      <c r="K3194" s="17"/>
      <c r="L3194" s="17"/>
      <c r="M3194" s="736" t="s">
        <v>241</v>
      </c>
      <c r="N3194" s="736" t="s">
        <v>2284</v>
      </c>
      <c r="O3194" s="769"/>
      <c r="P3194" s="990"/>
      <c r="Q3194" s="17"/>
      <c r="R3194" s="17"/>
      <c r="S3194" s="17"/>
      <c r="T3194" s="17"/>
      <c r="U3194" s="753" t="s">
        <v>8675</v>
      </c>
      <c r="V3194" s="17"/>
      <c r="W3194" s="861" t="s">
        <v>3987</v>
      </c>
      <c r="X3194" s="862"/>
      <c r="Y3194" s="863"/>
      <c r="Z3194" s="864"/>
      <c r="AA3194" s="864"/>
    </row>
    <row r="3195" spans="1:27" ht="13.8" hidden="1">
      <c r="A3195" s="84"/>
      <c r="B3195" s="84"/>
      <c r="C3195" s="84"/>
      <c r="D3195" s="84"/>
      <c r="E3195" s="704"/>
      <c r="F3195" s="704"/>
      <c r="G3195" s="736" t="s">
        <v>2958</v>
      </c>
      <c r="H3195" s="694" t="str">
        <f t="shared" si="0"/>
        <v>--</v>
      </c>
      <c r="I3195" s="704"/>
      <c r="J3195" s="17"/>
      <c r="K3195" s="17"/>
      <c r="L3195" s="17"/>
      <c r="M3195" s="737" t="s">
        <v>195</v>
      </c>
      <c r="N3195" s="737" t="s">
        <v>850</v>
      </c>
      <c r="O3195" s="774"/>
      <c r="P3195" s="991"/>
      <c r="Q3195" s="17"/>
      <c r="R3195" s="17"/>
      <c r="S3195" s="17"/>
      <c r="T3195" s="17"/>
      <c r="U3195" s="740" t="s">
        <v>8676</v>
      </c>
      <c r="V3195" s="17"/>
      <c r="W3195" s="855" t="s">
        <v>2967</v>
      </c>
      <c r="X3195" s="856"/>
      <c r="Y3195" s="857"/>
      <c r="Z3195" s="858"/>
      <c r="AA3195" s="858"/>
    </row>
    <row r="3196" spans="1:27" ht="13.8" hidden="1">
      <c r="A3196" s="84"/>
      <c r="B3196" s="84"/>
      <c r="C3196" s="84"/>
      <c r="D3196" s="84"/>
      <c r="E3196" s="711"/>
      <c r="F3196" s="711"/>
      <c r="G3196" s="737" t="s">
        <v>2958</v>
      </c>
      <c r="H3196" s="696" t="str">
        <f t="shared" si="0"/>
        <v>--</v>
      </c>
      <c r="I3196" s="711"/>
      <c r="J3196" s="17"/>
      <c r="K3196" s="17"/>
      <c r="L3196" s="17"/>
      <c r="M3196" s="736" t="s">
        <v>195</v>
      </c>
      <c r="N3196" s="736" t="s">
        <v>851</v>
      </c>
      <c r="O3196" s="769"/>
      <c r="P3196" s="990"/>
      <c r="Q3196" s="17"/>
      <c r="R3196" s="17"/>
      <c r="S3196" s="17"/>
      <c r="T3196" s="17"/>
      <c r="U3196" s="753" t="s">
        <v>8677</v>
      </c>
      <c r="V3196" s="17"/>
      <c r="W3196" s="861" t="s">
        <v>2967</v>
      </c>
      <c r="X3196" s="862"/>
      <c r="Y3196" s="863"/>
      <c r="Z3196" s="864"/>
      <c r="AA3196" s="864"/>
    </row>
    <row r="3197" spans="1:27" ht="13.8" hidden="1">
      <c r="A3197" s="84"/>
      <c r="B3197" s="84"/>
      <c r="C3197" s="84"/>
      <c r="D3197" s="84"/>
      <c r="E3197" s="704"/>
      <c r="F3197" s="704"/>
      <c r="G3197" s="736" t="s">
        <v>2958</v>
      </c>
      <c r="H3197" s="694" t="str">
        <f t="shared" si="0"/>
        <v>--</v>
      </c>
      <c r="I3197" s="704"/>
      <c r="J3197" s="17"/>
      <c r="K3197" s="17"/>
      <c r="L3197" s="17"/>
      <c r="M3197" s="737" t="s">
        <v>195</v>
      </c>
      <c r="N3197" s="737" t="s">
        <v>856</v>
      </c>
      <c r="O3197" s="774"/>
      <c r="P3197" s="991"/>
      <c r="Q3197" s="17"/>
      <c r="R3197" s="17"/>
      <c r="S3197" s="17"/>
      <c r="T3197" s="17"/>
      <c r="U3197" s="740" t="s">
        <v>8678</v>
      </c>
      <c r="V3197" s="17"/>
      <c r="W3197" s="855" t="s">
        <v>2967</v>
      </c>
      <c r="X3197" s="856"/>
      <c r="Y3197" s="857"/>
      <c r="Z3197" s="858"/>
      <c r="AA3197" s="858"/>
    </row>
    <row r="3198" spans="1:27" ht="13.8" hidden="1">
      <c r="A3198" s="84"/>
      <c r="B3198" s="84"/>
      <c r="C3198" s="84"/>
      <c r="D3198" s="84"/>
      <c r="E3198" s="711"/>
      <c r="F3198" s="711"/>
      <c r="G3198" s="737" t="s">
        <v>2958</v>
      </c>
      <c r="H3198" s="696" t="str">
        <f t="shared" si="0"/>
        <v>--</v>
      </c>
      <c r="I3198" s="711"/>
      <c r="J3198" s="17"/>
      <c r="K3198" s="17"/>
      <c r="L3198" s="17"/>
      <c r="M3198" s="736" t="s">
        <v>195</v>
      </c>
      <c r="N3198" s="736" t="s">
        <v>849</v>
      </c>
      <c r="O3198" s="769"/>
      <c r="P3198" s="990"/>
      <c r="Q3198" s="17"/>
      <c r="R3198" s="17"/>
      <c r="S3198" s="17"/>
      <c r="T3198" s="17"/>
      <c r="U3198" s="753" t="s">
        <v>8679</v>
      </c>
      <c r="V3198" s="17"/>
      <c r="W3198" s="861" t="s">
        <v>2967</v>
      </c>
      <c r="X3198" s="862"/>
      <c r="Y3198" s="863"/>
      <c r="Z3198" s="864"/>
      <c r="AA3198" s="864"/>
    </row>
    <row r="3199" spans="1:27" ht="13.8" hidden="1">
      <c r="A3199" s="84"/>
      <c r="B3199" s="84"/>
      <c r="C3199" s="84"/>
      <c r="D3199" s="84"/>
      <c r="E3199" s="704"/>
      <c r="F3199" s="704"/>
      <c r="G3199" s="736" t="s">
        <v>2958</v>
      </c>
      <c r="H3199" s="694" t="str">
        <f t="shared" si="0"/>
        <v>--</v>
      </c>
      <c r="I3199" s="704"/>
      <c r="J3199" s="17"/>
      <c r="K3199" s="17"/>
      <c r="L3199" s="17"/>
      <c r="M3199" s="737" t="s">
        <v>273</v>
      </c>
      <c r="N3199" s="737" t="s">
        <v>1180</v>
      </c>
      <c r="O3199" s="774"/>
      <c r="P3199" s="991"/>
      <c r="Q3199" s="17"/>
      <c r="R3199" s="17"/>
      <c r="S3199" s="17"/>
      <c r="T3199" s="17"/>
      <c r="U3199" s="740" t="s">
        <v>8680</v>
      </c>
      <c r="V3199" s="17"/>
      <c r="W3199" s="855" t="s">
        <v>3983</v>
      </c>
      <c r="X3199" s="856"/>
      <c r="Y3199" s="857"/>
      <c r="Z3199" s="858"/>
      <c r="AA3199" s="858"/>
    </row>
    <row r="3200" spans="1:27" ht="13.8" hidden="1">
      <c r="A3200" s="84"/>
      <c r="B3200" s="84"/>
      <c r="C3200" s="84"/>
      <c r="D3200" s="84"/>
      <c r="E3200" s="711"/>
      <c r="F3200" s="711"/>
      <c r="G3200" s="737" t="s">
        <v>2958</v>
      </c>
      <c r="H3200" s="696" t="str">
        <f t="shared" si="0"/>
        <v>--</v>
      </c>
      <c r="I3200" s="711"/>
      <c r="J3200" s="17"/>
      <c r="K3200" s="17"/>
      <c r="L3200" s="17"/>
      <c r="M3200" s="736" t="s">
        <v>273</v>
      </c>
      <c r="N3200" s="736" t="s">
        <v>1178</v>
      </c>
      <c r="O3200" s="769"/>
      <c r="P3200" s="990"/>
      <c r="Q3200" s="17"/>
      <c r="R3200" s="17"/>
      <c r="S3200" s="17"/>
      <c r="T3200" s="17"/>
      <c r="U3200" s="753" t="s">
        <v>8681</v>
      </c>
      <c r="V3200" s="17"/>
      <c r="W3200" s="861" t="s">
        <v>3987</v>
      </c>
      <c r="X3200" s="862"/>
      <c r="Y3200" s="863"/>
      <c r="Z3200" s="864"/>
      <c r="AA3200" s="864"/>
    </row>
    <row r="3201" spans="1:27" ht="13.8" hidden="1">
      <c r="A3201" s="84"/>
      <c r="B3201" s="84"/>
      <c r="C3201" s="84"/>
      <c r="D3201" s="84"/>
      <c r="E3201" s="704"/>
      <c r="F3201" s="704"/>
      <c r="G3201" s="736" t="s">
        <v>2958</v>
      </c>
      <c r="H3201" s="694" t="str">
        <f t="shared" si="0"/>
        <v>--</v>
      </c>
      <c r="I3201" s="704"/>
      <c r="J3201" s="17"/>
      <c r="K3201" s="17"/>
      <c r="L3201" s="17"/>
      <c r="M3201" s="737" t="s">
        <v>273</v>
      </c>
      <c r="N3201" s="737" t="s">
        <v>1177</v>
      </c>
      <c r="O3201" s="774"/>
      <c r="P3201" s="991"/>
      <c r="Q3201" s="17"/>
      <c r="R3201" s="17"/>
      <c r="S3201" s="17"/>
      <c r="T3201" s="17"/>
      <c r="U3201" s="740" t="s">
        <v>8682</v>
      </c>
      <c r="V3201" s="17"/>
      <c r="W3201" s="855" t="s">
        <v>3968</v>
      </c>
      <c r="X3201" s="856"/>
      <c r="Y3201" s="857"/>
      <c r="Z3201" s="858"/>
      <c r="AA3201" s="858"/>
    </row>
    <row r="3202" spans="1:27" ht="13.8" hidden="1">
      <c r="A3202" s="84"/>
      <c r="B3202" s="84"/>
      <c r="C3202" s="84"/>
      <c r="D3202" s="84"/>
      <c r="E3202" s="711"/>
      <c r="F3202" s="711"/>
      <c r="G3202" s="737" t="s">
        <v>2958</v>
      </c>
      <c r="H3202" s="696" t="str">
        <f t="shared" si="0"/>
        <v>--</v>
      </c>
      <c r="I3202" s="711"/>
      <c r="J3202" s="17"/>
      <c r="K3202" s="17"/>
      <c r="L3202" s="17"/>
      <c r="M3202" s="736" t="s">
        <v>273</v>
      </c>
      <c r="N3202" s="736" t="s">
        <v>1169</v>
      </c>
      <c r="O3202" s="769"/>
      <c r="P3202" s="990"/>
      <c r="Q3202" s="17"/>
      <c r="R3202" s="17"/>
      <c r="S3202" s="17"/>
      <c r="T3202" s="17"/>
      <c r="U3202" s="753" t="s">
        <v>8683</v>
      </c>
      <c r="V3202" s="17"/>
      <c r="W3202" s="861" t="s">
        <v>3974</v>
      </c>
      <c r="X3202" s="862"/>
      <c r="Y3202" s="863"/>
      <c r="Z3202" s="864"/>
      <c r="AA3202" s="864"/>
    </row>
    <row r="3203" spans="1:27" ht="13.8" hidden="1">
      <c r="A3203" s="84"/>
      <c r="B3203" s="84"/>
      <c r="C3203" s="84"/>
      <c r="D3203" s="84"/>
      <c r="E3203" s="704"/>
      <c r="F3203" s="704"/>
      <c r="G3203" s="736" t="s">
        <v>2958</v>
      </c>
      <c r="H3203" s="694" t="str">
        <f t="shared" si="0"/>
        <v>--</v>
      </c>
      <c r="I3203" s="704"/>
      <c r="J3203" s="17"/>
      <c r="K3203" s="17"/>
      <c r="L3203" s="17"/>
      <c r="M3203" s="737" t="s">
        <v>273</v>
      </c>
      <c r="N3203" s="737" t="s">
        <v>1272</v>
      </c>
      <c r="O3203" s="774"/>
      <c r="P3203" s="991"/>
      <c r="Q3203" s="17"/>
      <c r="R3203" s="17"/>
      <c r="S3203" s="17"/>
      <c r="T3203" s="17"/>
      <c r="U3203" s="740" t="s">
        <v>8684</v>
      </c>
      <c r="V3203" s="17"/>
      <c r="W3203" s="855" t="s">
        <v>3979</v>
      </c>
      <c r="X3203" s="856"/>
      <c r="Y3203" s="857"/>
      <c r="Z3203" s="858"/>
      <c r="AA3203" s="858"/>
    </row>
    <row r="3204" spans="1:27" ht="13.8" hidden="1">
      <c r="A3204" s="84"/>
      <c r="B3204" s="84"/>
      <c r="C3204" s="84"/>
      <c r="D3204" s="84"/>
      <c r="E3204" s="711"/>
      <c r="F3204" s="711"/>
      <c r="G3204" s="737" t="s">
        <v>2958</v>
      </c>
      <c r="H3204" s="696" t="str">
        <f t="shared" si="0"/>
        <v>--</v>
      </c>
      <c r="I3204" s="711"/>
      <c r="J3204" s="17"/>
      <c r="K3204" s="17"/>
      <c r="L3204" s="17"/>
      <c r="M3204" s="736" t="s">
        <v>273</v>
      </c>
      <c r="N3204" s="736" t="s">
        <v>1271</v>
      </c>
      <c r="O3204" s="769"/>
      <c r="P3204" s="990"/>
      <c r="Q3204" s="17"/>
      <c r="R3204" s="17"/>
      <c r="S3204" s="17"/>
      <c r="T3204" s="17"/>
      <c r="U3204" s="992" t="s">
        <v>5667</v>
      </c>
      <c r="V3204" s="17"/>
      <c r="W3204" s="861" t="s">
        <v>5653</v>
      </c>
      <c r="X3204" s="862"/>
      <c r="Y3204" s="863"/>
      <c r="Z3204" s="864"/>
      <c r="AA3204" s="864"/>
    </row>
    <row r="3205" spans="1:27" ht="13.8" hidden="1">
      <c r="A3205" s="84"/>
      <c r="B3205" s="84"/>
      <c r="C3205" s="84"/>
      <c r="D3205" s="84"/>
      <c r="E3205" s="704"/>
      <c r="F3205" s="704"/>
      <c r="G3205" s="736" t="s">
        <v>2958</v>
      </c>
      <c r="H3205" s="694" t="str">
        <f t="shared" si="0"/>
        <v>--</v>
      </c>
      <c r="I3205" s="704"/>
      <c r="J3205" s="17"/>
      <c r="K3205" s="17"/>
      <c r="L3205" s="17"/>
      <c r="M3205" s="783" t="s">
        <v>436</v>
      </c>
      <c r="N3205" s="737" t="s">
        <v>59</v>
      </c>
      <c r="O3205" s="774"/>
      <c r="P3205" s="991"/>
      <c r="Q3205" s="17"/>
      <c r="R3205" s="17"/>
      <c r="S3205" s="17"/>
      <c r="T3205" s="17"/>
      <c r="U3205" s="740" t="s">
        <v>8685</v>
      </c>
      <c r="V3205" s="17"/>
      <c r="W3205" s="855" t="s">
        <v>2967</v>
      </c>
      <c r="X3205" s="856"/>
      <c r="Y3205" s="857"/>
      <c r="Z3205" s="858"/>
      <c r="AA3205" s="858"/>
    </row>
    <row r="3206" spans="1:27" ht="13.8" hidden="1">
      <c r="A3206" s="84"/>
      <c r="B3206" s="84"/>
      <c r="C3206" s="84"/>
      <c r="D3206" s="84"/>
      <c r="E3206" s="711"/>
      <c r="F3206" s="711"/>
      <c r="G3206" s="737" t="s">
        <v>2958</v>
      </c>
      <c r="H3206" s="696" t="str">
        <f t="shared" si="0"/>
        <v>--</v>
      </c>
      <c r="I3206" s="711"/>
      <c r="J3206" s="17"/>
      <c r="K3206" s="17"/>
      <c r="L3206" s="17"/>
      <c r="M3206" s="778" t="s">
        <v>436</v>
      </c>
      <c r="N3206" s="736" t="s">
        <v>58</v>
      </c>
      <c r="O3206" s="769"/>
      <c r="P3206" s="990"/>
      <c r="Q3206" s="17"/>
      <c r="R3206" s="17"/>
      <c r="S3206" s="17"/>
      <c r="T3206" s="17"/>
      <c r="U3206" s="992" t="s">
        <v>3962</v>
      </c>
      <c r="V3206" s="17"/>
      <c r="W3206" s="861" t="s">
        <v>2967</v>
      </c>
      <c r="X3206" s="862"/>
      <c r="Y3206" s="863"/>
      <c r="Z3206" s="864"/>
      <c r="AA3206" s="864"/>
    </row>
    <row r="3207" spans="1:27" ht="13.8" hidden="1">
      <c r="A3207" s="84"/>
      <c r="B3207" s="84"/>
      <c r="C3207" s="84"/>
      <c r="D3207" s="84"/>
      <c r="E3207" s="704"/>
      <c r="F3207" s="704"/>
      <c r="G3207" s="736" t="s">
        <v>2958</v>
      </c>
      <c r="H3207" s="694" t="str">
        <f t="shared" si="0"/>
        <v>--</v>
      </c>
      <c r="I3207" s="704"/>
      <c r="J3207" s="17"/>
      <c r="K3207" s="17"/>
      <c r="L3207" s="17"/>
      <c r="M3207" s="737" t="s">
        <v>2704</v>
      </c>
      <c r="N3207" s="737" t="s">
        <v>1419</v>
      </c>
      <c r="O3207" s="774"/>
      <c r="P3207" s="991"/>
      <c r="Q3207" s="17"/>
      <c r="R3207" s="17"/>
      <c r="S3207" s="17"/>
      <c r="T3207" s="17"/>
      <c r="U3207" s="740" t="s">
        <v>8686</v>
      </c>
      <c r="V3207" s="17"/>
      <c r="W3207" s="855" t="s">
        <v>2967</v>
      </c>
      <c r="X3207" s="856"/>
      <c r="Y3207" s="857"/>
      <c r="Z3207" s="858"/>
      <c r="AA3207" s="858"/>
    </row>
    <row r="3208" spans="1:27" ht="13.8" hidden="1">
      <c r="A3208" s="84"/>
      <c r="B3208" s="84"/>
      <c r="C3208" s="84"/>
      <c r="D3208" s="84"/>
      <c r="E3208" s="711"/>
      <c r="F3208" s="711"/>
      <c r="G3208" s="737" t="s">
        <v>2958</v>
      </c>
      <c r="H3208" s="696" t="str">
        <f t="shared" si="0"/>
        <v>--</v>
      </c>
      <c r="I3208" s="711"/>
      <c r="J3208" s="17"/>
      <c r="K3208" s="17"/>
      <c r="L3208" s="17"/>
      <c r="M3208" s="736" t="s">
        <v>1281</v>
      </c>
      <c r="N3208" s="736" t="s">
        <v>456</v>
      </c>
      <c r="O3208" s="769"/>
      <c r="P3208" s="990"/>
      <c r="Q3208" s="17"/>
      <c r="R3208" s="17"/>
      <c r="S3208" s="17"/>
      <c r="T3208" s="17"/>
      <c r="U3208" s="992" t="s">
        <v>5670</v>
      </c>
      <c r="V3208" s="17"/>
      <c r="W3208" s="861" t="s">
        <v>2967</v>
      </c>
      <c r="X3208" s="862"/>
      <c r="Y3208" s="863"/>
      <c r="Z3208" s="864"/>
      <c r="AA3208" s="864"/>
    </row>
    <row r="3209" spans="1:27" ht="13.8" hidden="1">
      <c r="A3209" s="84"/>
      <c r="B3209" s="84"/>
      <c r="C3209" s="84"/>
      <c r="D3209" s="84"/>
      <c r="E3209" s="704"/>
      <c r="F3209" s="704"/>
      <c r="G3209" s="736" t="s">
        <v>2958</v>
      </c>
      <c r="H3209" s="694" t="str">
        <f t="shared" si="0"/>
        <v>--</v>
      </c>
      <c r="I3209" s="704"/>
      <c r="J3209" s="17"/>
      <c r="K3209" s="17"/>
      <c r="L3209" s="17"/>
      <c r="M3209" s="737" t="s">
        <v>528</v>
      </c>
      <c r="N3209" s="737" t="s">
        <v>2046</v>
      </c>
      <c r="O3209" s="774"/>
      <c r="P3209" s="737" t="s">
        <v>5671</v>
      </c>
      <c r="Q3209" s="17"/>
      <c r="R3209" s="17"/>
      <c r="S3209" s="17"/>
      <c r="T3209" s="17"/>
      <c r="U3209" s="993" t="s">
        <v>5672</v>
      </c>
      <c r="V3209" s="17"/>
      <c r="W3209" s="855" t="s">
        <v>2967</v>
      </c>
      <c r="X3209" s="856"/>
      <c r="Y3209" s="857"/>
      <c r="Z3209" s="858"/>
      <c r="AA3209" s="858"/>
    </row>
    <row r="3210" spans="1:27" ht="13.8" hidden="1">
      <c r="A3210" s="84"/>
      <c r="B3210" s="84"/>
      <c r="C3210" s="84"/>
      <c r="D3210" s="84"/>
      <c r="E3210" s="711"/>
      <c r="F3210" s="711"/>
      <c r="G3210" s="737" t="s">
        <v>2958</v>
      </c>
      <c r="H3210" s="696" t="str">
        <f t="shared" si="0"/>
        <v>--</v>
      </c>
      <c r="I3210" s="711"/>
      <c r="J3210" s="17"/>
      <c r="K3210" s="17"/>
      <c r="L3210" s="17"/>
      <c r="M3210" s="736" t="s">
        <v>528</v>
      </c>
      <c r="N3210" s="736" t="s">
        <v>2048</v>
      </c>
      <c r="O3210" s="769"/>
      <c r="P3210" s="736" t="s">
        <v>5671</v>
      </c>
      <c r="Q3210" s="17"/>
      <c r="R3210" s="17"/>
      <c r="S3210" s="17"/>
      <c r="T3210" s="17"/>
      <c r="U3210" s="992" t="s">
        <v>5673</v>
      </c>
      <c r="V3210" s="17"/>
      <c r="W3210" s="861" t="s">
        <v>2967</v>
      </c>
      <c r="X3210" s="862"/>
      <c r="Y3210" s="863"/>
      <c r="Z3210" s="864"/>
      <c r="AA3210" s="864"/>
    </row>
    <row r="3211" spans="1:27" ht="13.8" hidden="1">
      <c r="A3211" s="84"/>
      <c r="B3211" s="84"/>
      <c r="C3211" s="84"/>
      <c r="D3211" s="84"/>
      <c r="E3211" s="704"/>
      <c r="F3211" s="704"/>
      <c r="G3211" s="736" t="s">
        <v>2958</v>
      </c>
      <c r="H3211" s="694" t="str">
        <f t="shared" si="0"/>
        <v>--</v>
      </c>
      <c r="I3211" s="704"/>
      <c r="J3211" s="17"/>
      <c r="K3211" s="17"/>
      <c r="L3211" s="17"/>
      <c r="M3211" s="737" t="s">
        <v>528</v>
      </c>
      <c r="N3211" s="737" t="s">
        <v>2041</v>
      </c>
      <c r="O3211" s="774"/>
      <c r="P3211" s="737" t="s">
        <v>5671</v>
      </c>
      <c r="Q3211" s="17"/>
      <c r="R3211" s="17"/>
      <c r="S3211" s="17"/>
      <c r="T3211" s="17"/>
      <c r="U3211" s="993" t="s">
        <v>5674</v>
      </c>
      <c r="V3211" s="17"/>
      <c r="W3211" s="855" t="s">
        <v>2967</v>
      </c>
      <c r="X3211" s="856"/>
      <c r="Y3211" s="857"/>
      <c r="Z3211" s="858"/>
      <c r="AA3211" s="858"/>
    </row>
    <row r="3212" spans="1:27" ht="13.8" hidden="1">
      <c r="A3212" s="84"/>
      <c r="B3212" s="84"/>
      <c r="C3212" s="84"/>
      <c r="D3212" s="84"/>
      <c r="E3212" s="711"/>
      <c r="F3212" s="711"/>
      <c r="G3212" s="737" t="s">
        <v>2958</v>
      </c>
      <c r="H3212" s="696" t="str">
        <f t="shared" si="0"/>
        <v>--</v>
      </c>
      <c r="I3212" s="711"/>
      <c r="J3212" s="17"/>
      <c r="K3212" s="17"/>
      <c r="L3212" s="17"/>
      <c r="M3212" s="736" t="s">
        <v>528</v>
      </c>
      <c r="N3212" s="736" t="s">
        <v>2039</v>
      </c>
      <c r="O3212" s="769"/>
      <c r="P3212" s="736" t="s">
        <v>5671</v>
      </c>
      <c r="Q3212" s="17"/>
      <c r="R3212" s="17"/>
      <c r="S3212" s="17"/>
      <c r="T3212" s="17"/>
      <c r="U3212" s="992" t="s">
        <v>5675</v>
      </c>
      <c r="V3212" s="17"/>
      <c r="W3212" s="861" t="s">
        <v>2967</v>
      </c>
      <c r="X3212" s="862"/>
      <c r="Y3212" s="863"/>
      <c r="Z3212" s="864"/>
      <c r="AA3212" s="864"/>
    </row>
    <row r="3213" spans="1:27" ht="13.8" hidden="1">
      <c r="A3213" s="84"/>
      <c r="B3213" s="84"/>
      <c r="C3213" s="84"/>
      <c r="D3213" s="84"/>
      <c r="E3213" s="704"/>
      <c r="F3213" s="704"/>
      <c r="G3213" s="736" t="s">
        <v>2958</v>
      </c>
      <c r="H3213" s="694" t="str">
        <f t="shared" si="0"/>
        <v>--</v>
      </c>
      <c r="I3213" s="704"/>
      <c r="J3213" s="17"/>
      <c r="K3213" s="17"/>
      <c r="L3213" s="17"/>
      <c r="M3213" s="737" t="s">
        <v>528</v>
      </c>
      <c r="N3213" s="737" t="s">
        <v>2043</v>
      </c>
      <c r="O3213" s="774"/>
      <c r="P3213" s="991"/>
      <c r="Q3213" s="17"/>
      <c r="R3213" s="17"/>
      <c r="S3213" s="17"/>
      <c r="T3213" s="17"/>
      <c r="U3213" s="740" t="s">
        <v>8687</v>
      </c>
      <c r="V3213" s="17"/>
      <c r="W3213" s="855" t="s">
        <v>2967</v>
      </c>
      <c r="X3213" s="856"/>
      <c r="Y3213" s="857"/>
      <c r="Z3213" s="858"/>
      <c r="AA3213" s="858"/>
    </row>
    <row r="3214" spans="1:27" ht="13.8" hidden="1">
      <c r="A3214" s="84"/>
      <c r="B3214" s="84"/>
      <c r="C3214" s="84"/>
      <c r="D3214" s="84"/>
      <c r="E3214" s="711"/>
      <c r="F3214" s="711"/>
      <c r="G3214" s="737" t="s">
        <v>2958</v>
      </c>
      <c r="H3214" s="696" t="str">
        <f t="shared" si="0"/>
        <v>--</v>
      </c>
      <c r="I3214" s="711"/>
      <c r="J3214" s="17"/>
      <c r="K3214" s="17"/>
      <c r="L3214" s="17"/>
      <c r="M3214" s="736" t="s">
        <v>528</v>
      </c>
      <c r="N3214" s="736" t="s">
        <v>2036</v>
      </c>
      <c r="O3214" s="769"/>
      <c r="P3214" s="990"/>
      <c r="Q3214" s="17"/>
      <c r="R3214" s="17"/>
      <c r="S3214" s="17"/>
      <c r="T3214" s="17"/>
      <c r="U3214" s="992" t="s">
        <v>5677</v>
      </c>
      <c r="V3214" s="17"/>
      <c r="W3214" s="861" t="s">
        <v>2967</v>
      </c>
      <c r="X3214" s="862"/>
      <c r="Y3214" s="863"/>
      <c r="Z3214" s="864"/>
      <c r="AA3214" s="864"/>
    </row>
    <row r="3215" spans="1:27" ht="13.8" hidden="1">
      <c r="A3215" s="84"/>
      <c r="B3215" s="84"/>
      <c r="C3215" s="84"/>
      <c r="D3215" s="84"/>
      <c r="E3215" s="704"/>
      <c r="F3215" s="704"/>
      <c r="G3215" s="736" t="s">
        <v>2958</v>
      </c>
      <c r="H3215" s="694" t="str">
        <f t="shared" si="0"/>
        <v>--</v>
      </c>
      <c r="I3215" s="704"/>
      <c r="J3215" s="17"/>
      <c r="K3215" s="17"/>
      <c r="L3215" s="17"/>
      <c r="M3215" s="737" t="s">
        <v>630</v>
      </c>
      <c r="N3215" s="737" t="s">
        <v>1597</v>
      </c>
      <c r="O3215" s="774"/>
      <c r="P3215" s="991"/>
      <c r="Q3215" s="17"/>
      <c r="R3215" s="17"/>
      <c r="S3215" s="17"/>
      <c r="T3215" s="17"/>
      <c r="U3215" s="740" t="s">
        <v>8688</v>
      </c>
      <c r="V3215" s="17"/>
      <c r="W3215" s="855" t="s">
        <v>2967</v>
      </c>
      <c r="X3215" s="856"/>
      <c r="Y3215" s="857"/>
      <c r="Z3215" s="858"/>
      <c r="AA3215" s="858"/>
    </row>
    <row r="3216" spans="1:27" ht="13.8" hidden="1">
      <c r="A3216" s="84"/>
      <c r="B3216" s="84"/>
      <c r="C3216" s="84"/>
      <c r="D3216" s="84"/>
      <c r="E3216" s="711"/>
      <c r="F3216" s="711"/>
      <c r="G3216" s="737" t="s">
        <v>2958</v>
      </c>
      <c r="H3216" s="696" t="str">
        <f t="shared" si="0"/>
        <v>--</v>
      </c>
      <c r="I3216" s="711"/>
      <c r="J3216" s="17"/>
      <c r="K3216" s="17"/>
      <c r="L3216" s="17"/>
      <c r="M3216" s="736" t="s">
        <v>494</v>
      </c>
      <c r="N3216" s="853" t="s">
        <v>1478</v>
      </c>
      <c r="O3216" s="835"/>
      <c r="P3216" s="990"/>
      <c r="Q3216" s="17"/>
      <c r="R3216" s="17"/>
      <c r="S3216" s="17"/>
      <c r="T3216" s="17"/>
      <c r="U3216" s="753" t="s">
        <v>8689</v>
      </c>
      <c r="V3216" s="17"/>
      <c r="W3216" s="861" t="s">
        <v>2967</v>
      </c>
      <c r="X3216" s="862"/>
      <c r="Y3216" s="863"/>
      <c r="Z3216" s="864"/>
      <c r="AA3216" s="864"/>
    </row>
    <row r="3217" spans="1:27" ht="13.8" hidden="1">
      <c r="A3217" s="84"/>
      <c r="B3217" s="84"/>
      <c r="C3217" s="84"/>
      <c r="D3217" s="84"/>
      <c r="E3217" s="704"/>
      <c r="F3217" s="704"/>
      <c r="G3217" s="736" t="s">
        <v>2958</v>
      </c>
      <c r="H3217" s="694" t="str">
        <f t="shared" si="0"/>
        <v>--</v>
      </c>
      <c r="I3217" s="704"/>
      <c r="J3217" s="17"/>
      <c r="K3217" s="17"/>
      <c r="L3217" s="17"/>
      <c r="M3217" s="737" t="s">
        <v>630</v>
      </c>
      <c r="N3217" s="737" t="s">
        <v>1598</v>
      </c>
      <c r="O3217" s="774"/>
      <c r="P3217" s="994"/>
      <c r="Q3217" s="17"/>
      <c r="R3217" s="17"/>
      <c r="S3217" s="17"/>
      <c r="T3217" s="17"/>
      <c r="U3217" s="993" t="s">
        <v>5681</v>
      </c>
      <c r="V3217" s="17"/>
      <c r="W3217" s="855" t="s">
        <v>2967</v>
      </c>
      <c r="X3217" s="856"/>
      <c r="Y3217" s="857"/>
      <c r="Z3217" s="858"/>
      <c r="AA3217" s="858"/>
    </row>
    <row r="3218" spans="1:27" ht="13.8" hidden="1">
      <c r="A3218" s="84"/>
      <c r="B3218" s="84"/>
      <c r="C3218" s="84"/>
      <c r="D3218" s="84"/>
      <c r="E3218" s="711"/>
      <c r="F3218" s="711"/>
      <c r="G3218" s="737" t="s">
        <v>2958</v>
      </c>
      <c r="H3218" s="696" t="str">
        <f t="shared" si="0"/>
        <v>--</v>
      </c>
      <c r="I3218" s="711"/>
      <c r="J3218" s="17"/>
      <c r="K3218" s="17"/>
      <c r="L3218" s="17"/>
      <c r="M3218" s="983" t="s">
        <v>2731</v>
      </c>
      <c r="N3218" s="736" t="s">
        <v>2512</v>
      </c>
      <c r="O3218" s="769"/>
      <c r="P3218" s="853" t="s">
        <v>3207</v>
      </c>
      <c r="Q3218" s="17"/>
      <c r="R3218" s="17"/>
      <c r="S3218" s="17"/>
      <c r="T3218" s="17"/>
      <c r="U3218" s="753" t="s">
        <v>8690</v>
      </c>
      <c r="V3218" s="17"/>
      <c r="W3218" s="861" t="s">
        <v>2967</v>
      </c>
      <c r="X3218" s="862"/>
      <c r="Y3218" s="863"/>
      <c r="Z3218" s="864"/>
      <c r="AA3218" s="864"/>
    </row>
    <row r="3219" spans="1:27" ht="13.8" hidden="1">
      <c r="A3219" s="84"/>
      <c r="B3219" s="84"/>
      <c r="C3219" s="84"/>
      <c r="D3219" s="84"/>
      <c r="E3219" s="704"/>
      <c r="F3219" s="704"/>
      <c r="G3219" s="736" t="s">
        <v>2958</v>
      </c>
      <c r="H3219" s="694" t="str">
        <f t="shared" si="0"/>
        <v>--</v>
      </c>
      <c r="I3219" s="704"/>
      <c r="J3219" s="17"/>
      <c r="K3219" s="17"/>
      <c r="L3219" s="17"/>
      <c r="M3219" s="979" t="s">
        <v>2731</v>
      </c>
      <c r="N3219" s="737" t="s">
        <v>2513</v>
      </c>
      <c r="O3219" s="774"/>
      <c r="P3219" s="859" t="s">
        <v>3207</v>
      </c>
      <c r="Q3219" s="17"/>
      <c r="R3219" s="17"/>
      <c r="S3219" s="17"/>
      <c r="T3219" s="17"/>
      <c r="U3219" s="740" t="s">
        <v>8691</v>
      </c>
      <c r="V3219" s="17"/>
      <c r="W3219" s="855" t="s">
        <v>2967</v>
      </c>
      <c r="X3219" s="856"/>
      <c r="Y3219" s="857"/>
      <c r="Z3219" s="858"/>
      <c r="AA3219" s="858"/>
    </row>
    <row r="3220" spans="1:27" ht="13.8" hidden="1">
      <c r="A3220" s="84"/>
      <c r="B3220" s="84"/>
      <c r="C3220" s="84"/>
      <c r="D3220" s="84"/>
      <c r="E3220" s="711"/>
      <c r="F3220" s="711"/>
      <c r="G3220" s="737" t="s">
        <v>2958</v>
      </c>
      <c r="H3220" s="696" t="str">
        <f t="shared" si="0"/>
        <v>--</v>
      </c>
      <c r="I3220" s="711"/>
      <c r="J3220" s="17"/>
      <c r="K3220" s="17"/>
      <c r="L3220" s="17"/>
      <c r="M3220" s="865" t="s">
        <v>2704</v>
      </c>
      <c r="N3220" s="736" t="s">
        <v>1420</v>
      </c>
      <c r="O3220" s="769"/>
      <c r="P3220" s="995"/>
      <c r="Q3220" s="17"/>
      <c r="R3220" s="17"/>
      <c r="S3220" s="17"/>
      <c r="T3220" s="17"/>
      <c r="U3220" s="753" t="s">
        <v>8692</v>
      </c>
      <c r="V3220" s="17"/>
      <c r="W3220" s="861" t="s">
        <v>2967</v>
      </c>
      <c r="X3220" s="862"/>
      <c r="Y3220" s="863"/>
      <c r="Z3220" s="864"/>
      <c r="AA3220" s="864"/>
    </row>
    <row r="3221" spans="1:27" ht="13.8" hidden="1">
      <c r="A3221" s="84"/>
      <c r="B3221" s="84"/>
      <c r="C3221" s="84"/>
      <c r="D3221" s="84"/>
      <c r="E3221" s="704"/>
      <c r="F3221" s="704"/>
      <c r="G3221" s="736" t="s">
        <v>2958</v>
      </c>
      <c r="H3221" s="694" t="str">
        <f t="shared" si="0"/>
        <v>--</v>
      </c>
      <c r="I3221" s="704"/>
      <c r="J3221" s="17"/>
      <c r="K3221" s="17"/>
      <c r="L3221" s="17"/>
      <c r="M3221" s="737" t="s">
        <v>2704</v>
      </c>
      <c r="N3221" s="737" t="s">
        <v>1422</v>
      </c>
      <c r="O3221" s="774"/>
      <c r="P3221" s="994"/>
      <c r="Q3221" s="17"/>
      <c r="R3221" s="17"/>
      <c r="S3221" s="17"/>
      <c r="T3221" s="17"/>
      <c r="U3221" s="993" t="s">
        <v>5349</v>
      </c>
      <c r="V3221" s="17"/>
      <c r="W3221" s="855" t="s">
        <v>2967</v>
      </c>
      <c r="X3221" s="856"/>
      <c r="Y3221" s="857"/>
      <c r="Z3221" s="858"/>
      <c r="AA3221" s="858"/>
    </row>
    <row r="3222" spans="1:27" ht="13.8" hidden="1">
      <c r="A3222" s="84"/>
      <c r="B3222" s="84"/>
      <c r="C3222" s="84"/>
      <c r="D3222" s="84"/>
      <c r="E3222" s="711"/>
      <c r="F3222" s="711"/>
      <c r="G3222" s="737" t="s">
        <v>2958</v>
      </c>
      <c r="H3222" s="696" t="str">
        <f t="shared" si="0"/>
        <v>--</v>
      </c>
      <c r="I3222" s="711"/>
      <c r="J3222" s="17"/>
      <c r="K3222" s="17"/>
      <c r="L3222" s="17"/>
      <c r="M3222" s="853" t="s">
        <v>630</v>
      </c>
      <c r="N3222" s="736" t="s">
        <v>1603</v>
      </c>
      <c r="O3222" s="769"/>
      <c r="P3222" s="995"/>
      <c r="Q3222" s="17"/>
      <c r="R3222" s="17"/>
      <c r="S3222" s="17"/>
      <c r="T3222" s="17"/>
      <c r="U3222" s="753" t="s">
        <v>8693</v>
      </c>
      <c r="V3222" s="17"/>
      <c r="W3222" s="861" t="s">
        <v>2967</v>
      </c>
      <c r="X3222" s="862"/>
      <c r="Y3222" s="863"/>
      <c r="Z3222" s="864"/>
      <c r="AA3222" s="864"/>
    </row>
    <row r="3223" spans="1:27" ht="13.8" hidden="1">
      <c r="A3223" s="84"/>
      <c r="B3223" s="84"/>
      <c r="C3223" s="84"/>
      <c r="D3223" s="84"/>
      <c r="E3223" s="704"/>
      <c r="F3223" s="704"/>
      <c r="G3223" s="736" t="s">
        <v>2958</v>
      </c>
      <c r="H3223" s="694" t="str">
        <f t="shared" si="0"/>
        <v>--</v>
      </c>
      <c r="I3223" s="704"/>
      <c r="J3223" s="17"/>
      <c r="K3223" s="17"/>
      <c r="L3223" s="17"/>
      <c r="M3223" s="859" t="s">
        <v>593</v>
      </c>
      <c r="N3223" s="737" t="s">
        <v>2600</v>
      </c>
      <c r="O3223" s="774"/>
      <c r="P3223" s="859" t="s">
        <v>5642</v>
      </c>
      <c r="Q3223" s="17"/>
      <c r="R3223" s="17"/>
      <c r="S3223" s="17"/>
      <c r="T3223" s="17"/>
      <c r="U3223" s="740" t="s">
        <v>8694</v>
      </c>
      <c r="V3223" s="17"/>
      <c r="W3223" s="855" t="s">
        <v>5692</v>
      </c>
      <c r="X3223" s="856"/>
      <c r="Y3223" s="857"/>
      <c r="Z3223" s="858"/>
      <c r="AA3223" s="858"/>
    </row>
    <row r="3224" spans="1:27" ht="13.8" hidden="1">
      <c r="A3224" s="84"/>
      <c r="B3224" s="84"/>
      <c r="C3224" s="84"/>
      <c r="D3224" s="84"/>
      <c r="E3224" s="711"/>
      <c r="F3224" s="711"/>
      <c r="G3224" s="737" t="s">
        <v>2958</v>
      </c>
      <c r="H3224" s="696" t="str">
        <f t="shared" si="0"/>
        <v>--</v>
      </c>
      <c r="I3224" s="711"/>
      <c r="J3224" s="17"/>
      <c r="K3224" s="17"/>
      <c r="L3224" s="17"/>
      <c r="M3224" s="853" t="s">
        <v>1700</v>
      </c>
      <c r="N3224" s="736" t="s">
        <v>2054</v>
      </c>
      <c r="O3224" s="769"/>
      <c r="P3224" s="995"/>
      <c r="Q3224" s="17"/>
      <c r="R3224" s="17"/>
      <c r="S3224" s="17"/>
      <c r="T3224" s="17"/>
      <c r="U3224" s="753" t="s">
        <v>8695</v>
      </c>
      <c r="V3224" s="17"/>
      <c r="W3224" s="861" t="s">
        <v>5692</v>
      </c>
      <c r="X3224" s="862"/>
      <c r="Y3224" s="863"/>
      <c r="Z3224" s="864"/>
      <c r="AA3224" s="864"/>
    </row>
    <row r="3225" spans="1:27" ht="13.8" hidden="1">
      <c r="A3225" s="84"/>
      <c r="B3225" s="84"/>
      <c r="C3225" s="84"/>
      <c r="D3225" s="84"/>
      <c r="E3225" s="704"/>
      <c r="F3225" s="704"/>
      <c r="G3225" s="736" t="s">
        <v>2958</v>
      </c>
      <c r="H3225" s="694" t="str">
        <f t="shared" si="0"/>
        <v>--</v>
      </c>
      <c r="I3225" s="704"/>
      <c r="J3225" s="17"/>
      <c r="K3225" s="17"/>
      <c r="L3225" s="17"/>
      <c r="M3225" s="859" t="s">
        <v>1700</v>
      </c>
      <c r="N3225" s="737" t="s">
        <v>2053</v>
      </c>
      <c r="O3225" s="774"/>
      <c r="P3225" s="994"/>
      <c r="Q3225" s="17"/>
      <c r="R3225" s="17"/>
      <c r="S3225" s="17"/>
      <c r="T3225" s="17"/>
      <c r="U3225" s="740" t="s">
        <v>8696</v>
      </c>
      <c r="V3225" s="17"/>
      <c r="W3225" s="855" t="s">
        <v>5692</v>
      </c>
      <c r="X3225" s="856"/>
      <c r="Y3225" s="857"/>
      <c r="Z3225" s="858"/>
      <c r="AA3225" s="858"/>
    </row>
    <row r="3226" spans="1:27" ht="13.8" hidden="1">
      <c r="A3226" s="84"/>
      <c r="B3226" s="84"/>
      <c r="C3226" s="84"/>
      <c r="D3226" s="84"/>
      <c r="E3226" s="711"/>
      <c r="F3226" s="711"/>
      <c r="G3226" s="737" t="s">
        <v>2958</v>
      </c>
      <c r="H3226" s="696" t="str">
        <f t="shared" si="0"/>
        <v>--</v>
      </c>
      <c r="I3226" s="711"/>
      <c r="J3226" s="17"/>
      <c r="K3226" s="17"/>
      <c r="L3226" s="17"/>
      <c r="M3226" s="853" t="s">
        <v>241</v>
      </c>
      <c r="N3226" s="736" t="s">
        <v>1870</v>
      </c>
      <c r="O3226" s="769"/>
      <c r="P3226" s="995"/>
      <c r="Q3226" s="17"/>
      <c r="R3226" s="17"/>
      <c r="S3226" s="17"/>
      <c r="T3226" s="17"/>
      <c r="U3226" s="753" t="s">
        <v>8697</v>
      </c>
      <c r="V3226" s="17"/>
      <c r="W3226" s="861" t="s">
        <v>5692</v>
      </c>
      <c r="X3226" s="862"/>
      <c r="Y3226" s="863"/>
      <c r="Z3226" s="864"/>
      <c r="AA3226" s="864"/>
    </row>
    <row r="3227" spans="1:27" ht="13.8" hidden="1">
      <c r="A3227" s="84"/>
      <c r="B3227" s="84"/>
      <c r="C3227" s="84"/>
      <c r="D3227" s="84"/>
      <c r="E3227" s="704"/>
      <c r="F3227" s="704"/>
      <c r="G3227" s="736" t="s">
        <v>2958</v>
      </c>
      <c r="H3227" s="694" t="str">
        <f t="shared" si="0"/>
        <v>--</v>
      </c>
      <c r="I3227" s="704"/>
      <c r="J3227" s="17"/>
      <c r="K3227" s="17"/>
      <c r="L3227" s="17"/>
      <c r="M3227" s="859" t="s">
        <v>273</v>
      </c>
      <c r="N3227" s="737" t="s">
        <v>1183</v>
      </c>
      <c r="O3227" s="774"/>
      <c r="P3227" s="994"/>
      <c r="Q3227" s="17"/>
      <c r="R3227" s="17"/>
      <c r="S3227" s="17"/>
      <c r="T3227" s="17"/>
      <c r="U3227" s="740" t="s">
        <v>8698</v>
      </c>
      <c r="V3227" s="17"/>
      <c r="W3227" s="855" t="s">
        <v>5692</v>
      </c>
      <c r="X3227" s="856"/>
      <c r="Y3227" s="857"/>
      <c r="Z3227" s="858"/>
      <c r="AA3227" s="858"/>
    </row>
    <row r="3228" spans="1:27" ht="13.8" hidden="1">
      <c r="A3228" s="84"/>
      <c r="B3228" s="84"/>
      <c r="C3228" s="84"/>
      <c r="D3228" s="84"/>
      <c r="E3228" s="711"/>
      <c r="F3228" s="711"/>
      <c r="G3228" s="737" t="s">
        <v>2958</v>
      </c>
      <c r="H3228" s="696" t="str">
        <f t="shared" si="0"/>
        <v>--</v>
      </c>
      <c r="I3228" s="711"/>
      <c r="J3228" s="17"/>
      <c r="K3228" s="17"/>
      <c r="L3228" s="17"/>
      <c r="M3228" s="853" t="s">
        <v>273</v>
      </c>
      <c r="N3228" s="736" t="s">
        <v>1182</v>
      </c>
      <c r="O3228" s="769"/>
      <c r="P3228" s="995"/>
      <c r="Q3228" s="17"/>
      <c r="R3228" s="17"/>
      <c r="S3228" s="17"/>
      <c r="T3228" s="17"/>
      <c r="U3228" s="753" t="s">
        <v>8699</v>
      </c>
      <c r="V3228" s="17"/>
      <c r="W3228" s="861" t="s">
        <v>5692</v>
      </c>
      <c r="X3228" s="862"/>
      <c r="Y3228" s="863"/>
      <c r="Z3228" s="864"/>
      <c r="AA3228" s="864"/>
    </row>
    <row r="3229" spans="1:27" ht="13.8" hidden="1">
      <c r="A3229" s="84"/>
      <c r="B3229" s="84"/>
      <c r="C3229" s="84"/>
      <c r="D3229" s="84"/>
      <c r="E3229" s="704"/>
      <c r="F3229" s="704"/>
      <c r="G3229" s="736" t="s">
        <v>2958</v>
      </c>
      <c r="H3229" s="694" t="str">
        <f t="shared" si="0"/>
        <v>--</v>
      </c>
      <c r="I3229" s="704"/>
      <c r="J3229" s="17"/>
      <c r="K3229" s="17"/>
      <c r="L3229" s="17"/>
      <c r="M3229" s="859" t="s">
        <v>528</v>
      </c>
      <c r="N3229" s="737" t="s">
        <v>2050</v>
      </c>
      <c r="O3229" s="774"/>
      <c r="P3229" s="994"/>
      <c r="Q3229" s="17"/>
      <c r="R3229" s="17"/>
      <c r="S3229" s="17"/>
      <c r="T3229" s="17"/>
      <c r="U3229" s="993" t="s">
        <v>5701</v>
      </c>
      <c r="V3229" s="17"/>
      <c r="W3229" s="855" t="s">
        <v>5692</v>
      </c>
      <c r="X3229" s="856"/>
      <c r="Y3229" s="857"/>
      <c r="Z3229" s="858"/>
      <c r="AA3229" s="858"/>
    </row>
    <row r="3230" spans="1:27" ht="13.8" hidden="1">
      <c r="A3230" s="84"/>
      <c r="B3230" s="84"/>
      <c r="C3230" s="84"/>
      <c r="D3230" s="84"/>
      <c r="E3230" s="711"/>
      <c r="F3230" s="711"/>
      <c r="G3230" s="737" t="s">
        <v>2958</v>
      </c>
      <c r="H3230" s="696" t="str">
        <f t="shared" si="0"/>
        <v>--</v>
      </c>
      <c r="I3230" s="711"/>
      <c r="J3230" s="17"/>
      <c r="K3230" s="17"/>
      <c r="L3230" s="17"/>
      <c r="M3230" s="778" t="s">
        <v>436</v>
      </c>
      <c r="N3230" s="736" t="s">
        <v>61</v>
      </c>
      <c r="O3230" s="769"/>
      <c r="P3230" s="995"/>
      <c r="Q3230" s="17"/>
      <c r="R3230" s="17"/>
      <c r="S3230" s="17"/>
      <c r="T3230" s="17"/>
      <c r="U3230" s="753" t="s">
        <v>8700</v>
      </c>
      <c r="V3230" s="17"/>
      <c r="W3230" s="861" t="s">
        <v>5692</v>
      </c>
      <c r="X3230" s="862"/>
      <c r="Y3230" s="863"/>
      <c r="Z3230" s="864"/>
      <c r="AA3230" s="864"/>
    </row>
    <row r="3231" spans="1:27" ht="13.8" hidden="1">
      <c r="A3231" s="84"/>
      <c r="B3231" s="84"/>
      <c r="C3231" s="84"/>
      <c r="D3231" s="84"/>
      <c r="E3231" s="704"/>
      <c r="F3231" s="704"/>
      <c r="G3231" s="736" t="s">
        <v>2958</v>
      </c>
      <c r="H3231" s="694" t="str">
        <f t="shared" si="0"/>
        <v>--</v>
      </c>
      <c r="I3231" s="704"/>
      <c r="J3231" s="17"/>
      <c r="K3231" s="17"/>
      <c r="L3231" s="17"/>
      <c r="M3231" s="859" t="s">
        <v>241</v>
      </c>
      <c r="N3231" s="737" t="s">
        <v>2052</v>
      </c>
      <c r="O3231" s="774"/>
      <c r="P3231" s="994"/>
      <c r="Q3231" s="17"/>
      <c r="R3231" s="17"/>
      <c r="S3231" s="17"/>
      <c r="T3231" s="17"/>
      <c r="U3231" s="740" t="s">
        <v>8701</v>
      </c>
      <c r="V3231" s="17"/>
      <c r="W3231" s="855" t="s">
        <v>5717</v>
      </c>
      <c r="X3231" s="856"/>
      <c r="Y3231" s="857"/>
      <c r="Z3231" s="858"/>
      <c r="AA3231" s="858"/>
    </row>
    <row r="3232" spans="1:27" ht="13.8" hidden="1">
      <c r="A3232" s="84"/>
      <c r="B3232" s="84"/>
      <c r="C3232" s="84"/>
      <c r="D3232" s="84"/>
      <c r="E3232" s="711"/>
      <c r="F3232" s="711"/>
      <c r="G3232" s="737" t="s">
        <v>2958</v>
      </c>
      <c r="H3232" s="696" t="str">
        <f t="shared" si="0"/>
        <v>--</v>
      </c>
      <c r="I3232" s="711"/>
      <c r="J3232" s="17"/>
      <c r="K3232" s="17"/>
      <c r="L3232" s="17"/>
      <c r="M3232" s="736" t="s">
        <v>2789</v>
      </c>
      <c r="N3232" s="736" t="s">
        <v>811</v>
      </c>
      <c r="O3232" s="769"/>
      <c r="P3232" s="990"/>
      <c r="Q3232" s="17"/>
      <c r="R3232" s="17"/>
      <c r="S3232" s="17"/>
      <c r="T3232" s="17"/>
      <c r="U3232" s="753" t="s">
        <v>8702</v>
      </c>
      <c r="V3232" s="17"/>
      <c r="W3232" s="861" t="s">
        <v>5717</v>
      </c>
      <c r="X3232" s="862"/>
      <c r="Y3232" s="863"/>
      <c r="Z3232" s="864"/>
      <c r="AA3232" s="864"/>
    </row>
    <row r="3233" spans="1:27" ht="13.8" hidden="1">
      <c r="A3233" s="84"/>
      <c r="B3233" s="84"/>
      <c r="C3233" s="84"/>
      <c r="D3233" s="84"/>
      <c r="E3233" s="704"/>
      <c r="F3233" s="704"/>
      <c r="G3233" s="736" t="s">
        <v>2958</v>
      </c>
      <c r="H3233" s="694" t="str">
        <f t="shared" si="0"/>
        <v>--</v>
      </c>
      <c r="I3233" s="704"/>
      <c r="J3233" s="17"/>
      <c r="K3233" s="17"/>
      <c r="L3233" s="17"/>
      <c r="M3233" s="859" t="s">
        <v>241</v>
      </c>
      <c r="N3233" s="737" t="s">
        <v>2051</v>
      </c>
      <c r="O3233" s="774"/>
      <c r="P3233" s="994"/>
      <c r="Q3233" s="17"/>
      <c r="R3233" s="17"/>
      <c r="S3233" s="17"/>
      <c r="T3233" s="17"/>
      <c r="U3233" s="740" t="s">
        <v>8703</v>
      </c>
      <c r="V3233" s="17"/>
      <c r="W3233" s="855" t="s">
        <v>5735</v>
      </c>
      <c r="X3233" s="856"/>
      <c r="Y3233" s="857"/>
      <c r="Z3233" s="858"/>
      <c r="AA3233" s="858"/>
    </row>
    <row r="3234" spans="1:27" ht="13.8" hidden="1">
      <c r="A3234" s="84"/>
      <c r="B3234" s="84"/>
      <c r="C3234" s="84"/>
      <c r="D3234" s="84"/>
      <c r="E3234" s="711"/>
      <c r="F3234" s="711"/>
      <c r="G3234" s="737" t="s">
        <v>2958</v>
      </c>
      <c r="H3234" s="696" t="str">
        <f t="shared" si="0"/>
        <v>--</v>
      </c>
      <c r="I3234" s="711"/>
      <c r="J3234" s="17"/>
      <c r="K3234" s="17"/>
      <c r="L3234" s="17"/>
      <c r="M3234" s="983" t="s">
        <v>494</v>
      </c>
      <c r="N3234" s="853" t="s">
        <v>1480</v>
      </c>
      <c r="O3234" s="835"/>
      <c r="P3234" s="995"/>
      <c r="Q3234" s="17"/>
      <c r="R3234" s="17"/>
      <c r="S3234" s="17"/>
      <c r="T3234" s="17"/>
      <c r="U3234" s="753" t="s">
        <v>8704</v>
      </c>
      <c r="V3234" s="17"/>
      <c r="W3234" s="861" t="s">
        <v>5717</v>
      </c>
      <c r="X3234" s="862"/>
      <c r="Y3234" s="863"/>
      <c r="Z3234" s="864"/>
      <c r="AA3234" s="864"/>
    </row>
    <row r="3235" spans="1:27" ht="13.8" hidden="1">
      <c r="A3235" s="84"/>
      <c r="B3235" s="84"/>
      <c r="C3235" s="84"/>
      <c r="D3235" s="84"/>
      <c r="E3235" s="704"/>
      <c r="F3235" s="704"/>
      <c r="G3235" s="736" t="s">
        <v>2958</v>
      </c>
      <c r="H3235" s="694" t="str">
        <f t="shared" si="0"/>
        <v>--</v>
      </c>
      <c r="I3235" s="704"/>
      <c r="J3235" s="17"/>
      <c r="K3235" s="17"/>
      <c r="L3235" s="17"/>
      <c r="M3235" s="859" t="s">
        <v>1700</v>
      </c>
      <c r="N3235" s="859" t="s">
        <v>2038</v>
      </c>
      <c r="O3235" s="980"/>
      <c r="P3235" s="994"/>
      <c r="Q3235" s="17"/>
      <c r="R3235" s="17"/>
      <c r="S3235" s="17"/>
      <c r="T3235" s="17"/>
      <c r="U3235" s="993" t="s">
        <v>5749</v>
      </c>
      <c r="V3235" s="17"/>
      <c r="W3235" s="855" t="s">
        <v>5717</v>
      </c>
      <c r="X3235" s="856"/>
      <c r="Y3235" s="857"/>
      <c r="Z3235" s="858"/>
      <c r="AA3235" s="858"/>
    </row>
    <row r="3236" spans="1:27" ht="13.8" hidden="1">
      <c r="A3236" s="84"/>
      <c r="B3236" s="84"/>
      <c r="C3236" s="84"/>
      <c r="D3236" s="84"/>
      <c r="E3236" s="711"/>
      <c r="F3236" s="711"/>
      <c r="G3236" s="737" t="s">
        <v>2958</v>
      </c>
      <c r="H3236" s="696" t="str">
        <f t="shared" si="0"/>
        <v>--</v>
      </c>
      <c r="I3236" s="711"/>
      <c r="J3236" s="17"/>
      <c r="K3236" s="17"/>
      <c r="L3236" s="17"/>
      <c r="M3236" s="853" t="s">
        <v>1700</v>
      </c>
      <c r="N3236" s="736" t="s">
        <v>2044</v>
      </c>
      <c r="O3236" s="769"/>
      <c r="P3236" s="995"/>
      <c r="Q3236" s="17"/>
      <c r="R3236" s="17"/>
      <c r="S3236" s="17"/>
      <c r="T3236" s="17"/>
      <c r="U3236" s="753" t="s">
        <v>8705</v>
      </c>
      <c r="V3236" s="17"/>
      <c r="W3236" s="861" t="s">
        <v>5717</v>
      </c>
      <c r="X3236" s="862"/>
      <c r="Y3236" s="863"/>
      <c r="Z3236" s="864"/>
      <c r="AA3236" s="864"/>
    </row>
    <row r="3237" spans="1:27" ht="13.8" hidden="1">
      <c r="A3237" s="84"/>
      <c r="B3237" s="84"/>
      <c r="C3237" s="84"/>
      <c r="D3237" s="84"/>
      <c r="E3237" s="704"/>
      <c r="F3237" s="704"/>
      <c r="G3237" s="736" t="s">
        <v>2958</v>
      </c>
      <c r="H3237" s="694" t="str">
        <f t="shared" si="0"/>
        <v>--</v>
      </c>
      <c r="I3237" s="704"/>
      <c r="J3237" s="17"/>
      <c r="K3237" s="17"/>
      <c r="L3237" s="17"/>
      <c r="M3237" s="859" t="s">
        <v>2704</v>
      </c>
      <c r="N3237" s="859" t="s">
        <v>1423</v>
      </c>
      <c r="O3237" s="980"/>
      <c r="P3237" s="994"/>
      <c r="Q3237" s="17"/>
      <c r="R3237" s="17"/>
      <c r="S3237" s="17"/>
      <c r="T3237" s="17"/>
      <c r="U3237" s="740" t="s">
        <v>8706</v>
      </c>
      <c r="V3237" s="17"/>
      <c r="W3237" s="855" t="s">
        <v>5735</v>
      </c>
      <c r="X3237" s="856"/>
      <c r="Y3237" s="857"/>
      <c r="Z3237" s="858"/>
      <c r="AA3237" s="858"/>
    </row>
    <row r="3238" spans="1:27" ht="13.8" hidden="1">
      <c r="A3238" s="84"/>
      <c r="B3238" s="84"/>
      <c r="C3238" s="84"/>
      <c r="D3238" s="84"/>
      <c r="E3238" s="711"/>
      <c r="F3238" s="711"/>
      <c r="G3238" s="737" t="s">
        <v>2958</v>
      </c>
      <c r="H3238" s="696" t="str">
        <f t="shared" si="0"/>
        <v>--</v>
      </c>
      <c r="I3238" s="711"/>
      <c r="J3238" s="17"/>
      <c r="K3238" s="17"/>
      <c r="L3238" s="17"/>
      <c r="M3238" s="853" t="s">
        <v>2704</v>
      </c>
      <c r="N3238" s="853" t="s">
        <v>1424</v>
      </c>
      <c r="O3238" s="835"/>
      <c r="P3238" s="996"/>
      <c r="Q3238" s="17"/>
      <c r="R3238" s="17"/>
      <c r="S3238" s="17"/>
      <c r="T3238" s="17"/>
      <c r="U3238" s="753" t="s">
        <v>8707</v>
      </c>
      <c r="V3238" s="17"/>
      <c r="W3238" s="861" t="s">
        <v>5717</v>
      </c>
      <c r="X3238" s="862"/>
      <c r="Y3238" s="863"/>
      <c r="Z3238" s="864"/>
      <c r="AA3238" s="864"/>
    </row>
    <row r="3239" spans="1:27" ht="13.8" hidden="1">
      <c r="A3239" s="84"/>
      <c r="B3239" s="84"/>
      <c r="C3239" s="84"/>
      <c r="D3239" s="84"/>
      <c r="E3239" s="704"/>
      <c r="F3239" s="704"/>
      <c r="G3239" s="736" t="s">
        <v>2958</v>
      </c>
      <c r="H3239" s="694" t="str">
        <f t="shared" si="0"/>
        <v>--</v>
      </c>
      <c r="I3239" s="704"/>
      <c r="J3239" s="17"/>
      <c r="K3239" s="17"/>
      <c r="L3239" s="17"/>
      <c r="M3239" s="859" t="s">
        <v>195</v>
      </c>
      <c r="N3239" s="859" t="s">
        <v>886</v>
      </c>
      <c r="O3239" s="980"/>
      <c r="P3239" s="994"/>
      <c r="Q3239" s="17"/>
      <c r="R3239" s="17"/>
      <c r="S3239" s="17"/>
      <c r="T3239" s="17"/>
      <c r="U3239" s="740" t="s">
        <v>8708</v>
      </c>
      <c r="V3239" s="17"/>
      <c r="W3239" s="855" t="s">
        <v>5717</v>
      </c>
      <c r="X3239" s="856"/>
      <c r="Y3239" s="857"/>
      <c r="Z3239" s="858"/>
      <c r="AA3239" s="858"/>
    </row>
    <row r="3240" spans="1:27" ht="13.8" hidden="1">
      <c r="A3240" s="84"/>
      <c r="B3240" s="84"/>
      <c r="C3240" s="84"/>
      <c r="D3240" s="84"/>
      <c r="E3240" s="711"/>
      <c r="F3240" s="711"/>
      <c r="G3240" s="737" t="s">
        <v>2958</v>
      </c>
      <c r="H3240" s="696" t="str">
        <f t="shared" si="0"/>
        <v>--</v>
      </c>
      <c r="I3240" s="711"/>
      <c r="J3240" s="17"/>
      <c r="K3240" s="17"/>
      <c r="L3240" s="17"/>
      <c r="M3240" s="853" t="s">
        <v>195</v>
      </c>
      <c r="N3240" s="853" t="s">
        <v>854</v>
      </c>
      <c r="O3240" s="835"/>
      <c r="P3240" s="995"/>
      <c r="Q3240" s="17"/>
      <c r="R3240" s="17"/>
      <c r="S3240" s="17"/>
      <c r="T3240" s="17"/>
      <c r="U3240" s="753" t="s">
        <v>8709</v>
      </c>
      <c r="V3240" s="17"/>
      <c r="W3240" s="861" t="s">
        <v>5717</v>
      </c>
      <c r="X3240" s="862"/>
      <c r="Y3240" s="863"/>
      <c r="Z3240" s="864"/>
      <c r="AA3240" s="864"/>
    </row>
    <row r="3241" spans="1:27" ht="13.8" hidden="1">
      <c r="A3241" s="84"/>
      <c r="B3241" s="84"/>
      <c r="C3241" s="84"/>
      <c r="D3241" s="84"/>
      <c r="E3241" s="704"/>
      <c r="F3241" s="704"/>
      <c r="G3241" s="736" t="s">
        <v>2958</v>
      </c>
      <c r="H3241" s="694" t="str">
        <f t="shared" si="0"/>
        <v>--</v>
      </c>
      <c r="I3241" s="704"/>
      <c r="J3241" s="17"/>
      <c r="K3241" s="17"/>
      <c r="L3241" s="17"/>
      <c r="M3241" s="859" t="s">
        <v>195</v>
      </c>
      <c r="N3241" s="859" t="s">
        <v>853</v>
      </c>
      <c r="O3241" s="980"/>
      <c r="P3241" s="994"/>
      <c r="Q3241" s="17"/>
      <c r="R3241" s="17"/>
      <c r="S3241" s="17"/>
      <c r="T3241" s="17"/>
      <c r="U3241" s="740" t="s">
        <v>8710</v>
      </c>
      <c r="V3241" s="17"/>
      <c r="W3241" s="855" t="s">
        <v>5717</v>
      </c>
      <c r="X3241" s="856"/>
      <c r="Y3241" s="857"/>
      <c r="Z3241" s="858"/>
      <c r="AA3241" s="858"/>
    </row>
    <row r="3242" spans="1:27" ht="13.8" hidden="1">
      <c r="A3242" s="84"/>
      <c r="B3242" s="84"/>
      <c r="C3242" s="84"/>
      <c r="D3242" s="84"/>
      <c r="E3242" s="711"/>
      <c r="F3242" s="711"/>
      <c r="G3242" s="737" t="s">
        <v>2958</v>
      </c>
      <c r="H3242" s="696" t="str">
        <f t="shared" si="0"/>
        <v>--</v>
      </c>
      <c r="I3242" s="711"/>
      <c r="J3242" s="17"/>
      <c r="K3242" s="17"/>
      <c r="L3242" s="17"/>
      <c r="M3242" s="853" t="s">
        <v>195</v>
      </c>
      <c r="N3242" s="853" t="s">
        <v>852</v>
      </c>
      <c r="O3242" s="835"/>
      <c r="P3242" s="995"/>
      <c r="Q3242" s="17"/>
      <c r="R3242" s="17"/>
      <c r="S3242" s="17"/>
      <c r="T3242" s="17"/>
      <c r="U3242" s="753" t="s">
        <v>8711</v>
      </c>
      <c r="V3242" s="17"/>
      <c r="W3242" s="861" t="s">
        <v>5717</v>
      </c>
      <c r="X3242" s="862"/>
      <c r="Y3242" s="863"/>
      <c r="Z3242" s="864"/>
      <c r="AA3242" s="864"/>
    </row>
    <row r="3243" spans="1:27" ht="13.8" hidden="1">
      <c r="A3243" s="84"/>
      <c r="B3243" s="84"/>
      <c r="C3243" s="84"/>
      <c r="D3243" s="84"/>
      <c r="E3243" s="704"/>
      <c r="F3243" s="704"/>
      <c r="G3243" s="736" t="s">
        <v>2958</v>
      </c>
      <c r="H3243" s="694" t="str">
        <f t="shared" si="0"/>
        <v>--</v>
      </c>
      <c r="I3243" s="704"/>
      <c r="J3243" s="17"/>
      <c r="K3243" s="17"/>
      <c r="L3243" s="17"/>
      <c r="M3243" s="859" t="s">
        <v>273</v>
      </c>
      <c r="N3243" s="859" t="s">
        <v>1181</v>
      </c>
      <c r="O3243" s="980"/>
      <c r="P3243" s="994"/>
      <c r="Q3243" s="17"/>
      <c r="R3243" s="17"/>
      <c r="S3243" s="17"/>
      <c r="T3243" s="17"/>
      <c r="U3243" s="740" t="s">
        <v>8712</v>
      </c>
      <c r="V3243" s="17"/>
      <c r="W3243" s="855" t="s">
        <v>5717</v>
      </c>
      <c r="X3243" s="856"/>
      <c r="Y3243" s="857"/>
      <c r="Z3243" s="858"/>
      <c r="AA3243" s="858"/>
    </row>
    <row r="3244" spans="1:27" ht="13.8" hidden="1">
      <c r="A3244" s="84"/>
      <c r="B3244" s="84"/>
      <c r="C3244" s="84"/>
      <c r="D3244" s="84"/>
      <c r="E3244" s="711"/>
      <c r="F3244" s="711"/>
      <c r="G3244" s="737" t="s">
        <v>2958</v>
      </c>
      <c r="H3244" s="696" t="str">
        <f t="shared" si="0"/>
        <v>--</v>
      </c>
      <c r="I3244" s="711"/>
      <c r="J3244" s="17"/>
      <c r="K3244" s="17"/>
      <c r="L3244" s="17"/>
      <c r="M3244" s="853" t="s">
        <v>273</v>
      </c>
      <c r="N3244" s="853" t="s">
        <v>1167</v>
      </c>
      <c r="O3244" s="835"/>
      <c r="P3244" s="995"/>
      <c r="Q3244" s="17"/>
      <c r="R3244" s="17"/>
      <c r="S3244" s="17"/>
      <c r="T3244" s="17"/>
      <c r="U3244" s="753" t="s">
        <v>8713</v>
      </c>
      <c r="V3244" s="17"/>
      <c r="W3244" s="861" t="s">
        <v>5735</v>
      </c>
      <c r="X3244" s="862"/>
      <c r="Y3244" s="863"/>
      <c r="Z3244" s="864"/>
      <c r="AA3244" s="864"/>
    </row>
    <row r="3245" spans="1:27" ht="13.8" hidden="1">
      <c r="A3245" s="84"/>
      <c r="B3245" s="84"/>
      <c r="C3245" s="84"/>
      <c r="D3245" s="84"/>
      <c r="E3245" s="704"/>
      <c r="F3245" s="704"/>
      <c r="G3245" s="736" t="s">
        <v>2958</v>
      </c>
      <c r="H3245" s="694" t="str">
        <f t="shared" si="0"/>
        <v>--</v>
      </c>
      <c r="I3245" s="704"/>
      <c r="J3245" s="17"/>
      <c r="K3245" s="17"/>
      <c r="L3245" s="17"/>
      <c r="M3245" s="859" t="s">
        <v>630</v>
      </c>
      <c r="N3245" s="859" t="s">
        <v>1602</v>
      </c>
      <c r="O3245" s="980"/>
      <c r="P3245" s="994"/>
      <c r="Q3245" s="17"/>
      <c r="R3245" s="17"/>
      <c r="S3245" s="17"/>
      <c r="T3245" s="17"/>
      <c r="U3245" s="740" t="s">
        <v>8714</v>
      </c>
      <c r="V3245" s="17"/>
      <c r="W3245" s="855" t="s">
        <v>5717</v>
      </c>
      <c r="X3245" s="856"/>
      <c r="Y3245" s="857"/>
      <c r="Z3245" s="858"/>
      <c r="AA3245" s="858"/>
    </row>
    <row r="3246" spans="1:27" ht="13.8" hidden="1">
      <c r="A3246" s="84"/>
      <c r="B3246" s="84"/>
      <c r="C3246" s="84"/>
      <c r="D3246" s="84"/>
      <c r="E3246" s="711"/>
      <c r="F3246" s="711"/>
      <c r="G3246" s="737" t="s">
        <v>2958</v>
      </c>
      <c r="H3246" s="696" t="str">
        <f t="shared" si="0"/>
        <v>--</v>
      </c>
      <c r="I3246" s="711"/>
      <c r="J3246" s="17"/>
      <c r="K3246" s="17"/>
      <c r="L3246" s="17"/>
      <c r="M3246" s="853" t="s">
        <v>630</v>
      </c>
      <c r="N3246" s="853" t="s">
        <v>1601</v>
      </c>
      <c r="O3246" s="835"/>
      <c r="P3246" s="995"/>
      <c r="Q3246" s="17"/>
      <c r="R3246" s="17"/>
      <c r="S3246" s="17"/>
      <c r="T3246" s="17"/>
      <c r="U3246" s="753" t="s">
        <v>8715</v>
      </c>
      <c r="V3246" s="17"/>
      <c r="W3246" s="861" t="s">
        <v>5735</v>
      </c>
      <c r="X3246" s="862"/>
      <c r="Y3246" s="863"/>
      <c r="Z3246" s="864"/>
      <c r="AA3246" s="864"/>
    </row>
    <row r="3247" spans="1:27" ht="13.8" hidden="1">
      <c r="A3247" s="84"/>
      <c r="B3247" s="84"/>
      <c r="C3247" s="84"/>
      <c r="D3247" s="84"/>
      <c r="E3247" s="704"/>
      <c r="F3247" s="704"/>
      <c r="G3247" s="736" t="s">
        <v>2958</v>
      </c>
      <c r="H3247" s="694" t="str">
        <f t="shared" si="0"/>
        <v>--</v>
      </c>
      <c r="I3247" s="704"/>
      <c r="J3247" s="17"/>
      <c r="K3247" s="17"/>
      <c r="L3247" s="17"/>
      <c r="M3247" s="859" t="s">
        <v>2796</v>
      </c>
      <c r="N3247" s="859" t="s">
        <v>413</v>
      </c>
      <c r="O3247" s="980"/>
      <c r="P3247" s="994"/>
      <c r="Q3247" s="17"/>
      <c r="R3247" s="17"/>
      <c r="S3247" s="17"/>
      <c r="T3247" s="17"/>
      <c r="U3247" s="740" t="s">
        <v>8716</v>
      </c>
      <c r="V3247" s="17"/>
      <c r="W3247" s="855" t="s">
        <v>5717</v>
      </c>
      <c r="X3247" s="856"/>
      <c r="Y3247" s="857"/>
      <c r="Z3247" s="858"/>
      <c r="AA3247" s="858"/>
    </row>
    <row r="3248" spans="1:27" ht="13.8" hidden="1">
      <c r="A3248" s="84"/>
      <c r="B3248" s="84"/>
      <c r="C3248" s="84"/>
      <c r="D3248" s="84"/>
      <c r="E3248" s="711"/>
      <c r="F3248" s="711"/>
      <c r="G3248" s="737" t="s">
        <v>2958</v>
      </c>
      <c r="H3248" s="696" t="str">
        <f t="shared" si="0"/>
        <v>--</v>
      </c>
      <c r="I3248" s="711"/>
      <c r="J3248" s="17"/>
      <c r="K3248" s="17"/>
      <c r="L3248" s="17"/>
      <c r="M3248" s="853" t="s">
        <v>2796</v>
      </c>
      <c r="N3248" s="853" t="s">
        <v>414</v>
      </c>
      <c r="O3248" s="835"/>
      <c r="P3248" s="995"/>
      <c r="Q3248" s="17"/>
      <c r="R3248" s="17"/>
      <c r="S3248" s="17"/>
      <c r="T3248" s="17"/>
      <c r="U3248" s="753" t="s">
        <v>8717</v>
      </c>
      <c r="V3248" s="17"/>
      <c r="W3248" s="861" t="s">
        <v>5735</v>
      </c>
      <c r="X3248" s="862"/>
      <c r="Y3248" s="863"/>
      <c r="Z3248" s="864"/>
      <c r="AA3248" s="864"/>
    </row>
    <row r="3249" spans="1:27" ht="13.8" hidden="1">
      <c r="A3249" s="84"/>
      <c r="B3249" s="84"/>
      <c r="C3249" s="84"/>
      <c r="D3249" s="84"/>
      <c r="E3249" s="704"/>
      <c r="F3249" s="704"/>
      <c r="G3249" s="736" t="s">
        <v>2958</v>
      </c>
      <c r="H3249" s="694" t="str">
        <f t="shared" si="0"/>
        <v>--</v>
      </c>
      <c r="I3249" s="704"/>
      <c r="J3249" s="17"/>
      <c r="K3249" s="17"/>
      <c r="L3249" s="17"/>
      <c r="M3249" s="783" t="s">
        <v>436</v>
      </c>
      <c r="N3249" s="859" t="s">
        <v>166</v>
      </c>
      <c r="O3249" s="980"/>
      <c r="P3249" s="994"/>
      <c r="Q3249" s="17"/>
      <c r="R3249" s="17"/>
      <c r="S3249" s="17"/>
      <c r="T3249" s="17"/>
      <c r="U3249" s="740" t="s">
        <v>8718</v>
      </c>
      <c r="V3249" s="17"/>
      <c r="W3249" s="855" t="s">
        <v>5735</v>
      </c>
      <c r="X3249" s="856"/>
      <c r="Y3249" s="857"/>
      <c r="Z3249" s="858"/>
      <c r="AA3249" s="858"/>
    </row>
    <row r="3250" spans="1:27" ht="13.8" hidden="1">
      <c r="A3250" s="84"/>
      <c r="B3250" s="84"/>
      <c r="C3250" s="84"/>
      <c r="D3250" s="84"/>
      <c r="E3250" s="711"/>
      <c r="F3250" s="711"/>
      <c r="G3250" s="737" t="s">
        <v>2958</v>
      </c>
      <c r="H3250" s="696" t="str">
        <f t="shared" si="0"/>
        <v>--</v>
      </c>
      <c r="I3250" s="711"/>
      <c r="J3250" s="17"/>
      <c r="K3250" s="17"/>
      <c r="L3250" s="17"/>
      <c r="M3250" s="778" t="s">
        <v>436</v>
      </c>
      <c r="N3250" s="853" t="s">
        <v>62</v>
      </c>
      <c r="O3250" s="835"/>
      <c r="P3250" s="995"/>
      <c r="Q3250" s="17"/>
      <c r="R3250" s="17"/>
      <c r="S3250" s="17"/>
      <c r="T3250" s="17"/>
      <c r="U3250" s="753" t="s">
        <v>8719</v>
      </c>
      <c r="V3250" s="17"/>
      <c r="W3250" s="861" t="s">
        <v>5717</v>
      </c>
      <c r="X3250" s="862"/>
      <c r="Y3250" s="863"/>
      <c r="Z3250" s="864"/>
      <c r="AA3250" s="864"/>
    </row>
    <row r="3251" spans="1:27" ht="13.8" hidden="1">
      <c r="A3251" s="84"/>
      <c r="B3251" s="84"/>
      <c r="C3251" s="84"/>
      <c r="D3251" s="84"/>
      <c r="E3251" s="704"/>
      <c r="F3251" s="704"/>
      <c r="G3251" s="736" t="s">
        <v>2958</v>
      </c>
      <c r="H3251" s="694" t="str">
        <f t="shared" si="0"/>
        <v>--</v>
      </c>
      <c r="I3251" s="704"/>
      <c r="J3251" s="17"/>
      <c r="K3251" s="17"/>
      <c r="L3251" s="17"/>
      <c r="M3251" s="859" t="s">
        <v>2734</v>
      </c>
      <c r="N3251" s="859" t="s">
        <v>2536</v>
      </c>
      <c r="O3251" s="980"/>
      <c r="P3251" s="994"/>
      <c r="Q3251" s="17"/>
      <c r="R3251" s="17"/>
      <c r="S3251" s="17"/>
      <c r="T3251" s="17"/>
      <c r="U3251" s="740" t="s">
        <v>8720</v>
      </c>
      <c r="V3251" s="17"/>
      <c r="W3251" s="855" t="s">
        <v>2967</v>
      </c>
      <c r="X3251" s="856"/>
      <c r="Y3251" s="857"/>
      <c r="Z3251" s="858"/>
      <c r="AA3251" s="858"/>
    </row>
    <row r="3252" spans="1:27" ht="13.8" hidden="1">
      <c r="A3252" s="84"/>
      <c r="B3252" s="84"/>
      <c r="C3252" s="84"/>
      <c r="D3252" s="84"/>
      <c r="E3252" s="711"/>
      <c r="F3252" s="711"/>
      <c r="G3252" s="737" t="s">
        <v>2958</v>
      </c>
      <c r="H3252" s="696" t="str">
        <f t="shared" si="0"/>
        <v>--</v>
      </c>
      <c r="I3252" s="711"/>
      <c r="J3252" s="17"/>
      <c r="K3252" s="17"/>
      <c r="L3252" s="17"/>
      <c r="M3252" s="853" t="s">
        <v>494</v>
      </c>
      <c r="N3252" s="853" t="s">
        <v>1485</v>
      </c>
      <c r="O3252" s="835"/>
      <c r="P3252" s="995"/>
      <c r="Q3252" s="17"/>
      <c r="R3252" s="17"/>
      <c r="S3252" s="17"/>
      <c r="T3252" s="17"/>
      <c r="U3252" s="992" t="s">
        <v>5778</v>
      </c>
      <c r="V3252" s="17"/>
      <c r="W3252" s="861" t="s">
        <v>2967</v>
      </c>
      <c r="X3252" s="862"/>
      <c r="Y3252" s="863"/>
      <c r="Z3252" s="864"/>
      <c r="AA3252" s="864"/>
    </row>
    <row r="3253" spans="1:27" ht="13.8" hidden="1">
      <c r="A3253" s="84"/>
      <c r="B3253" s="84"/>
      <c r="C3253" s="84"/>
      <c r="D3253" s="84"/>
      <c r="E3253" s="704"/>
      <c r="F3253" s="704"/>
      <c r="G3253" s="736" t="s">
        <v>2958</v>
      </c>
      <c r="H3253" s="694" t="str">
        <f t="shared" si="0"/>
        <v>--</v>
      </c>
      <c r="I3253" s="704"/>
      <c r="J3253" s="17"/>
      <c r="K3253" s="17"/>
      <c r="L3253" s="17"/>
      <c r="M3253" s="859" t="s">
        <v>494</v>
      </c>
      <c r="N3253" s="859" t="s">
        <v>1486</v>
      </c>
      <c r="O3253" s="980"/>
      <c r="P3253" s="994"/>
      <c r="Q3253" s="17"/>
      <c r="R3253" s="17"/>
      <c r="S3253" s="17"/>
      <c r="T3253" s="17"/>
      <c r="U3253" s="993" t="s">
        <v>5780</v>
      </c>
      <c r="V3253" s="17"/>
      <c r="W3253" s="855" t="s">
        <v>2967</v>
      </c>
      <c r="X3253" s="856"/>
      <c r="Y3253" s="857"/>
      <c r="Z3253" s="858"/>
      <c r="AA3253" s="858"/>
    </row>
    <row r="3254" spans="1:27" ht="13.8" hidden="1">
      <c r="A3254" s="84"/>
      <c r="B3254" s="84"/>
      <c r="C3254" s="84"/>
      <c r="D3254" s="84"/>
      <c r="E3254" s="711"/>
      <c r="F3254" s="711"/>
      <c r="G3254" s="737" t="s">
        <v>2958</v>
      </c>
      <c r="H3254" s="696" t="str">
        <f t="shared" si="0"/>
        <v>--</v>
      </c>
      <c r="I3254" s="711"/>
      <c r="J3254" s="17"/>
      <c r="K3254" s="17"/>
      <c r="L3254" s="17"/>
      <c r="M3254" s="853" t="s">
        <v>494</v>
      </c>
      <c r="N3254" s="853" t="s">
        <v>1482</v>
      </c>
      <c r="O3254" s="835"/>
      <c r="P3254" s="995"/>
      <c r="Q3254" s="17"/>
      <c r="R3254" s="17"/>
      <c r="S3254" s="17"/>
      <c r="T3254" s="17"/>
      <c r="U3254" s="992" t="s">
        <v>5784</v>
      </c>
      <c r="V3254" s="17"/>
      <c r="W3254" s="861" t="s">
        <v>2967</v>
      </c>
      <c r="X3254" s="862"/>
      <c r="Y3254" s="863"/>
      <c r="Z3254" s="864"/>
      <c r="AA3254" s="864"/>
    </row>
    <row r="3255" spans="1:27" ht="13.8" hidden="1">
      <c r="A3255" s="84"/>
      <c r="B3255" s="84"/>
      <c r="C3255" s="84"/>
      <c r="D3255" s="84"/>
      <c r="E3255" s="704"/>
      <c r="F3255" s="704"/>
      <c r="G3255" s="736" t="s">
        <v>2958</v>
      </c>
      <c r="H3255" s="694" t="str">
        <f t="shared" si="0"/>
        <v>--</v>
      </c>
      <c r="I3255" s="704"/>
      <c r="J3255" s="17"/>
      <c r="K3255" s="17"/>
      <c r="L3255" s="17"/>
      <c r="M3255" s="859" t="s">
        <v>494</v>
      </c>
      <c r="N3255" s="859" t="s">
        <v>1481</v>
      </c>
      <c r="O3255" s="980"/>
      <c r="P3255" s="994"/>
      <c r="Q3255" s="17"/>
      <c r="R3255" s="17"/>
      <c r="S3255" s="17"/>
      <c r="T3255" s="17"/>
      <c r="U3255" s="993" t="s">
        <v>5793</v>
      </c>
      <c r="V3255" s="17"/>
      <c r="W3255" s="855" t="s">
        <v>2967</v>
      </c>
      <c r="X3255" s="856"/>
      <c r="Y3255" s="857"/>
      <c r="Z3255" s="858"/>
      <c r="AA3255" s="858"/>
    </row>
    <row r="3256" spans="1:27" ht="13.8" hidden="1">
      <c r="A3256" s="84"/>
      <c r="B3256" s="84"/>
      <c r="C3256" s="84"/>
      <c r="D3256" s="84"/>
      <c r="E3256" s="711"/>
      <c r="F3256" s="711"/>
      <c r="G3256" s="737" t="s">
        <v>2958</v>
      </c>
      <c r="H3256" s="696" t="str">
        <f t="shared" si="0"/>
        <v>--</v>
      </c>
      <c r="I3256" s="711"/>
      <c r="J3256" s="17"/>
      <c r="K3256" s="17"/>
      <c r="L3256" s="17"/>
      <c r="M3256" s="853" t="s">
        <v>195</v>
      </c>
      <c r="N3256" s="853" t="s">
        <v>855</v>
      </c>
      <c r="O3256" s="835"/>
      <c r="P3256" s="995"/>
      <c r="Q3256" s="17"/>
      <c r="R3256" s="17"/>
      <c r="S3256" s="17"/>
      <c r="T3256" s="17"/>
      <c r="U3256" s="753" t="s">
        <v>8721</v>
      </c>
      <c r="V3256" s="17"/>
      <c r="W3256" s="861" t="s">
        <v>2967</v>
      </c>
      <c r="X3256" s="862"/>
      <c r="Y3256" s="863"/>
      <c r="Z3256" s="864"/>
      <c r="AA3256" s="864"/>
    </row>
    <row r="3257" spans="1:27" ht="13.8" hidden="1">
      <c r="A3257" s="84"/>
      <c r="B3257" s="84"/>
      <c r="C3257" s="84"/>
      <c r="D3257" s="84"/>
      <c r="E3257" s="704"/>
      <c r="F3257" s="704"/>
      <c r="G3257" s="736" t="s">
        <v>2958</v>
      </c>
      <c r="H3257" s="694" t="str">
        <f t="shared" si="0"/>
        <v>--</v>
      </c>
      <c r="I3257" s="704"/>
      <c r="J3257" s="17"/>
      <c r="K3257" s="17"/>
      <c r="L3257" s="17"/>
      <c r="M3257" s="859" t="s">
        <v>2789</v>
      </c>
      <c r="N3257" s="859" t="s">
        <v>812</v>
      </c>
      <c r="O3257" s="980"/>
      <c r="P3257" s="994"/>
      <c r="Q3257" s="17"/>
      <c r="R3257" s="17"/>
      <c r="S3257" s="17"/>
      <c r="T3257" s="17"/>
      <c r="U3257" s="740" t="s">
        <v>8722</v>
      </c>
      <c r="V3257" s="17"/>
      <c r="W3257" s="855" t="s">
        <v>2967</v>
      </c>
      <c r="X3257" s="856"/>
      <c r="Y3257" s="857"/>
      <c r="Z3257" s="858"/>
      <c r="AA3257" s="858"/>
    </row>
    <row r="3258" spans="1:27" ht="13.8" hidden="1">
      <c r="A3258" s="84"/>
      <c r="B3258" s="84"/>
      <c r="C3258" s="84"/>
      <c r="D3258" s="84"/>
      <c r="E3258" s="711"/>
      <c r="F3258" s="711"/>
      <c r="G3258" s="737" t="s">
        <v>2958</v>
      </c>
      <c r="H3258" s="696" t="str">
        <f t="shared" si="0"/>
        <v>--</v>
      </c>
      <c r="I3258" s="711"/>
      <c r="J3258" s="17"/>
      <c r="K3258" s="17"/>
      <c r="L3258" s="17"/>
      <c r="M3258" s="778" t="s">
        <v>436</v>
      </c>
      <c r="N3258" s="853" t="s">
        <v>65</v>
      </c>
      <c r="O3258" s="835"/>
      <c r="P3258" s="995"/>
      <c r="Q3258" s="17"/>
      <c r="R3258" s="17"/>
      <c r="S3258" s="17"/>
      <c r="T3258" s="17"/>
      <c r="U3258" s="753" t="s">
        <v>8723</v>
      </c>
      <c r="V3258" s="17"/>
      <c r="W3258" s="861" t="s">
        <v>2967</v>
      </c>
      <c r="X3258" s="862"/>
      <c r="Y3258" s="863"/>
      <c r="Z3258" s="864"/>
      <c r="AA3258" s="864"/>
    </row>
    <row r="3259" spans="1:27" ht="13.8" hidden="1">
      <c r="A3259" s="84"/>
      <c r="B3259" s="84"/>
      <c r="C3259" s="84"/>
      <c r="D3259" s="84"/>
      <c r="E3259" s="704"/>
      <c r="F3259" s="704"/>
      <c r="G3259" s="736" t="s">
        <v>2958</v>
      </c>
      <c r="H3259" s="694" t="str">
        <f t="shared" si="0"/>
        <v>--</v>
      </c>
      <c r="I3259" s="704"/>
      <c r="J3259" s="17"/>
      <c r="K3259" s="17"/>
      <c r="L3259" s="17"/>
      <c r="M3259" s="783" t="s">
        <v>436</v>
      </c>
      <c r="N3259" s="859" t="s">
        <v>64</v>
      </c>
      <c r="O3259" s="980"/>
      <c r="P3259" s="994"/>
      <c r="Q3259" s="17"/>
      <c r="R3259" s="17"/>
      <c r="S3259" s="17"/>
      <c r="T3259" s="17"/>
      <c r="U3259" s="740" t="s">
        <v>8724</v>
      </c>
      <c r="V3259" s="17"/>
      <c r="W3259" s="855" t="s">
        <v>2967</v>
      </c>
      <c r="X3259" s="856"/>
      <c r="Y3259" s="857"/>
      <c r="Z3259" s="858"/>
      <c r="AA3259" s="858"/>
    </row>
    <row r="3260" spans="1:27" ht="13.8" hidden="1">
      <c r="A3260" s="84"/>
      <c r="B3260" s="84"/>
      <c r="C3260" s="84"/>
      <c r="D3260" s="84"/>
      <c r="E3260" s="711"/>
      <c r="F3260" s="711"/>
      <c r="G3260" s="737" t="s">
        <v>2958</v>
      </c>
      <c r="H3260" s="696" t="str">
        <f t="shared" si="0"/>
        <v>--</v>
      </c>
      <c r="I3260" s="711"/>
      <c r="J3260" s="17"/>
      <c r="K3260" s="17"/>
      <c r="L3260" s="17"/>
      <c r="M3260" s="778" t="s">
        <v>436</v>
      </c>
      <c r="N3260" s="853" t="s">
        <v>63</v>
      </c>
      <c r="O3260" s="835"/>
      <c r="P3260" s="995"/>
      <c r="Q3260" s="17"/>
      <c r="R3260" s="17"/>
      <c r="S3260" s="17"/>
      <c r="T3260" s="17"/>
      <c r="U3260" s="992" t="s">
        <v>5691</v>
      </c>
      <c r="V3260" s="17"/>
      <c r="W3260" s="861" t="s">
        <v>2967</v>
      </c>
      <c r="X3260" s="862"/>
      <c r="Y3260" s="863"/>
      <c r="Z3260" s="864"/>
      <c r="AA3260" s="864"/>
    </row>
    <row r="3261" spans="1:27" ht="13.8" hidden="1">
      <c r="A3261" s="84"/>
      <c r="B3261" s="84"/>
      <c r="C3261" s="84"/>
      <c r="D3261" s="84"/>
      <c r="E3261" s="704"/>
      <c r="F3261" s="704"/>
      <c r="G3261" s="736" t="s">
        <v>2958</v>
      </c>
      <c r="H3261" s="694" t="str">
        <f t="shared" si="0"/>
        <v>--</v>
      </c>
      <c r="I3261" s="704"/>
      <c r="J3261" s="17"/>
      <c r="K3261" s="17"/>
      <c r="L3261" s="17"/>
      <c r="M3261" s="783" t="s">
        <v>436</v>
      </c>
      <c r="N3261" s="859" t="s">
        <v>60</v>
      </c>
      <c r="O3261" s="980"/>
      <c r="P3261" s="994"/>
      <c r="Q3261" s="17"/>
      <c r="R3261" s="17"/>
      <c r="S3261" s="17"/>
      <c r="T3261" s="17"/>
      <c r="U3261" s="740" t="s">
        <v>8725</v>
      </c>
      <c r="V3261" s="17"/>
      <c r="W3261" s="855" t="s">
        <v>2967</v>
      </c>
      <c r="X3261" s="856"/>
      <c r="Y3261" s="857"/>
      <c r="Z3261" s="858"/>
      <c r="AA3261" s="858"/>
    </row>
    <row r="3262" spans="1:27" ht="13.8" hidden="1">
      <c r="A3262" s="84"/>
      <c r="B3262" s="84"/>
      <c r="C3262" s="84"/>
      <c r="D3262" s="84"/>
      <c r="E3262" s="711"/>
      <c r="F3262" s="711"/>
      <c r="G3262" s="737" t="s">
        <v>2958</v>
      </c>
      <c r="H3262" s="696" t="str">
        <f t="shared" si="0"/>
        <v>--</v>
      </c>
      <c r="I3262" s="711"/>
      <c r="J3262" s="17"/>
      <c r="K3262" s="17"/>
      <c r="L3262" s="17"/>
      <c r="M3262" s="853" t="s">
        <v>528</v>
      </c>
      <c r="N3262" s="853" t="s">
        <v>2007</v>
      </c>
      <c r="O3262" s="835"/>
      <c r="P3262" s="995"/>
      <c r="Q3262" s="17"/>
      <c r="R3262" s="17"/>
      <c r="S3262" s="17"/>
      <c r="T3262" s="17"/>
      <c r="U3262" s="992" t="s">
        <v>5695</v>
      </c>
      <c r="V3262" s="17"/>
      <c r="W3262" s="861" t="s">
        <v>2967</v>
      </c>
      <c r="X3262" s="862"/>
      <c r="Y3262" s="863"/>
      <c r="Z3262" s="864"/>
      <c r="AA3262" s="864"/>
    </row>
    <row r="3263" spans="1:27" ht="13.8" hidden="1">
      <c r="A3263" s="84"/>
      <c r="B3263" s="84"/>
      <c r="C3263" s="84"/>
      <c r="D3263" s="84"/>
      <c r="E3263" s="704"/>
      <c r="F3263" s="704"/>
      <c r="G3263" s="736" t="s">
        <v>2958</v>
      </c>
      <c r="H3263" s="694" t="str">
        <f t="shared" si="0"/>
        <v>--</v>
      </c>
      <c r="I3263" s="704"/>
      <c r="J3263" s="17"/>
      <c r="K3263" s="17"/>
      <c r="L3263" s="17"/>
      <c r="M3263" s="859" t="s">
        <v>494</v>
      </c>
      <c r="N3263" s="859" t="s">
        <v>1483</v>
      </c>
      <c r="O3263" s="980"/>
      <c r="P3263" s="994"/>
      <c r="Q3263" s="17"/>
      <c r="R3263" s="17"/>
      <c r="S3263" s="17"/>
      <c r="T3263" s="17"/>
      <c r="U3263" s="740" t="s">
        <v>8726</v>
      </c>
      <c r="V3263" s="17"/>
      <c r="W3263" s="855" t="s">
        <v>2967</v>
      </c>
      <c r="X3263" s="856"/>
      <c r="Y3263" s="857"/>
      <c r="Z3263" s="858"/>
      <c r="AA3263" s="858"/>
    </row>
    <row r="3264" spans="1:27" ht="13.8" hidden="1">
      <c r="A3264" s="84"/>
      <c r="B3264" s="84"/>
      <c r="C3264" s="84"/>
      <c r="D3264" s="84"/>
      <c r="E3264" s="711"/>
      <c r="F3264" s="711"/>
      <c r="G3264" s="737" t="s">
        <v>2958</v>
      </c>
      <c r="H3264" s="696" t="str">
        <f t="shared" si="0"/>
        <v>--</v>
      </c>
      <c r="I3264" s="711"/>
      <c r="J3264" s="17"/>
      <c r="K3264" s="17"/>
      <c r="L3264" s="17"/>
      <c r="M3264" s="853" t="s">
        <v>273</v>
      </c>
      <c r="N3264" s="853" t="s">
        <v>1184</v>
      </c>
      <c r="O3264" s="835"/>
      <c r="P3264" s="995"/>
      <c r="Q3264" s="17"/>
      <c r="R3264" s="17"/>
      <c r="S3264" s="17"/>
      <c r="T3264" s="17"/>
      <c r="U3264" s="753" t="s">
        <v>8727</v>
      </c>
      <c r="V3264" s="17"/>
      <c r="W3264" s="997" t="s">
        <v>3245</v>
      </c>
      <c r="X3264" s="998"/>
      <c r="Y3264" s="999"/>
      <c r="Z3264" s="1000"/>
      <c r="AA3264" s="1000"/>
    </row>
    <row r="3265" spans="1:27" ht="13.8" hidden="1">
      <c r="A3265" s="84"/>
      <c r="B3265" s="84"/>
      <c r="C3265" s="84"/>
      <c r="D3265" s="84"/>
      <c r="E3265" s="704"/>
      <c r="F3265" s="704"/>
      <c r="G3265" s="736" t="s">
        <v>2958</v>
      </c>
      <c r="H3265" s="694" t="str">
        <f t="shared" si="0"/>
        <v>--</v>
      </c>
      <c r="I3265" s="704"/>
      <c r="J3265" s="17"/>
      <c r="K3265" s="17"/>
      <c r="L3265" s="17"/>
      <c r="M3265" s="859" t="s">
        <v>528</v>
      </c>
      <c r="N3265" s="859" t="s">
        <v>1884</v>
      </c>
      <c r="O3265" s="980"/>
      <c r="P3265" s="994"/>
      <c r="Q3265" s="17"/>
      <c r="R3265" s="17"/>
      <c r="S3265" s="17"/>
      <c r="T3265" s="17"/>
      <c r="U3265" s="740" t="s">
        <v>8728</v>
      </c>
      <c r="V3265" s="17"/>
      <c r="W3265" s="1001"/>
      <c r="X3265" s="1002"/>
      <c r="Y3265" s="1003"/>
      <c r="Z3265" s="1004"/>
      <c r="AA3265" s="1004"/>
    </row>
    <row r="3266" spans="1:27" ht="13.8" hidden="1">
      <c r="A3266" s="84"/>
      <c r="B3266" s="84"/>
      <c r="C3266" s="84"/>
      <c r="D3266" s="84"/>
      <c r="E3266" s="711"/>
      <c r="F3266" s="711"/>
      <c r="G3266" s="737" t="s">
        <v>2958</v>
      </c>
      <c r="H3266" s="696" t="str">
        <f t="shared" si="0"/>
        <v>--</v>
      </c>
      <c r="I3266" s="711"/>
      <c r="J3266" s="17"/>
      <c r="K3266" s="17"/>
      <c r="L3266" s="17"/>
      <c r="M3266" s="853" t="s">
        <v>273</v>
      </c>
      <c r="N3266" s="853" t="s">
        <v>1185</v>
      </c>
      <c r="O3266" s="835"/>
      <c r="P3266" s="995"/>
      <c r="Q3266" s="17"/>
      <c r="R3266" s="17"/>
      <c r="S3266" s="17"/>
      <c r="T3266" s="17"/>
      <c r="U3266" s="753" t="s">
        <v>8729</v>
      </c>
      <c r="V3266" s="17"/>
      <c r="W3266" s="997" t="s">
        <v>3239</v>
      </c>
      <c r="X3266" s="998"/>
      <c r="Y3266" s="999"/>
      <c r="Z3266" s="1000"/>
      <c r="AA3266" s="1000"/>
    </row>
    <row r="3267" spans="1:27" ht="13.8" hidden="1">
      <c r="A3267" s="84"/>
      <c r="B3267" s="84"/>
      <c r="C3267" s="84"/>
      <c r="D3267" s="84"/>
      <c r="E3267" s="704"/>
      <c r="F3267" s="704"/>
      <c r="G3267" s="736" t="s">
        <v>2958</v>
      </c>
      <c r="H3267" s="694" t="str">
        <f t="shared" si="0"/>
        <v>--</v>
      </c>
      <c r="I3267" s="704"/>
      <c r="J3267" s="17"/>
      <c r="K3267" s="17"/>
      <c r="L3267" s="17"/>
      <c r="M3267" s="859" t="s">
        <v>528</v>
      </c>
      <c r="N3267" s="859" t="s">
        <v>2055</v>
      </c>
      <c r="O3267" s="980"/>
      <c r="P3267" s="994"/>
      <c r="Q3267" s="17"/>
      <c r="R3267" s="17"/>
      <c r="S3267" s="17"/>
      <c r="T3267" s="17"/>
      <c r="U3267" s="740" t="s">
        <v>8730</v>
      </c>
      <c r="V3267" s="17"/>
      <c r="W3267" s="1001"/>
      <c r="X3267" s="1002"/>
      <c r="Y3267" s="1003"/>
      <c r="Z3267" s="1004"/>
      <c r="AA3267" s="1004"/>
    </row>
    <row r="3268" spans="1:27" ht="13.8" hidden="1">
      <c r="A3268" s="84"/>
      <c r="B3268" s="84"/>
      <c r="C3268" s="84"/>
      <c r="D3268" s="84"/>
      <c r="E3268" s="711"/>
      <c r="F3268" s="711"/>
      <c r="G3268" s="737" t="s">
        <v>2958</v>
      </c>
      <c r="H3268" s="696" t="str">
        <f t="shared" si="0"/>
        <v>--</v>
      </c>
      <c r="I3268" s="711"/>
      <c r="J3268" s="17"/>
      <c r="K3268" s="17"/>
      <c r="L3268" s="17"/>
      <c r="M3268" s="853" t="s">
        <v>273</v>
      </c>
      <c r="N3268" s="853" t="s">
        <v>1187</v>
      </c>
      <c r="O3268" s="835"/>
      <c r="P3268" s="995"/>
      <c r="Q3268" s="17"/>
      <c r="R3268" s="17"/>
      <c r="S3268" s="17"/>
      <c r="T3268" s="17"/>
      <c r="U3268" s="753" t="s">
        <v>8731</v>
      </c>
      <c r="V3268" s="17"/>
      <c r="W3268" s="997" t="s">
        <v>6205</v>
      </c>
      <c r="X3268" s="998"/>
      <c r="Y3268" s="999"/>
      <c r="Z3268" s="1000"/>
      <c r="AA3268" s="1000"/>
    </row>
    <row r="3269" spans="1:27" ht="13.8" hidden="1">
      <c r="A3269" s="84"/>
      <c r="B3269" s="84"/>
      <c r="C3269" s="84"/>
      <c r="D3269" s="84"/>
      <c r="E3269" s="704"/>
      <c r="F3269" s="704"/>
      <c r="G3269" s="736" t="s">
        <v>2958</v>
      </c>
      <c r="H3269" s="694" t="str">
        <f t="shared" si="0"/>
        <v>--</v>
      </c>
      <c r="I3269" s="704"/>
      <c r="J3269" s="17"/>
      <c r="K3269" s="17"/>
      <c r="L3269" s="17"/>
      <c r="M3269" s="859" t="s">
        <v>630</v>
      </c>
      <c r="N3269" s="859" t="s">
        <v>1604</v>
      </c>
      <c r="O3269" s="980"/>
      <c r="P3269" s="994"/>
      <c r="Q3269" s="17"/>
      <c r="R3269" s="17"/>
      <c r="S3269" s="17"/>
      <c r="T3269" s="17"/>
      <c r="U3269" s="740" t="s">
        <v>8732</v>
      </c>
      <c r="V3269" s="17"/>
      <c r="W3269" s="1001"/>
      <c r="X3269" s="1002"/>
      <c r="Y3269" s="1003"/>
      <c r="Z3269" s="1004"/>
      <c r="AA3269" s="1004"/>
    </row>
    <row r="3270" spans="1:27" ht="13.8" hidden="1">
      <c r="A3270" s="84"/>
      <c r="B3270" s="84"/>
      <c r="C3270" s="84"/>
      <c r="D3270" s="84"/>
      <c r="E3270" s="711"/>
      <c r="F3270" s="711"/>
      <c r="G3270" s="737" t="s">
        <v>2958</v>
      </c>
      <c r="H3270" s="696" t="str">
        <f t="shared" si="0"/>
        <v>--</v>
      </c>
      <c r="I3270" s="711"/>
      <c r="J3270" s="17"/>
      <c r="K3270" s="17"/>
      <c r="L3270" s="17"/>
      <c r="M3270" s="853" t="s">
        <v>528</v>
      </c>
      <c r="N3270" s="853" t="s">
        <v>1882</v>
      </c>
      <c r="O3270" s="835"/>
      <c r="P3270" s="995"/>
      <c r="Q3270" s="17"/>
      <c r="R3270" s="17"/>
      <c r="S3270" s="17"/>
      <c r="T3270" s="17"/>
      <c r="U3270" s="992" t="s">
        <v>6211</v>
      </c>
      <c r="V3270" s="17"/>
      <c r="W3270" s="1005"/>
      <c r="X3270" s="998"/>
      <c r="Y3270" s="999"/>
      <c r="Z3270" s="1000"/>
      <c r="AA3270" s="1000"/>
    </row>
    <row r="3271" spans="1:27" ht="13.8" hidden="1">
      <c r="A3271" s="84"/>
      <c r="B3271" s="84"/>
      <c r="C3271" s="84"/>
      <c r="D3271" s="84"/>
      <c r="E3271" s="704"/>
      <c r="F3271" s="704"/>
      <c r="G3271" s="736" t="s">
        <v>2958</v>
      </c>
      <c r="H3271" s="694" t="str">
        <f t="shared" si="0"/>
        <v>--</v>
      </c>
      <c r="I3271" s="704"/>
      <c r="J3271" s="17"/>
      <c r="K3271" s="17"/>
      <c r="L3271" s="17"/>
      <c r="M3271" s="859" t="s">
        <v>2796</v>
      </c>
      <c r="N3271" s="859" t="s">
        <v>416</v>
      </c>
      <c r="O3271" s="980"/>
      <c r="P3271" s="994"/>
      <c r="Q3271" s="17"/>
      <c r="R3271" s="17"/>
      <c r="S3271" s="17"/>
      <c r="T3271" s="17"/>
      <c r="U3271" s="740" t="s">
        <v>8733</v>
      </c>
      <c r="V3271" s="17"/>
      <c r="W3271" s="1006" t="s">
        <v>3251</v>
      </c>
      <c r="X3271" s="1002"/>
      <c r="Y3271" s="1003"/>
      <c r="Z3271" s="1004"/>
      <c r="AA3271" s="1004"/>
    </row>
    <row r="3272" spans="1:27" ht="13.8" hidden="1">
      <c r="A3272" s="84"/>
      <c r="B3272" s="84"/>
      <c r="C3272" s="84"/>
      <c r="D3272" s="84"/>
      <c r="E3272" s="711"/>
      <c r="F3272" s="711"/>
      <c r="G3272" s="737" t="s">
        <v>2958</v>
      </c>
      <c r="H3272" s="696" t="str">
        <f t="shared" si="0"/>
        <v>--</v>
      </c>
      <c r="I3272" s="711"/>
      <c r="J3272" s="17"/>
      <c r="K3272" s="17"/>
      <c r="L3272" s="17"/>
      <c r="M3272" s="853" t="s">
        <v>2796</v>
      </c>
      <c r="N3272" s="853" t="s">
        <v>417</v>
      </c>
      <c r="O3272" s="835"/>
      <c r="P3272" s="995"/>
      <c r="Q3272" s="17"/>
      <c r="R3272" s="17"/>
      <c r="S3272" s="17"/>
      <c r="T3272" s="17"/>
      <c r="U3272" s="753" t="s">
        <v>8734</v>
      </c>
      <c r="V3272" s="17"/>
      <c r="W3272" s="1005"/>
      <c r="X3272" s="998"/>
      <c r="Y3272" s="999"/>
      <c r="Z3272" s="1000"/>
      <c r="AA3272" s="1000"/>
    </row>
    <row r="3273" spans="1:27" ht="13.8" hidden="1">
      <c r="A3273" s="84"/>
      <c r="B3273" s="84"/>
      <c r="C3273" s="84"/>
      <c r="D3273" s="84"/>
      <c r="E3273" s="704"/>
      <c r="F3273" s="704"/>
      <c r="G3273" s="736" t="s">
        <v>2958</v>
      </c>
      <c r="H3273" s="694" t="str">
        <f t="shared" si="0"/>
        <v>--</v>
      </c>
      <c r="I3273" s="704"/>
      <c r="J3273" s="17"/>
      <c r="K3273" s="17"/>
      <c r="L3273" s="17"/>
      <c r="M3273" s="859" t="s">
        <v>273</v>
      </c>
      <c r="N3273" s="859" t="s">
        <v>1079</v>
      </c>
      <c r="O3273" s="980"/>
      <c r="P3273" s="994"/>
      <c r="Q3273" s="17"/>
      <c r="R3273" s="17"/>
      <c r="S3273" s="17"/>
      <c r="T3273" s="17"/>
      <c r="U3273" s="740" t="s">
        <v>8735</v>
      </c>
      <c r="V3273" s="17"/>
      <c r="W3273" s="1001"/>
      <c r="X3273" s="1002"/>
      <c r="Y3273" s="1003"/>
      <c r="Z3273" s="1004"/>
      <c r="AA3273" s="1004"/>
    </row>
    <row r="3274" spans="1:27" ht="13.8" hidden="1">
      <c r="A3274" s="84"/>
      <c r="B3274" s="84"/>
      <c r="C3274" s="84"/>
      <c r="D3274" s="84"/>
      <c r="E3274" s="711"/>
      <c r="F3274" s="711"/>
      <c r="G3274" s="737" t="s">
        <v>2958</v>
      </c>
      <c r="H3274" s="696" t="str">
        <f t="shared" si="0"/>
        <v>--</v>
      </c>
      <c r="I3274" s="711"/>
      <c r="J3274" s="17"/>
      <c r="K3274" s="17"/>
      <c r="L3274" s="17"/>
      <c r="M3274" s="853" t="s">
        <v>528</v>
      </c>
      <c r="N3274" s="853" t="s">
        <v>2366</v>
      </c>
      <c r="O3274" s="835"/>
      <c r="P3274" s="995"/>
      <c r="Q3274" s="17"/>
      <c r="R3274" s="17"/>
      <c r="S3274" s="17"/>
      <c r="T3274" s="17"/>
      <c r="U3274" s="992" t="s">
        <v>6222</v>
      </c>
      <c r="V3274" s="17"/>
      <c r="W3274" s="1005"/>
      <c r="X3274" s="998"/>
      <c r="Y3274" s="999"/>
      <c r="Z3274" s="1000"/>
      <c r="AA3274" s="1000"/>
    </row>
    <row r="3275" spans="1:27" ht="13.8" hidden="1">
      <c r="A3275" s="84"/>
      <c r="B3275" s="84"/>
      <c r="C3275" s="84"/>
      <c r="D3275" s="84"/>
      <c r="E3275" s="704"/>
      <c r="F3275" s="704"/>
      <c r="G3275" s="736" t="s">
        <v>2958</v>
      </c>
      <c r="H3275" s="694" t="str">
        <f t="shared" si="0"/>
        <v>--</v>
      </c>
      <c r="I3275" s="704"/>
      <c r="J3275" s="17"/>
      <c r="K3275" s="17"/>
      <c r="L3275" s="17"/>
      <c r="M3275" s="859" t="s">
        <v>195</v>
      </c>
      <c r="N3275" s="859" t="s">
        <v>857</v>
      </c>
      <c r="O3275" s="980"/>
      <c r="P3275" s="994"/>
      <c r="Q3275" s="17"/>
      <c r="R3275" s="17"/>
      <c r="S3275" s="17"/>
      <c r="T3275" s="17"/>
      <c r="U3275" s="993" t="s">
        <v>6225</v>
      </c>
      <c r="V3275" s="17"/>
      <c r="W3275" s="859" t="s">
        <v>3239</v>
      </c>
      <c r="X3275" s="971"/>
      <c r="Y3275" s="981"/>
      <c r="Z3275" s="982"/>
      <c r="AA3275" s="982"/>
    </row>
    <row r="3276" spans="1:27" ht="13.8" hidden="1">
      <c r="A3276" s="84"/>
      <c r="B3276" s="84"/>
      <c r="C3276" s="84"/>
      <c r="D3276" s="84"/>
      <c r="E3276" s="711"/>
      <c r="F3276" s="711"/>
      <c r="G3276" s="737" t="s">
        <v>2958</v>
      </c>
      <c r="H3276" s="696" t="str">
        <f t="shared" si="0"/>
        <v>--</v>
      </c>
      <c r="I3276" s="711"/>
      <c r="J3276" s="17"/>
      <c r="K3276" s="17"/>
      <c r="L3276" s="17"/>
      <c r="M3276" s="778" t="s">
        <v>436</v>
      </c>
      <c r="N3276" s="853" t="s">
        <v>165</v>
      </c>
      <c r="O3276" s="835"/>
      <c r="P3276" s="995"/>
      <c r="Q3276" s="17"/>
      <c r="R3276" s="17"/>
      <c r="S3276" s="17"/>
      <c r="T3276" s="17"/>
      <c r="U3276" s="992" t="s">
        <v>6228</v>
      </c>
      <c r="V3276" s="17"/>
      <c r="W3276" s="853" t="s">
        <v>3239</v>
      </c>
      <c r="X3276" s="984"/>
      <c r="Y3276" s="985"/>
      <c r="Z3276" s="986"/>
      <c r="AA3276" s="986"/>
    </row>
    <row r="3277" spans="1:27" ht="13.8" hidden="1">
      <c r="A3277" s="84"/>
      <c r="B3277" s="84"/>
      <c r="C3277" s="84"/>
      <c r="D3277" s="84"/>
      <c r="E3277" s="704"/>
      <c r="F3277" s="704"/>
      <c r="G3277" s="736" t="s">
        <v>2958</v>
      </c>
      <c r="H3277" s="694" t="str">
        <f t="shared" si="0"/>
        <v>--</v>
      </c>
      <c r="I3277" s="704"/>
      <c r="J3277" s="17"/>
      <c r="K3277" s="17"/>
      <c r="L3277" s="17"/>
      <c r="M3277" s="859" t="s">
        <v>528</v>
      </c>
      <c r="N3277" s="859" t="s">
        <v>1894</v>
      </c>
      <c r="O3277" s="980"/>
      <c r="P3277" s="994"/>
      <c r="Q3277" s="17"/>
      <c r="R3277" s="17"/>
      <c r="S3277" s="17"/>
      <c r="T3277" s="17"/>
      <c r="U3277" s="740" t="s">
        <v>8736</v>
      </c>
      <c r="V3277" s="17"/>
      <c r="W3277" s="859" t="s">
        <v>3239</v>
      </c>
      <c r="X3277" s="971"/>
      <c r="Y3277" s="981"/>
      <c r="Z3277" s="982"/>
      <c r="AA3277" s="982"/>
    </row>
    <row r="3278" spans="1:27" ht="13.8" hidden="1">
      <c r="A3278" s="84"/>
      <c r="B3278" s="84"/>
      <c r="C3278" s="84"/>
      <c r="D3278" s="84"/>
      <c r="E3278" s="711"/>
      <c r="F3278" s="711"/>
      <c r="G3278" s="741" t="s">
        <v>6369</v>
      </c>
      <c r="H3278" s="696" t="str">
        <f t="shared" si="0"/>
        <v>--</v>
      </c>
      <c r="I3278" s="711"/>
      <c r="J3278" s="17"/>
      <c r="K3278" s="17"/>
      <c r="L3278" s="17"/>
      <c r="M3278" s="781" t="s">
        <v>593</v>
      </c>
      <c r="N3278" s="724" t="s">
        <v>2616</v>
      </c>
      <c r="O3278" s="835"/>
      <c r="P3278" s="789"/>
      <c r="Q3278" s="17"/>
      <c r="R3278" s="17"/>
      <c r="S3278" s="17"/>
      <c r="T3278" s="17"/>
      <c r="U3278" s="790" t="s">
        <v>6376</v>
      </c>
      <c r="V3278" s="17"/>
      <c r="W3278" s="748" t="s">
        <v>2972</v>
      </c>
      <c r="X3278" s="761"/>
      <c r="Y3278" s="762"/>
      <c r="Z3278" s="763"/>
      <c r="AA3278" s="763"/>
    </row>
    <row r="3279" spans="1:27" ht="13.8" hidden="1">
      <c r="A3279" s="84"/>
      <c r="B3279" s="84"/>
      <c r="C3279" s="84"/>
      <c r="D3279" s="84"/>
      <c r="E3279" s="704"/>
      <c r="F3279" s="704"/>
      <c r="G3279" s="748" t="s">
        <v>6369</v>
      </c>
      <c r="H3279" s="694" t="str">
        <f t="shared" si="0"/>
        <v>--</v>
      </c>
      <c r="I3279" s="704"/>
      <c r="J3279" s="17"/>
      <c r="K3279" s="17"/>
      <c r="L3279" s="17"/>
      <c r="M3279" s="779" t="s">
        <v>195</v>
      </c>
      <c r="N3279" s="779" t="s">
        <v>957</v>
      </c>
      <c r="O3279" s="764"/>
      <c r="P3279" s="787"/>
      <c r="Q3279" s="17"/>
      <c r="R3279" s="17"/>
      <c r="S3279" s="17"/>
      <c r="T3279" s="17"/>
      <c r="U3279" s="788" t="s">
        <v>6404</v>
      </c>
      <c r="V3279" s="17"/>
      <c r="W3279" s="741" t="s">
        <v>2972</v>
      </c>
      <c r="X3279" s="765"/>
      <c r="Y3279" s="766"/>
      <c r="Z3279" s="767"/>
      <c r="AA3279" s="767"/>
    </row>
    <row r="3280" spans="1:27" ht="13.8" hidden="1">
      <c r="A3280" s="84"/>
      <c r="B3280" s="84"/>
      <c r="C3280" s="84"/>
      <c r="D3280" s="84"/>
      <c r="E3280" s="711"/>
      <c r="F3280" s="711"/>
      <c r="G3280" s="741" t="s">
        <v>6369</v>
      </c>
      <c r="H3280" s="696" t="str">
        <f t="shared" si="0"/>
        <v>--</v>
      </c>
      <c r="I3280" s="711"/>
      <c r="J3280" s="17"/>
      <c r="K3280" s="17"/>
      <c r="L3280" s="17"/>
      <c r="M3280" s="781" t="s">
        <v>436</v>
      </c>
      <c r="N3280" s="781" t="s">
        <v>212</v>
      </c>
      <c r="O3280" s="760"/>
      <c r="P3280" s="789"/>
      <c r="Q3280" s="17"/>
      <c r="R3280" s="17"/>
      <c r="S3280" s="17"/>
      <c r="T3280" s="17"/>
      <c r="U3280" s="790" t="s">
        <v>6453</v>
      </c>
      <c r="V3280" s="17"/>
      <c r="W3280" s="748" t="s">
        <v>2972</v>
      </c>
      <c r="X3280" s="761"/>
      <c r="Y3280" s="762"/>
      <c r="Z3280" s="763"/>
      <c r="AA3280" s="763"/>
    </row>
    <row r="3281" spans="1:27" ht="13.8" hidden="1">
      <c r="A3281" s="84"/>
      <c r="B3281" s="84"/>
      <c r="C3281" s="84"/>
      <c r="D3281" s="84"/>
      <c r="E3281" s="704"/>
      <c r="F3281" s="704"/>
      <c r="G3281" s="748" t="s">
        <v>6369</v>
      </c>
      <c r="H3281" s="694" t="str">
        <f t="shared" si="0"/>
        <v>--</v>
      </c>
      <c r="I3281" s="704"/>
      <c r="J3281" s="17"/>
      <c r="K3281" s="17"/>
      <c r="L3281" s="17"/>
      <c r="M3281" s="779" t="s">
        <v>6475</v>
      </c>
      <c r="N3281" s="779" t="s">
        <v>1729</v>
      </c>
      <c r="O3281" s="764"/>
      <c r="P3281" s="787"/>
      <c r="Q3281" s="17"/>
      <c r="R3281" s="17"/>
      <c r="S3281" s="17"/>
      <c r="T3281" s="17"/>
      <c r="U3281" s="788" t="s">
        <v>6479</v>
      </c>
      <c r="V3281" s="17"/>
      <c r="W3281" s="741" t="s">
        <v>2972</v>
      </c>
      <c r="X3281" s="765"/>
      <c r="Y3281" s="766"/>
      <c r="Z3281" s="767"/>
      <c r="AA3281" s="767"/>
    </row>
    <row r="3282" spans="1:27" ht="13.8" hidden="1">
      <c r="A3282" s="84"/>
      <c r="B3282" s="84"/>
      <c r="C3282" s="84"/>
      <c r="D3282" s="84"/>
      <c r="E3282" s="711"/>
      <c r="F3282" s="711"/>
      <c r="G3282" s="741" t="s">
        <v>6369</v>
      </c>
      <c r="H3282" s="696" t="str">
        <f t="shared" si="0"/>
        <v>--</v>
      </c>
      <c r="I3282" s="711"/>
      <c r="J3282" s="17"/>
      <c r="K3282" s="17"/>
      <c r="L3282" s="17"/>
      <c r="M3282" s="781" t="s">
        <v>6475</v>
      </c>
      <c r="N3282" s="781" t="s">
        <v>1731</v>
      </c>
      <c r="O3282" s="760"/>
      <c r="P3282" s="789"/>
      <c r="Q3282" s="17"/>
      <c r="R3282" s="17"/>
      <c r="S3282" s="17"/>
      <c r="T3282" s="17"/>
      <c r="U3282" s="790" t="s">
        <v>6503</v>
      </c>
      <c r="V3282" s="17"/>
      <c r="W3282" s="748" t="s">
        <v>2972</v>
      </c>
      <c r="X3282" s="761"/>
      <c r="Y3282" s="762"/>
      <c r="Z3282" s="763"/>
      <c r="AA3282" s="763"/>
    </row>
    <row r="3283" spans="1:27" ht="13.8" hidden="1">
      <c r="A3283" s="84"/>
      <c r="B3283" s="84"/>
      <c r="C3283" s="84"/>
      <c r="D3283" s="84"/>
      <c r="E3283" s="704"/>
      <c r="F3283" s="704"/>
      <c r="G3283" s="748" t="s">
        <v>6369</v>
      </c>
      <c r="H3283" s="694" t="str">
        <f t="shared" si="0"/>
        <v>--</v>
      </c>
      <c r="I3283" s="704"/>
      <c r="J3283" s="17"/>
      <c r="K3283" s="17"/>
      <c r="L3283" s="17"/>
      <c r="M3283" s="779" t="s">
        <v>6524</v>
      </c>
      <c r="N3283" s="779" t="s">
        <v>1414</v>
      </c>
      <c r="O3283" s="764"/>
      <c r="P3283" s="787"/>
      <c r="Q3283" s="17"/>
      <c r="R3283" s="17"/>
      <c r="S3283" s="17"/>
      <c r="T3283" s="17"/>
      <c r="U3283" s="788" t="s">
        <v>6529</v>
      </c>
      <c r="V3283" s="17"/>
      <c r="W3283" s="741" t="s">
        <v>2972</v>
      </c>
      <c r="X3283" s="765"/>
      <c r="Y3283" s="766"/>
      <c r="Z3283" s="767"/>
      <c r="AA3283" s="767"/>
    </row>
    <row r="3284" spans="1:27" ht="13.8" hidden="1">
      <c r="A3284" s="84"/>
      <c r="B3284" s="84"/>
      <c r="C3284" s="84"/>
      <c r="D3284" s="84"/>
      <c r="E3284" s="711"/>
      <c r="F3284" s="711"/>
      <c r="G3284" s="807" t="s">
        <v>2942</v>
      </c>
      <c r="H3284" s="696" t="str">
        <f t="shared" si="0"/>
        <v>--</v>
      </c>
      <c r="I3284" s="711"/>
      <c r="J3284" s="17"/>
      <c r="K3284" s="17"/>
      <c r="L3284" s="17"/>
      <c r="M3284" s="803" t="s">
        <v>528</v>
      </c>
      <c r="N3284" s="800" t="s">
        <v>2148</v>
      </c>
      <c r="O3284" s="801"/>
      <c r="P3284" s="789"/>
      <c r="Q3284" s="17"/>
      <c r="R3284" s="17"/>
      <c r="S3284" s="17"/>
      <c r="T3284" s="17"/>
      <c r="U3284" s="1007" t="s">
        <v>8737</v>
      </c>
      <c r="V3284" s="17"/>
      <c r="W3284" s="803" t="s">
        <v>2759</v>
      </c>
      <c r="X3284" s="804"/>
      <c r="Y3284" s="805"/>
      <c r="Z3284" s="806"/>
      <c r="AA3284" s="806"/>
    </row>
    <row r="3285" spans="1:27" ht="13.8" hidden="1">
      <c r="A3285" s="84"/>
      <c r="B3285" s="84"/>
      <c r="C3285" s="84"/>
      <c r="D3285" s="84"/>
      <c r="E3285" s="704"/>
      <c r="F3285" s="704"/>
      <c r="G3285" s="803" t="s">
        <v>2942</v>
      </c>
      <c r="H3285" s="694" t="str">
        <f t="shared" si="0"/>
        <v>--</v>
      </c>
      <c r="I3285" s="704"/>
      <c r="J3285" s="17"/>
      <c r="K3285" s="17"/>
      <c r="L3285" s="17"/>
      <c r="M3285" s="807" t="s">
        <v>528</v>
      </c>
      <c r="N3285" s="797" t="s">
        <v>2150</v>
      </c>
      <c r="O3285" s="798"/>
      <c r="P3285" s="787"/>
      <c r="Q3285" s="17"/>
      <c r="R3285" s="17"/>
      <c r="S3285" s="17"/>
      <c r="T3285" s="17"/>
      <c r="U3285" s="1008" t="s">
        <v>8738</v>
      </c>
      <c r="V3285" s="17"/>
      <c r="W3285" s="807" t="s">
        <v>2759</v>
      </c>
      <c r="X3285" s="808"/>
      <c r="Y3285" s="809"/>
      <c r="Z3285" s="810"/>
      <c r="AA3285" s="810"/>
    </row>
    <row r="3286" spans="1:27" ht="13.8" hidden="1">
      <c r="A3286" s="84"/>
      <c r="B3286" s="84"/>
      <c r="C3286" s="84"/>
      <c r="D3286" s="84"/>
      <c r="E3286" s="711"/>
      <c r="F3286" s="711"/>
      <c r="G3286" s="807" t="s">
        <v>2942</v>
      </c>
      <c r="H3286" s="696" t="str">
        <f t="shared" si="0"/>
        <v>--</v>
      </c>
      <c r="I3286" s="711"/>
      <c r="J3286" s="17"/>
      <c r="K3286" s="17"/>
      <c r="L3286" s="17"/>
      <c r="M3286" s="803" t="s">
        <v>528</v>
      </c>
      <c r="N3286" s="800" t="s">
        <v>2143</v>
      </c>
      <c r="O3286" s="801"/>
      <c r="P3286" s="789"/>
      <c r="Q3286" s="17"/>
      <c r="R3286" s="17"/>
      <c r="S3286" s="17"/>
      <c r="T3286" s="17"/>
      <c r="U3286" s="1007" t="s">
        <v>8739</v>
      </c>
      <c r="V3286" s="17"/>
      <c r="W3286" s="803" t="s">
        <v>2759</v>
      </c>
      <c r="X3286" s="804"/>
      <c r="Y3286" s="805"/>
      <c r="Z3286" s="806"/>
      <c r="AA3286" s="806"/>
    </row>
    <row r="3287" spans="1:27" ht="13.8" hidden="1">
      <c r="A3287" s="84"/>
      <c r="B3287" s="84"/>
      <c r="C3287" s="84"/>
      <c r="D3287" s="84"/>
      <c r="E3287" s="704"/>
      <c r="F3287" s="704"/>
      <c r="G3287" s="803" t="s">
        <v>2942</v>
      </c>
      <c r="H3287" s="694" t="str">
        <f t="shared" si="0"/>
        <v>--</v>
      </c>
      <c r="I3287" s="704"/>
      <c r="J3287" s="17"/>
      <c r="K3287" s="17"/>
      <c r="L3287" s="17"/>
      <c r="M3287" s="807" t="s">
        <v>528</v>
      </c>
      <c r="N3287" s="797" t="s">
        <v>2142</v>
      </c>
      <c r="O3287" s="798"/>
      <c r="P3287" s="787"/>
      <c r="Q3287" s="17"/>
      <c r="R3287" s="17"/>
      <c r="S3287" s="17"/>
      <c r="T3287" s="17"/>
      <c r="U3287" s="1008" t="s">
        <v>8740</v>
      </c>
      <c r="V3287" s="17"/>
      <c r="W3287" s="807" t="s">
        <v>2759</v>
      </c>
      <c r="X3287" s="808"/>
      <c r="Y3287" s="809"/>
      <c r="Z3287" s="810"/>
      <c r="AA3287" s="810"/>
    </row>
    <row r="3288" spans="1:27" ht="13.8" hidden="1">
      <c r="A3288" s="84"/>
      <c r="B3288" s="84"/>
      <c r="C3288" s="84"/>
      <c r="D3288" s="84"/>
      <c r="E3288" s="711"/>
      <c r="F3288" s="711"/>
      <c r="G3288" s="807" t="s">
        <v>2942</v>
      </c>
      <c r="H3288" s="696" t="str">
        <f t="shared" si="0"/>
        <v>--</v>
      </c>
      <c r="I3288" s="711"/>
      <c r="J3288" s="17"/>
      <c r="K3288" s="17"/>
      <c r="L3288" s="17"/>
      <c r="M3288" s="803" t="s">
        <v>528</v>
      </c>
      <c r="N3288" s="800" t="s">
        <v>2140</v>
      </c>
      <c r="O3288" s="801"/>
      <c r="P3288" s="789"/>
      <c r="Q3288" s="17"/>
      <c r="R3288" s="17"/>
      <c r="S3288" s="17"/>
      <c r="T3288" s="17"/>
      <c r="U3288" s="1007" t="s">
        <v>8741</v>
      </c>
      <c r="V3288" s="17"/>
      <c r="W3288" s="803" t="s">
        <v>2759</v>
      </c>
      <c r="X3288" s="804"/>
      <c r="Y3288" s="805"/>
      <c r="Z3288" s="806"/>
      <c r="AA3288" s="806"/>
    </row>
    <row r="3289" spans="1:27" ht="13.8" hidden="1">
      <c r="A3289" s="84"/>
      <c r="B3289" s="84"/>
      <c r="C3289" s="84"/>
      <c r="D3289" s="84"/>
      <c r="E3289" s="704"/>
      <c r="F3289" s="704"/>
      <c r="G3289" s="803" t="s">
        <v>2942</v>
      </c>
      <c r="H3289" s="694" t="str">
        <f t="shared" si="0"/>
        <v>--</v>
      </c>
      <c r="I3289" s="704"/>
      <c r="J3289" s="17"/>
      <c r="K3289" s="17"/>
      <c r="L3289" s="17"/>
      <c r="M3289" s="807" t="s">
        <v>528</v>
      </c>
      <c r="N3289" s="797" t="s">
        <v>2136</v>
      </c>
      <c r="O3289" s="798"/>
      <c r="P3289" s="787"/>
      <c r="Q3289" s="17"/>
      <c r="R3289" s="17"/>
      <c r="S3289" s="17"/>
      <c r="T3289" s="17"/>
      <c r="U3289" s="1008" t="s">
        <v>8742</v>
      </c>
      <c r="V3289" s="17"/>
      <c r="W3289" s="807" t="s">
        <v>2759</v>
      </c>
      <c r="X3289" s="808"/>
      <c r="Y3289" s="809"/>
      <c r="Z3289" s="810"/>
      <c r="AA3289" s="810"/>
    </row>
    <row r="3290" spans="1:27" ht="13.8" hidden="1">
      <c r="A3290" s="84"/>
      <c r="B3290" s="84"/>
      <c r="C3290" s="84"/>
      <c r="D3290" s="84"/>
      <c r="E3290" s="711"/>
      <c r="F3290" s="711"/>
      <c r="G3290" s="807" t="s">
        <v>2942</v>
      </c>
      <c r="H3290" s="696" t="str">
        <f t="shared" si="0"/>
        <v>--</v>
      </c>
      <c r="I3290" s="711"/>
      <c r="J3290" s="17"/>
      <c r="K3290" s="17"/>
      <c r="L3290" s="17"/>
      <c r="M3290" s="803" t="s">
        <v>528</v>
      </c>
      <c r="N3290" s="800" t="s">
        <v>2144</v>
      </c>
      <c r="O3290" s="801"/>
      <c r="P3290" s="789"/>
      <c r="Q3290" s="17"/>
      <c r="R3290" s="17"/>
      <c r="S3290" s="17"/>
      <c r="T3290" s="17"/>
      <c r="U3290" s="1007" t="s">
        <v>8743</v>
      </c>
      <c r="V3290" s="17"/>
      <c r="W3290" s="803" t="s">
        <v>2759</v>
      </c>
      <c r="X3290" s="804"/>
      <c r="Y3290" s="805"/>
      <c r="Z3290" s="806"/>
      <c r="AA3290" s="806"/>
    </row>
    <row r="3291" spans="1:27" ht="13.8" hidden="1">
      <c r="A3291" s="84"/>
      <c r="B3291" s="84"/>
      <c r="C3291" s="84"/>
      <c r="D3291" s="84"/>
      <c r="E3291" s="704"/>
      <c r="F3291" s="704"/>
      <c r="G3291" s="803" t="s">
        <v>2942</v>
      </c>
      <c r="H3291" s="694" t="str">
        <f t="shared" si="0"/>
        <v>--</v>
      </c>
      <c r="I3291" s="704"/>
      <c r="J3291" s="17"/>
      <c r="K3291" s="17"/>
      <c r="L3291" s="17"/>
      <c r="M3291" s="807" t="s">
        <v>528</v>
      </c>
      <c r="N3291" s="797" t="s">
        <v>2146</v>
      </c>
      <c r="O3291" s="798"/>
      <c r="P3291" s="787"/>
      <c r="Q3291" s="17"/>
      <c r="R3291" s="17"/>
      <c r="S3291" s="17"/>
      <c r="T3291" s="17"/>
      <c r="U3291" s="1008" t="s">
        <v>8744</v>
      </c>
      <c r="V3291" s="17"/>
      <c r="W3291" s="807" t="s">
        <v>2759</v>
      </c>
      <c r="X3291" s="808"/>
      <c r="Y3291" s="809"/>
      <c r="Z3291" s="810"/>
      <c r="AA3291" s="810"/>
    </row>
    <row r="3292" spans="1:27" ht="13.8" hidden="1">
      <c r="A3292" s="84"/>
      <c r="B3292" s="84"/>
      <c r="C3292" s="84"/>
      <c r="D3292" s="84"/>
      <c r="E3292" s="711"/>
      <c r="F3292" s="711"/>
      <c r="G3292" s="807" t="s">
        <v>2942</v>
      </c>
      <c r="H3292" s="696" t="str">
        <f t="shared" si="0"/>
        <v>--</v>
      </c>
      <c r="I3292" s="711"/>
      <c r="J3292" s="17"/>
      <c r="K3292" s="17"/>
      <c r="L3292" s="17"/>
      <c r="M3292" s="1009" t="s">
        <v>528</v>
      </c>
      <c r="N3292" s="800" t="s">
        <v>2147</v>
      </c>
      <c r="O3292" s="801"/>
      <c r="P3292" s="789"/>
      <c r="Q3292" s="17"/>
      <c r="R3292" s="17"/>
      <c r="S3292" s="17"/>
      <c r="T3292" s="17"/>
      <c r="U3292" s="1007" t="s">
        <v>8745</v>
      </c>
      <c r="V3292" s="17"/>
      <c r="W3292" s="803" t="s">
        <v>2759</v>
      </c>
      <c r="X3292" s="804"/>
      <c r="Y3292" s="805"/>
      <c r="Z3292" s="806"/>
      <c r="AA3292" s="806"/>
    </row>
    <row r="3293" spans="1:27" ht="13.8" hidden="1">
      <c r="A3293" s="84"/>
      <c r="B3293" s="84"/>
      <c r="C3293" s="84"/>
      <c r="D3293" s="84"/>
      <c r="E3293" s="704"/>
      <c r="F3293" s="704"/>
      <c r="G3293" s="803" t="s">
        <v>2942</v>
      </c>
      <c r="H3293" s="694" t="str">
        <f t="shared" si="0"/>
        <v>--</v>
      </c>
      <c r="I3293" s="704"/>
      <c r="J3293" s="17"/>
      <c r="K3293" s="17"/>
      <c r="L3293" s="17"/>
      <c r="M3293" s="807" t="s">
        <v>528</v>
      </c>
      <c r="N3293" s="797" t="s">
        <v>2151</v>
      </c>
      <c r="O3293" s="798"/>
      <c r="P3293" s="787"/>
      <c r="Q3293" s="17"/>
      <c r="R3293" s="17"/>
      <c r="S3293" s="17"/>
      <c r="T3293" s="17"/>
      <c r="U3293" s="1008" t="s">
        <v>8746</v>
      </c>
      <c r="V3293" s="17"/>
      <c r="W3293" s="807" t="s">
        <v>2759</v>
      </c>
      <c r="X3293" s="808"/>
      <c r="Y3293" s="809"/>
      <c r="Z3293" s="810"/>
      <c r="AA3293" s="810"/>
    </row>
    <row r="3294" spans="1:27" ht="13.8" hidden="1">
      <c r="A3294" s="84"/>
      <c r="B3294" s="84"/>
      <c r="C3294" s="84"/>
      <c r="D3294" s="84"/>
      <c r="E3294" s="711"/>
      <c r="F3294" s="711"/>
      <c r="G3294" s="807" t="s">
        <v>2942</v>
      </c>
      <c r="H3294" s="696" t="str">
        <f t="shared" si="0"/>
        <v>--</v>
      </c>
      <c r="I3294" s="711"/>
      <c r="J3294" s="17"/>
      <c r="K3294" s="17"/>
      <c r="L3294" s="17"/>
      <c r="M3294" s="803" t="s">
        <v>528</v>
      </c>
      <c r="N3294" s="800" t="s">
        <v>2152</v>
      </c>
      <c r="O3294" s="801"/>
      <c r="P3294" s="789"/>
      <c r="Q3294" s="17"/>
      <c r="R3294" s="17"/>
      <c r="S3294" s="17"/>
      <c r="T3294" s="17"/>
      <c r="U3294" s="1007" t="s">
        <v>8747</v>
      </c>
      <c r="V3294" s="17"/>
      <c r="W3294" s="803" t="s">
        <v>2759</v>
      </c>
      <c r="X3294" s="804"/>
      <c r="Y3294" s="805"/>
      <c r="Z3294" s="806"/>
      <c r="AA3294" s="806"/>
    </row>
    <row r="3295" spans="1:27" ht="13.8" hidden="1">
      <c r="A3295" s="84"/>
      <c r="B3295" s="84"/>
      <c r="C3295" s="84"/>
      <c r="D3295" s="84"/>
      <c r="E3295" s="704"/>
      <c r="F3295" s="704"/>
      <c r="G3295" s="803" t="s">
        <v>2942</v>
      </c>
      <c r="H3295" s="694" t="str">
        <f t="shared" si="0"/>
        <v>--</v>
      </c>
      <c r="I3295" s="704"/>
      <c r="J3295" s="17"/>
      <c r="K3295" s="17"/>
      <c r="L3295" s="17"/>
      <c r="M3295" s="807" t="s">
        <v>528</v>
      </c>
      <c r="N3295" s="797" t="s">
        <v>2153</v>
      </c>
      <c r="O3295" s="798"/>
      <c r="P3295" s="787"/>
      <c r="Q3295" s="17"/>
      <c r="R3295" s="17"/>
      <c r="S3295" s="17"/>
      <c r="T3295" s="17"/>
      <c r="U3295" s="1008" t="s">
        <v>8748</v>
      </c>
      <c r="V3295" s="17"/>
      <c r="W3295" s="807" t="s">
        <v>2759</v>
      </c>
      <c r="X3295" s="808"/>
      <c r="Y3295" s="809"/>
      <c r="Z3295" s="810"/>
      <c r="AA3295" s="810"/>
    </row>
    <row r="3296" spans="1:27" ht="13.8" hidden="1">
      <c r="A3296" s="84"/>
      <c r="B3296" s="84"/>
      <c r="C3296" s="84"/>
      <c r="D3296" s="84"/>
      <c r="E3296" s="711"/>
      <c r="F3296" s="711"/>
      <c r="G3296" s="807" t="s">
        <v>2942</v>
      </c>
      <c r="H3296" s="696" t="str">
        <f t="shared" si="0"/>
        <v>--</v>
      </c>
      <c r="I3296" s="711"/>
      <c r="J3296" s="17"/>
      <c r="K3296" s="17"/>
      <c r="L3296" s="17"/>
      <c r="M3296" s="803" t="s">
        <v>528</v>
      </c>
      <c r="N3296" s="800" t="s">
        <v>2154</v>
      </c>
      <c r="O3296" s="801"/>
      <c r="P3296" s="789"/>
      <c r="Q3296" s="17"/>
      <c r="R3296" s="17"/>
      <c r="S3296" s="17"/>
      <c r="T3296" s="17"/>
      <c r="U3296" s="1007" t="s">
        <v>8749</v>
      </c>
      <c r="V3296" s="17"/>
      <c r="W3296" s="803" t="s">
        <v>2759</v>
      </c>
      <c r="X3296" s="804"/>
      <c r="Y3296" s="805"/>
      <c r="Z3296" s="806"/>
      <c r="AA3296" s="806"/>
    </row>
    <row r="3297" spans="1:27" ht="13.8" hidden="1">
      <c r="A3297" s="84"/>
      <c r="B3297" s="84"/>
      <c r="C3297" s="84"/>
      <c r="D3297" s="84"/>
      <c r="E3297" s="704"/>
      <c r="F3297" s="704"/>
      <c r="G3297" s="803" t="s">
        <v>2942</v>
      </c>
      <c r="H3297" s="694" t="str">
        <f t="shared" si="0"/>
        <v>--</v>
      </c>
      <c r="I3297" s="704"/>
      <c r="J3297" s="17"/>
      <c r="K3297" s="17"/>
      <c r="L3297" s="17"/>
      <c r="M3297" s="807" t="s">
        <v>528</v>
      </c>
      <c r="N3297" s="797" t="s">
        <v>2170</v>
      </c>
      <c r="O3297" s="798"/>
      <c r="P3297" s="787"/>
      <c r="Q3297" s="17"/>
      <c r="R3297" s="17"/>
      <c r="S3297" s="17"/>
      <c r="T3297" s="17"/>
      <c r="U3297" s="1008" t="s">
        <v>8750</v>
      </c>
      <c r="V3297" s="17"/>
      <c r="W3297" s="807" t="s">
        <v>2759</v>
      </c>
      <c r="X3297" s="808"/>
      <c r="Y3297" s="809"/>
      <c r="Z3297" s="810"/>
      <c r="AA3297" s="810"/>
    </row>
    <row r="3298" spans="1:27" ht="13.8" hidden="1">
      <c r="A3298" s="84"/>
      <c r="B3298" s="84"/>
      <c r="C3298" s="84"/>
      <c r="D3298" s="84"/>
      <c r="E3298" s="711"/>
      <c r="F3298" s="711"/>
      <c r="G3298" s="807" t="s">
        <v>2942</v>
      </c>
      <c r="H3298" s="696" t="str">
        <f t="shared" si="0"/>
        <v>--</v>
      </c>
      <c r="I3298" s="711"/>
      <c r="J3298" s="17"/>
      <c r="K3298" s="17"/>
      <c r="L3298" s="17"/>
      <c r="M3298" s="803" t="s">
        <v>630</v>
      </c>
      <c r="N3298" s="803" t="s">
        <v>1610</v>
      </c>
      <c r="O3298" s="1010"/>
      <c r="P3298" s="789"/>
      <c r="Q3298" s="17"/>
      <c r="R3298" s="17"/>
      <c r="S3298" s="17"/>
      <c r="T3298" s="17"/>
      <c r="U3298" s="1007" t="s">
        <v>8751</v>
      </c>
      <c r="V3298" s="17"/>
      <c r="W3298" s="803" t="s">
        <v>2759</v>
      </c>
      <c r="X3298" s="804"/>
      <c r="Y3298" s="805"/>
      <c r="Z3298" s="806"/>
      <c r="AA3298" s="806"/>
    </row>
    <row r="3299" spans="1:27" ht="13.8" hidden="1">
      <c r="A3299" s="84"/>
      <c r="B3299" s="84"/>
      <c r="C3299" s="84"/>
      <c r="D3299" s="84"/>
      <c r="E3299" s="704"/>
      <c r="F3299" s="704"/>
      <c r="G3299" s="803" t="s">
        <v>2942</v>
      </c>
      <c r="H3299" s="694" t="str">
        <f t="shared" si="0"/>
        <v>--</v>
      </c>
      <c r="I3299" s="704"/>
      <c r="J3299" s="17"/>
      <c r="K3299" s="17"/>
      <c r="L3299" s="17"/>
      <c r="M3299" s="807" t="s">
        <v>630</v>
      </c>
      <c r="N3299" s="807" t="s">
        <v>1609</v>
      </c>
      <c r="O3299" s="1011"/>
      <c r="P3299" s="787"/>
      <c r="Q3299" s="17"/>
      <c r="R3299" s="17"/>
      <c r="S3299" s="17"/>
      <c r="T3299" s="17"/>
      <c r="U3299" s="1008" t="s">
        <v>8752</v>
      </c>
      <c r="V3299" s="17"/>
      <c r="W3299" s="807" t="s">
        <v>2759</v>
      </c>
      <c r="X3299" s="808"/>
      <c r="Y3299" s="809"/>
      <c r="Z3299" s="810"/>
      <c r="AA3299" s="810"/>
    </row>
    <row r="3300" spans="1:27" ht="13.8" hidden="1">
      <c r="A3300" s="84"/>
      <c r="B3300" s="84"/>
      <c r="C3300" s="84"/>
      <c r="D3300" s="84"/>
      <c r="E3300" s="711"/>
      <c r="F3300" s="711"/>
      <c r="G3300" s="807" t="s">
        <v>2942</v>
      </c>
      <c r="H3300" s="696" t="str">
        <f t="shared" si="0"/>
        <v>--</v>
      </c>
      <c r="I3300" s="711"/>
      <c r="J3300" s="17"/>
      <c r="K3300" s="17"/>
      <c r="L3300" s="17"/>
      <c r="M3300" s="803" t="s">
        <v>630</v>
      </c>
      <c r="N3300" s="803" t="s">
        <v>1608</v>
      </c>
      <c r="O3300" s="1010"/>
      <c r="P3300" s="789"/>
      <c r="Q3300" s="17"/>
      <c r="R3300" s="17"/>
      <c r="S3300" s="17"/>
      <c r="T3300" s="17"/>
      <c r="U3300" s="1007" t="s">
        <v>8753</v>
      </c>
      <c r="V3300" s="17"/>
      <c r="W3300" s="803" t="s">
        <v>2759</v>
      </c>
      <c r="X3300" s="804"/>
      <c r="Y3300" s="805"/>
      <c r="Z3300" s="806"/>
      <c r="AA3300" s="806"/>
    </row>
    <row r="3301" spans="1:27" ht="13.8" hidden="1">
      <c r="A3301" s="84"/>
      <c r="B3301" s="84"/>
      <c r="C3301" s="84"/>
      <c r="D3301" s="84"/>
      <c r="E3301" s="704"/>
      <c r="F3301" s="704"/>
      <c r="G3301" s="803" t="s">
        <v>2942</v>
      </c>
      <c r="H3301" s="694" t="str">
        <f t="shared" si="0"/>
        <v>--</v>
      </c>
      <c r="I3301" s="704"/>
      <c r="J3301" s="17"/>
      <c r="K3301" s="17"/>
      <c r="L3301" s="17"/>
      <c r="M3301" s="807" t="s">
        <v>154</v>
      </c>
      <c r="N3301" s="797" t="s">
        <v>1710</v>
      </c>
      <c r="O3301" s="798"/>
      <c r="P3301" s="787"/>
      <c r="Q3301" s="17"/>
      <c r="R3301" s="17"/>
      <c r="S3301" s="17"/>
      <c r="T3301" s="17"/>
      <c r="U3301" s="1008" t="s">
        <v>8754</v>
      </c>
      <c r="V3301" s="17"/>
      <c r="W3301" s="807" t="s">
        <v>2759</v>
      </c>
      <c r="X3301" s="808"/>
      <c r="Y3301" s="809"/>
      <c r="Z3301" s="810"/>
      <c r="AA3301" s="810"/>
    </row>
    <row r="3302" spans="1:27" ht="13.8" hidden="1">
      <c r="A3302" s="84"/>
      <c r="B3302" s="84"/>
      <c r="C3302" s="84"/>
      <c r="D3302" s="84"/>
      <c r="E3302" s="711"/>
      <c r="F3302" s="711"/>
      <c r="G3302" s="807" t="s">
        <v>2942</v>
      </c>
      <c r="H3302" s="696" t="str">
        <f t="shared" si="0"/>
        <v>--</v>
      </c>
      <c r="I3302" s="711"/>
      <c r="J3302" s="17"/>
      <c r="K3302" s="17"/>
      <c r="L3302" s="17"/>
      <c r="M3302" s="803" t="s">
        <v>195</v>
      </c>
      <c r="N3302" s="800" t="s">
        <v>878</v>
      </c>
      <c r="O3302" s="801"/>
      <c r="P3302" s="789"/>
      <c r="Q3302" s="17"/>
      <c r="R3302" s="17"/>
      <c r="S3302" s="17"/>
      <c r="T3302" s="17"/>
      <c r="U3302" s="1007" t="s">
        <v>8755</v>
      </c>
      <c r="V3302" s="17"/>
      <c r="W3302" s="803" t="s">
        <v>2759</v>
      </c>
      <c r="X3302" s="804"/>
      <c r="Y3302" s="805"/>
      <c r="Z3302" s="806"/>
      <c r="AA3302" s="806"/>
    </row>
    <row r="3303" spans="1:27" ht="13.8" hidden="1">
      <c r="A3303" s="84"/>
      <c r="B3303" s="84"/>
      <c r="C3303" s="84"/>
      <c r="D3303" s="84"/>
      <c r="E3303" s="704"/>
      <c r="F3303" s="704"/>
      <c r="G3303" s="803" t="s">
        <v>2942</v>
      </c>
      <c r="H3303" s="694" t="str">
        <f t="shared" si="0"/>
        <v>--</v>
      </c>
      <c r="I3303" s="704"/>
      <c r="J3303" s="17"/>
      <c r="K3303" s="17"/>
      <c r="L3303" s="17"/>
      <c r="M3303" s="807" t="s">
        <v>528</v>
      </c>
      <c r="N3303" s="797" t="s">
        <v>2155</v>
      </c>
      <c r="O3303" s="798"/>
      <c r="P3303" s="787"/>
      <c r="Q3303" s="17"/>
      <c r="R3303" s="17"/>
      <c r="S3303" s="17"/>
      <c r="T3303" s="17"/>
      <c r="U3303" s="1008" t="s">
        <v>8756</v>
      </c>
      <c r="V3303" s="17"/>
      <c r="W3303" s="807" t="s">
        <v>2759</v>
      </c>
      <c r="X3303" s="808"/>
      <c r="Y3303" s="809"/>
      <c r="Z3303" s="810"/>
      <c r="AA3303" s="810"/>
    </row>
    <row r="3304" spans="1:27" ht="13.8" hidden="1">
      <c r="A3304" s="84"/>
      <c r="B3304" s="84"/>
      <c r="C3304" s="84"/>
      <c r="D3304" s="84"/>
      <c r="E3304" s="711"/>
      <c r="F3304" s="711"/>
      <c r="G3304" s="807" t="s">
        <v>2942</v>
      </c>
      <c r="H3304" s="696" t="str">
        <f t="shared" si="0"/>
        <v>--</v>
      </c>
      <c r="I3304" s="711"/>
      <c r="J3304" s="17"/>
      <c r="K3304" s="17"/>
      <c r="L3304" s="17"/>
      <c r="M3304" s="803" t="s">
        <v>630</v>
      </c>
      <c r="N3304" s="800" t="s">
        <v>1611</v>
      </c>
      <c r="O3304" s="801"/>
      <c r="P3304" s="789"/>
      <c r="Q3304" s="17"/>
      <c r="R3304" s="17"/>
      <c r="S3304" s="17"/>
      <c r="T3304" s="17"/>
      <c r="U3304" s="1007" t="s">
        <v>8757</v>
      </c>
      <c r="V3304" s="17"/>
      <c r="W3304" s="803" t="s">
        <v>2759</v>
      </c>
      <c r="X3304" s="804"/>
      <c r="Y3304" s="805"/>
      <c r="Z3304" s="806"/>
      <c r="AA3304" s="806"/>
    </row>
    <row r="3305" spans="1:27" ht="13.8" hidden="1">
      <c r="A3305" s="84"/>
      <c r="B3305" s="84"/>
      <c r="C3305" s="84"/>
      <c r="D3305" s="84"/>
      <c r="E3305" s="704"/>
      <c r="F3305" s="704"/>
      <c r="G3305" s="803" t="s">
        <v>2942</v>
      </c>
      <c r="H3305" s="694" t="str">
        <f t="shared" si="0"/>
        <v>--</v>
      </c>
      <c r="I3305" s="704"/>
      <c r="J3305" s="17"/>
      <c r="K3305" s="17"/>
      <c r="L3305" s="17"/>
      <c r="M3305" s="807" t="s">
        <v>528</v>
      </c>
      <c r="N3305" s="797" t="s">
        <v>2157</v>
      </c>
      <c r="O3305" s="798"/>
      <c r="P3305" s="787"/>
      <c r="Q3305" s="17"/>
      <c r="R3305" s="17"/>
      <c r="S3305" s="17"/>
      <c r="T3305" s="17"/>
      <c r="U3305" s="1008" t="s">
        <v>8758</v>
      </c>
      <c r="V3305" s="17"/>
      <c r="W3305" s="807" t="s">
        <v>2759</v>
      </c>
      <c r="X3305" s="808"/>
      <c r="Y3305" s="809"/>
      <c r="Z3305" s="810"/>
      <c r="AA3305" s="810"/>
    </row>
    <row r="3306" spans="1:27" ht="13.8" hidden="1">
      <c r="A3306" s="84"/>
      <c r="B3306" s="84"/>
      <c r="C3306" s="84"/>
      <c r="D3306" s="84"/>
      <c r="E3306" s="711"/>
      <c r="F3306" s="711"/>
      <c r="G3306" s="807" t="s">
        <v>2942</v>
      </c>
      <c r="H3306" s="696" t="str">
        <f t="shared" si="0"/>
        <v>--</v>
      </c>
      <c r="I3306" s="711"/>
      <c r="J3306" s="17"/>
      <c r="K3306" s="17"/>
      <c r="L3306" s="17"/>
      <c r="M3306" s="1009" t="s">
        <v>528</v>
      </c>
      <c r="N3306" s="800" t="s">
        <v>2158</v>
      </c>
      <c r="O3306" s="801"/>
      <c r="P3306" s="789"/>
      <c r="Q3306" s="17"/>
      <c r="R3306" s="17"/>
      <c r="S3306" s="17"/>
      <c r="T3306" s="17"/>
      <c r="U3306" s="1007" t="s">
        <v>8759</v>
      </c>
      <c r="V3306" s="17"/>
      <c r="W3306" s="803" t="s">
        <v>2759</v>
      </c>
      <c r="X3306" s="804"/>
      <c r="Y3306" s="805"/>
      <c r="Z3306" s="806"/>
      <c r="AA3306" s="806"/>
    </row>
    <row r="3307" spans="1:27" ht="13.8" hidden="1">
      <c r="A3307" s="84"/>
      <c r="B3307" s="84"/>
      <c r="C3307" s="84"/>
      <c r="D3307" s="84"/>
      <c r="E3307" s="704"/>
      <c r="F3307" s="704"/>
      <c r="G3307" s="803" t="s">
        <v>2942</v>
      </c>
      <c r="H3307" s="694" t="str">
        <f t="shared" si="0"/>
        <v>--</v>
      </c>
      <c r="I3307" s="704"/>
      <c r="J3307" s="17"/>
      <c r="K3307" s="17"/>
      <c r="L3307" s="17"/>
      <c r="M3307" s="807" t="s">
        <v>528</v>
      </c>
      <c r="N3307" s="797" t="s">
        <v>2159</v>
      </c>
      <c r="O3307" s="798"/>
      <c r="P3307" s="787"/>
      <c r="Q3307" s="17"/>
      <c r="R3307" s="17"/>
      <c r="S3307" s="17"/>
      <c r="T3307" s="17"/>
      <c r="U3307" s="1008" t="s">
        <v>8760</v>
      </c>
      <c r="V3307" s="17"/>
      <c r="W3307" s="807" t="s">
        <v>2759</v>
      </c>
      <c r="X3307" s="808"/>
      <c r="Y3307" s="809"/>
      <c r="Z3307" s="810"/>
      <c r="AA3307" s="810"/>
    </row>
    <row r="3308" spans="1:27" ht="13.8" hidden="1">
      <c r="A3308" s="84"/>
      <c r="B3308" s="84"/>
      <c r="C3308" s="84"/>
      <c r="D3308" s="84"/>
      <c r="E3308" s="711"/>
      <c r="F3308" s="711"/>
      <c r="G3308" s="807" t="s">
        <v>2942</v>
      </c>
      <c r="H3308" s="696" t="str">
        <f t="shared" si="0"/>
        <v>--</v>
      </c>
      <c r="I3308" s="711"/>
      <c r="J3308" s="17"/>
      <c r="K3308" s="17"/>
      <c r="L3308" s="17"/>
      <c r="M3308" s="803" t="s">
        <v>528</v>
      </c>
      <c r="N3308" s="800" t="s">
        <v>2160</v>
      </c>
      <c r="O3308" s="801"/>
      <c r="P3308" s="789"/>
      <c r="Q3308" s="17"/>
      <c r="R3308" s="17"/>
      <c r="S3308" s="17"/>
      <c r="T3308" s="17"/>
      <c r="U3308" s="1007" t="s">
        <v>8761</v>
      </c>
      <c r="V3308" s="17"/>
      <c r="W3308" s="803" t="s">
        <v>2759</v>
      </c>
      <c r="X3308" s="804"/>
      <c r="Y3308" s="805"/>
      <c r="Z3308" s="806"/>
      <c r="AA3308" s="806"/>
    </row>
    <row r="3309" spans="1:27" ht="13.8" hidden="1">
      <c r="A3309" s="84"/>
      <c r="B3309" s="84"/>
      <c r="C3309" s="84"/>
      <c r="D3309" s="84"/>
      <c r="E3309" s="704"/>
      <c r="F3309" s="704"/>
      <c r="G3309" s="803" t="s">
        <v>2942</v>
      </c>
      <c r="H3309" s="694" t="str">
        <f t="shared" si="0"/>
        <v>--</v>
      </c>
      <c r="I3309" s="704"/>
      <c r="J3309" s="17"/>
      <c r="K3309" s="17"/>
      <c r="L3309" s="17"/>
      <c r="M3309" s="807" t="s">
        <v>528</v>
      </c>
      <c r="N3309" s="797" t="s">
        <v>2161</v>
      </c>
      <c r="O3309" s="798"/>
      <c r="P3309" s="787"/>
      <c r="Q3309" s="17"/>
      <c r="R3309" s="17"/>
      <c r="S3309" s="17"/>
      <c r="T3309" s="17"/>
      <c r="U3309" s="1008" t="s">
        <v>8762</v>
      </c>
      <c r="V3309" s="17"/>
      <c r="W3309" s="807" t="s">
        <v>2759</v>
      </c>
      <c r="X3309" s="808"/>
      <c r="Y3309" s="809"/>
      <c r="Z3309" s="810"/>
      <c r="AA3309" s="810"/>
    </row>
    <row r="3310" spans="1:27" ht="13.8" hidden="1">
      <c r="A3310" s="84"/>
      <c r="B3310" s="84"/>
      <c r="C3310" s="84"/>
      <c r="D3310" s="84"/>
      <c r="E3310" s="711"/>
      <c r="F3310" s="711"/>
      <c r="G3310" s="807" t="s">
        <v>2942</v>
      </c>
      <c r="H3310" s="696" t="str">
        <f t="shared" si="0"/>
        <v>--</v>
      </c>
      <c r="I3310" s="711"/>
      <c r="J3310" s="17"/>
      <c r="K3310" s="17"/>
      <c r="L3310" s="17"/>
      <c r="M3310" s="803" t="s">
        <v>528</v>
      </c>
      <c r="N3310" s="800" t="s">
        <v>2162</v>
      </c>
      <c r="O3310" s="801"/>
      <c r="P3310" s="789"/>
      <c r="Q3310" s="17"/>
      <c r="R3310" s="17"/>
      <c r="S3310" s="17"/>
      <c r="T3310" s="17"/>
      <c r="U3310" s="1007" t="s">
        <v>8763</v>
      </c>
      <c r="V3310" s="17"/>
      <c r="W3310" s="803" t="s">
        <v>2759</v>
      </c>
      <c r="X3310" s="804"/>
      <c r="Y3310" s="805"/>
      <c r="Z3310" s="806"/>
      <c r="AA3310" s="806"/>
    </row>
    <row r="3311" spans="1:27" ht="13.8" hidden="1">
      <c r="A3311" s="84"/>
      <c r="B3311" s="84"/>
      <c r="C3311" s="84"/>
      <c r="D3311" s="84"/>
      <c r="E3311" s="704"/>
      <c r="F3311" s="704"/>
      <c r="G3311" s="803" t="s">
        <v>2942</v>
      </c>
      <c r="H3311" s="694" t="str">
        <f t="shared" si="0"/>
        <v>--</v>
      </c>
      <c r="I3311" s="704"/>
      <c r="J3311" s="17"/>
      <c r="K3311" s="17"/>
      <c r="L3311" s="17"/>
      <c r="M3311" s="807" t="s">
        <v>528</v>
      </c>
      <c r="N3311" s="797" t="s">
        <v>2164</v>
      </c>
      <c r="O3311" s="798"/>
      <c r="P3311" s="787"/>
      <c r="Q3311" s="17"/>
      <c r="R3311" s="17"/>
      <c r="S3311" s="17"/>
      <c r="T3311" s="17"/>
      <c r="U3311" s="1008" t="s">
        <v>8764</v>
      </c>
      <c r="V3311" s="17"/>
      <c r="W3311" s="807" t="s">
        <v>2759</v>
      </c>
      <c r="X3311" s="808"/>
      <c r="Y3311" s="809"/>
      <c r="Z3311" s="810"/>
      <c r="AA3311" s="810"/>
    </row>
    <row r="3312" spans="1:27" ht="13.8" hidden="1">
      <c r="A3312" s="84"/>
      <c r="B3312" s="84"/>
      <c r="C3312" s="84"/>
      <c r="D3312" s="84"/>
      <c r="E3312" s="711"/>
      <c r="F3312" s="711"/>
      <c r="G3312" s="807" t="s">
        <v>2942</v>
      </c>
      <c r="H3312" s="696" t="str">
        <f t="shared" si="0"/>
        <v>--</v>
      </c>
      <c r="I3312" s="711"/>
      <c r="J3312" s="17"/>
      <c r="K3312" s="17"/>
      <c r="L3312" s="17"/>
      <c r="M3312" s="803" t="s">
        <v>528</v>
      </c>
      <c r="N3312" s="800" t="s">
        <v>2165</v>
      </c>
      <c r="O3312" s="801"/>
      <c r="P3312" s="789"/>
      <c r="Q3312" s="17"/>
      <c r="R3312" s="17"/>
      <c r="S3312" s="17"/>
      <c r="T3312" s="17"/>
      <c r="U3312" s="1007" t="s">
        <v>8765</v>
      </c>
      <c r="V3312" s="17"/>
      <c r="W3312" s="803" t="s">
        <v>2759</v>
      </c>
      <c r="X3312" s="804"/>
      <c r="Y3312" s="805"/>
      <c r="Z3312" s="806"/>
      <c r="AA3312" s="806"/>
    </row>
    <row r="3313" spans="1:27" ht="13.8" hidden="1">
      <c r="A3313" s="84"/>
      <c r="B3313" s="84"/>
      <c r="C3313" s="84"/>
      <c r="D3313" s="84"/>
      <c r="E3313" s="704"/>
      <c r="F3313" s="704"/>
      <c r="G3313" s="803" t="s">
        <v>2942</v>
      </c>
      <c r="H3313" s="694" t="str">
        <f t="shared" si="0"/>
        <v>--</v>
      </c>
      <c r="I3313" s="704"/>
      <c r="J3313" s="17"/>
      <c r="K3313" s="17"/>
      <c r="L3313" s="17"/>
      <c r="M3313" s="807" t="s">
        <v>528</v>
      </c>
      <c r="N3313" s="797" t="s">
        <v>2167</v>
      </c>
      <c r="O3313" s="798"/>
      <c r="P3313" s="787"/>
      <c r="Q3313" s="17"/>
      <c r="R3313" s="17"/>
      <c r="S3313" s="17"/>
      <c r="T3313" s="17"/>
      <c r="U3313" s="1008" t="s">
        <v>8766</v>
      </c>
      <c r="V3313" s="17"/>
      <c r="W3313" s="807" t="s">
        <v>2759</v>
      </c>
      <c r="X3313" s="808"/>
      <c r="Y3313" s="809"/>
      <c r="Z3313" s="810"/>
      <c r="AA3313" s="810"/>
    </row>
    <row r="3314" spans="1:27" ht="13.8" hidden="1">
      <c r="A3314" s="84"/>
      <c r="B3314" s="84"/>
      <c r="C3314" s="84"/>
      <c r="D3314" s="84"/>
      <c r="E3314" s="711"/>
      <c r="F3314" s="711"/>
      <c r="G3314" s="807" t="s">
        <v>2942</v>
      </c>
      <c r="H3314" s="696" t="str">
        <f t="shared" si="0"/>
        <v>--</v>
      </c>
      <c r="I3314" s="711"/>
      <c r="J3314" s="17"/>
      <c r="K3314" s="17"/>
      <c r="L3314" s="17"/>
      <c r="M3314" s="803" t="s">
        <v>528</v>
      </c>
      <c r="N3314" s="800" t="s">
        <v>2168</v>
      </c>
      <c r="O3314" s="801"/>
      <c r="P3314" s="789"/>
      <c r="Q3314" s="17"/>
      <c r="R3314" s="17"/>
      <c r="S3314" s="17"/>
      <c r="T3314" s="17"/>
      <c r="U3314" s="1007" t="s">
        <v>8767</v>
      </c>
      <c r="V3314" s="17"/>
      <c r="W3314" s="803" t="s">
        <v>2759</v>
      </c>
      <c r="X3314" s="804"/>
      <c r="Y3314" s="805"/>
      <c r="Z3314" s="806"/>
      <c r="AA3314" s="806"/>
    </row>
    <row r="3315" spans="1:27" ht="13.8" hidden="1">
      <c r="A3315" s="84"/>
      <c r="B3315" s="84"/>
      <c r="C3315" s="84"/>
      <c r="D3315" s="84"/>
      <c r="E3315" s="704"/>
      <c r="F3315" s="704"/>
      <c r="G3315" s="803" t="s">
        <v>2942</v>
      </c>
      <c r="H3315" s="694" t="str">
        <f t="shared" si="0"/>
        <v>--</v>
      </c>
      <c r="I3315" s="704"/>
      <c r="J3315" s="17"/>
      <c r="K3315" s="17"/>
      <c r="L3315" s="17"/>
      <c r="M3315" s="807" t="s">
        <v>528</v>
      </c>
      <c r="N3315" s="797" t="s">
        <v>2169</v>
      </c>
      <c r="O3315" s="798"/>
      <c r="P3315" s="787"/>
      <c r="Q3315" s="17"/>
      <c r="R3315" s="17"/>
      <c r="S3315" s="17"/>
      <c r="T3315" s="17"/>
      <c r="U3315" s="1008" t="s">
        <v>8768</v>
      </c>
      <c r="V3315" s="17"/>
      <c r="W3315" s="807" t="s">
        <v>2759</v>
      </c>
      <c r="X3315" s="808"/>
      <c r="Y3315" s="809"/>
      <c r="Z3315" s="810"/>
      <c r="AA3315" s="810"/>
    </row>
    <row r="3316" spans="1:27" ht="13.8" hidden="1">
      <c r="A3316" s="84"/>
      <c r="B3316" s="84"/>
      <c r="C3316" s="84"/>
      <c r="D3316" s="84"/>
      <c r="E3316" s="711"/>
      <c r="F3316" s="711"/>
      <c r="G3316" s="807" t="s">
        <v>2942</v>
      </c>
      <c r="H3316" s="696" t="str">
        <f t="shared" si="0"/>
        <v>--</v>
      </c>
      <c r="I3316" s="711"/>
      <c r="J3316" s="17"/>
      <c r="K3316" s="17"/>
      <c r="L3316" s="17"/>
      <c r="M3316" s="803" t="s">
        <v>593</v>
      </c>
      <c r="N3316" s="800" t="s">
        <v>2611</v>
      </c>
      <c r="O3316" s="801"/>
      <c r="P3316" s="789"/>
      <c r="Q3316" s="17"/>
      <c r="R3316" s="17"/>
      <c r="S3316" s="17"/>
      <c r="T3316" s="17"/>
      <c r="U3316" s="1007" t="s">
        <v>8769</v>
      </c>
      <c r="V3316" s="17"/>
      <c r="W3316" s="803" t="s">
        <v>2759</v>
      </c>
      <c r="X3316" s="804"/>
      <c r="Y3316" s="805"/>
      <c r="Z3316" s="806"/>
      <c r="AA3316" s="806"/>
    </row>
    <row r="3317" spans="1:27" ht="13.8" hidden="1">
      <c r="A3317" s="84"/>
      <c r="B3317" s="84"/>
      <c r="C3317" s="84"/>
      <c r="D3317" s="84"/>
      <c r="E3317" s="704"/>
      <c r="F3317" s="704"/>
      <c r="G3317" s="853" t="s">
        <v>2849</v>
      </c>
      <c r="H3317" s="694" t="str">
        <f t="shared" si="0"/>
        <v>--</v>
      </c>
      <c r="I3317" s="704"/>
      <c r="J3317" s="17"/>
      <c r="K3317" s="17"/>
      <c r="L3317" s="17"/>
      <c r="M3317" s="737" t="s">
        <v>528</v>
      </c>
      <c r="N3317" s="737" t="s">
        <v>2066</v>
      </c>
      <c r="O3317" s="774"/>
      <c r="P3317" s="739"/>
      <c r="Q3317" s="17"/>
      <c r="R3317" s="17"/>
      <c r="S3317" s="17"/>
      <c r="T3317" s="17"/>
      <c r="U3317" s="740" t="s">
        <v>8770</v>
      </c>
      <c r="V3317" s="17"/>
      <c r="W3317" s="737" t="s">
        <v>2759</v>
      </c>
      <c r="X3317" s="775"/>
      <c r="Y3317" s="776"/>
      <c r="Z3317" s="777"/>
      <c r="AA3317" s="777"/>
    </row>
    <row r="3318" spans="1:27" ht="13.8" hidden="1">
      <c r="A3318" s="84"/>
      <c r="B3318" s="84"/>
      <c r="C3318" s="84"/>
      <c r="D3318" s="84"/>
      <c r="E3318" s="711"/>
      <c r="F3318" s="711"/>
      <c r="G3318" s="859" t="s">
        <v>2849</v>
      </c>
      <c r="H3318" s="696" t="str">
        <f t="shared" si="0"/>
        <v>--</v>
      </c>
      <c r="I3318" s="711"/>
      <c r="J3318" s="17"/>
      <c r="K3318" s="17"/>
      <c r="L3318" s="17"/>
      <c r="M3318" s="736" t="s">
        <v>528</v>
      </c>
      <c r="N3318" s="736" t="s">
        <v>2067</v>
      </c>
      <c r="O3318" s="769"/>
      <c r="P3318" s="746"/>
      <c r="Q3318" s="17"/>
      <c r="R3318" s="17"/>
      <c r="S3318" s="17"/>
      <c r="T3318" s="17"/>
      <c r="U3318" s="753" t="s">
        <v>8771</v>
      </c>
      <c r="V3318" s="17"/>
      <c r="W3318" s="736" t="s">
        <v>2759</v>
      </c>
      <c r="X3318" s="770"/>
      <c r="Y3318" s="771"/>
      <c r="Z3318" s="772"/>
      <c r="AA3318" s="772"/>
    </row>
    <row r="3319" spans="1:27" ht="13.8" hidden="1">
      <c r="A3319" s="84"/>
      <c r="B3319" s="84"/>
      <c r="C3319" s="84"/>
      <c r="D3319" s="84"/>
      <c r="E3319" s="704"/>
      <c r="F3319" s="704"/>
      <c r="G3319" s="853" t="s">
        <v>2849</v>
      </c>
      <c r="H3319" s="694" t="str">
        <f t="shared" si="0"/>
        <v>--</v>
      </c>
      <c r="I3319" s="704"/>
      <c r="J3319" s="17"/>
      <c r="K3319" s="17"/>
      <c r="L3319" s="17"/>
      <c r="M3319" s="737" t="s">
        <v>528</v>
      </c>
      <c r="N3319" s="737" t="s">
        <v>2068</v>
      </c>
      <c r="O3319" s="774"/>
      <c r="P3319" s="739"/>
      <c r="Q3319" s="17"/>
      <c r="R3319" s="17"/>
      <c r="S3319" s="17"/>
      <c r="T3319" s="17"/>
      <c r="U3319" s="740" t="s">
        <v>8772</v>
      </c>
      <c r="V3319" s="17"/>
      <c r="W3319" s="737" t="s">
        <v>2759</v>
      </c>
      <c r="X3319" s="775"/>
      <c r="Y3319" s="776"/>
      <c r="Z3319" s="777"/>
      <c r="AA3319" s="777"/>
    </row>
    <row r="3320" spans="1:27" ht="13.8" hidden="1">
      <c r="A3320" s="84"/>
      <c r="B3320" s="84"/>
      <c r="C3320" s="84"/>
      <c r="D3320" s="84"/>
      <c r="E3320" s="711"/>
      <c r="F3320" s="711"/>
      <c r="G3320" s="859" t="s">
        <v>2849</v>
      </c>
      <c r="H3320" s="696" t="str">
        <f t="shared" si="0"/>
        <v>--</v>
      </c>
      <c r="I3320" s="711"/>
      <c r="J3320" s="17"/>
      <c r="K3320" s="17"/>
      <c r="L3320" s="17"/>
      <c r="M3320" s="736" t="s">
        <v>528</v>
      </c>
      <c r="N3320" s="736" t="s">
        <v>2069</v>
      </c>
      <c r="O3320" s="769"/>
      <c r="P3320" s="746"/>
      <c r="Q3320" s="17"/>
      <c r="R3320" s="17"/>
      <c r="S3320" s="17"/>
      <c r="T3320" s="17"/>
      <c r="U3320" s="753" t="s">
        <v>8773</v>
      </c>
      <c r="V3320" s="17"/>
      <c r="W3320" s="736" t="s">
        <v>2759</v>
      </c>
      <c r="X3320" s="770"/>
      <c r="Y3320" s="771"/>
      <c r="Z3320" s="772"/>
      <c r="AA3320" s="772"/>
    </row>
    <row r="3321" spans="1:27" ht="13.8" hidden="1">
      <c r="A3321" s="84"/>
      <c r="B3321" s="84"/>
      <c r="C3321" s="84"/>
      <c r="D3321" s="84"/>
      <c r="E3321" s="704"/>
      <c r="F3321" s="704"/>
      <c r="G3321" s="853" t="s">
        <v>2849</v>
      </c>
      <c r="H3321" s="694" t="str">
        <f t="shared" si="0"/>
        <v>--</v>
      </c>
      <c r="I3321" s="704"/>
      <c r="J3321" s="17"/>
      <c r="K3321" s="17"/>
      <c r="L3321" s="17"/>
      <c r="M3321" s="737" t="s">
        <v>528</v>
      </c>
      <c r="N3321" s="737" t="s">
        <v>2070</v>
      </c>
      <c r="O3321" s="774"/>
      <c r="P3321" s="739"/>
      <c r="Q3321" s="17"/>
      <c r="R3321" s="17"/>
      <c r="S3321" s="17"/>
      <c r="T3321" s="17"/>
      <c r="U3321" s="740" t="s">
        <v>8774</v>
      </c>
      <c r="V3321" s="17"/>
      <c r="W3321" s="737" t="s">
        <v>2759</v>
      </c>
      <c r="X3321" s="775"/>
      <c r="Y3321" s="776"/>
      <c r="Z3321" s="777"/>
      <c r="AA3321" s="777"/>
    </row>
    <row r="3322" spans="1:27" ht="13.8" hidden="1">
      <c r="A3322" s="84"/>
      <c r="B3322" s="84"/>
      <c r="C3322" s="84"/>
      <c r="D3322" s="84"/>
      <c r="E3322" s="711"/>
      <c r="F3322" s="711"/>
      <c r="G3322" s="859" t="s">
        <v>2849</v>
      </c>
      <c r="H3322" s="696" t="str">
        <f t="shared" si="0"/>
        <v>--</v>
      </c>
      <c r="I3322" s="711"/>
      <c r="J3322" s="17"/>
      <c r="K3322" s="17"/>
      <c r="L3322" s="17"/>
      <c r="M3322" s="736" t="s">
        <v>528</v>
      </c>
      <c r="N3322" s="736" t="s">
        <v>2071</v>
      </c>
      <c r="O3322" s="769"/>
      <c r="P3322" s="746"/>
      <c r="Q3322" s="17"/>
      <c r="R3322" s="17"/>
      <c r="S3322" s="17"/>
      <c r="T3322" s="17"/>
      <c r="U3322" s="753" t="s">
        <v>8775</v>
      </c>
      <c r="V3322" s="17"/>
      <c r="W3322" s="736" t="s">
        <v>2759</v>
      </c>
      <c r="X3322" s="770"/>
      <c r="Y3322" s="771"/>
      <c r="Z3322" s="772"/>
      <c r="AA3322" s="772"/>
    </row>
    <row r="3323" spans="1:27" ht="13.8" hidden="1">
      <c r="A3323" s="84"/>
      <c r="B3323" s="84"/>
      <c r="C3323" s="84"/>
      <c r="D3323" s="84"/>
      <c r="E3323" s="704"/>
      <c r="F3323" s="704"/>
      <c r="G3323" s="853" t="s">
        <v>2849</v>
      </c>
      <c r="H3323" s="694" t="str">
        <f t="shared" si="0"/>
        <v>--</v>
      </c>
      <c r="I3323" s="704"/>
      <c r="J3323" s="17"/>
      <c r="K3323" s="17"/>
      <c r="L3323" s="17"/>
      <c r="M3323" s="737" t="s">
        <v>528</v>
      </c>
      <c r="N3323" s="737" t="s">
        <v>2072</v>
      </c>
      <c r="O3323" s="774"/>
      <c r="P3323" s="739"/>
      <c r="Q3323" s="17"/>
      <c r="R3323" s="17"/>
      <c r="S3323" s="17"/>
      <c r="T3323" s="17"/>
      <c r="U3323" s="740" t="s">
        <v>8776</v>
      </c>
      <c r="V3323" s="17"/>
      <c r="W3323" s="737" t="s">
        <v>2759</v>
      </c>
      <c r="X3323" s="775"/>
      <c r="Y3323" s="776"/>
      <c r="Z3323" s="777"/>
      <c r="AA3323" s="777"/>
    </row>
    <row r="3324" spans="1:27" ht="13.8" hidden="1">
      <c r="A3324" s="84"/>
      <c r="B3324" s="84"/>
      <c r="C3324" s="84"/>
      <c r="D3324" s="84"/>
      <c r="E3324" s="711"/>
      <c r="F3324" s="711"/>
      <c r="G3324" s="859" t="s">
        <v>2849</v>
      </c>
      <c r="H3324" s="696" t="str">
        <f t="shared" si="0"/>
        <v>--</v>
      </c>
      <c r="I3324" s="711"/>
      <c r="J3324" s="17"/>
      <c r="K3324" s="17"/>
      <c r="L3324" s="17"/>
      <c r="M3324" s="736" t="s">
        <v>528</v>
      </c>
      <c r="N3324" s="736" t="s">
        <v>2074</v>
      </c>
      <c r="O3324" s="769"/>
      <c r="P3324" s="746"/>
      <c r="Q3324" s="17"/>
      <c r="R3324" s="17"/>
      <c r="S3324" s="17"/>
      <c r="T3324" s="17"/>
      <c r="U3324" s="753" t="s">
        <v>8777</v>
      </c>
      <c r="V3324" s="17"/>
      <c r="W3324" s="736" t="s">
        <v>2759</v>
      </c>
      <c r="X3324" s="770"/>
      <c r="Y3324" s="771"/>
      <c r="Z3324" s="772"/>
      <c r="AA3324" s="772"/>
    </row>
    <row r="3325" spans="1:27" ht="13.8" hidden="1">
      <c r="A3325" s="84"/>
      <c r="B3325" s="84"/>
      <c r="C3325" s="84"/>
      <c r="D3325" s="84"/>
      <c r="E3325" s="704"/>
      <c r="F3325" s="704"/>
      <c r="G3325" s="853" t="s">
        <v>2849</v>
      </c>
      <c r="H3325" s="694" t="str">
        <f t="shared" si="0"/>
        <v>--</v>
      </c>
      <c r="I3325" s="704"/>
      <c r="J3325" s="17"/>
      <c r="K3325" s="17"/>
      <c r="L3325" s="17"/>
      <c r="M3325" s="737" t="s">
        <v>528</v>
      </c>
      <c r="N3325" s="737" t="s">
        <v>2076</v>
      </c>
      <c r="O3325" s="774"/>
      <c r="P3325" s="739"/>
      <c r="Q3325" s="17"/>
      <c r="R3325" s="17"/>
      <c r="S3325" s="17"/>
      <c r="T3325" s="17"/>
      <c r="U3325" s="740" t="s">
        <v>8778</v>
      </c>
      <c r="V3325" s="17"/>
      <c r="W3325" s="737" t="s">
        <v>2759</v>
      </c>
      <c r="X3325" s="775"/>
      <c r="Y3325" s="776"/>
      <c r="Z3325" s="777"/>
      <c r="AA3325" s="777"/>
    </row>
    <row r="3326" spans="1:27" ht="13.8" hidden="1">
      <c r="A3326" s="84"/>
      <c r="B3326" s="84"/>
      <c r="C3326" s="84"/>
      <c r="D3326" s="84"/>
      <c r="E3326" s="711"/>
      <c r="F3326" s="711"/>
      <c r="G3326" s="859" t="s">
        <v>2849</v>
      </c>
      <c r="H3326" s="696" t="str">
        <f t="shared" si="0"/>
        <v>--</v>
      </c>
      <c r="I3326" s="711"/>
      <c r="J3326" s="17"/>
      <c r="K3326" s="17"/>
      <c r="L3326" s="17"/>
      <c r="M3326" s="736" t="s">
        <v>528</v>
      </c>
      <c r="N3326" s="736" t="s">
        <v>2077</v>
      </c>
      <c r="O3326" s="769"/>
      <c r="P3326" s="746"/>
      <c r="Q3326" s="17"/>
      <c r="R3326" s="17"/>
      <c r="S3326" s="17"/>
      <c r="T3326" s="17"/>
      <c r="U3326" s="753" t="s">
        <v>8779</v>
      </c>
      <c r="V3326" s="17"/>
      <c r="W3326" s="736" t="s">
        <v>2759</v>
      </c>
      <c r="X3326" s="770"/>
      <c r="Y3326" s="771"/>
      <c r="Z3326" s="772"/>
      <c r="AA3326" s="772"/>
    </row>
    <row r="3327" spans="1:27" ht="13.8" hidden="1">
      <c r="A3327" s="84"/>
      <c r="B3327" s="84"/>
      <c r="C3327" s="84"/>
      <c r="D3327" s="84"/>
      <c r="E3327" s="704"/>
      <c r="F3327" s="704"/>
      <c r="G3327" s="853" t="s">
        <v>2849</v>
      </c>
      <c r="H3327" s="694" t="str">
        <f t="shared" si="0"/>
        <v>--</v>
      </c>
      <c r="I3327" s="704"/>
      <c r="J3327" s="17"/>
      <c r="K3327" s="17"/>
      <c r="L3327" s="17"/>
      <c r="M3327" s="737" t="s">
        <v>528</v>
      </c>
      <c r="N3327" s="737" t="s">
        <v>2078</v>
      </c>
      <c r="O3327" s="774"/>
      <c r="P3327" s="739"/>
      <c r="Q3327" s="17"/>
      <c r="R3327" s="17"/>
      <c r="S3327" s="17"/>
      <c r="T3327" s="17"/>
      <c r="U3327" s="740" t="s">
        <v>8780</v>
      </c>
      <c r="V3327" s="17"/>
      <c r="W3327" s="737" t="s">
        <v>2759</v>
      </c>
      <c r="X3327" s="775"/>
      <c r="Y3327" s="776"/>
      <c r="Z3327" s="777"/>
      <c r="AA3327" s="777"/>
    </row>
    <row r="3328" spans="1:27" ht="13.8" hidden="1">
      <c r="A3328" s="84"/>
      <c r="B3328" s="84"/>
      <c r="C3328" s="84"/>
      <c r="D3328" s="84"/>
      <c r="E3328" s="711"/>
      <c r="F3328" s="711"/>
      <c r="G3328" s="859" t="s">
        <v>2849</v>
      </c>
      <c r="H3328" s="696" t="str">
        <f t="shared" si="0"/>
        <v>--</v>
      </c>
      <c r="I3328" s="711"/>
      <c r="J3328" s="17"/>
      <c r="K3328" s="17"/>
      <c r="L3328" s="17"/>
      <c r="M3328" s="736" t="s">
        <v>528</v>
      </c>
      <c r="N3328" s="736" t="s">
        <v>2080</v>
      </c>
      <c r="O3328" s="769"/>
      <c r="P3328" s="746"/>
      <c r="Q3328" s="17"/>
      <c r="R3328" s="17"/>
      <c r="S3328" s="17"/>
      <c r="T3328" s="17"/>
      <c r="U3328" s="753" t="s">
        <v>8781</v>
      </c>
      <c r="V3328" s="17"/>
      <c r="W3328" s="736" t="s">
        <v>2759</v>
      </c>
      <c r="X3328" s="770"/>
      <c r="Y3328" s="771"/>
      <c r="Z3328" s="772"/>
      <c r="AA3328" s="772"/>
    </row>
    <row r="3329" spans="1:27" ht="13.8" hidden="1">
      <c r="A3329" s="84"/>
      <c r="B3329" s="84"/>
      <c r="C3329" s="84"/>
      <c r="D3329" s="84"/>
      <c r="E3329" s="704"/>
      <c r="F3329" s="704"/>
      <c r="G3329" s="853" t="s">
        <v>2849</v>
      </c>
      <c r="H3329" s="694" t="str">
        <f t="shared" si="0"/>
        <v>--</v>
      </c>
      <c r="I3329" s="704"/>
      <c r="J3329" s="17"/>
      <c r="K3329" s="17"/>
      <c r="L3329" s="17"/>
      <c r="M3329" s="737" t="s">
        <v>528</v>
      </c>
      <c r="N3329" s="737" t="s">
        <v>2081</v>
      </c>
      <c r="O3329" s="774"/>
      <c r="P3329" s="739"/>
      <c r="Q3329" s="17"/>
      <c r="R3329" s="17"/>
      <c r="S3329" s="17"/>
      <c r="T3329" s="17"/>
      <c r="U3329" s="740" t="s">
        <v>8782</v>
      </c>
      <c r="V3329" s="17"/>
      <c r="W3329" s="737" t="s">
        <v>2759</v>
      </c>
      <c r="X3329" s="775"/>
      <c r="Y3329" s="776"/>
      <c r="Z3329" s="777"/>
      <c r="AA3329" s="777"/>
    </row>
    <row r="3330" spans="1:27" ht="13.8" hidden="1">
      <c r="A3330" s="84"/>
      <c r="B3330" s="84"/>
      <c r="C3330" s="84"/>
      <c r="D3330" s="84"/>
      <c r="E3330" s="711"/>
      <c r="F3330" s="711"/>
      <c r="G3330" s="859" t="s">
        <v>2849</v>
      </c>
      <c r="H3330" s="696" t="str">
        <f t="shared" si="0"/>
        <v>--</v>
      </c>
      <c r="I3330" s="711"/>
      <c r="J3330" s="17"/>
      <c r="K3330" s="17"/>
      <c r="L3330" s="17"/>
      <c r="M3330" s="736" t="s">
        <v>528</v>
      </c>
      <c r="N3330" s="736" t="s">
        <v>2082</v>
      </c>
      <c r="O3330" s="769"/>
      <c r="P3330" s="746"/>
      <c r="Q3330" s="17"/>
      <c r="R3330" s="17"/>
      <c r="S3330" s="17"/>
      <c r="T3330" s="17"/>
      <c r="U3330" s="753" t="s">
        <v>8783</v>
      </c>
      <c r="V3330" s="17"/>
      <c r="W3330" s="736" t="s">
        <v>2759</v>
      </c>
      <c r="X3330" s="770"/>
      <c r="Y3330" s="771"/>
      <c r="Z3330" s="772"/>
      <c r="AA3330" s="772"/>
    </row>
    <row r="3331" spans="1:27" ht="13.8" hidden="1">
      <c r="A3331" s="84"/>
      <c r="B3331" s="84"/>
      <c r="C3331" s="84"/>
      <c r="D3331" s="84"/>
      <c r="E3331" s="704"/>
      <c r="F3331" s="704"/>
      <c r="G3331" s="853" t="s">
        <v>2849</v>
      </c>
      <c r="H3331" s="694" t="str">
        <f t="shared" si="0"/>
        <v>--</v>
      </c>
      <c r="I3331" s="704"/>
      <c r="J3331" s="17"/>
      <c r="K3331" s="17"/>
      <c r="L3331" s="17"/>
      <c r="M3331" s="737" t="s">
        <v>528</v>
      </c>
      <c r="N3331" s="737" t="s">
        <v>2083</v>
      </c>
      <c r="O3331" s="774"/>
      <c r="P3331" s="739"/>
      <c r="Q3331" s="17"/>
      <c r="R3331" s="17"/>
      <c r="S3331" s="17"/>
      <c r="T3331" s="17"/>
      <c r="U3331" s="740" t="s">
        <v>8784</v>
      </c>
      <c r="V3331" s="17"/>
      <c r="W3331" s="737" t="s">
        <v>2759</v>
      </c>
      <c r="X3331" s="775"/>
      <c r="Y3331" s="776"/>
      <c r="Z3331" s="777"/>
      <c r="AA3331" s="777"/>
    </row>
    <row r="3332" spans="1:27" ht="13.8" hidden="1">
      <c r="A3332" s="84"/>
      <c r="B3332" s="84"/>
      <c r="C3332" s="84"/>
      <c r="D3332" s="84"/>
      <c r="E3332" s="711"/>
      <c r="F3332" s="711"/>
      <c r="G3332" s="859" t="s">
        <v>2849</v>
      </c>
      <c r="H3332" s="696" t="str">
        <f t="shared" si="0"/>
        <v>--</v>
      </c>
      <c r="I3332" s="711"/>
      <c r="J3332" s="17"/>
      <c r="K3332" s="17"/>
      <c r="L3332" s="17"/>
      <c r="M3332" s="736" t="s">
        <v>528</v>
      </c>
      <c r="N3332" s="736" t="s">
        <v>2084</v>
      </c>
      <c r="O3332" s="769"/>
      <c r="P3332" s="746"/>
      <c r="Q3332" s="17"/>
      <c r="R3332" s="17"/>
      <c r="S3332" s="17"/>
      <c r="T3332" s="17"/>
      <c r="U3332" s="753" t="s">
        <v>8785</v>
      </c>
      <c r="V3332" s="17"/>
      <c r="W3332" s="736" t="s">
        <v>2759</v>
      </c>
      <c r="X3332" s="770"/>
      <c r="Y3332" s="771"/>
      <c r="Z3332" s="772"/>
      <c r="AA3332" s="772"/>
    </row>
    <row r="3333" spans="1:27" ht="13.8" hidden="1">
      <c r="A3333" s="84"/>
      <c r="B3333" s="84"/>
      <c r="C3333" s="84"/>
      <c r="D3333" s="84"/>
      <c r="E3333" s="704"/>
      <c r="F3333" s="704"/>
      <c r="G3333" s="853" t="s">
        <v>2849</v>
      </c>
      <c r="H3333" s="694" t="str">
        <f t="shared" si="0"/>
        <v>--</v>
      </c>
      <c r="I3333" s="704"/>
      <c r="J3333" s="17"/>
      <c r="K3333" s="17"/>
      <c r="L3333" s="17"/>
      <c r="M3333" s="737" t="s">
        <v>528</v>
      </c>
      <c r="N3333" s="737" t="s">
        <v>2085</v>
      </c>
      <c r="O3333" s="774"/>
      <c r="P3333" s="739"/>
      <c r="Q3333" s="17"/>
      <c r="R3333" s="17"/>
      <c r="S3333" s="17"/>
      <c r="T3333" s="17"/>
      <c r="U3333" s="740" t="s">
        <v>8786</v>
      </c>
      <c r="V3333" s="17"/>
      <c r="W3333" s="737" t="s">
        <v>2759</v>
      </c>
      <c r="X3333" s="775"/>
      <c r="Y3333" s="776"/>
      <c r="Z3333" s="777"/>
      <c r="AA3333" s="777"/>
    </row>
    <row r="3334" spans="1:27" ht="13.8" hidden="1">
      <c r="A3334" s="84"/>
      <c r="B3334" s="84"/>
      <c r="C3334" s="84"/>
      <c r="D3334" s="84"/>
      <c r="E3334" s="711"/>
      <c r="F3334" s="711"/>
      <c r="G3334" s="859" t="s">
        <v>2849</v>
      </c>
      <c r="H3334" s="696" t="str">
        <f t="shared" si="0"/>
        <v>--</v>
      </c>
      <c r="I3334" s="711"/>
      <c r="J3334" s="17"/>
      <c r="K3334" s="17"/>
      <c r="L3334" s="17"/>
      <c r="M3334" s="736" t="s">
        <v>528</v>
      </c>
      <c r="N3334" s="736" t="s">
        <v>2086</v>
      </c>
      <c r="O3334" s="769"/>
      <c r="P3334" s="746"/>
      <c r="Q3334" s="17"/>
      <c r="R3334" s="17"/>
      <c r="S3334" s="17"/>
      <c r="T3334" s="17"/>
      <c r="U3334" s="753" t="s">
        <v>8787</v>
      </c>
      <c r="V3334" s="17"/>
      <c r="W3334" s="736" t="s">
        <v>2759</v>
      </c>
      <c r="X3334" s="770"/>
      <c r="Y3334" s="771"/>
      <c r="Z3334" s="772"/>
      <c r="AA3334" s="772"/>
    </row>
    <row r="3335" spans="1:27" ht="13.8" hidden="1">
      <c r="A3335" s="84"/>
      <c r="B3335" s="84"/>
      <c r="C3335" s="84"/>
      <c r="D3335" s="84"/>
      <c r="E3335" s="704"/>
      <c r="F3335" s="704"/>
      <c r="G3335" s="853" t="s">
        <v>2849</v>
      </c>
      <c r="H3335" s="694" t="str">
        <f t="shared" si="0"/>
        <v>--</v>
      </c>
      <c r="I3335" s="704"/>
      <c r="J3335" s="17"/>
      <c r="K3335" s="17"/>
      <c r="L3335" s="17"/>
      <c r="M3335" s="737" t="s">
        <v>528</v>
      </c>
      <c r="N3335" s="737" t="s">
        <v>2087</v>
      </c>
      <c r="O3335" s="774"/>
      <c r="P3335" s="739"/>
      <c r="Q3335" s="17"/>
      <c r="R3335" s="17"/>
      <c r="S3335" s="17"/>
      <c r="T3335" s="17"/>
      <c r="U3335" s="740" t="s">
        <v>8788</v>
      </c>
      <c r="V3335" s="17"/>
      <c r="W3335" s="737" t="s">
        <v>2759</v>
      </c>
      <c r="X3335" s="775"/>
      <c r="Y3335" s="776"/>
      <c r="Z3335" s="777"/>
      <c r="AA3335" s="777"/>
    </row>
    <row r="3336" spans="1:27" ht="13.8" hidden="1">
      <c r="A3336" s="84"/>
      <c r="B3336" s="84"/>
      <c r="C3336" s="84"/>
      <c r="D3336" s="84"/>
      <c r="E3336" s="711"/>
      <c r="F3336" s="711"/>
      <c r="G3336" s="859" t="s">
        <v>2849</v>
      </c>
      <c r="H3336" s="696" t="str">
        <f t="shared" si="0"/>
        <v>--</v>
      </c>
      <c r="I3336" s="711"/>
      <c r="J3336" s="17"/>
      <c r="K3336" s="17"/>
      <c r="L3336" s="17"/>
      <c r="M3336" s="736" t="s">
        <v>528</v>
      </c>
      <c r="N3336" s="736" t="s">
        <v>2089</v>
      </c>
      <c r="O3336" s="769"/>
      <c r="P3336" s="746"/>
      <c r="Q3336" s="17"/>
      <c r="R3336" s="17"/>
      <c r="S3336" s="17"/>
      <c r="T3336" s="17"/>
      <c r="U3336" s="753" t="s">
        <v>8789</v>
      </c>
      <c r="V3336" s="17"/>
      <c r="W3336" s="736" t="s">
        <v>2759</v>
      </c>
      <c r="X3336" s="770"/>
      <c r="Y3336" s="771"/>
      <c r="Z3336" s="772"/>
      <c r="AA3336" s="772"/>
    </row>
    <row r="3337" spans="1:27" ht="13.8" hidden="1">
      <c r="A3337" s="84"/>
      <c r="B3337" s="84"/>
      <c r="C3337" s="84"/>
      <c r="D3337" s="84"/>
      <c r="E3337" s="704"/>
      <c r="F3337" s="704"/>
      <c r="G3337" s="853" t="s">
        <v>2849</v>
      </c>
      <c r="H3337" s="694" t="str">
        <f t="shared" si="0"/>
        <v>--</v>
      </c>
      <c r="I3337" s="704"/>
      <c r="J3337" s="17"/>
      <c r="K3337" s="17"/>
      <c r="L3337" s="17"/>
      <c r="M3337" s="737" t="s">
        <v>528</v>
      </c>
      <c r="N3337" s="737" t="s">
        <v>2091</v>
      </c>
      <c r="O3337" s="774"/>
      <c r="P3337" s="739"/>
      <c r="Q3337" s="17"/>
      <c r="R3337" s="17"/>
      <c r="S3337" s="17"/>
      <c r="T3337" s="17"/>
      <c r="U3337" s="740" t="s">
        <v>8790</v>
      </c>
      <c r="V3337" s="17"/>
      <c r="W3337" s="737" t="s">
        <v>2759</v>
      </c>
      <c r="X3337" s="775"/>
      <c r="Y3337" s="776"/>
      <c r="Z3337" s="777"/>
      <c r="AA3337" s="777"/>
    </row>
    <row r="3338" spans="1:27" ht="13.8" hidden="1">
      <c r="A3338" s="84"/>
      <c r="B3338" s="84"/>
      <c r="C3338" s="84"/>
      <c r="D3338" s="84"/>
      <c r="E3338" s="711"/>
      <c r="F3338" s="711"/>
      <c r="G3338" s="859" t="s">
        <v>2849</v>
      </c>
      <c r="H3338" s="696" t="str">
        <f t="shared" si="0"/>
        <v>--</v>
      </c>
      <c r="I3338" s="711"/>
      <c r="J3338" s="17"/>
      <c r="K3338" s="17"/>
      <c r="L3338" s="17"/>
      <c r="M3338" s="736" t="s">
        <v>528</v>
      </c>
      <c r="N3338" s="736" t="s">
        <v>2092</v>
      </c>
      <c r="O3338" s="769"/>
      <c r="P3338" s="746"/>
      <c r="Q3338" s="17"/>
      <c r="R3338" s="17"/>
      <c r="S3338" s="17"/>
      <c r="T3338" s="17"/>
      <c r="U3338" s="753" t="s">
        <v>8791</v>
      </c>
      <c r="V3338" s="17"/>
      <c r="W3338" s="736" t="s">
        <v>2759</v>
      </c>
      <c r="X3338" s="770"/>
      <c r="Y3338" s="771"/>
      <c r="Z3338" s="772"/>
      <c r="AA3338" s="772"/>
    </row>
    <row r="3339" spans="1:27" ht="13.8" hidden="1">
      <c r="A3339" s="84"/>
      <c r="B3339" s="84"/>
      <c r="C3339" s="84"/>
      <c r="D3339" s="84"/>
      <c r="E3339" s="704"/>
      <c r="F3339" s="704"/>
      <c r="G3339" s="853" t="s">
        <v>2849</v>
      </c>
      <c r="H3339" s="694" t="str">
        <f t="shared" si="0"/>
        <v>--</v>
      </c>
      <c r="I3339" s="704"/>
      <c r="J3339" s="17"/>
      <c r="K3339" s="17"/>
      <c r="L3339" s="17"/>
      <c r="M3339" s="737" t="s">
        <v>528</v>
      </c>
      <c r="N3339" s="737" t="s">
        <v>2093</v>
      </c>
      <c r="O3339" s="774"/>
      <c r="P3339" s="739"/>
      <c r="Q3339" s="17"/>
      <c r="R3339" s="17"/>
      <c r="S3339" s="17"/>
      <c r="T3339" s="17"/>
      <c r="U3339" s="740" t="s">
        <v>8792</v>
      </c>
      <c r="V3339" s="17"/>
      <c r="W3339" s="737" t="s">
        <v>2759</v>
      </c>
      <c r="X3339" s="775"/>
      <c r="Y3339" s="776"/>
      <c r="Z3339" s="777"/>
      <c r="AA3339" s="777"/>
    </row>
    <row r="3340" spans="1:27" ht="13.8" hidden="1">
      <c r="A3340" s="84"/>
      <c r="B3340" s="84"/>
      <c r="C3340" s="84"/>
      <c r="D3340" s="84"/>
      <c r="E3340" s="711"/>
      <c r="F3340" s="711"/>
      <c r="G3340" s="859" t="s">
        <v>2849</v>
      </c>
      <c r="H3340" s="696" t="str">
        <f t="shared" si="0"/>
        <v>--</v>
      </c>
      <c r="I3340" s="711"/>
      <c r="J3340" s="17"/>
      <c r="K3340" s="17"/>
      <c r="L3340" s="17"/>
      <c r="M3340" s="736" t="s">
        <v>528</v>
      </c>
      <c r="N3340" s="736" t="s">
        <v>2094</v>
      </c>
      <c r="O3340" s="769"/>
      <c r="P3340" s="746"/>
      <c r="Q3340" s="17"/>
      <c r="R3340" s="17"/>
      <c r="S3340" s="17"/>
      <c r="T3340" s="17"/>
      <c r="U3340" s="753" t="s">
        <v>8793</v>
      </c>
      <c r="V3340" s="17"/>
      <c r="W3340" s="736" t="s">
        <v>2759</v>
      </c>
      <c r="X3340" s="770"/>
      <c r="Y3340" s="771"/>
      <c r="Z3340" s="772"/>
      <c r="AA3340" s="772"/>
    </row>
    <row r="3341" spans="1:27" ht="13.8" hidden="1">
      <c r="A3341" s="84"/>
      <c r="B3341" s="84"/>
      <c r="C3341" s="84"/>
      <c r="D3341" s="84"/>
      <c r="E3341" s="704"/>
      <c r="F3341" s="704"/>
      <c r="G3341" s="853" t="s">
        <v>2849</v>
      </c>
      <c r="H3341" s="694" t="str">
        <f t="shared" si="0"/>
        <v>--</v>
      </c>
      <c r="I3341" s="704"/>
      <c r="J3341" s="17"/>
      <c r="K3341" s="17"/>
      <c r="L3341" s="17"/>
      <c r="M3341" s="737" t="s">
        <v>528</v>
      </c>
      <c r="N3341" s="737" t="s">
        <v>2095</v>
      </c>
      <c r="O3341" s="774"/>
      <c r="P3341" s="739"/>
      <c r="Q3341" s="17"/>
      <c r="R3341" s="17"/>
      <c r="S3341" s="17"/>
      <c r="T3341" s="17"/>
      <c r="U3341" s="740" t="s">
        <v>8794</v>
      </c>
      <c r="V3341" s="17"/>
      <c r="W3341" s="737" t="s">
        <v>2759</v>
      </c>
      <c r="X3341" s="775"/>
      <c r="Y3341" s="776"/>
      <c r="Z3341" s="777"/>
      <c r="AA3341" s="777"/>
    </row>
    <row r="3342" spans="1:27" ht="13.8" hidden="1">
      <c r="A3342" s="84"/>
      <c r="B3342" s="84"/>
      <c r="C3342" s="84"/>
      <c r="D3342" s="84"/>
      <c r="E3342" s="711"/>
      <c r="F3342" s="711"/>
      <c r="G3342" s="859" t="s">
        <v>2849</v>
      </c>
      <c r="H3342" s="696" t="str">
        <f t="shared" si="0"/>
        <v>--</v>
      </c>
      <c r="I3342" s="711"/>
      <c r="J3342" s="17"/>
      <c r="K3342" s="17"/>
      <c r="L3342" s="17"/>
      <c r="M3342" s="736" t="s">
        <v>528</v>
      </c>
      <c r="N3342" s="736" t="s">
        <v>2097</v>
      </c>
      <c r="O3342" s="769"/>
      <c r="P3342" s="746"/>
      <c r="Q3342" s="17"/>
      <c r="R3342" s="17"/>
      <c r="S3342" s="17"/>
      <c r="T3342" s="17"/>
      <c r="U3342" s="753" t="s">
        <v>8795</v>
      </c>
      <c r="V3342" s="17"/>
      <c r="W3342" s="736" t="s">
        <v>2759</v>
      </c>
      <c r="X3342" s="770"/>
      <c r="Y3342" s="771"/>
      <c r="Z3342" s="772"/>
      <c r="AA3342" s="772"/>
    </row>
    <row r="3343" spans="1:27" ht="13.8" hidden="1">
      <c r="A3343" s="84"/>
      <c r="B3343" s="84"/>
      <c r="C3343" s="84"/>
      <c r="D3343" s="84"/>
      <c r="E3343" s="704"/>
      <c r="F3343" s="704"/>
      <c r="G3343" s="853" t="s">
        <v>2849</v>
      </c>
      <c r="H3343" s="694" t="str">
        <f t="shared" si="0"/>
        <v>--</v>
      </c>
      <c r="I3343" s="704"/>
      <c r="J3343" s="17"/>
      <c r="K3343" s="17"/>
      <c r="L3343" s="17"/>
      <c r="M3343" s="737" t="s">
        <v>528</v>
      </c>
      <c r="N3343" s="737" t="s">
        <v>2098</v>
      </c>
      <c r="O3343" s="774"/>
      <c r="P3343" s="739"/>
      <c r="Q3343" s="17"/>
      <c r="R3343" s="17"/>
      <c r="S3343" s="17"/>
      <c r="T3343" s="17"/>
      <c r="U3343" s="740" t="s">
        <v>8796</v>
      </c>
      <c r="V3343" s="17"/>
      <c r="W3343" s="737" t="s">
        <v>2759</v>
      </c>
      <c r="X3343" s="775"/>
      <c r="Y3343" s="776"/>
      <c r="Z3343" s="777"/>
      <c r="AA3343" s="777"/>
    </row>
    <row r="3344" spans="1:27" ht="13.8" hidden="1">
      <c r="A3344" s="84"/>
      <c r="B3344" s="84"/>
      <c r="C3344" s="84"/>
      <c r="D3344" s="84"/>
      <c r="E3344" s="711"/>
      <c r="F3344" s="711"/>
      <c r="G3344" s="859" t="s">
        <v>2849</v>
      </c>
      <c r="H3344" s="696" t="str">
        <f t="shared" si="0"/>
        <v>--</v>
      </c>
      <c r="I3344" s="711"/>
      <c r="J3344" s="17"/>
      <c r="K3344" s="17"/>
      <c r="L3344" s="17"/>
      <c r="M3344" s="736" t="s">
        <v>528</v>
      </c>
      <c r="N3344" s="736" t="s">
        <v>2099</v>
      </c>
      <c r="O3344" s="769"/>
      <c r="P3344" s="746"/>
      <c r="Q3344" s="17"/>
      <c r="R3344" s="17"/>
      <c r="S3344" s="17"/>
      <c r="T3344" s="17"/>
      <c r="U3344" s="753" t="s">
        <v>8797</v>
      </c>
      <c r="V3344" s="17"/>
      <c r="W3344" s="736" t="s">
        <v>2759</v>
      </c>
      <c r="X3344" s="770"/>
      <c r="Y3344" s="771"/>
      <c r="Z3344" s="772"/>
      <c r="AA3344" s="772"/>
    </row>
    <row r="3345" spans="1:27" ht="13.8" hidden="1">
      <c r="A3345" s="84"/>
      <c r="B3345" s="84"/>
      <c r="C3345" s="84"/>
      <c r="D3345" s="84"/>
      <c r="E3345" s="704"/>
      <c r="F3345" s="704"/>
      <c r="G3345" s="853" t="s">
        <v>2849</v>
      </c>
      <c r="H3345" s="694" t="str">
        <f t="shared" si="0"/>
        <v>--</v>
      </c>
      <c r="I3345" s="704"/>
      <c r="J3345" s="17"/>
      <c r="K3345" s="17"/>
      <c r="L3345" s="17"/>
      <c r="M3345" s="737" t="s">
        <v>528</v>
      </c>
      <c r="N3345" s="737" t="s">
        <v>2100</v>
      </c>
      <c r="O3345" s="774"/>
      <c r="P3345" s="739"/>
      <c r="Q3345" s="17"/>
      <c r="R3345" s="17"/>
      <c r="S3345" s="17"/>
      <c r="T3345" s="17"/>
      <c r="U3345" s="740" t="s">
        <v>8798</v>
      </c>
      <c r="V3345" s="17"/>
      <c r="W3345" s="737" t="s">
        <v>2759</v>
      </c>
      <c r="X3345" s="775"/>
      <c r="Y3345" s="776"/>
      <c r="Z3345" s="777"/>
      <c r="AA3345" s="777"/>
    </row>
    <row r="3346" spans="1:27" ht="13.8" hidden="1">
      <c r="A3346" s="84"/>
      <c r="B3346" s="84"/>
      <c r="C3346" s="84"/>
      <c r="D3346" s="84"/>
      <c r="E3346" s="711"/>
      <c r="F3346" s="711"/>
      <c r="G3346" s="859" t="s">
        <v>2849</v>
      </c>
      <c r="H3346" s="696" t="str">
        <f t="shared" si="0"/>
        <v>--</v>
      </c>
      <c r="I3346" s="711"/>
      <c r="J3346" s="17"/>
      <c r="K3346" s="17"/>
      <c r="L3346" s="17"/>
      <c r="M3346" s="736" t="s">
        <v>528</v>
      </c>
      <c r="N3346" s="736" t="s">
        <v>2101</v>
      </c>
      <c r="O3346" s="769"/>
      <c r="P3346" s="746"/>
      <c r="Q3346" s="17"/>
      <c r="R3346" s="17"/>
      <c r="S3346" s="17"/>
      <c r="T3346" s="17"/>
      <c r="U3346" s="753" t="s">
        <v>8799</v>
      </c>
      <c r="V3346" s="17"/>
      <c r="W3346" s="736" t="s">
        <v>2759</v>
      </c>
      <c r="X3346" s="770"/>
      <c r="Y3346" s="771"/>
      <c r="Z3346" s="772"/>
      <c r="AA3346" s="772"/>
    </row>
    <row r="3347" spans="1:27" ht="13.8" hidden="1">
      <c r="A3347" s="84"/>
      <c r="B3347" s="84"/>
      <c r="C3347" s="84"/>
      <c r="D3347" s="84"/>
      <c r="E3347" s="704"/>
      <c r="F3347" s="704"/>
      <c r="G3347" s="853" t="s">
        <v>2849</v>
      </c>
      <c r="H3347" s="694" t="str">
        <f t="shared" si="0"/>
        <v>--</v>
      </c>
      <c r="I3347" s="704"/>
      <c r="J3347" s="17"/>
      <c r="K3347" s="17"/>
      <c r="L3347" s="17"/>
      <c r="M3347" s="737" t="s">
        <v>528</v>
      </c>
      <c r="N3347" s="737" t="s">
        <v>2102</v>
      </c>
      <c r="O3347" s="774"/>
      <c r="P3347" s="739"/>
      <c r="Q3347" s="17"/>
      <c r="R3347" s="17"/>
      <c r="S3347" s="17"/>
      <c r="T3347" s="17"/>
      <c r="U3347" s="740" t="s">
        <v>8800</v>
      </c>
      <c r="V3347" s="17"/>
      <c r="W3347" s="737" t="s">
        <v>2759</v>
      </c>
      <c r="X3347" s="775"/>
      <c r="Y3347" s="776"/>
      <c r="Z3347" s="777"/>
      <c r="AA3347" s="777"/>
    </row>
    <row r="3348" spans="1:27" ht="13.8" hidden="1">
      <c r="A3348" s="84"/>
      <c r="B3348" s="84"/>
      <c r="C3348" s="84"/>
      <c r="D3348" s="84"/>
      <c r="E3348" s="711"/>
      <c r="F3348" s="711"/>
      <c r="G3348" s="859" t="s">
        <v>2849</v>
      </c>
      <c r="H3348" s="696" t="str">
        <f t="shared" si="0"/>
        <v>--</v>
      </c>
      <c r="I3348" s="711"/>
      <c r="J3348" s="17"/>
      <c r="K3348" s="17"/>
      <c r="L3348" s="17"/>
      <c r="M3348" s="736" t="s">
        <v>528</v>
      </c>
      <c r="N3348" s="736" t="s">
        <v>2103</v>
      </c>
      <c r="O3348" s="769"/>
      <c r="P3348" s="746"/>
      <c r="Q3348" s="17"/>
      <c r="R3348" s="17"/>
      <c r="S3348" s="17"/>
      <c r="T3348" s="17"/>
      <c r="U3348" s="753" t="s">
        <v>8801</v>
      </c>
      <c r="V3348" s="17"/>
      <c r="W3348" s="736" t="s">
        <v>2759</v>
      </c>
      <c r="X3348" s="770"/>
      <c r="Y3348" s="771"/>
      <c r="Z3348" s="772"/>
      <c r="AA3348" s="772"/>
    </row>
    <row r="3349" spans="1:27" ht="13.8" hidden="1">
      <c r="A3349" s="84"/>
      <c r="B3349" s="84"/>
      <c r="C3349" s="84"/>
      <c r="D3349" s="84"/>
      <c r="E3349" s="704"/>
      <c r="F3349" s="704"/>
      <c r="G3349" s="853" t="s">
        <v>2849</v>
      </c>
      <c r="H3349" s="694" t="str">
        <f t="shared" si="0"/>
        <v>--</v>
      </c>
      <c r="I3349" s="704"/>
      <c r="J3349" s="17"/>
      <c r="K3349" s="17"/>
      <c r="L3349" s="17"/>
      <c r="M3349" s="866" t="s">
        <v>528</v>
      </c>
      <c r="N3349" s="737" t="s">
        <v>2104</v>
      </c>
      <c r="O3349" s="774"/>
      <c r="P3349" s="739"/>
      <c r="Q3349" s="17"/>
      <c r="R3349" s="17"/>
      <c r="S3349" s="17"/>
      <c r="T3349" s="17"/>
      <c r="U3349" s="740" t="s">
        <v>8802</v>
      </c>
      <c r="V3349" s="17"/>
      <c r="W3349" s="737" t="s">
        <v>2759</v>
      </c>
      <c r="X3349" s="775"/>
      <c r="Y3349" s="776"/>
      <c r="Z3349" s="777"/>
      <c r="AA3349" s="777"/>
    </row>
    <row r="3350" spans="1:27" ht="13.8" hidden="1">
      <c r="A3350" s="84"/>
      <c r="B3350" s="84"/>
      <c r="C3350" s="84"/>
      <c r="D3350" s="84"/>
      <c r="E3350" s="711"/>
      <c r="F3350" s="711"/>
      <c r="G3350" s="859" t="s">
        <v>2849</v>
      </c>
      <c r="H3350" s="696" t="str">
        <f t="shared" si="0"/>
        <v>--</v>
      </c>
      <c r="I3350" s="711"/>
      <c r="J3350" s="17"/>
      <c r="K3350" s="17"/>
      <c r="L3350" s="17"/>
      <c r="M3350" s="865" t="s">
        <v>528</v>
      </c>
      <c r="N3350" s="736" t="s">
        <v>2105</v>
      </c>
      <c r="O3350" s="769"/>
      <c r="P3350" s="746"/>
      <c r="Q3350" s="17"/>
      <c r="R3350" s="17"/>
      <c r="S3350" s="17"/>
      <c r="T3350" s="17"/>
      <c r="U3350" s="753" t="s">
        <v>8803</v>
      </c>
      <c r="V3350" s="17"/>
      <c r="W3350" s="736" t="s">
        <v>2759</v>
      </c>
      <c r="X3350" s="770"/>
      <c r="Y3350" s="771"/>
      <c r="Z3350" s="772"/>
      <c r="AA3350" s="772"/>
    </row>
    <row r="3351" spans="1:27" ht="13.8" hidden="1">
      <c r="A3351" s="84"/>
      <c r="B3351" s="84"/>
      <c r="C3351" s="84"/>
      <c r="D3351" s="84"/>
      <c r="E3351" s="704"/>
      <c r="F3351" s="704"/>
      <c r="G3351" s="853" t="s">
        <v>2849</v>
      </c>
      <c r="H3351" s="694" t="str">
        <f t="shared" si="0"/>
        <v>--</v>
      </c>
      <c r="I3351" s="704"/>
      <c r="J3351" s="17"/>
      <c r="K3351" s="17"/>
      <c r="L3351" s="17"/>
      <c r="M3351" s="866" t="s">
        <v>528</v>
      </c>
      <c r="N3351" s="737" t="s">
        <v>2106</v>
      </c>
      <c r="O3351" s="774"/>
      <c r="P3351" s="739"/>
      <c r="Q3351" s="17"/>
      <c r="R3351" s="17"/>
      <c r="S3351" s="17"/>
      <c r="T3351" s="17"/>
      <c r="U3351" s="740" t="s">
        <v>8804</v>
      </c>
      <c r="V3351" s="17"/>
      <c r="W3351" s="737" t="s">
        <v>2759</v>
      </c>
      <c r="X3351" s="775"/>
      <c r="Y3351" s="776"/>
      <c r="Z3351" s="777"/>
      <c r="AA3351" s="777"/>
    </row>
    <row r="3352" spans="1:27" ht="13.8" hidden="1">
      <c r="A3352" s="84"/>
      <c r="B3352" s="84"/>
      <c r="C3352" s="84"/>
      <c r="D3352" s="84"/>
      <c r="E3352" s="711"/>
      <c r="F3352" s="711"/>
      <c r="G3352" s="859" t="s">
        <v>2849</v>
      </c>
      <c r="H3352" s="696" t="str">
        <f t="shared" si="0"/>
        <v>--</v>
      </c>
      <c r="I3352" s="711"/>
      <c r="J3352" s="17"/>
      <c r="K3352" s="17"/>
      <c r="L3352" s="17"/>
      <c r="M3352" s="736" t="s">
        <v>528</v>
      </c>
      <c r="N3352" s="736" t="s">
        <v>2107</v>
      </c>
      <c r="O3352" s="769"/>
      <c r="P3352" s="746"/>
      <c r="Q3352" s="17"/>
      <c r="R3352" s="17"/>
      <c r="S3352" s="17"/>
      <c r="T3352" s="17"/>
      <c r="U3352" s="753" t="s">
        <v>8805</v>
      </c>
      <c r="V3352" s="17"/>
      <c r="W3352" s="736" t="s">
        <v>2759</v>
      </c>
      <c r="X3352" s="770"/>
      <c r="Y3352" s="771"/>
      <c r="Z3352" s="772"/>
      <c r="AA3352" s="772"/>
    </row>
    <row r="3353" spans="1:27" ht="13.8" hidden="1">
      <c r="A3353" s="84"/>
      <c r="B3353" s="84"/>
      <c r="C3353" s="84"/>
      <c r="D3353" s="84"/>
      <c r="E3353" s="704"/>
      <c r="F3353" s="704"/>
      <c r="G3353" s="853" t="s">
        <v>2849</v>
      </c>
      <c r="H3353" s="694" t="str">
        <f t="shared" si="0"/>
        <v>--</v>
      </c>
      <c r="I3353" s="704"/>
      <c r="J3353" s="17"/>
      <c r="K3353" s="17"/>
      <c r="L3353" s="17"/>
      <c r="M3353" s="737" t="s">
        <v>528</v>
      </c>
      <c r="N3353" s="737" t="s">
        <v>2108</v>
      </c>
      <c r="O3353" s="774"/>
      <c r="P3353" s="739"/>
      <c r="Q3353" s="17"/>
      <c r="R3353" s="17"/>
      <c r="S3353" s="17"/>
      <c r="T3353" s="17"/>
      <c r="U3353" s="740" t="s">
        <v>8806</v>
      </c>
      <c r="V3353" s="17"/>
      <c r="W3353" s="737" t="s">
        <v>2759</v>
      </c>
      <c r="X3353" s="775"/>
      <c r="Y3353" s="776"/>
      <c r="Z3353" s="777"/>
      <c r="AA3353" s="777"/>
    </row>
    <row r="3354" spans="1:27" ht="13.8" hidden="1">
      <c r="A3354" s="84"/>
      <c r="B3354" s="84"/>
      <c r="C3354" s="84"/>
      <c r="D3354" s="84"/>
      <c r="E3354" s="711"/>
      <c r="F3354" s="711"/>
      <c r="G3354" s="859" t="s">
        <v>2849</v>
      </c>
      <c r="H3354" s="696" t="str">
        <f t="shared" si="0"/>
        <v>--</v>
      </c>
      <c r="I3354" s="711"/>
      <c r="J3354" s="17"/>
      <c r="K3354" s="17"/>
      <c r="L3354" s="17"/>
      <c r="M3354" s="736" t="s">
        <v>528</v>
      </c>
      <c r="N3354" s="736" t="s">
        <v>2109</v>
      </c>
      <c r="O3354" s="769"/>
      <c r="P3354" s="746"/>
      <c r="Q3354" s="17"/>
      <c r="R3354" s="17"/>
      <c r="S3354" s="17"/>
      <c r="T3354" s="17"/>
      <c r="U3354" s="753" t="s">
        <v>8807</v>
      </c>
      <c r="V3354" s="17"/>
      <c r="W3354" s="736" t="s">
        <v>2759</v>
      </c>
      <c r="X3354" s="770"/>
      <c r="Y3354" s="771"/>
      <c r="Z3354" s="772"/>
      <c r="AA3354" s="772"/>
    </row>
    <row r="3355" spans="1:27" ht="13.8" hidden="1">
      <c r="A3355" s="84"/>
      <c r="B3355" s="84"/>
      <c r="C3355" s="84"/>
      <c r="D3355" s="84"/>
      <c r="E3355" s="704"/>
      <c r="F3355" s="704"/>
      <c r="G3355" s="853" t="s">
        <v>2849</v>
      </c>
      <c r="H3355" s="694" t="str">
        <f t="shared" si="0"/>
        <v>--</v>
      </c>
      <c r="I3355" s="704"/>
      <c r="J3355" s="17"/>
      <c r="K3355" s="17"/>
      <c r="L3355" s="17"/>
      <c r="M3355" s="737" t="s">
        <v>528</v>
      </c>
      <c r="N3355" s="859" t="s">
        <v>2110</v>
      </c>
      <c r="O3355" s="980"/>
      <c r="P3355" s="739"/>
      <c r="Q3355" s="17"/>
      <c r="R3355" s="17"/>
      <c r="S3355" s="17"/>
      <c r="T3355" s="17"/>
      <c r="U3355" s="740" t="s">
        <v>8808</v>
      </c>
      <c r="V3355" s="17"/>
      <c r="W3355" s="737" t="s">
        <v>2759</v>
      </c>
      <c r="X3355" s="775"/>
      <c r="Y3355" s="776"/>
      <c r="Z3355" s="777"/>
      <c r="AA3355" s="777"/>
    </row>
    <row r="3356" spans="1:27" ht="13.8" hidden="1">
      <c r="A3356" s="84"/>
      <c r="B3356" s="84"/>
      <c r="C3356" s="84"/>
      <c r="D3356" s="84"/>
      <c r="E3356" s="711"/>
      <c r="F3356" s="711"/>
      <c r="G3356" s="859" t="s">
        <v>2849</v>
      </c>
      <c r="H3356" s="696" t="str">
        <f t="shared" si="0"/>
        <v>--</v>
      </c>
      <c r="I3356" s="711"/>
      <c r="J3356" s="17"/>
      <c r="K3356" s="17"/>
      <c r="L3356" s="17"/>
      <c r="M3356" s="736" t="s">
        <v>528</v>
      </c>
      <c r="N3356" s="853" t="s">
        <v>2111</v>
      </c>
      <c r="O3356" s="835"/>
      <c r="P3356" s="746"/>
      <c r="Q3356" s="17"/>
      <c r="R3356" s="17"/>
      <c r="S3356" s="17"/>
      <c r="T3356" s="17"/>
      <c r="U3356" s="753" t="s">
        <v>8809</v>
      </c>
      <c r="V3356" s="17"/>
      <c r="W3356" s="736" t="s">
        <v>2759</v>
      </c>
      <c r="X3356" s="770"/>
      <c r="Y3356" s="771"/>
      <c r="Z3356" s="772"/>
      <c r="AA3356" s="772"/>
    </row>
    <row r="3357" spans="1:27" ht="13.8" hidden="1">
      <c r="A3357" s="84"/>
      <c r="B3357" s="84"/>
      <c r="C3357" s="84"/>
      <c r="D3357" s="84"/>
      <c r="E3357" s="704"/>
      <c r="F3357" s="704"/>
      <c r="G3357" s="853" t="s">
        <v>2849</v>
      </c>
      <c r="H3357" s="694" t="str">
        <f t="shared" si="0"/>
        <v>--</v>
      </c>
      <c r="I3357" s="704"/>
      <c r="J3357" s="17"/>
      <c r="K3357" s="17"/>
      <c r="L3357" s="17"/>
      <c r="M3357" s="737" t="s">
        <v>528</v>
      </c>
      <c r="N3357" s="859" t="s">
        <v>2112</v>
      </c>
      <c r="O3357" s="980"/>
      <c r="P3357" s="739"/>
      <c r="Q3357" s="17"/>
      <c r="R3357" s="17"/>
      <c r="S3357" s="17"/>
      <c r="T3357" s="17"/>
      <c r="U3357" s="740" t="s">
        <v>8810</v>
      </c>
      <c r="V3357" s="17"/>
      <c r="W3357" s="737" t="s">
        <v>2759</v>
      </c>
      <c r="X3357" s="775"/>
      <c r="Y3357" s="776"/>
      <c r="Z3357" s="777"/>
      <c r="AA3357" s="777"/>
    </row>
    <row r="3358" spans="1:27" ht="13.8" hidden="1">
      <c r="A3358" s="84"/>
      <c r="B3358" s="84"/>
      <c r="C3358" s="84"/>
      <c r="D3358" s="84"/>
      <c r="E3358" s="711"/>
      <c r="F3358" s="711"/>
      <c r="G3358" s="859" t="s">
        <v>2849</v>
      </c>
      <c r="H3358" s="696" t="str">
        <f t="shared" si="0"/>
        <v>--</v>
      </c>
      <c r="I3358" s="711"/>
      <c r="J3358" s="17"/>
      <c r="K3358" s="17"/>
      <c r="L3358" s="17"/>
      <c r="M3358" s="736" t="s">
        <v>528</v>
      </c>
      <c r="N3358" s="853" t="s">
        <v>2114</v>
      </c>
      <c r="O3358" s="835"/>
      <c r="P3358" s="746"/>
      <c r="Q3358" s="17"/>
      <c r="R3358" s="17"/>
      <c r="S3358" s="17"/>
      <c r="T3358" s="17"/>
      <c r="U3358" s="753" t="s">
        <v>8811</v>
      </c>
      <c r="V3358" s="17"/>
      <c r="W3358" s="736" t="s">
        <v>2759</v>
      </c>
      <c r="X3358" s="770"/>
      <c r="Y3358" s="771"/>
      <c r="Z3358" s="772"/>
      <c r="AA3358" s="772"/>
    </row>
    <row r="3359" spans="1:27" ht="13.8" hidden="1">
      <c r="A3359" s="84"/>
      <c r="B3359" s="84"/>
      <c r="C3359" s="84"/>
      <c r="D3359" s="84"/>
      <c r="E3359" s="704"/>
      <c r="F3359" s="704"/>
      <c r="G3359" s="853" t="s">
        <v>2849</v>
      </c>
      <c r="H3359" s="694" t="str">
        <f t="shared" si="0"/>
        <v>--</v>
      </c>
      <c r="I3359" s="704"/>
      <c r="J3359" s="17"/>
      <c r="K3359" s="17"/>
      <c r="L3359" s="17"/>
      <c r="M3359" s="737" t="s">
        <v>528</v>
      </c>
      <c r="N3359" s="859" t="s">
        <v>2116</v>
      </c>
      <c r="O3359" s="980"/>
      <c r="P3359" s="739"/>
      <c r="Q3359" s="17"/>
      <c r="R3359" s="17"/>
      <c r="S3359" s="17"/>
      <c r="T3359" s="17"/>
      <c r="U3359" s="740" t="s">
        <v>8812</v>
      </c>
      <c r="V3359" s="17"/>
      <c r="W3359" s="737" t="s">
        <v>2759</v>
      </c>
      <c r="X3359" s="775"/>
      <c r="Y3359" s="776"/>
      <c r="Z3359" s="777"/>
      <c r="AA3359" s="777"/>
    </row>
    <row r="3360" spans="1:27" ht="13.8" hidden="1">
      <c r="A3360" s="84"/>
      <c r="B3360" s="84"/>
      <c r="C3360" s="84"/>
      <c r="D3360" s="84"/>
      <c r="E3360" s="711"/>
      <c r="F3360" s="711"/>
      <c r="G3360" s="859" t="s">
        <v>2849</v>
      </c>
      <c r="H3360" s="696" t="str">
        <f t="shared" si="0"/>
        <v>--</v>
      </c>
      <c r="I3360" s="711"/>
      <c r="J3360" s="17"/>
      <c r="K3360" s="17"/>
      <c r="L3360" s="17"/>
      <c r="M3360" s="736" t="s">
        <v>528</v>
      </c>
      <c r="N3360" s="853" t="s">
        <v>2117</v>
      </c>
      <c r="O3360" s="835"/>
      <c r="P3360" s="746"/>
      <c r="Q3360" s="17"/>
      <c r="R3360" s="17"/>
      <c r="S3360" s="17"/>
      <c r="T3360" s="17"/>
      <c r="U3360" s="753" t="s">
        <v>8813</v>
      </c>
      <c r="V3360" s="17"/>
      <c r="W3360" s="736" t="s">
        <v>2759</v>
      </c>
      <c r="X3360" s="770"/>
      <c r="Y3360" s="771"/>
      <c r="Z3360" s="772"/>
      <c r="AA3360" s="772"/>
    </row>
    <row r="3361" spans="1:27" ht="13.8" hidden="1">
      <c r="A3361" s="84"/>
      <c r="B3361" s="84"/>
      <c r="C3361" s="84"/>
      <c r="D3361" s="84"/>
      <c r="E3361" s="704"/>
      <c r="F3361" s="704"/>
      <c r="G3361" s="853" t="s">
        <v>2849</v>
      </c>
      <c r="H3361" s="694" t="str">
        <f t="shared" si="0"/>
        <v>--</v>
      </c>
      <c r="I3361" s="704"/>
      <c r="J3361" s="17"/>
      <c r="K3361" s="17"/>
      <c r="L3361" s="17"/>
      <c r="M3361" s="737" t="s">
        <v>528</v>
      </c>
      <c r="N3361" s="859" t="s">
        <v>2118</v>
      </c>
      <c r="O3361" s="980"/>
      <c r="P3361" s="739"/>
      <c r="Q3361" s="17"/>
      <c r="R3361" s="17"/>
      <c r="S3361" s="17"/>
      <c r="T3361" s="17"/>
      <c r="U3361" s="740" t="s">
        <v>8814</v>
      </c>
      <c r="V3361" s="17"/>
      <c r="W3361" s="737" t="s">
        <v>2759</v>
      </c>
      <c r="X3361" s="775"/>
      <c r="Y3361" s="776"/>
      <c r="Z3361" s="777"/>
      <c r="AA3361" s="777"/>
    </row>
    <row r="3362" spans="1:27" ht="13.8" hidden="1">
      <c r="A3362" s="84"/>
      <c r="B3362" s="84"/>
      <c r="C3362" s="84"/>
      <c r="D3362" s="84"/>
      <c r="E3362" s="711"/>
      <c r="F3362" s="711"/>
      <c r="G3362" s="859" t="s">
        <v>2849</v>
      </c>
      <c r="H3362" s="696" t="str">
        <f t="shared" si="0"/>
        <v>--</v>
      </c>
      <c r="I3362" s="711"/>
      <c r="J3362" s="17"/>
      <c r="K3362" s="17"/>
      <c r="L3362" s="17"/>
      <c r="M3362" s="736" t="s">
        <v>195</v>
      </c>
      <c r="N3362" s="768" t="s">
        <v>871</v>
      </c>
      <c r="O3362" s="769"/>
      <c r="P3362" s="746"/>
      <c r="Q3362" s="17"/>
      <c r="R3362" s="17"/>
      <c r="S3362" s="17"/>
      <c r="T3362" s="17"/>
      <c r="U3362" s="753" t="s">
        <v>8815</v>
      </c>
      <c r="V3362" s="17"/>
      <c r="W3362" s="736" t="s">
        <v>2759</v>
      </c>
      <c r="X3362" s="770"/>
      <c r="Y3362" s="771"/>
      <c r="Z3362" s="772"/>
      <c r="AA3362" s="772"/>
    </row>
    <row r="3363" spans="1:27" ht="13.8" hidden="1">
      <c r="A3363" s="84"/>
      <c r="B3363" s="84"/>
      <c r="C3363" s="84"/>
      <c r="D3363" s="84"/>
      <c r="E3363" s="704"/>
      <c r="F3363" s="704"/>
      <c r="G3363" s="853" t="s">
        <v>2849</v>
      </c>
      <c r="H3363" s="694" t="str">
        <f t="shared" si="0"/>
        <v>--</v>
      </c>
      <c r="I3363" s="704"/>
      <c r="J3363" s="17"/>
      <c r="K3363" s="17"/>
      <c r="L3363" s="17"/>
      <c r="M3363" s="737" t="s">
        <v>154</v>
      </c>
      <c r="N3363" s="773" t="s">
        <v>1709</v>
      </c>
      <c r="O3363" s="774"/>
      <c r="P3363" s="739"/>
      <c r="Q3363" s="17"/>
      <c r="R3363" s="17"/>
      <c r="S3363" s="17"/>
      <c r="T3363" s="17"/>
      <c r="U3363" s="740" t="s">
        <v>8816</v>
      </c>
      <c r="V3363" s="17"/>
      <c r="W3363" s="737" t="s">
        <v>2759</v>
      </c>
      <c r="X3363" s="775"/>
      <c r="Y3363" s="776"/>
      <c r="Z3363" s="777"/>
      <c r="AA3363" s="777"/>
    </row>
    <row r="3364" spans="1:27" ht="13.8" hidden="1">
      <c r="A3364" s="84"/>
      <c r="B3364" s="84"/>
      <c r="C3364" s="84"/>
      <c r="D3364" s="84"/>
      <c r="E3364" s="711"/>
      <c r="F3364" s="711"/>
      <c r="G3364" s="859" t="s">
        <v>2849</v>
      </c>
      <c r="H3364" s="696" t="str">
        <f t="shared" si="0"/>
        <v>--</v>
      </c>
      <c r="I3364" s="711"/>
      <c r="J3364" s="17"/>
      <c r="K3364" s="17"/>
      <c r="L3364" s="17"/>
      <c r="M3364" s="736" t="s">
        <v>195</v>
      </c>
      <c r="N3364" s="768" t="s">
        <v>872</v>
      </c>
      <c r="O3364" s="769"/>
      <c r="P3364" s="746"/>
      <c r="Q3364" s="17"/>
      <c r="R3364" s="17"/>
      <c r="S3364" s="17"/>
      <c r="T3364" s="17"/>
      <c r="U3364" s="753" t="s">
        <v>8817</v>
      </c>
      <c r="V3364" s="17"/>
      <c r="W3364" s="736" t="s">
        <v>2759</v>
      </c>
      <c r="X3364" s="770"/>
      <c r="Y3364" s="771"/>
      <c r="Z3364" s="772"/>
      <c r="AA3364" s="772"/>
    </row>
    <row r="3365" spans="1:27" ht="13.8" hidden="1">
      <c r="A3365" s="84"/>
      <c r="B3365" s="84"/>
      <c r="C3365" s="84"/>
      <c r="D3365" s="84"/>
      <c r="E3365" s="704"/>
      <c r="F3365" s="704"/>
      <c r="G3365" s="853" t="s">
        <v>2849</v>
      </c>
      <c r="H3365" s="694" t="str">
        <f t="shared" si="0"/>
        <v>--</v>
      </c>
      <c r="I3365" s="704"/>
      <c r="J3365" s="17"/>
      <c r="K3365" s="17"/>
      <c r="L3365" s="17"/>
      <c r="M3365" s="783" t="s">
        <v>436</v>
      </c>
      <c r="N3365" s="773" t="s">
        <v>66</v>
      </c>
      <c r="O3365" s="774"/>
      <c r="P3365" s="739"/>
      <c r="Q3365" s="17"/>
      <c r="R3365" s="17"/>
      <c r="S3365" s="17"/>
      <c r="T3365" s="17"/>
      <c r="U3365" s="740" t="s">
        <v>8818</v>
      </c>
      <c r="V3365" s="17"/>
      <c r="W3365" s="737" t="s">
        <v>2759</v>
      </c>
      <c r="X3365" s="775"/>
      <c r="Y3365" s="776"/>
      <c r="Z3365" s="777"/>
      <c r="AA3365" s="777"/>
    </row>
    <row r="3366" spans="1:27" ht="13.8" hidden="1">
      <c r="A3366" s="84"/>
      <c r="B3366" s="84"/>
      <c r="C3366" s="84"/>
      <c r="D3366" s="84"/>
      <c r="E3366" s="711"/>
      <c r="F3366" s="711"/>
      <c r="G3366" s="859" t="s">
        <v>2849</v>
      </c>
      <c r="H3366" s="696" t="str">
        <f t="shared" si="0"/>
        <v>--</v>
      </c>
      <c r="I3366" s="711"/>
      <c r="J3366" s="17"/>
      <c r="K3366" s="17"/>
      <c r="L3366" s="17"/>
      <c r="M3366" s="778" t="s">
        <v>436</v>
      </c>
      <c r="N3366" s="768" t="s">
        <v>67</v>
      </c>
      <c r="O3366" s="769"/>
      <c r="P3366" s="746"/>
      <c r="Q3366" s="17"/>
      <c r="R3366" s="17"/>
      <c r="S3366" s="17"/>
      <c r="T3366" s="17"/>
      <c r="U3366" s="753" t="s">
        <v>8819</v>
      </c>
      <c r="V3366" s="17"/>
      <c r="W3366" s="736" t="s">
        <v>2759</v>
      </c>
      <c r="X3366" s="770"/>
      <c r="Y3366" s="771"/>
      <c r="Z3366" s="772"/>
      <c r="AA3366" s="772"/>
    </row>
    <row r="3367" spans="1:27" ht="13.8" hidden="1">
      <c r="A3367" s="84"/>
      <c r="B3367" s="84"/>
      <c r="C3367" s="84"/>
      <c r="D3367" s="84"/>
      <c r="E3367" s="704"/>
      <c r="F3367" s="704"/>
      <c r="G3367" s="853" t="s">
        <v>2849</v>
      </c>
      <c r="H3367" s="694" t="str">
        <f t="shared" si="0"/>
        <v>--</v>
      </c>
      <c r="I3367" s="704"/>
      <c r="J3367" s="17"/>
      <c r="K3367" s="17"/>
      <c r="L3367" s="17"/>
      <c r="M3367" s="737" t="s">
        <v>630</v>
      </c>
      <c r="N3367" s="773" t="s">
        <v>1613</v>
      </c>
      <c r="O3367" s="774"/>
      <c r="P3367" s="739"/>
      <c r="Q3367" s="17"/>
      <c r="R3367" s="17"/>
      <c r="S3367" s="17"/>
      <c r="T3367" s="17"/>
      <c r="U3367" s="740" t="s">
        <v>8820</v>
      </c>
      <c r="V3367" s="17"/>
      <c r="W3367" s="737" t="s">
        <v>2759</v>
      </c>
      <c r="X3367" s="775"/>
      <c r="Y3367" s="776"/>
      <c r="Z3367" s="777"/>
      <c r="AA3367" s="777"/>
    </row>
    <row r="3368" spans="1:27" ht="13.8" hidden="1">
      <c r="A3368" s="84"/>
      <c r="B3368" s="84"/>
      <c r="C3368" s="84"/>
      <c r="D3368" s="84"/>
      <c r="E3368" s="711"/>
      <c r="F3368" s="711"/>
      <c r="G3368" s="859" t="s">
        <v>2849</v>
      </c>
      <c r="H3368" s="696" t="str">
        <f t="shared" si="0"/>
        <v>--</v>
      </c>
      <c r="I3368" s="711"/>
      <c r="J3368" s="17"/>
      <c r="K3368" s="17"/>
      <c r="L3368" s="17"/>
      <c r="M3368" s="736" t="s">
        <v>630</v>
      </c>
      <c r="N3368" s="768" t="s">
        <v>1615</v>
      </c>
      <c r="O3368" s="769"/>
      <c r="P3368" s="746"/>
      <c r="Q3368" s="17"/>
      <c r="R3368" s="17"/>
      <c r="S3368" s="17"/>
      <c r="T3368" s="17"/>
      <c r="U3368" s="753" t="s">
        <v>8821</v>
      </c>
      <c r="V3368" s="17"/>
      <c r="W3368" s="736" t="s">
        <v>2759</v>
      </c>
      <c r="X3368" s="770"/>
      <c r="Y3368" s="771"/>
      <c r="Z3368" s="772"/>
      <c r="AA3368" s="772"/>
    </row>
    <row r="3369" spans="1:27" ht="13.8" hidden="1">
      <c r="A3369" s="84"/>
      <c r="B3369" s="84"/>
      <c r="C3369" s="84"/>
      <c r="D3369" s="84"/>
      <c r="E3369" s="704"/>
      <c r="F3369" s="704"/>
      <c r="G3369" s="853" t="s">
        <v>2849</v>
      </c>
      <c r="H3369" s="694" t="str">
        <f t="shared" si="0"/>
        <v>--</v>
      </c>
      <c r="I3369" s="704"/>
      <c r="J3369" s="17"/>
      <c r="K3369" s="17"/>
      <c r="L3369" s="17"/>
      <c r="M3369" s="737" t="s">
        <v>630</v>
      </c>
      <c r="N3369" s="773" t="s">
        <v>1616</v>
      </c>
      <c r="O3369" s="774"/>
      <c r="P3369" s="739"/>
      <c r="Q3369" s="17"/>
      <c r="R3369" s="17"/>
      <c r="S3369" s="17"/>
      <c r="T3369" s="17"/>
      <c r="U3369" s="740" t="s">
        <v>8822</v>
      </c>
      <c r="V3369" s="17"/>
      <c r="W3369" s="737" t="s">
        <v>2759</v>
      </c>
      <c r="X3369" s="775"/>
      <c r="Y3369" s="776"/>
      <c r="Z3369" s="777"/>
      <c r="AA3369" s="777"/>
    </row>
    <row r="3370" spans="1:27" ht="13.8" hidden="1">
      <c r="A3370" s="84"/>
      <c r="B3370" s="84"/>
      <c r="C3370" s="84"/>
      <c r="D3370" s="84"/>
      <c r="E3370" s="711"/>
      <c r="F3370" s="711"/>
      <c r="G3370" s="859" t="s">
        <v>2849</v>
      </c>
      <c r="H3370" s="696" t="str">
        <f t="shared" si="0"/>
        <v>--</v>
      </c>
      <c r="I3370" s="711"/>
      <c r="J3370" s="17"/>
      <c r="K3370" s="17"/>
      <c r="L3370" s="17"/>
      <c r="M3370" s="736" t="s">
        <v>630</v>
      </c>
      <c r="N3370" s="768" t="s">
        <v>1617</v>
      </c>
      <c r="O3370" s="769"/>
      <c r="P3370" s="746"/>
      <c r="Q3370" s="17"/>
      <c r="R3370" s="17"/>
      <c r="S3370" s="17"/>
      <c r="T3370" s="17"/>
      <c r="U3370" s="753" t="s">
        <v>8823</v>
      </c>
      <c r="V3370" s="17"/>
      <c r="W3370" s="736" t="s">
        <v>2759</v>
      </c>
      <c r="X3370" s="770"/>
      <c r="Y3370" s="771"/>
      <c r="Z3370" s="772"/>
      <c r="AA3370" s="772"/>
    </row>
    <row r="3371" spans="1:27" ht="13.8" hidden="1">
      <c r="A3371" s="84"/>
      <c r="B3371" s="84"/>
      <c r="C3371" s="84"/>
      <c r="D3371" s="84"/>
      <c r="E3371" s="704"/>
      <c r="F3371" s="704"/>
      <c r="G3371" s="853" t="s">
        <v>2849</v>
      </c>
      <c r="H3371" s="694" t="str">
        <f t="shared" si="0"/>
        <v>--</v>
      </c>
      <c r="I3371" s="704"/>
      <c r="J3371" s="17"/>
      <c r="K3371" s="17"/>
      <c r="L3371" s="17"/>
      <c r="M3371" s="737" t="s">
        <v>630</v>
      </c>
      <c r="N3371" s="773" t="s">
        <v>1618</v>
      </c>
      <c r="O3371" s="774"/>
      <c r="P3371" s="739"/>
      <c r="Q3371" s="17"/>
      <c r="R3371" s="17"/>
      <c r="S3371" s="17"/>
      <c r="T3371" s="17"/>
      <c r="U3371" s="740" t="s">
        <v>8824</v>
      </c>
      <c r="V3371" s="17"/>
      <c r="W3371" s="737" t="s">
        <v>2759</v>
      </c>
      <c r="X3371" s="775"/>
      <c r="Y3371" s="776"/>
      <c r="Z3371" s="777"/>
      <c r="AA3371" s="777"/>
    </row>
    <row r="3372" spans="1:27" ht="13.8" hidden="1">
      <c r="A3372" s="84"/>
      <c r="B3372" s="84"/>
      <c r="C3372" s="84"/>
      <c r="D3372" s="84"/>
      <c r="E3372" s="711"/>
      <c r="F3372" s="711"/>
      <c r="G3372" s="859" t="s">
        <v>2849</v>
      </c>
      <c r="H3372" s="696" t="str">
        <f t="shared" si="0"/>
        <v>--</v>
      </c>
      <c r="I3372" s="711"/>
      <c r="J3372" s="17"/>
      <c r="K3372" s="17"/>
      <c r="L3372" s="17"/>
      <c r="M3372" s="736" t="s">
        <v>630</v>
      </c>
      <c r="N3372" s="768" t="s">
        <v>1619</v>
      </c>
      <c r="O3372" s="769"/>
      <c r="P3372" s="746"/>
      <c r="Q3372" s="17"/>
      <c r="R3372" s="17"/>
      <c r="S3372" s="17"/>
      <c r="T3372" s="17"/>
      <c r="U3372" s="753" t="s">
        <v>8825</v>
      </c>
      <c r="V3372" s="17"/>
      <c r="W3372" s="736" t="s">
        <v>2759</v>
      </c>
      <c r="X3372" s="770"/>
      <c r="Y3372" s="771"/>
      <c r="Z3372" s="772"/>
      <c r="AA3372" s="772"/>
    </row>
    <row r="3373" spans="1:27" ht="13.8" hidden="1">
      <c r="A3373" s="84"/>
      <c r="B3373" s="84"/>
      <c r="C3373" s="84"/>
      <c r="D3373" s="84"/>
      <c r="E3373" s="704"/>
      <c r="F3373" s="704"/>
      <c r="G3373" s="853" t="s">
        <v>2849</v>
      </c>
      <c r="H3373" s="694" t="str">
        <f t="shared" si="0"/>
        <v>--</v>
      </c>
      <c r="I3373" s="704"/>
      <c r="J3373" s="17"/>
      <c r="K3373" s="17"/>
      <c r="L3373" s="17"/>
      <c r="M3373" s="737" t="s">
        <v>630</v>
      </c>
      <c r="N3373" s="773" t="s">
        <v>1620</v>
      </c>
      <c r="O3373" s="774"/>
      <c r="P3373" s="739"/>
      <c r="Q3373" s="17"/>
      <c r="R3373" s="17"/>
      <c r="S3373" s="17"/>
      <c r="T3373" s="17"/>
      <c r="U3373" s="740" t="s">
        <v>8826</v>
      </c>
      <c r="V3373" s="17"/>
      <c r="W3373" s="737" t="s">
        <v>2759</v>
      </c>
      <c r="X3373" s="775"/>
      <c r="Y3373" s="776"/>
      <c r="Z3373" s="777"/>
      <c r="AA3373" s="777"/>
    </row>
    <row r="3374" spans="1:27" ht="13.8" hidden="1">
      <c r="A3374" s="84"/>
      <c r="B3374" s="84"/>
      <c r="C3374" s="84"/>
      <c r="D3374" s="84"/>
      <c r="E3374" s="711"/>
      <c r="F3374" s="711"/>
      <c r="G3374" s="859" t="s">
        <v>2849</v>
      </c>
      <c r="H3374" s="696" t="str">
        <f t="shared" si="0"/>
        <v>--</v>
      </c>
      <c r="I3374" s="711"/>
      <c r="J3374" s="17"/>
      <c r="K3374" s="17"/>
      <c r="L3374" s="17"/>
      <c r="M3374" s="865" t="s">
        <v>630</v>
      </c>
      <c r="N3374" s="768" t="s">
        <v>1621</v>
      </c>
      <c r="O3374" s="769"/>
      <c r="P3374" s="746"/>
      <c r="Q3374" s="17"/>
      <c r="R3374" s="17"/>
      <c r="S3374" s="17"/>
      <c r="T3374" s="17"/>
      <c r="U3374" s="753" t="s">
        <v>8827</v>
      </c>
      <c r="V3374" s="17"/>
      <c r="W3374" s="736" t="s">
        <v>2759</v>
      </c>
      <c r="X3374" s="770"/>
      <c r="Y3374" s="771"/>
      <c r="Z3374" s="772"/>
      <c r="AA3374" s="772"/>
    </row>
    <row r="3375" spans="1:27" ht="13.8" hidden="1">
      <c r="A3375" s="84"/>
      <c r="B3375" s="84"/>
      <c r="C3375" s="84"/>
      <c r="D3375" s="84"/>
      <c r="E3375" s="704"/>
      <c r="F3375" s="704"/>
      <c r="G3375" s="853" t="s">
        <v>2849</v>
      </c>
      <c r="H3375" s="694" t="str">
        <f t="shared" si="0"/>
        <v>--</v>
      </c>
      <c r="I3375" s="704"/>
      <c r="J3375" s="17"/>
      <c r="K3375" s="17"/>
      <c r="L3375" s="17"/>
      <c r="M3375" s="866" t="s">
        <v>630</v>
      </c>
      <c r="N3375" s="773" t="s">
        <v>1622</v>
      </c>
      <c r="O3375" s="774"/>
      <c r="P3375" s="739"/>
      <c r="Q3375" s="17"/>
      <c r="R3375" s="17"/>
      <c r="S3375" s="17"/>
      <c r="T3375" s="17"/>
      <c r="U3375" s="740" t="s">
        <v>8828</v>
      </c>
      <c r="V3375" s="17"/>
      <c r="W3375" s="737" t="s">
        <v>2759</v>
      </c>
      <c r="X3375" s="775"/>
      <c r="Y3375" s="776"/>
      <c r="Z3375" s="777"/>
      <c r="AA3375" s="777"/>
    </row>
    <row r="3376" spans="1:27" ht="13.8" hidden="1">
      <c r="A3376" s="84"/>
      <c r="B3376" s="84"/>
      <c r="C3376" s="84"/>
      <c r="D3376" s="84"/>
      <c r="E3376" s="711"/>
      <c r="F3376" s="711"/>
      <c r="G3376" s="741" t="s">
        <v>5550</v>
      </c>
      <c r="H3376" s="696" t="str">
        <f t="shared" si="0"/>
        <v>--</v>
      </c>
      <c r="I3376" s="711"/>
      <c r="J3376" s="17"/>
      <c r="K3376" s="17"/>
      <c r="L3376" s="17"/>
      <c r="M3376" s="815" t="s">
        <v>5552</v>
      </c>
      <c r="N3376" s="781" t="s">
        <v>1808</v>
      </c>
      <c r="O3376" s="760"/>
      <c r="P3376" s="789"/>
      <c r="Q3376" s="17"/>
      <c r="R3376" s="17"/>
      <c r="S3376" s="17"/>
      <c r="T3376" s="17"/>
      <c r="U3376" s="1012" t="s">
        <v>5555</v>
      </c>
      <c r="V3376" s="17"/>
      <c r="W3376" s="748" t="s">
        <v>3940</v>
      </c>
      <c r="X3376" s="761"/>
      <c r="Y3376" s="762"/>
      <c r="Z3376" s="763"/>
      <c r="AA3376" s="763"/>
    </row>
    <row r="3377" spans="1:27" ht="13.8" hidden="1">
      <c r="A3377" s="84"/>
      <c r="B3377" s="84"/>
      <c r="C3377" s="84"/>
      <c r="D3377" s="84"/>
      <c r="E3377" s="704"/>
      <c r="F3377" s="704"/>
      <c r="G3377" s="748" t="s">
        <v>5550</v>
      </c>
      <c r="H3377" s="694" t="str">
        <f t="shared" si="0"/>
        <v>--</v>
      </c>
      <c r="I3377" s="704"/>
      <c r="J3377" s="17"/>
      <c r="K3377" s="17"/>
      <c r="L3377" s="17"/>
      <c r="M3377" s="813" t="s">
        <v>5552</v>
      </c>
      <c r="N3377" s="779" t="s">
        <v>1809</v>
      </c>
      <c r="O3377" s="764"/>
      <c r="P3377" s="787"/>
      <c r="Q3377" s="17"/>
      <c r="R3377" s="17"/>
      <c r="S3377" s="17"/>
      <c r="T3377" s="17"/>
      <c r="U3377" s="1013" t="s">
        <v>5562</v>
      </c>
      <c r="V3377" s="17"/>
      <c r="W3377" s="741" t="s">
        <v>3940</v>
      </c>
      <c r="X3377" s="765"/>
      <c r="Y3377" s="766"/>
      <c r="Z3377" s="767"/>
      <c r="AA3377" s="767"/>
    </row>
    <row r="3378" spans="1:27" ht="13.8" hidden="1">
      <c r="A3378" s="84"/>
      <c r="B3378" s="84"/>
      <c r="C3378" s="84"/>
      <c r="D3378" s="84"/>
      <c r="E3378" s="711"/>
      <c r="F3378" s="711"/>
      <c r="G3378" s="741" t="s">
        <v>5550</v>
      </c>
      <c r="H3378" s="696" t="str">
        <f t="shared" si="0"/>
        <v>--</v>
      </c>
      <c r="I3378" s="711"/>
      <c r="J3378" s="17"/>
      <c r="K3378" s="17"/>
      <c r="L3378" s="17"/>
      <c r="M3378" s="815" t="s">
        <v>5552</v>
      </c>
      <c r="N3378" s="781" t="s">
        <v>1810</v>
      </c>
      <c r="O3378" s="760"/>
      <c r="P3378" s="789"/>
      <c r="Q3378" s="17"/>
      <c r="R3378" s="17"/>
      <c r="S3378" s="17"/>
      <c r="T3378" s="17"/>
      <c r="U3378" s="1012" t="s">
        <v>5571</v>
      </c>
      <c r="V3378" s="17"/>
      <c r="W3378" s="748" t="s">
        <v>3940</v>
      </c>
      <c r="X3378" s="761"/>
      <c r="Y3378" s="762"/>
      <c r="Z3378" s="763"/>
      <c r="AA3378" s="763"/>
    </row>
    <row r="3379" spans="1:27" ht="13.8" hidden="1">
      <c r="A3379" s="84"/>
      <c r="B3379" s="84"/>
      <c r="C3379" s="84"/>
      <c r="D3379" s="84"/>
      <c r="E3379" s="704"/>
      <c r="F3379" s="704"/>
      <c r="G3379" s="748" t="s">
        <v>5550</v>
      </c>
      <c r="H3379" s="694" t="str">
        <f t="shared" si="0"/>
        <v>--</v>
      </c>
      <c r="I3379" s="704"/>
      <c r="J3379" s="17"/>
      <c r="K3379" s="17"/>
      <c r="L3379" s="17"/>
      <c r="M3379" s="779" t="s">
        <v>5552</v>
      </c>
      <c r="N3379" s="779" t="s">
        <v>1811</v>
      </c>
      <c r="O3379" s="764"/>
      <c r="P3379" s="787"/>
      <c r="Q3379" s="17"/>
      <c r="R3379" s="17"/>
      <c r="S3379" s="17"/>
      <c r="T3379" s="17"/>
      <c r="U3379" s="1013" t="s">
        <v>5577</v>
      </c>
      <c r="V3379" s="17"/>
      <c r="W3379" s="741" t="s">
        <v>3940</v>
      </c>
      <c r="X3379" s="765"/>
      <c r="Y3379" s="766"/>
      <c r="Z3379" s="767"/>
      <c r="AA3379" s="767"/>
    </row>
    <row r="3380" spans="1:27" ht="13.8" hidden="1">
      <c r="A3380" s="84"/>
      <c r="B3380" s="84"/>
      <c r="C3380" s="84"/>
      <c r="D3380" s="84"/>
      <c r="E3380" s="711"/>
      <c r="F3380" s="711"/>
      <c r="G3380" s="741" t="s">
        <v>5550</v>
      </c>
      <c r="H3380" s="696" t="str">
        <f t="shared" si="0"/>
        <v>--</v>
      </c>
      <c r="I3380" s="711"/>
      <c r="J3380" s="17"/>
      <c r="K3380" s="17"/>
      <c r="L3380" s="17"/>
      <c r="M3380" s="781" t="s">
        <v>5552</v>
      </c>
      <c r="N3380" s="781" t="s">
        <v>1812</v>
      </c>
      <c r="O3380" s="760"/>
      <c r="P3380" s="789"/>
      <c r="Q3380" s="17"/>
      <c r="R3380" s="17"/>
      <c r="S3380" s="17"/>
      <c r="T3380" s="17"/>
      <c r="U3380" s="1012" t="s">
        <v>5585</v>
      </c>
      <c r="V3380" s="17"/>
      <c r="W3380" s="748" t="s">
        <v>3940</v>
      </c>
      <c r="X3380" s="761"/>
      <c r="Y3380" s="762"/>
      <c r="Z3380" s="763"/>
      <c r="AA3380" s="763"/>
    </row>
    <row r="3381" spans="1:27" ht="13.8" hidden="1">
      <c r="A3381" s="84"/>
      <c r="B3381" s="84"/>
      <c r="C3381" s="84"/>
      <c r="D3381" s="84"/>
      <c r="E3381" s="704"/>
      <c r="F3381" s="704"/>
      <c r="G3381" s="748" t="s">
        <v>5550</v>
      </c>
      <c r="H3381" s="694" t="str">
        <f t="shared" si="0"/>
        <v>--</v>
      </c>
      <c r="I3381" s="704"/>
      <c r="J3381" s="17"/>
      <c r="K3381" s="17"/>
      <c r="L3381" s="17"/>
      <c r="M3381" s="779" t="s">
        <v>5552</v>
      </c>
      <c r="N3381" s="779" t="s">
        <v>1813</v>
      </c>
      <c r="O3381" s="764"/>
      <c r="P3381" s="787"/>
      <c r="Q3381" s="17"/>
      <c r="R3381" s="17"/>
      <c r="S3381" s="17"/>
      <c r="T3381" s="17"/>
      <c r="U3381" s="1013" t="s">
        <v>5593</v>
      </c>
      <c r="V3381" s="17"/>
      <c r="W3381" s="741" t="s">
        <v>3940</v>
      </c>
      <c r="X3381" s="765"/>
      <c r="Y3381" s="766"/>
      <c r="Z3381" s="767"/>
      <c r="AA3381" s="767"/>
    </row>
    <row r="3382" spans="1:27" ht="13.8" hidden="1">
      <c r="A3382" s="84"/>
      <c r="B3382" s="84"/>
      <c r="C3382" s="84"/>
      <c r="D3382" s="84"/>
      <c r="E3382" s="711"/>
      <c r="F3382" s="711"/>
      <c r="G3382" s="741" t="s">
        <v>5550</v>
      </c>
      <c r="H3382" s="696" t="str">
        <f t="shared" si="0"/>
        <v>--</v>
      </c>
      <c r="I3382" s="711"/>
      <c r="J3382" s="17"/>
      <c r="K3382" s="17"/>
      <c r="L3382" s="17"/>
      <c r="M3382" s="781" t="s">
        <v>5552</v>
      </c>
      <c r="N3382" s="781" t="s">
        <v>1814</v>
      </c>
      <c r="O3382" s="760"/>
      <c r="P3382" s="789"/>
      <c r="Q3382" s="17"/>
      <c r="R3382" s="17"/>
      <c r="S3382" s="17"/>
      <c r="T3382" s="17"/>
      <c r="U3382" s="1012" t="s">
        <v>5597</v>
      </c>
      <c r="V3382" s="17"/>
      <c r="W3382" s="748" t="s">
        <v>3940</v>
      </c>
      <c r="X3382" s="761"/>
      <c r="Y3382" s="762"/>
      <c r="Z3382" s="763"/>
      <c r="AA3382" s="763"/>
    </row>
    <row r="3383" spans="1:27" ht="13.8" hidden="1">
      <c r="A3383" s="84"/>
      <c r="B3383" s="84"/>
      <c r="C3383" s="84"/>
      <c r="D3383" s="84"/>
      <c r="E3383" s="704"/>
      <c r="F3383" s="704"/>
      <c r="G3383" s="748" t="s">
        <v>5550</v>
      </c>
      <c r="H3383" s="694" t="str">
        <f t="shared" si="0"/>
        <v>--</v>
      </c>
      <c r="I3383" s="704"/>
      <c r="J3383" s="17"/>
      <c r="K3383" s="17"/>
      <c r="L3383" s="17"/>
      <c r="M3383" s="779" t="s">
        <v>5552</v>
      </c>
      <c r="N3383" s="779" t="s">
        <v>1816</v>
      </c>
      <c r="O3383" s="764"/>
      <c r="P3383" s="787"/>
      <c r="Q3383" s="17"/>
      <c r="R3383" s="17"/>
      <c r="S3383" s="17"/>
      <c r="T3383" s="17"/>
      <c r="U3383" s="1013" t="s">
        <v>5605</v>
      </c>
      <c r="V3383" s="17"/>
      <c r="W3383" s="741" t="s">
        <v>3940</v>
      </c>
      <c r="X3383" s="765"/>
      <c r="Y3383" s="766"/>
      <c r="Z3383" s="767"/>
      <c r="AA3383" s="767"/>
    </row>
    <row r="3384" spans="1:27" ht="13.8" hidden="1">
      <c r="A3384" s="84"/>
      <c r="B3384" s="84"/>
      <c r="C3384" s="84"/>
      <c r="D3384" s="84"/>
      <c r="E3384" s="711"/>
      <c r="F3384" s="711"/>
      <c r="G3384" s="741" t="s">
        <v>5550</v>
      </c>
      <c r="H3384" s="696" t="str">
        <f t="shared" si="0"/>
        <v>--</v>
      </c>
      <c r="I3384" s="711"/>
      <c r="J3384" s="17"/>
      <c r="K3384" s="17"/>
      <c r="L3384" s="17"/>
      <c r="M3384" s="781" t="s">
        <v>5552</v>
      </c>
      <c r="N3384" s="781" t="s">
        <v>1818</v>
      </c>
      <c r="O3384" s="760"/>
      <c r="P3384" s="789"/>
      <c r="Q3384" s="17"/>
      <c r="R3384" s="17"/>
      <c r="S3384" s="17"/>
      <c r="T3384" s="17"/>
      <c r="U3384" s="1012" t="s">
        <v>5611</v>
      </c>
      <c r="V3384" s="17"/>
      <c r="W3384" s="748" t="s">
        <v>3940</v>
      </c>
      <c r="X3384" s="761"/>
      <c r="Y3384" s="762"/>
      <c r="Z3384" s="763"/>
      <c r="AA3384" s="763"/>
    </row>
    <row r="3385" spans="1:27" ht="13.8" hidden="1">
      <c r="A3385" s="84"/>
      <c r="B3385" s="84"/>
      <c r="C3385" s="84"/>
      <c r="D3385" s="84"/>
      <c r="E3385" s="704"/>
      <c r="F3385" s="704"/>
      <c r="G3385" s="748" t="s">
        <v>5550</v>
      </c>
      <c r="H3385" s="694" t="str">
        <f t="shared" si="0"/>
        <v>--</v>
      </c>
      <c r="I3385" s="704"/>
      <c r="J3385" s="17"/>
      <c r="K3385" s="17"/>
      <c r="L3385" s="17"/>
      <c r="M3385" s="779" t="s">
        <v>5552</v>
      </c>
      <c r="N3385" s="779" t="s">
        <v>1819</v>
      </c>
      <c r="O3385" s="764"/>
      <c r="P3385" s="787"/>
      <c r="Q3385" s="17"/>
      <c r="R3385" s="17"/>
      <c r="S3385" s="17"/>
      <c r="T3385" s="17"/>
      <c r="U3385" s="1013" t="s">
        <v>5617</v>
      </c>
      <c r="V3385" s="17"/>
      <c r="W3385" s="741" t="s">
        <v>3940</v>
      </c>
      <c r="X3385" s="765"/>
      <c r="Y3385" s="766"/>
      <c r="Z3385" s="767"/>
      <c r="AA3385" s="767"/>
    </row>
    <row r="3386" spans="1:27" ht="13.8" hidden="1">
      <c r="A3386" s="84"/>
      <c r="B3386" s="84"/>
      <c r="C3386" s="84"/>
      <c r="D3386" s="84"/>
      <c r="E3386" s="711"/>
      <c r="F3386" s="711"/>
      <c r="G3386" s="741" t="s">
        <v>5550</v>
      </c>
      <c r="H3386" s="696" t="str">
        <f t="shared" si="0"/>
        <v>--</v>
      </c>
      <c r="I3386" s="711"/>
      <c r="J3386" s="17"/>
      <c r="K3386" s="17"/>
      <c r="L3386" s="17"/>
      <c r="M3386" s="781" t="s">
        <v>630</v>
      </c>
      <c r="N3386" s="781" t="s">
        <v>1644</v>
      </c>
      <c r="O3386" s="760"/>
      <c r="P3386" s="789"/>
      <c r="Q3386" s="17"/>
      <c r="R3386" s="17"/>
      <c r="S3386" s="17"/>
      <c r="T3386" s="17"/>
      <c r="U3386" s="1012" t="s">
        <v>5626</v>
      </c>
      <c r="V3386" s="17"/>
      <c r="W3386" s="748" t="s">
        <v>3940</v>
      </c>
      <c r="X3386" s="761"/>
      <c r="Y3386" s="762"/>
      <c r="Z3386" s="763"/>
      <c r="AA3386" s="763"/>
    </row>
    <row r="3387" spans="1:27" ht="13.8" hidden="1">
      <c r="A3387" s="84"/>
      <c r="B3387" s="84"/>
      <c r="C3387" s="84"/>
      <c r="D3387" s="84"/>
      <c r="E3387" s="704"/>
      <c r="F3387" s="704"/>
      <c r="G3387" s="748" t="s">
        <v>5550</v>
      </c>
      <c r="H3387" s="694" t="str">
        <f t="shared" si="0"/>
        <v>--</v>
      </c>
      <c r="I3387" s="704"/>
      <c r="J3387" s="17"/>
      <c r="K3387" s="17"/>
      <c r="L3387" s="17"/>
      <c r="M3387" s="779" t="s">
        <v>494</v>
      </c>
      <c r="N3387" s="779" t="s">
        <v>1511</v>
      </c>
      <c r="O3387" s="764"/>
      <c r="P3387" s="787"/>
      <c r="Q3387" s="17"/>
      <c r="R3387" s="17"/>
      <c r="S3387" s="17"/>
      <c r="T3387" s="17"/>
      <c r="U3387" s="1014" t="s">
        <v>8829</v>
      </c>
      <c r="V3387" s="17"/>
      <c r="W3387" s="741" t="s">
        <v>3940</v>
      </c>
      <c r="X3387" s="765"/>
      <c r="Y3387" s="766"/>
      <c r="Z3387" s="767"/>
      <c r="AA3387" s="767"/>
    </row>
    <row r="3388" spans="1:27" ht="13.8" hidden="1">
      <c r="A3388" s="84"/>
      <c r="B3388" s="84"/>
      <c r="C3388" s="84"/>
      <c r="D3388" s="84"/>
      <c r="E3388" s="711"/>
      <c r="F3388" s="711"/>
      <c r="G3388" s="741" t="s">
        <v>5550</v>
      </c>
      <c r="H3388" s="696" t="str">
        <f t="shared" si="0"/>
        <v>--</v>
      </c>
      <c r="I3388" s="711"/>
      <c r="J3388" s="17"/>
      <c r="K3388" s="17"/>
      <c r="L3388" s="17"/>
      <c r="M3388" s="778" t="s">
        <v>436</v>
      </c>
      <c r="N3388" s="781" t="s">
        <v>108</v>
      </c>
      <c r="O3388" s="760"/>
      <c r="P3388" s="789"/>
      <c r="Q3388" s="17"/>
      <c r="R3388" s="17"/>
      <c r="S3388" s="17"/>
      <c r="T3388" s="17"/>
      <c r="U3388" s="1012" t="s">
        <v>5631</v>
      </c>
      <c r="V3388" s="17"/>
      <c r="W3388" s="748" t="s">
        <v>3940</v>
      </c>
      <c r="X3388" s="761"/>
      <c r="Y3388" s="762"/>
      <c r="Z3388" s="763"/>
      <c r="AA3388" s="763"/>
    </row>
    <row r="3389" spans="1:27" ht="13.8" hidden="1">
      <c r="A3389" s="84"/>
      <c r="B3389" s="84"/>
      <c r="C3389" s="84"/>
      <c r="D3389" s="84"/>
      <c r="E3389" s="704"/>
      <c r="F3389" s="704"/>
      <c r="G3389" s="748" t="s">
        <v>5550</v>
      </c>
      <c r="H3389" s="694" t="str">
        <f t="shared" si="0"/>
        <v>--</v>
      </c>
      <c r="I3389" s="704"/>
      <c r="J3389" s="17"/>
      <c r="K3389" s="17"/>
      <c r="L3389" s="17"/>
      <c r="M3389" s="779" t="s">
        <v>1700</v>
      </c>
      <c r="N3389" s="779" t="s">
        <v>2288</v>
      </c>
      <c r="O3389" s="764"/>
      <c r="P3389" s="787"/>
      <c r="Q3389" s="17"/>
      <c r="R3389" s="17"/>
      <c r="S3389" s="17"/>
      <c r="T3389" s="17"/>
      <c r="U3389" s="1013" t="s">
        <v>5633</v>
      </c>
      <c r="V3389" s="17"/>
      <c r="W3389" s="741" t="s">
        <v>3940</v>
      </c>
      <c r="X3389" s="765"/>
      <c r="Y3389" s="766"/>
      <c r="Z3389" s="767"/>
      <c r="AA3389" s="767"/>
    </row>
    <row r="3390" spans="1:27" ht="13.8" hidden="1">
      <c r="A3390" s="84"/>
      <c r="B3390" s="84"/>
      <c r="C3390" s="84"/>
      <c r="D3390" s="84"/>
      <c r="E3390" s="711"/>
      <c r="F3390" s="711"/>
      <c r="G3390" s="741" t="s">
        <v>5550</v>
      </c>
      <c r="H3390" s="696" t="str">
        <f t="shared" si="0"/>
        <v>--</v>
      </c>
      <c r="I3390" s="711"/>
      <c r="J3390" s="17"/>
      <c r="K3390" s="17"/>
      <c r="L3390" s="17"/>
      <c r="M3390" s="781" t="s">
        <v>195</v>
      </c>
      <c r="N3390" s="781" t="s">
        <v>909</v>
      </c>
      <c r="O3390" s="760"/>
      <c r="P3390" s="789"/>
      <c r="Q3390" s="17"/>
      <c r="R3390" s="17"/>
      <c r="S3390" s="17"/>
      <c r="T3390" s="17"/>
      <c r="U3390" s="1012" t="s">
        <v>5635</v>
      </c>
      <c r="V3390" s="17"/>
      <c r="W3390" s="748" t="s">
        <v>3940</v>
      </c>
      <c r="X3390" s="761"/>
      <c r="Y3390" s="762"/>
      <c r="Z3390" s="763"/>
      <c r="AA3390" s="763"/>
    </row>
    <row r="3391" spans="1:27" ht="13.8" hidden="1">
      <c r="A3391" s="84"/>
      <c r="B3391" s="84"/>
      <c r="C3391" s="84"/>
      <c r="D3391" s="84"/>
      <c r="E3391" s="704"/>
      <c r="F3391" s="704"/>
      <c r="G3391" s="748" t="s">
        <v>5550</v>
      </c>
      <c r="H3391" s="694" t="str">
        <f t="shared" si="0"/>
        <v>--</v>
      </c>
      <c r="I3391" s="704"/>
      <c r="J3391" s="17"/>
      <c r="K3391" s="17"/>
      <c r="L3391" s="17"/>
      <c r="M3391" s="779" t="s">
        <v>2695</v>
      </c>
      <c r="N3391" s="779" t="s">
        <v>1029</v>
      </c>
      <c r="O3391" s="764"/>
      <c r="P3391" s="787"/>
      <c r="Q3391" s="17"/>
      <c r="R3391" s="17"/>
      <c r="S3391" s="17"/>
      <c r="T3391" s="17"/>
      <c r="U3391" s="1013" t="s">
        <v>5639</v>
      </c>
      <c r="V3391" s="17"/>
      <c r="W3391" s="741" t="s">
        <v>3940</v>
      </c>
      <c r="X3391" s="765"/>
      <c r="Y3391" s="766"/>
      <c r="Z3391" s="767"/>
      <c r="AA3391" s="767"/>
    </row>
    <row r="3392" spans="1:27" ht="13.8" hidden="1">
      <c r="A3392" s="84"/>
      <c r="B3392" s="84"/>
      <c r="C3392" s="84"/>
      <c r="D3392" s="84"/>
      <c r="E3392" s="711"/>
      <c r="F3392" s="711"/>
      <c r="G3392" s="773" t="s">
        <v>3139</v>
      </c>
      <c r="H3392" s="696" t="str">
        <f t="shared" si="0"/>
        <v>--</v>
      </c>
      <c r="I3392" s="711"/>
      <c r="J3392" s="17"/>
      <c r="K3392" s="17"/>
      <c r="L3392" s="17"/>
      <c r="M3392" s="768" t="s">
        <v>1730</v>
      </c>
      <c r="N3392" s="768" t="s">
        <v>2175</v>
      </c>
      <c r="O3392" s="769"/>
      <c r="P3392" s="917"/>
      <c r="Q3392" s="17"/>
      <c r="R3392" s="17"/>
      <c r="S3392" s="17"/>
      <c r="T3392" s="17"/>
      <c r="U3392" s="860"/>
      <c r="V3392" s="17"/>
      <c r="W3392" s="861" t="s">
        <v>3096</v>
      </c>
      <c r="X3392" s="862"/>
      <c r="Y3392" s="863"/>
      <c r="Z3392" s="864"/>
      <c r="AA3392" s="864"/>
    </row>
    <row r="3393" spans="1:27" ht="13.8" hidden="1">
      <c r="A3393" s="84"/>
      <c r="B3393" s="84"/>
      <c r="C3393" s="84"/>
      <c r="D3393" s="84"/>
      <c r="E3393" s="704"/>
      <c r="F3393" s="704"/>
      <c r="G3393" s="768" t="s">
        <v>3139</v>
      </c>
      <c r="H3393" s="694" t="str">
        <f t="shared" si="0"/>
        <v>--</v>
      </c>
      <c r="I3393" s="704"/>
      <c r="J3393" s="17"/>
      <c r="K3393" s="17"/>
      <c r="L3393" s="17"/>
      <c r="M3393" s="773" t="s">
        <v>1730</v>
      </c>
      <c r="N3393" s="773" t="s">
        <v>2174</v>
      </c>
      <c r="O3393" s="774"/>
      <c r="P3393" s="918"/>
      <c r="Q3393" s="17"/>
      <c r="R3393" s="17"/>
      <c r="S3393" s="17"/>
      <c r="T3393" s="17"/>
      <c r="U3393" s="854"/>
      <c r="V3393" s="17"/>
      <c r="W3393" s="855" t="s">
        <v>3096</v>
      </c>
      <c r="X3393" s="856"/>
      <c r="Y3393" s="857"/>
      <c r="Z3393" s="858"/>
      <c r="AA3393" s="858"/>
    </row>
    <row r="3394" spans="1:27" ht="13.8" hidden="1">
      <c r="A3394" s="84"/>
      <c r="B3394" s="84"/>
      <c r="C3394" s="84"/>
      <c r="D3394" s="84"/>
      <c r="E3394" s="711"/>
      <c r="F3394" s="711"/>
      <c r="G3394" s="773" t="s">
        <v>3139</v>
      </c>
      <c r="H3394" s="696" t="str">
        <f t="shared" si="0"/>
        <v>--</v>
      </c>
      <c r="I3394" s="711"/>
      <c r="J3394" s="17"/>
      <c r="K3394" s="17"/>
      <c r="L3394" s="17"/>
      <c r="M3394" s="768" t="s">
        <v>1730</v>
      </c>
      <c r="N3394" s="768" t="s">
        <v>2173</v>
      </c>
      <c r="O3394" s="769"/>
      <c r="P3394" s="736" t="s">
        <v>3142</v>
      </c>
      <c r="Q3394" s="17"/>
      <c r="R3394" s="17"/>
      <c r="S3394" s="17"/>
      <c r="T3394" s="17"/>
      <c r="U3394" s="860"/>
      <c r="V3394" s="17"/>
      <c r="W3394" s="861" t="s">
        <v>3096</v>
      </c>
      <c r="X3394" s="862"/>
      <c r="Y3394" s="863"/>
      <c r="Z3394" s="864"/>
      <c r="AA3394" s="864"/>
    </row>
    <row r="3395" spans="1:27" ht="13.8" hidden="1">
      <c r="A3395" s="84"/>
      <c r="B3395" s="84"/>
      <c r="C3395" s="84"/>
      <c r="D3395" s="84"/>
      <c r="E3395" s="704"/>
      <c r="F3395" s="704"/>
      <c r="G3395" s="768" t="s">
        <v>3139</v>
      </c>
      <c r="H3395" s="694" t="str">
        <f t="shared" si="0"/>
        <v>--</v>
      </c>
      <c r="I3395" s="704"/>
      <c r="J3395" s="17"/>
      <c r="K3395" s="17"/>
      <c r="L3395" s="17"/>
      <c r="M3395" s="773" t="s">
        <v>1730</v>
      </c>
      <c r="N3395" s="773" t="s">
        <v>2172</v>
      </c>
      <c r="O3395" s="774"/>
      <c r="P3395" s="737" t="s">
        <v>3146</v>
      </c>
      <c r="Q3395" s="17"/>
      <c r="R3395" s="17"/>
      <c r="S3395" s="17"/>
      <c r="T3395" s="17"/>
      <c r="U3395" s="854"/>
      <c r="V3395" s="17"/>
      <c r="W3395" s="855" t="s">
        <v>3096</v>
      </c>
      <c r="X3395" s="856"/>
      <c r="Y3395" s="857"/>
      <c r="Z3395" s="858"/>
      <c r="AA3395" s="858"/>
    </row>
    <row r="3396" spans="1:27" ht="13.8" hidden="1">
      <c r="A3396" s="84"/>
      <c r="B3396" s="84"/>
      <c r="C3396" s="84"/>
      <c r="D3396" s="84"/>
      <c r="E3396" s="711"/>
      <c r="F3396" s="711"/>
      <c r="G3396" s="773" t="s">
        <v>3139</v>
      </c>
      <c r="H3396" s="696" t="str">
        <f t="shared" si="0"/>
        <v>--</v>
      </c>
      <c r="I3396" s="711"/>
      <c r="J3396" s="17"/>
      <c r="K3396" s="17"/>
      <c r="L3396" s="17"/>
      <c r="M3396" s="768" t="s">
        <v>551</v>
      </c>
      <c r="N3396" s="768" t="s">
        <v>1524</v>
      </c>
      <c r="O3396" s="769"/>
      <c r="P3396" s="917"/>
      <c r="Q3396" s="17"/>
      <c r="R3396" s="17"/>
      <c r="S3396" s="17"/>
      <c r="T3396" s="17"/>
      <c r="U3396" s="860"/>
      <c r="V3396" s="17"/>
      <c r="W3396" s="861" t="s">
        <v>3096</v>
      </c>
      <c r="X3396" s="862"/>
      <c r="Y3396" s="863"/>
      <c r="Z3396" s="864"/>
      <c r="AA3396" s="864"/>
    </row>
    <row r="3397" spans="1:27" ht="13.8" hidden="1">
      <c r="A3397" s="84"/>
      <c r="B3397" s="84"/>
      <c r="C3397" s="84"/>
      <c r="D3397" s="84"/>
      <c r="E3397" s="704"/>
      <c r="F3397" s="704"/>
      <c r="G3397" s="768" t="s">
        <v>3139</v>
      </c>
      <c r="H3397" s="694" t="str">
        <f t="shared" si="0"/>
        <v>--</v>
      </c>
      <c r="I3397" s="704"/>
      <c r="J3397" s="17"/>
      <c r="K3397" s="17"/>
      <c r="L3397" s="17"/>
      <c r="M3397" s="773" t="s">
        <v>3151</v>
      </c>
      <c r="N3397" s="773" t="s">
        <v>433</v>
      </c>
      <c r="O3397" s="774"/>
      <c r="P3397" s="918"/>
      <c r="Q3397" s="17"/>
      <c r="R3397" s="17"/>
      <c r="S3397" s="17"/>
      <c r="T3397" s="17"/>
      <c r="U3397" s="854"/>
      <c r="V3397" s="17"/>
      <c r="W3397" s="855" t="s">
        <v>3096</v>
      </c>
      <c r="X3397" s="856"/>
      <c r="Y3397" s="857"/>
      <c r="Z3397" s="858"/>
      <c r="AA3397" s="858"/>
    </row>
    <row r="3398" spans="1:27" ht="13.8" hidden="1">
      <c r="A3398" s="84"/>
      <c r="B3398" s="84"/>
      <c r="C3398" s="84"/>
      <c r="D3398" s="84"/>
      <c r="E3398" s="711"/>
      <c r="F3398" s="711"/>
      <c r="G3398" s="773" t="s">
        <v>3139</v>
      </c>
      <c r="H3398" s="696" t="str">
        <f t="shared" si="0"/>
        <v>--</v>
      </c>
      <c r="I3398" s="711"/>
      <c r="J3398" s="17"/>
      <c r="K3398" s="17"/>
      <c r="L3398" s="17"/>
      <c r="M3398" s="768" t="s">
        <v>1329</v>
      </c>
      <c r="N3398" s="768" t="s">
        <v>1622</v>
      </c>
      <c r="O3398" s="769"/>
      <c r="P3398" s="917"/>
      <c r="Q3398" s="17"/>
      <c r="R3398" s="17"/>
      <c r="S3398" s="17"/>
      <c r="T3398" s="17"/>
      <c r="U3398" s="860"/>
      <c r="V3398" s="17"/>
      <c r="W3398" s="861" t="s">
        <v>3096</v>
      </c>
      <c r="X3398" s="862"/>
      <c r="Y3398" s="863"/>
      <c r="Z3398" s="864"/>
      <c r="AA3398" s="864"/>
    </row>
    <row r="3399" spans="1:27" ht="13.8" hidden="1">
      <c r="A3399" s="84"/>
      <c r="B3399" s="84"/>
      <c r="C3399" s="84"/>
      <c r="D3399" s="84"/>
      <c r="E3399" s="704"/>
      <c r="F3399" s="704"/>
      <c r="G3399" s="736" t="s">
        <v>3020</v>
      </c>
      <c r="H3399" s="694" t="str">
        <f t="shared" si="0"/>
        <v>--</v>
      </c>
      <c r="I3399" s="704"/>
      <c r="J3399" s="17"/>
      <c r="K3399" s="17"/>
      <c r="L3399" s="17"/>
      <c r="M3399" s="737" t="s">
        <v>528</v>
      </c>
      <c r="N3399" s="737" t="s">
        <v>2130</v>
      </c>
      <c r="O3399" s="774"/>
      <c r="P3399" s="739"/>
      <c r="Q3399" s="17"/>
      <c r="R3399" s="17"/>
      <c r="S3399" s="17"/>
      <c r="T3399" s="17"/>
      <c r="U3399" s="740" t="s">
        <v>8830</v>
      </c>
      <c r="V3399" s="17"/>
      <c r="W3399" s="737" t="s">
        <v>3024</v>
      </c>
      <c r="X3399" s="775"/>
      <c r="Y3399" s="776"/>
      <c r="Z3399" s="777"/>
      <c r="AA3399" s="777"/>
    </row>
    <row r="3400" spans="1:27" ht="13.8" hidden="1">
      <c r="A3400" s="84"/>
      <c r="B3400" s="84"/>
      <c r="C3400" s="84"/>
      <c r="D3400" s="84"/>
      <c r="E3400" s="711"/>
      <c r="F3400" s="711"/>
      <c r="G3400" s="737" t="s">
        <v>3020</v>
      </c>
      <c r="H3400" s="696" t="str">
        <f t="shared" si="0"/>
        <v>--</v>
      </c>
      <c r="I3400" s="711"/>
      <c r="J3400" s="17"/>
      <c r="K3400" s="17"/>
      <c r="L3400" s="17"/>
      <c r="M3400" s="736" t="s">
        <v>528</v>
      </c>
      <c r="N3400" s="736" t="s">
        <v>2131</v>
      </c>
      <c r="O3400" s="769"/>
      <c r="P3400" s="746"/>
      <c r="Q3400" s="17"/>
      <c r="R3400" s="17"/>
      <c r="S3400" s="17"/>
      <c r="T3400" s="17"/>
      <c r="U3400" s="753" t="s">
        <v>8831</v>
      </c>
      <c r="V3400" s="17"/>
      <c r="W3400" s="736" t="s">
        <v>3024</v>
      </c>
      <c r="X3400" s="770"/>
      <c r="Y3400" s="771"/>
      <c r="Z3400" s="772"/>
      <c r="AA3400" s="772"/>
    </row>
    <row r="3401" spans="1:27" ht="13.8" hidden="1">
      <c r="A3401" s="84"/>
      <c r="B3401" s="84"/>
      <c r="C3401" s="84"/>
      <c r="D3401" s="84"/>
      <c r="E3401" s="704"/>
      <c r="F3401" s="704"/>
      <c r="G3401" s="736" t="s">
        <v>3020</v>
      </c>
      <c r="H3401" s="694" t="str">
        <f t="shared" si="0"/>
        <v>--</v>
      </c>
      <c r="I3401" s="704"/>
      <c r="J3401" s="17"/>
      <c r="K3401" s="17"/>
      <c r="L3401" s="17"/>
      <c r="M3401" s="737" t="s">
        <v>528</v>
      </c>
      <c r="N3401" s="737" t="s">
        <v>2132</v>
      </c>
      <c r="O3401" s="774"/>
      <c r="P3401" s="739"/>
      <c r="Q3401" s="17"/>
      <c r="R3401" s="17"/>
      <c r="S3401" s="17"/>
      <c r="T3401" s="17"/>
      <c r="U3401" s="740" t="s">
        <v>8832</v>
      </c>
      <c r="V3401" s="17"/>
      <c r="W3401" s="737" t="s">
        <v>3024</v>
      </c>
      <c r="X3401" s="775"/>
      <c r="Y3401" s="776"/>
      <c r="Z3401" s="777"/>
      <c r="AA3401" s="777"/>
    </row>
    <row r="3402" spans="1:27" ht="13.8" hidden="1">
      <c r="A3402" s="84"/>
      <c r="B3402" s="84"/>
      <c r="C3402" s="84"/>
      <c r="D3402" s="84"/>
      <c r="E3402" s="711"/>
      <c r="F3402" s="711"/>
      <c r="G3402" s="737" t="s">
        <v>3020</v>
      </c>
      <c r="H3402" s="696" t="str">
        <f t="shared" si="0"/>
        <v>--</v>
      </c>
      <c r="I3402" s="711"/>
      <c r="J3402" s="17"/>
      <c r="K3402" s="17"/>
      <c r="L3402" s="17"/>
      <c r="M3402" s="736" t="s">
        <v>528</v>
      </c>
      <c r="N3402" s="736" t="s">
        <v>2133</v>
      </c>
      <c r="O3402" s="769"/>
      <c r="P3402" s="746"/>
      <c r="Q3402" s="17"/>
      <c r="R3402" s="17"/>
      <c r="S3402" s="17"/>
      <c r="T3402" s="17"/>
      <c r="U3402" s="753" t="s">
        <v>8833</v>
      </c>
      <c r="V3402" s="17"/>
      <c r="W3402" s="736" t="s">
        <v>3024</v>
      </c>
      <c r="X3402" s="770"/>
      <c r="Y3402" s="771"/>
      <c r="Z3402" s="772"/>
      <c r="AA3402" s="772"/>
    </row>
    <row r="3403" spans="1:27" ht="13.8" hidden="1">
      <c r="A3403" s="84"/>
      <c r="B3403" s="84"/>
      <c r="C3403" s="84"/>
      <c r="D3403" s="84"/>
      <c r="E3403" s="704"/>
      <c r="F3403" s="704"/>
      <c r="G3403" s="736" t="s">
        <v>3020</v>
      </c>
      <c r="H3403" s="694" t="str">
        <f t="shared" si="0"/>
        <v>--</v>
      </c>
      <c r="I3403" s="704"/>
      <c r="J3403" s="17"/>
      <c r="K3403" s="17"/>
      <c r="L3403" s="17"/>
      <c r="M3403" s="737" t="s">
        <v>528</v>
      </c>
      <c r="N3403" s="737" t="s">
        <v>2134</v>
      </c>
      <c r="O3403" s="774"/>
      <c r="P3403" s="739"/>
      <c r="Q3403" s="17"/>
      <c r="R3403" s="17"/>
      <c r="S3403" s="17"/>
      <c r="T3403" s="17"/>
      <c r="U3403" s="740" t="s">
        <v>8834</v>
      </c>
      <c r="V3403" s="17"/>
      <c r="W3403" s="737" t="s">
        <v>3024</v>
      </c>
      <c r="X3403" s="775"/>
      <c r="Y3403" s="776"/>
      <c r="Z3403" s="777"/>
      <c r="AA3403" s="777"/>
    </row>
    <row r="3404" spans="1:27" ht="13.8" hidden="1">
      <c r="A3404" s="84"/>
      <c r="B3404" s="84"/>
      <c r="C3404" s="84"/>
      <c r="D3404" s="84"/>
      <c r="E3404" s="711"/>
      <c r="F3404" s="711"/>
      <c r="G3404" s="737" t="s">
        <v>3020</v>
      </c>
      <c r="H3404" s="696" t="str">
        <f t="shared" si="0"/>
        <v>--</v>
      </c>
      <c r="I3404" s="711"/>
      <c r="J3404" s="17"/>
      <c r="K3404" s="17"/>
      <c r="L3404" s="17"/>
      <c r="M3404" s="865" t="s">
        <v>528</v>
      </c>
      <c r="N3404" s="736" t="s">
        <v>2135</v>
      </c>
      <c r="O3404" s="769"/>
      <c r="P3404" s="746"/>
      <c r="Q3404" s="17"/>
      <c r="R3404" s="17"/>
      <c r="S3404" s="17"/>
      <c r="T3404" s="17"/>
      <c r="U3404" s="753" t="s">
        <v>8835</v>
      </c>
      <c r="V3404" s="17"/>
      <c r="W3404" s="736" t="s">
        <v>3024</v>
      </c>
      <c r="X3404" s="770"/>
      <c r="Y3404" s="771"/>
      <c r="Z3404" s="772"/>
      <c r="AA3404" s="772"/>
    </row>
    <row r="3405" spans="1:27" ht="13.8" hidden="1">
      <c r="A3405" s="84"/>
      <c r="B3405" s="84"/>
      <c r="C3405" s="84"/>
      <c r="D3405" s="84"/>
      <c r="E3405" s="704"/>
      <c r="F3405" s="704"/>
      <c r="G3405" s="736" t="s">
        <v>3020</v>
      </c>
      <c r="H3405" s="694" t="str">
        <f t="shared" si="0"/>
        <v>--</v>
      </c>
      <c r="I3405" s="704"/>
      <c r="J3405" s="17"/>
      <c r="K3405" s="17"/>
      <c r="L3405" s="17"/>
      <c r="M3405" s="737" t="s">
        <v>273</v>
      </c>
      <c r="N3405" s="737" t="s">
        <v>1204</v>
      </c>
      <c r="O3405" s="774"/>
      <c r="P3405" s="739"/>
      <c r="Q3405" s="17"/>
      <c r="R3405" s="17"/>
      <c r="S3405" s="17"/>
      <c r="T3405" s="17"/>
      <c r="U3405" s="740" t="s">
        <v>8836</v>
      </c>
      <c r="V3405" s="17"/>
      <c r="W3405" s="737" t="s">
        <v>3024</v>
      </c>
      <c r="X3405" s="775"/>
      <c r="Y3405" s="776"/>
      <c r="Z3405" s="777"/>
      <c r="AA3405" s="777"/>
    </row>
    <row r="3406" spans="1:27" ht="13.8" hidden="1">
      <c r="A3406" s="84"/>
      <c r="B3406" s="84"/>
      <c r="C3406" s="84"/>
      <c r="D3406" s="84"/>
      <c r="E3406" s="711"/>
      <c r="F3406" s="711"/>
      <c r="G3406" s="737" t="s">
        <v>3020</v>
      </c>
      <c r="H3406" s="696" t="str">
        <f t="shared" si="0"/>
        <v>--</v>
      </c>
      <c r="I3406" s="711"/>
      <c r="J3406" s="17"/>
      <c r="K3406" s="17"/>
      <c r="L3406" s="17"/>
      <c r="M3406" s="736" t="s">
        <v>273</v>
      </c>
      <c r="N3406" s="736" t="s">
        <v>1205</v>
      </c>
      <c r="O3406" s="769"/>
      <c r="P3406" s="746"/>
      <c r="Q3406" s="17"/>
      <c r="R3406" s="17"/>
      <c r="S3406" s="17"/>
      <c r="T3406" s="17"/>
      <c r="U3406" s="753" t="s">
        <v>8837</v>
      </c>
      <c r="V3406" s="17"/>
      <c r="W3406" s="736" t="s">
        <v>3024</v>
      </c>
      <c r="X3406" s="770"/>
      <c r="Y3406" s="771"/>
      <c r="Z3406" s="772"/>
      <c r="AA3406" s="772"/>
    </row>
    <row r="3407" spans="1:27" ht="13.8" hidden="1">
      <c r="A3407" s="84"/>
      <c r="B3407" s="84"/>
      <c r="C3407" s="84"/>
      <c r="D3407" s="84"/>
      <c r="E3407" s="704"/>
      <c r="F3407" s="704"/>
      <c r="G3407" s="736" t="s">
        <v>3020</v>
      </c>
      <c r="H3407" s="694" t="str">
        <f t="shared" si="0"/>
        <v>--</v>
      </c>
      <c r="I3407" s="704"/>
      <c r="J3407" s="17"/>
      <c r="K3407" s="17"/>
      <c r="L3407" s="17"/>
      <c r="M3407" s="737" t="s">
        <v>195</v>
      </c>
      <c r="N3407" s="737" t="s">
        <v>876</v>
      </c>
      <c r="O3407" s="774"/>
      <c r="P3407" s="739"/>
      <c r="Q3407" s="17"/>
      <c r="R3407" s="17"/>
      <c r="S3407" s="17"/>
      <c r="T3407" s="17"/>
      <c r="U3407" s="740" t="s">
        <v>8838</v>
      </c>
      <c r="V3407" s="17"/>
      <c r="W3407" s="737" t="s">
        <v>3024</v>
      </c>
      <c r="X3407" s="775"/>
      <c r="Y3407" s="776"/>
      <c r="Z3407" s="777"/>
      <c r="AA3407" s="777"/>
    </row>
    <row r="3408" spans="1:27" ht="13.8" hidden="1">
      <c r="A3408" s="84"/>
      <c r="B3408" s="84"/>
      <c r="C3408" s="84"/>
      <c r="D3408" s="84"/>
      <c r="E3408" s="711"/>
      <c r="F3408" s="711"/>
      <c r="G3408" s="737" t="s">
        <v>3020</v>
      </c>
      <c r="H3408" s="696" t="str">
        <f t="shared" si="0"/>
        <v>--</v>
      </c>
      <c r="I3408" s="711"/>
      <c r="J3408" s="17"/>
      <c r="K3408" s="17"/>
      <c r="L3408" s="17"/>
      <c r="M3408" s="736" t="s">
        <v>593</v>
      </c>
      <c r="N3408" s="736" t="s">
        <v>2594</v>
      </c>
      <c r="O3408" s="769"/>
      <c r="P3408" s="746"/>
      <c r="Q3408" s="17"/>
      <c r="R3408" s="17"/>
      <c r="S3408" s="17"/>
      <c r="T3408" s="17"/>
      <c r="U3408" s="753" t="s">
        <v>8839</v>
      </c>
      <c r="V3408" s="17"/>
      <c r="W3408" s="736" t="s">
        <v>3024</v>
      </c>
      <c r="X3408" s="770"/>
      <c r="Y3408" s="771"/>
      <c r="Z3408" s="772"/>
      <c r="AA3408" s="772"/>
    </row>
    <row r="3409" spans="1:27" ht="13.8" hidden="1">
      <c r="A3409" s="84"/>
      <c r="B3409" s="84"/>
      <c r="C3409" s="84"/>
      <c r="D3409" s="84"/>
      <c r="E3409" s="704"/>
      <c r="F3409" s="704"/>
      <c r="G3409" s="736" t="s">
        <v>3020</v>
      </c>
      <c r="H3409" s="694" t="str">
        <f t="shared" si="0"/>
        <v>--</v>
      </c>
      <c r="I3409" s="704"/>
      <c r="J3409" s="17"/>
      <c r="K3409" s="17"/>
      <c r="L3409" s="17"/>
      <c r="M3409" s="737" t="s">
        <v>2691</v>
      </c>
      <c r="N3409" s="737" t="s">
        <v>443</v>
      </c>
      <c r="O3409" s="774"/>
      <c r="P3409" s="739"/>
      <c r="Q3409" s="17"/>
      <c r="R3409" s="17"/>
      <c r="S3409" s="17"/>
      <c r="T3409" s="17"/>
      <c r="U3409" s="740" t="s">
        <v>8840</v>
      </c>
      <c r="V3409" s="17"/>
      <c r="W3409" s="737" t="s">
        <v>3024</v>
      </c>
      <c r="X3409" s="775"/>
      <c r="Y3409" s="776"/>
      <c r="Z3409" s="777"/>
      <c r="AA3409" s="777"/>
    </row>
    <row r="3410" spans="1:27" ht="13.8" hidden="1">
      <c r="A3410" s="84"/>
      <c r="B3410" s="84"/>
      <c r="C3410" s="84"/>
      <c r="D3410" s="84"/>
      <c r="E3410" s="711"/>
      <c r="F3410" s="711"/>
      <c r="G3410" s="737" t="s">
        <v>3020</v>
      </c>
      <c r="H3410" s="696" t="str">
        <f t="shared" si="0"/>
        <v>--</v>
      </c>
      <c r="I3410" s="711"/>
      <c r="J3410" s="17"/>
      <c r="K3410" s="17"/>
      <c r="L3410" s="17"/>
      <c r="M3410" s="736" t="s">
        <v>2691</v>
      </c>
      <c r="N3410" s="736" t="s">
        <v>441</v>
      </c>
      <c r="O3410" s="769"/>
      <c r="P3410" s="746"/>
      <c r="Q3410" s="17"/>
      <c r="R3410" s="17"/>
      <c r="S3410" s="17"/>
      <c r="T3410" s="17"/>
      <c r="U3410" s="753" t="s">
        <v>8841</v>
      </c>
      <c r="V3410" s="17"/>
      <c r="W3410" s="736" t="s">
        <v>3024</v>
      </c>
      <c r="X3410" s="770"/>
      <c r="Y3410" s="771"/>
      <c r="Z3410" s="772"/>
      <c r="AA3410" s="772"/>
    </row>
    <row r="3411" spans="1:27" ht="13.8" hidden="1">
      <c r="A3411" s="84"/>
      <c r="B3411" s="84"/>
      <c r="C3411" s="84"/>
      <c r="D3411" s="84"/>
      <c r="E3411" s="704"/>
      <c r="F3411" s="704"/>
      <c r="G3411" s="736" t="s">
        <v>3020</v>
      </c>
      <c r="H3411" s="694" t="str">
        <f t="shared" si="0"/>
        <v>--</v>
      </c>
      <c r="I3411" s="704"/>
      <c r="J3411" s="17"/>
      <c r="K3411" s="17"/>
      <c r="L3411" s="17"/>
      <c r="M3411" s="737" t="s">
        <v>2731</v>
      </c>
      <c r="N3411" s="737" t="s">
        <v>2499</v>
      </c>
      <c r="O3411" s="774"/>
      <c r="P3411" s="739"/>
      <c r="Q3411" s="17"/>
      <c r="R3411" s="17"/>
      <c r="S3411" s="17"/>
      <c r="T3411" s="17"/>
      <c r="U3411" s="740" t="s">
        <v>8842</v>
      </c>
      <c r="V3411" s="17"/>
      <c r="W3411" s="737" t="s">
        <v>3024</v>
      </c>
      <c r="X3411" s="775"/>
      <c r="Y3411" s="776"/>
      <c r="Z3411" s="777"/>
      <c r="AA3411" s="777"/>
    </row>
    <row r="3412" spans="1:27" ht="13.8" hidden="1">
      <c r="A3412" s="84"/>
      <c r="B3412" s="84"/>
      <c r="C3412" s="84"/>
      <c r="D3412" s="84"/>
      <c r="E3412" s="711"/>
      <c r="F3412" s="711"/>
      <c r="G3412" s="737" t="s">
        <v>3020</v>
      </c>
      <c r="H3412" s="696" t="str">
        <f t="shared" si="0"/>
        <v>--</v>
      </c>
      <c r="I3412" s="711"/>
      <c r="J3412" s="17"/>
      <c r="K3412" s="17"/>
      <c r="L3412" s="17"/>
      <c r="M3412" s="736" t="s">
        <v>195</v>
      </c>
      <c r="N3412" s="736" t="s">
        <v>874</v>
      </c>
      <c r="O3412" s="769"/>
      <c r="P3412" s="746"/>
      <c r="Q3412" s="17"/>
      <c r="R3412" s="17"/>
      <c r="S3412" s="17"/>
      <c r="T3412" s="17"/>
      <c r="U3412" s="753" t="s">
        <v>8843</v>
      </c>
      <c r="V3412" s="17"/>
      <c r="W3412" s="736" t="s">
        <v>3024</v>
      </c>
      <c r="X3412" s="770"/>
      <c r="Y3412" s="771"/>
      <c r="Z3412" s="772"/>
      <c r="AA3412" s="772"/>
    </row>
    <row r="3413" spans="1:27" ht="13.8" hidden="1">
      <c r="A3413" s="84"/>
      <c r="B3413" s="84"/>
      <c r="C3413" s="84"/>
      <c r="D3413" s="84"/>
      <c r="E3413" s="704"/>
      <c r="F3413" s="704"/>
      <c r="G3413" s="803" t="s">
        <v>5191</v>
      </c>
      <c r="H3413" s="694" t="str">
        <f t="shared" si="0"/>
        <v>--</v>
      </c>
      <c r="I3413" s="704"/>
      <c r="J3413" s="17"/>
      <c r="K3413" s="17"/>
      <c r="L3413" s="17"/>
      <c r="M3413" s="797" t="s">
        <v>5054</v>
      </c>
      <c r="N3413" s="797" t="s">
        <v>1797</v>
      </c>
      <c r="O3413" s="798"/>
      <c r="P3413" s="787"/>
      <c r="Q3413" s="17"/>
      <c r="R3413" s="17"/>
      <c r="S3413" s="17"/>
      <c r="T3413" s="17"/>
      <c r="U3413" s="799" t="s">
        <v>5192</v>
      </c>
      <c r="V3413" s="17"/>
      <c r="W3413" s="807" t="s">
        <v>5195</v>
      </c>
      <c r="X3413" s="808"/>
      <c r="Y3413" s="809"/>
      <c r="Z3413" s="810"/>
      <c r="AA3413" s="810"/>
    </row>
    <row r="3414" spans="1:27" ht="13.8" hidden="1">
      <c r="A3414" s="84"/>
      <c r="B3414" s="84"/>
      <c r="C3414" s="84"/>
      <c r="D3414" s="84"/>
      <c r="E3414" s="711"/>
      <c r="F3414" s="711"/>
      <c r="G3414" s="807" t="s">
        <v>5191</v>
      </c>
      <c r="H3414" s="696" t="str">
        <f t="shared" si="0"/>
        <v>--</v>
      </c>
      <c r="I3414" s="711"/>
      <c r="J3414" s="17"/>
      <c r="K3414" s="17"/>
      <c r="L3414" s="17"/>
      <c r="M3414" s="800" t="s">
        <v>2731</v>
      </c>
      <c r="N3414" s="800" t="s">
        <v>2514</v>
      </c>
      <c r="O3414" s="801"/>
      <c r="P3414" s="789"/>
      <c r="Q3414" s="17"/>
      <c r="R3414" s="17"/>
      <c r="S3414" s="17"/>
      <c r="T3414" s="17"/>
      <c r="U3414" s="802" t="s">
        <v>5197</v>
      </c>
      <c r="V3414" s="17"/>
      <c r="W3414" s="803" t="s">
        <v>5195</v>
      </c>
      <c r="X3414" s="804"/>
      <c r="Y3414" s="805"/>
      <c r="Z3414" s="806"/>
      <c r="AA3414" s="806"/>
    </row>
    <row r="3415" spans="1:27" ht="13.8" hidden="1">
      <c r="A3415" s="84"/>
      <c r="B3415" s="84"/>
      <c r="C3415" s="84"/>
      <c r="D3415" s="84"/>
      <c r="E3415" s="704"/>
      <c r="F3415" s="704"/>
      <c r="G3415" s="803" t="s">
        <v>5191</v>
      </c>
      <c r="H3415" s="694" t="str">
        <f t="shared" si="0"/>
        <v>--</v>
      </c>
      <c r="I3415" s="704"/>
      <c r="J3415" s="17"/>
      <c r="K3415" s="17"/>
      <c r="L3415" s="17"/>
      <c r="M3415" s="797" t="s">
        <v>5054</v>
      </c>
      <c r="N3415" s="797" t="s">
        <v>1799</v>
      </c>
      <c r="O3415" s="798"/>
      <c r="P3415" s="787"/>
      <c r="Q3415" s="17"/>
      <c r="R3415" s="17"/>
      <c r="S3415" s="17"/>
      <c r="T3415" s="17"/>
      <c r="U3415" s="799" t="s">
        <v>5199</v>
      </c>
      <c r="V3415" s="17"/>
      <c r="W3415" s="807" t="s">
        <v>5195</v>
      </c>
      <c r="X3415" s="808"/>
      <c r="Y3415" s="809"/>
      <c r="Z3415" s="810"/>
      <c r="AA3415" s="810"/>
    </row>
    <row r="3416" spans="1:27" ht="13.8" hidden="1">
      <c r="A3416" s="84"/>
      <c r="B3416" s="84"/>
      <c r="C3416" s="84"/>
      <c r="D3416" s="84"/>
      <c r="E3416" s="711"/>
      <c r="F3416" s="711"/>
      <c r="G3416" s="807" t="s">
        <v>5191</v>
      </c>
      <c r="H3416" s="696" t="str">
        <f t="shared" si="0"/>
        <v>--</v>
      </c>
      <c r="I3416" s="711"/>
      <c r="J3416" s="17"/>
      <c r="K3416" s="17"/>
      <c r="L3416" s="17"/>
      <c r="M3416" s="800" t="s">
        <v>5054</v>
      </c>
      <c r="N3416" s="800" t="s">
        <v>1800</v>
      </c>
      <c r="O3416" s="801"/>
      <c r="P3416" s="803" t="s">
        <v>5201</v>
      </c>
      <c r="Q3416" s="17"/>
      <c r="R3416" s="17"/>
      <c r="S3416" s="17"/>
      <c r="T3416" s="17"/>
      <c r="U3416" s="802" t="s">
        <v>5202</v>
      </c>
      <c r="V3416" s="17"/>
      <c r="W3416" s="803" t="s">
        <v>5195</v>
      </c>
      <c r="X3416" s="804"/>
      <c r="Y3416" s="805"/>
      <c r="Z3416" s="806"/>
      <c r="AA3416" s="806"/>
    </row>
    <row r="3417" spans="1:27" ht="13.8" hidden="1">
      <c r="A3417" s="84"/>
      <c r="B3417" s="84"/>
      <c r="C3417" s="84"/>
      <c r="D3417" s="84"/>
      <c r="E3417" s="704"/>
      <c r="F3417" s="704"/>
      <c r="G3417" s="803" t="s">
        <v>5191</v>
      </c>
      <c r="H3417" s="694" t="str">
        <f t="shared" si="0"/>
        <v>--</v>
      </c>
      <c r="I3417" s="704"/>
      <c r="J3417" s="17"/>
      <c r="K3417" s="17"/>
      <c r="L3417" s="17"/>
      <c r="M3417" s="797" t="s">
        <v>5054</v>
      </c>
      <c r="N3417" s="797" t="s">
        <v>1801</v>
      </c>
      <c r="O3417" s="798"/>
      <c r="P3417" s="787"/>
      <c r="Q3417" s="17"/>
      <c r="R3417" s="17"/>
      <c r="S3417" s="17"/>
      <c r="T3417" s="17"/>
      <c r="U3417" s="799" t="s">
        <v>5203</v>
      </c>
      <c r="V3417" s="17"/>
      <c r="W3417" s="807" t="s">
        <v>5195</v>
      </c>
      <c r="X3417" s="808"/>
      <c r="Y3417" s="809"/>
      <c r="Z3417" s="810"/>
      <c r="AA3417" s="810"/>
    </row>
    <row r="3418" spans="1:27" ht="13.8" hidden="1">
      <c r="A3418" s="84"/>
      <c r="B3418" s="84"/>
      <c r="C3418" s="84"/>
      <c r="D3418" s="84"/>
      <c r="E3418" s="711"/>
      <c r="F3418" s="711"/>
      <c r="G3418" s="807" t="s">
        <v>5191</v>
      </c>
      <c r="H3418" s="696" t="str">
        <f t="shared" si="0"/>
        <v>--</v>
      </c>
      <c r="I3418" s="711"/>
      <c r="J3418" s="17"/>
      <c r="K3418" s="17"/>
      <c r="L3418" s="17"/>
      <c r="M3418" s="800" t="s">
        <v>2691</v>
      </c>
      <c r="N3418" s="800" t="s">
        <v>448</v>
      </c>
      <c r="O3418" s="801"/>
      <c r="P3418" s="789"/>
      <c r="Q3418" s="17"/>
      <c r="R3418" s="17"/>
      <c r="S3418" s="17"/>
      <c r="T3418" s="17"/>
      <c r="U3418" s="802" t="s">
        <v>5203</v>
      </c>
      <c r="V3418" s="17"/>
      <c r="W3418" s="803" t="s">
        <v>5195</v>
      </c>
      <c r="X3418" s="804"/>
      <c r="Y3418" s="805"/>
      <c r="Z3418" s="806"/>
      <c r="AA3418" s="806"/>
    </row>
    <row r="3419" spans="1:27" ht="13.8" hidden="1">
      <c r="A3419" s="84"/>
      <c r="B3419" s="84"/>
      <c r="C3419" s="84"/>
      <c r="D3419" s="84"/>
      <c r="E3419" s="704"/>
      <c r="F3419" s="704"/>
      <c r="G3419" s="803" t="s">
        <v>5191</v>
      </c>
      <c r="H3419" s="694" t="str">
        <f t="shared" si="0"/>
        <v>--</v>
      </c>
      <c r="I3419" s="704"/>
      <c r="J3419" s="17"/>
      <c r="K3419" s="17"/>
      <c r="L3419" s="17"/>
      <c r="M3419" s="1015" t="s">
        <v>2720</v>
      </c>
      <c r="N3419" s="797" t="s">
        <v>1802</v>
      </c>
      <c r="O3419" s="798"/>
      <c r="P3419" s="787"/>
      <c r="Q3419" s="17"/>
      <c r="R3419" s="17"/>
      <c r="S3419" s="17"/>
      <c r="T3419" s="17"/>
      <c r="U3419" s="799" t="s">
        <v>5216</v>
      </c>
      <c r="V3419" s="17"/>
      <c r="W3419" s="807" t="s">
        <v>5195</v>
      </c>
      <c r="X3419" s="808"/>
      <c r="Y3419" s="809"/>
      <c r="Z3419" s="810"/>
      <c r="AA3419" s="810"/>
    </row>
    <row r="3420" spans="1:27" ht="13.8" hidden="1">
      <c r="A3420" s="84"/>
      <c r="B3420" s="84"/>
      <c r="C3420" s="84"/>
      <c r="D3420" s="84"/>
      <c r="E3420" s="711"/>
      <c r="F3420" s="711"/>
      <c r="G3420" s="807" t="s">
        <v>5191</v>
      </c>
      <c r="H3420" s="696" t="str">
        <f t="shared" si="0"/>
        <v>--</v>
      </c>
      <c r="I3420" s="711"/>
      <c r="J3420" s="17"/>
      <c r="K3420" s="17"/>
      <c r="L3420" s="17"/>
      <c r="M3420" s="800" t="s">
        <v>2720</v>
      </c>
      <c r="N3420" s="800" t="s">
        <v>1803</v>
      </c>
      <c r="O3420" s="801"/>
      <c r="P3420" s="789"/>
      <c r="Q3420" s="17"/>
      <c r="R3420" s="17"/>
      <c r="S3420" s="17"/>
      <c r="T3420" s="17"/>
      <c r="U3420" s="802" t="s">
        <v>5219</v>
      </c>
      <c r="V3420" s="17"/>
      <c r="W3420" s="803" t="s">
        <v>5195</v>
      </c>
      <c r="X3420" s="804"/>
      <c r="Y3420" s="805"/>
      <c r="Z3420" s="806"/>
      <c r="AA3420" s="806"/>
    </row>
    <row r="3421" spans="1:27" ht="13.8" hidden="1">
      <c r="A3421" s="84"/>
      <c r="B3421" s="84"/>
      <c r="C3421" s="84"/>
      <c r="D3421" s="84"/>
      <c r="E3421" s="704"/>
      <c r="F3421" s="704"/>
      <c r="G3421" s="803" t="s">
        <v>5191</v>
      </c>
      <c r="H3421" s="694" t="str">
        <f t="shared" si="0"/>
        <v>--</v>
      </c>
      <c r="I3421" s="704"/>
      <c r="J3421" s="17"/>
      <c r="K3421" s="17"/>
      <c r="L3421" s="17"/>
      <c r="M3421" s="797" t="s">
        <v>528</v>
      </c>
      <c r="N3421" s="797" t="s">
        <v>2405</v>
      </c>
      <c r="O3421" s="798"/>
      <c r="P3421" s="787"/>
      <c r="Q3421" s="17"/>
      <c r="R3421" s="17"/>
      <c r="S3421" s="17"/>
      <c r="T3421" s="17"/>
      <c r="U3421" s="799" t="s">
        <v>5223</v>
      </c>
      <c r="V3421" s="17"/>
      <c r="W3421" s="807" t="s">
        <v>5195</v>
      </c>
      <c r="X3421" s="808"/>
      <c r="Y3421" s="809"/>
      <c r="Z3421" s="810"/>
      <c r="AA3421" s="810"/>
    </row>
    <row r="3422" spans="1:27" ht="13.8" hidden="1">
      <c r="A3422" s="84"/>
      <c r="B3422" s="84"/>
      <c r="C3422" s="84"/>
      <c r="D3422" s="84"/>
      <c r="E3422" s="711"/>
      <c r="F3422" s="711"/>
      <c r="G3422" s="807" t="s">
        <v>5191</v>
      </c>
      <c r="H3422" s="696" t="str">
        <f t="shared" si="0"/>
        <v>--</v>
      </c>
      <c r="I3422" s="711"/>
      <c r="J3422" s="17"/>
      <c r="K3422" s="17"/>
      <c r="L3422" s="17"/>
      <c r="M3422" s="800" t="s">
        <v>528</v>
      </c>
      <c r="N3422" s="800" t="s">
        <v>2406</v>
      </c>
      <c r="O3422" s="801"/>
      <c r="P3422" s="789"/>
      <c r="Q3422" s="17"/>
      <c r="R3422" s="17"/>
      <c r="S3422" s="17"/>
      <c r="T3422" s="17"/>
      <c r="U3422" s="802" t="s">
        <v>5228</v>
      </c>
      <c r="V3422" s="17"/>
      <c r="W3422" s="803" t="s">
        <v>5195</v>
      </c>
      <c r="X3422" s="804"/>
      <c r="Y3422" s="805"/>
      <c r="Z3422" s="806"/>
      <c r="AA3422" s="806"/>
    </row>
    <row r="3423" spans="1:27" ht="13.8" hidden="1">
      <c r="A3423" s="84"/>
      <c r="B3423" s="84"/>
      <c r="C3423" s="84"/>
      <c r="D3423" s="84"/>
      <c r="E3423" s="704"/>
      <c r="F3423" s="704"/>
      <c r="G3423" s="803" t="s">
        <v>5191</v>
      </c>
      <c r="H3423" s="694" t="str">
        <f t="shared" si="0"/>
        <v>--</v>
      </c>
      <c r="I3423" s="704"/>
      <c r="J3423" s="17"/>
      <c r="K3423" s="17"/>
      <c r="L3423" s="17"/>
      <c r="M3423" s="797" t="s">
        <v>528</v>
      </c>
      <c r="N3423" s="797" t="s">
        <v>2407</v>
      </c>
      <c r="O3423" s="798"/>
      <c r="P3423" s="787"/>
      <c r="Q3423" s="17"/>
      <c r="R3423" s="17"/>
      <c r="S3423" s="17"/>
      <c r="T3423" s="17"/>
      <c r="U3423" s="799" t="s">
        <v>5230</v>
      </c>
      <c r="V3423" s="17"/>
      <c r="W3423" s="807" t="s">
        <v>5195</v>
      </c>
      <c r="X3423" s="808"/>
      <c r="Y3423" s="809"/>
      <c r="Z3423" s="810"/>
      <c r="AA3423" s="810"/>
    </row>
    <row r="3424" spans="1:27" ht="13.8" hidden="1">
      <c r="A3424" s="84"/>
      <c r="B3424" s="84"/>
      <c r="C3424" s="84"/>
      <c r="D3424" s="84"/>
      <c r="E3424" s="711"/>
      <c r="F3424" s="711"/>
      <c r="G3424" s="807" t="s">
        <v>5191</v>
      </c>
      <c r="H3424" s="696" t="str">
        <f t="shared" si="0"/>
        <v>--</v>
      </c>
      <c r="I3424" s="711"/>
      <c r="J3424" s="17"/>
      <c r="K3424" s="17"/>
      <c r="L3424" s="17"/>
      <c r="M3424" s="800" t="s">
        <v>528</v>
      </c>
      <c r="N3424" s="800" t="s">
        <v>2408</v>
      </c>
      <c r="O3424" s="801"/>
      <c r="P3424" s="789"/>
      <c r="Q3424" s="17"/>
      <c r="R3424" s="17"/>
      <c r="S3424" s="17"/>
      <c r="T3424" s="17"/>
      <c r="U3424" s="802" t="s">
        <v>5233</v>
      </c>
      <c r="V3424" s="17"/>
      <c r="W3424" s="803" t="s">
        <v>5195</v>
      </c>
      <c r="X3424" s="804"/>
      <c r="Y3424" s="805"/>
      <c r="Z3424" s="806"/>
      <c r="AA3424" s="806"/>
    </row>
    <row r="3425" spans="1:27" ht="13.8" hidden="1">
      <c r="A3425" s="84"/>
      <c r="B3425" s="84"/>
      <c r="C3425" s="84"/>
      <c r="D3425" s="84"/>
      <c r="E3425" s="704"/>
      <c r="F3425" s="704"/>
      <c r="G3425" s="803" t="s">
        <v>5191</v>
      </c>
      <c r="H3425" s="694" t="str">
        <f t="shared" si="0"/>
        <v>--</v>
      </c>
      <c r="I3425" s="704"/>
      <c r="J3425" s="17"/>
      <c r="K3425" s="17"/>
      <c r="L3425" s="17"/>
      <c r="M3425" s="797" t="s">
        <v>528</v>
      </c>
      <c r="N3425" s="797" t="s">
        <v>2409</v>
      </c>
      <c r="O3425" s="798"/>
      <c r="P3425" s="787"/>
      <c r="Q3425" s="17"/>
      <c r="R3425" s="17"/>
      <c r="S3425" s="17"/>
      <c r="T3425" s="17"/>
      <c r="U3425" s="799" t="s">
        <v>5239</v>
      </c>
      <c r="V3425" s="17"/>
      <c r="W3425" s="807" t="s">
        <v>5195</v>
      </c>
      <c r="X3425" s="808"/>
      <c r="Y3425" s="809"/>
      <c r="Z3425" s="810"/>
      <c r="AA3425" s="810"/>
    </row>
    <row r="3426" spans="1:27" ht="13.8" hidden="1">
      <c r="A3426" s="84"/>
      <c r="B3426" s="84"/>
      <c r="C3426" s="84"/>
      <c r="D3426" s="84"/>
      <c r="E3426" s="711"/>
      <c r="F3426" s="711"/>
      <c r="G3426" s="807" t="s">
        <v>5191</v>
      </c>
      <c r="H3426" s="696" t="str">
        <f t="shared" si="0"/>
        <v>--</v>
      </c>
      <c r="I3426" s="711"/>
      <c r="J3426" s="17"/>
      <c r="K3426" s="17"/>
      <c r="L3426" s="17"/>
      <c r="M3426" s="800" t="s">
        <v>528</v>
      </c>
      <c r="N3426" s="800" t="s">
        <v>2410</v>
      </c>
      <c r="O3426" s="801"/>
      <c r="P3426" s="789"/>
      <c r="Q3426" s="17"/>
      <c r="R3426" s="17"/>
      <c r="S3426" s="17"/>
      <c r="T3426" s="17"/>
      <c r="U3426" s="802" t="s">
        <v>5244</v>
      </c>
      <c r="V3426" s="17"/>
      <c r="W3426" s="803" t="s">
        <v>5195</v>
      </c>
      <c r="X3426" s="804"/>
      <c r="Y3426" s="805"/>
      <c r="Z3426" s="806"/>
      <c r="AA3426" s="806"/>
    </row>
    <row r="3427" spans="1:27" ht="13.8" hidden="1">
      <c r="A3427" s="84"/>
      <c r="B3427" s="84"/>
      <c r="C3427" s="84"/>
      <c r="D3427" s="84"/>
      <c r="E3427" s="704"/>
      <c r="F3427" s="704"/>
      <c r="G3427" s="803" t="s">
        <v>5191</v>
      </c>
      <c r="H3427" s="694" t="str">
        <f t="shared" si="0"/>
        <v>--</v>
      </c>
      <c r="I3427" s="704"/>
      <c r="J3427" s="17"/>
      <c r="K3427" s="17"/>
      <c r="L3427" s="17"/>
      <c r="M3427" s="797" t="s">
        <v>528</v>
      </c>
      <c r="N3427" s="797" t="s">
        <v>2412</v>
      </c>
      <c r="O3427" s="798"/>
      <c r="P3427" s="787"/>
      <c r="Q3427" s="17"/>
      <c r="R3427" s="17"/>
      <c r="S3427" s="17"/>
      <c r="T3427" s="17"/>
      <c r="U3427" s="799" t="s">
        <v>5255</v>
      </c>
      <c r="V3427" s="17"/>
      <c r="W3427" s="807" t="s">
        <v>5195</v>
      </c>
      <c r="X3427" s="808"/>
      <c r="Y3427" s="809"/>
      <c r="Z3427" s="810"/>
      <c r="AA3427" s="810"/>
    </row>
    <row r="3428" spans="1:27" ht="13.8" hidden="1">
      <c r="A3428" s="84"/>
      <c r="B3428" s="84"/>
      <c r="C3428" s="84"/>
      <c r="D3428" s="84"/>
      <c r="E3428" s="711"/>
      <c r="F3428" s="711"/>
      <c r="G3428" s="807" t="s">
        <v>5191</v>
      </c>
      <c r="H3428" s="696" t="str">
        <f t="shared" si="0"/>
        <v>--</v>
      </c>
      <c r="I3428" s="711"/>
      <c r="J3428" s="17"/>
      <c r="K3428" s="17"/>
      <c r="L3428" s="17"/>
      <c r="M3428" s="800" t="s">
        <v>528</v>
      </c>
      <c r="N3428" s="800" t="s">
        <v>2414</v>
      </c>
      <c r="O3428" s="801"/>
      <c r="P3428" s="789"/>
      <c r="Q3428" s="17"/>
      <c r="R3428" s="17"/>
      <c r="S3428" s="17"/>
      <c r="T3428" s="17"/>
      <c r="U3428" s="802" t="s">
        <v>5259</v>
      </c>
      <c r="V3428" s="17"/>
      <c r="W3428" s="803" t="s">
        <v>5195</v>
      </c>
      <c r="X3428" s="804"/>
      <c r="Y3428" s="805"/>
      <c r="Z3428" s="806"/>
      <c r="AA3428" s="806"/>
    </row>
    <row r="3429" spans="1:27" ht="13.8" hidden="1">
      <c r="A3429" s="84"/>
      <c r="B3429" s="84"/>
      <c r="C3429" s="84"/>
      <c r="D3429" s="84"/>
      <c r="E3429" s="704"/>
      <c r="F3429" s="704"/>
      <c r="G3429" s="748" t="s">
        <v>6548</v>
      </c>
      <c r="H3429" s="694" t="str">
        <f t="shared" si="0"/>
        <v>--</v>
      </c>
      <c r="I3429" s="704"/>
      <c r="J3429" s="17"/>
      <c r="K3429" s="17"/>
      <c r="L3429" s="17"/>
      <c r="M3429" s="779" t="s">
        <v>6551</v>
      </c>
      <c r="N3429" s="779" t="s">
        <v>1799</v>
      </c>
      <c r="O3429" s="764"/>
      <c r="P3429" s="787"/>
      <c r="Q3429" s="17"/>
      <c r="R3429" s="17"/>
      <c r="S3429" s="17"/>
      <c r="T3429" s="17"/>
      <c r="U3429" s="788" t="s">
        <v>6556</v>
      </c>
      <c r="V3429" s="17"/>
      <c r="W3429" s="741" t="s">
        <v>3150</v>
      </c>
      <c r="X3429" s="765"/>
      <c r="Y3429" s="766"/>
      <c r="Z3429" s="767"/>
      <c r="AA3429" s="767"/>
    </row>
    <row r="3430" spans="1:27" ht="13.8" hidden="1">
      <c r="A3430" s="84"/>
      <c r="B3430" s="84"/>
      <c r="C3430" s="84"/>
      <c r="D3430" s="84"/>
      <c r="E3430" s="711"/>
      <c r="F3430" s="711"/>
      <c r="G3430" s="741" t="s">
        <v>6548</v>
      </c>
      <c r="H3430" s="696" t="str">
        <f t="shared" si="0"/>
        <v>--</v>
      </c>
      <c r="I3430" s="711"/>
      <c r="J3430" s="17"/>
      <c r="K3430" s="17"/>
      <c r="L3430" s="17"/>
      <c r="M3430" s="781" t="s">
        <v>6551</v>
      </c>
      <c r="N3430" s="781" t="s">
        <v>1800</v>
      </c>
      <c r="O3430" s="760"/>
      <c r="P3430" s="789"/>
      <c r="Q3430" s="17"/>
      <c r="R3430" s="17"/>
      <c r="S3430" s="17"/>
      <c r="T3430" s="17"/>
      <c r="U3430" s="790" t="s">
        <v>6581</v>
      </c>
      <c r="V3430" s="17"/>
      <c r="W3430" s="748" t="s">
        <v>3150</v>
      </c>
      <c r="X3430" s="761"/>
      <c r="Y3430" s="762"/>
      <c r="Z3430" s="763"/>
      <c r="AA3430" s="763"/>
    </row>
    <row r="3431" spans="1:27" ht="13.8" hidden="1">
      <c r="A3431" s="84"/>
      <c r="B3431" s="84"/>
      <c r="C3431" s="84"/>
      <c r="D3431" s="84"/>
      <c r="E3431" s="704"/>
      <c r="F3431" s="704"/>
      <c r="G3431" s="748" t="s">
        <v>6548</v>
      </c>
      <c r="H3431" s="694" t="str">
        <f t="shared" si="0"/>
        <v>--</v>
      </c>
      <c r="I3431" s="704"/>
      <c r="J3431" s="17"/>
      <c r="K3431" s="17"/>
      <c r="L3431" s="17"/>
      <c r="M3431" s="779" t="s">
        <v>6551</v>
      </c>
      <c r="N3431" s="779" t="s">
        <v>1792</v>
      </c>
      <c r="O3431" s="764"/>
      <c r="P3431" s="787"/>
      <c r="Q3431" s="17"/>
      <c r="R3431" s="17"/>
      <c r="S3431" s="17"/>
      <c r="T3431" s="17"/>
      <c r="U3431" s="788" t="s">
        <v>6589</v>
      </c>
      <c r="V3431" s="17"/>
      <c r="W3431" s="741" t="s">
        <v>3150</v>
      </c>
      <c r="X3431" s="765"/>
      <c r="Y3431" s="766"/>
      <c r="Z3431" s="767"/>
      <c r="AA3431" s="767"/>
    </row>
    <row r="3432" spans="1:27" ht="13.8" hidden="1">
      <c r="A3432" s="84"/>
      <c r="B3432" s="84"/>
      <c r="C3432" s="84"/>
      <c r="D3432" s="84"/>
      <c r="E3432" s="711"/>
      <c r="F3432" s="711"/>
      <c r="G3432" s="741" t="s">
        <v>6548</v>
      </c>
      <c r="H3432" s="696" t="str">
        <f t="shared" si="0"/>
        <v>--</v>
      </c>
      <c r="I3432" s="711"/>
      <c r="J3432" s="17"/>
      <c r="K3432" s="17"/>
      <c r="L3432" s="17"/>
      <c r="M3432" s="781" t="s">
        <v>6551</v>
      </c>
      <c r="N3432" s="781" t="s">
        <v>1794</v>
      </c>
      <c r="O3432" s="760"/>
      <c r="P3432" s="789"/>
      <c r="Q3432" s="17"/>
      <c r="R3432" s="17"/>
      <c r="S3432" s="17"/>
      <c r="T3432" s="17"/>
      <c r="U3432" s="790" t="s">
        <v>6593</v>
      </c>
      <c r="V3432" s="17"/>
      <c r="W3432" s="748" t="s">
        <v>3150</v>
      </c>
      <c r="X3432" s="761"/>
      <c r="Y3432" s="762"/>
      <c r="Z3432" s="763"/>
      <c r="AA3432" s="763"/>
    </row>
    <row r="3433" spans="1:27" ht="13.8" hidden="1">
      <c r="A3433" s="84"/>
      <c r="B3433" s="84"/>
      <c r="C3433" s="84"/>
      <c r="D3433" s="84"/>
      <c r="E3433" s="704"/>
      <c r="F3433" s="704"/>
      <c r="G3433" s="748" t="s">
        <v>6548</v>
      </c>
      <c r="H3433" s="694" t="str">
        <f t="shared" si="0"/>
        <v>--</v>
      </c>
      <c r="I3433" s="704"/>
      <c r="J3433" s="17"/>
      <c r="K3433" s="17"/>
      <c r="L3433" s="17"/>
      <c r="M3433" s="779" t="s">
        <v>6551</v>
      </c>
      <c r="N3433" s="779" t="s">
        <v>1806</v>
      </c>
      <c r="O3433" s="764"/>
      <c r="P3433" s="787"/>
      <c r="Q3433" s="17"/>
      <c r="R3433" s="17"/>
      <c r="S3433" s="17"/>
      <c r="T3433" s="17"/>
      <c r="U3433" s="788" t="s">
        <v>6626</v>
      </c>
      <c r="V3433" s="17"/>
      <c r="W3433" s="741" t="s">
        <v>3150</v>
      </c>
      <c r="X3433" s="765"/>
      <c r="Y3433" s="766"/>
      <c r="Z3433" s="767"/>
      <c r="AA3433" s="767"/>
    </row>
    <row r="3434" spans="1:27" ht="13.8" hidden="1">
      <c r="A3434" s="84"/>
      <c r="B3434" s="84"/>
      <c r="C3434" s="84"/>
      <c r="D3434" s="84"/>
      <c r="E3434" s="711"/>
      <c r="F3434" s="711"/>
      <c r="G3434" s="741" t="s">
        <v>6548</v>
      </c>
      <c r="H3434" s="696" t="str">
        <f t="shared" si="0"/>
        <v>--</v>
      </c>
      <c r="I3434" s="711"/>
      <c r="J3434" s="17"/>
      <c r="K3434" s="17"/>
      <c r="L3434" s="17"/>
      <c r="M3434" s="781" t="s">
        <v>6551</v>
      </c>
      <c r="N3434" s="781" t="s">
        <v>1797</v>
      </c>
      <c r="O3434" s="760"/>
      <c r="P3434" s="789"/>
      <c r="Q3434" s="17"/>
      <c r="R3434" s="17"/>
      <c r="S3434" s="17"/>
      <c r="T3434" s="17"/>
      <c r="U3434" s="790" t="s">
        <v>6675</v>
      </c>
      <c r="V3434" s="17"/>
      <c r="W3434" s="748" t="s">
        <v>3150</v>
      </c>
      <c r="X3434" s="761"/>
      <c r="Y3434" s="762"/>
      <c r="Z3434" s="763"/>
      <c r="AA3434" s="763"/>
    </row>
    <row r="3435" spans="1:27" ht="13.8" hidden="1">
      <c r="A3435" s="84"/>
      <c r="B3435" s="84"/>
      <c r="C3435" s="84"/>
      <c r="D3435" s="84"/>
      <c r="E3435" s="704"/>
      <c r="F3435" s="704"/>
      <c r="G3435" s="748" t="s">
        <v>6548</v>
      </c>
      <c r="H3435" s="694" t="str">
        <f t="shared" si="0"/>
        <v>--</v>
      </c>
      <c r="I3435" s="704"/>
      <c r="J3435" s="17"/>
      <c r="K3435" s="17"/>
      <c r="L3435" s="17"/>
      <c r="M3435" s="779" t="s">
        <v>3151</v>
      </c>
      <c r="N3435" s="779" t="s">
        <v>447</v>
      </c>
      <c r="O3435" s="764"/>
      <c r="P3435" s="787"/>
      <c r="Q3435" s="17"/>
      <c r="R3435" s="17"/>
      <c r="S3435" s="17"/>
      <c r="T3435" s="17"/>
      <c r="U3435" s="788" t="s">
        <v>6720</v>
      </c>
      <c r="V3435" s="17"/>
      <c r="W3435" s="741" t="s">
        <v>3150</v>
      </c>
      <c r="X3435" s="765"/>
      <c r="Y3435" s="766"/>
      <c r="Z3435" s="767"/>
      <c r="AA3435" s="767"/>
    </row>
    <row r="3436" spans="1:27" ht="13.8" hidden="1">
      <c r="A3436" s="84"/>
      <c r="B3436" s="84"/>
      <c r="C3436" s="84"/>
      <c r="D3436" s="84"/>
      <c r="E3436" s="711"/>
      <c r="F3436" s="711"/>
      <c r="G3436" s="741" t="s">
        <v>6548</v>
      </c>
      <c r="H3436" s="696" t="str">
        <f t="shared" si="0"/>
        <v>--</v>
      </c>
      <c r="I3436" s="711"/>
      <c r="J3436" s="17"/>
      <c r="K3436" s="17"/>
      <c r="L3436" s="17"/>
      <c r="M3436" s="781" t="s">
        <v>595</v>
      </c>
      <c r="N3436" s="781" t="s">
        <v>2416</v>
      </c>
      <c r="O3436" s="760"/>
      <c r="P3436" s="789"/>
      <c r="Q3436" s="17"/>
      <c r="R3436" s="17"/>
      <c r="S3436" s="17"/>
      <c r="T3436" s="17"/>
      <c r="U3436" s="790" t="s">
        <v>6765</v>
      </c>
      <c r="V3436" s="17"/>
      <c r="W3436" s="748" t="s">
        <v>3150</v>
      </c>
      <c r="X3436" s="761"/>
      <c r="Y3436" s="762"/>
      <c r="Z3436" s="763"/>
      <c r="AA3436" s="763"/>
    </row>
    <row r="3437" spans="1:27" ht="13.8" hidden="1">
      <c r="A3437" s="84"/>
      <c r="B3437" s="84"/>
      <c r="C3437" s="84"/>
      <c r="D3437" s="84"/>
      <c r="E3437" s="704"/>
      <c r="F3437" s="704"/>
      <c r="G3437" s="748" t="s">
        <v>6548</v>
      </c>
      <c r="H3437" s="694" t="str">
        <f t="shared" si="0"/>
        <v>--</v>
      </c>
      <c r="I3437" s="704"/>
      <c r="J3437" s="17"/>
      <c r="K3437" s="17"/>
      <c r="L3437" s="17"/>
      <c r="M3437" s="779" t="s">
        <v>595</v>
      </c>
      <c r="N3437" s="779" t="s">
        <v>2417</v>
      </c>
      <c r="O3437" s="764"/>
      <c r="P3437" s="787"/>
      <c r="Q3437" s="17"/>
      <c r="R3437" s="17"/>
      <c r="S3437" s="17"/>
      <c r="T3437" s="17"/>
      <c r="U3437" s="788" t="s">
        <v>6777</v>
      </c>
      <c r="V3437" s="17"/>
      <c r="W3437" s="741" t="s">
        <v>3150</v>
      </c>
      <c r="X3437" s="765"/>
      <c r="Y3437" s="766"/>
      <c r="Z3437" s="767"/>
      <c r="AA3437" s="767"/>
    </row>
    <row r="3438" spans="1:27" ht="13.8" hidden="1">
      <c r="A3438" s="84"/>
      <c r="B3438" s="84"/>
      <c r="C3438" s="84"/>
      <c r="D3438" s="84"/>
      <c r="E3438" s="711"/>
      <c r="F3438" s="711"/>
      <c r="G3438" s="741" t="s">
        <v>6548</v>
      </c>
      <c r="H3438" s="696" t="str">
        <f t="shared" si="0"/>
        <v>--</v>
      </c>
      <c r="I3438" s="711"/>
      <c r="J3438" s="17"/>
      <c r="K3438" s="17"/>
      <c r="L3438" s="17"/>
      <c r="M3438" s="781" t="s">
        <v>595</v>
      </c>
      <c r="N3438" s="781" t="s">
        <v>2415</v>
      </c>
      <c r="O3438" s="760"/>
      <c r="P3438" s="789"/>
      <c r="Q3438" s="17"/>
      <c r="R3438" s="17"/>
      <c r="S3438" s="17"/>
      <c r="T3438" s="17"/>
      <c r="U3438" s="790" t="s">
        <v>6778</v>
      </c>
      <c r="V3438" s="17"/>
      <c r="W3438" s="748" t="s">
        <v>3150</v>
      </c>
      <c r="X3438" s="761"/>
      <c r="Y3438" s="762"/>
      <c r="Z3438" s="763"/>
      <c r="AA3438" s="763"/>
    </row>
    <row r="3439" spans="1:27" ht="13.8" hidden="1">
      <c r="A3439" s="84"/>
      <c r="B3439" s="84"/>
      <c r="C3439" s="84"/>
      <c r="D3439" s="84"/>
      <c r="E3439" s="704"/>
      <c r="F3439" s="704"/>
      <c r="G3439" s="748" t="s">
        <v>6548</v>
      </c>
      <c r="H3439" s="694" t="str">
        <f t="shared" si="0"/>
        <v>--</v>
      </c>
      <c r="I3439" s="704"/>
      <c r="J3439" s="17"/>
      <c r="K3439" s="17"/>
      <c r="L3439" s="17"/>
      <c r="M3439" s="813" t="s">
        <v>595</v>
      </c>
      <c r="N3439" s="779" t="s">
        <v>2426</v>
      </c>
      <c r="O3439" s="764"/>
      <c r="P3439" s="787"/>
      <c r="Q3439" s="17"/>
      <c r="R3439" s="17"/>
      <c r="S3439" s="17"/>
      <c r="T3439" s="17"/>
      <c r="U3439" s="788" t="s">
        <v>6779</v>
      </c>
      <c r="V3439" s="17"/>
      <c r="W3439" s="741" t="s">
        <v>3150</v>
      </c>
      <c r="X3439" s="765"/>
      <c r="Y3439" s="766"/>
      <c r="Z3439" s="767"/>
      <c r="AA3439" s="767"/>
    </row>
    <row r="3440" spans="1:27" ht="13.8" hidden="1">
      <c r="A3440" s="84"/>
      <c r="B3440" s="84"/>
      <c r="C3440" s="84"/>
      <c r="D3440" s="84"/>
      <c r="E3440" s="711"/>
      <c r="F3440" s="711"/>
      <c r="G3440" s="741" t="s">
        <v>6548</v>
      </c>
      <c r="H3440" s="696" t="str">
        <f t="shared" si="0"/>
        <v>--</v>
      </c>
      <c r="I3440" s="711"/>
      <c r="J3440" s="17"/>
      <c r="K3440" s="17"/>
      <c r="L3440" s="17"/>
      <c r="M3440" s="781" t="s">
        <v>595</v>
      </c>
      <c r="N3440" s="781" t="s">
        <v>2423</v>
      </c>
      <c r="O3440" s="760"/>
      <c r="P3440" s="789"/>
      <c r="Q3440" s="17"/>
      <c r="R3440" s="17"/>
      <c r="S3440" s="17"/>
      <c r="T3440" s="17"/>
      <c r="U3440" s="790" t="s">
        <v>6780</v>
      </c>
      <c r="V3440" s="17"/>
      <c r="W3440" s="748" t="s">
        <v>3150</v>
      </c>
      <c r="X3440" s="761"/>
      <c r="Y3440" s="762"/>
      <c r="Z3440" s="763"/>
      <c r="AA3440" s="763"/>
    </row>
    <row r="3441" spans="1:27" ht="13.8" hidden="1">
      <c r="A3441" s="84"/>
      <c r="B3441" s="84"/>
      <c r="C3441" s="84"/>
      <c r="D3441" s="84"/>
      <c r="E3441" s="704"/>
      <c r="F3441" s="704"/>
      <c r="G3441" s="748" t="s">
        <v>6548</v>
      </c>
      <c r="H3441" s="694" t="str">
        <f t="shared" si="0"/>
        <v>--</v>
      </c>
      <c r="I3441" s="704"/>
      <c r="J3441" s="17"/>
      <c r="K3441" s="17"/>
      <c r="L3441" s="17"/>
      <c r="M3441" s="779" t="s">
        <v>595</v>
      </c>
      <c r="N3441" s="779" t="s">
        <v>2422</v>
      </c>
      <c r="O3441" s="764"/>
      <c r="P3441" s="741" t="s">
        <v>6781</v>
      </c>
      <c r="Q3441" s="17"/>
      <c r="R3441" s="17"/>
      <c r="S3441" s="17"/>
      <c r="T3441" s="17"/>
      <c r="U3441" s="788" t="s">
        <v>6782</v>
      </c>
      <c r="V3441" s="17"/>
      <c r="W3441" s="741" t="s">
        <v>3150</v>
      </c>
      <c r="X3441" s="765"/>
      <c r="Y3441" s="766"/>
      <c r="Z3441" s="767"/>
      <c r="AA3441" s="767"/>
    </row>
    <row r="3442" spans="1:27" ht="13.8" hidden="1">
      <c r="A3442" s="84"/>
      <c r="B3442" s="84"/>
      <c r="C3442" s="84"/>
      <c r="D3442" s="84"/>
      <c r="E3442" s="711"/>
      <c r="F3442" s="711"/>
      <c r="G3442" s="741" t="s">
        <v>6548</v>
      </c>
      <c r="H3442" s="696" t="str">
        <f t="shared" si="0"/>
        <v>--</v>
      </c>
      <c r="I3442" s="711"/>
      <c r="J3442" s="17"/>
      <c r="K3442" s="17"/>
      <c r="L3442" s="17"/>
      <c r="M3442" s="781" t="s">
        <v>595</v>
      </c>
      <c r="N3442" s="781" t="s">
        <v>2421</v>
      </c>
      <c r="O3442" s="760"/>
      <c r="P3442" s="748" t="s">
        <v>6783</v>
      </c>
      <c r="Q3442" s="17"/>
      <c r="R3442" s="17"/>
      <c r="S3442" s="17"/>
      <c r="T3442" s="17"/>
      <c r="U3442" s="1016" t="s">
        <v>6784</v>
      </c>
      <c r="V3442" s="17"/>
      <c r="W3442" s="748" t="s">
        <v>3150</v>
      </c>
      <c r="X3442" s="761"/>
      <c r="Y3442" s="762"/>
      <c r="Z3442" s="763"/>
      <c r="AA3442" s="763"/>
    </row>
    <row r="3443" spans="1:27" ht="13.8" hidden="1">
      <c r="A3443" s="84"/>
      <c r="B3443" s="84"/>
      <c r="C3443" s="84"/>
      <c r="D3443" s="84"/>
      <c r="E3443" s="704"/>
      <c r="F3443" s="704"/>
      <c r="G3443" s="748" t="s">
        <v>6548</v>
      </c>
      <c r="H3443" s="694" t="str">
        <f t="shared" si="0"/>
        <v>--</v>
      </c>
      <c r="I3443" s="704"/>
      <c r="J3443" s="17"/>
      <c r="K3443" s="17"/>
      <c r="L3443" s="17"/>
      <c r="M3443" s="779" t="s">
        <v>595</v>
      </c>
      <c r="N3443" s="779" t="s">
        <v>2420</v>
      </c>
      <c r="O3443" s="764"/>
      <c r="P3443" s="787"/>
      <c r="Q3443" s="17"/>
      <c r="R3443" s="17"/>
      <c r="S3443" s="17"/>
      <c r="T3443" s="17"/>
      <c r="U3443" s="788" t="s">
        <v>6785</v>
      </c>
      <c r="V3443" s="17"/>
      <c r="W3443" s="741" t="s">
        <v>3150</v>
      </c>
      <c r="X3443" s="765"/>
      <c r="Y3443" s="766"/>
      <c r="Z3443" s="767"/>
      <c r="AA3443" s="767"/>
    </row>
    <row r="3444" spans="1:27" ht="13.8" hidden="1">
      <c r="A3444" s="84"/>
      <c r="B3444" s="84"/>
      <c r="C3444" s="84"/>
      <c r="D3444" s="84"/>
      <c r="E3444" s="711"/>
      <c r="F3444" s="711"/>
      <c r="G3444" s="741" t="s">
        <v>6548</v>
      </c>
      <c r="H3444" s="696" t="str">
        <f t="shared" si="0"/>
        <v>--</v>
      </c>
      <c r="I3444" s="711"/>
      <c r="J3444" s="17"/>
      <c r="K3444" s="17"/>
      <c r="L3444" s="17"/>
      <c r="M3444" s="781" t="s">
        <v>595</v>
      </c>
      <c r="N3444" s="781" t="s">
        <v>2419</v>
      </c>
      <c r="O3444" s="760"/>
      <c r="P3444" s="789"/>
      <c r="Q3444" s="17"/>
      <c r="R3444" s="17"/>
      <c r="S3444" s="17"/>
      <c r="T3444" s="17"/>
      <c r="U3444" s="790" t="s">
        <v>6786</v>
      </c>
      <c r="V3444" s="17"/>
      <c r="W3444" s="748" t="s">
        <v>3150</v>
      </c>
      <c r="X3444" s="761"/>
      <c r="Y3444" s="762"/>
      <c r="Z3444" s="763"/>
      <c r="AA3444" s="763"/>
    </row>
    <row r="3445" spans="1:27" ht="13.8" hidden="1">
      <c r="A3445" s="84"/>
      <c r="B3445" s="84"/>
      <c r="C3445" s="84"/>
      <c r="D3445" s="84"/>
      <c r="E3445" s="704"/>
      <c r="F3445" s="704"/>
      <c r="G3445" s="748" t="s">
        <v>6548</v>
      </c>
      <c r="H3445" s="694" t="str">
        <f t="shared" si="0"/>
        <v>--</v>
      </c>
      <c r="I3445" s="704"/>
      <c r="J3445" s="17"/>
      <c r="K3445" s="17"/>
      <c r="L3445" s="17"/>
      <c r="M3445" s="779" t="s">
        <v>595</v>
      </c>
      <c r="N3445" s="779" t="s">
        <v>2418</v>
      </c>
      <c r="O3445" s="764"/>
      <c r="P3445" s="787"/>
      <c r="Q3445" s="17"/>
      <c r="R3445" s="17"/>
      <c r="S3445" s="17"/>
      <c r="T3445" s="17"/>
      <c r="U3445" s="788" t="s">
        <v>6787</v>
      </c>
      <c r="V3445" s="17"/>
      <c r="W3445" s="741" t="s">
        <v>3150</v>
      </c>
      <c r="X3445" s="765"/>
      <c r="Y3445" s="766"/>
      <c r="Z3445" s="767"/>
      <c r="AA3445" s="767"/>
    </row>
    <row r="3446" spans="1:27" ht="13.8" hidden="1">
      <c r="A3446" s="84"/>
      <c r="B3446" s="84"/>
      <c r="C3446" s="84"/>
      <c r="D3446" s="84"/>
      <c r="E3446" s="711"/>
      <c r="F3446" s="711"/>
      <c r="G3446" s="719" t="s">
        <v>8629</v>
      </c>
      <c r="H3446" s="696" t="str">
        <f t="shared" si="0"/>
        <v>--</v>
      </c>
      <c r="I3446" s="711"/>
      <c r="J3446" s="17"/>
      <c r="K3446" s="17"/>
      <c r="L3446" s="17"/>
      <c r="M3446" s="890" t="s">
        <v>49</v>
      </c>
      <c r="N3446" s="890" t="s">
        <v>1070</v>
      </c>
      <c r="O3446" s="1017"/>
      <c r="P3446" s="1018"/>
      <c r="Q3446" s="17"/>
      <c r="R3446" s="17"/>
      <c r="S3446" s="17"/>
      <c r="T3446" s="17"/>
      <c r="U3446" s="794"/>
      <c r="V3446" s="17"/>
      <c r="W3446" s="716" t="s">
        <v>8630</v>
      </c>
      <c r="X3446" s="1019">
        <v>20134</v>
      </c>
      <c r="Y3446" s="1020">
        <v>45492</v>
      </c>
      <c r="Z3446" s="1018"/>
      <c r="AA3446" s="1018"/>
    </row>
    <row r="3447" spans="1:27" ht="13.8" hidden="1">
      <c r="A3447" s="84"/>
      <c r="B3447" s="84"/>
      <c r="C3447" s="84"/>
      <c r="D3447" s="84"/>
      <c r="E3447" s="704"/>
      <c r="F3447" s="704"/>
      <c r="G3447" s="716" t="s">
        <v>8629</v>
      </c>
      <c r="H3447" s="694" t="str">
        <f t="shared" si="0"/>
        <v>--</v>
      </c>
      <c r="I3447" s="704"/>
      <c r="J3447" s="17"/>
      <c r="K3447" s="17"/>
      <c r="L3447" s="17"/>
      <c r="M3447" s="880" t="s">
        <v>711</v>
      </c>
      <c r="N3447" s="880" t="s">
        <v>233</v>
      </c>
      <c r="O3447" s="881"/>
      <c r="P3447" s="882"/>
      <c r="Q3447" s="17"/>
      <c r="R3447" s="17"/>
      <c r="S3447" s="17"/>
      <c r="T3447" s="17"/>
      <c r="U3447" s="791"/>
      <c r="V3447" s="17"/>
      <c r="W3447" s="719" t="s">
        <v>8630</v>
      </c>
      <c r="X3447" s="883">
        <v>20134</v>
      </c>
      <c r="Y3447" s="884">
        <v>45492</v>
      </c>
      <c r="Z3447" s="882"/>
      <c r="AA3447" s="882"/>
    </row>
    <row r="3448" spans="1:27" ht="13.8" hidden="1">
      <c r="A3448" s="84"/>
      <c r="B3448" s="84"/>
      <c r="C3448" s="84"/>
      <c r="D3448" s="84"/>
      <c r="E3448" s="711"/>
      <c r="F3448" s="711"/>
      <c r="G3448" s="737" t="s">
        <v>3477</v>
      </c>
      <c r="H3448" s="696" t="str">
        <f t="shared" si="0"/>
        <v>--</v>
      </c>
      <c r="I3448" s="711"/>
      <c r="J3448" s="17"/>
      <c r="K3448" s="17"/>
      <c r="L3448" s="17"/>
      <c r="M3448" s="736" t="s">
        <v>2687</v>
      </c>
      <c r="N3448" s="736" t="s">
        <v>1737</v>
      </c>
      <c r="O3448" s="769"/>
      <c r="P3448" s="917"/>
      <c r="Q3448" s="17"/>
      <c r="R3448" s="17"/>
      <c r="S3448" s="17"/>
      <c r="T3448" s="17"/>
      <c r="U3448" s="747" t="s">
        <v>3478</v>
      </c>
      <c r="V3448" s="17"/>
      <c r="W3448" s="861" t="s">
        <v>3482</v>
      </c>
      <c r="X3448" s="862"/>
      <c r="Y3448" s="863"/>
      <c r="Z3448" s="864"/>
      <c r="AA3448" s="864"/>
    </row>
    <row r="3449" spans="1:27" ht="13.8" hidden="1">
      <c r="A3449" s="84"/>
      <c r="B3449" s="84"/>
      <c r="C3449" s="84"/>
      <c r="D3449" s="84"/>
      <c r="E3449" s="704"/>
      <c r="F3449" s="704"/>
      <c r="G3449" s="736" t="s">
        <v>3477</v>
      </c>
      <c r="H3449" s="694" t="str">
        <f t="shared" si="0"/>
        <v>--</v>
      </c>
      <c r="I3449" s="704"/>
      <c r="J3449" s="17"/>
      <c r="K3449" s="17"/>
      <c r="L3449" s="17"/>
      <c r="M3449" s="737" t="s">
        <v>1730</v>
      </c>
      <c r="N3449" s="737" t="s">
        <v>2011</v>
      </c>
      <c r="O3449" s="774"/>
      <c r="P3449" s="737" t="s">
        <v>3483</v>
      </c>
      <c r="Q3449" s="17"/>
      <c r="R3449" s="17"/>
      <c r="S3449" s="17"/>
      <c r="T3449" s="17"/>
      <c r="U3449" s="752" t="s">
        <v>3484</v>
      </c>
      <c r="V3449" s="17"/>
      <c r="W3449" s="855" t="s">
        <v>3482</v>
      </c>
      <c r="X3449" s="856"/>
      <c r="Y3449" s="857"/>
      <c r="Z3449" s="858"/>
      <c r="AA3449" s="858"/>
    </row>
    <row r="3450" spans="1:27" ht="13.8" hidden="1">
      <c r="A3450" s="84"/>
      <c r="B3450" s="84"/>
      <c r="C3450" s="84"/>
      <c r="D3450" s="84"/>
      <c r="E3450" s="711"/>
      <c r="F3450" s="711"/>
      <c r="G3450" s="737" t="s">
        <v>3477</v>
      </c>
      <c r="H3450" s="696" t="str">
        <f t="shared" si="0"/>
        <v>--</v>
      </c>
      <c r="I3450" s="711"/>
      <c r="J3450" s="17"/>
      <c r="K3450" s="17"/>
      <c r="L3450" s="17"/>
      <c r="M3450" s="736" t="s">
        <v>1329</v>
      </c>
      <c r="N3450" s="736" t="s">
        <v>1599</v>
      </c>
      <c r="O3450" s="769"/>
      <c r="P3450" s="736" t="s">
        <v>3483</v>
      </c>
      <c r="Q3450" s="17"/>
      <c r="R3450" s="17"/>
      <c r="S3450" s="17"/>
      <c r="T3450" s="17"/>
      <c r="U3450" s="747" t="s">
        <v>3489</v>
      </c>
      <c r="V3450" s="17"/>
      <c r="W3450" s="861" t="s">
        <v>3482</v>
      </c>
      <c r="X3450" s="862"/>
      <c r="Y3450" s="863"/>
      <c r="Z3450" s="864"/>
      <c r="AA3450" s="864"/>
    </row>
    <row r="3451" spans="1:27" ht="13.8" hidden="1">
      <c r="A3451" s="84"/>
      <c r="B3451" s="84"/>
      <c r="C3451" s="84"/>
      <c r="D3451" s="84"/>
      <c r="E3451" s="704"/>
      <c r="F3451" s="704"/>
      <c r="G3451" s="736" t="s">
        <v>3477</v>
      </c>
      <c r="H3451" s="694" t="str">
        <f t="shared" si="0"/>
        <v>--</v>
      </c>
      <c r="I3451" s="704"/>
      <c r="J3451" s="17"/>
      <c r="K3451" s="17"/>
      <c r="L3451" s="17"/>
      <c r="M3451" s="737" t="s">
        <v>1730</v>
      </c>
      <c r="N3451" s="737" t="s">
        <v>2012</v>
      </c>
      <c r="O3451" s="774"/>
      <c r="P3451" s="737" t="s">
        <v>3483</v>
      </c>
      <c r="Q3451" s="17"/>
      <c r="R3451" s="17"/>
      <c r="S3451" s="17"/>
      <c r="T3451" s="17"/>
      <c r="U3451" s="752" t="s">
        <v>3492</v>
      </c>
      <c r="V3451" s="17"/>
      <c r="W3451" s="855" t="s">
        <v>3482</v>
      </c>
      <c r="X3451" s="856"/>
      <c r="Y3451" s="857"/>
      <c r="Z3451" s="858"/>
      <c r="AA3451" s="858"/>
    </row>
    <row r="3452" spans="1:27" ht="13.8" hidden="1">
      <c r="A3452" s="84"/>
      <c r="B3452" s="84"/>
      <c r="C3452" s="84"/>
      <c r="D3452" s="84"/>
      <c r="E3452" s="711"/>
      <c r="F3452" s="711"/>
      <c r="G3452" s="737" t="s">
        <v>3477</v>
      </c>
      <c r="H3452" s="696" t="str">
        <f t="shared" si="0"/>
        <v>--</v>
      </c>
      <c r="I3452" s="711"/>
      <c r="J3452" s="17"/>
      <c r="K3452" s="17"/>
      <c r="L3452" s="17"/>
      <c r="M3452" s="736" t="s">
        <v>347</v>
      </c>
      <c r="N3452" s="736" t="s">
        <v>843</v>
      </c>
      <c r="O3452" s="769"/>
      <c r="P3452" s="736" t="s">
        <v>3483</v>
      </c>
      <c r="Q3452" s="17"/>
      <c r="R3452" s="17"/>
      <c r="S3452" s="17"/>
      <c r="T3452" s="17"/>
      <c r="U3452" s="753" t="s">
        <v>8844</v>
      </c>
      <c r="V3452" s="17"/>
      <c r="W3452" s="861" t="s">
        <v>3482</v>
      </c>
      <c r="X3452" s="862"/>
      <c r="Y3452" s="863"/>
      <c r="Z3452" s="864"/>
      <c r="AA3452" s="864"/>
    </row>
    <row r="3453" spans="1:27" ht="13.8" hidden="1">
      <c r="A3453" s="84"/>
      <c r="B3453" s="84"/>
      <c r="C3453" s="84"/>
      <c r="D3453" s="84"/>
      <c r="E3453" s="704"/>
      <c r="F3453" s="704"/>
      <c r="G3453" s="736" t="s">
        <v>3477</v>
      </c>
      <c r="H3453" s="694" t="str">
        <f t="shared" si="0"/>
        <v>--</v>
      </c>
      <c r="I3453" s="704"/>
      <c r="J3453" s="17"/>
      <c r="K3453" s="17"/>
      <c r="L3453" s="17"/>
      <c r="M3453" s="737" t="s">
        <v>2681</v>
      </c>
      <c r="N3453" s="737" t="s">
        <v>335</v>
      </c>
      <c r="O3453" s="774"/>
      <c r="P3453" s="918"/>
      <c r="Q3453" s="17"/>
      <c r="R3453" s="17"/>
      <c r="S3453" s="17"/>
      <c r="T3453" s="17"/>
      <c r="U3453" s="752" t="s">
        <v>3498</v>
      </c>
      <c r="V3453" s="17"/>
      <c r="W3453" s="855" t="s">
        <v>3482</v>
      </c>
      <c r="X3453" s="856"/>
      <c r="Y3453" s="857"/>
      <c r="Z3453" s="858"/>
      <c r="AA3453" s="858"/>
    </row>
    <row r="3454" spans="1:27" ht="13.8" hidden="1">
      <c r="A3454" s="84"/>
      <c r="B3454" s="84"/>
      <c r="C3454" s="84"/>
      <c r="D3454" s="84"/>
      <c r="E3454" s="711"/>
      <c r="F3454" s="711"/>
      <c r="G3454" s="737" t="s">
        <v>3477</v>
      </c>
      <c r="H3454" s="696" t="str">
        <f t="shared" si="0"/>
        <v>--</v>
      </c>
      <c r="I3454" s="711"/>
      <c r="J3454" s="17"/>
      <c r="K3454" s="17"/>
      <c r="L3454" s="17"/>
      <c r="M3454" s="736" t="s">
        <v>1329</v>
      </c>
      <c r="N3454" s="736" t="s">
        <v>1600</v>
      </c>
      <c r="O3454" s="769"/>
      <c r="P3454" s="736" t="s">
        <v>3483</v>
      </c>
      <c r="Q3454" s="17"/>
      <c r="R3454" s="17"/>
      <c r="S3454" s="17"/>
      <c r="T3454" s="17"/>
      <c r="U3454" s="753" t="s">
        <v>8845</v>
      </c>
      <c r="V3454" s="17"/>
      <c r="W3454" s="861" t="s">
        <v>3482</v>
      </c>
      <c r="X3454" s="862"/>
      <c r="Y3454" s="863"/>
      <c r="Z3454" s="864"/>
      <c r="AA3454" s="864"/>
    </row>
    <row r="3455" spans="1:27" ht="13.8" hidden="1">
      <c r="A3455" s="84"/>
      <c r="B3455" s="84"/>
      <c r="C3455" s="84"/>
      <c r="D3455" s="84"/>
      <c r="E3455" s="704"/>
      <c r="F3455" s="704"/>
      <c r="G3455" s="736" t="s">
        <v>3477</v>
      </c>
      <c r="H3455" s="694" t="str">
        <f t="shared" si="0"/>
        <v>--</v>
      </c>
      <c r="I3455" s="704"/>
      <c r="J3455" s="17"/>
      <c r="K3455" s="17"/>
      <c r="L3455" s="17"/>
      <c r="M3455" s="737" t="s">
        <v>551</v>
      </c>
      <c r="N3455" s="737" t="s">
        <v>1472</v>
      </c>
      <c r="O3455" s="774"/>
      <c r="P3455" s="918"/>
      <c r="Q3455" s="17"/>
      <c r="R3455" s="17"/>
      <c r="S3455" s="17"/>
      <c r="T3455" s="17"/>
      <c r="U3455" s="740" t="s">
        <v>8846</v>
      </c>
      <c r="V3455" s="17"/>
      <c r="W3455" s="855" t="s">
        <v>3482</v>
      </c>
      <c r="X3455" s="856"/>
      <c r="Y3455" s="857"/>
      <c r="Z3455" s="858"/>
      <c r="AA3455" s="858"/>
    </row>
    <row r="3456" spans="1:27" ht="13.8" hidden="1">
      <c r="A3456" s="84"/>
      <c r="B3456" s="84"/>
      <c r="C3456" s="84"/>
      <c r="D3456" s="84"/>
      <c r="E3456" s="711"/>
      <c r="F3456" s="711"/>
      <c r="G3456" s="737" t="s">
        <v>3477</v>
      </c>
      <c r="H3456" s="696" t="str">
        <f t="shared" si="0"/>
        <v>--</v>
      </c>
      <c r="I3456" s="711"/>
      <c r="J3456" s="17"/>
      <c r="K3456" s="17"/>
      <c r="L3456" s="17"/>
      <c r="M3456" s="736" t="s">
        <v>2678</v>
      </c>
      <c r="N3456" s="736" t="s">
        <v>46</v>
      </c>
      <c r="O3456" s="769"/>
      <c r="P3456" s="917"/>
      <c r="Q3456" s="17"/>
      <c r="R3456" s="17"/>
      <c r="S3456" s="17"/>
      <c r="T3456" s="17"/>
      <c r="U3456" s="747" t="s">
        <v>3492</v>
      </c>
      <c r="V3456" s="17"/>
      <c r="W3456" s="861" t="s">
        <v>3482</v>
      </c>
      <c r="X3456" s="862"/>
      <c r="Y3456" s="863"/>
      <c r="Z3456" s="864"/>
      <c r="AA3456" s="864"/>
    </row>
    <row r="3457" spans="1:27" ht="13.8" hidden="1">
      <c r="A3457" s="84"/>
      <c r="B3457" s="84"/>
      <c r="C3457" s="84"/>
      <c r="D3457" s="84"/>
      <c r="E3457" s="704"/>
      <c r="F3457" s="704"/>
      <c r="G3457" s="736" t="s">
        <v>3477</v>
      </c>
      <c r="H3457" s="694" t="str">
        <f t="shared" si="0"/>
        <v>--</v>
      </c>
      <c r="I3457" s="704"/>
      <c r="J3457" s="17"/>
      <c r="K3457" s="17"/>
      <c r="L3457" s="17"/>
      <c r="M3457" s="737" t="s">
        <v>1730</v>
      </c>
      <c r="N3457" s="737" t="s">
        <v>2013</v>
      </c>
      <c r="O3457" s="774"/>
      <c r="P3457" s="737" t="s">
        <v>3511</v>
      </c>
      <c r="Q3457" s="17"/>
      <c r="R3457" s="17"/>
      <c r="S3457" s="17"/>
      <c r="T3457" s="17"/>
      <c r="U3457" s="752" t="s">
        <v>3512</v>
      </c>
      <c r="V3457" s="17"/>
      <c r="W3457" s="855" t="s">
        <v>3482</v>
      </c>
      <c r="X3457" s="856"/>
      <c r="Y3457" s="857"/>
      <c r="Z3457" s="858"/>
      <c r="AA3457" s="858"/>
    </row>
    <row r="3458" spans="1:27" ht="13.8" hidden="1">
      <c r="A3458" s="84"/>
      <c r="B3458" s="84"/>
      <c r="C3458" s="84"/>
      <c r="D3458" s="84"/>
      <c r="E3458" s="711"/>
      <c r="F3458" s="711"/>
      <c r="G3458" s="737" t="s">
        <v>3477</v>
      </c>
      <c r="H3458" s="696" t="str">
        <f t="shared" si="0"/>
        <v>--</v>
      </c>
      <c r="I3458" s="711"/>
      <c r="J3458" s="17"/>
      <c r="K3458" s="17"/>
      <c r="L3458" s="17"/>
      <c r="M3458" s="736" t="s">
        <v>1730</v>
      </c>
      <c r="N3458" s="736" t="s">
        <v>2014</v>
      </c>
      <c r="O3458" s="769"/>
      <c r="P3458" s="736" t="s">
        <v>3483</v>
      </c>
      <c r="Q3458" s="17"/>
      <c r="R3458" s="17"/>
      <c r="S3458" s="17"/>
      <c r="T3458" s="17"/>
      <c r="U3458" s="747" t="s">
        <v>3514</v>
      </c>
      <c r="V3458" s="17"/>
      <c r="W3458" s="861" t="s">
        <v>3482</v>
      </c>
      <c r="X3458" s="862"/>
      <c r="Y3458" s="863"/>
      <c r="Z3458" s="864"/>
      <c r="AA3458" s="864"/>
    </row>
    <row r="3459" spans="1:27" ht="13.8" hidden="1">
      <c r="A3459" s="84"/>
      <c r="B3459" s="84"/>
      <c r="C3459" s="84"/>
      <c r="D3459" s="84"/>
      <c r="E3459" s="704"/>
      <c r="F3459" s="704"/>
      <c r="G3459" s="736" t="s">
        <v>3477</v>
      </c>
      <c r="H3459" s="694" t="str">
        <f t="shared" si="0"/>
        <v>--</v>
      </c>
      <c r="I3459" s="704"/>
      <c r="J3459" s="17"/>
      <c r="K3459" s="17"/>
      <c r="L3459" s="17"/>
      <c r="M3459" s="737" t="s">
        <v>49</v>
      </c>
      <c r="N3459" s="737" t="s">
        <v>1174</v>
      </c>
      <c r="O3459" s="774"/>
      <c r="P3459" s="737" t="s">
        <v>3483</v>
      </c>
      <c r="Q3459" s="17"/>
      <c r="R3459" s="17"/>
      <c r="S3459" s="17"/>
      <c r="T3459" s="17"/>
      <c r="U3459" s="752" t="s">
        <v>3518</v>
      </c>
      <c r="V3459" s="17"/>
      <c r="W3459" s="855" t="s">
        <v>3482</v>
      </c>
      <c r="X3459" s="856"/>
      <c r="Y3459" s="857"/>
      <c r="Z3459" s="858"/>
      <c r="AA3459" s="858"/>
    </row>
    <row r="3460" spans="1:27" ht="13.8" hidden="1">
      <c r="A3460" s="84"/>
      <c r="B3460" s="84"/>
      <c r="C3460" s="84"/>
      <c r="D3460" s="84"/>
      <c r="E3460" s="711"/>
      <c r="F3460" s="711"/>
      <c r="G3460" s="737" t="s">
        <v>3477</v>
      </c>
      <c r="H3460" s="696" t="str">
        <f t="shared" si="0"/>
        <v>--</v>
      </c>
      <c r="I3460" s="711"/>
      <c r="J3460" s="17"/>
      <c r="K3460" s="17"/>
      <c r="L3460" s="17"/>
      <c r="M3460" s="736" t="s">
        <v>347</v>
      </c>
      <c r="N3460" s="736" t="s">
        <v>844</v>
      </c>
      <c r="O3460" s="769"/>
      <c r="P3460" s="736" t="s">
        <v>3483</v>
      </c>
      <c r="Q3460" s="17"/>
      <c r="R3460" s="17"/>
      <c r="S3460" s="17"/>
      <c r="T3460" s="17"/>
      <c r="U3460" s="747" t="s">
        <v>3522</v>
      </c>
      <c r="V3460" s="17"/>
      <c r="W3460" s="861" t="s">
        <v>3482</v>
      </c>
      <c r="X3460" s="862"/>
      <c r="Y3460" s="863"/>
      <c r="Z3460" s="864"/>
      <c r="AA3460" s="864"/>
    </row>
    <row r="3461" spans="1:27" ht="13.8" hidden="1">
      <c r="A3461" s="84"/>
      <c r="B3461" s="84"/>
      <c r="C3461" s="84"/>
      <c r="D3461" s="84"/>
      <c r="E3461" s="704"/>
      <c r="F3461" s="704"/>
      <c r="G3461" s="736" t="s">
        <v>3477</v>
      </c>
      <c r="H3461" s="694" t="str">
        <f t="shared" si="0"/>
        <v>--</v>
      </c>
      <c r="I3461" s="704"/>
      <c r="J3461" s="17"/>
      <c r="K3461" s="17"/>
      <c r="L3461" s="17"/>
      <c r="M3461" s="737" t="s">
        <v>36</v>
      </c>
      <c r="N3461" s="737" t="s">
        <v>2016</v>
      </c>
      <c r="O3461" s="774"/>
      <c r="P3461" s="918"/>
      <c r="Q3461" s="17"/>
      <c r="R3461" s="17"/>
      <c r="S3461" s="17"/>
      <c r="T3461" s="17"/>
      <c r="U3461" s="752" t="s">
        <v>3525</v>
      </c>
      <c r="V3461" s="17"/>
      <c r="W3461" s="855" t="s">
        <v>3482</v>
      </c>
      <c r="X3461" s="856"/>
      <c r="Y3461" s="857"/>
      <c r="Z3461" s="858"/>
      <c r="AA3461" s="858"/>
    </row>
    <row r="3462" spans="1:27" ht="13.8" hidden="1">
      <c r="A3462" s="84"/>
      <c r="B3462" s="84"/>
      <c r="C3462" s="84"/>
      <c r="D3462" s="84"/>
      <c r="E3462" s="711"/>
      <c r="F3462" s="711"/>
      <c r="G3462" s="737" t="s">
        <v>3477</v>
      </c>
      <c r="H3462" s="696" t="str">
        <f t="shared" si="0"/>
        <v>--</v>
      </c>
      <c r="I3462" s="711"/>
      <c r="J3462" s="17"/>
      <c r="K3462" s="17"/>
      <c r="L3462" s="17"/>
      <c r="M3462" s="736" t="s">
        <v>2665</v>
      </c>
      <c r="N3462" s="736" t="s">
        <v>809</v>
      </c>
      <c r="O3462" s="769"/>
      <c r="P3462" s="736" t="s">
        <v>3483</v>
      </c>
      <c r="Q3462" s="17"/>
      <c r="R3462" s="17"/>
      <c r="S3462" s="17"/>
      <c r="T3462" s="17"/>
      <c r="U3462" s="747" t="s">
        <v>3528</v>
      </c>
      <c r="V3462" s="17"/>
      <c r="W3462" s="861" t="s">
        <v>3482</v>
      </c>
      <c r="X3462" s="862"/>
      <c r="Y3462" s="863"/>
      <c r="Z3462" s="864"/>
      <c r="AA3462" s="864"/>
    </row>
    <row r="3463" spans="1:27" ht="13.8" hidden="1">
      <c r="A3463" s="84"/>
      <c r="B3463" s="84"/>
      <c r="C3463" s="84"/>
      <c r="D3463" s="84"/>
      <c r="E3463" s="704"/>
      <c r="F3463" s="704"/>
      <c r="G3463" s="736" t="s">
        <v>3477</v>
      </c>
      <c r="H3463" s="694" t="str">
        <f t="shared" si="0"/>
        <v>--</v>
      </c>
      <c r="I3463" s="704"/>
      <c r="J3463" s="17"/>
      <c r="K3463" s="17"/>
      <c r="L3463" s="17"/>
      <c r="M3463" s="737" t="s">
        <v>1730</v>
      </c>
      <c r="N3463" s="737" t="s">
        <v>2020</v>
      </c>
      <c r="O3463" s="774"/>
      <c r="P3463" s="737" t="s">
        <v>3483</v>
      </c>
      <c r="Q3463" s="17"/>
      <c r="R3463" s="17"/>
      <c r="S3463" s="17"/>
      <c r="T3463" s="17"/>
      <c r="U3463" s="752" t="s">
        <v>3529</v>
      </c>
      <c r="V3463" s="17"/>
      <c r="W3463" s="855" t="s">
        <v>3482</v>
      </c>
      <c r="X3463" s="856"/>
      <c r="Y3463" s="857"/>
      <c r="Z3463" s="858"/>
      <c r="AA3463" s="858"/>
    </row>
    <row r="3464" spans="1:27" ht="13.8" hidden="1">
      <c r="A3464" s="84"/>
      <c r="B3464" s="84"/>
      <c r="C3464" s="84"/>
      <c r="D3464" s="84"/>
      <c r="E3464" s="711"/>
      <c r="F3464" s="711"/>
      <c r="G3464" s="737" t="s">
        <v>3477</v>
      </c>
      <c r="H3464" s="696" t="str">
        <f t="shared" si="0"/>
        <v>--</v>
      </c>
      <c r="I3464" s="711"/>
      <c r="J3464" s="17"/>
      <c r="K3464" s="17"/>
      <c r="L3464" s="17"/>
      <c r="M3464" s="736" t="s">
        <v>347</v>
      </c>
      <c r="N3464" s="736" t="s">
        <v>845</v>
      </c>
      <c r="O3464" s="769"/>
      <c r="P3464" s="736" t="s">
        <v>3483</v>
      </c>
      <c r="Q3464" s="17"/>
      <c r="R3464" s="17"/>
      <c r="S3464" s="17"/>
      <c r="T3464" s="17"/>
      <c r="U3464" s="747" t="s">
        <v>3534</v>
      </c>
      <c r="V3464" s="17"/>
      <c r="W3464" s="861" t="s">
        <v>3482</v>
      </c>
      <c r="X3464" s="862"/>
      <c r="Y3464" s="863"/>
      <c r="Z3464" s="864"/>
      <c r="AA3464" s="864"/>
    </row>
    <row r="3465" spans="1:27" ht="13.8" hidden="1">
      <c r="A3465" s="84"/>
      <c r="B3465" s="84"/>
      <c r="C3465" s="84"/>
      <c r="D3465" s="84"/>
      <c r="E3465" s="704"/>
      <c r="F3465" s="704"/>
      <c r="G3465" s="736" t="s">
        <v>3477</v>
      </c>
      <c r="H3465" s="694" t="str">
        <f t="shared" si="0"/>
        <v>--</v>
      </c>
      <c r="I3465" s="704"/>
      <c r="J3465" s="17"/>
      <c r="K3465" s="17"/>
      <c r="L3465" s="17"/>
      <c r="M3465" s="737" t="s">
        <v>36</v>
      </c>
      <c r="N3465" s="737" t="s">
        <v>2018</v>
      </c>
      <c r="O3465" s="774"/>
      <c r="P3465" s="918"/>
      <c r="Q3465" s="17"/>
      <c r="R3465" s="17"/>
      <c r="S3465" s="17"/>
      <c r="T3465" s="17"/>
      <c r="U3465" s="752" t="s">
        <v>3535</v>
      </c>
      <c r="V3465" s="17"/>
      <c r="W3465" s="855" t="s">
        <v>3482</v>
      </c>
      <c r="X3465" s="856"/>
      <c r="Y3465" s="857"/>
      <c r="Z3465" s="858"/>
      <c r="AA3465" s="858"/>
    </row>
    <row r="3466" spans="1:27" ht="13.8" hidden="1">
      <c r="A3466" s="84"/>
      <c r="B3466" s="84"/>
      <c r="C3466" s="84"/>
      <c r="D3466" s="84"/>
      <c r="E3466" s="711"/>
      <c r="F3466" s="711"/>
      <c r="G3466" s="737" t="s">
        <v>3477</v>
      </c>
      <c r="H3466" s="696" t="str">
        <f t="shared" si="0"/>
        <v>--</v>
      </c>
      <c r="I3466" s="711"/>
      <c r="J3466" s="17"/>
      <c r="K3466" s="17"/>
      <c r="L3466" s="17"/>
      <c r="M3466" s="736" t="s">
        <v>49</v>
      </c>
      <c r="N3466" s="736" t="s">
        <v>1176</v>
      </c>
      <c r="O3466" s="769"/>
      <c r="P3466" s="736" t="s">
        <v>3483</v>
      </c>
      <c r="Q3466" s="17"/>
      <c r="R3466" s="17"/>
      <c r="S3466" s="17"/>
      <c r="T3466" s="17"/>
      <c r="U3466" s="747" t="s">
        <v>3539</v>
      </c>
      <c r="V3466" s="17"/>
      <c r="W3466" s="861" t="s">
        <v>3482</v>
      </c>
      <c r="X3466" s="862"/>
      <c r="Y3466" s="863"/>
      <c r="Z3466" s="864"/>
      <c r="AA3466" s="864"/>
    </row>
    <row r="3467" spans="1:27" ht="13.8" hidden="1">
      <c r="A3467" s="84"/>
      <c r="B3467" s="84"/>
      <c r="C3467" s="84"/>
      <c r="D3467" s="84"/>
      <c r="E3467" s="704"/>
      <c r="F3467" s="704"/>
      <c r="G3467" s="736" t="s">
        <v>3477</v>
      </c>
      <c r="H3467" s="694" t="str">
        <f t="shared" si="0"/>
        <v>--</v>
      </c>
      <c r="I3467" s="704"/>
      <c r="J3467" s="17"/>
      <c r="K3467" s="17"/>
      <c r="L3467" s="17"/>
      <c r="M3467" s="737" t="s">
        <v>2665</v>
      </c>
      <c r="N3467" s="737" t="s">
        <v>1475</v>
      </c>
      <c r="O3467" s="774"/>
      <c r="P3467" s="737" t="s">
        <v>3483</v>
      </c>
      <c r="Q3467" s="17"/>
      <c r="R3467" s="17"/>
      <c r="S3467" s="17"/>
      <c r="T3467" s="17"/>
      <c r="U3467" s="752" t="s">
        <v>3543</v>
      </c>
      <c r="V3467" s="17"/>
      <c r="W3467" s="855" t="s">
        <v>3482</v>
      </c>
      <c r="X3467" s="856"/>
      <c r="Y3467" s="857"/>
      <c r="Z3467" s="858"/>
      <c r="AA3467" s="858"/>
    </row>
    <row r="3468" spans="1:27" ht="13.8" hidden="1">
      <c r="A3468" s="84"/>
      <c r="B3468" s="84"/>
      <c r="C3468" s="84"/>
      <c r="D3468" s="84"/>
      <c r="E3468" s="711"/>
      <c r="F3468" s="711"/>
      <c r="G3468" s="737" t="s">
        <v>3477</v>
      </c>
      <c r="H3468" s="696" t="str">
        <f t="shared" si="0"/>
        <v>--</v>
      </c>
      <c r="I3468" s="711"/>
      <c r="J3468" s="17"/>
      <c r="K3468" s="17"/>
      <c r="L3468" s="17"/>
      <c r="M3468" s="736" t="s">
        <v>3151</v>
      </c>
      <c r="N3468" s="736" t="s">
        <v>430</v>
      </c>
      <c r="O3468" s="769"/>
      <c r="P3468" s="736" t="s">
        <v>3483</v>
      </c>
      <c r="Q3468" s="17"/>
      <c r="R3468" s="17"/>
      <c r="S3468" s="17"/>
      <c r="T3468" s="17"/>
      <c r="U3468" s="747" t="s">
        <v>3545</v>
      </c>
      <c r="V3468" s="17"/>
      <c r="W3468" s="861" t="s">
        <v>3482</v>
      </c>
      <c r="X3468" s="862"/>
      <c r="Y3468" s="863"/>
      <c r="Z3468" s="864"/>
      <c r="AA3468" s="864"/>
    </row>
    <row r="3469" spans="1:27" ht="13.8" hidden="1">
      <c r="A3469" s="84"/>
      <c r="B3469" s="84"/>
      <c r="C3469" s="84"/>
      <c r="D3469" s="84"/>
      <c r="E3469" s="704"/>
      <c r="F3469" s="704"/>
      <c r="G3469" s="736" t="s">
        <v>3477</v>
      </c>
      <c r="H3469" s="694" t="str">
        <f t="shared" si="0"/>
        <v>--</v>
      </c>
      <c r="I3469" s="704"/>
      <c r="J3469" s="17"/>
      <c r="K3469" s="17"/>
      <c r="L3469" s="17"/>
      <c r="M3469" s="783" t="s">
        <v>436</v>
      </c>
      <c r="N3469" s="737" t="s">
        <v>60</v>
      </c>
      <c r="O3469" s="774"/>
      <c r="P3469" s="918"/>
      <c r="Q3469" s="17"/>
      <c r="R3469" s="17"/>
      <c r="S3469" s="17"/>
      <c r="T3469" s="17"/>
      <c r="U3469" s="752" t="s">
        <v>3549</v>
      </c>
      <c r="V3469" s="17"/>
      <c r="W3469" s="855" t="s">
        <v>3482</v>
      </c>
      <c r="X3469" s="856"/>
      <c r="Y3469" s="857"/>
      <c r="Z3469" s="858"/>
      <c r="AA3469" s="858"/>
    </row>
    <row r="3470" spans="1:27" ht="13.8" hidden="1">
      <c r="A3470" s="84"/>
      <c r="B3470" s="84"/>
      <c r="C3470" s="84"/>
      <c r="D3470" s="84"/>
      <c r="E3470" s="711"/>
      <c r="F3470" s="711"/>
      <c r="G3470" s="737" t="s">
        <v>3477</v>
      </c>
      <c r="H3470" s="696" t="str">
        <f t="shared" si="0"/>
        <v>--</v>
      </c>
      <c r="I3470" s="711"/>
      <c r="J3470" s="17"/>
      <c r="K3470" s="17"/>
      <c r="L3470" s="17"/>
      <c r="M3470" s="736" t="s">
        <v>551</v>
      </c>
      <c r="N3470" s="736" t="s">
        <v>1473</v>
      </c>
      <c r="O3470" s="769"/>
      <c r="P3470" s="917"/>
      <c r="Q3470" s="17"/>
      <c r="R3470" s="17"/>
      <c r="S3470" s="17"/>
      <c r="T3470" s="17"/>
      <c r="U3470" s="747" t="s">
        <v>3553</v>
      </c>
      <c r="V3470" s="17"/>
      <c r="W3470" s="861" t="s">
        <v>3482</v>
      </c>
      <c r="X3470" s="862"/>
      <c r="Y3470" s="863"/>
      <c r="Z3470" s="864"/>
      <c r="AA3470" s="864"/>
    </row>
    <row r="3471" spans="1:27" ht="13.8" hidden="1">
      <c r="A3471" s="84"/>
      <c r="B3471" s="84"/>
      <c r="C3471" s="84"/>
      <c r="D3471" s="84"/>
      <c r="E3471" s="704"/>
      <c r="F3471" s="704"/>
      <c r="G3471" s="736" t="s">
        <v>3477</v>
      </c>
      <c r="H3471" s="694" t="str">
        <f t="shared" si="0"/>
        <v>--</v>
      </c>
      <c r="I3471" s="704"/>
      <c r="J3471" s="17"/>
      <c r="K3471" s="17"/>
      <c r="L3471" s="17"/>
      <c r="M3471" s="737" t="s">
        <v>551</v>
      </c>
      <c r="N3471" s="737" t="s">
        <v>1474</v>
      </c>
      <c r="O3471" s="774"/>
      <c r="P3471" s="918"/>
      <c r="Q3471" s="17"/>
      <c r="R3471" s="17"/>
      <c r="S3471" s="17"/>
      <c r="T3471" s="17"/>
      <c r="U3471" s="752" t="s">
        <v>3555</v>
      </c>
      <c r="V3471" s="17"/>
      <c r="W3471" s="855" t="s">
        <v>3482</v>
      </c>
      <c r="X3471" s="856"/>
      <c r="Y3471" s="857"/>
      <c r="Z3471" s="858"/>
      <c r="AA3471" s="858"/>
    </row>
    <row r="3472" spans="1:27" ht="13.8" hidden="1">
      <c r="A3472" s="84"/>
      <c r="B3472" s="84"/>
      <c r="C3472" s="84"/>
      <c r="D3472" s="84"/>
      <c r="E3472" s="711"/>
      <c r="F3472" s="711"/>
      <c r="G3472" s="737" t="s">
        <v>3477</v>
      </c>
      <c r="H3472" s="696" t="str">
        <f t="shared" si="0"/>
        <v>--</v>
      </c>
      <c r="I3472" s="711"/>
      <c r="J3472" s="17"/>
      <c r="K3472" s="17"/>
      <c r="L3472" s="17"/>
      <c r="M3472" s="736" t="s">
        <v>2573</v>
      </c>
      <c r="N3472" s="736" t="s">
        <v>779</v>
      </c>
      <c r="O3472" s="769"/>
      <c r="P3472" s="917"/>
      <c r="Q3472" s="17"/>
      <c r="R3472" s="17"/>
      <c r="S3472" s="17"/>
      <c r="T3472" s="17"/>
      <c r="U3472" s="747" t="s">
        <v>3560</v>
      </c>
      <c r="V3472" s="17"/>
      <c r="W3472" s="861" t="s">
        <v>3482</v>
      </c>
      <c r="X3472" s="862"/>
      <c r="Y3472" s="863"/>
      <c r="Z3472" s="864"/>
      <c r="AA3472" s="864"/>
    </row>
    <row r="3473" spans="1:27" ht="13.8" hidden="1">
      <c r="A3473" s="84"/>
      <c r="B3473" s="84"/>
      <c r="C3473" s="84"/>
      <c r="D3473" s="84"/>
      <c r="E3473" s="704"/>
      <c r="F3473" s="704"/>
      <c r="G3473" s="803" t="s">
        <v>4066</v>
      </c>
      <c r="H3473" s="694" t="str">
        <f t="shared" si="0"/>
        <v>--</v>
      </c>
      <c r="I3473" s="704"/>
      <c r="J3473" s="17"/>
      <c r="K3473" s="17"/>
      <c r="L3473" s="17"/>
      <c r="M3473" s="797" t="s">
        <v>4067</v>
      </c>
      <c r="N3473" s="797" t="s">
        <v>603</v>
      </c>
      <c r="O3473" s="798"/>
      <c r="P3473" s="741"/>
      <c r="Q3473" s="17"/>
      <c r="R3473" s="17"/>
      <c r="S3473" s="17"/>
      <c r="T3473" s="17"/>
      <c r="U3473" s="836"/>
      <c r="V3473" s="17"/>
      <c r="W3473" s="807" t="s">
        <v>4068</v>
      </c>
      <c r="X3473" s="808"/>
      <c r="Y3473" s="809"/>
      <c r="Z3473" s="810"/>
      <c r="AA3473" s="810"/>
    </row>
    <row r="3474" spans="1:27" ht="13.8" hidden="1">
      <c r="A3474" s="84"/>
      <c r="B3474" s="84"/>
      <c r="C3474" s="84"/>
      <c r="D3474" s="84"/>
      <c r="E3474" s="711"/>
      <c r="F3474" s="711"/>
      <c r="G3474" s="807" t="s">
        <v>4066</v>
      </c>
      <c r="H3474" s="696" t="str">
        <f t="shared" si="0"/>
        <v>--</v>
      </c>
      <c r="I3474" s="711"/>
      <c r="J3474" s="17"/>
      <c r="K3474" s="17"/>
      <c r="L3474" s="17"/>
      <c r="M3474" s="800" t="s">
        <v>4067</v>
      </c>
      <c r="N3474" s="800" t="s">
        <v>605</v>
      </c>
      <c r="O3474" s="801"/>
      <c r="P3474" s="748"/>
      <c r="Q3474" s="17"/>
      <c r="R3474" s="17"/>
      <c r="S3474" s="17"/>
      <c r="T3474" s="17"/>
      <c r="U3474" s="852"/>
      <c r="V3474" s="17"/>
      <c r="W3474" s="803" t="s">
        <v>4068</v>
      </c>
      <c r="X3474" s="804"/>
      <c r="Y3474" s="805"/>
      <c r="Z3474" s="806"/>
      <c r="AA3474" s="806"/>
    </row>
    <row r="3475" spans="1:27" ht="13.8" hidden="1">
      <c r="A3475" s="84"/>
      <c r="B3475" s="84"/>
      <c r="C3475" s="84"/>
      <c r="D3475" s="84"/>
      <c r="E3475" s="704"/>
      <c r="F3475" s="704"/>
      <c r="G3475" s="803" t="s">
        <v>4066</v>
      </c>
      <c r="H3475" s="694" t="str">
        <f t="shared" si="0"/>
        <v>--</v>
      </c>
      <c r="I3475" s="704"/>
      <c r="J3475" s="17"/>
      <c r="K3475" s="17"/>
      <c r="L3475" s="17"/>
      <c r="M3475" s="797" t="s">
        <v>4067</v>
      </c>
      <c r="N3475" s="797" t="s">
        <v>606</v>
      </c>
      <c r="O3475" s="798"/>
      <c r="P3475" s="741"/>
      <c r="Q3475" s="17"/>
      <c r="R3475" s="17"/>
      <c r="S3475" s="17"/>
      <c r="T3475" s="17"/>
      <c r="U3475" s="836"/>
      <c r="V3475" s="17"/>
      <c r="W3475" s="807" t="s">
        <v>4068</v>
      </c>
      <c r="X3475" s="808"/>
      <c r="Y3475" s="809"/>
      <c r="Z3475" s="810"/>
      <c r="AA3475" s="810"/>
    </row>
    <row r="3476" spans="1:27" ht="13.8" hidden="1">
      <c r="A3476" s="84"/>
      <c r="B3476" s="84"/>
      <c r="C3476" s="84"/>
      <c r="D3476" s="84"/>
      <c r="E3476" s="711"/>
      <c r="F3476" s="711"/>
      <c r="G3476" s="807" t="s">
        <v>4066</v>
      </c>
      <c r="H3476" s="696" t="str">
        <f t="shared" si="0"/>
        <v>--</v>
      </c>
      <c r="I3476" s="711"/>
      <c r="J3476" s="17"/>
      <c r="K3476" s="17"/>
      <c r="L3476" s="17"/>
      <c r="M3476" s="800" t="s">
        <v>4067</v>
      </c>
      <c r="N3476" s="800" t="s">
        <v>607</v>
      </c>
      <c r="O3476" s="801"/>
      <c r="P3476" s="748"/>
      <c r="Q3476" s="17"/>
      <c r="R3476" s="17"/>
      <c r="S3476" s="17"/>
      <c r="T3476" s="17"/>
      <c r="U3476" s="852"/>
      <c r="V3476" s="17"/>
      <c r="W3476" s="803" t="s">
        <v>4068</v>
      </c>
      <c r="X3476" s="804"/>
      <c r="Y3476" s="805"/>
      <c r="Z3476" s="806"/>
      <c r="AA3476" s="806"/>
    </row>
    <row r="3477" spans="1:27" ht="13.8" hidden="1">
      <c r="A3477" s="84"/>
      <c r="B3477" s="84"/>
      <c r="C3477" s="84"/>
      <c r="D3477" s="84"/>
      <c r="E3477" s="704"/>
      <c r="F3477" s="704"/>
      <c r="G3477" s="803" t="s">
        <v>4066</v>
      </c>
      <c r="H3477" s="694" t="str">
        <f t="shared" si="0"/>
        <v>--</v>
      </c>
      <c r="I3477" s="704"/>
      <c r="J3477" s="17"/>
      <c r="K3477" s="17"/>
      <c r="L3477" s="17"/>
      <c r="M3477" s="797" t="s">
        <v>4067</v>
      </c>
      <c r="N3477" s="797" t="s">
        <v>608</v>
      </c>
      <c r="O3477" s="798"/>
      <c r="P3477" s="741"/>
      <c r="Q3477" s="17"/>
      <c r="R3477" s="17"/>
      <c r="S3477" s="17"/>
      <c r="T3477" s="17"/>
      <c r="U3477" s="836"/>
      <c r="V3477" s="17"/>
      <c r="W3477" s="807" t="s">
        <v>4068</v>
      </c>
      <c r="X3477" s="808"/>
      <c r="Y3477" s="809"/>
      <c r="Z3477" s="810"/>
      <c r="AA3477" s="810"/>
    </row>
    <row r="3478" spans="1:27" ht="13.8" hidden="1">
      <c r="A3478" s="84"/>
      <c r="B3478" s="84"/>
      <c r="C3478" s="84"/>
      <c r="D3478" s="84"/>
      <c r="E3478" s="711"/>
      <c r="F3478" s="711"/>
      <c r="G3478" s="807" t="s">
        <v>4066</v>
      </c>
      <c r="H3478" s="696" t="str">
        <f t="shared" si="0"/>
        <v>--</v>
      </c>
      <c r="I3478" s="711"/>
      <c r="J3478" s="17"/>
      <c r="K3478" s="17"/>
      <c r="L3478" s="17"/>
      <c r="M3478" s="800" t="s">
        <v>4067</v>
      </c>
      <c r="N3478" s="800" t="s">
        <v>609</v>
      </c>
      <c r="O3478" s="801"/>
      <c r="P3478" s="748"/>
      <c r="Q3478" s="17"/>
      <c r="R3478" s="17"/>
      <c r="S3478" s="17"/>
      <c r="T3478" s="17"/>
      <c r="U3478" s="852"/>
      <c r="V3478" s="17"/>
      <c r="W3478" s="803" t="s">
        <v>4068</v>
      </c>
      <c r="X3478" s="804"/>
      <c r="Y3478" s="805"/>
      <c r="Z3478" s="806"/>
      <c r="AA3478" s="806"/>
    </row>
    <row r="3479" spans="1:27" ht="13.8" hidden="1">
      <c r="A3479" s="84"/>
      <c r="B3479" s="84"/>
      <c r="C3479" s="84"/>
      <c r="D3479" s="84"/>
      <c r="E3479" s="704"/>
      <c r="F3479" s="704"/>
      <c r="G3479" s="803" t="s">
        <v>4066</v>
      </c>
      <c r="H3479" s="694" t="str">
        <f t="shared" si="0"/>
        <v>--</v>
      </c>
      <c r="I3479" s="704"/>
      <c r="J3479" s="17"/>
      <c r="K3479" s="17"/>
      <c r="L3479" s="17"/>
      <c r="M3479" s="783" t="s">
        <v>436</v>
      </c>
      <c r="N3479" s="797" t="s">
        <v>194</v>
      </c>
      <c r="O3479" s="798"/>
      <c r="P3479" s="741"/>
      <c r="Q3479" s="17"/>
      <c r="R3479" s="17"/>
      <c r="S3479" s="17"/>
      <c r="T3479" s="17"/>
      <c r="U3479" s="836"/>
      <c r="V3479" s="17"/>
      <c r="W3479" s="807" t="s">
        <v>4068</v>
      </c>
      <c r="X3479" s="808"/>
      <c r="Y3479" s="809"/>
      <c r="Z3479" s="810"/>
      <c r="AA3479" s="810"/>
    </row>
    <row r="3480" spans="1:27" ht="13.8" hidden="1">
      <c r="A3480" s="84"/>
      <c r="B3480" s="84"/>
      <c r="C3480" s="84"/>
      <c r="D3480" s="84"/>
      <c r="E3480" s="711"/>
      <c r="F3480" s="711"/>
      <c r="G3480" s="807" t="s">
        <v>4066</v>
      </c>
      <c r="H3480" s="696" t="str">
        <f t="shared" si="0"/>
        <v>--</v>
      </c>
      <c r="I3480" s="711"/>
      <c r="J3480" s="17"/>
      <c r="K3480" s="17"/>
      <c r="L3480" s="17"/>
      <c r="M3480" s="778" t="s">
        <v>436</v>
      </c>
      <c r="N3480" s="800" t="s">
        <v>196</v>
      </c>
      <c r="O3480" s="801"/>
      <c r="P3480" s="748"/>
      <c r="Q3480" s="17"/>
      <c r="R3480" s="17"/>
      <c r="S3480" s="17"/>
      <c r="T3480" s="17"/>
      <c r="U3480" s="852"/>
      <c r="V3480" s="17"/>
      <c r="W3480" s="803" t="s">
        <v>4068</v>
      </c>
      <c r="X3480" s="804"/>
      <c r="Y3480" s="805"/>
      <c r="Z3480" s="806"/>
      <c r="AA3480" s="806"/>
    </row>
    <row r="3481" spans="1:27" ht="13.8" hidden="1">
      <c r="A3481" s="84"/>
      <c r="B3481" s="84"/>
      <c r="C3481" s="84"/>
      <c r="D3481" s="84"/>
      <c r="E3481" s="704"/>
      <c r="F3481" s="704"/>
      <c r="G3481" s="803" t="s">
        <v>4066</v>
      </c>
      <c r="H3481" s="694" t="str">
        <f t="shared" si="0"/>
        <v>--</v>
      </c>
      <c r="I3481" s="704"/>
      <c r="J3481" s="17"/>
      <c r="K3481" s="17"/>
      <c r="L3481" s="17"/>
      <c r="M3481" s="1021" t="s">
        <v>436</v>
      </c>
      <c r="N3481" s="797" t="s">
        <v>197</v>
      </c>
      <c r="O3481" s="798"/>
      <c r="P3481" s="741"/>
      <c r="Q3481" s="17"/>
      <c r="R3481" s="17"/>
      <c r="S3481" s="17"/>
      <c r="T3481" s="17"/>
      <c r="U3481" s="836"/>
      <c r="V3481" s="17"/>
      <c r="W3481" s="807" t="s">
        <v>4068</v>
      </c>
      <c r="X3481" s="808"/>
      <c r="Y3481" s="809"/>
      <c r="Z3481" s="810"/>
      <c r="AA3481" s="810"/>
    </row>
    <row r="3482" spans="1:27" ht="13.8" hidden="1">
      <c r="A3482" s="84"/>
      <c r="B3482" s="84"/>
      <c r="C3482" s="84"/>
      <c r="D3482" s="84"/>
      <c r="E3482" s="711"/>
      <c r="F3482" s="711"/>
      <c r="G3482" s="807" t="s">
        <v>4066</v>
      </c>
      <c r="H3482" s="696" t="str">
        <f t="shared" si="0"/>
        <v>--</v>
      </c>
      <c r="I3482" s="711"/>
      <c r="J3482" s="17"/>
      <c r="K3482" s="17"/>
      <c r="L3482" s="17"/>
      <c r="M3482" s="778" t="s">
        <v>436</v>
      </c>
      <c r="N3482" s="800" t="s">
        <v>199</v>
      </c>
      <c r="O3482" s="801"/>
      <c r="P3482" s="748"/>
      <c r="Q3482" s="17"/>
      <c r="R3482" s="17"/>
      <c r="S3482" s="17"/>
      <c r="T3482" s="17"/>
      <c r="U3482" s="852"/>
      <c r="V3482" s="17"/>
      <c r="W3482" s="803" t="s">
        <v>4068</v>
      </c>
      <c r="X3482" s="804"/>
      <c r="Y3482" s="805"/>
      <c r="Z3482" s="806"/>
      <c r="AA3482" s="806"/>
    </row>
    <row r="3483" spans="1:27" ht="13.8" hidden="1">
      <c r="A3483" s="84"/>
      <c r="B3483" s="84"/>
      <c r="C3483" s="84"/>
      <c r="D3483" s="84"/>
      <c r="E3483" s="704"/>
      <c r="F3483" s="704"/>
      <c r="G3483" s="803" t="s">
        <v>4066</v>
      </c>
      <c r="H3483" s="694" t="str">
        <f t="shared" si="0"/>
        <v>--</v>
      </c>
      <c r="I3483" s="704"/>
      <c r="J3483" s="17"/>
      <c r="K3483" s="17"/>
      <c r="L3483" s="17"/>
      <c r="M3483" s="783" t="s">
        <v>436</v>
      </c>
      <c r="N3483" s="797" t="s">
        <v>200</v>
      </c>
      <c r="O3483" s="798"/>
      <c r="P3483" s="741"/>
      <c r="Q3483" s="17"/>
      <c r="R3483" s="17"/>
      <c r="S3483" s="17"/>
      <c r="T3483" s="17"/>
      <c r="U3483" s="836"/>
      <c r="V3483" s="17"/>
      <c r="W3483" s="807" t="s">
        <v>4068</v>
      </c>
      <c r="X3483" s="808"/>
      <c r="Y3483" s="809"/>
      <c r="Z3483" s="810"/>
      <c r="AA3483" s="810"/>
    </row>
    <row r="3484" spans="1:27" ht="13.8" hidden="1">
      <c r="A3484" s="84"/>
      <c r="B3484" s="84"/>
      <c r="C3484" s="84"/>
      <c r="D3484" s="84"/>
      <c r="E3484" s="711"/>
      <c r="F3484" s="711"/>
      <c r="G3484" s="807" t="s">
        <v>4066</v>
      </c>
      <c r="H3484" s="696" t="str">
        <f t="shared" si="0"/>
        <v>--</v>
      </c>
      <c r="I3484" s="711"/>
      <c r="J3484" s="17"/>
      <c r="K3484" s="17"/>
      <c r="L3484" s="17"/>
      <c r="M3484" s="778" t="s">
        <v>436</v>
      </c>
      <c r="N3484" s="800" t="s">
        <v>201</v>
      </c>
      <c r="O3484" s="801"/>
      <c r="P3484" s="748"/>
      <c r="Q3484" s="17"/>
      <c r="R3484" s="17"/>
      <c r="S3484" s="17"/>
      <c r="T3484" s="17"/>
      <c r="U3484" s="852"/>
      <c r="V3484" s="17"/>
      <c r="W3484" s="803" t="s">
        <v>4068</v>
      </c>
      <c r="X3484" s="804"/>
      <c r="Y3484" s="805"/>
      <c r="Z3484" s="806"/>
      <c r="AA3484" s="806"/>
    </row>
    <row r="3485" spans="1:27" ht="13.8" hidden="1">
      <c r="A3485" s="84"/>
      <c r="B3485" s="84"/>
      <c r="C3485" s="84"/>
      <c r="D3485" s="84"/>
      <c r="E3485" s="704"/>
      <c r="F3485" s="704"/>
      <c r="G3485" s="803" t="s">
        <v>4066</v>
      </c>
      <c r="H3485" s="694" t="str">
        <f t="shared" si="0"/>
        <v>--</v>
      </c>
      <c r="I3485" s="704"/>
      <c r="J3485" s="17"/>
      <c r="K3485" s="17"/>
      <c r="L3485" s="17"/>
      <c r="M3485" s="730" t="s">
        <v>2724</v>
      </c>
      <c r="N3485" s="797" t="s">
        <v>2505</v>
      </c>
      <c r="O3485" s="798"/>
      <c r="P3485" s="741"/>
      <c r="Q3485" s="17"/>
      <c r="R3485" s="17"/>
      <c r="S3485" s="17"/>
      <c r="T3485" s="17"/>
      <c r="U3485" s="836"/>
      <c r="V3485" s="17"/>
      <c r="W3485" s="807" t="s">
        <v>4068</v>
      </c>
      <c r="X3485" s="808"/>
      <c r="Y3485" s="809"/>
      <c r="Z3485" s="810"/>
      <c r="AA3485" s="810"/>
    </row>
    <row r="3486" spans="1:27" ht="13.8" hidden="1">
      <c r="A3486" s="84"/>
      <c r="B3486" s="84"/>
      <c r="C3486" s="84"/>
      <c r="D3486" s="84"/>
      <c r="E3486" s="711"/>
      <c r="F3486" s="711"/>
      <c r="G3486" s="807" t="s">
        <v>4066</v>
      </c>
      <c r="H3486" s="696" t="str">
        <f t="shared" si="0"/>
        <v>--</v>
      </c>
      <c r="I3486" s="711"/>
      <c r="J3486" s="17"/>
      <c r="K3486" s="17"/>
      <c r="L3486" s="17"/>
      <c r="M3486" s="800" t="s">
        <v>4079</v>
      </c>
      <c r="N3486" s="800" t="s">
        <v>780</v>
      </c>
      <c r="O3486" s="801"/>
      <c r="P3486" s="748"/>
      <c r="Q3486" s="17"/>
      <c r="R3486" s="17"/>
      <c r="S3486" s="17"/>
      <c r="T3486" s="17"/>
      <c r="U3486" s="852"/>
      <c r="V3486" s="17"/>
      <c r="W3486" s="803" t="s">
        <v>4068</v>
      </c>
      <c r="X3486" s="804"/>
      <c r="Y3486" s="805"/>
      <c r="Z3486" s="806"/>
      <c r="AA3486" s="806"/>
    </row>
    <row r="3487" spans="1:27" ht="13.8" hidden="1">
      <c r="A3487" s="84"/>
      <c r="B3487" s="84"/>
      <c r="C3487" s="84"/>
      <c r="D3487" s="84"/>
      <c r="E3487" s="704"/>
      <c r="F3487" s="704"/>
      <c r="G3487" s="803" t="s">
        <v>4066</v>
      </c>
      <c r="H3487" s="694" t="str">
        <f t="shared" si="0"/>
        <v>--</v>
      </c>
      <c r="I3487" s="704"/>
      <c r="J3487" s="17"/>
      <c r="K3487" s="17"/>
      <c r="L3487" s="17"/>
      <c r="M3487" s="797" t="s">
        <v>4079</v>
      </c>
      <c r="N3487" s="797" t="s">
        <v>781</v>
      </c>
      <c r="O3487" s="798"/>
      <c r="P3487" s="741"/>
      <c r="Q3487" s="17"/>
      <c r="R3487" s="17"/>
      <c r="S3487" s="17"/>
      <c r="T3487" s="17"/>
      <c r="U3487" s="836"/>
      <c r="V3487" s="17"/>
      <c r="W3487" s="807" t="s">
        <v>4068</v>
      </c>
      <c r="X3487" s="808"/>
      <c r="Y3487" s="809"/>
      <c r="Z3487" s="810"/>
      <c r="AA3487" s="810"/>
    </row>
    <row r="3488" spans="1:27" ht="13.8" hidden="1">
      <c r="A3488" s="84"/>
      <c r="B3488" s="84"/>
      <c r="C3488" s="84"/>
      <c r="D3488" s="84"/>
      <c r="E3488" s="711"/>
      <c r="F3488" s="711"/>
      <c r="G3488" s="807" t="s">
        <v>4066</v>
      </c>
      <c r="H3488" s="696" t="str">
        <f t="shared" si="0"/>
        <v>--</v>
      </c>
      <c r="I3488" s="711"/>
      <c r="J3488" s="17"/>
      <c r="K3488" s="17"/>
      <c r="L3488" s="17"/>
      <c r="M3488" s="800" t="s">
        <v>4079</v>
      </c>
      <c r="N3488" s="800" t="s">
        <v>782</v>
      </c>
      <c r="O3488" s="801"/>
      <c r="P3488" s="748"/>
      <c r="Q3488" s="17"/>
      <c r="R3488" s="17"/>
      <c r="S3488" s="17"/>
      <c r="T3488" s="17"/>
      <c r="U3488" s="852"/>
      <c r="V3488" s="17"/>
      <c r="W3488" s="803" t="s">
        <v>4068</v>
      </c>
      <c r="X3488" s="804"/>
      <c r="Y3488" s="805"/>
      <c r="Z3488" s="806"/>
      <c r="AA3488" s="806"/>
    </row>
    <row r="3489" spans="1:27" ht="13.8" hidden="1">
      <c r="A3489" s="84"/>
      <c r="B3489" s="84"/>
      <c r="C3489" s="84"/>
      <c r="D3489" s="84"/>
      <c r="E3489" s="704"/>
      <c r="F3489" s="704"/>
      <c r="G3489" s="803" t="s">
        <v>4066</v>
      </c>
      <c r="H3489" s="694" t="str">
        <f t="shared" si="0"/>
        <v>--</v>
      </c>
      <c r="I3489" s="704"/>
      <c r="J3489" s="17"/>
      <c r="K3489" s="17"/>
      <c r="L3489" s="17"/>
      <c r="M3489" s="797" t="s">
        <v>4079</v>
      </c>
      <c r="N3489" s="797" t="s">
        <v>783</v>
      </c>
      <c r="O3489" s="798"/>
      <c r="P3489" s="741"/>
      <c r="Q3489" s="17"/>
      <c r="R3489" s="17"/>
      <c r="S3489" s="17"/>
      <c r="T3489" s="17"/>
      <c r="U3489" s="836"/>
      <c r="V3489" s="17"/>
      <c r="W3489" s="807" t="s">
        <v>4068</v>
      </c>
      <c r="X3489" s="808"/>
      <c r="Y3489" s="809"/>
      <c r="Z3489" s="810"/>
      <c r="AA3489" s="810"/>
    </row>
    <row r="3490" spans="1:27" ht="13.8" hidden="1">
      <c r="A3490" s="84"/>
      <c r="B3490" s="84"/>
      <c r="C3490" s="84"/>
      <c r="D3490" s="84"/>
      <c r="E3490" s="711"/>
      <c r="F3490" s="711"/>
      <c r="G3490" s="807" t="s">
        <v>4066</v>
      </c>
      <c r="H3490" s="696" t="str">
        <f t="shared" si="0"/>
        <v>--</v>
      </c>
      <c r="I3490" s="711"/>
      <c r="J3490" s="17"/>
      <c r="K3490" s="17"/>
      <c r="L3490" s="17"/>
      <c r="M3490" s="800" t="s">
        <v>4079</v>
      </c>
      <c r="N3490" s="800" t="s">
        <v>784</v>
      </c>
      <c r="O3490" s="801"/>
      <c r="P3490" s="748"/>
      <c r="Q3490" s="17"/>
      <c r="R3490" s="17"/>
      <c r="S3490" s="17"/>
      <c r="T3490" s="17"/>
      <c r="U3490" s="852"/>
      <c r="V3490" s="17"/>
      <c r="W3490" s="803" t="s">
        <v>4068</v>
      </c>
      <c r="X3490" s="804"/>
      <c r="Y3490" s="805"/>
      <c r="Z3490" s="806"/>
      <c r="AA3490" s="806"/>
    </row>
    <row r="3491" spans="1:27" ht="13.8" hidden="1">
      <c r="A3491" s="84"/>
      <c r="B3491" s="84"/>
      <c r="C3491" s="84"/>
      <c r="D3491" s="84"/>
      <c r="E3491" s="704"/>
      <c r="F3491" s="704"/>
      <c r="G3491" s="803" t="s">
        <v>4066</v>
      </c>
      <c r="H3491" s="694" t="str">
        <f t="shared" si="0"/>
        <v>--</v>
      </c>
      <c r="I3491" s="704"/>
      <c r="J3491" s="17"/>
      <c r="K3491" s="17"/>
      <c r="L3491" s="17"/>
      <c r="M3491" s="797" t="s">
        <v>4079</v>
      </c>
      <c r="N3491" s="797" t="s">
        <v>785</v>
      </c>
      <c r="O3491" s="798"/>
      <c r="P3491" s="741"/>
      <c r="Q3491" s="17"/>
      <c r="R3491" s="17"/>
      <c r="S3491" s="17"/>
      <c r="T3491" s="17"/>
      <c r="U3491" s="836"/>
      <c r="V3491" s="17"/>
      <c r="W3491" s="807" t="s">
        <v>4068</v>
      </c>
      <c r="X3491" s="808"/>
      <c r="Y3491" s="809"/>
      <c r="Z3491" s="810"/>
      <c r="AA3491" s="810"/>
    </row>
    <row r="3492" spans="1:27" ht="13.8" hidden="1">
      <c r="A3492" s="84"/>
      <c r="B3492" s="84"/>
      <c r="C3492" s="84"/>
      <c r="D3492" s="84"/>
      <c r="E3492" s="711"/>
      <c r="F3492" s="711"/>
      <c r="G3492" s="807" t="s">
        <v>4066</v>
      </c>
      <c r="H3492" s="696" t="str">
        <f t="shared" si="0"/>
        <v>--</v>
      </c>
      <c r="I3492" s="711"/>
      <c r="J3492" s="17"/>
      <c r="K3492" s="17"/>
      <c r="L3492" s="17"/>
      <c r="M3492" s="724" t="s">
        <v>2724</v>
      </c>
      <c r="N3492" s="800" t="s">
        <v>2506</v>
      </c>
      <c r="O3492" s="801"/>
      <c r="P3492" s="748"/>
      <c r="Q3492" s="17"/>
      <c r="R3492" s="17"/>
      <c r="S3492" s="17"/>
      <c r="T3492" s="17"/>
      <c r="U3492" s="852"/>
      <c r="V3492" s="17"/>
      <c r="W3492" s="803" t="s">
        <v>4068</v>
      </c>
      <c r="X3492" s="804"/>
      <c r="Y3492" s="805"/>
      <c r="Z3492" s="806"/>
      <c r="AA3492" s="806"/>
    </row>
    <row r="3493" spans="1:27" ht="13.8" hidden="1">
      <c r="A3493" s="84"/>
      <c r="B3493" s="84"/>
      <c r="C3493" s="84"/>
      <c r="D3493" s="84"/>
      <c r="E3493" s="704"/>
      <c r="F3493" s="704"/>
      <c r="G3493" s="803" t="s">
        <v>4066</v>
      </c>
      <c r="H3493" s="694" t="str">
        <f t="shared" si="0"/>
        <v>--</v>
      </c>
      <c r="I3493" s="704"/>
      <c r="J3493" s="17"/>
      <c r="K3493" s="17"/>
      <c r="L3493" s="17"/>
      <c r="M3493" s="797" t="s">
        <v>2691</v>
      </c>
      <c r="N3493" s="797" t="s">
        <v>445</v>
      </c>
      <c r="O3493" s="798"/>
      <c r="P3493" s="741"/>
      <c r="Q3493" s="17"/>
      <c r="R3493" s="17"/>
      <c r="S3493" s="17"/>
      <c r="T3493" s="17"/>
      <c r="U3493" s="836"/>
      <c r="V3493" s="17"/>
      <c r="W3493" s="807" t="s">
        <v>4068</v>
      </c>
      <c r="X3493" s="808"/>
      <c r="Y3493" s="809"/>
      <c r="Z3493" s="810"/>
      <c r="AA3493" s="810"/>
    </row>
    <row r="3494" spans="1:27" ht="13.8" hidden="1">
      <c r="A3494" s="84"/>
      <c r="B3494" s="84"/>
      <c r="C3494" s="84"/>
      <c r="D3494" s="84"/>
      <c r="E3494" s="711"/>
      <c r="F3494" s="711"/>
      <c r="G3494" s="807" t="s">
        <v>4066</v>
      </c>
      <c r="H3494" s="696" t="str">
        <f t="shared" si="0"/>
        <v>--</v>
      </c>
      <c r="I3494" s="711"/>
      <c r="J3494" s="17"/>
      <c r="K3494" s="17"/>
      <c r="L3494" s="17"/>
      <c r="M3494" s="800" t="s">
        <v>2691</v>
      </c>
      <c r="N3494" s="800" t="s">
        <v>446</v>
      </c>
      <c r="O3494" s="801"/>
      <c r="P3494" s="748"/>
      <c r="Q3494" s="17"/>
      <c r="R3494" s="17"/>
      <c r="S3494" s="17"/>
      <c r="T3494" s="17"/>
      <c r="U3494" s="852"/>
      <c r="V3494" s="17"/>
      <c r="W3494" s="803" t="s">
        <v>4068</v>
      </c>
      <c r="X3494" s="804"/>
      <c r="Y3494" s="805"/>
      <c r="Z3494" s="806"/>
      <c r="AA3494" s="806"/>
    </row>
    <row r="3495" spans="1:27" ht="13.8" hidden="1">
      <c r="A3495" s="84"/>
      <c r="B3495" s="84"/>
      <c r="C3495" s="84"/>
      <c r="D3495" s="84"/>
      <c r="E3495" s="704"/>
      <c r="F3495" s="704"/>
      <c r="G3495" s="803" t="s">
        <v>4066</v>
      </c>
      <c r="H3495" s="694" t="str">
        <f t="shared" si="0"/>
        <v>--</v>
      </c>
      <c r="I3495" s="704"/>
      <c r="J3495" s="17"/>
      <c r="K3495" s="17"/>
      <c r="L3495" s="17"/>
      <c r="M3495" s="730" t="s">
        <v>2690</v>
      </c>
      <c r="N3495" s="797" t="s">
        <v>383</v>
      </c>
      <c r="O3495" s="798"/>
      <c r="P3495" s="741"/>
      <c r="Q3495" s="17"/>
      <c r="R3495" s="17"/>
      <c r="S3495" s="17"/>
      <c r="T3495" s="17"/>
      <c r="U3495" s="836"/>
      <c r="V3495" s="17"/>
      <c r="W3495" s="807" t="s">
        <v>4068</v>
      </c>
      <c r="X3495" s="808"/>
      <c r="Y3495" s="809"/>
      <c r="Z3495" s="810"/>
      <c r="AA3495" s="810"/>
    </row>
    <row r="3496" spans="1:27" ht="13.8" hidden="1">
      <c r="A3496" s="84"/>
      <c r="B3496" s="84"/>
      <c r="C3496" s="84"/>
      <c r="D3496" s="84"/>
      <c r="E3496" s="711"/>
      <c r="F3496" s="711"/>
      <c r="G3496" s="807" t="s">
        <v>4066</v>
      </c>
      <c r="H3496" s="696" t="str">
        <f t="shared" si="0"/>
        <v>--</v>
      </c>
      <c r="I3496" s="711"/>
      <c r="J3496" s="17"/>
      <c r="K3496" s="17"/>
      <c r="L3496" s="17"/>
      <c r="M3496" s="724" t="s">
        <v>2690</v>
      </c>
      <c r="N3496" s="800" t="s">
        <v>381</v>
      </c>
      <c r="O3496" s="801"/>
      <c r="P3496" s="748"/>
      <c r="Q3496" s="17"/>
      <c r="R3496" s="17"/>
      <c r="S3496" s="17"/>
      <c r="T3496" s="17"/>
      <c r="U3496" s="852"/>
      <c r="V3496" s="17"/>
      <c r="W3496" s="803" t="s">
        <v>4068</v>
      </c>
      <c r="X3496" s="804"/>
      <c r="Y3496" s="805"/>
      <c r="Z3496" s="806"/>
      <c r="AA3496" s="806"/>
    </row>
    <row r="3497" spans="1:27" ht="13.8" hidden="1">
      <c r="A3497" s="84"/>
      <c r="B3497" s="84"/>
      <c r="C3497" s="84"/>
      <c r="D3497" s="84"/>
      <c r="E3497" s="704"/>
      <c r="F3497" s="704"/>
      <c r="G3497" s="803" t="s">
        <v>4066</v>
      </c>
      <c r="H3497" s="694" t="str">
        <f t="shared" si="0"/>
        <v>--</v>
      </c>
      <c r="I3497" s="704"/>
      <c r="J3497" s="17"/>
      <c r="K3497" s="17"/>
      <c r="L3497" s="17"/>
      <c r="M3497" s="730" t="s">
        <v>2690</v>
      </c>
      <c r="N3497" s="797" t="s">
        <v>380</v>
      </c>
      <c r="O3497" s="798"/>
      <c r="P3497" s="741"/>
      <c r="Q3497" s="17"/>
      <c r="R3497" s="17"/>
      <c r="S3497" s="17"/>
      <c r="T3497" s="17"/>
      <c r="U3497" s="836"/>
      <c r="V3497" s="17"/>
      <c r="W3497" s="807" t="s">
        <v>4068</v>
      </c>
      <c r="X3497" s="808"/>
      <c r="Y3497" s="809"/>
      <c r="Z3497" s="810"/>
      <c r="AA3497" s="810"/>
    </row>
    <row r="3498" spans="1:27" ht="13.8" hidden="1">
      <c r="A3498" s="84"/>
      <c r="B3498" s="84"/>
      <c r="C3498" s="84"/>
      <c r="D3498" s="84"/>
      <c r="E3498" s="711"/>
      <c r="F3498" s="711"/>
      <c r="G3498" s="807" t="s">
        <v>4066</v>
      </c>
      <c r="H3498" s="696" t="str">
        <f t="shared" si="0"/>
        <v>--</v>
      </c>
      <c r="I3498" s="711"/>
      <c r="J3498" s="17"/>
      <c r="K3498" s="17"/>
      <c r="L3498" s="17"/>
      <c r="M3498" s="724" t="s">
        <v>2690</v>
      </c>
      <c r="N3498" s="800" t="s">
        <v>379</v>
      </c>
      <c r="O3498" s="801"/>
      <c r="P3498" s="748"/>
      <c r="Q3498" s="17"/>
      <c r="R3498" s="17"/>
      <c r="S3498" s="17"/>
      <c r="T3498" s="17"/>
      <c r="U3498" s="852"/>
      <c r="V3498" s="17"/>
      <c r="W3498" s="803" t="s">
        <v>4068</v>
      </c>
      <c r="X3498" s="804"/>
      <c r="Y3498" s="805"/>
      <c r="Z3498" s="806"/>
      <c r="AA3498" s="806"/>
    </row>
    <row r="3499" spans="1:27" ht="13.8" hidden="1">
      <c r="A3499" s="84"/>
      <c r="B3499" s="84"/>
      <c r="C3499" s="84"/>
      <c r="D3499" s="84"/>
      <c r="E3499" s="704"/>
      <c r="F3499" s="704"/>
      <c r="G3499" s="803" t="s">
        <v>4066</v>
      </c>
      <c r="H3499" s="694" t="str">
        <f t="shared" si="0"/>
        <v>--</v>
      </c>
      <c r="I3499" s="704"/>
      <c r="J3499" s="17"/>
      <c r="K3499" s="17"/>
      <c r="L3499" s="17"/>
      <c r="M3499" s="730" t="s">
        <v>2690</v>
      </c>
      <c r="N3499" s="797" t="s">
        <v>377</v>
      </c>
      <c r="O3499" s="798"/>
      <c r="P3499" s="741"/>
      <c r="Q3499" s="17"/>
      <c r="R3499" s="17"/>
      <c r="S3499" s="17"/>
      <c r="T3499" s="17"/>
      <c r="U3499" s="836"/>
      <c r="V3499" s="17"/>
      <c r="W3499" s="807" t="s">
        <v>4068</v>
      </c>
      <c r="X3499" s="808"/>
      <c r="Y3499" s="809"/>
      <c r="Z3499" s="810"/>
      <c r="AA3499" s="810"/>
    </row>
    <row r="3500" spans="1:27" ht="13.8" hidden="1">
      <c r="A3500" s="84"/>
      <c r="B3500" s="84"/>
      <c r="C3500" s="84"/>
      <c r="D3500" s="84"/>
      <c r="E3500" s="711"/>
      <c r="F3500" s="711"/>
      <c r="G3500" s="807" t="s">
        <v>4066</v>
      </c>
      <c r="H3500" s="696" t="str">
        <f t="shared" si="0"/>
        <v>--</v>
      </c>
      <c r="I3500" s="711"/>
      <c r="J3500" s="17"/>
      <c r="K3500" s="17"/>
      <c r="L3500" s="17"/>
      <c r="M3500" s="778" t="s">
        <v>436</v>
      </c>
      <c r="N3500" s="800" t="s">
        <v>202</v>
      </c>
      <c r="O3500" s="801"/>
      <c r="P3500" s="748"/>
      <c r="Q3500" s="17"/>
      <c r="R3500" s="17"/>
      <c r="S3500" s="17"/>
      <c r="T3500" s="17"/>
      <c r="U3500" s="852"/>
      <c r="V3500" s="17"/>
      <c r="W3500" s="803" t="s">
        <v>4068</v>
      </c>
      <c r="X3500" s="804"/>
      <c r="Y3500" s="805"/>
      <c r="Z3500" s="806"/>
      <c r="AA3500" s="806"/>
    </row>
    <row r="3501" spans="1:27" ht="13.8" hidden="1">
      <c r="A3501" s="84"/>
      <c r="B3501" s="84"/>
      <c r="C3501" s="84"/>
      <c r="D3501" s="84"/>
      <c r="E3501" s="704"/>
      <c r="F3501" s="704"/>
      <c r="G3501" s="803" t="s">
        <v>4066</v>
      </c>
      <c r="H3501" s="694" t="str">
        <f t="shared" si="0"/>
        <v>--</v>
      </c>
      <c r="I3501" s="704"/>
      <c r="J3501" s="17"/>
      <c r="K3501" s="17"/>
      <c r="L3501" s="17"/>
      <c r="M3501" s="797" t="s">
        <v>2691</v>
      </c>
      <c r="N3501" s="797" t="s">
        <v>434</v>
      </c>
      <c r="O3501" s="798"/>
      <c r="P3501" s="741"/>
      <c r="Q3501" s="17"/>
      <c r="R3501" s="17"/>
      <c r="S3501" s="17"/>
      <c r="T3501" s="17"/>
      <c r="U3501" s="836"/>
      <c r="V3501" s="17"/>
      <c r="W3501" s="807" t="s">
        <v>4068</v>
      </c>
      <c r="X3501" s="808"/>
      <c r="Y3501" s="809"/>
      <c r="Z3501" s="810"/>
      <c r="AA3501" s="810"/>
    </row>
    <row r="3502" spans="1:27" ht="13.8" hidden="1">
      <c r="A3502" s="84"/>
      <c r="B3502" s="84"/>
      <c r="C3502" s="84"/>
      <c r="D3502" s="84"/>
      <c r="E3502" s="711"/>
      <c r="F3502" s="711"/>
      <c r="G3502" s="807" t="s">
        <v>4066</v>
      </c>
      <c r="H3502" s="696" t="str">
        <f t="shared" si="0"/>
        <v>--</v>
      </c>
      <c r="I3502" s="711"/>
      <c r="J3502" s="17"/>
      <c r="K3502" s="17"/>
      <c r="L3502" s="17"/>
      <c r="M3502" s="800" t="s">
        <v>2679</v>
      </c>
      <c r="N3502" s="800" t="s">
        <v>47</v>
      </c>
      <c r="O3502" s="801"/>
      <c r="P3502" s="748"/>
      <c r="Q3502" s="17"/>
      <c r="R3502" s="17"/>
      <c r="S3502" s="17"/>
      <c r="T3502" s="17"/>
      <c r="U3502" s="852"/>
      <c r="V3502" s="17"/>
      <c r="W3502" s="803" t="s">
        <v>4068</v>
      </c>
      <c r="X3502" s="804"/>
      <c r="Y3502" s="805"/>
      <c r="Z3502" s="806"/>
      <c r="AA3502" s="806"/>
    </row>
    <row r="3503" spans="1:27" ht="13.8" hidden="1">
      <c r="A3503" s="84"/>
      <c r="B3503" s="84"/>
      <c r="C3503" s="84"/>
      <c r="D3503" s="84"/>
      <c r="E3503" s="704"/>
      <c r="F3503" s="704"/>
      <c r="G3503" s="803" t="s">
        <v>4066</v>
      </c>
      <c r="H3503" s="694" t="str">
        <f t="shared" si="0"/>
        <v>--</v>
      </c>
      <c r="I3503" s="704"/>
      <c r="J3503" s="17"/>
      <c r="K3503" s="17"/>
      <c r="L3503" s="17"/>
      <c r="M3503" s="797" t="s">
        <v>2679</v>
      </c>
      <c r="N3503" s="797" t="s">
        <v>48</v>
      </c>
      <c r="O3503" s="798"/>
      <c r="P3503" s="741"/>
      <c r="Q3503" s="17"/>
      <c r="R3503" s="17"/>
      <c r="S3503" s="17"/>
      <c r="T3503" s="17"/>
      <c r="U3503" s="836"/>
      <c r="V3503" s="17"/>
      <c r="W3503" s="807" t="s">
        <v>4068</v>
      </c>
      <c r="X3503" s="808"/>
      <c r="Y3503" s="809"/>
      <c r="Z3503" s="810"/>
      <c r="AA3503" s="810"/>
    </row>
    <row r="3504" spans="1:27" ht="13.8" hidden="1">
      <c r="A3504" s="372"/>
      <c r="B3504" s="332"/>
      <c r="C3504" s="332"/>
      <c r="D3504" s="332"/>
      <c r="E3504" s="1022"/>
      <c r="F3504" s="1022"/>
      <c r="G3504" s="1023" t="s">
        <v>7071</v>
      </c>
      <c r="H3504" s="696" t="str">
        <f t="shared" si="0"/>
        <v>--</v>
      </c>
      <c r="I3504" s="711"/>
      <c r="J3504" s="17"/>
      <c r="K3504" s="17"/>
      <c r="L3504" s="17"/>
      <c r="M3504" s="781" t="s">
        <v>241</v>
      </c>
      <c r="N3504" s="781" t="s">
        <v>2354</v>
      </c>
      <c r="O3504" s="760"/>
      <c r="P3504" s="789"/>
      <c r="Q3504" s="17"/>
      <c r="R3504" s="17"/>
      <c r="S3504" s="17"/>
      <c r="T3504" s="17"/>
      <c r="U3504" s="790" t="s">
        <v>7072</v>
      </c>
      <c r="V3504" s="17"/>
      <c r="W3504" s="748"/>
      <c r="X3504" s="761"/>
      <c r="Y3504" s="762"/>
      <c r="Z3504" s="763"/>
      <c r="AA3504" s="763"/>
    </row>
    <row r="3505" spans="1:27" ht="13.8" hidden="1">
      <c r="A3505" s="84"/>
      <c r="B3505" s="84"/>
      <c r="C3505" s="84"/>
      <c r="D3505" s="84"/>
      <c r="E3505" s="704"/>
      <c r="F3505" s="704"/>
      <c r="G3505" s="748" t="s">
        <v>7071</v>
      </c>
      <c r="H3505" s="694" t="str">
        <f t="shared" si="0"/>
        <v>--</v>
      </c>
      <c r="I3505" s="704"/>
      <c r="J3505" s="17"/>
      <c r="K3505" s="17"/>
      <c r="L3505" s="17"/>
      <c r="M3505" s="779" t="s">
        <v>273</v>
      </c>
      <c r="N3505" s="779" t="s">
        <v>1290</v>
      </c>
      <c r="O3505" s="764"/>
      <c r="P3505" s="787"/>
      <c r="Q3505" s="17"/>
      <c r="R3505" s="17"/>
      <c r="S3505" s="17"/>
      <c r="T3505" s="17"/>
      <c r="U3505" s="788" t="s">
        <v>7073</v>
      </c>
      <c r="V3505" s="17"/>
      <c r="W3505" s="741"/>
      <c r="X3505" s="765"/>
      <c r="Y3505" s="766"/>
      <c r="Z3505" s="767"/>
      <c r="AA3505" s="767"/>
    </row>
    <row r="3506" spans="1:27" ht="13.8" hidden="1">
      <c r="A3506" s="84"/>
      <c r="B3506" s="84"/>
      <c r="C3506" s="84"/>
      <c r="D3506" s="84"/>
      <c r="E3506" s="711"/>
      <c r="F3506" s="711"/>
      <c r="G3506" s="741" t="s">
        <v>7071</v>
      </c>
      <c r="H3506" s="696" t="str">
        <f t="shared" si="0"/>
        <v>--</v>
      </c>
      <c r="I3506" s="711"/>
      <c r="J3506" s="17"/>
      <c r="K3506" s="17"/>
      <c r="L3506" s="17"/>
      <c r="M3506" s="781" t="s">
        <v>436</v>
      </c>
      <c r="N3506" s="781" t="s">
        <v>126</v>
      </c>
      <c r="O3506" s="760"/>
      <c r="P3506" s="789"/>
      <c r="Q3506" s="17"/>
      <c r="R3506" s="17"/>
      <c r="S3506" s="17"/>
      <c r="T3506" s="17"/>
      <c r="U3506" s="790" t="s">
        <v>7074</v>
      </c>
      <c r="V3506" s="17"/>
      <c r="W3506" s="748"/>
      <c r="X3506" s="761"/>
      <c r="Y3506" s="762"/>
      <c r="Z3506" s="763"/>
      <c r="AA3506" s="763"/>
    </row>
    <row r="3507" spans="1:27" ht="13.8" hidden="1">
      <c r="A3507" s="84"/>
      <c r="B3507" s="84"/>
      <c r="C3507" s="84"/>
      <c r="D3507" s="84"/>
      <c r="E3507" s="704"/>
      <c r="F3507" s="704"/>
      <c r="G3507" s="748" t="s">
        <v>7063</v>
      </c>
      <c r="H3507" s="694" t="str">
        <f t="shared" si="0"/>
        <v>--</v>
      </c>
      <c r="I3507" s="704"/>
      <c r="J3507" s="17"/>
      <c r="K3507" s="17"/>
      <c r="L3507" s="17"/>
      <c r="M3507" s="779" t="s">
        <v>1700</v>
      </c>
      <c r="N3507" s="779" t="s">
        <v>2217</v>
      </c>
      <c r="O3507" s="764"/>
      <c r="P3507" s="787"/>
      <c r="Q3507" s="17"/>
      <c r="R3507" s="17"/>
      <c r="S3507" s="17"/>
      <c r="T3507" s="17"/>
      <c r="U3507" s="788" t="s">
        <v>7064</v>
      </c>
      <c r="V3507" s="17"/>
      <c r="W3507" s="741"/>
      <c r="X3507" s="765"/>
      <c r="Y3507" s="766"/>
      <c r="Z3507" s="767"/>
      <c r="AA3507" s="767"/>
    </row>
    <row r="3508" spans="1:27" ht="13.8" hidden="1">
      <c r="A3508" s="84"/>
      <c r="B3508" s="84"/>
      <c r="C3508" s="84"/>
      <c r="D3508" s="84"/>
      <c r="E3508" s="711"/>
      <c r="F3508" s="711"/>
      <c r="G3508" s="741" t="s">
        <v>7063</v>
      </c>
      <c r="H3508" s="696" t="str">
        <f t="shared" si="0"/>
        <v>--</v>
      </c>
      <c r="I3508" s="711"/>
      <c r="J3508" s="17"/>
      <c r="K3508" s="17"/>
      <c r="L3508" s="17"/>
      <c r="M3508" s="781" t="s">
        <v>273</v>
      </c>
      <c r="N3508" s="781" t="s">
        <v>1288</v>
      </c>
      <c r="O3508" s="760"/>
      <c r="P3508" s="748" t="s">
        <v>4352</v>
      </c>
      <c r="Q3508" s="17"/>
      <c r="R3508" s="17"/>
      <c r="S3508" s="17"/>
      <c r="T3508" s="17"/>
      <c r="U3508" s="790" t="s">
        <v>7065</v>
      </c>
      <c r="V3508" s="17"/>
      <c r="W3508" s="748"/>
      <c r="X3508" s="761"/>
      <c r="Y3508" s="762"/>
      <c r="Z3508" s="763"/>
      <c r="AA3508" s="763"/>
    </row>
    <row r="3509" spans="1:27" ht="13.8" hidden="1">
      <c r="A3509" s="84"/>
      <c r="B3509" s="84"/>
      <c r="C3509" s="84"/>
      <c r="D3509" s="84"/>
      <c r="E3509" s="704"/>
      <c r="F3509" s="704"/>
      <c r="G3509" s="748" t="s">
        <v>7063</v>
      </c>
      <c r="H3509" s="694" t="str">
        <f t="shared" si="0"/>
        <v>--</v>
      </c>
      <c r="I3509" s="704"/>
      <c r="J3509" s="17"/>
      <c r="K3509" s="17"/>
      <c r="L3509" s="17"/>
      <c r="M3509" s="779" t="s">
        <v>630</v>
      </c>
      <c r="N3509" s="779" t="s">
        <v>1646</v>
      </c>
      <c r="O3509" s="764"/>
      <c r="P3509" s="787"/>
      <c r="Q3509" s="17"/>
      <c r="R3509" s="17"/>
      <c r="S3509" s="17"/>
      <c r="T3509" s="17"/>
      <c r="U3509" s="788" t="s">
        <v>7066</v>
      </c>
      <c r="V3509" s="17"/>
      <c r="W3509" s="741"/>
      <c r="X3509" s="765"/>
      <c r="Y3509" s="766"/>
      <c r="Z3509" s="767"/>
      <c r="AA3509" s="767"/>
    </row>
    <row r="3510" spans="1:27" ht="13.8" hidden="1">
      <c r="A3510" s="84"/>
      <c r="B3510" s="84"/>
      <c r="C3510" s="84"/>
      <c r="D3510" s="84"/>
      <c r="E3510" s="711"/>
      <c r="F3510" s="711"/>
      <c r="G3510" s="741" t="s">
        <v>7063</v>
      </c>
      <c r="H3510" s="696" t="str">
        <f t="shared" si="0"/>
        <v>--</v>
      </c>
      <c r="I3510" s="711"/>
      <c r="J3510" s="17"/>
      <c r="K3510" s="17"/>
      <c r="L3510" s="17"/>
      <c r="M3510" s="781" t="s">
        <v>436</v>
      </c>
      <c r="N3510" s="781" t="s">
        <v>125</v>
      </c>
      <c r="O3510" s="760"/>
      <c r="P3510" s="789"/>
      <c r="Q3510" s="17"/>
      <c r="R3510" s="17"/>
      <c r="S3510" s="17"/>
      <c r="T3510" s="17"/>
      <c r="U3510" s="790" t="s">
        <v>7067</v>
      </c>
      <c r="V3510" s="17"/>
      <c r="W3510" s="748"/>
      <c r="X3510" s="761"/>
      <c r="Y3510" s="762"/>
      <c r="Z3510" s="763"/>
      <c r="AA3510" s="763"/>
    </row>
    <row r="3511" spans="1:27" ht="13.8" hidden="1">
      <c r="A3511" s="84"/>
      <c r="B3511" s="84"/>
      <c r="C3511" s="84"/>
      <c r="D3511" s="84"/>
      <c r="E3511" s="704"/>
      <c r="F3511" s="704"/>
      <c r="G3511" s="748" t="s">
        <v>7063</v>
      </c>
      <c r="H3511" s="694" t="str">
        <f t="shared" si="0"/>
        <v>--</v>
      </c>
      <c r="I3511" s="704"/>
      <c r="J3511" s="17"/>
      <c r="K3511" s="17"/>
      <c r="L3511" s="17"/>
      <c r="M3511" s="779" t="s">
        <v>494</v>
      </c>
      <c r="N3511" s="779" t="s">
        <v>1506</v>
      </c>
      <c r="O3511" s="764"/>
      <c r="P3511" s="787"/>
      <c r="Q3511" s="17"/>
      <c r="R3511" s="17"/>
      <c r="S3511" s="17"/>
      <c r="T3511" s="17"/>
      <c r="U3511" s="788" t="s">
        <v>7068</v>
      </c>
      <c r="V3511" s="17"/>
      <c r="W3511" s="741"/>
      <c r="X3511" s="765"/>
      <c r="Y3511" s="766"/>
      <c r="Z3511" s="767"/>
      <c r="AA3511" s="767"/>
    </row>
    <row r="3512" spans="1:27" ht="13.8" hidden="1">
      <c r="A3512" s="84"/>
      <c r="B3512" s="84"/>
      <c r="C3512" s="84"/>
      <c r="D3512" s="84"/>
      <c r="E3512" s="711"/>
      <c r="F3512" s="711"/>
      <c r="G3512" s="741" t="s">
        <v>7063</v>
      </c>
      <c r="H3512" s="696" t="str">
        <f t="shared" si="0"/>
        <v>--</v>
      </c>
      <c r="I3512" s="711"/>
      <c r="J3512" s="17"/>
      <c r="K3512" s="17"/>
      <c r="L3512" s="17"/>
      <c r="M3512" s="781" t="s">
        <v>273</v>
      </c>
      <c r="N3512" s="781" t="s">
        <v>1289</v>
      </c>
      <c r="O3512" s="760"/>
      <c r="P3512" s="748" t="s">
        <v>4352</v>
      </c>
      <c r="Q3512" s="17"/>
      <c r="R3512" s="17"/>
      <c r="S3512" s="17"/>
      <c r="T3512" s="17"/>
      <c r="U3512" s="790" t="s">
        <v>7069</v>
      </c>
      <c r="V3512" s="17"/>
      <c r="W3512" s="748"/>
      <c r="X3512" s="761"/>
      <c r="Y3512" s="762"/>
      <c r="Z3512" s="763"/>
      <c r="AA3512" s="763"/>
    </row>
    <row r="3513" spans="1:27" ht="13.8" hidden="1">
      <c r="A3513" s="84"/>
      <c r="B3513" s="84"/>
      <c r="C3513" s="84"/>
      <c r="D3513" s="84"/>
      <c r="E3513" s="704"/>
      <c r="F3513" s="704"/>
      <c r="G3513" s="748" t="s">
        <v>7063</v>
      </c>
      <c r="H3513" s="694" t="str">
        <f t="shared" si="0"/>
        <v>--</v>
      </c>
      <c r="I3513" s="704"/>
      <c r="J3513" s="17"/>
      <c r="K3513" s="17"/>
      <c r="L3513" s="17"/>
      <c r="M3513" s="779" t="s">
        <v>528</v>
      </c>
      <c r="N3513" s="779" t="s">
        <v>2214</v>
      </c>
      <c r="O3513" s="764"/>
      <c r="P3513" s="787"/>
      <c r="Q3513" s="17"/>
      <c r="R3513" s="17"/>
      <c r="S3513" s="17"/>
      <c r="T3513" s="17"/>
      <c r="U3513" s="788" t="s">
        <v>7070</v>
      </c>
      <c r="V3513" s="17"/>
      <c r="W3513" s="741"/>
      <c r="X3513" s="765"/>
      <c r="Y3513" s="766"/>
      <c r="Z3513" s="767"/>
      <c r="AA3513" s="767"/>
    </row>
    <row r="3514" spans="1:27" ht="13.8" hidden="1">
      <c r="B3514" s="8"/>
      <c r="C3514" s="8"/>
      <c r="D3514" s="8"/>
      <c r="E3514" s="695"/>
      <c r="F3514" s="695"/>
      <c r="G3514" s="695"/>
      <c r="H3514" s="696" t="str">
        <f t="shared" si="0"/>
        <v>--</v>
      </c>
      <c r="I3514" s="695"/>
      <c r="M3514" s="724" t="s">
        <v>347</v>
      </c>
      <c r="N3514" s="1024" t="s">
        <v>833</v>
      </c>
      <c r="O3514" s="1025">
        <v>1</v>
      </c>
      <c r="P3514" s="693" t="s">
        <v>8652</v>
      </c>
      <c r="Q3514" s="8"/>
      <c r="R3514" s="8"/>
      <c r="S3514" s="8"/>
      <c r="T3514" s="8"/>
      <c r="U3514" s="1026"/>
      <c r="V3514" s="476"/>
      <c r="W3514" s="1027"/>
      <c r="X3514" s="1028"/>
      <c r="Y3514" s="1029"/>
    </row>
    <row r="3515" spans="1:27" ht="13.8" hidden="1">
      <c r="A3515" s="98"/>
      <c r="B3515" s="98"/>
      <c r="C3515" s="98"/>
      <c r="D3515" s="98"/>
      <c r="E3515" s="98"/>
      <c r="F3515" s="98"/>
      <c r="G3515" s="98"/>
      <c r="H3515" s="694" t="str">
        <f t="shared" si="0"/>
        <v>--</v>
      </c>
      <c r="I3515" s="98"/>
      <c r="J3515" s="27"/>
      <c r="K3515" s="27"/>
      <c r="L3515" s="27"/>
      <c r="M3515" s="536" t="s">
        <v>36</v>
      </c>
      <c r="N3515" s="536" t="s">
        <v>1917</v>
      </c>
      <c r="O3515" s="712"/>
      <c r="P3515" s="27"/>
      <c r="Q3515" s="27"/>
      <c r="R3515" s="27"/>
      <c r="S3515" s="27"/>
      <c r="T3515" s="27"/>
      <c r="U3515" s="713"/>
      <c r="V3515" s="27"/>
      <c r="W3515" s="212" t="s">
        <v>8653</v>
      </c>
      <c r="X3515" s="1030"/>
      <c r="Y3515" s="1031"/>
      <c r="Z3515" s="27"/>
      <c r="AA3515" s="27"/>
    </row>
    <row r="3516" spans="1:27" ht="13.8" hidden="1">
      <c r="A3516" s="98"/>
      <c r="B3516" s="98"/>
      <c r="C3516" s="98"/>
      <c r="D3516" s="98"/>
      <c r="E3516" s="98"/>
      <c r="F3516" s="98"/>
      <c r="G3516" s="98"/>
      <c r="H3516" s="696" t="str">
        <f t="shared" si="0"/>
        <v>--</v>
      </c>
      <c r="I3516" s="98"/>
      <c r="J3516" s="27"/>
      <c r="K3516" s="27"/>
      <c r="L3516" s="27"/>
      <c r="M3516" s="536" t="s">
        <v>36</v>
      </c>
      <c r="N3516" s="536" t="s">
        <v>1946</v>
      </c>
      <c r="O3516" s="712"/>
      <c r="P3516" s="27"/>
      <c r="Q3516" s="27"/>
      <c r="R3516" s="27"/>
      <c r="S3516" s="27"/>
      <c r="T3516" s="27"/>
      <c r="U3516" s="713"/>
      <c r="V3516" s="27"/>
      <c r="W3516" s="212" t="s">
        <v>8655</v>
      </c>
      <c r="X3516" s="600">
        <v>30838</v>
      </c>
      <c r="Y3516" s="1032">
        <v>45546</v>
      </c>
      <c r="Z3516" s="27"/>
      <c r="AA3516" s="27"/>
    </row>
    <row r="3517" spans="1:27" ht="13.8" hidden="1">
      <c r="A3517" s="84"/>
      <c r="B3517" s="84"/>
      <c r="C3517" s="84"/>
      <c r="D3517" s="84"/>
      <c r="E3517" s="704"/>
      <c r="F3517" s="704"/>
      <c r="G3517" s="704"/>
      <c r="H3517" s="694" t="str">
        <f t="shared" si="0"/>
        <v>--</v>
      </c>
      <c r="I3517" s="704"/>
      <c r="J3517" s="17"/>
      <c r="K3517" s="17"/>
      <c r="L3517" s="17"/>
      <c r="M3517" s="880" t="s">
        <v>36</v>
      </c>
      <c r="N3517" s="880" t="s">
        <v>2006</v>
      </c>
      <c r="O3517" s="881"/>
      <c r="P3517" s="882"/>
      <c r="Q3517" s="17"/>
      <c r="R3517" s="17"/>
      <c r="S3517" s="17"/>
      <c r="T3517" s="17"/>
      <c r="U3517" s="791"/>
      <c r="V3517" s="17"/>
      <c r="W3517" s="719" t="s">
        <v>1265</v>
      </c>
      <c r="X3517" s="883">
        <v>2230</v>
      </c>
      <c r="Y3517" s="884">
        <v>45716</v>
      </c>
      <c r="Z3517" s="882"/>
      <c r="AA3517" s="882"/>
    </row>
    <row r="3518" spans="1:27" ht="13.8" hidden="1">
      <c r="A3518" s="84"/>
      <c r="B3518" s="84"/>
      <c r="C3518" s="84"/>
      <c r="D3518" s="84"/>
      <c r="E3518" s="711"/>
      <c r="F3518" s="711"/>
      <c r="G3518" s="711"/>
      <c r="H3518" s="696" t="str">
        <f t="shared" si="0"/>
        <v>--</v>
      </c>
      <c r="I3518" s="711"/>
      <c r="J3518" s="17"/>
      <c r="K3518" s="17"/>
      <c r="L3518" s="17"/>
      <c r="M3518" s="890" t="s">
        <v>36</v>
      </c>
      <c r="N3518" s="890" t="s">
        <v>1980</v>
      </c>
      <c r="O3518" s="1017"/>
      <c r="P3518" s="1018"/>
      <c r="Q3518" s="17"/>
      <c r="R3518" s="17"/>
      <c r="S3518" s="17"/>
      <c r="T3518" s="17"/>
      <c r="U3518" s="794"/>
      <c r="V3518" s="17"/>
      <c r="W3518" s="704"/>
      <c r="X3518" s="1019">
        <v>21952</v>
      </c>
      <c r="Y3518" s="1020">
        <v>45560</v>
      </c>
      <c r="Z3518" s="1018"/>
      <c r="AA3518" s="1018"/>
    </row>
    <row r="3519" spans="1:27" ht="13.8" hidden="1">
      <c r="A3519" s="84"/>
      <c r="B3519" s="84"/>
      <c r="C3519" s="84"/>
      <c r="D3519" s="84"/>
      <c r="E3519" s="704"/>
      <c r="F3519" s="704"/>
      <c r="G3519" s="704"/>
      <c r="H3519" s="694" t="str">
        <f t="shared" si="0"/>
        <v>--</v>
      </c>
      <c r="I3519" s="704"/>
      <c r="J3519" s="17"/>
      <c r="K3519" s="17"/>
      <c r="L3519" s="17"/>
      <c r="M3519" s="880" t="s">
        <v>49</v>
      </c>
      <c r="N3519" s="880" t="s">
        <v>1145</v>
      </c>
      <c r="O3519" s="881"/>
      <c r="P3519" s="882"/>
      <c r="Q3519" s="17"/>
      <c r="R3519" s="17"/>
      <c r="S3519" s="17"/>
      <c r="T3519" s="17"/>
      <c r="U3519" s="791"/>
      <c r="V3519" s="17"/>
      <c r="W3519" s="711"/>
      <c r="X3519" s="883">
        <v>21952</v>
      </c>
      <c r="Y3519" s="884">
        <v>45560</v>
      </c>
      <c r="Z3519" s="882"/>
      <c r="AA3519" s="882"/>
    </row>
    <row r="3520" spans="1:27" ht="13.8" hidden="1">
      <c r="A3520" s="84"/>
      <c r="B3520" s="11"/>
      <c r="C3520" s="11"/>
      <c r="D3520" s="11"/>
      <c r="E3520" s="718"/>
      <c r="F3520" s="718"/>
      <c r="G3520" s="718"/>
      <c r="H3520" s="696" t="str">
        <f t="shared" si="0"/>
        <v>--</v>
      </c>
      <c r="I3520" s="718"/>
      <c r="J3520" s="13"/>
      <c r="K3520" s="13"/>
      <c r="L3520" s="13"/>
      <c r="M3520" s="890" t="s">
        <v>711</v>
      </c>
      <c r="N3520" s="890" t="s">
        <v>221</v>
      </c>
      <c r="O3520" s="1017"/>
      <c r="P3520" s="1018"/>
      <c r="Q3520" s="13"/>
      <c r="R3520" s="13"/>
      <c r="S3520" s="13"/>
      <c r="T3520" s="13"/>
      <c r="U3520" s="1033"/>
      <c r="V3520" s="13"/>
      <c r="W3520" s="704"/>
      <c r="X3520" s="998"/>
      <c r="Y3520" s="1020">
        <v>45467</v>
      </c>
      <c r="Z3520" s="1018"/>
      <c r="AA3520" s="1018"/>
    </row>
    <row r="3521" spans="1:27" ht="13.8" hidden="1">
      <c r="A3521" s="84"/>
      <c r="B3521" s="11"/>
      <c r="C3521" s="11"/>
      <c r="D3521" s="11"/>
      <c r="E3521" s="715"/>
      <c r="F3521" s="715"/>
      <c r="G3521" s="715"/>
      <c r="H3521" s="694" t="str">
        <f t="shared" si="0"/>
        <v>--</v>
      </c>
      <c r="I3521" s="715"/>
      <c r="J3521" s="13"/>
      <c r="K3521" s="13"/>
      <c r="L3521" s="13"/>
      <c r="M3521" s="880" t="s">
        <v>36</v>
      </c>
      <c r="N3521" s="880" t="s">
        <v>1846</v>
      </c>
      <c r="O3521" s="881"/>
      <c r="P3521" s="882"/>
      <c r="Q3521" s="13"/>
      <c r="R3521" s="13"/>
      <c r="S3521" s="13"/>
      <c r="T3521" s="13"/>
      <c r="U3521" s="1034"/>
      <c r="V3521" s="13"/>
      <c r="W3521" s="711"/>
      <c r="X3521" s="1002"/>
      <c r="Y3521" s="884">
        <v>45467</v>
      </c>
      <c r="Z3521" s="882"/>
      <c r="AA3521" s="882"/>
    </row>
    <row r="3522" spans="1:27" ht="13.8" hidden="1">
      <c r="A3522" s="84"/>
      <c r="B3522" s="11"/>
      <c r="C3522" s="11"/>
      <c r="D3522" s="11"/>
      <c r="E3522" s="718"/>
      <c r="F3522" s="718"/>
      <c r="G3522" s="718"/>
      <c r="H3522" s="696" t="str">
        <f t="shared" si="0"/>
        <v>--</v>
      </c>
      <c r="I3522" s="718"/>
      <c r="J3522" s="17"/>
      <c r="K3522" s="17"/>
      <c r="L3522" s="17"/>
      <c r="M3522" s="890" t="s">
        <v>49</v>
      </c>
      <c r="N3522" s="890" t="s">
        <v>1054</v>
      </c>
      <c r="O3522" s="1017"/>
      <c r="P3522" s="1018"/>
      <c r="Q3522" s="17"/>
      <c r="R3522" s="17"/>
      <c r="S3522" s="17"/>
      <c r="T3522" s="17"/>
      <c r="U3522" s="794"/>
      <c r="V3522" s="17"/>
      <c r="W3522" s="704"/>
      <c r="X3522" s="998"/>
      <c r="Y3522" s="1020">
        <v>45467</v>
      </c>
      <c r="Z3522" s="1018"/>
      <c r="AA3522" s="1018"/>
    </row>
    <row r="3523" spans="1:27" ht="13.8" hidden="1">
      <c r="A3523" s="84"/>
      <c r="B3523" s="11"/>
      <c r="C3523" s="11"/>
      <c r="D3523" s="11"/>
      <c r="E3523" s="715"/>
      <c r="F3523" s="715"/>
      <c r="G3523" s="715"/>
      <c r="H3523" s="694" t="str">
        <f t="shared" si="0"/>
        <v>--</v>
      </c>
      <c r="I3523" s="715"/>
      <c r="J3523" s="13"/>
      <c r="K3523" s="13"/>
      <c r="L3523" s="13"/>
      <c r="M3523" s="880" t="s">
        <v>8660</v>
      </c>
      <c r="N3523" s="880" t="s">
        <v>243</v>
      </c>
      <c r="O3523" s="881"/>
      <c r="P3523" s="882"/>
      <c r="Q3523" s="13"/>
      <c r="R3523" s="13"/>
      <c r="S3523" s="13"/>
      <c r="T3523" s="13"/>
      <c r="U3523" s="1034"/>
      <c r="V3523" s="13"/>
      <c r="W3523" s="711"/>
      <c r="X3523" s="1002"/>
      <c r="Y3523" s="1003"/>
      <c r="Z3523" s="882"/>
      <c r="AA3523" s="882"/>
    </row>
    <row r="3524" spans="1:27" ht="13.8" hidden="1">
      <c r="A3524" s="84"/>
      <c r="B3524" s="84"/>
      <c r="C3524" s="84"/>
      <c r="D3524" s="84"/>
      <c r="E3524" s="711"/>
      <c r="F3524" s="711"/>
      <c r="G3524" s="741"/>
      <c r="H3524" s="696" t="str">
        <f t="shared" si="0"/>
        <v>--</v>
      </c>
      <c r="I3524" s="711"/>
      <c r="J3524" s="17"/>
      <c r="K3524" s="17"/>
      <c r="L3524" s="17"/>
      <c r="M3524" s="781"/>
      <c r="N3524" s="781"/>
      <c r="O3524" s="1035"/>
      <c r="P3524" s="748"/>
      <c r="Q3524" s="17"/>
      <c r="R3524" s="17"/>
      <c r="S3524" s="17"/>
      <c r="T3524" s="17"/>
      <c r="U3524" s="790"/>
      <c r="V3524" s="17"/>
      <c r="W3524" s="748"/>
      <c r="X3524" s="761"/>
      <c r="Y3524" s="762"/>
      <c r="Z3524" s="763"/>
      <c r="AA3524" s="763"/>
    </row>
    <row r="3525" spans="1:27" ht="13.8" hidden="1">
      <c r="A3525" s="84"/>
      <c r="B3525" s="84"/>
      <c r="C3525" s="84"/>
      <c r="D3525" s="84"/>
      <c r="E3525" s="704"/>
      <c r="F3525" s="704"/>
      <c r="G3525" s="748"/>
      <c r="H3525" s="694" t="str">
        <f t="shared" si="0"/>
        <v>--</v>
      </c>
      <c r="I3525" s="704"/>
      <c r="J3525" s="17"/>
      <c r="K3525" s="17"/>
      <c r="L3525" s="17"/>
      <c r="M3525" s="779"/>
      <c r="N3525" s="779"/>
      <c r="O3525" s="1036"/>
      <c r="P3525" s="741"/>
      <c r="Q3525" s="17"/>
      <c r="R3525" s="17"/>
      <c r="S3525" s="17"/>
      <c r="T3525" s="17"/>
      <c r="U3525" s="788"/>
      <c r="V3525" s="17"/>
      <c r="W3525" s="741"/>
      <c r="X3525" s="765"/>
      <c r="Y3525" s="766"/>
      <c r="Z3525" s="767"/>
      <c r="AA3525" s="767"/>
    </row>
    <row r="3526" spans="1:27" ht="13.8" hidden="1">
      <c r="A3526" s="84"/>
      <c r="B3526" s="84"/>
      <c r="C3526" s="84"/>
      <c r="D3526" s="84"/>
      <c r="E3526" s="711"/>
      <c r="F3526" s="711"/>
      <c r="G3526" s="741"/>
      <c r="H3526" s="696" t="str">
        <f t="shared" si="0"/>
        <v>--</v>
      </c>
      <c r="I3526" s="711"/>
      <c r="J3526" s="17"/>
      <c r="K3526" s="17"/>
      <c r="L3526" s="17"/>
      <c r="M3526" s="781"/>
      <c r="N3526" s="781"/>
      <c r="O3526" s="1035"/>
      <c r="P3526" s="748"/>
      <c r="Q3526" s="17"/>
      <c r="R3526" s="17"/>
      <c r="S3526" s="17"/>
      <c r="T3526" s="17"/>
      <c r="U3526" s="790"/>
      <c r="V3526" s="17"/>
      <c r="W3526" s="748"/>
      <c r="X3526" s="761"/>
      <c r="Y3526" s="762"/>
      <c r="Z3526" s="763"/>
      <c r="AA3526" s="763"/>
    </row>
    <row r="3527" spans="1:27" ht="13.8" hidden="1">
      <c r="A3527" s="84"/>
      <c r="B3527" s="84"/>
      <c r="C3527" s="84"/>
      <c r="D3527" s="84"/>
      <c r="E3527" s="704"/>
      <c r="F3527" s="704"/>
      <c r="G3527" s="748"/>
      <c r="H3527" s="694" t="str">
        <f t="shared" si="0"/>
        <v>--</v>
      </c>
      <c r="I3527" s="704"/>
      <c r="J3527" s="17"/>
      <c r="K3527" s="17"/>
      <c r="L3527" s="17"/>
      <c r="M3527" s="779"/>
      <c r="N3527" s="779"/>
      <c r="O3527" s="1036"/>
      <c r="P3527" s="741"/>
      <c r="Q3527" s="17"/>
      <c r="R3527" s="17"/>
      <c r="S3527" s="17"/>
      <c r="T3527" s="17"/>
      <c r="U3527" s="788"/>
      <c r="V3527" s="17"/>
      <c r="W3527" s="741"/>
      <c r="X3527" s="765"/>
      <c r="Y3527" s="766"/>
      <c r="Z3527" s="767"/>
      <c r="AA3527" s="767"/>
    </row>
    <row r="3528" spans="1:27" ht="13.8" hidden="1">
      <c r="A3528" s="84"/>
      <c r="B3528" s="84"/>
      <c r="C3528" s="84"/>
      <c r="D3528" s="84"/>
      <c r="E3528" s="711"/>
      <c r="F3528" s="711"/>
      <c r="G3528" s="741"/>
      <c r="H3528" s="696" t="str">
        <f t="shared" si="0"/>
        <v>--</v>
      </c>
      <c r="I3528" s="711"/>
      <c r="J3528" s="17"/>
      <c r="K3528" s="17"/>
      <c r="L3528" s="17"/>
      <c r="M3528" s="781"/>
      <c r="N3528" s="781"/>
      <c r="O3528" s="1035"/>
      <c r="P3528" s="748"/>
      <c r="Q3528" s="17"/>
      <c r="R3528" s="17"/>
      <c r="S3528" s="17"/>
      <c r="T3528" s="17"/>
      <c r="U3528" s="790"/>
      <c r="V3528" s="17"/>
      <c r="W3528" s="748"/>
      <c r="X3528" s="761"/>
      <c r="Y3528" s="762"/>
      <c r="Z3528" s="763"/>
      <c r="AA3528" s="763"/>
    </row>
    <row r="3529" spans="1:27" ht="13.8" hidden="1">
      <c r="A3529" s="84"/>
      <c r="B3529" s="84"/>
      <c r="C3529" s="84"/>
      <c r="D3529" s="84"/>
      <c r="E3529" s="704"/>
      <c r="F3529" s="704"/>
      <c r="G3529" s="748"/>
      <c r="H3529" s="694" t="str">
        <f t="shared" si="0"/>
        <v>--</v>
      </c>
      <c r="I3529" s="704"/>
      <c r="J3529" s="17"/>
      <c r="K3529" s="17"/>
      <c r="L3529" s="17"/>
      <c r="M3529" s="779"/>
      <c r="N3529" s="779"/>
      <c r="O3529" s="1036"/>
      <c r="P3529" s="741"/>
      <c r="Q3529" s="17"/>
      <c r="R3529" s="17"/>
      <c r="S3529" s="17"/>
      <c r="T3529" s="17"/>
      <c r="U3529" s="788"/>
      <c r="V3529" s="17"/>
      <c r="W3529" s="741"/>
      <c r="X3529" s="765"/>
      <c r="Y3529" s="766"/>
      <c r="Z3529" s="767"/>
      <c r="AA3529" s="767"/>
    </row>
    <row r="3530" spans="1:27" ht="13.8" hidden="1">
      <c r="A3530" s="84"/>
      <c r="B3530" s="84"/>
      <c r="C3530" s="84"/>
      <c r="D3530" s="84"/>
      <c r="E3530" s="711"/>
      <c r="F3530" s="711"/>
      <c r="G3530" s="741"/>
      <c r="H3530" s="696" t="str">
        <f t="shared" si="0"/>
        <v>--</v>
      </c>
      <c r="I3530" s="711"/>
      <c r="J3530" s="17"/>
      <c r="K3530" s="17"/>
      <c r="L3530" s="17"/>
      <c r="M3530" s="781"/>
      <c r="N3530" s="781"/>
      <c r="O3530" s="1035"/>
      <c r="P3530" s="748"/>
      <c r="Q3530" s="17"/>
      <c r="R3530" s="17"/>
      <c r="S3530" s="17"/>
      <c r="T3530" s="17"/>
      <c r="U3530" s="790"/>
      <c r="V3530" s="17"/>
      <c r="W3530" s="748"/>
      <c r="X3530" s="761"/>
      <c r="Y3530" s="762"/>
      <c r="Z3530" s="763"/>
      <c r="AA3530" s="763"/>
    </row>
    <row r="3531" spans="1:27" ht="13.8" hidden="1">
      <c r="A3531" s="84"/>
      <c r="B3531" s="84"/>
      <c r="C3531" s="84"/>
      <c r="D3531" s="84"/>
      <c r="E3531" s="704"/>
      <c r="F3531" s="704"/>
      <c r="G3531" s="748"/>
      <c r="H3531" s="694" t="str">
        <f t="shared" si="0"/>
        <v>--</v>
      </c>
      <c r="I3531" s="704"/>
      <c r="J3531" s="17"/>
      <c r="K3531" s="17"/>
      <c r="L3531" s="17"/>
      <c r="M3531" s="779"/>
      <c r="N3531" s="779"/>
      <c r="O3531" s="1036"/>
      <c r="P3531" s="741"/>
      <c r="Q3531" s="17"/>
      <c r="R3531" s="17"/>
      <c r="S3531" s="17"/>
      <c r="T3531" s="17"/>
      <c r="U3531" s="788"/>
      <c r="V3531" s="17"/>
      <c r="W3531" s="741"/>
      <c r="X3531" s="765"/>
      <c r="Y3531" s="766"/>
      <c r="Z3531" s="767"/>
      <c r="AA3531" s="767"/>
    </row>
    <row r="3532" spans="1:27" ht="13.8" hidden="1">
      <c r="A3532" s="84"/>
      <c r="B3532" s="84"/>
      <c r="C3532" s="84"/>
      <c r="D3532" s="84"/>
      <c r="E3532" s="711"/>
      <c r="F3532" s="711"/>
      <c r="G3532" s="741"/>
      <c r="H3532" s="696" t="str">
        <f t="shared" si="0"/>
        <v>--</v>
      </c>
      <c r="I3532" s="711"/>
      <c r="J3532" s="17"/>
      <c r="K3532" s="17"/>
      <c r="L3532" s="17"/>
      <c r="M3532" s="781"/>
      <c r="N3532" s="781"/>
      <c r="O3532" s="1035"/>
      <c r="P3532" s="748"/>
      <c r="Q3532" s="17"/>
      <c r="R3532" s="17"/>
      <c r="S3532" s="17"/>
      <c r="T3532" s="17"/>
      <c r="U3532" s="790"/>
      <c r="V3532" s="17"/>
      <c r="W3532" s="748"/>
      <c r="X3532" s="761"/>
      <c r="Y3532" s="762"/>
      <c r="Z3532" s="763"/>
      <c r="AA3532" s="763"/>
    </row>
    <row r="3533" spans="1:27" ht="13.8" hidden="1">
      <c r="A3533" s="84"/>
      <c r="B3533" s="84"/>
      <c r="C3533" s="84"/>
      <c r="D3533" s="84"/>
      <c r="E3533" s="704"/>
      <c r="F3533" s="704"/>
      <c r="G3533" s="748"/>
      <c r="H3533" s="694" t="str">
        <f t="shared" si="0"/>
        <v>--</v>
      </c>
      <c r="I3533" s="704"/>
      <c r="J3533" s="17"/>
      <c r="K3533" s="17"/>
      <c r="L3533" s="17"/>
      <c r="M3533" s="779"/>
      <c r="N3533" s="779"/>
      <c r="O3533" s="1036"/>
      <c r="P3533" s="741"/>
      <c r="Q3533" s="17"/>
      <c r="R3533" s="17"/>
      <c r="S3533" s="17"/>
      <c r="T3533" s="17"/>
      <c r="U3533" s="788"/>
      <c r="V3533" s="17"/>
      <c r="W3533" s="741"/>
      <c r="X3533" s="765"/>
      <c r="Y3533" s="766"/>
      <c r="Z3533" s="767"/>
      <c r="AA3533" s="767"/>
    </row>
    <row r="3534" spans="1:27" ht="13.8" hidden="1">
      <c r="A3534" s="84"/>
      <c r="B3534" s="84"/>
      <c r="C3534" s="84"/>
      <c r="D3534" s="84"/>
      <c r="E3534" s="711"/>
      <c r="F3534" s="711"/>
      <c r="G3534" s="741"/>
      <c r="H3534" s="696" t="str">
        <f t="shared" si="0"/>
        <v>--</v>
      </c>
      <c r="I3534" s="711"/>
      <c r="J3534" s="17"/>
      <c r="K3534" s="17"/>
      <c r="L3534" s="17"/>
      <c r="M3534" s="781"/>
      <c r="N3534" s="781"/>
      <c r="O3534" s="1035"/>
      <c r="P3534" s="748"/>
      <c r="Q3534" s="17"/>
      <c r="R3534" s="17"/>
      <c r="S3534" s="17"/>
      <c r="T3534" s="17"/>
      <c r="U3534" s="790"/>
      <c r="V3534" s="17"/>
      <c r="W3534" s="748"/>
      <c r="X3534" s="761"/>
      <c r="Y3534" s="762"/>
      <c r="Z3534" s="763"/>
      <c r="AA3534" s="763"/>
    </row>
    <row r="3535" spans="1:27" ht="13.8" hidden="1">
      <c r="A3535" s="84"/>
      <c r="B3535" s="84"/>
      <c r="C3535" s="84"/>
      <c r="D3535" s="84"/>
      <c r="E3535" s="704"/>
      <c r="F3535" s="704"/>
      <c r="G3535" s="748"/>
      <c r="H3535" s="694" t="str">
        <f t="shared" si="0"/>
        <v>--</v>
      </c>
      <c r="I3535" s="704"/>
      <c r="J3535" s="17"/>
      <c r="K3535" s="17"/>
      <c r="L3535" s="17"/>
      <c r="M3535" s="779"/>
      <c r="N3535" s="779"/>
      <c r="O3535" s="1036"/>
      <c r="P3535" s="1037"/>
      <c r="Q3535" s="17"/>
      <c r="R3535" s="17"/>
      <c r="S3535" s="17"/>
      <c r="T3535" s="17"/>
      <c r="U3535" s="788"/>
      <c r="V3535" s="17"/>
      <c r="W3535" s="741"/>
      <c r="X3535" s="765"/>
      <c r="Y3535" s="766"/>
      <c r="Z3535" s="767"/>
      <c r="AA3535" s="767"/>
    </row>
    <row r="3536" spans="1:27" ht="13.8" hidden="1">
      <c r="A3536" s="84"/>
      <c r="B3536" s="84"/>
      <c r="C3536" s="84"/>
      <c r="D3536" s="84"/>
      <c r="E3536" s="711"/>
      <c r="F3536" s="711"/>
      <c r="G3536" s="741"/>
      <c r="H3536" s="696" t="str">
        <f t="shared" si="0"/>
        <v>--</v>
      </c>
      <c r="I3536" s="711"/>
      <c r="J3536" s="17"/>
      <c r="K3536" s="17"/>
      <c r="L3536" s="17"/>
      <c r="M3536" s="781"/>
      <c r="N3536" s="781"/>
      <c r="O3536" s="1035"/>
      <c r="P3536" s="1037"/>
      <c r="Q3536" s="17"/>
      <c r="R3536" s="17"/>
      <c r="S3536" s="17"/>
      <c r="T3536" s="17"/>
      <c r="U3536" s="790"/>
      <c r="V3536" s="17"/>
      <c r="W3536" s="748"/>
      <c r="X3536" s="761"/>
      <c r="Y3536" s="762"/>
      <c r="Z3536" s="763"/>
      <c r="AA3536" s="763"/>
    </row>
    <row r="3537" spans="1:27" ht="13.8" hidden="1">
      <c r="A3537" s="84"/>
      <c r="B3537" s="84"/>
      <c r="C3537" s="84"/>
      <c r="D3537" s="84"/>
      <c r="E3537" s="704"/>
      <c r="F3537" s="704"/>
      <c r="G3537" s="748"/>
      <c r="H3537" s="694" t="str">
        <f t="shared" si="0"/>
        <v>--</v>
      </c>
      <c r="I3537" s="704"/>
      <c r="J3537" s="17"/>
      <c r="K3537" s="17"/>
      <c r="L3537" s="17"/>
      <c r="M3537" s="779"/>
      <c r="N3537" s="779"/>
      <c r="O3537" s="1036"/>
      <c r="P3537" s="1037"/>
      <c r="Q3537" s="17"/>
      <c r="R3537" s="17"/>
      <c r="S3537" s="17"/>
      <c r="T3537" s="17"/>
      <c r="U3537" s="788"/>
      <c r="V3537" s="17"/>
      <c r="W3537" s="741"/>
      <c r="X3537" s="765"/>
      <c r="Y3537" s="766"/>
      <c r="Z3537" s="767"/>
      <c r="AA3537" s="767"/>
    </row>
    <row r="3538" spans="1:27" ht="13.8" hidden="1">
      <c r="A3538" s="84"/>
      <c r="B3538" s="84"/>
      <c r="C3538" s="84"/>
      <c r="D3538" s="84"/>
      <c r="E3538" s="711"/>
      <c r="F3538" s="711"/>
      <c r="G3538" s="741"/>
      <c r="H3538" s="696" t="str">
        <f t="shared" si="0"/>
        <v>--</v>
      </c>
      <c r="I3538" s="711"/>
      <c r="J3538" s="17"/>
      <c r="K3538" s="17"/>
      <c r="L3538" s="17"/>
      <c r="M3538" s="781"/>
      <c r="N3538" s="781"/>
      <c r="O3538" s="1035"/>
      <c r="P3538" s="1037"/>
      <c r="Q3538" s="17"/>
      <c r="R3538" s="17"/>
      <c r="S3538" s="17"/>
      <c r="T3538" s="17"/>
      <c r="U3538" s="790"/>
      <c r="V3538" s="17"/>
      <c r="W3538" s="748"/>
      <c r="X3538" s="761"/>
      <c r="Y3538" s="762"/>
      <c r="Z3538" s="763"/>
      <c r="AA3538" s="763"/>
    </row>
    <row r="3539" spans="1:27" ht="13.8" hidden="1">
      <c r="A3539" s="84"/>
      <c r="B3539" s="84"/>
      <c r="C3539" s="84"/>
      <c r="D3539" s="84"/>
      <c r="E3539" s="704"/>
      <c r="F3539" s="704"/>
      <c r="G3539" s="748"/>
      <c r="H3539" s="694" t="str">
        <f t="shared" si="0"/>
        <v>--</v>
      </c>
      <c r="I3539" s="704"/>
      <c r="J3539" s="17"/>
      <c r="K3539" s="17"/>
      <c r="L3539" s="17"/>
      <c r="M3539" s="779"/>
      <c r="N3539" s="779"/>
      <c r="O3539" s="1036"/>
      <c r="P3539" s="1037"/>
      <c r="Q3539" s="17"/>
      <c r="R3539" s="17"/>
      <c r="S3539" s="17"/>
      <c r="T3539" s="17"/>
      <c r="U3539" s="788"/>
      <c r="V3539" s="17"/>
      <c r="W3539" s="741"/>
      <c r="X3539" s="765"/>
      <c r="Y3539" s="766"/>
      <c r="Z3539" s="767"/>
      <c r="AA3539" s="767"/>
    </row>
    <row r="3540" spans="1:27" ht="13.8" hidden="1">
      <c r="A3540" s="84"/>
      <c r="B3540" s="84"/>
      <c r="C3540" s="84"/>
      <c r="D3540" s="84"/>
      <c r="E3540" s="711"/>
      <c r="F3540" s="711"/>
      <c r="G3540" s="741"/>
      <c r="H3540" s="696" t="str">
        <f t="shared" si="0"/>
        <v>--</v>
      </c>
      <c r="I3540" s="711"/>
      <c r="J3540" s="17"/>
      <c r="K3540" s="17"/>
      <c r="L3540" s="17"/>
      <c r="M3540" s="781"/>
      <c r="N3540" s="781"/>
      <c r="O3540" s="1035"/>
      <c r="P3540" s="1037"/>
      <c r="Q3540" s="17"/>
      <c r="R3540" s="17"/>
      <c r="S3540" s="17"/>
      <c r="T3540" s="17"/>
      <c r="U3540" s="790"/>
      <c r="V3540" s="17"/>
      <c r="W3540" s="748"/>
      <c r="X3540" s="761"/>
      <c r="Y3540" s="762"/>
      <c r="Z3540" s="763"/>
      <c r="AA3540" s="763"/>
    </row>
    <row r="3541" spans="1:27" ht="13.8" hidden="1">
      <c r="A3541" s="84"/>
      <c r="B3541" s="84"/>
      <c r="C3541" s="84"/>
      <c r="D3541" s="84"/>
      <c r="E3541" s="704"/>
      <c r="F3541" s="704"/>
      <c r="G3541" s="748"/>
      <c r="H3541" s="694" t="str">
        <f t="shared" si="0"/>
        <v>--</v>
      </c>
      <c r="I3541" s="704"/>
      <c r="J3541" s="17"/>
      <c r="K3541" s="17"/>
      <c r="L3541" s="17"/>
      <c r="M3541" s="779"/>
      <c r="N3541" s="779"/>
      <c r="O3541" s="1036"/>
      <c r="P3541" s="1037"/>
      <c r="Q3541" s="17"/>
      <c r="R3541" s="17"/>
      <c r="S3541" s="17"/>
      <c r="T3541" s="17"/>
      <c r="U3541" s="788"/>
      <c r="V3541" s="17"/>
      <c r="W3541" s="741"/>
      <c r="X3541" s="765"/>
      <c r="Y3541" s="766"/>
      <c r="Z3541" s="767"/>
      <c r="AA3541" s="767"/>
    </row>
    <row r="3542" spans="1:27" ht="13.8" hidden="1">
      <c r="A3542" s="84"/>
      <c r="B3542" s="84"/>
      <c r="C3542" s="84"/>
      <c r="D3542" s="84"/>
      <c r="E3542" s="711"/>
      <c r="F3542" s="711"/>
      <c r="G3542" s="741"/>
      <c r="H3542" s="696" t="str">
        <f t="shared" si="0"/>
        <v>--</v>
      </c>
      <c r="I3542" s="711"/>
      <c r="J3542" s="17"/>
      <c r="K3542" s="17"/>
      <c r="L3542" s="17"/>
      <c r="M3542" s="781"/>
      <c r="N3542" s="781"/>
      <c r="O3542" s="1035"/>
      <c r="P3542" s="1037"/>
      <c r="Q3542" s="17"/>
      <c r="R3542" s="17"/>
      <c r="S3542" s="17"/>
      <c r="T3542" s="17"/>
      <c r="U3542" s="790"/>
      <c r="V3542" s="17"/>
      <c r="W3542" s="748"/>
      <c r="X3542" s="761"/>
      <c r="Y3542" s="762"/>
      <c r="Z3542" s="763"/>
      <c r="AA3542" s="763"/>
    </row>
    <row r="3543" spans="1:27" ht="13.8" hidden="1">
      <c r="A3543" s="84"/>
      <c r="B3543" s="84"/>
      <c r="C3543" s="84"/>
      <c r="D3543" s="84"/>
      <c r="E3543" s="704"/>
      <c r="F3543" s="704"/>
      <c r="G3543" s="748"/>
      <c r="H3543" s="694" t="str">
        <f t="shared" si="0"/>
        <v>--</v>
      </c>
      <c r="I3543" s="704"/>
      <c r="J3543" s="17"/>
      <c r="K3543" s="17"/>
      <c r="L3543" s="17"/>
      <c r="M3543" s="779"/>
      <c r="N3543" s="779"/>
      <c r="O3543" s="1036"/>
      <c r="P3543" s="1037"/>
      <c r="Q3543" s="17"/>
      <c r="R3543" s="17"/>
      <c r="S3543" s="17"/>
      <c r="T3543" s="17"/>
      <c r="U3543" s="788"/>
      <c r="V3543" s="17"/>
      <c r="W3543" s="741"/>
      <c r="X3543" s="765"/>
      <c r="Y3543" s="766"/>
      <c r="Z3543" s="767"/>
      <c r="AA3543" s="767"/>
    </row>
    <row r="3544" spans="1:27" ht="13.8" hidden="1">
      <c r="A3544" s="84"/>
      <c r="B3544" s="84"/>
      <c r="C3544" s="84"/>
      <c r="D3544" s="84"/>
      <c r="E3544" s="711"/>
      <c r="F3544" s="711"/>
      <c r="G3544" s="741"/>
      <c r="H3544" s="696" t="str">
        <f t="shared" si="0"/>
        <v>--</v>
      </c>
      <c r="I3544" s="711"/>
      <c r="J3544" s="17"/>
      <c r="K3544" s="17"/>
      <c r="L3544" s="17"/>
      <c r="M3544" s="781"/>
      <c r="N3544" s="781"/>
      <c r="O3544" s="1035"/>
      <c r="P3544" s="1037"/>
      <c r="Q3544" s="17"/>
      <c r="R3544" s="17"/>
      <c r="S3544" s="17"/>
      <c r="T3544" s="17"/>
      <c r="U3544" s="790"/>
      <c r="V3544" s="17"/>
      <c r="W3544" s="748"/>
      <c r="X3544" s="761"/>
      <c r="Y3544" s="762"/>
      <c r="Z3544" s="763"/>
      <c r="AA3544" s="763"/>
    </row>
    <row r="3545" spans="1:27" ht="13.8" hidden="1">
      <c r="A3545" s="84"/>
      <c r="B3545" s="84"/>
      <c r="C3545" s="84"/>
      <c r="D3545" s="84"/>
      <c r="E3545" s="704"/>
      <c r="F3545" s="704"/>
      <c r="G3545" s="748"/>
      <c r="H3545" s="694" t="str">
        <f t="shared" si="0"/>
        <v>--</v>
      </c>
      <c r="I3545" s="704"/>
      <c r="J3545" s="17"/>
      <c r="K3545" s="17"/>
      <c r="L3545" s="17"/>
      <c r="M3545" s="779"/>
      <c r="N3545" s="779"/>
      <c r="O3545" s="1036"/>
      <c r="P3545" s="1037"/>
      <c r="Q3545" s="17"/>
      <c r="R3545" s="17"/>
      <c r="S3545" s="17"/>
      <c r="T3545" s="17"/>
      <c r="U3545" s="788"/>
      <c r="V3545" s="17"/>
      <c r="W3545" s="741"/>
      <c r="X3545" s="765"/>
      <c r="Y3545" s="766"/>
      <c r="Z3545" s="767"/>
      <c r="AA3545" s="767"/>
    </row>
    <row r="3546" spans="1:27" ht="13.8" hidden="1">
      <c r="A3546" s="84"/>
      <c r="B3546" s="84"/>
      <c r="C3546" s="84"/>
      <c r="D3546" s="84"/>
      <c r="E3546" s="711"/>
      <c r="F3546" s="711"/>
      <c r="G3546" s="741"/>
      <c r="H3546" s="696" t="str">
        <f t="shared" si="0"/>
        <v>--</v>
      </c>
      <c r="I3546" s="711"/>
      <c r="J3546" s="17"/>
      <c r="K3546" s="17"/>
      <c r="L3546" s="17"/>
      <c r="M3546" s="781"/>
      <c r="N3546" s="781"/>
      <c r="O3546" s="1035"/>
      <c r="P3546" s="1037"/>
      <c r="Q3546" s="17"/>
      <c r="R3546" s="17"/>
      <c r="S3546" s="17"/>
      <c r="T3546" s="17"/>
      <c r="U3546" s="790"/>
      <c r="V3546" s="17"/>
      <c r="W3546" s="748"/>
      <c r="X3546" s="761"/>
      <c r="Y3546" s="762"/>
      <c r="Z3546" s="763"/>
      <c r="AA3546" s="763"/>
    </row>
    <row r="3547" spans="1:27" ht="13.8" hidden="1">
      <c r="A3547" s="84"/>
      <c r="B3547" s="84"/>
      <c r="C3547" s="84"/>
      <c r="D3547" s="84"/>
      <c r="E3547" s="704"/>
      <c r="F3547" s="704"/>
      <c r="G3547" s="748"/>
      <c r="H3547" s="694" t="str">
        <f t="shared" si="0"/>
        <v>--</v>
      </c>
      <c r="I3547" s="704"/>
      <c r="J3547" s="17"/>
      <c r="K3547" s="17"/>
      <c r="L3547" s="17"/>
      <c r="M3547" s="779"/>
      <c r="N3547" s="779"/>
      <c r="O3547" s="1036"/>
      <c r="P3547" s="1037"/>
      <c r="Q3547" s="17"/>
      <c r="R3547" s="17"/>
      <c r="S3547" s="17"/>
      <c r="T3547" s="17"/>
      <c r="U3547" s="788"/>
      <c r="V3547" s="17"/>
      <c r="W3547" s="741"/>
      <c r="X3547" s="765"/>
      <c r="Y3547" s="766"/>
      <c r="Z3547" s="767"/>
      <c r="AA3547" s="767"/>
    </row>
    <row r="3548" spans="1:27" ht="13.8" hidden="1">
      <c r="A3548" s="84"/>
      <c r="B3548" s="84"/>
      <c r="C3548" s="84"/>
      <c r="D3548" s="84"/>
      <c r="E3548" s="711"/>
      <c r="F3548" s="711"/>
      <c r="G3548" s="741"/>
      <c r="H3548" s="696" t="str">
        <f t="shared" si="0"/>
        <v>--</v>
      </c>
      <c r="I3548" s="711"/>
      <c r="J3548" s="17"/>
      <c r="K3548" s="17"/>
      <c r="L3548" s="17"/>
      <c r="M3548" s="781"/>
      <c r="N3548" s="781"/>
      <c r="O3548" s="1035"/>
      <c r="P3548" s="1037"/>
      <c r="Q3548" s="17"/>
      <c r="R3548" s="17"/>
      <c r="S3548" s="17"/>
      <c r="T3548" s="17"/>
      <c r="U3548" s="790"/>
      <c r="V3548" s="17"/>
      <c r="W3548" s="748"/>
      <c r="X3548" s="761"/>
      <c r="Y3548" s="762"/>
      <c r="Z3548" s="763"/>
      <c r="AA3548" s="763"/>
    </row>
    <row r="3549" spans="1:27" ht="13.8" hidden="1">
      <c r="A3549" s="84"/>
      <c r="B3549" s="84"/>
      <c r="C3549" s="84"/>
      <c r="D3549" s="84"/>
      <c r="E3549" s="704"/>
      <c r="F3549" s="704"/>
      <c r="G3549" s="748"/>
      <c r="H3549" s="694" t="str">
        <f t="shared" si="0"/>
        <v>--</v>
      </c>
      <c r="I3549" s="704"/>
      <c r="J3549" s="17"/>
      <c r="K3549" s="17"/>
      <c r="L3549" s="17"/>
      <c r="M3549" s="779"/>
      <c r="N3549" s="779"/>
      <c r="O3549" s="1036"/>
      <c r="P3549" s="1037"/>
      <c r="Q3549" s="17"/>
      <c r="R3549" s="17"/>
      <c r="S3549" s="17"/>
      <c r="T3549" s="17"/>
      <c r="U3549" s="788"/>
      <c r="V3549" s="17"/>
      <c r="W3549" s="741"/>
      <c r="X3549" s="765"/>
      <c r="Y3549" s="766"/>
      <c r="Z3549" s="767"/>
      <c r="AA3549" s="767"/>
    </row>
    <row r="3550" spans="1:27" ht="13.8" hidden="1">
      <c r="A3550" s="84"/>
      <c r="B3550" s="84"/>
      <c r="C3550" s="84"/>
      <c r="D3550" s="84"/>
      <c r="E3550" s="711"/>
      <c r="F3550" s="711"/>
      <c r="G3550" s="741"/>
      <c r="H3550" s="696" t="str">
        <f t="shared" si="0"/>
        <v>--</v>
      </c>
      <c r="I3550" s="711"/>
      <c r="J3550" s="17"/>
      <c r="K3550" s="17"/>
      <c r="L3550" s="17"/>
      <c r="M3550" s="781"/>
      <c r="N3550" s="781"/>
      <c r="O3550" s="1035"/>
      <c r="P3550" s="1037"/>
      <c r="Q3550" s="17"/>
      <c r="R3550" s="17"/>
      <c r="S3550" s="17"/>
      <c r="T3550" s="17"/>
      <c r="U3550" s="790"/>
      <c r="V3550" s="17"/>
      <c r="W3550" s="748"/>
      <c r="X3550" s="761"/>
      <c r="Y3550" s="762"/>
      <c r="Z3550" s="763"/>
      <c r="AA3550" s="763"/>
    </row>
    <row r="3551" spans="1:27" ht="13.8" hidden="1">
      <c r="A3551" s="84"/>
      <c r="B3551" s="84"/>
      <c r="C3551" s="84"/>
      <c r="D3551" s="84"/>
      <c r="E3551" s="704"/>
      <c r="F3551" s="704"/>
      <c r="G3551" s="748"/>
      <c r="H3551" s="694" t="str">
        <f t="shared" si="0"/>
        <v>--</v>
      </c>
      <c r="I3551" s="704"/>
      <c r="J3551" s="17"/>
      <c r="K3551" s="17"/>
      <c r="L3551" s="17"/>
      <c r="M3551" s="779"/>
      <c r="N3551" s="779"/>
      <c r="O3551" s="1036"/>
      <c r="P3551" s="1037"/>
      <c r="Q3551" s="17"/>
      <c r="R3551" s="17"/>
      <c r="S3551" s="17"/>
      <c r="T3551" s="17"/>
      <c r="U3551" s="788"/>
      <c r="V3551" s="17"/>
      <c r="W3551" s="741"/>
      <c r="X3551" s="765"/>
      <c r="Y3551" s="766"/>
      <c r="Z3551" s="767"/>
      <c r="AA3551" s="767"/>
    </row>
    <row r="3552" spans="1:27" ht="13.8" hidden="1">
      <c r="A3552" s="84"/>
      <c r="B3552" s="84"/>
      <c r="C3552" s="84"/>
      <c r="D3552" s="84"/>
      <c r="E3552" s="711"/>
      <c r="F3552" s="711"/>
      <c r="G3552" s="741"/>
      <c r="H3552" s="696" t="str">
        <f t="shared" si="0"/>
        <v>--</v>
      </c>
      <c r="I3552" s="711"/>
      <c r="J3552" s="17"/>
      <c r="K3552" s="17"/>
      <c r="L3552" s="17"/>
      <c r="M3552" s="781"/>
      <c r="N3552" s="781"/>
      <c r="O3552" s="1035"/>
      <c r="P3552" s="1037"/>
      <c r="Q3552" s="17"/>
      <c r="R3552" s="17"/>
      <c r="S3552" s="17"/>
      <c r="T3552" s="17"/>
      <c r="U3552" s="790"/>
      <c r="V3552" s="17"/>
      <c r="W3552" s="748"/>
      <c r="X3552" s="761"/>
      <c r="Y3552" s="762"/>
      <c r="Z3552" s="763"/>
      <c r="AA3552" s="763"/>
    </row>
    <row r="3553" spans="1:27" ht="13.8" hidden="1">
      <c r="A3553" s="84"/>
      <c r="B3553" s="84"/>
      <c r="C3553" s="84"/>
      <c r="D3553" s="84"/>
      <c r="E3553" s="704"/>
      <c r="F3553" s="704"/>
      <c r="G3553" s="748"/>
      <c r="H3553" s="694" t="str">
        <f t="shared" si="0"/>
        <v>--</v>
      </c>
      <c r="I3553" s="704"/>
      <c r="J3553" s="17"/>
      <c r="K3553" s="17"/>
      <c r="L3553" s="17"/>
      <c r="M3553" s="779"/>
      <c r="N3553" s="779"/>
      <c r="O3553" s="1036"/>
      <c r="P3553" s="1037"/>
      <c r="Q3553" s="17"/>
      <c r="R3553" s="17"/>
      <c r="S3553" s="17"/>
      <c r="T3553" s="17"/>
      <c r="U3553" s="788"/>
      <c r="V3553" s="17"/>
      <c r="W3553" s="741"/>
      <c r="X3553" s="765"/>
      <c r="Y3553" s="766"/>
      <c r="Z3553" s="767"/>
      <c r="AA3553" s="767"/>
    </row>
    <row r="3554" spans="1:27" ht="13.8" hidden="1">
      <c r="A3554" s="84"/>
      <c r="B3554" s="84"/>
      <c r="C3554" s="84"/>
      <c r="D3554" s="84"/>
      <c r="E3554" s="711"/>
      <c r="F3554" s="711"/>
      <c r="G3554" s="741"/>
      <c r="H3554" s="696" t="str">
        <f t="shared" si="0"/>
        <v>--</v>
      </c>
      <c r="I3554" s="711"/>
      <c r="J3554" s="17"/>
      <c r="K3554" s="17"/>
      <c r="L3554" s="17"/>
      <c r="M3554" s="781"/>
      <c r="N3554" s="781"/>
      <c r="O3554" s="1035"/>
      <c r="P3554" s="1037"/>
      <c r="Q3554" s="17"/>
      <c r="R3554" s="17"/>
      <c r="S3554" s="17"/>
      <c r="T3554" s="17"/>
      <c r="U3554" s="790"/>
      <c r="V3554" s="17"/>
      <c r="W3554" s="748"/>
      <c r="X3554" s="761"/>
      <c r="Y3554" s="762"/>
      <c r="Z3554" s="763"/>
      <c r="AA3554" s="763"/>
    </row>
    <row r="3555" spans="1:27" ht="13.8" hidden="1">
      <c r="A3555" s="84"/>
      <c r="B3555" s="84"/>
      <c r="C3555" s="84"/>
      <c r="D3555" s="84"/>
      <c r="E3555" s="704"/>
      <c r="F3555" s="704"/>
      <c r="G3555" s="748"/>
      <c r="H3555" s="694" t="str">
        <f t="shared" si="0"/>
        <v>--</v>
      </c>
      <c r="I3555" s="704"/>
      <c r="J3555" s="17"/>
      <c r="K3555" s="17"/>
      <c r="L3555" s="17"/>
      <c r="M3555" s="779"/>
      <c r="N3555" s="779"/>
      <c r="O3555" s="1036"/>
      <c r="P3555" s="1037"/>
      <c r="Q3555" s="17"/>
      <c r="R3555" s="17"/>
      <c r="S3555" s="17"/>
      <c r="T3555" s="17"/>
      <c r="U3555" s="788"/>
      <c r="V3555" s="17"/>
      <c r="W3555" s="741"/>
      <c r="X3555" s="765"/>
      <c r="Y3555" s="766"/>
      <c r="Z3555" s="767"/>
      <c r="AA3555" s="767"/>
    </row>
    <row r="3556" spans="1:27" ht="13.8" hidden="1">
      <c r="A3556" s="84"/>
      <c r="B3556" s="84"/>
      <c r="C3556" s="84"/>
      <c r="D3556" s="84"/>
      <c r="E3556" s="711"/>
      <c r="F3556" s="711"/>
      <c r="G3556" s="741"/>
      <c r="H3556" s="696" t="str">
        <f t="shared" si="0"/>
        <v>--</v>
      </c>
      <c r="I3556" s="711"/>
      <c r="J3556" s="17"/>
      <c r="K3556" s="17"/>
      <c r="L3556" s="17"/>
      <c r="M3556" s="781"/>
      <c r="N3556" s="781"/>
      <c r="O3556" s="1035"/>
      <c r="P3556" s="1037"/>
      <c r="Q3556" s="17"/>
      <c r="R3556" s="17"/>
      <c r="S3556" s="17"/>
      <c r="T3556" s="17"/>
      <c r="U3556" s="790"/>
      <c r="V3556" s="17"/>
      <c r="W3556" s="748"/>
      <c r="X3556" s="761"/>
      <c r="Y3556" s="762"/>
      <c r="Z3556" s="763"/>
      <c r="AA3556" s="763"/>
    </row>
    <row r="3557" spans="1:27" ht="13.8" hidden="1">
      <c r="A3557" s="84"/>
      <c r="B3557" s="84"/>
      <c r="C3557" s="84"/>
      <c r="D3557" s="84"/>
      <c r="E3557" s="704"/>
      <c r="F3557" s="704"/>
      <c r="G3557" s="748"/>
      <c r="H3557" s="694" t="str">
        <f t="shared" si="0"/>
        <v>--</v>
      </c>
      <c r="I3557" s="704"/>
      <c r="J3557" s="17"/>
      <c r="K3557" s="17"/>
      <c r="L3557" s="17"/>
      <c r="M3557" s="779"/>
      <c r="N3557" s="779"/>
      <c r="O3557" s="1036"/>
      <c r="P3557" s="1037"/>
      <c r="Q3557" s="17"/>
      <c r="R3557" s="17"/>
      <c r="S3557" s="17"/>
      <c r="T3557" s="17"/>
      <c r="U3557" s="788"/>
      <c r="V3557" s="17"/>
      <c r="W3557" s="741"/>
      <c r="X3557" s="765"/>
      <c r="Y3557" s="766"/>
      <c r="Z3557" s="767"/>
      <c r="AA3557" s="767"/>
    </row>
    <row r="3558" spans="1:27" ht="13.8" hidden="1">
      <c r="A3558" s="84"/>
      <c r="B3558" s="84"/>
      <c r="C3558" s="84"/>
      <c r="D3558" s="84"/>
      <c r="E3558" s="711"/>
      <c r="F3558" s="711"/>
      <c r="G3558" s="741"/>
      <c r="H3558" s="696" t="str">
        <f t="shared" si="0"/>
        <v>--</v>
      </c>
      <c r="I3558" s="711"/>
      <c r="J3558" s="17"/>
      <c r="K3558" s="17"/>
      <c r="L3558" s="17"/>
      <c r="M3558" s="781"/>
      <c r="N3558" s="781"/>
      <c r="O3558" s="1035"/>
      <c r="P3558" s="1037"/>
      <c r="Q3558" s="17"/>
      <c r="R3558" s="17"/>
      <c r="S3558" s="17"/>
      <c r="T3558" s="17"/>
      <c r="U3558" s="790"/>
      <c r="V3558" s="17"/>
      <c r="W3558" s="748"/>
      <c r="X3558" s="761"/>
      <c r="Y3558" s="762"/>
      <c r="Z3558" s="763"/>
      <c r="AA3558" s="763"/>
    </row>
    <row r="3559" spans="1:27" ht="13.8" hidden="1">
      <c r="A3559" s="84"/>
      <c r="B3559" s="84"/>
      <c r="C3559" s="84"/>
      <c r="D3559" s="84"/>
      <c r="E3559" s="704"/>
      <c r="F3559" s="704"/>
      <c r="G3559" s="748"/>
      <c r="H3559" s="694" t="str">
        <f t="shared" si="0"/>
        <v>--</v>
      </c>
      <c r="I3559" s="704"/>
      <c r="J3559" s="17"/>
      <c r="K3559" s="17"/>
      <c r="L3559" s="17"/>
      <c r="M3559" s="779"/>
      <c r="N3559" s="779"/>
      <c r="O3559" s="1036"/>
      <c r="P3559" s="1037"/>
      <c r="Q3559" s="17"/>
      <c r="R3559" s="17"/>
      <c r="S3559" s="17"/>
      <c r="T3559" s="17"/>
      <c r="U3559" s="788"/>
      <c r="V3559" s="17"/>
      <c r="W3559" s="741"/>
      <c r="X3559" s="765"/>
      <c r="Y3559" s="766"/>
      <c r="Z3559" s="767"/>
      <c r="AA3559" s="767"/>
    </row>
    <row r="3560" spans="1:27" ht="13.8" hidden="1">
      <c r="A3560" s="84"/>
      <c r="B3560" s="84"/>
      <c r="C3560" s="84"/>
      <c r="D3560" s="84"/>
      <c r="E3560" s="711"/>
      <c r="F3560" s="711"/>
      <c r="G3560" s="741"/>
      <c r="H3560" s="696" t="str">
        <f t="shared" si="0"/>
        <v>--</v>
      </c>
      <c r="I3560" s="711"/>
      <c r="J3560" s="17"/>
      <c r="K3560" s="17"/>
      <c r="L3560" s="17"/>
      <c r="M3560" s="781"/>
      <c r="N3560" s="781"/>
      <c r="O3560" s="1035"/>
      <c r="P3560" s="1037"/>
      <c r="Q3560" s="17"/>
      <c r="R3560" s="17"/>
      <c r="S3560" s="17"/>
      <c r="T3560" s="17"/>
      <c r="U3560" s="790"/>
      <c r="V3560" s="17"/>
      <c r="W3560" s="748"/>
      <c r="X3560" s="761"/>
      <c r="Y3560" s="762"/>
      <c r="Z3560" s="763"/>
      <c r="AA3560" s="763"/>
    </row>
    <row r="3561" spans="1:27" ht="13.8" hidden="1">
      <c r="A3561" s="84"/>
      <c r="B3561" s="84"/>
      <c r="C3561" s="84"/>
      <c r="D3561" s="84"/>
      <c r="E3561" s="704"/>
      <c r="F3561" s="704"/>
      <c r="G3561" s="748"/>
      <c r="H3561" s="694" t="str">
        <f t="shared" si="0"/>
        <v>--</v>
      </c>
      <c r="I3561" s="704"/>
      <c r="J3561" s="17"/>
      <c r="K3561" s="17"/>
      <c r="L3561" s="17"/>
      <c r="M3561" s="779"/>
      <c r="N3561" s="779"/>
      <c r="O3561" s="1036"/>
      <c r="P3561" s="1037"/>
      <c r="Q3561" s="17"/>
      <c r="R3561" s="17"/>
      <c r="S3561" s="17"/>
      <c r="T3561" s="17"/>
      <c r="U3561" s="788"/>
      <c r="V3561" s="17"/>
      <c r="W3561" s="741"/>
      <c r="X3561" s="765"/>
      <c r="Y3561" s="766"/>
      <c r="Z3561" s="767"/>
      <c r="AA3561" s="767"/>
    </row>
    <row r="3562" spans="1:27" ht="13.8" hidden="1">
      <c r="A3562" s="84"/>
      <c r="B3562" s="84"/>
      <c r="C3562" s="84"/>
      <c r="D3562" s="84"/>
      <c r="E3562" s="711"/>
      <c r="F3562" s="711"/>
      <c r="G3562" s="741"/>
      <c r="H3562" s="696" t="str">
        <f t="shared" si="0"/>
        <v>--</v>
      </c>
      <c r="I3562" s="711"/>
      <c r="J3562" s="17"/>
      <c r="K3562" s="17"/>
      <c r="L3562" s="17"/>
      <c r="M3562" s="781"/>
      <c r="N3562" s="781"/>
      <c r="O3562" s="1035"/>
      <c r="P3562" s="1037"/>
      <c r="Q3562" s="17"/>
      <c r="R3562" s="17"/>
      <c r="S3562" s="17"/>
      <c r="T3562" s="17"/>
      <c r="U3562" s="790"/>
      <c r="V3562" s="17"/>
      <c r="W3562" s="748"/>
      <c r="X3562" s="761"/>
      <c r="Y3562" s="762"/>
      <c r="Z3562" s="763"/>
      <c r="AA3562" s="763"/>
    </row>
    <row r="3563" spans="1:27" ht="13.8" hidden="1">
      <c r="A3563" s="84"/>
      <c r="B3563" s="84"/>
      <c r="C3563" s="84"/>
      <c r="D3563" s="84"/>
      <c r="E3563" s="704"/>
      <c r="F3563" s="704"/>
      <c r="G3563" s="748"/>
      <c r="H3563" s="694" t="str">
        <f t="shared" si="0"/>
        <v>--</v>
      </c>
      <c r="I3563" s="704"/>
      <c r="J3563" s="17"/>
      <c r="K3563" s="17"/>
      <c r="L3563" s="17"/>
      <c r="M3563" s="779"/>
      <c r="N3563" s="779"/>
      <c r="O3563" s="1036"/>
      <c r="P3563" s="1037"/>
      <c r="Q3563" s="17"/>
      <c r="R3563" s="17"/>
      <c r="S3563" s="17"/>
      <c r="T3563" s="17"/>
      <c r="U3563" s="788"/>
      <c r="V3563" s="17"/>
      <c r="W3563" s="741"/>
      <c r="X3563" s="765"/>
      <c r="Y3563" s="766"/>
      <c r="Z3563" s="767"/>
      <c r="AA3563" s="767"/>
    </row>
    <row r="3564" spans="1:27" ht="13.8" hidden="1">
      <c r="A3564" s="84"/>
      <c r="B3564" s="84"/>
      <c r="C3564" s="84"/>
      <c r="D3564" s="84"/>
      <c r="E3564" s="711"/>
      <c r="F3564" s="711"/>
      <c r="G3564" s="741"/>
      <c r="H3564" s="696" t="str">
        <f t="shared" si="0"/>
        <v>--</v>
      </c>
      <c r="I3564" s="711"/>
      <c r="J3564" s="17"/>
      <c r="K3564" s="17"/>
      <c r="L3564" s="17"/>
      <c r="M3564" s="781"/>
      <c r="N3564" s="781"/>
      <c r="O3564" s="1035"/>
      <c r="P3564" s="1037"/>
      <c r="Q3564" s="17"/>
      <c r="R3564" s="17"/>
      <c r="S3564" s="17"/>
      <c r="T3564" s="17"/>
      <c r="U3564" s="790"/>
      <c r="V3564" s="17"/>
      <c r="W3564" s="748"/>
      <c r="X3564" s="761"/>
      <c r="Y3564" s="762"/>
      <c r="Z3564" s="763"/>
      <c r="AA3564" s="763"/>
    </row>
    <row r="3565" spans="1:27" ht="13.8" hidden="1">
      <c r="A3565" s="84"/>
      <c r="B3565" s="84"/>
      <c r="C3565" s="84"/>
      <c r="D3565" s="84"/>
      <c r="E3565" s="704"/>
      <c r="F3565" s="704"/>
      <c r="G3565" s="748"/>
      <c r="H3565" s="694" t="str">
        <f t="shared" si="0"/>
        <v>--</v>
      </c>
      <c r="I3565" s="704"/>
      <c r="J3565" s="17"/>
      <c r="K3565" s="17"/>
      <c r="L3565" s="17"/>
      <c r="M3565" s="779"/>
      <c r="N3565" s="779"/>
      <c r="O3565" s="1036"/>
      <c r="P3565" s="1037"/>
      <c r="Q3565" s="17"/>
      <c r="R3565" s="17"/>
      <c r="S3565" s="17"/>
      <c r="T3565" s="17"/>
      <c r="U3565" s="788"/>
      <c r="V3565" s="17"/>
      <c r="W3565" s="741"/>
      <c r="X3565" s="765"/>
      <c r="Y3565" s="766"/>
      <c r="Z3565" s="767"/>
      <c r="AA3565" s="767"/>
    </row>
    <row r="3566" spans="1:27" ht="13.8" hidden="1">
      <c r="A3566" s="84"/>
      <c r="B3566" s="84"/>
      <c r="C3566" s="84"/>
      <c r="D3566" s="84"/>
      <c r="E3566" s="711"/>
      <c r="F3566" s="711"/>
      <c r="G3566" s="741"/>
      <c r="H3566" s="696" t="str">
        <f t="shared" si="0"/>
        <v>--</v>
      </c>
      <c r="I3566" s="711"/>
      <c r="J3566" s="17"/>
      <c r="K3566" s="17"/>
      <c r="L3566" s="17"/>
      <c r="M3566" s="781"/>
      <c r="N3566" s="781"/>
      <c r="O3566" s="1035"/>
      <c r="P3566" s="1037"/>
      <c r="Q3566" s="17"/>
      <c r="R3566" s="17"/>
      <c r="S3566" s="17"/>
      <c r="T3566" s="17"/>
      <c r="U3566" s="790"/>
      <c r="V3566" s="17"/>
      <c r="W3566" s="748"/>
      <c r="X3566" s="761"/>
      <c r="Y3566" s="762"/>
      <c r="Z3566" s="763"/>
      <c r="AA3566" s="763"/>
    </row>
    <row r="3567" spans="1:27" ht="13.8" hidden="1">
      <c r="A3567" s="84"/>
      <c r="B3567" s="84"/>
      <c r="C3567" s="84"/>
      <c r="D3567" s="84"/>
      <c r="E3567" s="704"/>
      <c r="F3567" s="704"/>
      <c r="G3567" s="748"/>
      <c r="H3567" s="694" t="str">
        <f t="shared" si="0"/>
        <v>--</v>
      </c>
      <c r="I3567" s="704"/>
      <c r="J3567" s="17"/>
      <c r="K3567" s="17"/>
      <c r="L3567" s="17"/>
      <c r="M3567" s="779"/>
      <c r="N3567" s="779"/>
      <c r="O3567" s="1036"/>
      <c r="P3567" s="1037"/>
      <c r="Q3567" s="17"/>
      <c r="R3567" s="17"/>
      <c r="S3567" s="17"/>
      <c r="T3567" s="17"/>
      <c r="U3567" s="788"/>
      <c r="V3567" s="17"/>
      <c r="W3567" s="741"/>
      <c r="X3567" s="765"/>
      <c r="Y3567" s="766"/>
      <c r="Z3567" s="767"/>
      <c r="AA3567" s="767"/>
    </row>
    <row r="3568" spans="1:27" ht="13.8" hidden="1">
      <c r="A3568" s="84"/>
      <c r="B3568" s="84"/>
      <c r="C3568" s="84"/>
      <c r="D3568" s="84"/>
      <c r="E3568" s="711"/>
      <c r="F3568" s="711"/>
      <c r="G3568" s="741"/>
      <c r="H3568" s="696" t="str">
        <f t="shared" si="0"/>
        <v>--</v>
      </c>
      <c r="I3568" s="711"/>
      <c r="J3568" s="17"/>
      <c r="K3568" s="17"/>
      <c r="L3568" s="17"/>
      <c r="M3568" s="781"/>
      <c r="N3568" s="781"/>
      <c r="O3568" s="1035"/>
      <c r="P3568" s="1037"/>
      <c r="Q3568" s="17"/>
      <c r="R3568" s="17"/>
      <c r="S3568" s="17"/>
      <c r="T3568" s="17"/>
      <c r="U3568" s="790"/>
      <c r="V3568" s="17"/>
      <c r="W3568" s="748"/>
      <c r="X3568" s="761"/>
      <c r="Y3568" s="762"/>
      <c r="Z3568" s="763"/>
      <c r="AA3568" s="763"/>
    </row>
    <row r="3569" spans="1:27" ht="13.8" hidden="1">
      <c r="A3569" s="84"/>
      <c r="B3569" s="84"/>
      <c r="C3569" s="84"/>
      <c r="D3569" s="84"/>
      <c r="E3569" s="704"/>
      <c r="F3569" s="704"/>
      <c r="G3569" s="748"/>
      <c r="H3569" s="694" t="str">
        <f t="shared" si="0"/>
        <v>--</v>
      </c>
      <c r="I3569" s="704"/>
      <c r="J3569" s="17"/>
      <c r="K3569" s="17"/>
      <c r="L3569" s="17"/>
      <c r="M3569" s="779"/>
      <c r="N3569" s="779"/>
      <c r="O3569" s="1036"/>
      <c r="P3569" s="1037"/>
      <c r="Q3569" s="17"/>
      <c r="R3569" s="17"/>
      <c r="S3569" s="17"/>
      <c r="T3569" s="17"/>
      <c r="U3569" s="788"/>
      <c r="V3569" s="17"/>
      <c r="W3569" s="741"/>
      <c r="X3569" s="765"/>
      <c r="Y3569" s="766"/>
      <c r="Z3569" s="767"/>
      <c r="AA3569" s="767"/>
    </row>
    <row r="3570" spans="1:27" ht="13.8" hidden="1">
      <c r="A3570" s="84"/>
      <c r="B3570" s="84"/>
      <c r="C3570" s="84"/>
      <c r="D3570" s="84"/>
      <c r="E3570" s="711"/>
      <c r="F3570" s="711"/>
      <c r="G3570" s="741"/>
      <c r="H3570" s="696" t="str">
        <f t="shared" si="0"/>
        <v>--</v>
      </c>
      <c r="I3570" s="711"/>
      <c r="J3570" s="17"/>
      <c r="K3570" s="17"/>
      <c r="L3570" s="17"/>
      <c r="M3570" s="781"/>
      <c r="N3570" s="781"/>
      <c r="O3570" s="1035"/>
      <c r="P3570" s="1037"/>
      <c r="Q3570" s="17"/>
      <c r="R3570" s="17"/>
      <c r="S3570" s="17"/>
      <c r="T3570" s="17"/>
      <c r="U3570" s="790"/>
      <c r="V3570" s="17"/>
      <c r="W3570" s="748"/>
      <c r="X3570" s="761"/>
      <c r="Y3570" s="762"/>
      <c r="Z3570" s="763"/>
      <c r="AA3570" s="763"/>
    </row>
    <row r="3571" spans="1:27" ht="13.8" hidden="1">
      <c r="A3571" s="84"/>
      <c r="B3571" s="84"/>
      <c r="C3571" s="84"/>
      <c r="D3571" s="84"/>
      <c r="E3571" s="704"/>
      <c r="F3571" s="704"/>
      <c r="G3571" s="748"/>
      <c r="H3571" s="694" t="str">
        <f t="shared" si="0"/>
        <v>--</v>
      </c>
      <c r="I3571" s="704"/>
      <c r="J3571" s="17"/>
      <c r="K3571" s="17"/>
      <c r="L3571" s="17"/>
      <c r="M3571" s="779"/>
      <c r="N3571" s="779"/>
      <c r="O3571" s="1036"/>
      <c r="P3571" s="1037"/>
      <c r="Q3571" s="17"/>
      <c r="R3571" s="17"/>
      <c r="S3571" s="17"/>
      <c r="T3571" s="17"/>
      <c r="U3571" s="788"/>
      <c r="V3571" s="17"/>
      <c r="W3571" s="741"/>
      <c r="X3571" s="765"/>
      <c r="Y3571" s="766"/>
      <c r="Z3571" s="767"/>
      <c r="AA3571" s="767"/>
    </row>
    <row r="3572" spans="1:27" ht="13.8" hidden="1">
      <c r="A3572" s="84"/>
      <c r="B3572" s="84"/>
      <c r="C3572" s="84"/>
      <c r="D3572" s="84"/>
      <c r="E3572" s="711"/>
      <c r="F3572" s="711"/>
      <c r="G3572" s="741"/>
      <c r="H3572" s="696" t="str">
        <f t="shared" si="0"/>
        <v>--</v>
      </c>
      <c r="I3572" s="711"/>
      <c r="J3572" s="17"/>
      <c r="K3572" s="17"/>
      <c r="L3572" s="17"/>
      <c r="M3572" s="781"/>
      <c r="N3572" s="781"/>
      <c r="O3572" s="1035"/>
      <c r="P3572" s="1037"/>
      <c r="Q3572" s="17"/>
      <c r="R3572" s="17"/>
      <c r="S3572" s="17"/>
      <c r="T3572" s="17"/>
      <c r="U3572" s="790"/>
      <c r="V3572" s="17"/>
      <c r="W3572" s="748"/>
      <c r="X3572" s="761"/>
      <c r="Y3572" s="762"/>
      <c r="Z3572" s="763"/>
      <c r="AA3572" s="763"/>
    </row>
    <row r="3573" spans="1:27" ht="13.8" hidden="1">
      <c r="A3573" s="84"/>
      <c r="B3573" s="84"/>
      <c r="C3573" s="84"/>
      <c r="D3573" s="84"/>
      <c r="E3573" s="704"/>
      <c r="F3573" s="704"/>
      <c r="G3573" s="748"/>
      <c r="H3573" s="694" t="str">
        <f t="shared" si="0"/>
        <v>--</v>
      </c>
      <c r="I3573" s="704"/>
      <c r="J3573" s="17"/>
      <c r="K3573" s="17"/>
      <c r="L3573" s="17"/>
      <c r="M3573" s="779"/>
      <c r="N3573" s="779"/>
      <c r="O3573" s="1036"/>
      <c r="P3573" s="1037"/>
      <c r="Q3573" s="17"/>
      <c r="R3573" s="17"/>
      <c r="S3573" s="17"/>
      <c r="T3573" s="17"/>
      <c r="U3573" s="788"/>
      <c r="V3573" s="17"/>
      <c r="W3573" s="741"/>
      <c r="X3573" s="765"/>
      <c r="Y3573" s="766"/>
      <c r="Z3573" s="767"/>
      <c r="AA3573" s="767"/>
    </row>
    <row r="3574" spans="1:27" ht="13.8" hidden="1">
      <c r="A3574" s="84"/>
      <c r="B3574" s="84"/>
      <c r="C3574" s="84"/>
      <c r="D3574" s="84"/>
      <c r="E3574" s="711"/>
      <c r="F3574" s="711"/>
      <c r="G3574" s="741"/>
      <c r="H3574" s="696" t="str">
        <f t="shared" si="0"/>
        <v>--</v>
      </c>
      <c r="I3574" s="711"/>
      <c r="J3574" s="17"/>
      <c r="K3574" s="17"/>
      <c r="L3574" s="17"/>
      <c r="M3574" s="781"/>
      <c r="N3574" s="781"/>
      <c r="O3574" s="1035"/>
      <c r="P3574" s="1037"/>
      <c r="Q3574" s="17"/>
      <c r="R3574" s="17"/>
      <c r="S3574" s="17"/>
      <c r="T3574" s="17"/>
      <c r="U3574" s="790"/>
      <c r="V3574" s="17"/>
      <c r="W3574" s="748"/>
      <c r="X3574" s="761"/>
      <c r="Y3574" s="762"/>
      <c r="Z3574" s="763"/>
      <c r="AA3574" s="763"/>
    </row>
    <row r="3575" spans="1:27" ht="13.8" hidden="1">
      <c r="A3575" s="84"/>
      <c r="B3575" s="84"/>
      <c r="C3575" s="84"/>
      <c r="D3575" s="84"/>
      <c r="E3575" s="704"/>
      <c r="F3575" s="704"/>
      <c r="G3575" s="748"/>
      <c r="H3575" s="694" t="str">
        <f t="shared" si="0"/>
        <v>--</v>
      </c>
      <c r="I3575" s="704"/>
      <c r="J3575" s="17"/>
      <c r="K3575" s="17"/>
      <c r="L3575" s="17"/>
      <c r="M3575" s="779"/>
      <c r="N3575" s="779"/>
      <c r="O3575" s="1036"/>
      <c r="P3575" s="1037"/>
      <c r="Q3575" s="17"/>
      <c r="R3575" s="17"/>
      <c r="S3575" s="17"/>
      <c r="T3575" s="17"/>
      <c r="U3575" s="788"/>
      <c r="V3575" s="17"/>
      <c r="W3575" s="741"/>
      <c r="X3575" s="765"/>
      <c r="Y3575" s="766"/>
      <c r="Z3575" s="767"/>
      <c r="AA3575" s="767"/>
    </row>
    <row r="3576" spans="1:27" ht="13.8" hidden="1">
      <c r="A3576" s="84"/>
      <c r="B3576" s="84"/>
      <c r="C3576" s="84"/>
      <c r="D3576" s="84"/>
      <c r="E3576" s="711"/>
      <c r="F3576" s="711"/>
      <c r="G3576" s="741"/>
      <c r="H3576" s="696" t="str">
        <f t="shared" si="0"/>
        <v>--</v>
      </c>
      <c r="I3576" s="711"/>
      <c r="J3576" s="17"/>
      <c r="K3576" s="17"/>
      <c r="L3576" s="17"/>
      <c r="M3576" s="781"/>
      <c r="N3576" s="781"/>
      <c r="O3576" s="1035"/>
      <c r="P3576" s="1037"/>
      <c r="Q3576" s="17"/>
      <c r="R3576" s="17"/>
      <c r="S3576" s="17"/>
      <c r="T3576" s="17"/>
      <c r="U3576" s="790"/>
      <c r="V3576" s="17"/>
      <c r="W3576" s="748"/>
      <c r="X3576" s="761"/>
      <c r="Y3576" s="762"/>
      <c r="Z3576" s="763"/>
      <c r="AA3576" s="763"/>
    </row>
    <row r="3577" spans="1:27" ht="13.8" hidden="1">
      <c r="A3577" s="84"/>
      <c r="B3577" s="84"/>
      <c r="C3577" s="84"/>
      <c r="D3577" s="84"/>
      <c r="E3577" s="704"/>
      <c r="F3577" s="704"/>
      <c r="G3577" s="748"/>
      <c r="H3577" s="694" t="str">
        <f t="shared" si="0"/>
        <v>--</v>
      </c>
      <c r="I3577" s="704"/>
      <c r="J3577" s="17"/>
      <c r="K3577" s="17"/>
      <c r="L3577" s="17"/>
      <c r="M3577" s="779"/>
      <c r="N3577" s="779"/>
      <c r="O3577" s="1036"/>
      <c r="P3577" s="1037"/>
      <c r="Q3577" s="17"/>
      <c r="R3577" s="17"/>
      <c r="S3577" s="17"/>
      <c r="T3577" s="17"/>
      <c r="U3577" s="788"/>
      <c r="V3577" s="17"/>
      <c r="W3577" s="741"/>
      <c r="X3577" s="765"/>
      <c r="Y3577" s="766"/>
      <c r="Z3577" s="767"/>
      <c r="AA3577" s="767"/>
    </row>
    <row r="3578" spans="1:27" ht="13.8" hidden="1">
      <c r="A3578" s="84"/>
      <c r="B3578" s="84"/>
      <c r="C3578" s="84"/>
      <c r="D3578" s="84"/>
      <c r="E3578" s="711"/>
      <c r="F3578" s="711"/>
      <c r="G3578" s="741"/>
      <c r="H3578" s="696" t="str">
        <f t="shared" si="0"/>
        <v>--</v>
      </c>
      <c r="I3578" s="711"/>
      <c r="J3578" s="17"/>
      <c r="K3578" s="17"/>
      <c r="L3578" s="17"/>
      <c r="M3578" s="781"/>
      <c r="N3578" s="781"/>
      <c r="O3578" s="1035"/>
      <c r="P3578" s="1037"/>
      <c r="Q3578" s="17"/>
      <c r="R3578" s="17"/>
      <c r="S3578" s="17"/>
      <c r="T3578" s="17"/>
      <c r="U3578" s="790"/>
      <c r="V3578" s="17"/>
      <c r="W3578" s="748"/>
      <c r="X3578" s="761"/>
      <c r="Y3578" s="762"/>
      <c r="Z3578" s="763"/>
      <c r="AA3578" s="763"/>
    </row>
    <row r="3579" spans="1:27" ht="13.8" hidden="1">
      <c r="A3579" s="84"/>
      <c r="B3579" s="84"/>
      <c r="C3579" s="84"/>
      <c r="D3579" s="84"/>
      <c r="E3579" s="704"/>
      <c r="F3579" s="704"/>
      <c r="G3579" s="748"/>
      <c r="H3579" s="694" t="str">
        <f t="shared" si="0"/>
        <v>--</v>
      </c>
      <c r="I3579" s="704"/>
      <c r="J3579" s="17"/>
      <c r="K3579" s="17"/>
      <c r="L3579" s="17"/>
      <c r="M3579" s="779"/>
      <c r="N3579" s="779"/>
      <c r="O3579" s="1036"/>
      <c r="P3579" s="1037"/>
      <c r="Q3579" s="17"/>
      <c r="R3579" s="17"/>
      <c r="S3579" s="17"/>
      <c r="T3579" s="17"/>
      <c r="U3579" s="788"/>
      <c r="V3579" s="17"/>
      <c r="W3579" s="741"/>
      <c r="X3579" s="765"/>
      <c r="Y3579" s="766"/>
      <c r="Z3579" s="767"/>
      <c r="AA3579" s="767"/>
    </row>
    <row r="3580" spans="1:27" ht="13.8" hidden="1">
      <c r="A3580" s="84"/>
      <c r="B3580" s="84"/>
      <c r="C3580" s="84"/>
      <c r="D3580" s="84"/>
      <c r="E3580" s="711"/>
      <c r="F3580" s="711"/>
      <c r="G3580" s="741"/>
      <c r="H3580" s="696" t="str">
        <f t="shared" si="0"/>
        <v>--</v>
      </c>
      <c r="I3580" s="711"/>
      <c r="J3580" s="17"/>
      <c r="K3580" s="17"/>
      <c r="L3580" s="17"/>
      <c r="M3580" s="781"/>
      <c r="N3580" s="781"/>
      <c r="O3580" s="1035"/>
      <c r="P3580" s="1037"/>
      <c r="Q3580" s="17"/>
      <c r="R3580" s="17"/>
      <c r="S3580" s="17"/>
      <c r="T3580" s="17"/>
      <c r="U3580" s="790"/>
      <c r="V3580" s="17"/>
      <c r="W3580" s="748"/>
      <c r="X3580" s="761"/>
      <c r="Y3580" s="762"/>
      <c r="Z3580" s="763"/>
      <c r="AA3580" s="763"/>
    </row>
    <row r="3581" spans="1:27" ht="13.8" hidden="1">
      <c r="A3581" s="84"/>
      <c r="B3581" s="84"/>
      <c r="C3581" s="84"/>
      <c r="D3581" s="84"/>
      <c r="E3581" s="704"/>
      <c r="F3581" s="704"/>
      <c r="G3581" s="748"/>
      <c r="H3581" s="694" t="str">
        <f t="shared" si="0"/>
        <v>--</v>
      </c>
      <c r="I3581" s="704"/>
      <c r="J3581" s="17"/>
      <c r="K3581" s="17"/>
      <c r="L3581" s="17"/>
      <c r="M3581" s="779"/>
      <c r="N3581" s="779"/>
      <c r="O3581" s="1036"/>
      <c r="P3581" s="1037"/>
      <c r="Q3581" s="17"/>
      <c r="R3581" s="17"/>
      <c r="S3581" s="17"/>
      <c r="T3581" s="17"/>
      <c r="U3581" s="788"/>
      <c r="V3581" s="17"/>
      <c r="W3581" s="741"/>
      <c r="X3581" s="765"/>
      <c r="Y3581" s="766"/>
      <c r="Z3581" s="767"/>
      <c r="AA3581" s="767"/>
    </row>
    <row r="3582" spans="1:27" ht="13.8" hidden="1">
      <c r="A3582" s="84"/>
      <c r="B3582" s="84"/>
      <c r="C3582" s="84"/>
      <c r="D3582" s="84"/>
      <c r="E3582" s="711"/>
      <c r="F3582" s="711"/>
      <c r="G3582" s="741"/>
      <c r="H3582" s="696" t="str">
        <f t="shared" si="0"/>
        <v>--</v>
      </c>
      <c r="I3582" s="711"/>
      <c r="J3582" s="17"/>
      <c r="K3582" s="17"/>
      <c r="L3582" s="17"/>
      <c r="M3582" s="781"/>
      <c r="N3582" s="781"/>
      <c r="O3582" s="1035"/>
      <c r="P3582" s="1037"/>
      <c r="Q3582" s="17"/>
      <c r="R3582" s="17"/>
      <c r="S3582" s="17"/>
      <c r="T3582" s="17"/>
      <c r="U3582" s="790"/>
      <c r="V3582" s="17"/>
      <c r="W3582" s="748"/>
      <c r="X3582" s="761"/>
      <c r="Y3582" s="762"/>
      <c r="Z3582" s="763"/>
      <c r="AA3582" s="763"/>
    </row>
    <row r="3583" spans="1:27" ht="13.8" hidden="1">
      <c r="A3583" s="84"/>
      <c r="B3583" s="84"/>
      <c r="C3583" s="84"/>
      <c r="D3583" s="84"/>
      <c r="E3583" s="704"/>
      <c r="F3583" s="704"/>
      <c r="G3583" s="748"/>
      <c r="H3583" s="694" t="str">
        <f t="shared" si="0"/>
        <v>--</v>
      </c>
      <c r="I3583" s="704"/>
      <c r="J3583" s="17"/>
      <c r="K3583" s="17"/>
      <c r="L3583" s="17"/>
      <c r="M3583" s="779"/>
      <c r="N3583" s="779"/>
      <c r="O3583" s="1036"/>
      <c r="P3583" s="1037"/>
      <c r="Q3583" s="17"/>
      <c r="R3583" s="17"/>
      <c r="S3583" s="17"/>
      <c r="T3583" s="17"/>
      <c r="U3583" s="788"/>
      <c r="V3583" s="17"/>
      <c r="W3583" s="741"/>
      <c r="X3583" s="765"/>
      <c r="Y3583" s="766"/>
      <c r="Z3583" s="767"/>
      <c r="AA3583" s="767"/>
    </row>
    <row r="3584" spans="1:27" ht="13.8" hidden="1">
      <c r="A3584" s="84"/>
      <c r="B3584" s="84"/>
      <c r="C3584" s="84"/>
      <c r="D3584" s="84"/>
      <c r="E3584" s="711"/>
      <c r="F3584" s="711"/>
      <c r="G3584" s="741"/>
      <c r="H3584" s="696" t="str">
        <f t="shared" si="0"/>
        <v>--</v>
      </c>
      <c r="I3584" s="711"/>
      <c r="J3584" s="17"/>
      <c r="K3584" s="17"/>
      <c r="L3584" s="17"/>
      <c r="M3584" s="781"/>
      <c r="N3584" s="781"/>
      <c r="O3584" s="1035"/>
      <c r="P3584" s="1037"/>
      <c r="Q3584" s="17"/>
      <c r="R3584" s="17"/>
      <c r="S3584" s="17"/>
      <c r="T3584" s="17"/>
      <c r="U3584" s="790"/>
      <c r="V3584" s="17"/>
      <c r="W3584" s="748"/>
      <c r="X3584" s="761"/>
      <c r="Y3584" s="762"/>
      <c r="Z3584" s="763"/>
      <c r="AA3584" s="763"/>
    </row>
    <row r="3585" spans="1:27" ht="13.8" hidden="1">
      <c r="A3585" s="84"/>
      <c r="B3585" s="84"/>
      <c r="C3585" s="84"/>
      <c r="D3585" s="84"/>
      <c r="E3585" s="704"/>
      <c r="F3585" s="704"/>
      <c r="G3585" s="748"/>
      <c r="H3585" s="694" t="str">
        <f t="shared" si="0"/>
        <v>--</v>
      </c>
      <c r="I3585" s="704"/>
      <c r="J3585" s="17"/>
      <c r="K3585" s="17"/>
      <c r="L3585" s="17"/>
      <c r="M3585" s="779"/>
      <c r="N3585" s="779"/>
      <c r="O3585" s="1036"/>
      <c r="P3585" s="1037"/>
      <c r="Q3585" s="17"/>
      <c r="R3585" s="17"/>
      <c r="S3585" s="17"/>
      <c r="T3585" s="17"/>
      <c r="U3585" s="788"/>
      <c r="V3585" s="17"/>
      <c r="W3585" s="741"/>
      <c r="X3585" s="765"/>
      <c r="Y3585" s="766"/>
      <c r="Z3585" s="767"/>
      <c r="AA3585" s="767"/>
    </row>
    <row r="3586" spans="1:27" ht="13.8" hidden="1">
      <c r="A3586" s="84"/>
      <c r="B3586" s="84"/>
      <c r="C3586" s="84"/>
      <c r="D3586" s="84"/>
      <c r="E3586" s="711"/>
      <c r="F3586" s="711"/>
      <c r="G3586" s="741"/>
      <c r="H3586" s="696" t="str">
        <f t="shared" si="0"/>
        <v>--</v>
      </c>
      <c r="I3586" s="711"/>
      <c r="J3586" s="17"/>
      <c r="K3586" s="17"/>
      <c r="L3586" s="17"/>
      <c r="M3586" s="781"/>
      <c r="N3586" s="781"/>
      <c r="O3586" s="1035"/>
      <c r="P3586" s="1037"/>
      <c r="Q3586" s="17"/>
      <c r="R3586" s="17"/>
      <c r="S3586" s="17"/>
      <c r="T3586" s="17"/>
      <c r="U3586" s="790"/>
      <c r="V3586" s="17"/>
      <c r="W3586" s="748"/>
      <c r="X3586" s="761"/>
      <c r="Y3586" s="762"/>
      <c r="Z3586" s="763"/>
      <c r="AA3586" s="763"/>
    </row>
    <row r="3587" spans="1:27" ht="13.8" hidden="1">
      <c r="A3587" s="84"/>
      <c r="B3587" s="84"/>
      <c r="C3587" s="84"/>
      <c r="D3587" s="84"/>
      <c r="E3587" s="704"/>
      <c r="F3587" s="704"/>
      <c r="G3587" s="748"/>
      <c r="H3587" s="694" t="str">
        <f t="shared" si="0"/>
        <v>--</v>
      </c>
      <c r="I3587" s="704"/>
      <c r="J3587" s="17"/>
      <c r="K3587" s="17"/>
      <c r="L3587" s="17"/>
      <c r="M3587" s="779"/>
      <c r="N3587" s="779"/>
      <c r="O3587" s="1036"/>
      <c r="P3587" s="1037"/>
      <c r="Q3587" s="17"/>
      <c r="R3587" s="17"/>
      <c r="S3587" s="17"/>
      <c r="T3587" s="17"/>
      <c r="U3587" s="788"/>
      <c r="V3587" s="17"/>
      <c r="W3587" s="741"/>
      <c r="X3587" s="765"/>
      <c r="Y3587" s="766"/>
      <c r="Z3587" s="767"/>
      <c r="AA3587" s="767"/>
    </row>
    <row r="3588" spans="1:27" ht="13.8" hidden="1">
      <c r="A3588" s="84"/>
      <c r="B3588" s="84"/>
      <c r="C3588" s="84"/>
      <c r="D3588" s="84"/>
      <c r="E3588" s="711"/>
      <c r="F3588" s="711"/>
      <c r="G3588" s="741"/>
      <c r="H3588" s="696" t="str">
        <f t="shared" si="0"/>
        <v>--</v>
      </c>
      <c r="I3588" s="711"/>
      <c r="J3588" s="17"/>
      <c r="K3588" s="17"/>
      <c r="L3588" s="17"/>
      <c r="M3588" s="781"/>
      <c r="N3588" s="781"/>
      <c r="O3588" s="1035"/>
      <c r="P3588" s="1037"/>
      <c r="Q3588" s="17"/>
      <c r="R3588" s="17"/>
      <c r="S3588" s="17"/>
      <c r="T3588" s="17"/>
      <c r="U3588" s="790"/>
      <c r="V3588" s="17"/>
      <c r="W3588" s="748"/>
      <c r="X3588" s="761"/>
      <c r="Y3588" s="762"/>
      <c r="Z3588" s="763"/>
      <c r="AA3588" s="763"/>
    </row>
    <row r="3589" spans="1:27" ht="13.8" hidden="1">
      <c r="A3589" s="84"/>
      <c r="B3589" s="84"/>
      <c r="C3589" s="84"/>
      <c r="D3589" s="84"/>
      <c r="E3589" s="704"/>
      <c r="F3589" s="704"/>
      <c r="G3589" s="748"/>
      <c r="H3589" s="694" t="str">
        <f t="shared" si="0"/>
        <v>--</v>
      </c>
      <c r="I3589" s="704"/>
      <c r="J3589" s="17"/>
      <c r="K3589" s="17"/>
      <c r="L3589" s="17"/>
      <c r="M3589" s="779"/>
      <c r="N3589" s="779"/>
      <c r="O3589" s="1036"/>
      <c r="P3589" s="1037"/>
      <c r="Q3589" s="17"/>
      <c r="R3589" s="17"/>
      <c r="S3589" s="17"/>
      <c r="T3589" s="17"/>
      <c r="U3589" s="788"/>
      <c r="V3589" s="17"/>
      <c r="W3589" s="741"/>
      <c r="X3589" s="765"/>
      <c r="Y3589" s="766"/>
      <c r="Z3589" s="767"/>
      <c r="AA3589" s="767"/>
    </row>
    <row r="3590" spans="1:27" ht="13.8" hidden="1">
      <c r="A3590" s="84"/>
      <c r="B3590" s="84"/>
      <c r="C3590" s="84"/>
      <c r="D3590" s="84"/>
      <c r="E3590" s="711"/>
      <c r="F3590" s="711"/>
      <c r="G3590" s="741"/>
      <c r="H3590" s="696" t="str">
        <f t="shared" si="0"/>
        <v>--</v>
      </c>
      <c r="I3590" s="711"/>
      <c r="J3590" s="17"/>
      <c r="K3590" s="17"/>
      <c r="L3590" s="17"/>
      <c r="M3590" s="781"/>
      <c r="N3590" s="781"/>
      <c r="O3590" s="1035"/>
      <c r="P3590" s="1037"/>
      <c r="Q3590" s="17"/>
      <c r="R3590" s="17"/>
      <c r="S3590" s="17"/>
      <c r="T3590" s="17"/>
      <c r="U3590" s="790"/>
      <c r="V3590" s="17"/>
      <c r="W3590" s="748"/>
      <c r="X3590" s="761"/>
      <c r="Y3590" s="762"/>
      <c r="Z3590" s="763"/>
      <c r="AA3590" s="763"/>
    </row>
    <row r="3591" spans="1:27" ht="13.8" hidden="1">
      <c r="A3591" s="84"/>
      <c r="B3591" s="84"/>
      <c r="C3591" s="84"/>
      <c r="D3591" s="84"/>
      <c r="E3591" s="704"/>
      <c r="F3591" s="704"/>
      <c r="G3591" s="748"/>
      <c r="H3591" s="694" t="str">
        <f t="shared" si="0"/>
        <v>--</v>
      </c>
      <c r="I3591" s="704"/>
      <c r="J3591" s="17"/>
      <c r="K3591" s="17"/>
      <c r="L3591" s="17"/>
      <c r="M3591" s="779"/>
      <c r="N3591" s="779"/>
      <c r="O3591" s="1036"/>
      <c r="P3591" s="1037"/>
      <c r="Q3591" s="17"/>
      <c r="R3591" s="17"/>
      <c r="S3591" s="17"/>
      <c r="T3591" s="17"/>
      <c r="U3591" s="788"/>
      <c r="V3591" s="17"/>
      <c r="W3591" s="741"/>
      <c r="X3591" s="765"/>
      <c r="Y3591" s="766"/>
      <c r="Z3591" s="767"/>
      <c r="AA3591" s="767"/>
    </row>
    <row r="3592" spans="1:27" ht="13.8" hidden="1">
      <c r="A3592" s="84"/>
      <c r="B3592" s="84"/>
      <c r="C3592" s="84"/>
      <c r="D3592" s="84"/>
      <c r="E3592" s="711"/>
      <c r="F3592" s="711"/>
      <c r="G3592" s="741"/>
      <c r="H3592" s="696" t="str">
        <f t="shared" si="0"/>
        <v>--</v>
      </c>
      <c r="I3592" s="711"/>
      <c r="J3592" s="17"/>
      <c r="K3592" s="17"/>
      <c r="L3592" s="17"/>
      <c r="M3592" s="781"/>
      <c r="N3592" s="781"/>
      <c r="O3592" s="1035"/>
      <c r="P3592" s="1037"/>
      <c r="Q3592" s="17"/>
      <c r="R3592" s="17"/>
      <c r="S3592" s="17"/>
      <c r="T3592" s="17"/>
      <c r="U3592" s="790"/>
      <c r="V3592" s="17"/>
      <c r="W3592" s="748"/>
      <c r="X3592" s="761"/>
      <c r="Y3592" s="762"/>
      <c r="Z3592" s="763"/>
      <c r="AA3592" s="763"/>
    </row>
    <row r="3593" spans="1:27" ht="13.8" hidden="1">
      <c r="A3593" s="84"/>
      <c r="B3593" s="84"/>
      <c r="C3593" s="84"/>
      <c r="D3593" s="84"/>
      <c r="E3593" s="704"/>
      <c r="F3593" s="704"/>
      <c r="G3593" s="748"/>
      <c r="H3593" s="694" t="str">
        <f t="shared" si="0"/>
        <v>--</v>
      </c>
      <c r="I3593" s="704"/>
      <c r="J3593" s="17"/>
      <c r="K3593" s="17"/>
      <c r="L3593" s="17"/>
      <c r="M3593" s="779"/>
      <c r="N3593" s="779"/>
      <c r="O3593" s="1036"/>
      <c r="P3593" s="1037"/>
      <c r="Q3593" s="17"/>
      <c r="R3593" s="17"/>
      <c r="S3593" s="17"/>
      <c r="T3593" s="17"/>
      <c r="U3593" s="788"/>
      <c r="V3593" s="17"/>
      <c r="W3593" s="741"/>
      <c r="X3593" s="765"/>
      <c r="Y3593" s="766"/>
      <c r="Z3593" s="767"/>
      <c r="AA3593" s="767"/>
    </row>
    <row r="3594" spans="1:27" ht="13.8" hidden="1">
      <c r="A3594" s="84"/>
      <c r="B3594" s="84"/>
      <c r="C3594" s="84"/>
      <c r="D3594" s="84"/>
      <c r="E3594" s="711"/>
      <c r="F3594" s="711"/>
      <c r="G3594" s="741"/>
      <c r="H3594" s="696" t="str">
        <f t="shared" si="0"/>
        <v>--</v>
      </c>
      <c r="I3594" s="711"/>
      <c r="J3594" s="17"/>
      <c r="K3594" s="17"/>
      <c r="L3594" s="17"/>
      <c r="M3594" s="781"/>
      <c r="N3594" s="781"/>
      <c r="O3594" s="1035"/>
      <c r="P3594" s="1037"/>
      <c r="Q3594" s="17"/>
      <c r="R3594" s="17"/>
      <c r="S3594" s="17"/>
      <c r="T3594" s="17"/>
      <c r="U3594" s="790"/>
      <c r="V3594" s="17"/>
      <c r="W3594" s="748"/>
      <c r="X3594" s="761"/>
      <c r="Y3594" s="762"/>
      <c r="Z3594" s="763"/>
      <c r="AA3594" s="763"/>
    </row>
    <row r="3595" spans="1:27" ht="13.8" hidden="1">
      <c r="A3595" s="84"/>
      <c r="B3595" s="84"/>
      <c r="C3595" s="84"/>
      <c r="D3595" s="84"/>
      <c r="E3595" s="704"/>
      <c r="F3595" s="704"/>
      <c r="G3595" s="748"/>
      <c r="H3595" s="694" t="str">
        <f t="shared" si="0"/>
        <v>--</v>
      </c>
      <c r="I3595" s="704"/>
      <c r="J3595" s="17"/>
      <c r="K3595" s="17"/>
      <c r="L3595" s="17"/>
      <c r="M3595" s="779"/>
      <c r="N3595" s="779"/>
      <c r="O3595" s="1036"/>
      <c r="P3595" s="1037"/>
      <c r="Q3595" s="17"/>
      <c r="R3595" s="17"/>
      <c r="S3595" s="17"/>
      <c r="T3595" s="17"/>
      <c r="U3595" s="788"/>
      <c r="V3595" s="17"/>
      <c r="W3595" s="741"/>
      <c r="X3595" s="765"/>
      <c r="Y3595" s="766"/>
      <c r="Z3595" s="767"/>
      <c r="AA3595" s="767"/>
    </row>
    <row r="3596" spans="1:27" ht="13.8" hidden="1">
      <c r="A3596" s="84"/>
      <c r="B3596" s="84"/>
      <c r="C3596" s="84"/>
      <c r="D3596" s="84"/>
      <c r="E3596" s="711"/>
      <c r="F3596" s="711"/>
      <c r="G3596" s="741"/>
      <c r="H3596" s="696" t="str">
        <f t="shared" si="0"/>
        <v>--</v>
      </c>
      <c r="I3596" s="711"/>
      <c r="J3596" s="17"/>
      <c r="K3596" s="17"/>
      <c r="L3596" s="17"/>
      <c r="M3596" s="781"/>
      <c r="N3596" s="781"/>
      <c r="O3596" s="1035"/>
      <c r="P3596" s="1037"/>
      <c r="Q3596" s="17"/>
      <c r="R3596" s="17"/>
      <c r="S3596" s="17"/>
      <c r="T3596" s="17"/>
      <c r="U3596" s="790"/>
      <c r="V3596" s="17"/>
      <c r="W3596" s="748"/>
      <c r="X3596" s="761"/>
      <c r="Y3596" s="762"/>
      <c r="Z3596" s="763"/>
      <c r="AA3596" s="763"/>
    </row>
    <row r="3597" spans="1:27" ht="13.8" hidden="1">
      <c r="A3597" s="84"/>
      <c r="B3597" s="84"/>
      <c r="C3597" s="84"/>
      <c r="D3597" s="84"/>
      <c r="E3597" s="704"/>
      <c r="F3597" s="704"/>
      <c r="G3597" s="748"/>
      <c r="H3597" s="694" t="str">
        <f t="shared" si="0"/>
        <v>--</v>
      </c>
      <c r="I3597" s="704"/>
      <c r="J3597" s="17"/>
      <c r="K3597" s="17"/>
      <c r="L3597" s="17"/>
      <c r="M3597" s="779"/>
      <c r="N3597" s="779"/>
      <c r="O3597" s="1036"/>
      <c r="P3597" s="1037"/>
      <c r="Q3597" s="17"/>
      <c r="R3597" s="17"/>
      <c r="S3597" s="17"/>
      <c r="T3597" s="17"/>
      <c r="U3597" s="788"/>
      <c r="V3597" s="17"/>
      <c r="W3597" s="741"/>
      <c r="X3597" s="765"/>
      <c r="Y3597" s="766"/>
      <c r="Z3597" s="767"/>
      <c r="AA3597" s="767"/>
    </row>
    <row r="3598" spans="1:27" ht="13.8" hidden="1">
      <c r="A3598" s="84"/>
      <c r="B3598" s="84"/>
      <c r="C3598" s="84"/>
      <c r="D3598" s="84"/>
      <c r="E3598" s="711"/>
      <c r="F3598" s="711"/>
      <c r="G3598" s="741"/>
      <c r="H3598" s="696" t="str">
        <f t="shared" si="0"/>
        <v>--</v>
      </c>
      <c r="I3598" s="711"/>
      <c r="J3598" s="17"/>
      <c r="K3598" s="17"/>
      <c r="L3598" s="17"/>
      <c r="M3598" s="781"/>
      <c r="N3598" s="781"/>
      <c r="O3598" s="1035"/>
      <c r="P3598" s="1037"/>
      <c r="Q3598" s="17"/>
      <c r="R3598" s="17"/>
      <c r="S3598" s="17"/>
      <c r="T3598" s="17"/>
      <c r="U3598" s="790"/>
      <c r="V3598" s="17"/>
      <c r="W3598" s="748"/>
      <c r="X3598" s="761"/>
      <c r="Y3598" s="762"/>
      <c r="Z3598" s="763"/>
      <c r="AA3598" s="763"/>
    </row>
    <row r="3599" spans="1:27" ht="13.8" hidden="1">
      <c r="A3599" s="84"/>
      <c r="B3599" s="84"/>
      <c r="C3599" s="84"/>
      <c r="D3599" s="84"/>
      <c r="E3599" s="704"/>
      <c r="F3599" s="704"/>
      <c r="G3599" s="748"/>
      <c r="H3599" s="694" t="str">
        <f t="shared" si="0"/>
        <v>--</v>
      </c>
      <c r="I3599" s="704"/>
      <c r="J3599" s="17"/>
      <c r="K3599" s="17"/>
      <c r="L3599" s="17"/>
      <c r="M3599" s="779"/>
      <c r="N3599" s="779"/>
      <c r="O3599" s="1036"/>
      <c r="P3599" s="1037"/>
      <c r="Q3599" s="17"/>
      <c r="R3599" s="17"/>
      <c r="S3599" s="17"/>
      <c r="T3599" s="17"/>
      <c r="U3599" s="788"/>
      <c r="V3599" s="17"/>
      <c r="W3599" s="741"/>
      <c r="X3599" s="765"/>
      <c r="Y3599" s="766"/>
      <c r="Z3599" s="767"/>
      <c r="AA3599" s="767"/>
    </row>
    <row r="3600" spans="1:27" ht="13.8" hidden="1">
      <c r="A3600" s="84"/>
      <c r="B3600" s="84"/>
      <c r="C3600" s="84"/>
      <c r="D3600" s="84"/>
      <c r="E3600" s="711"/>
      <c r="F3600" s="711"/>
      <c r="G3600" s="741"/>
      <c r="H3600" s="696" t="str">
        <f t="shared" si="0"/>
        <v>--</v>
      </c>
      <c r="I3600" s="711"/>
      <c r="J3600" s="17"/>
      <c r="K3600" s="17"/>
      <c r="L3600" s="17"/>
      <c r="M3600" s="781"/>
      <c r="N3600" s="781"/>
      <c r="O3600" s="1035"/>
      <c r="P3600" s="1037"/>
      <c r="Q3600" s="17"/>
      <c r="R3600" s="17"/>
      <c r="S3600" s="17"/>
      <c r="T3600" s="17"/>
      <c r="U3600" s="790"/>
      <c r="V3600" s="17"/>
      <c r="W3600" s="748"/>
      <c r="X3600" s="761"/>
      <c r="Y3600" s="762"/>
      <c r="Z3600" s="763"/>
      <c r="AA3600" s="763"/>
    </row>
    <row r="3601" spans="1:27" ht="13.8" hidden="1">
      <c r="A3601" s="84"/>
      <c r="B3601" s="84"/>
      <c r="C3601" s="84"/>
      <c r="D3601" s="84"/>
      <c r="E3601" s="704"/>
      <c r="F3601" s="704"/>
      <c r="G3601" s="748"/>
      <c r="H3601" s="694" t="str">
        <f t="shared" si="0"/>
        <v>--</v>
      </c>
      <c r="I3601" s="704"/>
      <c r="J3601" s="17"/>
      <c r="K3601" s="17"/>
      <c r="L3601" s="17"/>
      <c r="M3601" s="779"/>
      <c r="N3601" s="779"/>
      <c r="O3601" s="1036"/>
      <c r="P3601" s="1037"/>
      <c r="Q3601" s="17"/>
      <c r="R3601" s="17"/>
      <c r="S3601" s="17"/>
      <c r="T3601" s="17"/>
      <c r="U3601" s="788"/>
      <c r="V3601" s="17"/>
      <c r="W3601" s="741"/>
      <c r="X3601" s="765"/>
      <c r="Y3601" s="766"/>
      <c r="Z3601" s="767"/>
      <c r="AA3601" s="767"/>
    </row>
    <row r="3602" spans="1:27" ht="13.8" hidden="1">
      <c r="A3602" s="84"/>
      <c r="B3602" s="84"/>
      <c r="C3602" s="84"/>
      <c r="D3602" s="84"/>
      <c r="E3602" s="711"/>
      <c r="F3602" s="711"/>
      <c r="G3602" s="741"/>
      <c r="H3602" s="696" t="str">
        <f t="shared" si="0"/>
        <v>--</v>
      </c>
      <c r="I3602" s="711"/>
      <c r="J3602" s="17"/>
      <c r="K3602" s="17"/>
      <c r="L3602" s="17"/>
      <c r="M3602" s="781"/>
      <c r="N3602" s="781"/>
      <c r="O3602" s="1035"/>
      <c r="P3602" s="1037"/>
      <c r="Q3602" s="17"/>
      <c r="R3602" s="17"/>
      <c r="S3602" s="17"/>
      <c r="T3602" s="17"/>
      <c r="U3602" s="790"/>
      <c r="V3602" s="17"/>
      <c r="W3602" s="748"/>
      <c r="X3602" s="761"/>
      <c r="Y3602" s="762"/>
      <c r="Z3602" s="763"/>
      <c r="AA3602" s="763"/>
    </row>
    <row r="3603" spans="1:27" ht="13.8" hidden="1">
      <c r="A3603" s="84"/>
      <c r="B3603" s="84"/>
      <c r="C3603" s="84"/>
      <c r="D3603" s="84"/>
      <c r="E3603" s="704"/>
      <c r="F3603" s="704"/>
      <c r="G3603" s="748"/>
      <c r="H3603" s="694" t="str">
        <f t="shared" si="0"/>
        <v>--</v>
      </c>
      <c r="I3603" s="704"/>
      <c r="J3603" s="17"/>
      <c r="K3603" s="17"/>
      <c r="L3603" s="17"/>
      <c r="M3603" s="779"/>
      <c r="N3603" s="779"/>
      <c r="O3603" s="1036"/>
      <c r="P3603" s="1037"/>
      <c r="Q3603" s="17"/>
      <c r="R3603" s="17"/>
      <c r="S3603" s="17"/>
      <c r="T3603" s="17"/>
      <c r="U3603" s="788"/>
      <c r="V3603" s="17"/>
      <c r="W3603" s="741"/>
      <c r="X3603" s="765"/>
      <c r="Y3603" s="766"/>
      <c r="Z3603" s="767"/>
      <c r="AA3603" s="767"/>
    </row>
    <row r="3604" spans="1:27" ht="13.8" hidden="1">
      <c r="A3604" s="84"/>
      <c r="B3604" s="84"/>
      <c r="C3604" s="84"/>
      <c r="D3604" s="84"/>
      <c r="E3604" s="711"/>
      <c r="F3604" s="711"/>
      <c r="G3604" s="741"/>
      <c r="H3604" s="696" t="str">
        <f t="shared" si="0"/>
        <v>--</v>
      </c>
      <c r="I3604" s="711"/>
      <c r="J3604" s="17"/>
      <c r="K3604" s="17"/>
      <c r="L3604" s="17"/>
      <c r="M3604" s="781"/>
      <c r="N3604" s="781"/>
      <c r="O3604" s="1035"/>
      <c r="P3604" s="1037"/>
      <c r="Q3604" s="17"/>
      <c r="R3604" s="17"/>
      <c r="S3604" s="17"/>
      <c r="T3604" s="17"/>
      <c r="U3604" s="790"/>
      <c r="V3604" s="17"/>
      <c r="W3604" s="748"/>
      <c r="X3604" s="761"/>
      <c r="Y3604" s="762"/>
      <c r="Z3604" s="763"/>
      <c r="AA3604" s="763"/>
    </row>
    <row r="3605" spans="1:27" ht="13.8" hidden="1">
      <c r="A3605" s="84"/>
      <c r="B3605" s="84"/>
      <c r="C3605" s="84"/>
      <c r="D3605" s="84"/>
      <c r="E3605" s="704"/>
      <c r="F3605" s="704"/>
      <c r="G3605" s="748"/>
      <c r="H3605" s="694" t="str">
        <f t="shared" si="0"/>
        <v>--</v>
      </c>
      <c r="I3605" s="704"/>
      <c r="J3605" s="17"/>
      <c r="K3605" s="17"/>
      <c r="L3605" s="17"/>
      <c r="M3605" s="779"/>
      <c r="N3605" s="779"/>
      <c r="O3605" s="1036"/>
      <c r="P3605" s="1037"/>
      <c r="Q3605" s="17"/>
      <c r="R3605" s="17"/>
      <c r="S3605" s="17"/>
      <c r="T3605" s="17"/>
      <c r="U3605" s="788"/>
      <c r="V3605" s="17"/>
      <c r="W3605" s="741"/>
      <c r="X3605" s="765"/>
      <c r="Y3605" s="766"/>
      <c r="Z3605" s="767"/>
      <c r="AA3605" s="767"/>
    </row>
    <row r="3606" spans="1:27" ht="13.8" hidden="1">
      <c r="A3606" s="84"/>
      <c r="B3606" s="84"/>
      <c r="C3606" s="84"/>
      <c r="D3606" s="84"/>
      <c r="E3606" s="711"/>
      <c r="F3606" s="711"/>
      <c r="G3606" s="741"/>
      <c r="H3606" s="696" t="str">
        <f t="shared" si="0"/>
        <v>--</v>
      </c>
      <c r="I3606" s="711"/>
      <c r="J3606" s="17"/>
      <c r="K3606" s="17"/>
      <c r="L3606" s="17"/>
      <c r="M3606" s="781"/>
      <c r="N3606" s="781"/>
      <c r="O3606" s="1035"/>
      <c r="P3606" s="1037"/>
      <c r="Q3606" s="17"/>
      <c r="R3606" s="17"/>
      <c r="S3606" s="17"/>
      <c r="T3606" s="17"/>
      <c r="U3606" s="790"/>
      <c r="V3606" s="17"/>
      <c r="W3606" s="748"/>
      <c r="X3606" s="761"/>
      <c r="Y3606" s="762"/>
      <c r="Z3606" s="763"/>
      <c r="AA3606" s="763"/>
    </row>
    <row r="3607" spans="1:27" ht="13.8" hidden="1">
      <c r="A3607" s="84"/>
      <c r="B3607" s="84"/>
      <c r="C3607" s="84"/>
      <c r="D3607" s="84"/>
      <c r="E3607" s="704"/>
      <c r="F3607" s="704"/>
      <c r="G3607" s="748"/>
      <c r="H3607" s="694" t="str">
        <f t="shared" si="0"/>
        <v>--</v>
      </c>
      <c r="I3607" s="704"/>
      <c r="J3607" s="17"/>
      <c r="K3607" s="17"/>
      <c r="L3607" s="17"/>
      <c r="M3607" s="779"/>
      <c r="N3607" s="779"/>
      <c r="O3607" s="1036"/>
      <c r="P3607" s="1037"/>
      <c r="Q3607" s="17"/>
      <c r="R3607" s="17"/>
      <c r="S3607" s="17"/>
      <c r="T3607" s="17"/>
      <c r="U3607" s="788"/>
      <c r="V3607" s="17"/>
      <c r="W3607" s="741"/>
      <c r="X3607" s="765"/>
      <c r="Y3607" s="766"/>
      <c r="Z3607" s="767"/>
      <c r="AA3607" s="767"/>
    </row>
    <row r="3608" spans="1:27" ht="13.8" hidden="1">
      <c r="A3608" s="84"/>
      <c r="B3608" s="84"/>
      <c r="C3608" s="84"/>
      <c r="D3608" s="84"/>
      <c r="E3608" s="711"/>
      <c r="F3608" s="711"/>
      <c r="G3608" s="741"/>
      <c r="H3608" s="696" t="str">
        <f t="shared" si="0"/>
        <v>--</v>
      </c>
      <c r="I3608" s="711"/>
      <c r="J3608" s="17"/>
      <c r="K3608" s="17"/>
      <c r="L3608" s="17"/>
      <c r="M3608" s="781"/>
      <c r="N3608" s="781"/>
      <c r="O3608" s="1035"/>
      <c r="P3608" s="1037"/>
      <c r="Q3608" s="17"/>
      <c r="R3608" s="17"/>
      <c r="S3608" s="17"/>
      <c r="T3608" s="17"/>
      <c r="U3608" s="790"/>
      <c r="V3608" s="17"/>
      <c r="W3608" s="748"/>
      <c r="X3608" s="761"/>
      <c r="Y3608" s="762"/>
      <c r="Z3608" s="763"/>
      <c r="AA3608" s="763"/>
    </row>
    <row r="3609" spans="1:27" ht="13.8" hidden="1">
      <c r="A3609" s="84"/>
      <c r="B3609" s="84"/>
      <c r="C3609" s="84"/>
      <c r="D3609" s="84"/>
      <c r="E3609" s="704"/>
      <c r="F3609" s="704"/>
      <c r="G3609" s="748"/>
      <c r="H3609" s="694" t="str">
        <f t="shared" si="0"/>
        <v>--</v>
      </c>
      <c r="I3609" s="704"/>
      <c r="J3609" s="17"/>
      <c r="K3609" s="17"/>
      <c r="L3609" s="17"/>
      <c r="M3609" s="779"/>
      <c r="N3609" s="779"/>
      <c r="O3609" s="1036"/>
      <c r="P3609" s="1037"/>
      <c r="Q3609" s="17"/>
      <c r="R3609" s="17"/>
      <c r="S3609" s="17"/>
      <c r="T3609" s="17"/>
      <c r="U3609" s="788"/>
      <c r="V3609" s="17"/>
      <c r="W3609" s="741"/>
      <c r="X3609" s="765"/>
      <c r="Y3609" s="766"/>
      <c r="Z3609" s="767"/>
      <c r="AA3609" s="767"/>
    </row>
    <row r="3610" spans="1:27" ht="13.8" hidden="1">
      <c r="A3610" s="84"/>
      <c r="B3610" s="84"/>
      <c r="C3610" s="84"/>
      <c r="D3610" s="84"/>
      <c r="E3610" s="711"/>
      <c r="F3610" s="711"/>
      <c r="G3610" s="741"/>
      <c r="H3610" s="696" t="str">
        <f t="shared" si="0"/>
        <v>--</v>
      </c>
      <c r="I3610" s="711"/>
      <c r="J3610" s="17"/>
      <c r="K3610" s="17"/>
      <c r="L3610" s="17"/>
      <c r="M3610" s="781"/>
      <c r="N3610" s="781"/>
      <c r="O3610" s="1035"/>
      <c r="P3610" s="1037"/>
      <c r="Q3610" s="17"/>
      <c r="R3610" s="17"/>
      <c r="S3610" s="17"/>
      <c r="T3610" s="17"/>
      <c r="U3610" s="790"/>
      <c r="V3610" s="17"/>
      <c r="W3610" s="748"/>
      <c r="X3610" s="761"/>
      <c r="Y3610" s="762"/>
      <c r="Z3610" s="763"/>
      <c r="AA3610" s="763"/>
    </row>
    <row r="3611" spans="1:27" ht="13.8" hidden="1">
      <c r="A3611" s="84"/>
      <c r="B3611" s="84"/>
      <c r="C3611" s="84"/>
      <c r="D3611" s="84"/>
      <c r="E3611" s="704"/>
      <c r="F3611" s="704"/>
      <c r="G3611" s="748"/>
      <c r="H3611" s="694" t="str">
        <f t="shared" si="0"/>
        <v>--</v>
      </c>
      <c r="I3611" s="704"/>
      <c r="J3611" s="17"/>
      <c r="K3611" s="17"/>
      <c r="L3611" s="17"/>
      <c r="M3611" s="779"/>
      <c r="N3611" s="779"/>
      <c r="O3611" s="1036"/>
      <c r="P3611" s="1037"/>
      <c r="Q3611" s="17"/>
      <c r="R3611" s="17"/>
      <c r="S3611" s="17"/>
      <c r="T3611" s="17"/>
      <c r="U3611" s="788"/>
      <c r="V3611" s="17"/>
      <c r="W3611" s="741"/>
      <c r="X3611" s="765"/>
      <c r="Y3611" s="766"/>
      <c r="Z3611" s="767"/>
      <c r="AA3611" s="767"/>
    </row>
    <row r="3612" spans="1:27" ht="13.8" hidden="1">
      <c r="A3612" s="84"/>
      <c r="B3612" s="84"/>
      <c r="C3612" s="84"/>
      <c r="D3612" s="84"/>
      <c r="E3612" s="711"/>
      <c r="F3612" s="711"/>
      <c r="G3612" s="741"/>
      <c r="H3612" s="696" t="str">
        <f t="shared" si="0"/>
        <v>--</v>
      </c>
      <c r="I3612" s="711"/>
      <c r="J3612" s="17"/>
      <c r="K3612" s="17"/>
      <c r="L3612" s="17"/>
      <c r="M3612" s="781"/>
      <c r="N3612" s="781"/>
      <c r="O3612" s="1035"/>
      <c r="P3612" s="1037"/>
      <c r="Q3612" s="17"/>
      <c r="R3612" s="17"/>
      <c r="S3612" s="17"/>
      <c r="T3612" s="17"/>
      <c r="U3612" s="790"/>
      <c r="V3612" s="17"/>
      <c r="W3612" s="748"/>
      <c r="X3612" s="761"/>
      <c r="Y3612" s="762"/>
      <c r="Z3612" s="763"/>
      <c r="AA3612" s="763"/>
    </row>
    <row r="3613" spans="1:27" ht="13.8" hidden="1">
      <c r="A3613" s="84"/>
      <c r="B3613" s="84"/>
      <c r="C3613" s="84"/>
      <c r="D3613" s="84"/>
      <c r="E3613" s="704"/>
      <c r="F3613" s="704"/>
      <c r="G3613" s="748"/>
      <c r="H3613" s="694" t="str">
        <f t="shared" si="0"/>
        <v>--</v>
      </c>
      <c r="I3613" s="704"/>
      <c r="J3613" s="17"/>
      <c r="K3613" s="17"/>
      <c r="L3613" s="17"/>
      <c r="M3613" s="779"/>
      <c r="N3613" s="779"/>
      <c r="O3613" s="1036"/>
      <c r="P3613" s="1037"/>
      <c r="Q3613" s="17"/>
      <c r="R3613" s="17"/>
      <c r="S3613" s="17"/>
      <c r="T3613" s="17"/>
      <c r="U3613" s="788"/>
      <c r="V3613" s="17"/>
      <c r="W3613" s="741"/>
      <c r="X3613" s="765"/>
      <c r="Y3613" s="766"/>
      <c r="Z3613" s="767"/>
      <c r="AA3613" s="767"/>
    </row>
    <row r="3614" spans="1:27" ht="13.8" hidden="1">
      <c r="A3614" s="84"/>
      <c r="B3614" s="84"/>
      <c r="C3614" s="84"/>
      <c r="D3614" s="84"/>
      <c r="E3614" s="711"/>
      <c r="F3614" s="711"/>
      <c r="G3614" s="741"/>
      <c r="H3614" s="696" t="str">
        <f t="shared" si="0"/>
        <v>--</v>
      </c>
      <c r="I3614" s="711"/>
      <c r="J3614" s="17"/>
      <c r="K3614" s="17"/>
      <c r="L3614" s="17"/>
      <c r="M3614" s="781"/>
      <c r="N3614" s="781"/>
      <c r="O3614" s="1035"/>
      <c r="P3614" s="1037"/>
      <c r="Q3614" s="17"/>
      <c r="R3614" s="17"/>
      <c r="S3614" s="17"/>
      <c r="T3614" s="17"/>
      <c r="U3614" s="790"/>
      <c r="V3614" s="17"/>
      <c r="W3614" s="748"/>
      <c r="X3614" s="761"/>
      <c r="Y3614" s="762"/>
      <c r="Z3614" s="763"/>
      <c r="AA3614" s="763"/>
    </row>
    <row r="3615" spans="1:27" ht="13.8" hidden="1">
      <c r="A3615" s="84"/>
      <c r="B3615" s="84"/>
      <c r="C3615" s="84"/>
      <c r="D3615" s="84"/>
      <c r="E3615" s="704"/>
      <c r="F3615" s="704"/>
      <c r="G3615" s="748"/>
      <c r="H3615" s="694" t="str">
        <f t="shared" si="0"/>
        <v>--</v>
      </c>
      <c r="I3615" s="704"/>
      <c r="J3615" s="17"/>
      <c r="K3615" s="17"/>
      <c r="L3615" s="17"/>
      <c r="M3615" s="779"/>
      <c r="N3615" s="779"/>
      <c r="O3615" s="1036"/>
      <c r="P3615" s="1037"/>
      <c r="Q3615" s="17"/>
      <c r="R3615" s="17"/>
      <c r="S3615" s="17"/>
      <c r="T3615" s="17"/>
      <c r="U3615" s="788"/>
      <c r="V3615" s="17"/>
      <c r="W3615" s="741"/>
      <c r="X3615" s="765"/>
      <c r="Y3615" s="766"/>
      <c r="Z3615" s="767"/>
      <c r="AA3615" s="767"/>
    </row>
    <row r="3616" spans="1:27" ht="13.8" hidden="1">
      <c r="A3616" s="84"/>
      <c r="B3616" s="84"/>
      <c r="C3616" s="84"/>
      <c r="D3616" s="84"/>
      <c r="E3616" s="711"/>
      <c r="F3616" s="711"/>
      <c r="G3616" s="741"/>
      <c r="H3616" s="696" t="str">
        <f t="shared" si="0"/>
        <v>--</v>
      </c>
      <c r="I3616" s="711"/>
      <c r="J3616" s="17"/>
      <c r="K3616" s="17"/>
      <c r="L3616" s="17"/>
      <c r="M3616" s="781"/>
      <c r="N3616" s="781"/>
      <c r="O3616" s="1035"/>
      <c r="P3616" s="1037"/>
      <c r="Q3616" s="17"/>
      <c r="R3616" s="17"/>
      <c r="S3616" s="17"/>
      <c r="T3616" s="17"/>
      <c r="U3616" s="790"/>
      <c r="V3616" s="17"/>
      <c r="W3616" s="748"/>
      <c r="X3616" s="761"/>
      <c r="Y3616" s="762"/>
      <c r="Z3616" s="763"/>
      <c r="AA3616" s="763"/>
    </row>
    <row r="3617" spans="1:27" ht="13.8" hidden="1">
      <c r="A3617" s="84"/>
      <c r="B3617" s="84"/>
      <c r="C3617" s="84"/>
      <c r="D3617" s="84"/>
      <c r="E3617" s="704"/>
      <c r="F3617" s="704"/>
      <c r="G3617" s="748"/>
      <c r="H3617" s="694" t="str">
        <f t="shared" si="0"/>
        <v>--</v>
      </c>
      <c r="I3617" s="704"/>
      <c r="J3617" s="17"/>
      <c r="K3617" s="17"/>
      <c r="L3617" s="17"/>
      <c r="M3617" s="779"/>
      <c r="N3617" s="779"/>
      <c r="O3617" s="1036"/>
      <c r="P3617" s="1037"/>
      <c r="Q3617" s="17"/>
      <c r="R3617" s="17"/>
      <c r="S3617" s="17"/>
      <c r="T3617" s="17"/>
      <c r="U3617" s="788"/>
      <c r="V3617" s="17"/>
      <c r="W3617" s="741"/>
      <c r="X3617" s="765"/>
      <c r="Y3617" s="766"/>
      <c r="Z3617" s="767"/>
      <c r="AA3617" s="767"/>
    </row>
    <row r="3618" spans="1:27" ht="13.8" hidden="1">
      <c r="A3618" s="84"/>
      <c r="B3618" s="84"/>
      <c r="C3618" s="84"/>
      <c r="D3618" s="84"/>
      <c r="E3618" s="711"/>
      <c r="F3618" s="711"/>
      <c r="G3618" s="741"/>
      <c r="H3618" s="696" t="str">
        <f t="shared" si="0"/>
        <v>--</v>
      </c>
      <c r="I3618" s="711"/>
      <c r="J3618" s="17"/>
      <c r="K3618" s="17"/>
      <c r="L3618" s="17"/>
      <c r="M3618" s="781"/>
      <c r="N3618" s="781"/>
      <c r="O3618" s="1035"/>
      <c r="P3618" s="1037"/>
      <c r="Q3618" s="17"/>
      <c r="R3618" s="17"/>
      <c r="S3618" s="17"/>
      <c r="T3618" s="17"/>
      <c r="U3618" s="790"/>
      <c r="V3618" s="17"/>
      <c r="W3618" s="748"/>
      <c r="X3618" s="761"/>
      <c r="Y3618" s="762"/>
      <c r="Z3618" s="763"/>
      <c r="AA3618" s="763"/>
    </row>
    <row r="3619" spans="1:27" ht="13.8" hidden="1">
      <c r="A3619" s="84"/>
      <c r="B3619" s="84"/>
      <c r="C3619" s="84"/>
      <c r="D3619" s="84"/>
      <c r="E3619" s="704"/>
      <c r="F3619" s="704"/>
      <c r="G3619" s="748"/>
      <c r="H3619" s="694" t="str">
        <f t="shared" si="0"/>
        <v>--</v>
      </c>
      <c r="I3619" s="704"/>
      <c r="J3619" s="17"/>
      <c r="K3619" s="17"/>
      <c r="L3619" s="17"/>
      <c r="M3619" s="779"/>
      <c r="N3619" s="779"/>
      <c r="O3619" s="1036"/>
      <c r="P3619" s="1037"/>
      <c r="Q3619" s="17"/>
      <c r="R3619" s="17"/>
      <c r="S3619" s="17"/>
      <c r="T3619" s="17"/>
      <c r="U3619" s="788"/>
      <c r="V3619" s="17"/>
      <c r="W3619" s="741"/>
      <c r="X3619" s="765"/>
      <c r="Y3619" s="766"/>
      <c r="Z3619" s="767"/>
      <c r="AA3619" s="767"/>
    </row>
    <row r="3620" spans="1:27" ht="13.8" hidden="1">
      <c r="A3620" s="84"/>
      <c r="B3620" s="84"/>
      <c r="C3620" s="84"/>
      <c r="D3620" s="84"/>
      <c r="E3620" s="711"/>
      <c r="F3620" s="711"/>
      <c r="G3620" s="741"/>
      <c r="H3620" s="696" t="str">
        <f t="shared" si="0"/>
        <v>--</v>
      </c>
      <c r="I3620" s="711"/>
      <c r="J3620" s="17"/>
      <c r="K3620" s="17"/>
      <c r="L3620" s="17"/>
      <c r="M3620" s="781"/>
      <c r="N3620" s="781"/>
      <c r="O3620" s="1035"/>
      <c r="P3620" s="1037"/>
      <c r="Q3620" s="17"/>
      <c r="R3620" s="17"/>
      <c r="S3620" s="17"/>
      <c r="T3620" s="17"/>
      <c r="U3620" s="790"/>
      <c r="V3620" s="17"/>
      <c r="W3620" s="748"/>
      <c r="X3620" s="761"/>
      <c r="Y3620" s="762"/>
      <c r="Z3620" s="763"/>
      <c r="AA3620" s="763"/>
    </row>
    <row r="3621" spans="1:27" ht="13.8" hidden="1">
      <c r="A3621" s="84"/>
      <c r="B3621" s="84"/>
      <c r="C3621" s="84"/>
      <c r="D3621" s="84"/>
      <c r="E3621" s="704"/>
      <c r="F3621" s="704"/>
      <c r="G3621" s="748"/>
      <c r="H3621" s="694" t="str">
        <f t="shared" si="0"/>
        <v>--</v>
      </c>
      <c r="I3621" s="704"/>
      <c r="J3621" s="17"/>
      <c r="K3621" s="17"/>
      <c r="L3621" s="17"/>
      <c r="M3621" s="779"/>
      <c r="N3621" s="779"/>
      <c r="O3621" s="1036"/>
      <c r="P3621" s="1037"/>
      <c r="Q3621" s="17"/>
      <c r="R3621" s="17"/>
      <c r="S3621" s="17"/>
      <c r="T3621" s="17"/>
      <c r="U3621" s="788"/>
      <c r="V3621" s="17"/>
      <c r="W3621" s="741"/>
      <c r="X3621" s="765"/>
      <c r="Y3621" s="766"/>
      <c r="Z3621" s="767"/>
      <c r="AA3621" s="767"/>
    </row>
    <row r="3622" spans="1:27" ht="13.8" hidden="1">
      <c r="A3622" s="84"/>
      <c r="B3622" s="84"/>
      <c r="C3622" s="84"/>
      <c r="D3622" s="84"/>
      <c r="E3622" s="711"/>
      <c r="F3622" s="711"/>
      <c r="G3622" s="741"/>
      <c r="H3622" s="696" t="str">
        <f t="shared" si="0"/>
        <v>--</v>
      </c>
      <c r="I3622" s="711"/>
      <c r="J3622" s="17"/>
      <c r="K3622" s="17"/>
      <c r="L3622" s="17"/>
      <c r="M3622" s="781"/>
      <c r="N3622" s="781"/>
      <c r="O3622" s="1035"/>
      <c r="P3622" s="1037"/>
      <c r="Q3622" s="17"/>
      <c r="R3622" s="17"/>
      <c r="S3622" s="17"/>
      <c r="T3622" s="17"/>
      <c r="U3622" s="790"/>
      <c r="V3622" s="17"/>
      <c r="W3622" s="748"/>
      <c r="X3622" s="761"/>
      <c r="Y3622" s="762"/>
      <c r="Z3622" s="763"/>
      <c r="AA3622" s="763"/>
    </row>
    <row r="3623" spans="1:27" ht="13.8" hidden="1">
      <c r="A3623" s="84"/>
      <c r="B3623" s="84"/>
      <c r="C3623" s="84"/>
      <c r="D3623" s="84"/>
      <c r="E3623" s="704"/>
      <c r="F3623" s="704"/>
      <c r="G3623" s="748"/>
      <c r="H3623" s="694" t="str">
        <f t="shared" si="0"/>
        <v>--</v>
      </c>
      <c r="I3623" s="704"/>
      <c r="J3623" s="17"/>
      <c r="K3623" s="17"/>
      <c r="L3623" s="17"/>
      <c r="M3623" s="779"/>
      <c r="N3623" s="779"/>
      <c r="O3623" s="1036"/>
      <c r="P3623" s="1037"/>
      <c r="Q3623" s="17"/>
      <c r="R3623" s="17"/>
      <c r="S3623" s="17"/>
      <c r="T3623" s="17"/>
      <c r="U3623" s="788"/>
      <c r="V3623" s="17"/>
      <c r="W3623" s="741"/>
      <c r="X3623" s="765"/>
      <c r="Y3623" s="766"/>
      <c r="Z3623" s="767"/>
      <c r="AA3623" s="767"/>
    </row>
    <row r="3624" spans="1:27" ht="13.8" hidden="1">
      <c r="A3624" s="84"/>
      <c r="B3624" s="84"/>
      <c r="C3624" s="84"/>
      <c r="D3624" s="84"/>
      <c r="E3624" s="711"/>
      <c r="F3624" s="711"/>
      <c r="G3624" s="741"/>
      <c r="H3624" s="696" t="str">
        <f t="shared" si="0"/>
        <v>--</v>
      </c>
      <c r="I3624" s="711"/>
      <c r="J3624" s="17"/>
      <c r="K3624" s="17"/>
      <c r="L3624" s="17"/>
      <c r="M3624" s="781"/>
      <c r="N3624" s="781"/>
      <c r="O3624" s="1035"/>
      <c r="P3624" s="1037"/>
      <c r="Q3624" s="17"/>
      <c r="R3624" s="17"/>
      <c r="S3624" s="17"/>
      <c r="T3624" s="17"/>
      <c r="U3624" s="790"/>
      <c r="V3624" s="17"/>
      <c r="W3624" s="748"/>
      <c r="X3624" s="761"/>
      <c r="Y3624" s="762"/>
      <c r="Z3624" s="763"/>
      <c r="AA3624" s="763"/>
    </row>
    <row r="3625" spans="1:27" ht="13.8" hidden="1">
      <c r="A3625" s="84"/>
      <c r="B3625" s="84"/>
      <c r="C3625" s="84"/>
      <c r="D3625" s="84"/>
      <c r="E3625" s="704"/>
      <c r="F3625" s="704"/>
      <c r="G3625" s="748"/>
      <c r="H3625" s="694" t="str">
        <f t="shared" si="0"/>
        <v>--</v>
      </c>
      <c r="I3625" s="704"/>
      <c r="J3625" s="17"/>
      <c r="K3625" s="17"/>
      <c r="L3625" s="17"/>
      <c r="M3625" s="779"/>
      <c r="N3625" s="779"/>
      <c r="O3625" s="1036"/>
      <c r="P3625" s="1037"/>
      <c r="Q3625" s="17"/>
      <c r="R3625" s="17"/>
      <c r="S3625" s="17"/>
      <c r="T3625" s="17"/>
      <c r="U3625" s="788"/>
      <c r="V3625" s="17"/>
      <c r="W3625" s="741"/>
      <c r="X3625" s="765"/>
      <c r="Y3625" s="766"/>
      <c r="Z3625" s="767"/>
      <c r="AA3625" s="767"/>
    </row>
    <row r="3626" spans="1:27" ht="13.8" hidden="1">
      <c r="A3626" s="84"/>
      <c r="B3626" s="84"/>
      <c r="C3626" s="84"/>
      <c r="D3626" s="84"/>
      <c r="E3626" s="711"/>
      <c r="F3626" s="711"/>
      <c r="G3626" s="741"/>
      <c r="H3626" s="696" t="str">
        <f t="shared" si="0"/>
        <v>--</v>
      </c>
      <c r="I3626" s="711"/>
      <c r="J3626" s="17"/>
      <c r="K3626" s="17"/>
      <c r="L3626" s="17"/>
      <c r="M3626" s="781"/>
      <c r="N3626" s="781"/>
      <c r="O3626" s="1035"/>
      <c r="P3626" s="1037"/>
      <c r="Q3626" s="17"/>
      <c r="R3626" s="17"/>
      <c r="S3626" s="17"/>
      <c r="T3626" s="17"/>
      <c r="U3626" s="790"/>
      <c r="V3626" s="17"/>
      <c r="W3626" s="748"/>
      <c r="X3626" s="761"/>
      <c r="Y3626" s="762"/>
      <c r="Z3626" s="763"/>
      <c r="AA3626" s="763"/>
    </row>
    <row r="3627" spans="1:27" ht="13.8" hidden="1">
      <c r="A3627" s="84"/>
      <c r="B3627" s="84"/>
      <c r="C3627" s="84"/>
      <c r="D3627" s="84"/>
      <c r="E3627" s="704"/>
      <c r="F3627" s="704"/>
      <c r="G3627" s="748"/>
      <c r="H3627" s="694" t="str">
        <f t="shared" si="0"/>
        <v>--</v>
      </c>
      <c r="I3627" s="704"/>
      <c r="J3627" s="17"/>
      <c r="K3627" s="17"/>
      <c r="L3627" s="17"/>
      <c r="M3627" s="779"/>
      <c r="N3627" s="779"/>
      <c r="O3627" s="1036"/>
      <c r="P3627" s="1037"/>
      <c r="Q3627" s="17"/>
      <c r="R3627" s="17"/>
      <c r="S3627" s="17"/>
      <c r="T3627" s="17"/>
      <c r="U3627" s="788"/>
      <c r="V3627" s="17"/>
      <c r="W3627" s="741"/>
      <c r="X3627" s="765"/>
      <c r="Y3627" s="766"/>
      <c r="Z3627" s="767"/>
      <c r="AA3627" s="767"/>
    </row>
    <row r="3628" spans="1:27" ht="13.8" hidden="1">
      <c r="A3628" s="84"/>
      <c r="B3628" s="84"/>
      <c r="C3628" s="84"/>
      <c r="D3628" s="84"/>
      <c r="E3628" s="711"/>
      <c r="F3628" s="711"/>
      <c r="G3628" s="741"/>
      <c r="H3628" s="696" t="str">
        <f t="shared" si="0"/>
        <v>--</v>
      </c>
      <c r="I3628" s="711"/>
      <c r="J3628" s="17"/>
      <c r="K3628" s="17"/>
      <c r="L3628" s="17"/>
      <c r="M3628" s="781"/>
      <c r="N3628" s="781"/>
      <c r="O3628" s="1035"/>
      <c r="P3628" s="1037"/>
      <c r="Q3628" s="17"/>
      <c r="R3628" s="17"/>
      <c r="S3628" s="17"/>
      <c r="T3628" s="17"/>
      <c r="U3628" s="790"/>
      <c r="V3628" s="17"/>
      <c r="W3628" s="748"/>
      <c r="X3628" s="761"/>
      <c r="Y3628" s="762"/>
      <c r="Z3628" s="763"/>
      <c r="AA3628" s="763"/>
    </row>
    <row r="3629" spans="1:27" ht="13.8" hidden="1">
      <c r="A3629" s="84"/>
      <c r="B3629" s="84"/>
      <c r="C3629" s="84"/>
      <c r="D3629" s="84"/>
      <c r="E3629" s="704"/>
      <c r="F3629" s="704"/>
      <c r="G3629" s="748"/>
      <c r="H3629" s="694" t="str">
        <f t="shared" si="0"/>
        <v>--</v>
      </c>
      <c r="I3629" s="704"/>
      <c r="J3629" s="17"/>
      <c r="K3629" s="17"/>
      <c r="L3629" s="17"/>
      <c r="M3629" s="779"/>
      <c r="N3629" s="779"/>
      <c r="O3629" s="1036"/>
      <c r="P3629" s="1037"/>
      <c r="Q3629" s="17"/>
      <c r="R3629" s="17"/>
      <c r="S3629" s="17"/>
      <c r="T3629" s="17"/>
      <c r="U3629" s="788"/>
      <c r="V3629" s="17"/>
      <c r="W3629" s="741"/>
      <c r="X3629" s="765"/>
      <c r="Y3629" s="766"/>
      <c r="Z3629" s="767"/>
      <c r="AA3629" s="767"/>
    </row>
    <row r="3630" spans="1:27" ht="13.8" hidden="1">
      <c r="A3630" s="84"/>
      <c r="B3630" s="84"/>
      <c r="C3630" s="84"/>
      <c r="D3630" s="84"/>
      <c r="E3630" s="711"/>
      <c r="F3630" s="711"/>
      <c r="G3630" s="741"/>
      <c r="H3630" s="696" t="str">
        <f t="shared" si="0"/>
        <v>--</v>
      </c>
      <c r="I3630" s="711"/>
      <c r="J3630" s="17"/>
      <c r="K3630" s="17"/>
      <c r="L3630" s="17"/>
      <c r="M3630" s="781"/>
      <c r="N3630" s="781"/>
      <c r="O3630" s="1035"/>
      <c r="P3630" s="1037"/>
      <c r="Q3630" s="17"/>
      <c r="R3630" s="17"/>
      <c r="S3630" s="17"/>
      <c r="T3630" s="17"/>
      <c r="U3630" s="790"/>
      <c r="V3630" s="17"/>
      <c r="W3630" s="748"/>
      <c r="X3630" s="761"/>
      <c r="Y3630" s="762"/>
      <c r="Z3630" s="763"/>
      <c r="AA3630" s="763"/>
    </row>
    <row r="3631" spans="1:27" ht="13.8" hidden="1">
      <c r="A3631" s="84"/>
      <c r="B3631" s="84"/>
      <c r="C3631" s="84"/>
      <c r="D3631" s="84"/>
      <c r="E3631" s="704"/>
      <c r="F3631" s="704"/>
      <c r="G3631" s="748"/>
      <c r="H3631" s="694" t="str">
        <f t="shared" si="0"/>
        <v>--</v>
      </c>
      <c r="I3631" s="704"/>
      <c r="J3631" s="17"/>
      <c r="K3631" s="17"/>
      <c r="L3631" s="17"/>
      <c r="M3631" s="779"/>
      <c r="N3631" s="779"/>
      <c r="O3631" s="1036"/>
      <c r="P3631" s="1037"/>
      <c r="Q3631" s="17"/>
      <c r="R3631" s="17"/>
      <c r="S3631" s="17"/>
      <c r="T3631" s="17"/>
      <c r="U3631" s="788"/>
      <c r="V3631" s="17"/>
      <c r="W3631" s="741"/>
      <c r="X3631" s="765"/>
      <c r="Y3631" s="766"/>
      <c r="Z3631" s="767"/>
      <c r="AA3631" s="767"/>
    </row>
    <row r="3632" spans="1:27" ht="13.8" hidden="1">
      <c r="A3632" s="84"/>
      <c r="B3632" s="84"/>
      <c r="C3632" s="84"/>
      <c r="D3632" s="84"/>
      <c r="E3632" s="711"/>
      <c r="F3632" s="711"/>
      <c r="G3632" s="741"/>
      <c r="H3632" s="696" t="str">
        <f t="shared" si="0"/>
        <v>--</v>
      </c>
      <c r="I3632" s="711"/>
      <c r="J3632" s="17"/>
      <c r="K3632" s="17"/>
      <c r="L3632" s="17"/>
      <c r="M3632" s="781"/>
      <c r="N3632" s="781"/>
      <c r="O3632" s="1035"/>
      <c r="P3632" s="1037"/>
      <c r="Q3632" s="17"/>
      <c r="R3632" s="17"/>
      <c r="S3632" s="17"/>
      <c r="T3632" s="17"/>
      <c r="U3632" s="790"/>
      <c r="V3632" s="17"/>
      <c r="W3632" s="748"/>
      <c r="X3632" s="761"/>
      <c r="Y3632" s="762"/>
      <c r="Z3632" s="763"/>
      <c r="AA3632" s="763"/>
    </row>
    <row r="3633" spans="1:27" ht="13.8" hidden="1">
      <c r="A3633" s="84"/>
      <c r="B3633" s="84"/>
      <c r="C3633" s="84"/>
      <c r="D3633" s="84"/>
      <c r="E3633" s="704"/>
      <c r="F3633" s="704"/>
      <c r="G3633" s="748"/>
      <c r="H3633" s="694" t="str">
        <f t="shared" si="0"/>
        <v>--</v>
      </c>
      <c r="I3633" s="704"/>
      <c r="J3633" s="17"/>
      <c r="K3633" s="17"/>
      <c r="L3633" s="17"/>
      <c r="M3633" s="779"/>
      <c r="N3633" s="779"/>
      <c r="O3633" s="1036"/>
      <c r="P3633" s="1037"/>
      <c r="Q3633" s="17"/>
      <c r="R3633" s="17"/>
      <c r="S3633" s="17"/>
      <c r="T3633" s="17"/>
      <c r="U3633" s="788"/>
      <c r="V3633" s="17"/>
      <c r="W3633" s="741"/>
      <c r="X3633" s="765"/>
      <c r="Y3633" s="766"/>
      <c r="Z3633" s="767"/>
      <c r="AA3633" s="767"/>
    </row>
    <row r="3634" spans="1:27" ht="13.8" hidden="1">
      <c r="A3634" s="84"/>
      <c r="B3634" s="84"/>
      <c r="C3634" s="84"/>
      <c r="D3634" s="84"/>
      <c r="E3634" s="711"/>
      <c r="F3634" s="711"/>
      <c r="G3634" s="741"/>
      <c r="H3634" s="696" t="str">
        <f t="shared" si="0"/>
        <v>--</v>
      </c>
      <c r="I3634" s="711"/>
      <c r="J3634" s="17"/>
      <c r="K3634" s="17"/>
      <c r="L3634" s="17"/>
      <c r="M3634" s="781"/>
      <c r="N3634" s="781"/>
      <c r="O3634" s="1035"/>
      <c r="P3634" s="1037"/>
      <c r="Q3634" s="17"/>
      <c r="R3634" s="17"/>
      <c r="S3634" s="17"/>
      <c r="T3634" s="17"/>
      <c r="U3634" s="790"/>
      <c r="V3634" s="17"/>
      <c r="W3634" s="748"/>
      <c r="X3634" s="761"/>
      <c r="Y3634" s="762"/>
      <c r="Z3634" s="763"/>
      <c r="AA3634" s="763"/>
    </row>
    <row r="3635" spans="1:27" ht="13.8" hidden="1">
      <c r="A3635" s="84"/>
      <c r="B3635" s="84"/>
      <c r="C3635" s="84"/>
      <c r="D3635" s="84"/>
      <c r="E3635" s="704"/>
      <c r="F3635" s="704"/>
      <c r="G3635" s="748"/>
      <c r="H3635" s="694" t="str">
        <f t="shared" si="0"/>
        <v>--</v>
      </c>
      <c r="I3635" s="704"/>
      <c r="J3635" s="17"/>
      <c r="K3635" s="17"/>
      <c r="L3635" s="17"/>
      <c r="M3635" s="779"/>
      <c r="N3635" s="779"/>
      <c r="O3635" s="1036"/>
      <c r="P3635" s="1037"/>
      <c r="Q3635" s="17"/>
      <c r="R3635" s="17"/>
      <c r="S3635" s="17"/>
      <c r="T3635" s="17"/>
      <c r="U3635" s="788"/>
      <c r="V3635" s="17"/>
      <c r="W3635" s="741"/>
      <c r="X3635" s="765"/>
      <c r="Y3635" s="766"/>
      <c r="Z3635" s="767"/>
      <c r="AA3635" s="767"/>
    </row>
    <row r="3636" spans="1:27" ht="13.8" hidden="1">
      <c r="A3636" s="84"/>
      <c r="B3636" s="84"/>
      <c r="C3636" s="84"/>
      <c r="D3636" s="84"/>
      <c r="E3636" s="711"/>
      <c r="F3636" s="711"/>
      <c r="G3636" s="741"/>
      <c r="H3636" s="696" t="str">
        <f t="shared" si="0"/>
        <v>--</v>
      </c>
      <c r="I3636" s="711"/>
      <c r="J3636" s="17"/>
      <c r="K3636" s="17"/>
      <c r="L3636" s="17"/>
      <c r="M3636" s="781"/>
      <c r="N3636" s="781"/>
      <c r="O3636" s="1035"/>
      <c r="P3636" s="1037"/>
      <c r="Q3636" s="17"/>
      <c r="R3636" s="17"/>
      <c r="S3636" s="17"/>
      <c r="T3636" s="17"/>
      <c r="U3636" s="790"/>
      <c r="V3636" s="17"/>
      <c r="W3636" s="748"/>
      <c r="X3636" s="761"/>
      <c r="Y3636" s="762"/>
      <c r="Z3636" s="763"/>
      <c r="AA3636" s="763"/>
    </row>
    <row r="3637" spans="1:27" ht="13.8" hidden="1">
      <c r="A3637" s="84"/>
      <c r="B3637" s="84"/>
      <c r="C3637" s="84"/>
      <c r="D3637" s="84"/>
      <c r="E3637" s="704"/>
      <c r="F3637" s="704"/>
      <c r="G3637" s="748"/>
      <c r="H3637" s="694" t="str">
        <f t="shared" si="0"/>
        <v>--</v>
      </c>
      <c r="I3637" s="704"/>
      <c r="J3637" s="17"/>
      <c r="K3637" s="17"/>
      <c r="L3637" s="17"/>
      <c r="M3637" s="779"/>
      <c r="N3637" s="779"/>
      <c r="O3637" s="1036"/>
      <c r="P3637" s="1037"/>
      <c r="Q3637" s="17"/>
      <c r="R3637" s="17"/>
      <c r="S3637" s="17"/>
      <c r="T3637" s="17"/>
      <c r="U3637" s="788"/>
      <c r="V3637" s="17"/>
      <c r="W3637" s="741"/>
      <c r="X3637" s="765"/>
      <c r="Y3637" s="766"/>
      <c r="Z3637" s="767"/>
      <c r="AA3637" s="767"/>
    </row>
    <row r="3638" spans="1:27" ht="13.8" hidden="1">
      <c r="A3638" s="84"/>
      <c r="B3638" s="84"/>
      <c r="C3638" s="84"/>
      <c r="D3638" s="84"/>
      <c r="E3638" s="711"/>
      <c r="F3638" s="711"/>
      <c r="G3638" s="741"/>
      <c r="H3638" s="696" t="str">
        <f t="shared" si="0"/>
        <v>--</v>
      </c>
      <c r="I3638" s="711"/>
      <c r="J3638" s="17"/>
      <c r="K3638" s="17"/>
      <c r="L3638" s="17"/>
      <c r="M3638" s="781"/>
      <c r="N3638" s="781"/>
      <c r="O3638" s="1035"/>
      <c r="P3638" s="1037"/>
      <c r="Q3638" s="17"/>
      <c r="R3638" s="17"/>
      <c r="S3638" s="17"/>
      <c r="T3638" s="17"/>
      <c r="U3638" s="790"/>
      <c r="V3638" s="17"/>
      <c r="W3638" s="748"/>
      <c r="X3638" s="761"/>
      <c r="Y3638" s="762"/>
      <c r="Z3638" s="763"/>
      <c r="AA3638" s="763"/>
    </row>
    <row r="3639" spans="1:27" ht="13.8" hidden="1">
      <c r="A3639" s="84"/>
      <c r="B3639" s="84"/>
      <c r="C3639" s="84"/>
      <c r="D3639" s="84"/>
      <c r="E3639" s="704"/>
      <c r="F3639" s="704"/>
      <c r="G3639" s="748"/>
      <c r="H3639" s="694" t="str">
        <f t="shared" si="0"/>
        <v>--</v>
      </c>
      <c r="I3639" s="704"/>
      <c r="J3639" s="17"/>
      <c r="K3639" s="17"/>
      <c r="L3639" s="17"/>
      <c r="M3639" s="779"/>
      <c r="N3639" s="779"/>
      <c r="O3639" s="1036"/>
      <c r="P3639" s="1037"/>
      <c r="Q3639" s="17"/>
      <c r="R3639" s="17"/>
      <c r="S3639" s="17"/>
      <c r="T3639" s="17"/>
      <c r="U3639" s="788"/>
      <c r="V3639" s="17"/>
      <c r="W3639" s="741"/>
      <c r="X3639" s="765"/>
      <c r="Y3639" s="766"/>
      <c r="Z3639" s="767"/>
      <c r="AA3639" s="767"/>
    </row>
    <row r="3640" spans="1:27" ht="13.8" hidden="1">
      <c r="A3640" s="84"/>
      <c r="B3640" s="84"/>
      <c r="C3640" s="84"/>
      <c r="D3640" s="84"/>
      <c r="E3640" s="711"/>
      <c r="F3640" s="711"/>
      <c r="G3640" s="741"/>
      <c r="H3640" s="696" t="str">
        <f t="shared" si="0"/>
        <v>--</v>
      </c>
      <c r="I3640" s="711"/>
      <c r="J3640" s="17"/>
      <c r="K3640" s="17"/>
      <c r="L3640" s="17"/>
      <c r="M3640" s="781"/>
      <c r="N3640" s="781"/>
      <c r="O3640" s="1035"/>
      <c r="P3640" s="1037"/>
      <c r="Q3640" s="17"/>
      <c r="R3640" s="17"/>
      <c r="S3640" s="17"/>
      <c r="T3640" s="17"/>
      <c r="U3640" s="790"/>
      <c r="V3640" s="17"/>
      <c r="W3640" s="748"/>
      <c r="X3640" s="761"/>
      <c r="Y3640" s="762"/>
      <c r="Z3640" s="763"/>
      <c r="AA3640" s="763"/>
    </row>
    <row r="3641" spans="1:27" ht="13.8" hidden="1">
      <c r="A3641" s="84"/>
      <c r="B3641" s="84"/>
      <c r="C3641" s="84"/>
      <c r="D3641" s="84"/>
      <c r="E3641" s="704"/>
      <c r="F3641" s="704"/>
      <c r="G3641" s="748"/>
      <c r="H3641" s="694" t="str">
        <f t="shared" si="0"/>
        <v>--</v>
      </c>
      <c r="I3641" s="704"/>
      <c r="J3641" s="17"/>
      <c r="K3641" s="17"/>
      <c r="L3641" s="17"/>
      <c r="M3641" s="779"/>
      <c r="N3641" s="779"/>
      <c r="O3641" s="1036"/>
      <c r="P3641" s="1037"/>
      <c r="Q3641" s="17"/>
      <c r="R3641" s="17"/>
      <c r="S3641" s="17"/>
      <c r="T3641" s="17"/>
      <c r="U3641" s="788"/>
      <c r="V3641" s="17"/>
      <c r="W3641" s="741"/>
      <c r="X3641" s="765"/>
      <c r="Y3641" s="766"/>
      <c r="Z3641" s="767"/>
      <c r="AA3641" s="767"/>
    </row>
    <row r="3642" spans="1:27" ht="13.8" hidden="1">
      <c r="A3642" s="84"/>
      <c r="B3642" s="84"/>
      <c r="C3642" s="84"/>
      <c r="D3642" s="84"/>
      <c r="E3642" s="711"/>
      <c r="F3642" s="711"/>
      <c r="G3642" s="741"/>
      <c r="H3642" s="696" t="str">
        <f t="shared" si="0"/>
        <v>--</v>
      </c>
      <c r="I3642" s="711"/>
      <c r="J3642" s="17"/>
      <c r="K3642" s="17"/>
      <c r="L3642" s="17"/>
      <c r="M3642" s="781"/>
      <c r="N3642" s="781"/>
      <c r="O3642" s="1035"/>
      <c r="P3642" s="1037"/>
      <c r="Q3642" s="17"/>
      <c r="R3642" s="17"/>
      <c r="S3642" s="17"/>
      <c r="T3642" s="17"/>
      <c r="U3642" s="790"/>
      <c r="V3642" s="17"/>
      <c r="W3642" s="748"/>
      <c r="X3642" s="761"/>
      <c r="Y3642" s="762"/>
      <c r="Z3642" s="763"/>
      <c r="AA3642" s="763"/>
    </row>
    <row r="3643" spans="1:27" ht="13.8" hidden="1">
      <c r="A3643" s="84"/>
      <c r="B3643" s="84"/>
      <c r="C3643" s="84"/>
      <c r="D3643" s="84"/>
      <c r="E3643" s="704"/>
      <c r="F3643" s="704"/>
      <c r="G3643" s="748"/>
      <c r="H3643" s="694" t="str">
        <f t="shared" si="0"/>
        <v>--</v>
      </c>
      <c r="I3643" s="704"/>
      <c r="J3643" s="17"/>
      <c r="K3643" s="17"/>
      <c r="L3643" s="17"/>
      <c r="M3643" s="779"/>
      <c r="N3643" s="779"/>
      <c r="O3643" s="1036"/>
      <c r="P3643" s="1037"/>
      <c r="Q3643" s="17"/>
      <c r="R3643" s="17"/>
      <c r="S3643" s="17"/>
      <c r="T3643" s="17"/>
      <c r="U3643" s="788"/>
      <c r="V3643" s="17"/>
      <c r="W3643" s="741"/>
      <c r="X3643" s="765"/>
      <c r="Y3643" s="766"/>
      <c r="Z3643" s="767"/>
      <c r="AA3643" s="767"/>
    </row>
    <row r="3644" spans="1:27" ht="13.8" hidden="1">
      <c r="A3644" s="84"/>
      <c r="B3644" s="84"/>
      <c r="C3644" s="84"/>
      <c r="D3644" s="84"/>
      <c r="E3644" s="711"/>
      <c r="F3644" s="711"/>
      <c r="G3644" s="741"/>
      <c r="H3644" s="696" t="str">
        <f t="shared" si="0"/>
        <v>--</v>
      </c>
      <c r="I3644" s="711"/>
      <c r="J3644" s="17"/>
      <c r="K3644" s="17"/>
      <c r="L3644" s="17"/>
      <c r="M3644" s="781"/>
      <c r="N3644" s="781"/>
      <c r="O3644" s="1035"/>
      <c r="P3644" s="1037"/>
      <c r="Q3644" s="17"/>
      <c r="R3644" s="17"/>
      <c r="S3644" s="17"/>
      <c r="T3644" s="17"/>
      <c r="U3644" s="790"/>
      <c r="V3644" s="17"/>
      <c r="W3644" s="748"/>
      <c r="X3644" s="761"/>
      <c r="Y3644" s="762"/>
      <c r="Z3644" s="763"/>
      <c r="AA3644" s="763"/>
    </row>
    <row r="3645" spans="1:27" ht="13.8" hidden="1">
      <c r="A3645" s="84"/>
      <c r="B3645" s="84"/>
      <c r="C3645" s="84"/>
      <c r="D3645" s="84"/>
      <c r="E3645" s="704"/>
      <c r="F3645" s="704"/>
      <c r="G3645" s="748"/>
      <c r="H3645" s="694" t="str">
        <f t="shared" si="0"/>
        <v>--</v>
      </c>
      <c r="I3645" s="704"/>
      <c r="J3645" s="17"/>
      <c r="K3645" s="17"/>
      <c r="L3645" s="17"/>
      <c r="M3645" s="779"/>
      <c r="N3645" s="779"/>
      <c r="O3645" s="1036"/>
      <c r="P3645" s="1037"/>
      <c r="Q3645" s="17"/>
      <c r="R3645" s="17"/>
      <c r="S3645" s="17"/>
      <c r="T3645" s="17"/>
      <c r="U3645" s="788"/>
      <c r="V3645" s="17"/>
      <c r="W3645" s="741"/>
      <c r="X3645" s="765"/>
      <c r="Y3645" s="766"/>
      <c r="Z3645" s="767"/>
      <c r="AA3645" s="767"/>
    </row>
    <row r="3646" spans="1:27" ht="13.8" hidden="1">
      <c r="A3646" s="84"/>
      <c r="B3646" s="84"/>
      <c r="C3646" s="84"/>
      <c r="D3646" s="84"/>
      <c r="E3646" s="711"/>
      <c r="F3646" s="711"/>
      <c r="G3646" s="741"/>
      <c r="H3646" s="696" t="str">
        <f t="shared" si="0"/>
        <v>--</v>
      </c>
      <c r="I3646" s="711"/>
      <c r="J3646" s="17"/>
      <c r="K3646" s="17"/>
      <c r="L3646" s="17"/>
      <c r="M3646" s="781"/>
      <c r="N3646" s="781"/>
      <c r="O3646" s="1035"/>
      <c r="P3646" s="1037"/>
      <c r="Q3646" s="17"/>
      <c r="R3646" s="17"/>
      <c r="S3646" s="17"/>
      <c r="T3646" s="17"/>
      <c r="U3646" s="790"/>
      <c r="V3646" s="17"/>
      <c r="W3646" s="748"/>
      <c r="X3646" s="761"/>
      <c r="Y3646" s="762"/>
      <c r="Z3646" s="763"/>
      <c r="AA3646" s="763"/>
    </row>
    <row r="3647" spans="1:27" ht="13.8" hidden="1">
      <c r="A3647" s="84"/>
      <c r="B3647" s="84"/>
      <c r="C3647" s="84"/>
      <c r="D3647" s="84"/>
      <c r="E3647" s="704"/>
      <c r="F3647" s="704"/>
      <c r="G3647" s="748"/>
      <c r="H3647" s="694" t="str">
        <f t="shared" si="0"/>
        <v>--</v>
      </c>
      <c r="I3647" s="704"/>
      <c r="J3647" s="17"/>
      <c r="K3647" s="17"/>
      <c r="L3647" s="17"/>
      <c r="M3647" s="779"/>
      <c r="N3647" s="779"/>
      <c r="O3647" s="1036"/>
      <c r="P3647" s="1037"/>
      <c r="Q3647" s="17"/>
      <c r="R3647" s="17"/>
      <c r="S3647" s="17"/>
      <c r="T3647" s="17"/>
      <c r="U3647" s="788"/>
      <c r="V3647" s="17"/>
      <c r="W3647" s="741"/>
      <c r="X3647" s="765"/>
      <c r="Y3647" s="766"/>
      <c r="Z3647" s="767"/>
      <c r="AA3647" s="767"/>
    </row>
    <row r="3648" spans="1:27" ht="13.8" hidden="1">
      <c r="A3648" s="84"/>
      <c r="B3648" s="84"/>
      <c r="C3648" s="84"/>
      <c r="D3648" s="84"/>
      <c r="E3648" s="711"/>
      <c r="F3648" s="711"/>
      <c r="G3648" s="741"/>
      <c r="H3648" s="696" t="str">
        <f t="shared" si="0"/>
        <v>--</v>
      </c>
      <c r="I3648" s="711"/>
      <c r="J3648" s="17"/>
      <c r="K3648" s="17"/>
      <c r="L3648" s="17"/>
      <c r="M3648" s="781"/>
      <c r="N3648" s="781"/>
      <c r="O3648" s="1035"/>
      <c r="P3648" s="1037"/>
      <c r="Q3648" s="17"/>
      <c r="R3648" s="17"/>
      <c r="S3648" s="17"/>
      <c r="T3648" s="17"/>
      <c r="U3648" s="790"/>
      <c r="V3648" s="17"/>
      <c r="W3648" s="748"/>
      <c r="X3648" s="761"/>
      <c r="Y3648" s="762"/>
      <c r="Z3648" s="763"/>
      <c r="AA3648" s="763"/>
    </row>
    <row r="3649" spans="1:27" ht="13.8" hidden="1">
      <c r="A3649" s="84"/>
      <c r="B3649" s="84"/>
      <c r="C3649" s="84"/>
      <c r="D3649" s="84"/>
      <c r="E3649" s="704"/>
      <c r="F3649" s="704"/>
      <c r="G3649" s="748"/>
      <c r="H3649" s="694" t="str">
        <f t="shared" si="0"/>
        <v>--</v>
      </c>
      <c r="I3649" s="704"/>
      <c r="J3649" s="17"/>
      <c r="K3649" s="17"/>
      <c r="L3649" s="17"/>
      <c r="M3649" s="779"/>
      <c r="N3649" s="779"/>
      <c r="O3649" s="1036"/>
      <c r="P3649" s="1037"/>
      <c r="Q3649" s="17"/>
      <c r="R3649" s="17"/>
      <c r="S3649" s="17"/>
      <c r="T3649" s="17"/>
      <c r="U3649" s="788"/>
      <c r="V3649" s="17"/>
      <c r="W3649" s="741"/>
      <c r="X3649" s="765"/>
      <c r="Y3649" s="766"/>
      <c r="Z3649" s="767"/>
      <c r="AA3649" s="767"/>
    </row>
    <row r="3650" spans="1:27" ht="13.8" hidden="1">
      <c r="A3650" s="84"/>
      <c r="B3650" s="84"/>
      <c r="C3650" s="84"/>
      <c r="D3650" s="84"/>
      <c r="E3650" s="711"/>
      <c r="F3650" s="711"/>
      <c r="G3650" s="741"/>
      <c r="H3650" s="696" t="str">
        <f t="shared" si="0"/>
        <v>--</v>
      </c>
      <c r="I3650" s="711"/>
      <c r="J3650" s="17"/>
      <c r="K3650" s="17"/>
      <c r="L3650" s="17"/>
      <c r="M3650" s="781"/>
      <c r="N3650" s="781"/>
      <c r="O3650" s="1035"/>
      <c r="P3650" s="1037"/>
      <c r="Q3650" s="17"/>
      <c r="R3650" s="17"/>
      <c r="S3650" s="17"/>
      <c r="T3650" s="17"/>
      <c r="U3650" s="790"/>
      <c r="V3650" s="17"/>
      <c r="W3650" s="748"/>
      <c r="X3650" s="761"/>
      <c r="Y3650" s="762"/>
      <c r="Z3650" s="763"/>
      <c r="AA3650" s="763"/>
    </row>
    <row r="3651" spans="1:27" ht="13.8" hidden="1">
      <c r="A3651" s="84"/>
      <c r="B3651" s="84"/>
      <c r="C3651" s="84"/>
      <c r="D3651" s="84"/>
      <c r="E3651" s="704"/>
      <c r="F3651" s="704"/>
      <c r="G3651" s="748"/>
      <c r="H3651" s="694" t="str">
        <f t="shared" si="0"/>
        <v>--</v>
      </c>
      <c r="I3651" s="704"/>
      <c r="J3651" s="17"/>
      <c r="K3651" s="17"/>
      <c r="L3651" s="17"/>
      <c r="M3651" s="779"/>
      <c r="N3651" s="779"/>
      <c r="O3651" s="1036"/>
      <c r="P3651" s="1037"/>
      <c r="Q3651" s="17"/>
      <c r="R3651" s="17"/>
      <c r="S3651" s="17"/>
      <c r="T3651" s="17"/>
      <c r="U3651" s="788"/>
      <c r="V3651" s="17"/>
      <c r="W3651" s="741"/>
      <c r="X3651" s="765"/>
      <c r="Y3651" s="766"/>
      <c r="Z3651" s="767"/>
      <c r="AA3651" s="767"/>
    </row>
    <row r="3652" spans="1:27" ht="13.8" hidden="1">
      <c r="A3652" s="84"/>
      <c r="B3652" s="84"/>
      <c r="C3652" s="84"/>
      <c r="D3652" s="84"/>
      <c r="E3652" s="711"/>
      <c r="F3652" s="711"/>
      <c r="G3652" s="741"/>
      <c r="H3652" s="696" t="str">
        <f t="shared" si="0"/>
        <v>--</v>
      </c>
      <c r="I3652" s="711"/>
      <c r="J3652" s="17"/>
      <c r="K3652" s="17"/>
      <c r="L3652" s="17"/>
      <c r="M3652" s="781"/>
      <c r="N3652" s="781"/>
      <c r="O3652" s="1035"/>
      <c r="P3652" s="1037"/>
      <c r="Q3652" s="17"/>
      <c r="R3652" s="17"/>
      <c r="S3652" s="17"/>
      <c r="T3652" s="17"/>
      <c r="U3652" s="790"/>
      <c r="V3652" s="17"/>
      <c r="W3652" s="748"/>
      <c r="X3652" s="761"/>
      <c r="Y3652" s="762"/>
      <c r="Z3652" s="763"/>
      <c r="AA3652" s="763"/>
    </row>
    <row r="3653" spans="1:27" ht="13.8" hidden="1">
      <c r="A3653" s="84"/>
      <c r="B3653" s="84"/>
      <c r="C3653" s="84"/>
      <c r="D3653" s="84"/>
      <c r="E3653" s="704"/>
      <c r="F3653" s="704"/>
      <c r="G3653" s="748"/>
      <c r="H3653" s="694" t="str">
        <f t="shared" si="0"/>
        <v>--</v>
      </c>
      <c r="I3653" s="704"/>
      <c r="J3653" s="17"/>
      <c r="K3653" s="17"/>
      <c r="L3653" s="17"/>
      <c r="M3653" s="779"/>
      <c r="N3653" s="779"/>
      <c r="O3653" s="1036"/>
      <c r="P3653" s="1037"/>
      <c r="Q3653" s="17"/>
      <c r="R3653" s="17"/>
      <c r="S3653" s="17"/>
      <c r="T3653" s="17"/>
      <c r="U3653" s="788"/>
      <c r="V3653" s="17"/>
      <c r="W3653" s="741"/>
      <c r="X3653" s="765"/>
      <c r="Y3653" s="766"/>
      <c r="Z3653" s="767"/>
      <c r="AA3653" s="767"/>
    </row>
    <row r="3654" spans="1:27" ht="13.8" hidden="1">
      <c r="A3654" s="84"/>
      <c r="B3654" s="84"/>
      <c r="C3654" s="84"/>
      <c r="D3654" s="84"/>
      <c r="E3654" s="711"/>
      <c r="F3654" s="711"/>
      <c r="G3654" s="741"/>
      <c r="H3654" s="696" t="str">
        <f t="shared" si="0"/>
        <v>--</v>
      </c>
      <c r="I3654" s="711"/>
      <c r="J3654" s="17"/>
      <c r="K3654" s="17"/>
      <c r="L3654" s="17"/>
      <c r="M3654" s="781"/>
      <c r="N3654" s="781"/>
      <c r="O3654" s="1035"/>
      <c r="P3654" s="1037"/>
      <c r="Q3654" s="17"/>
      <c r="R3654" s="17"/>
      <c r="S3654" s="17"/>
      <c r="T3654" s="17"/>
      <c r="U3654" s="790"/>
      <c r="V3654" s="17"/>
      <c r="W3654" s="748"/>
      <c r="X3654" s="761"/>
      <c r="Y3654" s="762"/>
      <c r="Z3654" s="763"/>
      <c r="AA3654" s="763"/>
    </row>
    <row r="3655" spans="1:27" ht="13.8" hidden="1">
      <c r="A3655" s="84"/>
      <c r="B3655" s="84"/>
      <c r="C3655" s="84"/>
      <c r="D3655" s="84"/>
      <c r="E3655" s="704"/>
      <c r="F3655" s="704"/>
      <c r="G3655" s="748"/>
      <c r="H3655" s="694" t="str">
        <f t="shared" si="0"/>
        <v>--</v>
      </c>
      <c r="I3655" s="704"/>
      <c r="J3655" s="17"/>
      <c r="K3655" s="17"/>
      <c r="L3655" s="17"/>
      <c r="M3655" s="779"/>
      <c r="N3655" s="779"/>
      <c r="O3655" s="1036"/>
      <c r="P3655" s="1037"/>
      <c r="Q3655" s="17"/>
      <c r="R3655" s="17"/>
      <c r="S3655" s="17"/>
      <c r="T3655" s="17"/>
      <c r="U3655" s="788"/>
      <c r="V3655" s="17"/>
      <c r="W3655" s="741"/>
      <c r="X3655" s="765"/>
      <c r="Y3655" s="766"/>
      <c r="Z3655" s="767"/>
      <c r="AA3655" s="767"/>
    </row>
    <row r="3656" spans="1:27" ht="13.8" hidden="1">
      <c r="A3656" s="84"/>
      <c r="B3656" s="84"/>
      <c r="C3656" s="84"/>
      <c r="D3656" s="84"/>
      <c r="E3656" s="711"/>
      <c r="F3656" s="711"/>
      <c r="G3656" s="741"/>
      <c r="H3656" s="696" t="str">
        <f t="shared" si="0"/>
        <v>--</v>
      </c>
      <c r="I3656" s="711"/>
      <c r="J3656" s="17"/>
      <c r="K3656" s="17"/>
      <c r="L3656" s="17"/>
      <c r="M3656" s="781"/>
      <c r="N3656" s="781"/>
      <c r="O3656" s="1035"/>
      <c r="P3656" s="1037"/>
      <c r="Q3656" s="17"/>
      <c r="R3656" s="17"/>
      <c r="S3656" s="17"/>
      <c r="T3656" s="17"/>
      <c r="U3656" s="790"/>
      <c r="V3656" s="17"/>
      <c r="W3656" s="748"/>
      <c r="X3656" s="761"/>
      <c r="Y3656" s="762"/>
      <c r="Z3656" s="763"/>
      <c r="AA3656" s="763"/>
    </row>
    <row r="3657" spans="1:27" ht="13.8" hidden="1">
      <c r="A3657" s="84"/>
      <c r="B3657" s="84"/>
      <c r="C3657" s="84"/>
      <c r="D3657" s="84"/>
      <c r="E3657" s="704"/>
      <c r="F3657" s="704"/>
      <c r="G3657" s="748"/>
      <c r="H3657" s="694" t="str">
        <f t="shared" si="0"/>
        <v>--</v>
      </c>
      <c r="I3657" s="704"/>
      <c r="J3657" s="17"/>
      <c r="K3657" s="17"/>
      <c r="L3657" s="17"/>
      <c r="M3657" s="779"/>
      <c r="N3657" s="779"/>
      <c r="O3657" s="1036"/>
      <c r="P3657" s="1037"/>
      <c r="Q3657" s="17"/>
      <c r="R3657" s="17"/>
      <c r="S3657" s="17"/>
      <c r="T3657" s="17"/>
      <c r="U3657" s="788"/>
      <c r="V3657" s="17"/>
      <c r="W3657" s="741"/>
      <c r="X3657" s="765"/>
      <c r="Y3657" s="766"/>
      <c r="Z3657" s="767"/>
      <c r="AA3657" s="767"/>
    </row>
    <row r="3658" spans="1:27" ht="13.8" hidden="1">
      <c r="A3658" s="84"/>
      <c r="B3658" s="84"/>
      <c r="C3658" s="84"/>
      <c r="D3658" s="84"/>
      <c r="E3658" s="711"/>
      <c r="F3658" s="711"/>
      <c r="G3658" s="741"/>
      <c r="H3658" s="696" t="str">
        <f t="shared" si="0"/>
        <v>--</v>
      </c>
      <c r="I3658" s="711"/>
      <c r="J3658" s="17"/>
      <c r="K3658" s="17"/>
      <c r="L3658" s="17"/>
      <c r="M3658" s="781"/>
      <c r="N3658" s="781"/>
      <c r="O3658" s="1035"/>
      <c r="P3658" s="1037"/>
      <c r="Q3658" s="17"/>
      <c r="R3658" s="17"/>
      <c r="S3658" s="17"/>
      <c r="T3658" s="17"/>
      <c r="U3658" s="790"/>
      <c r="V3658" s="17"/>
      <c r="W3658" s="748"/>
      <c r="X3658" s="761"/>
      <c r="Y3658" s="762"/>
      <c r="Z3658" s="763"/>
      <c r="AA3658" s="763"/>
    </row>
    <row r="3659" spans="1:27" ht="13.8" hidden="1">
      <c r="A3659" s="84"/>
      <c r="B3659" s="84"/>
      <c r="C3659" s="84"/>
      <c r="D3659" s="84"/>
      <c r="E3659" s="704"/>
      <c r="F3659" s="704"/>
      <c r="G3659" s="748"/>
      <c r="H3659" s="694" t="str">
        <f t="shared" si="0"/>
        <v>--</v>
      </c>
      <c r="I3659" s="704"/>
      <c r="J3659" s="17"/>
      <c r="K3659" s="17"/>
      <c r="L3659" s="17"/>
      <c r="M3659" s="779"/>
      <c r="N3659" s="779"/>
      <c r="O3659" s="1036"/>
      <c r="P3659" s="1037"/>
      <c r="Q3659" s="17"/>
      <c r="R3659" s="17"/>
      <c r="S3659" s="17"/>
      <c r="T3659" s="17"/>
      <c r="U3659" s="788"/>
      <c r="V3659" s="17"/>
      <c r="W3659" s="741"/>
      <c r="X3659" s="765"/>
      <c r="Y3659" s="766"/>
      <c r="Z3659" s="767"/>
      <c r="AA3659" s="767"/>
    </row>
    <row r="3660" spans="1:27" ht="13.8" hidden="1">
      <c r="A3660" s="84"/>
      <c r="B3660" s="84"/>
      <c r="C3660" s="84"/>
      <c r="D3660" s="84"/>
      <c r="E3660" s="711"/>
      <c r="F3660" s="711"/>
      <c r="G3660" s="741"/>
      <c r="H3660" s="696" t="str">
        <f t="shared" si="0"/>
        <v>--</v>
      </c>
      <c r="I3660" s="711"/>
      <c r="J3660" s="17"/>
      <c r="K3660" s="17"/>
      <c r="L3660" s="17"/>
      <c r="M3660" s="781"/>
      <c r="N3660" s="781"/>
      <c r="O3660" s="1035"/>
      <c r="P3660" s="1037"/>
      <c r="Q3660" s="17"/>
      <c r="R3660" s="17"/>
      <c r="S3660" s="17"/>
      <c r="T3660" s="17"/>
      <c r="U3660" s="790"/>
      <c r="V3660" s="17"/>
      <c r="W3660" s="748"/>
      <c r="X3660" s="761"/>
      <c r="Y3660" s="762"/>
      <c r="Z3660" s="763"/>
      <c r="AA3660" s="763"/>
    </row>
    <row r="3661" spans="1:27" ht="13.8" hidden="1">
      <c r="A3661" s="84"/>
      <c r="B3661" s="84"/>
      <c r="C3661" s="84"/>
      <c r="D3661" s="84"/>
      <c r="E3661" s="704"/>
      <c r="F3661" s="704"/>
      <c r="G3661" s="748"/>
      <c r="H3661" s="694" t="str">
        <f t="shared" si="0"/>
        <v>--</v>
      </c>
      <c r="I3661" s="704"/>
      <c r="J3661" s="17"/>
      <c r="K3661" s="17"/>
      <c r="L3661" s="17"/>
      <c r="M3661" s="779"/>
      <c r="N3661" s="779"/>
      <c r="O3661" s="1036"/>
      <c r="P3661" s="1037"/>
      <c r="Q3661" s="17"/>
      <c r="R3661" s="17"/>
      <c r="S3661" s="17"/>
      <c r="T3661" s="17"/>
      <c r="U3661" s="788"/>
      <c r="V3661" s="17"/>
      <c r="W3661" s="741"/>
      <c r="X3661" s="765"/>
      <c r="Y3661" s="766"/>
      <c r="Z3661" s="767"/>
      <c r="AA3661" s="767"/>
    </row>
    <row r="3662" spans="1:27" ht="13.8" hidden="1">
      <c r="A3662" s="84"/>
      <c r="B3662" s="84"/>
      <c r="C3662" s="84"/>
      <c r="D3662" s="84"/>
      <c r="E3662" s="711"/>
      <c r="F3662" s="711"/>
      <c r="G3662" s="741"/>
      <c r="H3662" s="696" t="str">
        <f t="shared" si="0"/>
        <v>--</v>
      </c>
      <c r="I3662" s="711"/>
      <c r="J3662" s="17"/>
      <c r="K3662" s="17"/>
      <c r="L3662" s="17"/>
      <c r="M3662" s="781"/>
      <c r="N3662" s="781"/>
      <c r="O3662" s="1035"/>
      <c r="P3662" s="1037"/>
      <c r="Q3662" s="17"/>
      <c r="R3662" s="17"/>
      <c r="S3662" s="17"/>
      <c r="T3662" s="17"/>
      <c r="U3662" s="790"/>
      <c r="V3662" s="17"/>
      <c r="W3662" s="748"/>
      <c r="X3662" s="761"/>
      <c r="Y3662" s="762"/>
      <c r="Z3662" s="763"/>
      <c r="AA3662" s="763"/>
    </row>
    <row r="3663" spans="1:27" ht="13.8" hidden="1">
      <c r="A3663" s="84"/>
      <c r="B3663" s="84"/>
      <c r="C3663" s="84"/>
      <c r="D3663" s="84"/>
      <c r="E3663" s="704"/>
      <c r="F3663" s="704"/>
      <c r="G3663" s="748"/>
      <c r="H3663" s="694" t="str">
        <f t="shared" si="0"/>
        <v>--</v>
      </c>
      <c r="I3663" s="704"/>
      <c r="J3663" s="17"/>
      <c r="K3663" s="17"/>
      <c r="L3663" s="17"/>
      <c r="M3663" s="779"/>
      <c r="N3663" s="779"/>
      <c r="O3663" s="1036"/>
      <c r="P3663" s="1037"/>
      <c r="Q3663" s="17"/>
      <c r="R3663" s="17"/>
      <c r="S3663" s="17"/>
      <c r="T3663" s="17"/>
      <c r="U3663" s="788"/>
      <c r="V3663" s="17"/>
      <c r="W3663" s="741"/>
      <c r="X3663" s="765"/>
      <c r="Y3663" s="766"/>
      <c r="Z3663" s="767"/>
      <c r="AA3663" s="767"/>
    </row>
    <row r="3664" spans="1:27" ht="13.8" hidden="1">
      <c r="A3664" s="84"/>
      <c r="B3664" s="84"/>
      <c r="C3664" s="84"/>
      <c r="D3664" s="84"/>
      <c r="E3664" s="711"/>
      <c r="F3664" s="711"/>
      <c r="G3664" s="741"/>
      <c r="H3664" s="696" t="str">
        <f t="shared" si="0"/>
        <v>--</v>
      </c>
      <c r="I3664" s="711"/>
      <c r="J3664" s="17"/>
      <c r="K3664" s="17"/>
      <c r="L3664" s="17"/>
      <c r="M3664" s="781"/>
      <c r="N3664" s="781"/>
      <c r="O3664" s="1035"/>
      <c r="P3664" s="1037"/>
      <c r="Q3664" s="17"/>
      <c r="R3664" s="17"/>
      <c r="S3664" s="17"/>
      <c r="T3664" s="17"/>
      <c r="U3664" s="790"/>
      <c r="V3664" s="17"/>
      <c r="W3664" s="748"/>
      <c r="X3664" s="761"/>
      <c r="Y3664" s="762"/>
      <c r="Z3664" s="763"/>
      <c r="AA3664" s="763"/>
    </row>
    <row r="3665" spans="1:27" ht="13.8" hidden="1">
      <c r="A3665" s="84"/>
      <c r="B3665" s="84"/>
      <c r="C3665" s="84"/>
      <c r="D3665" s="84"/>
      <c r="E3665" s="704"/>
      <c r="F3665" s="704"/>
      <c r="G3665" s="748"/>
      <c r="H3665" s="694" t="str">
        <f t="shared" si="0"/>
        <v>--</v>
      </c>
      <c r="I3665" s="704"/>
      <c r="J3665" s="17"/>
      <c r="K3665" s="17"/>
      <c r="L3665" s="17"/>
      <c r="M3665" s="779"/>
      <c r="N3665" s="779"/>
      <c r="O3665" s="1036"/>
      <c r="P3665" s="1037"/>
      <c r="Q3665" s="17"/>
      <c r="R3665" s="17"/>
      <c r="S3665" s="17"/>
      <c r="T3665" s="17"/>
      <c r="U3665" s="788"/>
      <c r="V3665" s="17"/>
      <c r="W3665" s="741"/>
      <c r="X3665" s="765"/>
      <c r="Y3665" s="766"/>
      <c r="Z3665" s="767"/>
      <c r="AA3665" s="767"/>
    </row>
    <row r="3666" spans="1:27" ht="13.8" hidden="1">
      <c r="A3666" s="84"/>
      <c r="B3666" s="84"/>
      <c r="C3666" s="84"/>
      <c r="D3666" s="84"/>
      <c r="E3666" s="711"/>
      <c r="F3666" s="711"/>
      <c r="G3666" s="741"/>
      <c r="H3666" s="696" t="str">
        <f t="shared" si="0"/>
        <v>--</v>
      </c>
      <c r="I3666" s="711"/>
      <c r="J3666" s="17"/>
      <c r="K3666" s="17"/>
      <c r="L3666" s="17"/>
      <c r="M3666" s="781"/>
      <c r="N3666" s="781"/>
      <c r="O3666" s="1035"/>
      <c r="P3666" s="1037"/>
      <c r="Q3666" s="17"/>
      <c r="R3666" s="17"/>
      <c r="S3666" s="17"/>
      <c r="T3666" s="17"/>
      <c r="U3666" s="790"/>
      <c r="V3666" s="17"/>
      <c r="W3666" s="748"/>
      <c r="X3666" s="761"/>
      <c r="Y3666" s="762"/>
      <c r="Z3666" s="763"/>
      <c r="AA3666" s="763"/>
    </row>
    <row r="3667" spans="1:27" ht="13.8" hidden="1">
      <c r="A3667" s="84"/>
      <c r="B3667" s="84"/>
      <c r="C3667" s="84"/>
      <c r="D3667" s="84"/>
      <c r="E3667" s="704"/>
      <c r="F3667" s="704"/>
      <c r="G3667" s="748"/>
      <c r="H3667" s="694" t="str">
        <f t="shared" si="0"/>
        <v>--</v>
      </c>
      <c r="I3667" s="704"/>
      <c r="J3667" s="17"/>
      <c r="K3667" s="17"/>
      <c r="L3667" s="17"/>
      <c r="M3667" s="779"/>
      <c r="N3667" s="779"/>
      <c r="O3667" s="1036"/>
      <c r="P3667" s="1037"/>
      <c r="Q3667" s="17"/>
      <c r="R3667" s="17"/>
      <c r="S3667" s="17"/>
      <c r="T3667" s="17"/>
      <c r="U3667" s="788"/>
      <c r="V3667" s="17"/>
      <c r="W3667" s="741"/>
      <c r="X3667" s="765"/>
      <c r="Y3667" s="766"/>
      <c r="Z3667" s="767"/>
      <c r="AA3667" s="767"/>
    </row>
    <row r="3668" spans="1:27" ht="13.8" hidden="1">
      <c r="A3668" s="84"/>
      <c r="B3668" s="84"/>
      <c r="C3668" s="84"/>
      <c r="D3668" s="84"/>
      <c r="E3668" s="711"/>
      <c r="F3668" s="711"/>
      <c r="G3668" s="741"/>
      <c r="H3668" s="696" t="str">
        <f t="shared" si="0"/>
        <v>--</v>
      </c>
      <c r="I3668" s="711"/>
      <c r="J3668" s="17"/>
      <c r="K3668" s="17"/>
      <c r="L3668" s="17"/>
      <c r="M3668" s="781"/>
      <c r="N3668" s="781"/>
      <c r="O3668" s="1035"/>
      <c r="P3668" s="1037"/>
      <c r="Q3668" s="17"/>
      <c r="R3668" s="17"/>
      <c r="S3668" s="17"/>
      <c r="T3668" s="17"/>
      <c r="U3668" s="790"/>
      <c r="V3668" s="17"/>
      <c r="W3668" s="748"/>
      <c r="X3668" s="761"/>
      <c r="Y3668" s="762"/>
      <c r="Z3668" s="763"/>
      <c r="AA3668" s="763"/>
    </row>
    <row r="3669" spans="1:27" ht="13.8" hidden="1">
      <c r="A3669" s="84"/>
      <c r="B3669" s="84"/>
      <c r="C3669" s="84"/>
      <c r="D3669" s="84"/>
      <c r="E3669" s="704"/>
      <c r="F3669" s="704"/>
      <c r="G3669" s="748"/>
      <c r="H3669" s="694" t="str">
        <f t="shared" si="0"/>
        <v>--</v>
      </c>
      <c r="I3669" s="704"/>
      <c r="J3669" s="17"/>
      <c r="K3669" s="17"/>
      <c r="L3669" s="17"/>
      <c r="M3669" s="779"/>
      <c r="N3669" s="779"/>
      <c r="O3669" s="1036"/>
      <c r="P3669" s="1037"/>
      <c r="Q3669" s="17"/>
      <c r="R3669" s="17"/>
      <c r="S3669" s="17"/>
      <c r="T3669" s="17"/>
      <c r="U3669" s="788"/>
      <c r="V3669" s="17"/>
      <c r="W3669" s="741"/>
      <c r="X3669" s="765"/>
      <c r="Y3669" s="766"/>
      <c r="Z3669" s="767"/>
      <c r="AA3669" s="767"/>
    </row>
    <row r="3670" spans="1:27" ht="13.8" hidden="1">
      <c r="A3670" s="84"/>
      <c r="B3670" s="84"/>
      <c r="C3670" s="84"/>
      <c r="D3670" s="84"/>
      <c r="E3670" s="711"/>
      <c r="F3670" s="711"/>
      <c r="G3670" s="741"/>
      <c r="H3670" s="696" t="str">
        <f t="shared" si="0"/>
        <v>--</v>
      </c>
      <c r="I3670" s="711"/>
      <c r="J3670" s="17"/>
      <c r="K3670" s="17"/>
      <c r="L3670" s="17"/>
      <c r="M3670" s="781"/>
      <c r="N3670" s="781"/>
      <c r="O3670" s="1035"/>
      <c r="P3670" s="1037"/>
      <c r="Q3670" s="17"/>
      <c r="R3670" s="17"/>
      <c r="S3670" s="17"/>
      <c r="T3670" s="17"/>
      <c r="U3670" s="790"/>
      <c r="V3670" s="17"/>
      <c r="W3670" s="748"/>
      <c r="X3670" s="761"/>
      <c r="Y3670" s="762"/>
      <c r="Z3670" s="763"/>
      <c r="AA3670" s="763"/>
    </row>
    <row r="3671" spans="1:27" ht="13.8" hidden="1">
      <c r="A3671" s="84"/>
      <c r="B3671" s="84"/>
      <c r="C3671" s="84"/>
      <c r="D3671" s="84"/>
      <c r="E3671" s="704"/>
      <c r="F3671" s="704"/>
      <c r="G3671" s="748"/>
      <c r="H3671" s="694" t="str">
        <f t="shared" si="0"/>
        <v>--</v>
      </c>
      <c r="I3671" s="704"/>
      <c r="J3671" s="17"/>
      <c r="K3671" s="17"/>
      <c r="L3671" s="17"/>
      <c r="M3671" s="779"/>
      <c r="N3671" s="779"/>
      <c r="O3671" s="1036"/>
      <c r="P3671" s="1037"/>
      <c r="Q3671" s="17"/>
      <c r="R3671" s="17"/>
      <c r="S3671" s="17"/>
      <c r="T3671" s="17"/>
      <c r="U3671" s="788"/>
      <c r="V3671" s="17"/>
      <c r="W3671" s="741"/>
      <c r="X3671" s="765"/>
      <c r="Y3671" s="766"/>
      <c r="Z3671" s="767"/>
      <c r="AA3671" s="767"/>
    </row>
    <row r="3672" spans="1:27" ht="13.8" hidden="1">
      <c r="A3672" s="84"/>
      <c r="B3672" s="84"/>
      <c r="C3672" s="84"/>
      <c r="D3672" s="84"/>
      <c r="E3672" s="711"/>
      <c r="F3672" s="711"/>
      <c r="G3672" s="741"/>
      <c r="H3672" s="696" t="str">
        <f t="shared" si="0"/>
        <v>--</v>
      </c>
      <c r="I3672" s="711"/>
      <c r="J3672" s="17"/>
      <c r="K3672" s="17"/>
      <c r="L3672" s="17"/>
      <c r="M3672" s="781"/>
      <c r="N3672" s="781"/>
      <c r="O3672" s="1035"/>
      <c r="P3672" s="1037"/>
      <c r="Q3672" s="17"/>
      <c r="R3672" s="17"/>
      <c r="S3672" s="17"/>
      <c r="T3672" s="17"/>
      <c r="U3672" s="790"/>
      <c r="V3672" s="17"/>
      <c r="W3672" s="748"/>
      <c r="X3672" s="761"/>
      <c r="Y3672" s="762"/>
      <c r="Z3672" s="763"/>
      <c r="AA3672" s="763"/>
    </row>
    <row r="3673" spans="1:27" ht="13.8" hidden="1">
      <c r="A3673" s="84"/>
      <c r="B3673" s="84"/>
      <c r="C3673" s="84"/>
      <c r="D3673" s="84"/>
      <c r="E3673" s="704"/>
      <c r="F3673" s="704"/>
      <c r="G3673" s="748"/>
      <c r="H3673" s="694" t="str">
        <f t="shared" si="0"/>
        <v>--</v>
      </c>
      <c r="I3673" s="704"/>
      <c r="J3673" s="17"/>
      <c r="K3673" s="17"/>
      <c r="L3673" s="17"/>
      <c r="M3673" s="779"/>
      <c r="N3673" s="779"/>
      <c r="O3673" s="1036"/>
      <c r="P3673" s="1037"/>
      <c r="Q3673" s="17"/>
      <c r="R3673" s="17"/>
      <c r="S3673" s="17"/>
      <c r="T3673" s="17"/>
      <c r="U3673" s="788"/>
      <c r="V3673" s="17"/>
      <c r="W3673" s="741"/>
      <c r="X3673" s="765"/>
      <c r="Y3673" s="766"/>
      <c r="Z3673" s="767"/>
      <c r="AA3673" s="767"/>
    </row>
    <row r="3674" spans="1:27" ht="13.8" hidden="1">
      <c r="A3674" s="84"/>
      <c r="B3674" s="84"/>
      <c r="C3674" s="84"/>
      <c r="D3674" s="84"/>
      <c r="E3674" s="711"/>
      <c r="F3674" s="711"/>
      <c r="G3674" s="741"/>
      <c r="H3674" s="696" t="str">
        <f t="shared" si="0"/>
        <v>--</v>
      </c>
      <c r="I3674" s="711"/>
      <c r="J3674" s="17"/>
      <c r="K3674" s="17"/>
      <c r="L3674" s="17"/>
      <c r="M3674" s="781"/>
      <c r="N3674" s="781"/>
      <c r="O3674" s="1035"/>
      <c r="P3674" s="1037"/>
      <c r="Q3674" s="17"/>
      <c r="R3674" s="17"/>
      <c r="S3674" s="17"/>
      <c r="T3674" s="17"/>
      <c r="U3674" s="790"/>
      <c r="V3674" s="17"/>
      <c r="W3674" s="748"/>
      <c r="X3674" s="761"/>
      <c r="Y3674" s="762"/>
      <c r="Z3674" s="763"/>
      <c r="AA3674" s="763"/>
    </row>
    <row r="3675" spans="1:27" ht="13.8" hidden="1">
      <c r="A3675" s="84"/>
      <c r="B3675" s="84"/>
      <c r="C3675" s="84"/>
      <c r="D3675" s="84"/>
      <c r="E3675" s="704"/>
      <c r="F3675" s="704"/>
      <c r="G3675" s="748"/>
      <c r="H3675" s="694" t="str">
        <f t="shared" si="0"/>
        <v>--</v>
      </c>
      <c r="I3675" s="704"/>
      <c r="J3675" s="17"/>
      <c r="K3675" s="17"/>
      <c r="L3675" s="17"/>
      <c r="M3675" s="779"/>
      <c r="N3675" s="779"/>
      <c r="O3675" s="1036"/>
      <c r="P3675" s="1037"/>
      <c r="Q3675" s="17"/>
      <c r="R3675" s="17"/>
      <c r="S3675" s="17"/>
      <c r="T3675" s="17"/>
      <c r="U3675" s="788"/>
      <c r="V3675" s="17"/>
      <c r="W3675" s="741"/>
      <c r="X3675" s="765"/>
      <c r="Y3675" s="766"/>
      <c r="Z3675" s="767"/>
      <c r="AA3675" s="767"/>
    </row>
    <row r="3676" spans="1:27" ht="13.8" hidden="1">
      <c r="A3676" s="84"/>
      <c r="B3676" s="84"/>
      <c r="C3676" s="84"/>
      <c r="D3676" s="84"/>
      <c r="E3676" s="711"/>
      <c r="F3676" s="711"/>
      <c r="G3676" s="741"/>
      <c r="H3676" s="696" t="str">
        <f t="shared" si="0"/>
        <v>--</v>
      </c>
      <c r="I3676" s="711"/>
      <c r="J3676" s="17"/>
      <c r="K3676" s="17"/>
      <c r="L3676" s="17"/>
      <c r="M3676" s="781"/>
      <c r="N3676" s="781"/>
      <c r="O3676" s="1035"/>
      <c r="P3676" s="1037"/>
      <c r="Q3676" s="17"/>
      <c r="R3676" s="17"/>
      <c r="S3676" s="17"/>
      <c r="T3676" s="17"/>
      <c r="U3676" s="790"/>
      <c r="V3676" s="17"/>
      <c r="W3676" s="748"/>
      <c r="X3676" s="761"/>
      <c r="Y3676" s="762"/>
      <c r="Z3676" s="763"/>
      <c r="AA3676" s="763"/>
    </row>
    <row r="3677" spans="1:27" ht="13.8" hidden="1">
      <c r="A3677" s="84"/>
      <c r="B3677" s="84"/>
      <c r="C3677" s="84"/>
      <c r="D3677" s="84"/>
      <c r="E3677" s="704"/>
      <c r="F3677" s="704"/>
      <c r="G3677" s="748"/>
      <c r="H3677" s="694" t="str">
        <f t="shared" si="0"/>
        <v>--</v>
      </c>
      <c r="I3677" s="704"/>
      <c r="J3677" s="17"/>
      <c r="K3677" s="17"/>
      <c r="L3677" s="17"/>
      <c r="M3677" s="779"/>
      <c r="N3677" s="779"/>
      <c r="O3677" s="1036"/>
      <c r="P3677" s="1037"/>
      <c r="Q3677" s="17"/>
      <c r="R3677" s="17"/>
      <c r="S3677" s="17"/>
      <c r="T3677" s="17"/>
      <c r="U3677" s="788"/>
      <c r="V3677" s="17"/>
      <c r="W3677" s="741"/>
      <c r="X3677" s="765"/>
      <c r="Y3677" s="766"/>
      <c r="Z3677" s="767"/>
      <c r="AA3677" s="767"/>
    </row>
    <row r="3678" spans="1:27" ht="13.8" hidden="1">
      <c r="A3678" s="84"/>
      <c r="B3678" s="84"/>
      <c r="C3678" s="84"/>
      <c r="D3678" s="84"/>
      <c r="E3678" s="711"/>
      <c r="F3678" s="711"/>
      <c r="G3678" s="741"/>
      <c r="H3678" s="696" t="str">
        <f t="shared" si="0"/>
        <v>--</v>
      </c>
      <c r="I3678" s="711"/>
      <c r="J3678" s="17"/>
      <c r="K3678" s="17"/>
      <c r="L3678" s="17"/>
      <c r="M3678" s="781"/>
      <c r="N3678" s="781"/>
      <c r="O3678" s="1035"/>
      <c r="P3678" s="1037"/>
      <c r="Q3678" s="17"/>
      <c r="R3678" s="17"/>
      <c r="S3678" s="17"/>
      <c r="T3678" s="17"/>
      <c r="U3678" s="790"/>
      <c r="V3678" s="17"/>
      <c r="W3678" s="748"/>
      <c r="X3678" s="761"/>
      <c r="Y3678" s="762"/>
      <c r="Z3678" s="763"/>
      <c r="AA3678" s="763"/>
    </row>
    <row r="3679" spans="1:27" ht="13.8" hidden="1">
      <c r="A3679" s="84"/>
      <c r="B3679" s="84"/>
      <c r="C3679" s="84"/>
      <c r="D3679" s="84"/>
      <c r="E3679" s="704"/>
      <c r="F3679" s="704"/>
      <c r="G3679" s="748"/>
      <c r="H3679" s="694" t="str">
        <f t="shared" si="0"/>
        <v>--</v>
      </c>
      <c r="I3679" s="704"/>
      <c r="J3679" s="17"/>
      <c r="K3679" s="17"/>
      <c r="L3679" s="17"/>
      <c r="M3679" s="779"/>
      <c r="N3679" s="779"/>
      <c r="O3679" s="1036"/>
      <c r="P3679" s="1037"/>
      <c r="Q3679" s="17"/>
      <c r="R3679" s="17"/>
      <c r="S3679" s="17"/>
      <c r="T3679" s="17"/>
      <c r="U3679" s="788"/>
      <c r="V3679" s="17"/>
      <c r="W3679" s="741"/>
      <c r="X3679" s="765"/>
      <c r="Y3679" s="766"/>
      <c r="Z3679" s="767"/>
      <c r="AA3679" s="767"/>
    </row>
    <row r="3680" spans="1:27" ht="13.8" hidden="1">
      <c r="A3680" s="84"/>
      <c r="B3680" s="84"/>
      <c r="C3680" s="84"/>
      <c r="D3680" s="84"/>
      <c r="E3680" s="711"/>
      <c r="F3680" s="711"/>
      <c r="G3680" s="741"/>
      <c r="H3680" s="696" t="str">
        <f t="shared" si="0"/>
        <v>--</v>
      </c>
      <c r="I3680" s="711"/>
      <c r="J3680" s="17"/>
      <c r="K3680" s="17"/>
      <c r="L3680" s="17"/>
      <c r="M3680" s="781"/>
      <c r="N3680" s="781"/>
      <c r="O3680" s="1035"/>
      <c r="P3680" s="1037"/>
      <c r="Q3680" s="17"/>
      <c r="R3680" s="17"/>
      <c r="S3680" s="17"/>
      <c r="T3680" s="17"/>
      <c r="U3680" s="790"/>
      <c r="V3680" s="17"/>
      <c r="W3680" s="748"/>
      <c r="X3680" s="761"/>
      <c r="Y3680" s="762"/>
      <c r="Z3680" s="763"/>
      <c r="AA3680" s="763"/>
    </row>
    <row r="3681" spans="1:27" ht="13.8" hidden="1">
      <c r="A3681" s="84"/>
      <c r="B3681" s="84"/>
      <c r="C3681" s="84"/>
      <c r="D3681" s="84"/>
      <c r="E3681" s="704"/>
      <c r="F3681" s="704"/>
      <c r="G3681" s="748"/>
      <c r="H3681" s="694" t="str">
        <f t="shared" si="0"/>
        <v>--</v>
      </c>
      <c r="I3681" s="704"/>
      <c r="J3681" s="17"/>
      <c r="K3681" s="17"/>
      <c r="L3681" s="17"/>
      <c r="M3681" s="779"/>
      <c r="N3681" s="779"/>
      <c r="O3681" s="1036"/>
      <c r="P3681" s="1037"/>
      <c r="Q3681" s="17"/>
      <c r="R3681" s="17"/>
      <c r="S3681" s="17"/>
      <c r="T3681" s="17"/>
      <c r="U3681" s="788"/>
      <c r="V3681" s="17"/>
      <c r="W3681" s="741"/>
      <c r="X3681" s="765"/>
      <c r="Y3681" s="766"/>
      <c r="Z3681" s="767"/>
      <c r="AA3681" s="767"/>
    </row>
    <row r="3682" spans="1:27" ht="13.8" hidden="1">
      <c r="A3682" s="84"/>
      <c r="B3682" s="84"/>
      <c r="C3682" s="84"/>
      <c r="D3682" s="84"/>
      <c r="E3682" s="711"/>
      <c r="F3682" s="711"/>
      <c r="G3682" s="741"/>
      <c r="H3682" s="696" t="str">
        <f t="shared" si="0"/>
        <v>--</v>
      </c>
      <c r="I3682" s="711"/>
      <c r="J3682" s="17"/>
      <c r="K3682" s="17"/>
      <c r="L3682" s="17"/>
      <c r="M3682" s="781"/>
      <c r="N3682" s="781"/>
      <c r="O3682" s="1035"/>
      <c r="P3682" s="1037"/>
      <c r="Q3682" s="17"/>
      <c r="R3682" s="17"/>
      <c r="S3682" s="17"/>
      <c r="T3682" s="17"/>
      <c r="U3682" s="790"/>
      <c r="V3682" s="17"/>
      <c r="W3682" s="748"/>
      <c r="X3682" s="761"/>
      <c r="Y3682" s="762"/>
      <c r="Z3682" s="763"/>
      <c r="AA3682" s="763"/>
    </row>
    <row r="3683" spans="1:27" ht="13.8" hidden="1">
      <c r="A3683" s="84"/>
      <c r="B3683" s="84"/>
      <c r="C3683" s="84"/>
      <c r="D3683" s="84"/>
      <c r="E3683" s="704"/>
      <c r="F3683" s="704"/>
      <c r="G3683" s="748"/>
      <c r="H3683" s="694" t="str">
        <f t="shared" si="0"/>
        <v>--</v>
      </c>
      <c r="I3683" s="704"/>
      <c r="J3683" s="17"/>
      <c r="K3683" s="17"/>
      <c r="L3683" s="17"/>
      <c r="M3683" s="779"/>
      <c r="N3683" s="779"/>
      <c r="O3683" s="1036"/>
      <c r="P3683" s="1037"/>
      <c r="Q3683" s="17"/>
      <c r="R3683" s="17"/>
      <c r="S3683" s="17"/>
      <c r="T3683" s="17"/>
      <c r="U3683" s="788"/>
      <c r="V3683" s="17"/>
      <c r="W3683" s="741"/>
      <c r="X3683" s="765"/>
      <c r="Y3683" s="766"/>
      <c r="Z3683" s="767"/>
      <c r="AA3683" s="767"/>
    </row>
    <row r="3684" spans="1:27" ht="13.8" hidden="1">
      <c r="A3684" s="84"/>
      <c r="B3684" s="84"/>
      <c r="C3684" s="84"/>
      <c r="D3684" s="84"/>
      <c r="E3684" s="711"/>
      <c r="F3684" s="711"/>
      <c r="G3684" s="741"/>
      <c r="H3684" s="696" t="str">
        <f t="shared" si="0"/>
        <v>--</v>
      </c>
      <c r="I3684" s="711"/>
      <c r="J3684" s="17"/>
      <c r="K3684" s="17"/>
      <c r="L3684" s="17"/>
      <c r="M3684" s="781"/>
      <c r="N3684" s="781"/>
      <c r="O3684" s="1035"/>
      <c r="P3684" s="1037"/>
      <c r="Q3684" s="17"/>
      <c r="R3684" s="17"/>
      <c r="S3684" s="17"/>
      <c r="T3684" s="17"/>
      <c r="U3684" s="790"/>
      <c r="V3684" s="17"/>
      <c r="W3684" s="748"/>
      <c r="X3684" s="761"/>
      <c r="Y3684" s="762"/>
      <c r="Z3684" s="763"/>
      <c r="AA3684" s="763"/>
    </row>
    <row r="3685" spans="1:27" ht="13.8" hidden="1">
      <c r="A3685" s="84"/>
      <c r="B3685" s="84"/>
      <c r="C3685" s="84"/>
      <c r="D3685" s="84"/>
      <c r="E3685" s="704"/>
      <c r="F3685" s="704"/>
      <c r="G3685" s="748"/>
      <c r="H3685" s="694" t="str">
        <f t="shared" si="0"/>
        <v>--</v>
      </c>
      <c r="I3685" s="704"/>
      <c r="J3685" s="17"/>
      <c r="K3685" s="17"/>
      <c r="L3685" s="17"/>
      <c r="M3685" s="779"/>
      <c r="N3685" s="779"/>
      <c r="O3685" s="1036"/>
      <c r="P3685" s="1037"/>
      <c r="Q3685" s="17"/>
      <c r="R3685" s="17"/>
      <c r="S3685" s="17"/>
      <c r="T3685" s="17"/>
      <c r="U3685" s="788"/>
      <c r="V3685" s="17"/>
      <c r="W3685" s="741"/>
      <c r="X3685" s="765"/>
      <c r="Y3685" s="766"/>
      <c r="Z3685" s="767"/>
      <c r="AA3685" s="767"/>
    </row>
    <row r="3686" spans="1:27" ht="13.8" hidden="1">
      <c r="A3686" s="84"/>
      <c r="B3686" s="84"/>
      <c r="C3686" s="84"/>
      <c r="D3686" s="84"/>
      <c r="E3686" s="711"/>
      <c r="F3686" s="711"/>
      <c r="G3686" s="741"/>
      <c r="H3686" s="696" t="str">
        <f t="shared" si="0"/>
        <v>--</v>
      </c>
      <c r="I3686" s="711"/>
      <c r="J3686" s="17"/>
      <c r="K3686" s="17"/>
      <c r="L3686" s="17"/>
      <c r="M3686" s="781"/>
      <c r="N3686" s="781"/>
      <c r="O3686" s="1035"/>
      <c r="P3686" s="1037"/>
      <c r="Q3686" s="17"/>
      <c r="R3686" s="17"/>
      <c r="S3686" s="17"/>
      <c r="T3686" s="17"/>
      <c r="U3686" s="790"/>
      <c r="V3686" s="17"/>
      <c r="W3686" s="748"/>
      <c r="X3686" s="761"/>
      <c r="Y3686" s="762"/>
      <c r="Z3686" s="763"/>
      <c r="AA3686" s="763"/>
    </row>
    <row r="3687" spans="1:27" ht="13.8" hidden="1">
      <c r="A3687" s="84"/>
      <c r="B3687" s="84"/>
      <c r="C3687" s="84"/>
      <c r="D3687" s="84"/>
      <c r="E3687" s="704"/>
      <c r="F3687" s="704"/>
      <c r="G3687" s="748"/>
      <c r="H3687" s="694" t="str">
        <f t="shared" si="0"/>
        <v>--</v>
      </c>
      <c r="I3687" s="704"/>
      <c r="J3687" s="17"/>
      <c r="K3687" s="17"/>
      <c r="L3687" s="17"/>
      <c r="M3687" s="779"/>
      <c r="N3687" s="779"/>
      <c r="O3687" s="1036"/>
      <c r="P3687" s="1037"/>
      <c r="Q3687" s="17"/>
      <c r="R3687" s="17"/>
      <c r="S3687" s="17"/>
      <c r="T3687" s="17"/>
      <c r="U3687" s="788"/>
      <c r="V3687" s="17"/>
      <c r="W3687" s="741"/>
      <c r="X3687" s="765"/>
      <c r="Y3687" s="766"/>
      <c r="Z3687" s="767"/>
      <c r="AA3687" s="767"/>
    </row>
    <row r="3688" spans="1:27" ht="13.8" hidden="1">
      <c r="A3688" s="84"/>
      <c r="B3688" s="84"/>
      <c r="C3688" s="84"/>
      <c r="D3688" s="84"/>
      <c r="E3688" s="711"/>
      <c r="F3688" s="711"/>
      <c r="G3688" s="741"/>
      <c r="H3688" s="696" t="str">
        <f t="shared" si="0"/>
        <v>--</v>
      </c>
      <c r="I3688" s="711"/>
      <c r="J3688" s="17"/>
      <c r="K3688" s="17"/>
      <c r="L3688" s="17"/>
      <c r="M3688" s="781"/>
      <c r="N3688" s="781"/>
      <c r="O3688" s="1035"/>
      <c r="P3688" s="1037"/>
      <c r="Q3688" s="17"/>
      <c r="R3688" s="17"/>
      <c r="S3688" s="17"/>
      <c r="T3688" s="17"/>
      <c r="U3688" s="790"/>
      <c r="V3688" s="17"/>
      <c r="W3688" s="748"/>
      <c r="X3688" s="761"/>
      <c r="Y3688" s="762"/>
      <c r="Z3688" s="763"/>
      <c r="AA3688" s="763"/>
    </row>
    <row r="3689" spans="1:27" ht="13.8" hidden="1">
      <c r="A3689" s="84"/>
      <c r="B3689" s="84"/>
      <c r="C3689" s="84"/>
      <c r="D3689" s="84"/>
      <c r="E3689" s="704"/>
      <c r="F3689" s="704"/>
      <c r="G3689" s="748"/>
      <c r="H3689" s="694" t="str">
        <f t="shared" si="0"/>
        <v>--</v>
      </c>
      <c r="I3689" s="704"/>
      <c r="J3689" s="17"/>
      <c r="K3689" s="17"/>
      <c r="L3689" s="17"/>
      <c r="M3689" s="779"/>
      <c r="N3689" s="779"/>
      <c r="O3689" s="1036"/>
      <c r="P3689" s="1037"/>
      <c r="Q3689" s="17"/>
      <c r="R3689" s="17"/>
      <c r="S3689" s="17"/>
      <c r="T3689" s="17"/>
      <c r="U3689" s="788"/>
      <c r="V3689" s="17"/>
      <c r="W3689" s="741"/>
      <c r="X3689" s="765"/>
      <c r="Y3689" s="766"/>
      <c r="Z3689" s="767"/>
      <c r="AA3689" s="767"/>
    </row>
    <row r="3690" spans="1:27" ht="13.8" hidden="1">
      <c r="A3690" s="84"/>
      <c r="B3690" s="84"/>
      <c r="C3690" s="84"/>
      <c r="D3690" s="84"/>
      <c r="E3690" s="711"/>
      <c r="F3690" s="711"/>
      <c r="G3690" s="741"/>
      <c r="H3690" s="696" t="str">
        <f t="shared" si="0"/>
        <v>--</v>
      </c>
      <c r="I3690" s="711"/>
      <c r="J3690" s="17"/>
      <c r="K3690" s="17"/>
      <c r="L3690" s="17"/>
      <c r="M3690" s="781"/>
      <c r="N3690" s="781"/>
      <c r="O3690" s="1035"/>
      <c r="P3690" s="1037"/>
      <c r="Q3690" s="17"/>
      <c r="R3690" s="17"/>
      <c r="S3690" s="17"/>
      <c r="T3690" s="17"/>
      <c r="U3690" s="790"/>
      <c r="V3690" s="17"/>
      <c r="W3690" s="748"/>
      <c r="X3690" s="761"/>
      <c r="Y3690" s="762"/>
      <c r="Z3690" s="763"/>
      <c r="AA3690" s="763"/>
    </row>
    <row r="3691" spans="1:27" ht="13.8" hidden="1">
      <c r="A3691" s="84"/>
      <c r="B3691" s="84"/>
      <c r="C3691" s="84"/>
      <c r="D3691" s="84"/>
      <c r="E3691" s="704"/>
      <c r="F3691" s="704"/>
      <c r="G3691" s="748"/>
      <c r="H3691" s="694" t="str">
        <f t="shared" si="0"/>
        <v>--</v>
      </c>
      <c r="I3691" s="704"/>
      <c r="J3691" s="17"/>
      <c r="K3691" s="17"/>
      <c r="L3691" s="17"/>
      <c r="M3691" s="779"/>
      <c r="N3691" s="779"/>
      <c r="O3691" s="1036"/>
      <c r="P3691" s="1037"/>
      <c r="Q3691" s="17"/>
      <c r="R3691" s="17"/>
      <c r="S3691" s="17"/>
      <c r="T3691" s="17"/>
      <c r="U3691" s="788"/>
      <c r="V3691" s="17"/>
      <c r="W3691" s="741"/>
      <c r="X3691" s="765"/>
      <c r="Y3691" s="766"/>
      <c r="Z3691" s="767"/>
      <c r="AA3691" s="767"/>
    </row>
    <row r="3692" spans="1:27" ht="13.8" hidden="1">
      <c r="A3692" s="84"/>
      <c r="B3692" s="84"/>
      <c r="C3692" s="84"/>
      <c r="D3692" s="84"/>
      <c r="E3692" s="711"/>
      <c r="F3692" s="711"/>
      <c r="G3692" s="741"/>
      <c r="H3692" s="696" t="str">
        <f t="shared" si="0"/>
        <v>--</v>
      </c>
      <c r="I3692" s="711"/>
      <c r="J3692" s="17"/>
      <c r="K3692" s="17"/>
      <c r="L3692" s="17"/>
      <c r="M3692" s="781"/>
      <c r="N3692" s="781"/>
      <c r="O3692" s="1035"/>
      <c r="P3692" s="1037"/>
      <c r="Q3692" s="17"/>
      <c r="R3692" s="17"/>
      <c r="S3692" s="17"/>
      <c r="T3692" s="17"/>
      <c r="U3692" s="790"/>
      <c r="V3692" s="17"/>
      <c r="W3692" s="748"/>
      <c r="X3692" s="761"/>
      <c r="Y3692" s="762"/>
      <c r="Z3692" s="763"/>
      <c r="AA3692" s="763"/>
    </row>
    <row r="3693" spans="1:27" ht="13.8" hidden="1">
      <c r="A3693" s="84"/>
      <c r="B3693" s="84"/>
      <c r="C3693" s="84"/>
      <c r="D3693" s="84"/>
      <c r="E3693" s="704"/>
      <c r="F3693" s="704"/>
      <c r="G3693" s="748"/>
      <c r="H3693" s="694" t="str">
        <f t="shared" si="0"/>
        <v>--</v>
      </c>
      <c r="I3693" s="704"/>
      <c r="J3693" s="17"/>
      <c r="K3693" s="17"/>
      <c r="L3693" s="17"/>
      <c r="M3693" s="779"/>
      <c r="N3693" s="779"/>
      <c r="O3693" s="1036"/>
      <c r="P3693" s="1037"/>
      <c r="Q3693" s="17"/>
      <c r="R3693" s="17"/>
      <c r="S3693" s="17"/>
      <c r="T3693" s="17"/>
      <c r="U3693" s="788"/>
      <c r="V3693" s="17"/>
      <c r="W3693" s="741"/>
      <c r="X3693" s="765"/>
      <c r="Y3693" s="766"/>
      <c r="Z3693" s="767"/>
      <c r="AA3693" s="767"/>
    </row>
    <row r="3694" spans="1:27" ht="13.8" hidden="1">
      <c r="A3694" s="84"/>
      <c r="B3694" s="84"/>
      <c r="C3694" s="84"/>
      <c r="D3694" s="84"/>
      <c r="E3694" s="711"/>
      <c r="F3694" s="711"/>
      <c r="G3694" s="741"/>
      <c r="H3694" s="696" t="str">
        <f t="shared" si="0"/>
        <v>--</v>
      </c>
      <c r="I3694" s="711"/>
      <c r="J3694" s="17"/>
      <c r="K3694" s="17"/>
      <c r="L3694" s="17"/>
      <c r="M3694" s="781"/>
      <c r="N3694" s="781"/>
      <c r="O3694" s="1035"/>
      <c r="P3694" s="1037"/>
      <c r="Q3694" s="17"/>
      <c r="R3694" s="17"/>
      <c r="S3694" s="17"/>
      <c r="T3694" s="17"/>
      <c r="U3694" s="790"/>
      <c r="V3694" s="17"/>
      <c r="W3694" s="748"/>
      <c r="X3694" s="761"/>
      <c r="Y3694" s="762"/>
      <c r="Z3694" s="763"/>
      <c r="AA3694" s="763"/>
    </row>
    <row r="3695" spans="1:27" ht="13.8" hidden="1">
      <c r="A3695" s="84"/>
      <c r="B3695" s="84"/>
      <c r="C3695" s="84"/>
      <c r="D3695" s="84"/>
      <c r="E3695" s="704"/>
      <c r="F3695" s="704"/>
      <c r="G3695" s="748"/>
      <c r="H3695" s="694" t="str">
        <f t="shared" si="0"/>
        <v>--</v>
      </c>
      <c r="I3695" s="704"/>
      <c r="J3695" s="17"/>
      <c r="K3695" s="17"/>
      <c r="L3695" s="17"/>
      <c r="M3695" s="779"/>
      <c r="N3695" s="779"/>
      <c r="O3695" s="1036"/>
      <c r="P3695" s="1037"/>
      <c r="Q3695" s="17"/>
      <c r="R3695" s="17"/>
      <c r="S3695" s="17"/>
      <c r="T3695" s="17"/>
      <c r="U3695" s="788"/>
      <c r="V3695" s="17"/>
      <c r="W3695" s="741"/>
      <c r="X3695" s="765"/>
      <c r="Y3695" s="766"/>
      <c r="Z3695" s="767"/>
      <c r="AA3695" s="767"/>
    </row>
    <row r="3696" spans="1:27" ht="13.8" hidden="1">
      <c r="A3696" s="84"/>
      <c r="B3696" s="84"/>
      <c r="C3696" s="84"/>
      <c r="D3696" s="84"/>
      <c r="E3696" s="711"/>
      <c r="F3696" s="711"/>
      <c r="G3696" s="741"/>
      <c r="H3696" s="696" t="str">
        <f t="shared" si="0"/>
        <v>--</v>
      </c>
      <c r="I3696" s="711"/>
      <c r="J3696" s="17"/>
      <c r="K3696" s="17"/>
      <c r="L3696" s="17"/>
      <c r="M3696" s="781"/>
      <c r="N3696" s="781"/>
      <c r="O3696" s="1035"/>
      <c r="P3696" s="1037"/>
      <c r="Q3696" s="17"/>
      <c r="R3696" s="17"/>
      <c r="S3696" s="17"/>
      <c r="T3696" s="17"/>
      <c r="U3696" s="790"/>
      <c r="V3696" s="17"/>
      <c r="W3696" s="748"/>
      <c r="X3696" s="761"/>
      <c r="Y3696" s="762"/>
      <c r="Z3696" s="763"/>
      <c r="AA3696" s="763"/>
    </row>
    <row r="3697" spans="1:27" ht="13.8" hidden="1">
      <c r="A3697" s="84"/>
      <c r="B3697" s="84"/>
      <c r="C3697" s="84"/>
      <c r="D3697" s="84"/>
      <c r="E3697" s="704"/>
      <c r="F3697" s="704"/>
      <c r="G3697" s="748"/>
      <c r="H3697" s="694" t="str">
        <f t="shared" si="0"/>
        <v>--</v>
      </c>
      <c r="I3697" s="704"/>
      <c r="J3697" s="17"/>
      <c r="K3697" s="17"/>
      <c r="L3697" s="17"/>
      <c r="M3697" s="779"/>
      <c r="N3697" s="779"/>
      <c r="O3697" s="1036"/>
      <c r="P3697" s="1037"/>
      <c r="Q3697" s="17"/>
      <c r="R3697" s="17"/>
      <c r="S3697" s="17"/>
      <c r="T3697" s="17"/>
      <c r="U3697" s="788"/>
      <c r="V3697" s="17"/>
      <c r="W3697" s="741"/>
      <c r="X3697" s="765"/>
      <c r="Y3697" s="766"/>
      <c r="Z3697" s="767"/>
      <c r="AA3697" s="767"/>
    </row>
    <row r="3698" spans="1:27" ht="13.8" hidden="1">
      <c r="A3698" s="84"/>
      <c r="B3698" s="84"/>
      <c r="C3698" s="84"/>
      <c r="D3698" s="84"/>
      <c r="E3698" s="711"/>
      <c r="F3698" s="711"/>
      <c r="G3698" s="741"/>
      <c r="H3698" s="696" t="str">
        <f t="shared" si="0"/>
        <v>--</v>
      </c>
      <c r="I3698" s="711"/>
      <c r="J3698" s="17"/>
      <c r="K3698" s="17"/>
      <c r="L3698" s="17"/>
      <c r="M3698" s="781"/>
      <c r="N3698" s="781"/>
      <c r="O3698" s="1035"/>
      <c r="P3698" s="1037"/>
      <c r="Q3698" s="17"/>
      <c r="R3698" s="17"/>
      <c r="S3698" s="17"/>
      <c r="T3698" s="17"/>
      <c r="U3698" s="790"/>
      <c r="V3698" s="17"/>
      <c r="W3698" s="748"/>
      <c r="X3698" s="761"/>
      <c r="Y3698" s="762"/>
      <c r="Z3698" s="763"/>
      <c r="AA3698" s="763"/>
    </row>
    <row r="3699" spans="1:27" ht="13.8" hidden="1">
      <c r="A3699" s="84"/>
      <c r="B3699" s="84"/>
      <c r="C3699" s="84"/>
      <c r="D3699" s="84"/>
      <c r="E3699" s="704"/>
      <c r="F3699" s="704"/>
      <c r="G3699" s="748"/>
      <c r="H3699" s="694" t="str">
        <f t="shared" si="0"/>
        <v>--</v>
      </c>
      <c r="I3699" s="704"/>
      <c r="J3699" s="17"/>
      <c r="K3699" s="17"/>
      <c r="L3699" s="17"/>
      <c r="M3699" s="779"/>
      <c r="N3699" s="779"/>
      <c r="O3699" s="1036"/>
      <c r="P3699" s="1037"/>
      <c r="Q3699" s="17"/>
      <c r="R3699" s="17"/>
      <c r="S3699" s="17"/>
      <c r="T3699" s="17"/>
      <c r="U3699" s="788"/>
      <c r="V3699" s="17"/>
      <c r="W3699" s="741"/>
      <c r="X3699" s="765"/>
      <c r="Y3699" s="766"/>
      <c r="Z3699" s="767"/>
      <c r="AA3699" s="767"/>
    </row>
    <row r="3700" spans="1:27" ht="13.8" hidden="1">
      <c r="A3700" s="84"/>
      <c r="B3700" s="84"/>
      <c r="C3700" s="84"/>
      <c r="D3700" s="84"/>
      <c r="E3700" s="711"/>
      <c r="F3700" s="711"/>
      <c r="G3700" s="741"/>
      <c r="H3700" s="696" t="str">
        <f t="shared" si="0"/>
        <v>--</v>
      </c>
      <c r="I3700" s="711"/>
      <c r="J3700" s="17"/>
      <c r="K3700" s="17"/>
      <c r="L3700" s="17"/>
      <c r="M3700" s="781"/>
      <c r="N3700" s="781"/>
      <c r="O3700" s="1035"/>
      <c r="P3700" s="1037"/>
      <c r="Q3700" s="17"/>
      <c r="R3700" s="17"/>
      <c r="S3700" s="17"/>
      <c r="T3700" s="17"/>
      <c r="U3700" s="790"/>
      <c r="V3700" s="17"/>
      <c r="W3700" s="748"/>
      <c r="X3700" s="761"/>
      <c r="Y3700" s="762"/>
      <c r="Z3700" s="763"/>
      <c r="AA3700" s="763"/>
    </row>
    <row r="3701" spans="1:27" ht="13.8" hidden="1">
      <c r="A3701" s="84"/>
      <c r="B3701" s="84"/>
      <c r="C3701" s="84"/>
      <c r="D3701" s="84"/>
      <c r="E3701" s="704"/>
      <c r="F3701" s="704"/>
      <c r="G3701" s="748"/>
      <c r="H3701" s="694" t="str">
        <f t="shared" si="0"/>
        <v>--</v>
      </c>
      <c r="I3701" s="704"/>
      <c r="J3701" s="17"/>
      <c r="K3701" s="17"/>
      <c r="L3701" s="17"/>
      <c r="M3701" s="779"/>
      <c r="N3701" s="779"/>
      <c r="O3701" s="1036"/>
      <c r="P3701" s="1037"/>
      <c r="Q3701" s="17"/>
      <c r="R3701" s="17"/>
      <c r="S3701" s="17"/>
      <c r="T3701" s="17"/>
      <c r="U3701" s="788"/>
      <c r="V3701" s="17"/>
      <c r="W3701" s="741"/>
      <c r="X3701" s="765"/>
      <c r="Y3701" s="766"/>
      <c r="Z3701" s="767"/>
      <c r="AA3701" s="767"/>
    </row>
    <row r="3702" spans="1:27" ht="13.8" hidden="1">
      <c r="A3702" s="84"/>
      <c r="B3702" s="84"/>
      <c r="C3702" s="84"/>
      <c r="D3702" s="84"/>
      <c r="E3702" s="711"/>
      <c r="F3702" s="711"/>
      <c r="G3702" s="741"/>
      <c r="H3702" s="696" t="str">
        <f t="shared" si="0"/>
        <v>--</v>
      </c>
      <c r="I3702" s="711"/>
      <c r="J3702" s="17"/>
      <c r="K3702" s="17"/>
      <c r="L3702" s="17"/>
      <c r="M3702" s="781"/>
      <c r="N3702" s="781"/>
      <c r="O3702" s="1035"/>
      <c r="P3702" s="1037"/>
      <c r="Q3702" s="17"/>
      <c r="R3702" s="17"/>
      <c r="S3702" s="17"/>
      <c r="T3702" s="17"/>
      <c r="U3702" s="790"/>
      <c r="V3702" s="17"/>
      <c r="W3702" s="748"/>
      <c r="X3702" s="761"/>
      <c r="Y3702" s="762"/>
      <c r="Z3702" s="763"/>
      <c r="AA3702" s="763"/>
    </row>
    <row r="3703" spans="1:27" ht="13.8" hidden="1">
      <c r="A3703" s="84"/>
      <c r="B3703" s="84"/>
      <c r="C3703" s="84"/>
      <c r="D3703" s="84"/>
      <c r="E3703" s="704"/>
      <c r="F3703" s="704"/>
      <c r="G3703" s="748"/>
      <c r="H3703" s="694" t="str">
        <f t="shared" si="0"/>
        <v>--</v>
      </c>
      <c r="I3703" s="704"/>
      <c r="J3703" s="17"/>
      <c r="K3703" s="17"/>
      <c r="L3703" s="17"/>
      <c r="M3703" s="779"/>
      <c r="N3703" s="779"/>
      <c r="O3703" s="1036"/>
      <c r="P3703" s="1037"/>
      <c r="Q3703" s="17"/>
      <c r="R3703" s="17"/>
      <c r="S3703" s="17"/>
      <c r="T3703" s="17"/>
      <c r="U3703" s="788"/>
      <c r="V3703" s="17"/>
      <c r="W3703" s="741"/>
      <c r="X3703" s="765"/>
      <c r="Y3703" s="766"/>
      <c r="Z3703" s="767"/>
      <c r="AA3703" s="767"/>
    </row>
    <row r="3704" spans="1:27" ht="13.8" hidden="1">
      <c r="A3704" s="84"/>
      <c r="B3704" s="84"/>
      <c r="C3704" s="84"/>
      <c r="D3704" s="84"/>
      <c r="E3704" s="711"/>
      <c r="F3704" s="711"/>
      <c r="G3704" s="741"/>
      <c r="H3704" s="696" t="str">
        <f t="shared" si="0"/>
        <v>--</v>
      </c>
      <c r="I3704" s="711"/>
      <c r="J3704" s="17"/>
      <c r="K3704" s="17"/>
      <c r="L3704" s="17"/>
      <c r="M3704" s="781"/>
      <c r="N3704" s="781"/>
      <c r="O3704" s="1035"/>
      <c r="P3704" s="1037"/>
      <c r="Q3704" s="17"/>
      <c r="R3704" s="17"/>
      <c r="S3704" s="17"/>
      <c r="T3704" s="17"/>
      <c r="U3704" s="790"/>
      <c r="V3704" s="17"/>
      <c r="W3704" s="748"/>
      <c r="X3704" s="761"/>
      <c r="Y3704" s="762"/>
      <c r="Z3704" s="763"/>
      <c r="AA3704" s="763"/>
    </row>
    <row r="3705" spans="1:27" ht="13.8" hidden="1">
      <c r="A3705" s="84"/>
      <c r="B3705" s="84"/>
      <c r="C3705" s="84"/>
      <c r="D3705" s="84"/>
      <c r="E3705" s="704"/>
      <c r="F3705" s="704"/>
      <c r="G3705" s="748"/>
      <c r="H3705" s="694" t="str">
        <f t="shared" si="0"/>
        <v>--</v>
      </c>
      <c r="I3705" s="704"/>
      <c r="J3705" s="17"/>
      <c r="K3705" s="17"/>
      <c r="L3705" s="17"/>
      <c r="M3705" s="779"/>
      <c r="N3705" s="779"/>
      <c r="O3705" s="1036"/>
      <c r="P3705" s="1037"/>
      <c r="Q3705" s="17"/>
      <c r="R3705" s="17"/>
      <c r="S3705" s="17"/>
      <c r="T3705" s="17"/>
      <c r="U3705" s="788"/>
      <c r="V3705" s="17"/>
      <c r="W3705" s="741"/>
      <c r="X3705" s="765"/>
      <c r="Y3705" s="766"/>
      <c r="Z3705" s="767"/>
      <c r="AA3705" s="767"/>
    </row>
    <row r="3706" spans="1:27" ht="13.8" hidden="1">
      <c r="A3706" s="84"/>
      <c r="B3706" s="84"/>
      <c r="C3706" s="84"/>
      <c r="D3706" s="84"/>
      <c r="E3706" s="711"/>
      <c r="F3706" s="711"/>
      <c r="G3706" s="741"/>
      <c r="H3706" s="696" t="str">
        <f t="shared" si="0"/>
        <v>--</v>
      </c>
      <c r="I3706" s="711"/>
      <c r="J3706" s="17"/>
      <c r="K3706" s="17"/>
      <c r="L3706" s="17"/>
      <c r="M3706" s="781"/>
      <c r="N3706" s="781"/>
      <c r="O3706" s="1035"/>
      <c r="P3706" s="1037"/>
      <c r="Q3706" s="17"/>
      <c r="R3706" s="17"/>
      <c r="S3706" s="17"/>
      <c r="T3706" s="17"/>
      <c r="U3706" s="790"/>
      <c r="V3706" s="17"/>
      <c r="W3706" s="748"/>
      <c r="X3706" s="761"/>
      <c r="Y3706" s="762"/>
      <c r="Z3706" s="763"/>
      <c r="AA3706" s="763"/>
    </row>
    <row r="3707" spans="1:27" ht="13.8" hidden="1">
      <c r="A3707" s="84"/>
      <c r="B3707" s="84"/>
      <c r="C3707" s="84"/>
      <c r="D3707" s="84"/>
      <c r="E3707" s="704"/>
      <c r="F3707" s="704"/>
      <c r="G3707" s="748"/>
      <c r="H3707" s="694" t="str">
        <f t="shared" si="0"/>
        <v>--</v>
      </c>
      <c r="I3707" s="704"/>
      <c r="J3707" s="17"/>
      <c r="K3707" s="17"/>
      <c r="L3707" s="17"/>
      <c r="M3707" s="779"/>
      <c r="N3707" s="779"/>
      <c r="O3707" s="1036"/>
      <c r="P3707" s="1037"/>
      <c r="Q3707" s="17"/>
      <c r="R3707" s="17"/>
      <c r="S3707" s="17"/>
      <c r="T3707" s="17"/>
      <c r="U3707" s="788"/>
      <c r="V3707" s="17"/>
      <c r="W3707" s="741"/>
      <c r="X3707" s="765"/>
      <c r="Y3707" s="766"/>
      <c r="Z3707" s="767"/>
      <c r="AA3707" s="767"/>
    </row>
    <row r="3708" spans="1:27" ht="13.8" hidden="1">
      <c r="A3708" s="84"/>
      <c r="B3708" s="84"/>
      <c r="C3708" s="84"/>
      <c r="D3708" s="84"/>
      <c r="E3708" s="711"/>
      <c r="F3708" s="711"/>
      <c r="G3708" s="741"/>
      <c r="H3708" s="696" t="str">
        <f t="shared" si="0"/>
        <v>--</v>
      </c>
      <c r="I3708" s="711"/>
      <c r="J3708" s="17"/>
      <c r="K3708" s="17"/>
      <c r="L3708" s="17"/>
      <c r="M3708" s="781"/>
      <c r="N3708" s="781"/>
      <c r="O3708" s="1035"/>
      <c r="P3708" s="1037"/>
      <c r="Q3708" s="17"/>
      <c r="R3708" s="17"/>
      <c r="S3708" s="17"/>
      <c r="T3708" s="17"/>
      <c r="U3708" s="790"/>
      <c r="V3708" s="17"/>
      <c r="W3708" s="748"/>
      <c r="X3708" s="761"/>
      <c r="Y3708" s="762"/>
      <c r="Z3708" s="763"/>
      <c r="AA3708" s="763"/>
    </row>
    <row r="3709" spans="1:27" ht="13.8" hidden="1">
      <c r="A3709" s="84"/>
      <c r="B3709" s="84"/>
      <c r="C3709" s="84"/>
      <c r="D3709" s="84"/>
      <c r="E3709" s="704"/>
      <c r="F3709" s="704"/>
      <c r="G3709" s="748"/>
      <c r="H3709" s="694" t="str">
        <f t="shared" si="0"/>
        <v>--</v>
      </c>
      <c r="I3709" s="704"/>
      <c r="J3709" s="17"/>
      <c r="K3709" s="17"/>
      <c r="L3709" s="17"/>
      <c r="M3709" s="779"/>
      <c r="N3709" s="779"/>
      <c r="O3709" s="1036"/>
      <c r="P3709" s="1037"/>
      <c r="Q3709" s="17"/>
      <c r="R3709" s="17"/>
      <c r="S3709" s="17"/>
      <c r="T3709" s="17"/>
      <c r="U3709" s="788"/>
      <c r="V3709" s="17"/>
      <c r="W3709" s="741"/>
      <c r="X3709" s="765"/>
      <c r="Y3709" s="766"/>
      <c r="Z3709" s="767"/>
      <c r="AA3709" s="767"/>
    </row>
    <row r="3710" spans="1:27" ht="13.8" hidden="1">
      <c r="A3710" s="84"/>
      <c r="B3710" s="84"/>
      <c r="C3710" s="84"/>
      <c r="D3710" s="84"/>
      <c r="E3710" s="711"/>
      <c r="F3710" s="711"/>
      <c r="G3710" s="741"/>
      <c r="H3710" s="696" t="str">
        <f t="shared" si="0"/>
        <v>--</v>
      </c>
      <c r="I3710" s="711"/>
      <c r="J3710" s="17"/>
      <c r="K3710" s="17"/>
      <c r="L3710" s="17"/>
      <c r="M3710" s="781"/>
      <c r="N3710" s="781"/>
      <c r="O3710" s="1035"/>
      <c r="P3710" s="1037"/>
      <c r="Q3710" s="17"/>
      <c r="R3710" s="17"/>
      <c r="S3710" s="17"/>
      <c r="T3710" s="17"/>
      <c r="U3710" s="790"/>
      <c r="V3710" s="17"/>
      <c r="W3710" s="748"/>
      <c r="X3710" s="761"/>
      <c r="Y3710" s="762"/>
      <c r="Z3710" s="763"/>
      <c r="AA3710" s="763"/>
    </row>
    <row r="3711" spans="1:27" ht="13.8" hidden="1">
      <c r="A3711" s="84"/>
      <c r="B3711" s="84"/>
      <c r="C3711" s="84"/>
      <c r="D3711" s="84"/>
      <c r="E3711" s="704"/>
      <c r="F3711" s="704"/>
      <c r="G3711" s="748"/>
      <c r="H3711" s="694" t="str">
        <f t="shared" si="0"/>
        <v>--</v>
      </c>
      <c r="I3711" s="704"/>
      <c r="J3711" s="17"/>
      <c r="K3711" s="17"/>
      <c r="L3711" s="17"/>
      <c r="M3711" s="779"/>
      <c r="N3711" s="779"/>
      <c r="O3711" s="1036"/>
      <c r="P3711" s="1037"/>
      <c r="Q3711" s="17"/>
      <c r="R3711" s="17"/>
      <c r="S3711" s="17"/>
      <c r="T3711" s="17"/>
      <c r="U3711" s="788"/>
      <c r="V3711" s="17"/>
      <c r="W3711" s="741"/>
      <c r="X3711" s="765"/>
      <c r="Y3711" s="766"/>
      <c r="Z3711" s="767"/>
      <c r="AA3711" s="767"/>
    </row>
    <row r="3712" spans="1:27" ht="13.8" hidden="1">
      <c r="A3712" s="84"/>
      <c r="B3712" s="84"/>
      <c r="C3712" s="84"/>
      <c r="D3712" s="84"/>
      <c r="E3712" s="711"/>
      <c r="F3712" s="711"/>
      <c r="G3712" s="741"/>
      <c r="H3712" s="696" t="str">
        <f t="shared" si="0"/>
        <v>--</v>
      </c>
      <c r="I3712" s="711"/>
      <c r="J3712" s="17"/>
      <c r="K3712" s="17"/>
      <c r="L3712" s="17"/>
      <c r="M3712" s="781"/>
      <c r="N3712" s="781"/>
      <c r="O3712" s="1035"/>
      <c r="P3712" s="1037"/>
      <c r="Q3712" s="17"/>
      <c r="R3712" s="17"/>
      <c r="S3712" s="17"/>
      <c r="T3712" s="17"/>
      <c r="U3712" s="790"/>
      <c r="V3712" s="17"/>
      <c r="W3712" s="748"/>
      <c r="X3712" s="761"/>
      <c r="Y3712" s="762"/>
      <c r="Z3712" s="763"/>
      <c r="AA3712" s="763"/>
    </row>
    <row r="3713" spans="1:27" ht="13.8" hidden="1">
      <c r="A3713" s="84"/>
      <c r="B3713" s="84"/>
      <c r="C3713" s="84"/>
      <c r="D3713" s="84"/>
      <c r="E3713" s="704"/>
      <c r="F3713" s="704"/>
      <c r="G3713" s="748"/>
      <c r="H3713" s="694" t="str">
        <f t="shared" si="0"/>
        <v>--</v>
      </c>
      <c r="I3713" s="704"/>
      <c r="J3713" s="17"/>
      <c r="K3713" s="17"/>
      <c r="L3713" s="17"/>
      <c r="M3713" s="779"/>
      <c r="N3713" s="779"/>
      <c r="O3713" s="1036"/>
      <c r="P3713" s="1037"/>
      <c r="Q3713" s="17"/>
      <c r="R3713" s="17"/>
      <c r="S3713" s="17"/>
      <c r="T3713" s="17"/>
      <c r="U3713" s="788"/>
      <c r="V3713" s="17"/>
      <c r="W3713" s="741"/>
      <c r="X3713" s="765"/>
      <c r="Y3713" s="766"/>
      <c r="Z3713" s="767"/>
      <c r="AA3713" s="767"/>
    </row>
    <row r="3714" spans="1:27" ht="13.8" hidden="1">
      <c r="A3714" s="84"/>
      <c r="B3714" s="84"/>
      <c r="C3714" s="84"/>
      <c r="D3714" s="84"/>
      <c r="E3714" s="711"/>
      <c r="F3714" s="711"/>
      <c r="G3714" s="741"/>
      <c r="H3714" s="696" t="str">
        <f t="shared" si="0"/>
        <v>--</v>
      </c>
      <c r="I3714" s="711"/>
      <c r="J3714" s="17"/>
      <c r="K3714" s="17"/>
      <c r="L3714" s="17"/>
      <c r="M3714" s="781"/>
      <c r="N3714" s="781"/>
      <c r="O3714" s="1035"/>
      <c r="P3714" s="1037"/>
      <c r="Q3714" s="17"/>
      <c r="R3714" s="17"/>
      <c r="S3714" s="17"/>
      <c r="T3714" s="17"/>
      <c r="U3714" s="790"/>
      <c r="V3714" s="17"/>
      <c r="W3714" s="748"/>
      <c r="X3714" s="761"/>
      <c r="Y3714" s="762"/>
      <c r="Z3714" s="763"/>
      <c r="AA3714" s="763"/>
    </row>
    <row r="3715" spans="1:27" ht="13.8" hidden="1">
      <c r="A3715" s="84"/>
      <c r="B3715" s="84"/>
      <c r="C3715" s="84"/>
      <c r="D3715" s="84"/>
      <c r="E3715" s="704"/>
      <c r="F3715" s="704"/>
      <c r="G3715" s="748"/>
      <c r="H3715" s="694" t="str">
        <f t="shared" si="0"/>
        <v>--</v>
      </c>
      <c r="I3715" s="704"/>
      <c r="J3715" s="17"/>
      <c r="K3715" s="17"/>
      <c r="L3715" s="17"/>
      <c r="M3715" s="779"/>
      <c r="N3715" s="779"/>
      <c r="O3715" s="1036"/>
      <c r="P3715" s="1037"/>
      <c r="Q3715" s="17"/>
      <c r="R3715" s="17"/>
      <c r="S3715" s="17"/>
      <c r="T3715" s="17"/>
      <c r="U3715" s="788"/>
      <c r="V3715" s="17"/>
      <c r="W3715" s="741"/>
      <c r="X3715" s="765"/>
      <c r="Y3715" s="766"/>
      <c r="Z3715" s="767"/>
      <c r="AA3715" s="767"/>
    </row>
    <row r="3716" spans="1:27" ht="13.8" hidden="1">
      <c r="A3716" s="84"/>
      <c r="B3716" s="84"/>
      <c r="C3716" s="84"/>
      <c r="D3716" s="84"/>
      <c r="E3716" s="711"/>
      <c r="F3716" s="711"/>
      <c r="G3716" s="741"/>
      <c r="H3716" s="696" t="str">
        <f t="shared" si="0"/>
        <v>--</v>
      </c>
      <c r="I3716" s="711"/>
      <c r="J3716" s="17"/>
      <c r="K3716" s="17"/>
      <c r="L3716" s="17"/>
      <c r="M3716" s="781"/>
      <c r="N3716" s="781"/>
      <c r="O3716" s="1035"/>
      <c r="P3716" s="1037"/>
      <c r="Q3716" s="17"/>
      <c r="R3716" s="17"/>
      <c r="S3716" s="17"/>
      <c r="T3716" s="17"/>
      <c r="U3716" s="790"/>
      <c r="V3716" s="17"/>
      <c r="W3716" s="748"/>
      <c r="X3716" s="761"/>
      <c r="Y3716" s="762"/>
      <c r="Z3716" s="763"/>
      <c r="AA3716" s="763"/>
    </row>
    <row r="3717" spans="1:27" ht="13.8" hidden="1">
      <c r="A3717" s="84"/>
      <c r="B3717" s="84"/>
      <c r="C3717" s="84"/>
      <c r="D3717" s="84"/>
      <c r="E3717" s="704"/>
      <c r="F3717" s="704"/>
      <c r="G3717" s="748"/>
      <c r="H3717" s="694" t="str">
        <f t="shared" si="0"/>
        <v>--</v>
      </c>
      <c r="I3717" s="704"/>
      <c r="J3717" s="17"/>
      <c r="K3717" s="17"/>
      <c r="L3717" s="17"/>
      <c r="M3717" s="779"/>
      <c r="N3717" s="779"/>
      <c r="O3717" s="1036"/>
      <c r="P3717" s="1037"/>
      <c r="Q3717" s="17"/>
      <c r="R3717" s="17"/>
      <c r="S3717" s="17"/>
      <c r="T3717" s="17"/>
      <c r="U3717" s="788"/>
      <c r="V3717" s="17"/>
      <c r="W3717" s="741"/>
      <c r="X3717" s="765"/>
      <c r="Y3717" s="766"/>
      <c r="Z3717" s="767"/>
      <c r="AA3717" s="767"/>
    </row>
    <row r="3718" spans="1:27" ht="13.8" hidden="1">
      <c r="A3718" s="84"/>
      <c r="B3718" s="84"/>
      <c r="C3718" s="84"/>
      <c r="D3718" s="84"/>
      <c r="E3718" s="711"/>
      <c r="F3718" s="711"/>
      <c r="G3718" s="741"/>
      <c r="H3718" s="696" t="str">
        <f t="shared" si="0"/>
        <v>--</v>
      </c>
      <c r="I3718" s="711"/>
      <c r="J3718" s="17"/>
      <c r="K3718" s="17"/>
      <c r="L3718" s="17"/>
      <c r="M3718" s="781"/>
      <c r="N3718" s="781"/>
      <c r="O3718" s="1035"/>
      <c r="P3718" s="1037"/>
      <c r="Q3718" s="17"/>
      <c r="R3718" s="17"/>
      <c r="S3718" s="17"/>
      <c r="T3718" s="17"/>
      <c r="U3718" s="790"/>
      <c r="V3718" s="17"/>
      <c r="W3718" s="748"/>
      <c r="X3718" s="761"/>
      <c r="Y3718" s="762"/>
      <c r="Z3718" s="763"/>
      <c r="AA3718" s="763"/>
    </row>
    <row r="3719" spans="1:27" ht="13.8" hidden="1">
      <c r="A3719" s="84"/>
      <c r="B3719" s="84"/>
      <c r="C3719" s="84"/>
      <c r="D3719" s="84"/>
      <c r="E3719" s="704"/>
      <c r="F3719" s="704"/>
      <c r="G3719" s="748"/>
      <c r="H3719" s="694" t="str">
        <f t="shared" si="0"/>
        <v>--</v>
      </c>
      <c r="I3719" s="704"/>
      <c r="J3719" s="17"/>
      <c r="K3719" s="17"/>
      <c r="L3719" s="17"/>
      <c r="M3719" s="779"/>
      <c r="N3719" s="779"/>
      <c r="O3719" s="1036"/>
      <c r="P3719" s="1037"/>
      <c r="Q3719" s="17"/>
      <c r="R3719" s="17"/>
      <c r="S3719" s="17"/>
      <c r="T3719" s="17"/>
      <c r="U3719" s="788"/>
      <c r="V3719" s="17"/>
      <c r="W3719" s="741"/>
      <c r="X3719" s="765"/>
      <c r="Y3719" s="766"/>
      <c r="Z3719" s="767"/>
      <c r="AA3719" s="767"/>
    </row>
    <row r="3720" spans="1:27" ht="13.8" hidden="1">
      <c r="A3720" s="84"/>
      <c r="B3720" s="84"/>
      <c r="C3720" s="84"/>
      <c r="D3720" s="84"/>
      <c r="E3720" s="711"/>
      <c r="F3720" s="711"/>
      <c r="G3720" s="741"/>
      <c r="H3720" s="696" t="str">
        <f t="shared" si="0"/>
        <v>--</v>
      </c>
      <c r="I3720" s="711"/>
      <c r="J3720" s="17"/>
      <c r="K3720" s="17"/>
      <c r="L3720" s="17"/>
      <c r="M3720" s="781"/>
      <c r="N3720" s="781"/>
      <c r="O3720" s="1035"/>
      <c r="P3720" s="1037"/>
      <c r="Q3720" s="17"/>
      <c r="R3720" s="17"/>
      <c r="S3720" s="17"/>
      <c r="T3720" s="17"/>
      <c r="U3720" s="790"/>
      <c r="V3720" s="17"/>
      <c r="W3720" s="748"/>
      <c r="X3720" s="761"/>
      <c r="Y3720" s="762"/>
      <c r="Z3720" s="763"/>
      <c r="AA3720" s="763"/>
    </row>
    <row r="3721" spans="1:27" ht="13.8" hidden="1">
      <c r="A3721" s="84"/>
      <c r="B3721" s="84"/>
      <c r="C3721" s="84"/>
      <c r="D3721" s="84"/>
      <c r="E3721" s="704"/>
      <c r="F3721" s="704"/>
      <c r="G3721" s="748"/>
      <c r="H3721" s="694" t="str">
        <f t="shared" si="0"/>
        <v>--</v>
      </c>
      <c r="I3721" s="704"/>
      <c r="J3721" s="17"/>
      <c r="K3721" s="17"/>
      <c r="L3721" s="17"/>
      <c r="M3721" s="779"/>
      <c r="N3721" s="779"/>
      <c r="O3721" s="1036"/>
      <c r="P3721" s="1037"/>
      <c r="Q3721" s="17"/>
      <c r="R3721" s="17"/>
      <c r="S3721" s="17"/>
      <c r="T3721" s="17"/>
      <c r="U3721" s="788"/>
      <c r="V3721" s="17"/>
      <c r="W3721" s="741"/>
      <c r="X3721" s="765"/>
      <c r="Y3721" s="766"/>
      <c r="Z3721" s="767"/>
      <c r="AA3721" s="767"/>
    </row>
    <row r="3722" spans="1:27" ht="13.8" hidden="1">
      <c r="A3722" s="84"/>
      <c r="B3722" s="84"/>
      <c r="C3722" s="84"/>
      <c r="D3722" s="84"/>
      <c r="E3722" s="711"/>
      <c r="F3722" s="711"/>
      <c r="G3722" s="741"/>
      <c r="H3722" s="696" t="str">
        <f t="shared" si="0"/>
        <v>--</v>
      </c>
      <c r="I3722" s="711"/>
      <c r="J3722" s="17"/>
      <c r="K3722" s="17"/>
      <c r="L3722" s="17"/>
      <c r="M3722" s="781"/>
      <c r="N3722" s="781"/>
      <c r="O3722" s="1035"/>
      <c r="P3722" s="1037"/>
      <c r="Q3722" s="17"/>
      <c r="R3722" s="17"/>
      <c r="S3722" s="17"/>
      <c r="T3722" s="17"/>
      <c r="U3722" s="790"/>
      <c r="V3722" s="17"/>
      <c r="W3722" s="748"/>
      <c r="X3722" s="761"/>
      <c r="Y3722" s="762"/>
      <c r="Z3722" s="763"/>
      <c r="AA3722" s="763"/>
    </row>
    <row r="3723" spans="1:27" ht="13.8" hidden="1">
      <c r="A3723" s="84"/>
      <c r="B3723" s="84"/>
      <c r="C3723" s="84"/>
      <c r="D3723" s="84"/>
      <c r="E3723" s="704"/>
      <c r="F3723" s="704"/>
      <c r="G3723" s="748"/>
      <c r="H3723" s="694" t="str">
        <f t="shared" si="0"/>
        <v>--</v>
      </c>
      <c r="I3723" s="704"/>
      <c r="J3723" s="17"/>
      <c r="K3723" s="17"/>
      <c r="L3723" s="17"/>
      <c r="M3723" s="779"/>
      <c r="N3723" s="779"/>
      <c r="O3723" s="1036"/>
      <c r="P3723" s="1037"/>
      <c r="Q3723" s="17"/>
      <c r="R3723" s="17"/>
      <c r="S3723" s="17"/>
      <c r="T3723" s="17"/>
      <c r="U3723" s="788"/>
      <c r="V3723" s="17"/>
      <c r="W3723" s="741"/>
      <c r="X3723" s="765"/>
      <c r="Y3723" s="766"/>
      <c r="Z3723" s="767"/>
      <c r="AA3723" s="767"/>
    </row>
    <row r="3724" spans="1:27" ht="13.8" hidden="1">
      <c r="A3724" s="84"/>
      <c r="B3724" s="84"/>
      <c r="C3724" s="84"/>
      <c r="D3724" s="84"/>
      <c r="E3724" s="711"/>
      <c r="F3724" s="711"/>
      <c r="G3724" s="741"/>
      <c r="H3724" s="696" t="str">
        <f t="shared" si="0"/>
        <v>--</v>
      </c>
      <c r="I3724" s="711"/>
      <c r="J3724" s="17"/>
      <c r="K3724" s="17"/>
      <c r="L3724" s="17"/>
      <c r="M3724" s="781"/>
      <c r="N3724" s="781"/>
      <c r="O3724" s="1035"/>
      <c r="P3724" s="1037"/>
      <c r="Q3724" s="17"/>
      <c r="R3724" s="17"/>
      <c r="S3724" s="17"/>
      <c r="T3724" s="17"/>
      <c r="U3724" s="790"/>
      <c r="V3724" s="17"/>
      <c r="W3724" s="748"/>
      <c r="X3724" s="761"/>
      <c r="Y3724" s="762"/>
      <c r="Z3724" s="763"/>
      <c r="AA3724" s="763"/>
    </row>
    <row r="3725" spans="1:27" ht="13.8" hidden="1">
      <c r="A3725" s="84"/>
      <c r="B3725" s="84"/>
      <c r="C3725" s="84"/>
      <c r="D3725" s="84"/>
      <c r="E3725" s="704"/>
      <c r="F3725" s="704"/>
      <c r="G3725" s="748"/>
      <c r="H3725" s="694" t="str">
        <f t="shared" si="0"/>
        <v>--</v>
      </c>
      <c r="I3725" s="704"/>
      <c r="J3725" s="17"/>
      <c r="K3725" s="17"/>
      <c r="L3725" s="17"/>
      <c r="M3725" s="779"/>
      <c r="N3725" s="779"/>
      <c r="O3725" s="1036"/>
      <c r="P3725" s="1037"/>
      <c r="Q3725" s="17"/>
      <c r="R3725" s="17"/>
      <c r="S3725" s="17"/>
      <c r="T3725" s="17"/>
      <c r="U3725" s="788"/>
      <c r="V3725" s="17"/>
      <c r="W3725" s="741"/>
      <c r="X3725" s="765"/>
      <c r="Y3725" s="766"/>
      <c r="Z3725" s="767"/>
      <c r="AA3725" s="767"/>
    </row>
    <row r="3726" spans="1:27" ht="13.8" hidden="1">
      <c r="A3726" s="84"/>
      <c r="B3726" s="84"/>
      <c r="C3726" s="84"/>
      <c r="D3726" s="84"/>
      <c r="E3726" s="711"/>
      <c r="F3726" s="711"/>
      <c r="G3726" s="741"/>
      <c r="H3726" s="696" t="str">
        <f t="shared" si="0"/>
        <v>--</v>
      </c>
      <c r="I3726" s="711"/>
      <c r="J3726" s="17"/>
      <c r="K3726" s="17"/>
      <c r="L3726" s="17"/>
      <c r="M3726" s="781"/>
      <c r="N3726" s="781"/>
      <c r="O3726" s="1035"/>
      <c r="P3726" s="1037"/>
      <c r="Q3726" s="17"/>
      <c r="R3726" s="17"/>
      <c r="S3726" s="17"/>
      <c r="T3726" s="17"/>
      <c r="U3726" s="790"/>
      <c r="V3726" s="17"/>
      <c r="W3726" s="748"/>
      <c r="X3726" s="761"/>
      <c r="Y3726" s="762"/>
      <c r="Z3726" s="763"/>
      <c r="AA3726" s="763"/>
    </row>
    <row r="3727" spans="1:27" ht="13.8" hidden="1">
      <c r="A3727" s="84"/>
      <c r="B3727" s="84"/>
      <c r="C3727" s="84"/>
      <c r="D3727" s="84"/>
      <c r="E3727" s="704"/>
      <c r="F3727" s="704"/>
      <c r="G3727" s="748"/>
      <c r="H3727" s="694" t="str">
        <f t="shared" si="0"/>
        <v>--</v>
      </c>
      <c r="I3727" s="704"/>
      <c r="J3727" s="17"/>
      <c r="K3727" s="17"/>
      <c r="L3727" s="17"/>
      <c r="M3727" s="779"/>
      <c r="N3727" s="779"/>
      <c r="O3727" s="1036"/>
      <c r="P3727" s="1037"/>
      <c r="Q3727" s="17"/>
      <c r="R3727" s="17"/>
      <c r="S3727" s="17"/>
      <c r="T3727" s="17"/>
      <c r="U3727" s="788"/>
      <c r="V3727" s="17"/>
      <c r="W3727" s="741"/>
      <c r="X3727" s="765"/>
      <c r="Y3727" s="766"/>
      <c r="Z3727" s="767"/>
      <c r="AA3727" s="767"/>
    </row>
    <row r="3728" spans="1:27" ht="13.8" hidden="1">
      <c r="A3728" s="84"/>
      <c r="B3728" s="84"/>
      <c r="C3728" s="84"/>
      <c r="D3728" s="84"/>
      <c r="E3728" s="711"/>
      <c r="F3728" s="711"/>
      <c r="G3728" s="741"/>
      <c r="H3728" s="696" t="str">
        <f t="shared" si="0"/>
        <v>--</v>
      </c>
      <c r="I3728" s="711"/>
      <c r="J3728" s="17"/>
      <c r="K3728" s="17"/>
      <c r="L3728" s="17"/>
      <c r="M3728" s="781"/>
      <c r="N3728" s="781"/>
      <c r="O3728" s="1035"/>
      <c r="P3728" s="1037"/>
      <c r="Q3728" s="17"/>
      <c r="R3728" s="17"/>
      <c r="S3728" s="17"/>
      <c r="T3728" s="17"/>
      <c r="U3728" s="790"/>
      <c r="V3728" s="17"/>
      <c r="W3728" s="748"/>
      <c r="X3728" s="761"/>
      <c r="Y3728" s="762"/>
      <c r="Z3728" s="763"/>
      <c r="AA3728" s="763"/>
    </row>
    <row r="3729" spans="1:27" ht="13.8" hidden="1">
      <c r="A3729" s="84"/>
      <c r="B3729" s="84"/>
      <c r="C3729" s="84"/>
      <c r="D3729" s="84"/>
      <c r="E3729" s="704"/>
      <c r="F3729" s="704"/>
      <c r="G3729" s="748"/>
      <c r="H3729" s="694" t="str">
        <f t="shared" si="0"/>
        <v>--</v>
      </c>
      <c r="I3729" s="704"/>
      <c r="J3729" s="17"/>
      <c r="K3729" s="17"/>
      <c r="L3729" s="17"/>
      <c r="M3729" s="779"/>
      <c r="N3729" s="779"/>
      <c r="O3729" s="1036"/>
      <c r="P3729" s="1037"/>
      <c r="Q3729" s="17"/>
      <c r="R3729" s="17"/>
      <c r="S3729" s="17"/>
      <c r="T3729" s="17"/>
      <c r="U3729" s="788"/>
      <c r="V3729" s="17"/>
      <c r="W3729" s="741"/>
      <c r="X3729" s="765"/>
      <c r="Y3729" s="766"/>
      <c r="Z3729" s="767"/>
      <c r="AA3729" s="767"/>
    </row>
    <row r="3730" spans="1:27" ht="13.8" hidden="1">
      <c r="A3730" s="84"/>
      <c r="B3730" s="84"/>
      <c r="C3730" s="84"/>
      <c r="D3730" s="84"/>
      <c r="E3730" s="711"/>
      <c r="F3730" s="711"/>
      <c r="G3730" s="741"/>
      <c r="H3730" s="696" t="str">
        <f t="shared" si="0"/>
        <v>--</v>
      </c>
      <c r="I3730" s="711"/>
      <c r="J3730" s="17"/>
      <c r="K3730" s="17"/>
      <c r="L3730" s="17"/>
      <c r="M3730" s="781"/>
      <c r="N3730" s="781"/>
      <c r="O3730" s="1035"/>
      <c r="P3730" s="1037"/>
      <c r="Q3730" s="17"/>
      <c r="R3730" s="17"/>
      <c r="S3730" s="17"/>
      <c r="T3730" s="17"/>
      <c r="U3730" s="790"/>
      <c r="V3730" s="17"/>
      <c r="W3730" s="748"/>
      <c r="X3730" s="761"/>
      <c r="Y3730" s="762"/>
      <c r="Z3730" s="763"/>
      <c r="AA3730" s="763"/>
    </row>
    <row r="3731" spans="1:27" ht="13.8" hidden="1">
      <c r="A3731" s="84"/>
      <c r="B3731" s="84"/>
      <c r="C3731" s="84"/>
      <c r="D3731" s="84"/>
      <c r="E3731" s="704"/>
      <c r="F3731" s="704"/>
      <c r="G3731" s="748"/>
      <c r="H3731" s="694" t="str">
        <f t="shared" si="0"/>
        <v>--</v>
      </c>
      <c r="I3731" s="704"/>
      <c r="J3731" s="17"/>
      <c r="K3731" s="17"/>
      <c r="L3731" s="17"/>
      <c r="M3731" s="779"/>
      <c r="N3731" s="779"/>
      <c r="O3731" s="1036"/>
      <c r="P3731" s="1037"/>
      <c r="Q3731" s="17"/>
      <c r="R3731" s="17"/>
      <c r="S3731" s="17"/>
      <c r="T3731" s="17"/>
      <c r="U3731" s="788"/>
      <c r="V3731" s="17"/>
      <c r="W3731" s="741"/>
      <c r="X3731" s="765"/>
      <c r="Y3731" s="766"/>
      <c r="Z3731" s="767"/>
      <c r="AA3731" s="767"/>
    </row>
    <row r="3732" spans="1:27" ht="13.8" hidden="1">
      <c r="A3732" s="84"/>
      <c r="B3732" s="84"/>
      <c r="C3732" s="84"/>
      <c r="D3732" s="84"/>
      <c r="E3732" s="711"/>
      <c r="F3732" s="711"/>
      <c r="G3732" s="741"/>
      <c r="H3732" s="696" t="str">
        <f t="shared" si="0"/>
        <v>--</v>
      </c>
      <c r="I3732" s="711"/>
      <c r="J3732" s="17"/>
      <c r="K3732" s="17"/>
      <c r="L3732" s="17"/>
      <c r="M3732" s="781"/>
      <c r="N3732" s="781"/>
      <c r="O3732" s="1035"/>
      <c r="P3732" s="1037"/>
      <c r="Q3732" s="17"/>
      <c r="R3732" s="17"/>
      <c r="S3732" s="17"/>
      <c r="T3732" s="17"/>
      <c r="U3732" s="790"/>
      <c r="V3732" s="17"/>
      <c r="W3732" s="748"/>
      <c r="X3732" s="761"/>
      <c r="Y3732" s="762"/>
      <c r="Z3732" s="763"/>
      <c r="AA3732" s="763"/>
    </row>
    <row r="3733" spans="1:27" ht="13.8" hidden="1">
      <c r="A3733" s="84"/>
      <c r="B3733" s="84"/>
      <c r="C3733" s="84"/>
      <c r="D3733" s="84"/>
      <c r="E3733" s="704"/>
      <c r="F3733" s="704"/>
      <c r="G3733" s="748"/>
      <c r="H3733" s="694" t="str">
        <f t="shared" si="0"/>
        <v>--</v>
      </c>
      <c r="I3733" s="704"/>
      <c r="J3733" s="17"/>
      <c r="K3733" s="17"/>
      <c r="L3733" s="17"/>
      <c r="M3733" s="779"/>
      <c r="N3733" s="779"/>
      <c r="O3733" s="1036"/>
      <c r="P3733" s="1037"/>
      <c r="Q3733" s="17"/>
      <c r="R3733" s="17"/>
      <c r="S3733" s="17"/>
      <c r="T3733" s="17"/>
      <c r="U3733" s="788"/>
      <c r="V3733" s="17"/>
      <c r="W3733" s="741"/>
      <c r="X3733" s="765"/>
      <c r="Y3733" s="766"/>
      <c r="Z3733" s="767"/>
      <c r="AA3733" s="767"/>
    </row>
    <row r="3734" spans="1:27" ht="13.8" hidden="1">
      <c r="A3734" s="84"/>
      <c r="B3734" s="84"/>
      <c r="C3734" s="84"/>
      <c r="D3734" s="84"/>
      <c r="E3734" s="711"/>
      <c r="F3734" s="711"/>
      <c r="G3734" s="741"/>
      <c r="H3734" s="696" t="str">
        <f t="shared" si="0"/>
        <v>--</v>
      </c>
      <c r="I3734" s="711"/>
      <c r="J3734" s="17"/>
      <c r="K3734" s="17"/>
      <c r="L3734" s="17"/>
      <c r="M3734" s="781"/>
      <c r="N3734" s="781"/>
      <c r="O3734" s="1035"/>
      <c r="P3734" s="1037"/>
      <c r="Q3734" s="17"/>
      <c r="R3734" s="17"/>
      <c r="S3734" s="17"/>
      <c r="T3734" s="17"/>
      <c r="U3734" s="790"/>
      <c r="V3734" s="17"/>
      <c r="W3734" s="748"/>
      <c r="X3734" s="761"/>
      <c r="Y3734" s="762"/>
      <c r="Z3734" s="763"/>
      <c r="AA3734" s="763"/>
    </row>
    <row r="3735" spans="1:27" ht="13.8" hidden="1">
      <c r="A3735" s="84"/>
      <c r="B3735" s="84"/>
      <c r="C3735" s="84"/>
      <c r="D3735" s="84"/>
      <c r="E3735" s="704"/>
      <c r="F3735" s="704"/>
      <c r="G3735" s="748"/>
      <c r="H3735" s="694" t="str">
        <f t="shared" si="0"/>
        <v>--</v>
      </c>
      <c r="I3735" s="704"/>
      <c r="J3735" s="17"/>
      <c r="K3735" s="17"/>
      <c r="L3735" s="17"/>
      <c r="M3735" s="779"/>
      <c r="N3735" s="779"/>
      <c r="O3735" s="1036"/>
      <c r="P3735" s="1037"/>
      <c r="Q3735" s="17"/>
      <c r="R3735" s="17"/>
      <c r="S3735" s="17"/>
      <c r="T3735" s="17"/>
      <c r="U3735" s="788"/>
      <c r="V3735" s="17"/>
      <c r="W3735" s="741"/>
      <c r="X3735" s="765"/>
      <c r="Y3735" s="766"/>
      <c r="Z3735" s="767"/>
      <c r="AA3735" s="767"/>
    </row>
    <row r="3736" spans="1:27" ht="13.8" hidden="1">
      <c r="A3736" s="84"/>
      <c r="B3736" s="84"/>
      <c r="C3736" s="84"/>
      <c r="D3736" s="84"/>
      <c r="E3736" s="711"/>
      <c r="F3736" s="711"/>
      <c r="G3736" s="741"/>
      <c r="H3736" s="696" t="str">
        <f t="shared" si="0"/>
        <v>--</v>
      </c>
      <c r="I3736" s="711"/>
      <c r="J3736" s="17"/>
      <c r="K3736" s="17"/>
      <c r="L3736" s="17"/>
      <c r="M3736" s="781"/>
      <c r="N3736" s="781"/>
      <c r="O3736" s="1035"/>
      <c r="P3736" s="1037"/>
      <c r="Q3736" s="17"/>
      <c r="R3736" s="17"/>
      <c r="S3736" s="17"/>
      <c r="T3736" s="17"/>
      <c r="U3736" s="790"/>
      <c r="V3736" s="17"/>
      <c r="W3736" s="748"/>
      <c r="X3736" s="761"/>
      <c r="Y3736" s="762"/>
      <c r="Z3736" s="763"/>
      <c r="AA3736" s="763"/>
    </row>
    <row r="3737" spans="1:27" ht="13.8" hidden="1">
      <c r="A3737" s="84"/>
      <c r="B3737" s="84"/>
      <c r="C3737" s="84"/>
      <c r="D3737" s="84"/>
      <c r="E3737" s="704"/>
      <c r="F3737" s="704"/>
      <c r="G3737" s="748"/>
      <c r="H3737" s="694" t="str">
        <f t="shared" si="0"/>
        <v>--</v>
      </c>
      <c r="I3737" s="704"/>
      <c r="J3737" s="17"/>
      <c r="K3737" s="17"/>
      <c r="L3737" s="17"/>
      <c r="M3737" s="779"/>
      <c r="N3737" s="779"/>
      <c r="O3737" s="1036"/>
      <c r="P3737" s="1037"/>
      <c r="Q3737" s="17"/>
      <c r="R3737" s="17"/>
      <c r="S3737" s="17"/>
      <c r="T3737" s="17"/>
      <c r="U3737" s="788"/>
      <c r="V3737" s="17"/>
      <c r="W3737" s="741"/>
      <c r="X3737" s="765"/>
      <c r="Y3737" s="766"/>
      <c r="Z3737" s="767"/>
      <c r="AA3737" s="767"/>
    </row>
    <row r="3738" spans="1:27" ht="13.8" hidden="1">
      <c r="A3738" s="84"/>
      <c r="B3738" s="84"/>
      <c r="C3738" s="84"/>
      <c r="D3738" s="84"/>
      <c r="E3738" s="711"/>
      <c r="F3738" s="711"/>
      <c r="G3738" s="741"/>
      <c r="H3738" s="696" t="str">
        <f t="shared" si="0"/>
        <v>--</v>
      </c>
      <c r="I3738" s="711"/>
      <c r="J3738" s="17"/>
      <c r="K3738" s="17"/>
      <c r="L3738" s="17"/>
      <c r="M3738" s="781"/>
      <c r="N3738" s="781"/>
      <c r="O3738" s="1035"/>
      <c r="P3738" s="1037"/>
      <c r="Q3738" s="17"/>
      <c r="R3738" s="17"/>
      <c r="S3738" s="17"/>
      <c r="T3738" s="17"/>
      <c r="U3738" s="790"/>
      <c r="V3738" s="17"/>
      <c r="W3738" s="748"/>
      <c r="X3738" s="761"/>
      <c r="Y3738" s="762"/>
      <c r="Z3738" s="763"/>
      <c r="AA3738" s="763"/>
    </row>
    <row r="3739" spans="1:27" ht="13.8" hidden="1">
      <c r="A3739" s="84"/>
      <c r="B3739" s="84"/>
      <c r="C3739" s="84"/>
      <c r="D3739" s="84"/>
      <c r="E3739" s="704"/>
      <c r="F3739" s="704"/>
      <c r="G3739" s="748"/>
      <c r="H3739" s="694" t="str">
        <f t="shared" si="0"/>
        <v>--</v>
      </c>
      <c r="I3739" s="704"/>
      <c r="J3739" s="17"/>
      <c r="K3739" s="17"/>
      <c r="L3739" s="17"/>
      <c r="M3739" s="779"/>
      <c r="N3739" s="779"/>
      <c r="O3739" s="1036"/>
      <c r="P3739" s="1037"/>
      <c r="Q3739" s="17"/>
      <c r="R3739" s="17"/>
      <c r="S3739" s="17"/>
      <c r="T3739" s="17"/>
      <c r="U3739" s="788"/>
      <c r="V3739" s="17"/>
      <c r="W3739" s="741"/>
      <c r="X3739" s="765"/>
      <c r="Y3739" s="766"/>
      <c r="Z3739" s="767"/>
      <c r="AA3739" s="767"/>
    </row>
    <row r="3740" spans="1:27" ht="13.8" hidden="1">
      <c r="A3740" s="84"/>
      <c r="B3740" s="84"/>
      <c r="C3740" s="84"/>
      <c r="D3740" s="84"/>
      <c r="E3740" s="711"/>
      <c r="F3740" s="711"/>
      <c r="G3740" s="741"/>
      <c r="H3740" s="696" t="str">
        <f t="shared" si="0"/>
        <v>--</v>
      </c>
      <c r="I3740" s="711"/>
      <c r="J3740" s="17"/>
      <c r="K3740" s="17"/>
      <c r="L3740" s="17"/>
      <c r="M3740" s="781"/>
      <c r="N3740" s="781"/>
      <c r="O3740" s="1035"/>
      <c r="P3740" s="1037"/>
      <c r="Q3740" s="17"/>
      <c r="R3740" s="17"/>
      <c r="S3740" s="17"/>
      <c r="T3740" s="17"/>
      <c r="U3740" s="790"/>
      <c r="V3740" s="17"/>
      <c r="W3740" s="748"/>
      <c r="X3740" s="761"/>
      <c r="Y3740" s="762"/>
      <c r="Z3740" s="763"/>
      <c r="AA3740" s="763"/>
    </row>
    <row r="3741" spans="1:27" ht="13.8" hidden="1">
      <c r="A3741" s="84"/>
      <c r="B3741" s="84"/>
      <c r="C3741" s="84"/>
      <c r="D3741" s="84"/>
      <c r="E3741" s="704"/>
      <c r="F3741" s="704"/>
      <c r="G3741" s="748"/>
      <c r="H3741" s="694" t="str">
        <f t="shared" si="0"/>
        <v>--</v>
      </c>
      <c r="I3741" s="704"/>
      <c r="J3741" s="17"/>
      <c r="K3741" s="17"/>
      <c r="L3741" s="17"/>
      <c r="M3741" s="779"/>
      <c r="N3741" s="779"/>
      <c r="O3741" s="1036"/>
      <c r="P3741" s="1037"/>
      <c r="Q3741" s="17"/>
      <c r="R3741" s="17"/>
      <c r="S3741" s="17"/>
      <c r="T3741" s="17"/>
      <c r="U3741" s="788"/>
      <c r="V3741" s="17"/>
      <c r="W3741" s="741"/>
      <c r="X3741" s="765"/>
      <c r="Y3741" s="766"/>
      <c r="Z3741" s="767"/>
      <c r="AA3741" s="767"/>
    </row>
    <row r="3742" spans="1:27" ht="13.8" hidden="1">
      <c r="A3742" s="84"/>
      <c r="B3742" s="84"/>
      <c r="C3742" s="84"/>
      <c r="D3742" s="84"/>
      <c r="E3742" s="711"/>
      <c r="F3742" s="711"/>
      <c r="G3742" s="741"/>
      <c r="H3742" s="696" t="str">
        <f t="shared" si="0"/>
        <v>--</v>
      </c>
      <c r="I3742" s="711"/>
      <c r="J3742" s="17"/>
      <c r="K3742" s="17"/>
      <c r="L3742" s="17"/>
      <c r="M3742" s="781"/>
      <c r="N3742" s="781"/>
      <c r="O3742" s="1035"/>
      <c r="P3742" s="1037"/>
      <c r="Q3742" s="17"/>
      <c r="R3742" s="17"/>
      <c r="S3742" s="17"/>
      <c r="T3742" s="17"/>
      <c r="U3742" s="790"/>
      <c r="V3742" s="17"/>
      <c r="W3742" s="748"/>
      <c r="X3742" s="761"/>
      <c r="Y3742" s="762"/>
      <c r="Z3742" s="763"/>
      <c r="AA3742" s="763"/>
    </row>
    <row r="3743" spans="1:27" ht="13.8" hidden="1">
      <c r="A3743" s="84"/>
      <c r="B3743" s="84"/>
      <c r="C3743" s="84"/>
      <c r="D3743" s="84"/>
      <c r="E3743" s="704"/>
      <c r="F3743" s="704"/>
      <c r="G3743" s="748"/>
      <c r="H3743" s="694" t="str">
        <f t="shared" si="0"/>
        <v>--</v>
      </c>
      <c r="I3743" s="704"/>
      <c r="J3743" s="17"/>
      <c r="K3743" s="17"/>
      <c r="L3743" s="17"/>
      <c r="M3743" s="779"/>
      <c r="N3743" s="779"/>
      <c r="O3743" s="1036"/>
      <c r="P3743" s="1037"/>
      <c r="Q3743" s="17"/>
      <c r="R3743" s="17"/>
      <c r="S3743" s="17"/>
      <c r="T3743" s="17"/>
      <c r="U3743" s="788"/>
      <c r="V3743" s="17"/>
      <c r="W3743" s="741"/>
      <c r="X3743" s="765"/>
      <c r="Y3743" s="766"/>
      <c r="Z3743" s="767"/>
      <c r="AA3743" s="767"/>
    </row>
    <row r="3744" spans="1:27" ht="13.8" hidden="1">
      <c r="A3744" s="84"/>
      <c r="B3744" s="84"/>
      <c r="C3744" s="84"/>
      <c r="D3744" s="84"/>
      <c r="E3744" s="711"/>
      <c r="F3744" s="711"/>
      <c r="G3744" s="741"/>
      <c r="H3744" s="696" t="str">
        <f t="shared" si="0"/>
        <v>--</v>
      </c>
      <c r="I3744" s="711"/>
      <c r="J3744" s="17"/>
      <c r="K3744" s="17"/>
      <c r="L3744" s="17"/>
      <c r="M3744" s="781"/>
      <c r="N3744" s="781"/>
      <c r="O3744" s="1035"/>
      <c r="P3744" s="1037"/>
      <c r="Q3744" s="17"/>
      <c r="R3744" s="17"/>
      <c r="S3744" s="17"/>
      <c r="T3744" s="17"/>
      <c r="U3744" s="790"/>
      <c r="V3744" s="17"/>
      <c r="W3744" s="748"/>
      <c r="X3744" s="761"/>
      <c r="Y3744" s="762"/>
      <c r="Z3744" s="763"/>
      <c r="AA3744" s="763"/>
    </row>
    <row r="3745" spans="1:27" ht="13.8" hidden="1">
      <c r="A3745" s="84"/>
      <c r="B3745" s="84"/>
      <c r="C3745" s="84"/>
      <c r="D3745" s="84"/>
      <c r="E3745" s="704"/>
      <c r="F3745" s="704"/>
      <c r="G3745" s="748"/>
      <c r="H3745" s="694" t="str">
        <f t="shared" si="0"/>
        <v>--</v>
      </c>
      <c r="I3745" s="704"/>
      <c r="J3745" s="17"/>
      <c r="K3745" s="17"/>
      <c r="L3745" s="17"/>
      <c r="M3745" s="779"/>
      <c r="N3745" s="779"/>
      <c r="O3745" s="1036"/>
      <c r="P3745" s="1037"/>
      <c r="Q3745" s="17"/>
      <c r="R3745" s="17"/>
      <c r="S3745" s="17"/>
      <c r="T3745" s="17"/>
      <c r="U3745" s="788"/>
      <c r="V3745" s="17"/>
      <c r="W3745" s="741"/>
      <c r="X3745" s="765"/>
      <c r="Y3745" s="766"/>
      <c r="Z3745" s="767"/>
      <c r="AA3745" s="767"/>
    </row>
    <row r="3746" spans="1:27" ht="13.8" hidden="1">
      <c r="A3746" s="84"/>
      <c r="B3746" s="84"/>
      <c r="C3746" s="84"/>
      <c r="D3746" s="84"/>
      <c r="E3746" s="711"/>
      <c r="F3746" s="711"/>
      <c r="G3746" s="741"/>
      <c r="H3746" s="696" t="str">
        <f t="shared" si="0"/>
        <v>--</v>
      </c>
      <c r="I3746" s="711"/>
      <c r="J3746" s="17"/>
      <c r="K3746" s="17"/>
      <c r="L3746" s="17"/>
      <c r="M3746" s="781"/>
      <c r="N3746" s="781"/>
      <c r="O3746" s="1035"/>
      <c r="P3746" s="1037"/>
      <c r="Q3746" s="17"/>
      <c r="R3746" s="17"/>
      <c r="S3746" s="17"/>
      <c r="T3746" s="17"/>
      <c r="U3746" s="790"/>
      <c r="V3746" s="17"/>
      <c r="W3746" s="748"/>
      <c r="X3746" s="761"/>
      <c r="Y3746" s="762"/>
      <c r="Z3746" s="763"/>
      <c r="AA3746" s="763"/>
    </row>
    <row r="3747" spans="1:27" ht="13.8" hidden="1">
      <c r="A3747" s="84"/>
      <c r="B3747" s="84"/>
      <c r="C3747" s="84"/>
      <c r="D3747" s="84"/>
      <c r="E3747" s="704"/>
      <c r="F3747" s="704"/>
      <c r="G3747" s="748"/>
      <c r="H3747" s="694" t="str">
        <f t="shared" si="0"/>
        <v>--</v>
      </c>
      <c r="I3747" s="704"/>
      <c r="J3747" s="17"/>
      <c r="K3747" s="17"/>
      <c r="L3747" s="17"/>
      <c r="M3747" s="779"/>
      <c r="N3747" s="779"/>
      <c r="O3747" s="1036"/>
      <c r="P3747" s="1037"/>
      <c r="Q3747" s="17"/>
      <c r="R3747" s="17"/>
      <c r="S3747" s="17"/>
      <c r="T3747" s="17"/>
      <c r="U3747" s="788"/>
      <c r="V3747" s="17"/>
      <c r="W3747" s="741"/>
      <c r="X3747" s="765"/>
      <c r="Y3747" s="766"/>
      <c r="Z3747" s="767"/>
      <c r="AA3747" s="767"/>
    </row>
    <row r="3748" spans="1:27" ht="13.8" hidden="1">
      <c r="A3748" s="84"/>
      <c r="B3748" s="84"/>
      <c r="C3748" s="84"/>
      <c r="D3748" s="84"/>
      <c r="E3748" s="711"/>
      <c r="F3748" s="711"/>
      <c r="G3748" s="741"/>
      <c r="H3748" s="696" t="str">
        <f t="shared" si="0"/>
        <v>--</v>
      </c>
      <c r="I3748" s="711"/>
      <c r="J3748" s="17"/>
      <c r="K3748" s="17"/>
      <c r="L3748" s="17"/>
      <c r="M3748" s="781"/>
      <c r="N3748" s="781"/>
      <c r="O3748" s="1035"/>
      <c r="P3748" s="1037"/>
      <c r="Q3748" s="17"/>
      <c r="R3748" s="17"/>
      <c r="S3748" s="17"/>
      <c r="T3748" s="17"/>
      <c r="U3748" s="790"/>
      <c r="V3748" s="17"/>
      <c r="W3748" s="748"/>
      <c r="X3748" s="761"/>
      <c r="Y3748" s="762"/>
      <c r="Z3748" s="763"/>
      <c r="AA3748" s="763"/>
    </row>
    <row r="3749" spans="1:27" ht="13.8" hidden="1">
      <c r="A3749" s="84"/>
      <c r="B3749" s="84"/>
      <c r="C3749" s="84"/>
      <c r="D3749" s="84"/>
      <c r="E3749" s="704"/>
      <c r="F3749" s="704"/>
      <c r="G3749" s="748"/>
      <c r="H3749" s="694" t="str">
        <f t="shared" si="0"/>
        <v>--</v>
      </c>
      <c r="I3749" s="704"/>
      <c r="J3749" s="17"/>
      <c r="K3749" s="17"/>
      <c r="L3749" s="17"/>
      <c r="M3749" s="779"/>
      <c r="N3749" s="779"/>
      <c r="O3749" s="1036"/>
      <c r="P3749" s="1037"/>
      <c r="Q3749" s="17"/>
      <c r="R3749" s="17"/>
      <c r="S3749" s="17"/>
      <c r="T3749" s="17"/>
      <c r="U3749" s="788"/>
      <c r="V3749" s="17"/>
      <c r="W3749" s="741"/>
      <c r="X3749" s="765"/>
      <c r="Y3749" s="766"/>
      <c r="Z3749" s="767"/>
      <c r="AA3749" s="767"/>
    </row>
    <row r="3750" spans="1:27" ht="13.8" hidden="1">
      <c r="A3750" s="84"/>
      <c r="B3750" s="84"/>
      <c r="C3750" s="84"/>
      <c r="D3750" s="84"/>
      <c r="E3750" s="711"/>
      <c r="F3750" s="711"/>
      <c r="G3750" s="741"/>
      <c r="H3750" s="696" t="str">
        <f t="shared" si="0"/>
        <v>--</v>
      </c>
      <c r="I3750" s="711"/>
      <c r="J3750" s="17"/>
      <c r="K3750" s="17"/>
      <c r="L3750" s="17"/>
      <c r="M3750" s="781"/>
      <c r="N3750" s="781"/>
      <c r="O3750" s="1035"/>
      <c r="P3750" s="1037"/>
      <c r="Q3750" s="17"/>
      <c r="R3750" s="17"/>
      <c r="S3750" s="17"/>
      <c r="T3750" s="17"/>
      <c r="U3750" s="790"/>
      <c r="V3750" s="17"/>
      <c r="W3750" s="748"/>
      <c r="X3750" s="761"/>
      <c r="Y3750" s="762"/>
      <c r="Z3750" s="763"/>
      <c r="AA3750" s="763"/>
    </row>
    <row r="3751" spans="1:27" ht="13.8" hidden="1">
      <c r="A3751" s="84"/>
      <c r="B3751" s="84"/>
      <c r="C3751" s="84"/>
      <c r="D3751" s="84"/>
      <c r="E3751" s="704"/>
      <c r="F3751" s="704"/>
      <c r="G3751" s="748"/>
      <c r="H3751" s="694" t="str">
        <f t="shared" si="0"/>
        <v>--</v>
      </c>
      <c r="I3751" s="704"/>
      <c r="J3751" s="17"/>
      <c r="K3751" s="17"/>
      <c r="L3751" s="17"/>
      <c r="M3751" s="779"/>
      <c r="N3751" s="779"/>
      <c r="O3751" s="1036"/>
      <c r="P3751" s="1037"/>
      <c r="Q3751" s="17"/>
      <c r="R3751" s="17"/>
      <c r="S3751" s="17"/>
      <c r="T3751" s="17"/>
      <c r="U3751" s="788"/>
      <c r="V3751" s="17"/>
      <c r="W3751" s="741"/>
      <c r="X3751" s="765"/>
      <c r="Y3751" s="766"/>
      <c r="Z3751" s="767"/>
      <c r="AA3751" s="767"/>
    </row>
    <row r="3752" spans="1:27" ht="13.8" hidden="1">
      <c r="A3752" s="84"/>
      <c r="B3752" s="84"/>
      <c r="C3752" s="84"/>
      <c r="D3752" s="84"/>
      <c r="E3752" s="711"/>
      <c r="F3752" s="711"/>
      <c r="G3752" s="741"/>
      <c r="H3752" s="696" t="str">
        <f t="shared" si="0"/>
        <v>--</v>
      </c>
      <c r="I3752" s="711"/>
      <c r="J3752" s="17"/>
      <c r="K3752" s="17"/>
      <c r="L3752" s="17"/>
      <c r="M3752" s="781"/>
      <c r="N3752" s="781"/>
      <c r="O3752" s="1035"/>
      <c r="P3752" s="1037"/>
      <c r="Q3752" s="17"/>
      <c r="R3752" s="17"/>
      <c r="S3752" s="17"/>
      <c r="T3752" s="17"/>
      <c r="U3752" s="790"/>
      <c r="V3752" s="17"/>
      <c r="W3752" s="748"/>
      <c r="X3752" s="761"/>
      <c r="Y3752" s="762"/>
      <c r="Z3752" s="763"/>
      <c r="AA3752" s="763"/>
    </row>
    <row r="3753" spans="1:27" ht="13.8" hidden="1">
      <c r="A3753" s="84"/>
      <c r="B3753" s="84"/>
      <c r="C3753" s="84"/>
      <c r="D3753" s="84"/>
      <c r="E3753" s="704"/>
      <c r="F3753" s="704"/>
      <c r="G3753" s="748"/>
      <c r="H3753" s="694" t="str">
        <f t="shared" si="0"/>
        <v>--</v>
      </c>
      <c r="I3753" s="704"/>
      <c r="J3753" s="17"/>
      <c r="K3753" s="17"/>
      <c r="L3753" s="17"/>
      <c r="M3753" s="779"/>
      <c r="N3753" s="779"/>
      <c r="O3753" s="1036"/>
      <c r="P3753" s="1037"/>
      <c r="Q3753" s="17"/>
      <c r="R3753" s="17"/>
      <c r="S3753" s="17"/>
      <c r="T3753" s="17"/>
      <c r="U3753" s="788"/>
      <c r="V3753" s="17"/>
      <c r="W3753" s="741"/>
      <c r="X3753" s="765"/>
      <c r="Y3753" s="766"/>
      <c r="Z3753" s="767"/>
      <c r="AA3753" s="767"/>
    </row>
    <row r="3754" spans="1:27" ht="13.8" hidden="1">
      <c r="A3754" s="84"/>
      <c r="B3754" s="84"/>
      <c r="C3754" s="84"/>
      <c r="D3754" s="84"/>
      <c r="E3754" s="711"/>
      <c r="F3754" s="711"/>
      <c r="G3754" s="741"/>
      <c r="H3754" s="696" t="str">
        <f t="shared" si="0"/>
        <v>--</v>
      </c>
      <c r="I3754" s="711"/>
      <c r="J3754" s="17"/>
      <c r="K3754" s="17"/>
      <c r="L3754" s="17"/>
      <c r="M3754" s="781"/>
      <c r="N3754" s="781"/>
      <c r="O3754" s="1035"/>
      <c r="P3754" s="1037"/>
      <c r="Q3754" s="17"/>
      <c r="R3754" s="17"/>
      <c r="S3754" s="17"/>
      <c r="T3754" s="17"/>
      <c r="U3754" s="790"/>
      <c r="V3754" s="17"/>
      <c r="W3754" s="748"/>
      <c r="X3754" s="761"/>
      <c r="Y3754" s="762"/>
      <c r="Z3754" s="763"/>
      <c r="AA3754" s="763"/>
    </row>
    <row r="3755" spans="1:27" ht="13.8" hidden="1">
      <c r="A3755" s="84"/>
      <c r="B3755" s="84"/>
      <c r="C3755" s="84"/>
      <c r="D3755" s="84"/>
      <c r="E3755" s="704"/>
      <c r="F3755" s="704"/>
      <c r="G3755" s="748"/>
      <c r="H3755" s="694" t="str">
        <f t="shared" si="0"/>
        <v>--</v>
      </c>
      <c r="I3755" s="704"/>
      <c r="J3755" s="17"/>
      <c r="K3755" s="17"/>
      <c r="L3755" s="17"/>
      <c r="M3755" s="779"/>
      <c r="N3755" s="779"/>
      <c r="O3755" s="1036"/>
      <c r="P3755" s="1037"/>
      <c r="Q3755" s="17"/>
      <c r="R3755" s="17"/>
      <c r="S3755" s="17"/>
      <c r="T3755" s="17"/>
      <c r="U3755" s="788"/>
      <c r="V3755" s="17"/>
      <c r="W3755" s="741"/>
      <c r="X3755" s="765"/>
      <c r="Y3755" s="766"/>
      <c r="Z3755" s="767"/>
      <c r="AA3755" s="767"/>
    </row>
    <row r="3756" spans="1:27" ht="13.8" hidden="1">
      <c r="A3756" s="84"/>
      <c r="B3756" s="84"/>
      <c r="C3756" s="84"/>
      <c r="D3756" s="84"/>
      <c r="E3756" s="711"/>
      <c r="F3756" s="711"/>
      <c r="G3756" s="741"/>
      <c r="H3756" s="696" t="str">
        <f t="shared" si="0"/>
        <v>--</v>
      </c>
      <c r="I3756" s="711"/>
      <c r="J3756" s="17"/>
      <c r="K3756" s="17"/>
      <c r="L3756" s="17"/>
      <c r="M3756" s="781"/>
      <c r="N3756" s="781"/>
      <c r="O3756" s="1035"/>
      <c r="P3756" s="1037"/>
      <c r="Q3756" s="17"/>
      <c r="R3756" s="17"/>
      <c r="S3756" s="17"/>
      <c r="T3756" s="17"/>
      <c r="U3756" s="790"/>
      <c r="V3756" s="17"/>
      <c r="W3756" s="748"/>
      <c r="X3756" s="761"/>
      <c r="Y3756" s="762"/>
      <c r="Z3756" s="763"/>
      <c r="AA3756" s="763"/>
    </row>
    <row r="3757" spans="1:27" ht="13.8" hidden="1">
      <c r="A3757" s="84"/>
      <c r="B3757" s="84"/>
      <c r="C3757" s="84"/>
      <c r="D3757" s="84"/>
      <c r="E3757" s="704"/>
      <c r="F3757" s="704"/>
      <c r="G3757" s="748"/>
      <c r="H3757" s="694" t="str">
        <f t="shared" si="0"/>
        <v>--</v>
      </c>
      <c r="I3757" s="704"/>
      <c r="J3757" s="17"/>
      <c r="K3757" s="17"/>
      <c r="L3757" s="17"/>
      <c r="M3757" s="779"/>
      <c r="N3757" s="779"/>
      <c r="O3757" s="1036"/>
      <c r="P3757" s="1037"/>
      <c r="Q3757" s="17"/>
      <c r="R3757" s="17"/>
      <c r="S3757" s="17"/>
      <c r="T3757" s="17"/>
      <c r="U3757" s="788"/>
      <c r="V3757" s="17"/>
      <c r="W3757" s="741"/>
      <c r="X3757" s="765"/>
      <c r="Y3757" s="766"/>
      <c r="Z3757" s="767"/>
      <c r="AA3757" s="767"/>
    </row>
    <row r="3758" spans="1:27" ht="13.8" hidden="1">
      <c r="A3758" s="84"/>
      <c r="B3758" s="84"/>
      <c r="C3758" s="84"/>
      <c r="D3758" s="84"/>
      <c r="E3758" s="711"/>
      <c r="F3758" s="711"/>
      <c r="G3758" s="741"/>
      <c r="H3758" s="696" t="str">
        <f t="shared" si="0"/>
        <v>--</v>
      </c>
      <c r="I3758" s="711"/>
      <c r="J3758" s="17"/>
      <c r="K3758" s="17"/>
      <c r="L3758" s="17"/>
      <c r="M3758" s="781"/>
      <c r="N3758" s="781"/>
      <c r="O3758" s="1035"/>
      <c r="P3758" s="1037"/>
      <c r="Q3758" s="17"/>
      <c r="R3758" s="17"/>
      <c r="S3758" s="17"/>
      <c r="T3758" s="17"/>
      <c r="U3758" s="790"/>
      <c r="V3758" s="17"/>
      <c r="W3758" s="748"/>
      <c r="X3758" s="761"/>
      <c r="Y3758" s="762"/>
      <c r="Z3758" s="763"/>
      <c r="AA3758" s="763"/>
    </row>
    <row r="3759" spans="1:27" ht="13.8" hidden="1">
      <c r="A3759" s="84"/>
      <c r="B3759" s="84"/>
      <c r="C3759" s="84"/>
      <c r="D3759" s="84"/>
      <c r="E3759" s="704"/>
      <c r="F3759" s="704"/>
      <c r="G3759" s="748"/>
      <c r="H3759" s="694" t="str">
        <f t="shared" si="0"/>
        <v>--</v>
      </c>
      <c r="I3759" s="704"/>
      <c r="J3759" s="17"/>
      <c r="K3759" s="17"/>
      <c r="L3759" s="17"/>
      <c r="M3759" s="779"/>
      <c r="N3759" s="779"/>
      <c r="O3759" s="1036"/>
      <c r="P3759" s="1037"/>
      <c r="Q3759" s="17"/>
      <c r="R3759" s="17"/>
      <c r="S3759" s="17"/>
      <c r="T3759" s="17"/>
      <c r="U3759" s="788"/>
      <c r="V3759" s="17"/>
      <c r="W3759" s="741"/>
      <c r="X3759" s="765"/>
      <c r="Y3759" s="766"/>
      <c r="Z3759" s="767"/>
      <c r="AA3759" s="767"/>
    </row>
    <row r="3760" spans="1:27" ht="13.8" hidden="1">
      <c r="A3760" s="84"/>
      <c r="B3760" s="84"/>
      <c r="C3760" s="84"/>
      <c r="D3760" s="84"/>
      <c r="E3760" s="711"/>
      <c r="F3760" s="711"/>
      <c r="G3760" s="741"/>
      <c r="H3760" s="696" t="str">
        <f t="shared" si="0"/>
        <v>--</v>
      </c>
      <c r="I3760" s="711"/>
      <c r="J3760" s="17"/>
      <c r="K3760" s="17"/>
      <c r="L3760" s="17"/>
      <c r="M3760" s="781"/>
      <c r="N3760" s="781"/>
      <c r="O3760" s="1035"/>
      <c r="P3760" s="1037"/>
      <c r="Q3760" s="17"/>
      <c r="R3760" s="17"/>
      <c r="S3760" s="17"/>
      <c r="T3760" s="17"/>
      <c r="U3760" s="790"/>
      <c r="V3760" s="17"/>
      <c r="W3760" s="748"/>
      <c r="X3760" s="761"/>
      <c r="Y3760" s="762"/>
      <c r="Z3760" s="763"/>
      <c r="AA3760" s="763"/>
    </row>
    <row r="3761" spans="1:27" ht="13.8" hidden="1">
      <c r="A3761" s="84"/>
      <c r="B3761" s="84"/>
      <c r="C3761" s="84"/>
      <c r="D3761" s="84"/>
      <c r="E3761" s="704"/>
      <c r="F3761" s="704"/>
      <c r="G3761" s="748"/>
      <c r="H3761" s="694" t="str">
        <f t="shared" si="0"/>
        <v>--</v>
      </c>
      <c r="I3761" s="704"/>
      <c r="J3761" s="17"/>
      <c r="K3761" s="17"/>
      <c r="L3761" s="17"/>
      <c r="M3761" s="779"/>
      <c r="N3761" s="779"/>
      <c r="O3761" s="1036"/>
      <c r="P3761" s="1037"/>
      <c r="Q3761" s="17"/>
      <c r="R3761" s="17"/>
      <c r="S3761" s="17"/>
      <c r="T3761" s="17"/>
      <c r="U3761" s="788"/>
      <c r="V3761" s="17"/>
      <c r="W3761" s="741"/>
      <c r="X3761" s="765"/>
      <c r="Y3761" s="766"/>
      <c r="Z3761" s="767"/>
      <c r="AA3761" s="767"/>
    </row>
    <row r="3762" spans="1:27" ht="13.8" hidden="1">
      <c r="A3762" s="84"/>
      <c r="B3762" s="84"/>
      <c r="C3762" s="84"/>
      <c r="D3762" s="84"/>
      <c r="E3762" s="711"/>
      <c r="F3762" s="711"/>
      <c r="G3762" s="741"/>
      <c r="H3762" s="696" t="str">
        <f t="shared" si="0"/>
        <v>--</v>
      </c>
      <c r="I3762" s="711"/>
      <c r="J3762" s="17"/>
      <c r="K3762" s="17"/>
      <c r="L3762" s="17"/>
      <c r="M3762" s="781"/>
      <c r="N3762" s="781"/>
      <c r="O3762" s="1035"/>
      <c r="P3762" s="1037"/>
      <c r="Q3762" s="17"/>
      <c r="R3762" s="17"/>
      <c r="S3762" s="17"/>
      <c r="T3762" s="17"/>
      <c r="U3762" s="790"/>
      <c r="V3762" s="17"/>
      <c r="W3762" s="748"/>
      <c r="X3762" s="761"/>
      <c r="Y3762" s="762"/>
      <c r="Z3762" s="763"/>
      <c r="AA3762" s="763"/>
    </row>
    <row r="3763" spans="1:27" ht="13.8" hidden="1">
      <c r="A3763" s="84"/>
      <c r="B3763" s="84"/>
      <c r="C3763" s="84"/>
      <c r="D3763" s="84"/>
      <c r="E3763" s="704"/>
      <c r="F3763" s="704"/>
      <c r="G3763" s="748"/>
      <c r="H3763" s="694" t="str">
        <f t="shared" si="0"/>
        <v>--</v>
      </c>
      <c r="I3763" s="704"/>
      <c r="J3763" s="17"/>
      <c r="K3763" s="17"/>
      <c r="L3763" s="17"/>
      <c r="M3763" s="779"/>
      <c r="N3763" s="779"/>
      <c r="O3763" s="1036"/>
      <c r="P3763" s="1037"/>
      <c r="Q3763" s="17"/>
      <c r="R3763" s="17"/>
      <c r="S3763" s="17"/>
      <c r="T3763" s="17"/>
      <c r="U3763" s="788"/>
      <c r="V3763" s="17"/>
      <c r="W3763" s="741"/>
      <c r="X3763" s="765"/>
      <c r="Y3763" s="766"/>
      <c r="Z3763" s="767"/>
      <c r="AA3763" s="767"/>
    </row>
    <row r="3764" spans="1:27" ht="13.8" hidden="1">
      <c r="A3764" s="84"/>
      <c r="B3764" s="84"/>
      <c r="C3764" s="84"/>
      <c r="D3764" s="84"/>
      <c r="E3764" s="711"/>
      <c r="F3764" s="711"/>
      <c r="G3764" s="741"/>
      <c r="H3764" s="696" t="str">
        <f t="shared" si="0"/>
        <v>--</v>
      </c>
      <c r="I3764" s="711"/>
      <c r="J3764" s="17"/>
      <c r="K3764" s="17"/>
      <c r="L3764" s="17"/>
      <c r="M3764" s="781"/>
      <c r="N3764" s="781"/>
      <c r="O3764" s="1035"/>
      <c r="P3764" s="1037"/>
      <c r="Q3764" s="17"/>
      <c r="R3764" s="17"/>
      <c r="S3764" s="17"/>
      <c r="T3764" s="17"/>
      <c r="U3764" s="790"/>
      <c r="V3764" s="17"/>
      <c r="W3764" s="748"/>
      <c r="X3764" s="761"/>
      <c r="Y3764" s="762"/>
      <c r="Z3764" s="763"/>
      <c r="AA3764" s="763"/>
    </row>
    <row r="3765" spans="1:27" ht="13.8" hidden="1">
      <c r="A3765" s="84"/>
      <c r="B3765" s="84"/>
      <c r="C3765" s="84"/>
      <c r="D3765" s="84"/>
      <c r="E3765" s="704"/>
      <c r="F3765" s="704"/>
      <c r="G3765" s="748"/>
      <c r="H3765" s="694" t="str">
        <f t="shared" si="0"/>
        <v>--</v>
      </c>
      <c r="I3765" s="704"/>
      <c r="J3765" s="17"/>
      <c r="K3765" s="17"/>
      <c r="L3765" s="17"/>
      <c r="M3765" s="779"/>
      <c r="N3765" s="779"/>
      <c r="O3765" s="1036"/>
      <c r="P3765" s="1037"/>
      <c r="Q3765" s="17"/>
      <c r="R3765" s="17"/>
      <c r="S3765" s="17"/>
      <c r="T3765" s="17"/>
      <c r="U3765" s="788"/>
      <c r="V3765" s="17"/>
      <c r="W3765" s="741"/>
      <c r="X3765" s="765"/>
      <c r="Y3765" s="766"/>
      <c r="Z3765" s="767"/>
      <c r="AA3765" s="767"/>
    </row>
    <row r="3766" spans="1:27" ht="13.8" hidden="1">
      <c r="A3766" s="84"/>
      <c r="B3766" s="84"/>
      <c r="C3766" s="84"/>
      <c r="D3766" s="84"/>
      <c r="E3766" s="711"/>
      <c r="F3766" s="711"/>
      <c r="G3766" s="741"/>
      <c r="H3766" s="696" t="str">
        <f t="shared" si="0"/>
        <v>--</v>
      </c>
      <c r="I3766" s="711"/>
      <c r="J3766" s="17"/>
      <c r="K3766" s="17"/>
      <c r="L3766" s="17"/>
      <c r="M3766" s="781"/>
      <c r="N3766" s="781"/>
      <c r="O3766" s="1035"/>
      <c r="P3766" s="1037"/>
      <c r="Q3766" s="17"/>
      <c r="R3766" s="17"/>
      <c r="S3766" s="17"/>
      <c r="T3766" s="17"/>
      <c r="U3766" s="790"/>
      <c r="V3766" s="17"/>
      <c r="W3766" s="748"/>
      <c r="X3766" s="761"/>
      <c r="Y3766" s="762"/>
      <c r="Z3766" s="763"/>
      <c r="AA3766" s="763"/>
    </row>
    <row r="3767" spans="1:27" ht="13.8" hidden="1">
      <c r="A3767" s="84"/>
      <c r="B3767" s="84"/>
      <c r="C3767" s="84"/>
      <c r="D3767" s="84"/>
      <c r="E3767" s="704"/>
      <c r="F3767" s="704"/>
      <c r="G3767" s="748"/>
      <c r="H3767" s="694" t="str">
        <f t="shared" si="0"/>
        <v>--</v>
      </c>
      <c r="I3767" s="704"/>
      <c r="J3767" s="17"/>
      <c r="K3767" s="17"/>
      <c r="L3767" s="17"/>
      <c r="M3767" s="779"/>
      <c r="N3767" s="779"/>
      <c r="O3767" s="1036"/>
      <c r="P3767" s="1037"/>
      <c r="Q3767" s="17"/>
      <c r="R3767" s="17"/>
      <c r="S3767" s="17"/>
      <c r="T3767" s="17"/>
      <c r="U3767" s="788"/>
      <c r="V3767" s="17"/>
      <c r="W3767" s="741"/>
      <c r="X3767" s="765"/>
      <c r="Y3767" s="766"/>
      <c r="Z3767" s="767"/>
      <c r="AA3767" s="767"/>
    </row>
    <row r="3768" spans="1:27" ht="13.8" hidden="1">
      <c r="A3768" s="84"/>
      <c r="B3768" s="84"/>
      <c r="C3768" s="84"/>
      <c r="D3768" s="84"/>
      <c r="E3768" s="711"/>
      <c r="F3768" s="711"/>
      <c r="G3768" s="741"/>
      <c r="H3768" s="696" t="str">
        <f t="shared" si="0"/>
        <v>--</v>
      </c>
      <c r="I3768" s="711"/>
      <c r="J3768" s="17"/>
      <c r="K3768" s="17"/>
      <c r="L3768" s="17"/>
      <c r="M3768" s="781"/>
      <c r="N3768" s="781"/>
      <c r="O3768" s="1035"/>
      <c r="P3768" s="1037"/>
      <c r="Q3768" s="17"/>
      <c r="R3768" s="17"/>
      <c r="S3768" s="17"/>
      <c r="T3768" s="17"/>
      <c r="U3768" s="790"/>
      <c r="V3768" s="17"/>
      <c r="W3768" s="748"/>
      <c r="X3768" s="761"/>
      <c r="Y3768" s="762"/>
      <c r="Z3768" s="763"/>
      <c r="AA3768" s="763"/>
    </row>
    <row r="3769" spans="1:27" ht="13.8" hidden="1">
      <c r="A3769" s="84"/>
      <c r="B3769" s="84"/>
      <c r="C3769" s="84"/>
      <c r="D3769" s="84"/>
      <c r="E3769" s="704"/>
      <c r="F3769" s="704"/>
      <c r="G3769" s="748"/>
      <c r="H3769" s="694" t="str">
        <f t="shared" si="0"/>
        <v>--</v>
      </c>
      <c r="I3769" s="704"/>
      <c r="J3769" s="17"/>
      <c r="K3769" s="17"/>
      <c r="L3769" s="17"/>
      <c r="M3769" s="779"/>
      <c r="N3769" s="779"/>
      <c r="O3769" s="1036"/>
      <c r="P3769" s="1037"/>
      <c r="Q3769" s="17"/>
      <c r="R3769" s="17"/>
      <c r="S3769" s="17"/>
      <c r="T3769" s="17"/>
      <c r="U3769" s="788"/>
      <c r="V3769" s="17"/>
      <c r="W3769" s="741"/>
      <c r="X3769" s="765"/>
      <c r="Y3769" s="766"/>
      <c r="Z3769" s="767"/>
      <c r="AA3769" s="767"/>
    </row>
    <row r="3770" spans="1:27" ht="13.8" hidden="1">
      <c r="A3770" s="84"/>
      <c r="B3770" s="84"/>
      <c r="C3770" s="84"/>
      <c r="D3770" s="84"/>
      <c r="E3770" s="711"/>
      <c r="F3770" s="711"/>
      <c r="G3770" s="741"/>
      <c r="H3770" s="696" t="str">
        <f t="shared" si="0"/>
        <v>--</v>
      </c>
      <c r="I3770" s="711"/>
      <c r="J3770" s="17"/>
      <c r="K3770" s="17"/>
      <c r="L3770" s="17"/>
      <c r="M3770" s="781"/>
      <c r="N3770" s="781"/>
      <c r="O3770" s="1035"/>
      <c r="P3770" s="1037"/>
      <c r="Q3770" s="17"/>
      <c r="R3770" s="17"/>
      <c r="S3770" s="17"/>
      <c r="T3770" s="17"/>
      <c r="U3770" s="790"/>
      <c r="V3770" s="17"/>
      <c r="W3770" s="748"/>
      <c r="X3770" s="761"/>
      <c r="Y3770" s="762"/>
      <c r="Z3770" s="763"/>
      <c r="AA3770" s="763"/>
    </row>
    <row r="3771" spans="1:27" ht="13.8" hidden="1">
      <c r="A3771" s="84"/>
      <c r="B3771" s="84"/>
      <c r="C3771" s="84"/>
      <c r="D3771" s="84"/>
      <c r="E3771" s="704"/>
      <c r="F3771" s="704"/>
      <c r="G3771" s="748"/>
      <c r="H3771" s="694" t="str">
        <f t="shared" si="0"/>
        <v>--</v>
      </c>
      <c r="I3771" s="704"/>
      <c r="J3771" s="17"/>
      <c r="K3771" s="17"/>
      <c r="L3771" s="17"/>
      <c r="M3771" s="779"/>
      <c r="N3771" s="779"/>
      <c r="O3771" s="1036"/>
      <c r="P3771" s="1037"/>
      <c r="Q3771" s="17"/>
      <c r="R3771" s="17"/>
      <c r="S3771" s="17"/>
      <c r="T3771" s="17"/>
      <c r="U3771" s="788"/>
      <c r="V3771" s="17"/>
      <c r="W3771" s="741"/>
      <c r="X3771" s="765"/>
      <c r="Y3771" s="766"/>
      <c r="Z3771" s="767"/>
      <c r="AA3771" s="767"/>
    </row>
    <row r="3772" spans="1:27" ht="13.8" hidden="1">
      <c r="A3772" s="84"/>
      <c r="B3772" s="84"/>
      <c r="C3772" s="84"/>
      <c r="D3772" s="84"/>
      <c r="E3772" s="711"/>
      <c r="F3772" s="711"/>
      <c r="G3772" s="741"/>
      <c r="H3772" s="696" t="str">
        <f t="shared" si="0"/>
        <v>--</v>
      </c>
      <c r="I3772" s="711"/>
      <c r="J3772" s="17"/>
      <c r="K3772" s="17"/>
      <c r="L3772" s="17"/>
      <c r="M3772" s="781"/>
      <c r="N3772" s="781"/>
      <c r="O3772" s="1035"/>
      <c r="P3772" s="1037"/>
      <c r="Q3772" s="17"/>
      <c r="R3772" s="17"/>
      <c r="S3772" s="17"/>
      <c r="T3772" s="17"/>
      <c r="U3772" s="790"/>
      <c r="V3772" s="17"/>
      <c r="W3772" s="748"/>
      <c r="X3772" s="761"/>
      <c r="Y3772" s="762"/>
      <c r="Z3772" s="763"/>
      <c r="AA3772" s="763"/>
    </row>
    <row r="3773" spans="1:27" ht="13.8" hidden="1">
      <c r="A3773" s="84"/>
      <c r="B3773" s="84"/>
      <c r="C3773" s="84"/>
      <c r="D3773" s="84"/>
      <c r="E3773" s="704"/>
      <c r="F3773" s="704"/>
      <c r="G3773" s="748"/>
      <c r="H3773" s="694" t="str">
        <f t="shared" si="0"/>
        <v>--</v>
      </c>
      <c r="I3773" s="704"/>
      <c r="J3773" s="17"/>
      <c r="K3773" s="17"/>
      <c r="L3773" s="17"/>
      <c r="M3773" s="779"/>
      <c r="N3773" s="779"/>
      <c r="O3773" s="1036"/>
      <c r="P3773" s="1037"/>
      <c r="Q3773" s="17"/>
      <c r="R3773" s="17"/>
      <c r="S3773" s="17"/>
      <c r="T3773" s="17"/>
      <c r="U3773" s="788"/>
      <c r="V3773" s="17"/>
      <c r="W3773" s="741"/>
      <c r="X3773" s="765"/>
      <c r="Y3773" s="766"/>
      <c r="Z3773" s="767"/>
      <c r="AA3773" s="767"/>
    </row>
    <row r="3774" spans="1:27" ht="13.8" hidden="1">
      <c r="A3774" s="84"/>
      <c r="B3774" s="84"/>
      <c r="C3774" s="84"/>
      <c r="D3774" s="84"/>
      <c r="E3774" s="711"/>
      <c r="F3774" s="711"/>
      <c r="G3774" s="741"/>
      <c r="H3774" s="696" t="str">
        <f t="shared" si="0"/>
        <v>--</v>
      </c>
      <c r="I3774" s="711"/>
      <c r="J3774" s="17"/>
      <c r="K3774" s="17"/>
      <c r="L3774" s="17"/>
      <c r="M3774" s="781"/>
      <c r="N3774" s="781"/>
      <c r="O3774" s="1035"/>
      <c r="P3774" s="1037"/>
      <c r="Q3774" s="17"/>
      <c r="R3774" s="17"/>
      <c r="S3774" s="17"/>
      <c r="T3774" s="17"/>
      <c r="U3774" s="790"/>
      <c r="V3774" s="17"/>
      <c r="W3774" s="748"/>
      <c r="X3774" s="761"/>
      <c r="Y3774" s="762"/>
      <c r="Z3774" s="763"/>
      <c r="AA3774" s="763"/>
    </row>
    <row r="3775" spans="1:27" ht="13.8" hidden="1">
      <c r="A3775" s="84"/>
      <c r="B3775" s="84"/>
      <c r="C3775" s="84"/>
      <c r="D3775" s="84"/>
      <c r="E3775" s="704"/>
      <c r="F3775" s="704"/>
      <c r="G3775" s="748"/>
      <c r="H3775" s="694" t="str">
        <f t="shared" si="0"/>
        <v>--</v>
      </c>
      <c r="I3775" s="704"/>
      <c r="J3775" s="17"/>
      <c r="K3775" s="17"/>
      <c r="L3775" s="17"/>
      <c r="M3775" s="779"/>
      <c r="N3775" s="779"/>
      <c r="O3775" s="1036"/>
      <c r="P3775" s="1037"/>
      <c r="Q3775" s="17"/>
      <c r="R3775" s="17"/>
      <c r="S3775" s="17"/>
      <c r="T3775" s="17"/>
      <c r="U3775" s="788"/>
      <c r="V3775" s="17"/>
      <c r="W3775" s="741"/>
      <c r="X3775" s="765"/>
      <c r="Y3775" s="766"/>
      <c r="Z3775" s="767"/>
      <c r="AA3775" s="767"/>
    </row>
    <row r="3776" spans="1:27" ht="13.8" hidden="1">
      <c r="A3776" s="84"/>
      <c r="B3776" s="84"/>
      <c r="C3776" s="84"/>
      <c r="D3776" s="84"/>
      <c r="E3776" s="711"/>
      <c r="F3776" s="711"/>
      <c r="G3776" s="741"/>
      <c r="H3776" s="696" t="str">
        <f t="shared" si="0"/>
        <v>--</v>
      </c>
      <c r="I3776" s="711"/>
      <c r="J3776" s="17"/>
      <c r="K3776" s="17"/>
      <c r="L3776" s="17"/>
      <c r="M3776" s="781"/>
      <c r="N3776" s="781"/>
      <c r="O3776" s="1035"/>
      <c r="P3776" s="1037"/>
      <c r="Q3776" s="17"/>
      <c r="R3776" s="17"/>
      <c r="S3776" s="17"/>
      <c r="T3776" s="17"/>
      <c r="U3776" s="790"/>
      <c r="V3776" s="17"/>
      <c r="W3776" s="748"/>
      <c r="X3776" s="761"/>
      <c r="Y3776" s="762"/>
      <c r="Z3776" s="763"/>
      <c r="AA3776" s="763"/>
    </row>
    <row r="3777" spans="1:27" ht="13.8" hidden="1">
      <c r="A3777" s="84"/>
      <c r="B3777" s="84"/>
      <c r="C3777" s="84"/>
      <c r="D3777" s="84"/>
      <c r="E3777" s="704"/>
      <c r="F3777" s="704"/>
      <c r="G3777" s="748"/>
      <c r="H3777" s="694" t="str">
        <f t="shared" si="0"/>
        <v>--</v>
      </c>
      <c r="I3777" s="704"/>
      <c r="J3777" s="17"/>
      <c r="K3777" s="17"/>
      <c r="L3777" s="17"/>
      <c r="M3777" s="779"/>
      <c r="N3777" s="779"/>
      <c r="O3777" s="1036"/>
      <c r="P3777" s="1037"/>
      <c r="Q3777" s="17"/>
      <c r="R3777" s="17"/>
      <c r="S3777" s="17"/>
      <c r="T3777" s="17"/>
      <c r="U3777" s="788"/>
      <c r="V3777" s="17"/>
      <c r="W3777" s="741"/>
      <c r="X3777" s="765"/>
      <c r="Y3777" s="766"/>
      <c r="Z3777" s="767"/>
      <c r="AA3777" s="767"/>
    </row>
    <row r="3778" spans="1:27" ht="13.8" hidden="1">
      <c r="A3778" s="84"/>
      <c r="B3778" s="84"/>
      <c r="C3778" s="84"/>
      <c r="D3778" s="84"/>
      <c r="E3778" s="711"/>
      <c r="F3778" s="711"/>
      <c r="G3778" s="741"/>
      <c r="H3778" s="696" t="str">
        <f t="shared" si="0"/>
        <v>--</v>
      </c>
      <c r="I3778" s="711"/>
      <c r="J3778" s="17"/>
      <c r="K3778" s="17"/>
      <c r="L3778" s="17"/>
      <c r="M3778" s="781"/>
      <c r="N3778" s="781"/>
      <c r="O3778" s="1035"/>
      <c r="P3778" s="1037"/>
      <c r="Q3778" s="17"/>
      <c r="R3778" s="17"/>
      <c r="S3778" s="17"/>
      <c r="T3778" s="17"/>
      <c r="U3778" s="790"/>
      <c r="V3778" s="17"/>
      <c r="W3778" s="748"/>
      <c r="X3778" s="761"/>
      <c r="Y3778" s="762"/>
      <c r="Z3778" s="763"/>
      <c r="AA3778" s="763"/>
    </row>
    <row r="3779" spans="1:27" ht="13.8" hidden="1">
      <c r="A3779" s="84"/>
      <c r="B3779" s="84"/>
      <c r="C3779" s="84"/>
      <c r="D3779" s="84"/>
      <c r="E3779" s="704"/>
      <c r="F3779" s="704"/>
      <c r="G3779" s="748"/>
      <c r="H3779" s="694" t="str">
        <f t="shared" si="0"/>
        <v>--</v>
      </c>
      <c r="I3779" s="704"/>
      <c r="J3779" s="17"/>
      <c r="K3779" s="17"/>
      <c r="L3779" s="17"/>
      <c r="M3779" s="779"/>
      <c r="N3779" s="779"/>
      <c r="O3779" s="1036"/>
      <c r="P3779" s="1037"/>
      <c r="Q3779" s="17"/>
      <c r="R3779" s="17"/>
      <c r="S3779" s="17"/>
      <c r="T3779" s="17"/>
      <c r="U3779" s="788"/>
      <c r="V3779" s="17"/>
      <c r="W3779" s="741"/>
      <c r="X3779" s="765"/>
      <c r="Y3779" s="766"/>
      <c r="Z3779" s="767"/>
      <c r="AA3779" s="767"/>
    </row>
    <row r="3780" spans="1:27" ht="13.8" hidden="1">
      <c r="A3780" s="84"/>
      <c r="B3780" s="84"/>
      <c r="C3780" s="84"/>
      <c r="D3780" s="84"/>
      <c r="E3780" s="711"/>
      <c r="F3780" s="711"/>
      <c r="G3780" s="741"/>
      <c r="H3780" s="696" t="str">
        <f t="shared" si="0"/>
        <v>--</v>
      </c>
      <c r="I3780" s="711"/>
      <c r="J3780" s="17"/>
      <c r="K3780" s="17"/>
      <c r="L3780" s="17"/>
      <c r="M3780" s="781"/>
      <c r="N3780" s="781"/>
      <c r="O3780" s="1035"/>
      <c r="P3780" s="1037"/>
      <c r="Q3780" s="17"/>
      <c r="R3780" s="17"/>
      <c r="S3780" s="17"/>
      <c r="T3780" s="17"/>
      <c r="U3780" s="790"/>
      <c r="V3780" s="17"/>
      <c r="W3780" s="748"/>
      <c r="X3780" s="761"/>
      <c r="Y3780" s="762"/>
      <c r="Z3780" s="763"/>
      <c r="AA3780" s="763"/>
    </row>
    <row r="3781" spans="1:27" ht="13.8" hidden="1">
      <c r="A3781" s="84"/>
      <c r="B3781" s="84"/>
      <c r="C3781" s="84"/>
      <c r="D3781" s="84"/>
      <c r="E3781" s="704"/>
      <c r="F3781" s="704"/>
      <c r="G3781" s="748"/>
      <c r="H3781" s="694" t="str">
        <f t="shared" si="0"/>
        <v>--</v>
      </c>
      <c r="I3781" s="704"/>
      <c r="J3781" s="17"/>
      <c r="K3781" s="17"/>
      <c r="L3781" s="17"/>
      <c r="M3781" s="779"/>
      <c r="N3781" s="779"/>
      <c r="O3781" s="1036"/>
      <c r="P3781" s="1037"/>
      <c r="Q3781" s="17"/>
      <c r="R3781" s="17"/>
      <c r="S3781" s="17"/>
      <c r="T3781" s="17"/>
      <c r="U3781" s="788"/>
      <c r="V3781" s="17"/>
      <c r="W3781" s="741"/>
      <c r="X3781" s="765"/>
      <c r="Y3781" s="766"/>
      <c r="Z3781" s="767"/>
      <c r="AA3781" s="767"/>
    </row>
    <row r="3782" spans="1:27" ht="13.8" hidden="1">
      <c r="A3782" s="84"/>
      <c r="B3782" s="84"/>
      <c r="C3782" s="84"/>
      <c r="D3782" s="84"/>
      <c r="E3782" s="711"/>
      <c r="F3782" s="711"/>
      <c r="G3782" s="741"/>
      <c r="H3782" s="696" t="str">
        <f t="shared" si="0"/>
        <v>--</v>
      </c>
      <c r="I3782" s="711"/>
      <c r="J3782" s="17"/>
      <c r="K3782" s="17"/>
      <c r="L3782" s="17"/>
      <c r="M3782" s="781"/>
      <c r="N3782" s="781"/>
      <c r="O3782" s="1035"/>
      <c r="P3782" s="1037"/>
      <c r="Q3782" s="17"/>
      <c r="R3782" s="17"/>
      <c r="S3782" s="17"/>
      <c r="T3782" s="17"/>
      <c r="U3782" s="790"/>
      <c r="V3782" s="17"/>
      <c r="W3782" s="748"/>
      <c r="X3782" s="761"/>
      <c r="Y3782" s="762"/>
      <c r="Z3782" s="763"/>
      <c r="AA3782" s="763"/>
    </row>
    <row r="3783" spans="1:27" ht="13.8" hidden="1">
      <c r="A3783" s="84"/>
      <c r="B3783" s="84"/>
      <c r="C3783" s="84"/>
      <c r="D3783" s="84"/>
      <c r="E3783" s="704"/>
      <c r="F3783" s="704"/>
      <c r="G3783" s="748"/>
      <c r="H3783" s="694" t="str">
        <f t="shared" si="0"/>
        <v>--</v>
      </c>
      <c r="I3783" s="704"/>
      <c r="J3783" s="17"/>
      <c r="K3783" s="17"/>
      <c r="L3783" s="17"/>
      <c r="M3783" s="779"/>
      <c r="N3783" s="779"/>
      <c r="O3783" s="1036"/>
      <c r="P3783" s="1037"/>
      <c r="Q3783" s="17"/>
      <c r="R3783" s="17"/>
      <c r="S3783" s="17"/>
      <c r="T3783" s="17"/>
      <c r="U3783" s="788"/>
      <c r="V3783" s="17"/>
      <c r="W3783" s="741"/>
      <c r="X3783" s="765"/>
      <c r="Y3783" s="766"/>
      <c r="Z3783" s="767"/>
      <c r="AA3783" s="767"/>
    </row>
    <row r="3784" spans="1:27" ht="13.8" hidden="1">
      <c r="A3784" s="84"/>
      <c r="B3784" s="84"/>
      <c r="C3784" s="84"/>
      <c r="D3784" s="84"/>
      <c r="E3784" s="711"/>
      <c r="F3784" s="711"/>
      <c r="G3784" s="741"/>
      <c r="H3784" s="696" t="str">
        <f t="shared" si="0"/>
        <v>--</v>
      </c>
      <c r="I3784" s="711"/>
      <c r="J3784" s="17"/>
      <c r="K3784" s="17"/>
      <c r="L3784" s="17"/>
      <c r="M3784" s="781"/>
      <c r="N3784" s="781"/>
      <c r="O3784" s="1035"/>
      <c r="P3784" s="1037"/>
      <c r="Q3784" s="17"/>
      <c r="R3784" s="17"/>
      <c r="S3784" s="17"/>
      <c r="T3784" s="17"/>
      <c r="U3784" s="790"/>
      <c r="V3784" s="17"/>
      <c r="W3784" s="748"/>
      <c r="X3784" s="761"/>
      <c r="Y3784" s="762"/>
      <c r="Z3784" s="763"/>
      <c r="AA3784" s="763"/>
    </row>
    <row r="3785" spans="1:27" ht="13.8" hidden="1">
      <c r="A3785" s="84"/>
      <c r="B3785" s="84"/>
      <c r="C3785" s="84"/>
      <c r="D3785" s="84"/>
      <c r="E3785" s="704"/>
      <c r="F3785" s="704"/>
      <c r="G3785" s="748"/>
      <c r="H3785" s="694" t="str">
        <f t="shared" si="0"/>
        <v>--</v>
      </c>
      <c r="I3785" s="704"/>
      <c r="J3785" s="17"/>
      <c r="K3785" s="17"/>
      <c r="L3785" s="17"/>
      <c r="M3785" s="779"/>
      <c r="N3785" s="779"/>
      <c r="O3785" s="1036"/>
      <c r="P3785" s="1037"/>
      <c r="Q3785" s="17"/>
      <c r="R3785" s="17"/>
      <c r="S3785" s="17"/>
      <c r="T3785" s="17"/>
      <c r="U3785" s="788"/>
      <c r="V3785" s="17"/>
      <c r="W3785" s="741"/>
      <c r="X3785" s="765"/>
      <c r="Y3785" s="766"/>
      <c r="Z3785" s="767"/>
      <c r="AA3785" s="767"/>
    </row>
    <row r="3786" spans="1:27" ht="13.8" hidden="1">
      <c r="A3786" s="84"/>
      <c r="B3786" s="84"/>
      <c r="C3786" s="84"/>
      <c r="D3786" s="84"/>
      <c r="E3786" s="711"/>
      <c r="F3786" s="711"/>
      <c r="G3786" s="741"/>
      <c r="H3786" s="696" t="str">
        <f t="shared" si="0"/>
        <v>--</v>
      </c>
      <c r="I3786" s="711"/>
      <c r="J3786" s="17"/>
      <c r="K3786" s="17"/>
      <c r="L3786" s="17"/>
      <c r="M3786" s="781"/>
      <c r="N3786" s="781"/>
      <c r="O3786" s="1035"/>
      <c r="P3786" s="1037"/>
      <c r="Q3786" s="17"/>
      <c r="R3786" s="17"/>
      <c r="S3786" s="17"/>
      <c r="T3786" s="17"/>
      <c r="U3786" s="790"/>
      <c r="V3786" s="17"/>
      <c r="W3786" s="748"/>
      <c r="X3786" s="761"/>
      <c r="Y3786" s="762"/>
      <c r="Z3786" s="763"/>
      <c r="AA3786" s="763"/>
    </row>
    <row r="3787" spans="1:27" ht="13.8" hidden="1">
      <c r="A3787" s="84"/>
      <c r="B3787" s="84"/>
      <c r="C3787" s="84"/>
      <c r="D3787" s="84"/>
      <c r="E3787" s="704"/>
      <c r="F3787" s="704"/>
      <c r="G3787" s="748"/>
      <c r="H3787" s="694" t="str">
        <f t="shared" si="0"/>
        <v>--</v>
      </c>
      <c r="I3787" s="704"/>
      <c r="J3787" s="17"/>
      <c r="K3787" s="17"/>
      <c r="L3787" s="17"/>
      <c r="M3787" s="779"/>
      <c r="N3787" s="779"/>
      <c r="O3787" s="1036"/>
      <c r="P3787" s="1037"/>
      <c r="Q3787" s="17"/>
      <c r="R3787" s="17"/>
      <c r="S3787" s="17"/>
      <c r="T3787" s="17"/>
      <c r="U3787" s="788"/>
      <c r="V3787" s="17"/>
      <c r="W3787" s="741"/>
      <c r="X3787" s="765"/>
      <c r="Y3787" s="766"/>
      <c r="Z3787" s="767"/>
      <c r="AA3787" s="767"/>
    </row>
    <row r="3788" spans="1:27" ht="13.8" hidden="1">
      <c r="A3788" s="84"/>
      <c r="B3788" s="84"/>
      <c r="C3788" s="84"/>
      <c r="D3788" s="84"/>
      <c r="E3788" s="711"/>
      <c r="F3788" s="711"/>
      <c r="G3788" s="741"/>
      <c r="H3788" s="696" t="str">
        <f t="shared" si="0"/>
        <v>--</v>
      </c>
      <c r="I3788" s="711"/>
      <c r="J3788" s="17"/>
      <c r="K3788" s="17"/>
      <c r="L3788" s="17"/>
      <c r="M3788" s="781"/>
      <c r="N3788" s="781"/>
      <c r="O3788" s="1035"/>
      <c r="P3788" s="1037"/>
      <c r="Q3788" s="17"/>
      <c r="R3788" s="17"/>
      <c r="S3788" s="17"/>
      <c r="T3788" s="17"/>
      <c r="U3788" s="790"/>
      <c r="V3788" s="17"/>
      <c r="W3788" s="748"/>
      <c r="X3788" s="761"/>
      <c r="Y3788" s="762"/>
      <c r="Z3788" s="763"/>
      <c r="AA3788" s="763"/>
    </row>
    <row r="3789" spans="1:27" ht="13.8" hidden="1">
      <c r="A3789" s="84"/>
      <c r="B3789" s="84"/>
      <c r="C3789" s="84"/>
      <c r="D3789" s="84"/>
      <c r="E3789" s="704"/>
      <c r="F3789" s="704"/>
      <c r="G3789" s="748"/>
      <c r="H3789" s="694" t="str">
        <f t="shared" si="0"/>
        <v>--</v>
      </c>
      <c r="I3789" s="704"/>
      <c r="J3789" s="17"/>
      <c r="K3789" s="17"/>
      <c r="L3789" s="17"/>
      <c r="M3789" s="779"/>
      <c r="N3789" s="779"/>
      <c r="O3789" s="1036"/>
      <c r="P3789" s="1037"/>
      <c r="Q3789" s="17"/>
      <c r="R3789" s="17"/>
      <c r="S3789" s="17"/>
      <c r="T3789" s="17"/>
      <c r="U3789" s="788"/>
      <c r="V3789" s="17"/>
      <c r="W3789" s="741"/>
      <c r="X3789" s="765"/>
      <c r="Y3789" s="766"/>
      <c r="Z3789" s="767"/>
      <c r="AA3789" s="767"/>
    </row>
    <row r="3790" spans="1:27" ht="13.8" hidden="1">
      <c r="A3790" s="84"/>
      <c r="B3790" s="84"/>
      <c r="C3790" s="84"/>
      <c r="D3790" s="84"/>
      <c r="E3790" s="711"/>
      <c r="F3790" s="711"/>
      <c r="G3790" s="741"/>
      <c r="H3790" s="696" t="str">
        <f t="shared" si="0"/>
        <v>--</v>
      </c>
      <c r="I3790" s="711"/>
      <c r="J3790" s="17"/>
      <c r="K3790" s="17"/>
      <c r="L3790" s="17"/>
      <c r="M3790" s="781"/>
      <c r="N3790" s="781"/>
      <c r="O3790" s="1035"/>
      <c r="P3790" s="1037"/>
      <c r="Q3790" s="17"/>
      <c r="R3790" s="17"/>
      <c r="S3790" s="17"/>
      <c r="T3790" s="17"/>
      <c r="U3790" s="790"/>
      <c r="V3790" s="17"/>
      <c r="W3790" s="748"/>
      <c r="X3790" s="761"/>
      <c r="Y3790" s="762"/>
      <c r="Z3790" s="763"/>
      <c r="AA3790" s="763"/>
    </row>
    <row r="3791" spans="1:27" ht="13.8" hidden="1">
      <c r="A3791" s="84"/>
      <c r="B3791" s="84"/>
      <c r="C3791" s="84"/>
      <c r="D3791" s="84"/>
      <c r="E3791" s="704"/>
      <c r="F3791" s="704"/>
      <c r="G3791" s="748"/>
      <c r="H3791" s="694" t="str">
        <f t="shared" si="0"/>
        <v>--</v>
      </c>
      <c r="I3791" s="704"/>
      <c r="J3791" s="17"/>
      <c r="K3791" s="17"/>
      <c r="L3791" s="17"/>
      <c r="M3791" s="779"/>
      <c r="N3791" s="779"/>
      <c r="O3791" s="1036"/>
      <c r="P3791" s="1037"/>
      <c r="Q3791" s="17"/>
      <c r="R3791" s="17"/>
      <c r="S3791" s="17"/>
      <c r="T3791" s="17"/>
      <c r="U3791" s="788"/>
      <c r="V3791" s="17"/>
      <c r="W3791" s="741"/>
      <c r="X3791" s="765"/>
      <c r="Y3791" s="766"/>
      <c r="Z3791" s="767"/>
      <c r="AA3791" s="767"/>
    </row>
    <row r="3792" spans="1:27" ht="13.8" hidden="1">
      <c r="A3792" s="84"/>
      <c r="B3792" s="84"/>
      <c r="C3792" s="84"/>
      <c r="D3792" s="84"/>
      <c r="E3792" s="711"/>
      <c r="F3792" s="711"/>
      <c r="G3792" s="741"/>
      <c r="H3792" s="696" t="str">
        <f t="shared" si="0"/>
        <v>--</v>
      </c>
      <c r="I3792" s="711"/>
      <c r="J3792" s="17"/>
      <c r="K3792" s="17"/>
      <c r="L3792" s="17"/>
      <c r="M3792" s="781"/>
      <c r="N3792" s="781"/>
      <c r="O3792" s="1035"/>
      <c r="P3792" s="1037"/>
      <c r="Q3792" s="17"/>
      <c r="R3792" s="17"/>
      <c r="S3792" s="17"/>
      <c r="T3792" s="17"/>
      <c r="U3792" s="790"/>
      <c r="V3792" s="17"/>
      <c r="W3792" s="748"/>
      <c r="X3792" s="761"/>
      <c r="Y3792" s="762"/>
      <c r="Z3792" s="763"/>
      <c r="AA3792" s="763"/>
    </row>
    <row r="3793" spans="1:27" ht="13.8" hidden="1">
      <c r="A3793" s="84"/>
      <c r="B3793" s="84"/>
      <c r="C3793" s="84"/>
      <c r="D3793" s="84"/>
      <c r="E3793" s="704"/>
      <c r="F3793" s="704"/>
      <c r="G3793" s="748"/>
      <c r="H3793" s="694" t="str">
        <f t="shared" si="0"/>
        <v>--</v>
      </c>
      <c r="I3793" s="704"/>
      <c r="J3793" s="17"/>
      <c r="K3793" s="17"/>
      <c r="L3793" s="17"/>
      <c r="M3793" s="779"/>
      <c r="N3793" s="779"/>
      <c r="O3793" s="1036"/>
      <c r="P3793" s="1037"/>
      <c r="Q3793" s="17"/>
      <c r="R3793" s="17"/>
      <c r="S3793" s="17"/>
      <c r="T3793" s="17"/>
      <c r="U3793" s="788"/>
      <c r="V3793" s="17"/>
      <c r="W3793" s="741"/>
      <c r="X3793" s="765"/>
      <c r="Y3793" s="766"/>
      <c r="Z3793" s="767"/>
      <c r="AA3793" s="767"/>
    </row>
    <row r="3794" spans="1:27" ht="13.8" hidden="1">
      <c r="A3794" s="84"/>
      <c r="B3794" s="84"/>
      <c r="C3794" s="84"/>
      <c r="D3794" s="84"/>
      <c r="E3794" s="711"/>
      <c r="F3794" s="711"/>
      <c r="G3794" s="741"/>
      <c r="H3794" s="696" t="str">
        <f t="shared" si="0"/>
        <v>--</v>
      </c>
      <c r="I3794" s="711"/>
      <c r="J3794" s="17"/>
      <c r="K3794" s="17"/>
      <c r="L3794" s="17"/>
      <c r="M3794" s="781"/>
      <c r="N3794" s="781"/>
      <c r="O3794" s="1035"/>
      <c r="P3794" s="1037"/>
      <c r="Q3794" s="17"/>
      <c r="R3794" s="17"/>
      <c r="S3794" s="17"/>
      <c r="T3794" s="17"/>
      <c r="U3794" s="790"/>
      <c r="V3794" s="17"/>
      <c r="W3794" s="748"/>
      <c r="X3794" s="761"/>
      <c r="Y3794" s="762"/>
      <c r="Z3794" s="763"/>
      <c r="AA3794" s="763"/>
    </row>
    <row r="3795" spans="1:27" ht="13.8" hidden="1">
      <c r="A3795" s="84"/>
      <c r="B3795" s="84"/>
      <c r="C3795" s="84"/>
      <c r="D3795" s="84"/>
      <c r="E3795" s="704"/>
      <c r="F3795" s="704"/>
      <c r="G3795" s="748"/>
      <c r="H3795" s="694" t="str">
        <f t="shared" si="0"/>
        <v>--</v>
      </c>
      <c r="I3795" s="704"/>
      <c r="J3795" s="17"/>
      <c r="K3795" s="17"/>
      <c r="L3795" s="17"/>
      <c r="M3795" s="779"/>
      <c r="N3795" s="779"/>
      <c r="O3795" s="1036"/>
      <c r="P3795" s="1037"/>
      <c r="Q3795" s="17"/>
      <c r="R3795" s="17"/>
      <c r="S3795" s="17"/>
      <c r="T3795" s="17"/>
      <c r="U3795" s="788"/>
      <c r="V3795" s="17"/>
      <c r="W3795" s="741"/>
      <c r="X3795" s="765"/>
      <c r="Y3795" s="766"/>
      <c r="Z3795" s="767"/>
      <c r="AA3795" s="767"/>
    </row>
    <row r="3796" spans="1:27" ht="13.8" hidden="1">
      <c r="A3796" s="84"/>
      <c r="B3796" s="84"/>
      <c r="C3796" s="84"/>
      <c r="D3796" s="84"/>
      <c r="E3796" s="711"/>
      <c r="F3796" s="711"/>
      <c r="G3796" s="741"/>
      <c r="H3796" s="696" t="str">
        <f t="shared" si="0"/>
        <v>--</v>
      </c>
      <c r="I3796" s="711"/>
      <c r="J3796" s="17"/>
      <c r="K3796" s="17"/>
      <c r="L3796" s="17"/>
      <c r="M3796" s="781"/>
      <c r="N3796" s="781"/>
      <c r="O3796" s="1035"/>
      <c r="P3796" s="1037"/>
      <c r="Q3796" s="17"/>
      <c r="R3796" s="17"/>
      <c r="S3796" s="17"/>
      <c r="T3796" s="17"/>
      <c r="U3796" s="790"/>
      <c r="V3796" s="17"/>
      <c r="W3796" s="748"/>
      <c r="X3796" s="761"/>
      <c r="Y3796" s="762"/>
      <c r="Z3796" s="763"/>
      <c r="AA3796" s="763"/>
    </row>
    <row r="3797" spans="1:27" ht="13.8" hidden="1">
      <c r="A3797" s="84"/>
      <c r="B3797" s="84"/>
      <c r="C3797" s="84"/>
      <c r="D3797" s="84"/>
      <c r="E3797" s="704"/>
      <c r="F3797" s="704"/>
      <c r="G3797" s="748"/>
      <c r="H3797" s="694" t="str">
        <f t="shared" si="0"/>
        <v>--</v>
      </c>
      <c r="I3797" s="704"/>
      <c r="J3797" s="17"/>
      <c r="K3797" s="17"/>
      <c r="L3797" s="17"/>
      <c r="M3797" s="779"/>
      <c r="N3797" s="779"/>
      <c r="O3797" s="1036"/>
      <c r="P3797" s="1037"/>
      <c r="Q3797" s="17"/>
      <c r="R3797" s="17"/>
      <c r="S3797" s="17"/>
      <c r="T3797" s="17"/>
      <c r="U3797" s="788"/>
      <c r="V3797" s="17"/>
      <c r="W3797" s="741"/>
      <c r="X3797" s="765"/>
      <c r="Y3797" s="766"/>
      <c r="Z3797" s="767"/>
      <c r="AA3797" s="767"/>
    </row>
    <row r="3798" spans="1:27" ht="13.8" hidden="1">
      <c r="A3798" s="84"/>
      <c r="B3798" s="84"/>
      <c r="C3798" s="84"/>
      <c r="D3798" s="84"/>
      <c r="E3798" s="711"/>
      <c r="F3798" s="711"/>
      <c r="G3798" s="741"/>
      <c r="H3798" s="696" t="str">
        <f t="shared" si="0"/>
        <v>--</v>
      </c>
      <c r="I3798" s="711"/>
      <c r="J3798" s="17"/>
      <c r="K3798" s="17"/>
      <c r="L3798" s="17"/>
      <c r="M3798" s="781"/>
      <c r="N3798" s="781"/>
      <c r="O3798" s="1035"/>
      <c r="P3798" s="1037"/>
      <c r="Q3798" s="17"/>
      <c r="R3798" s="17"/>
      <c r="S3798" s="17"/>
      <c r="T3798" s="17"/>
      <c r="U3798" s="790"/>
      <c r="V3798" s="17"/>
      <c r="W3798" s="748"/>
      <c r="X3798" s="761"/>
      <c r="Y3798" s="762"/>
      <c r="Z3798" s="763"/>
      <c r="AA3798" s="763"/>
    </row>
    <row r="3799" spans="1:27" ht="13.8" hidden="1">
      <c r="A3799" s="84"/>
      <c r="B3799" s="84"/>
      <c r="C3799" s="84"/>
      <c r="D3799" s="84"/>
      <c r="E3799" s="704"/>
      <c r="F3799" s="704"/>
      <c r="G3799" s="748"/>
      <c r="H3799" s="694" t="str">
        <f t="shared" si="0"/>
        <v>--</v>
      </c>
      <c r="I3799" s="704"/>
      <c r="J3799" s="17"/>
      <c r="K3799" s="17"/>
      <c r="L3799" s="17"/>
      <c r="M3799" s="779"/>
      <c r="N3799" s="779"/>
      <c r="O3799" s="1036"/>
      <c r="P3799" s="1037"/>
      <c r="Q3799" s="17"/>
      <c r="R3799" s="17"/>
      <c r="S3799" s="17"/>
      <c r="T3799" s="17"/>
      <c r="U3799" s="788"/>
      <c r="V3799" s="17"/>
      <c r="W3799" s="741"/>
      <c r="X3799" s="765"/>
      <c r="Y3799" s="766"/>
      <c r="Z3799" s="767"/>
      <c r="AA3799" s="767"/>
    </row>
    <row r="3800" spans="1:27" ht="13.8" hidden="1">
      <c r="A3800" s="84"/>
      <c r="B3800" s="84"/>
      <c r="C3800" s="84"/>
      <c r="D3800" s="84"/>
      <c r="E3800" s="711"/>
      <c r="F3800" s="711"/>
      <c r="G3800" s="741"/>
      <c r="H3800" s="696" t="str">
        <f t="shared" si="0"/>
        <v>--</v>
      </c>
      <c r="I3800" s="711"/>
      <c r="J3800" s="17"/>
      <c r="K3800" s="17"/>
      <c r="L3800" s="17"/>
      <c r="M3800" s="781"/>
      <c r="N3800" s="781"/>
      <c r="O3800" s="1035"/>
      <c r="P3800" s="1037"/>
      <c r="Q3800" s="17"/>
      <c r="R3800" s="17"/>
      <c r="S3800" s="17"/>
      <c r="T3800" s="17"/>
      <c r="U3800" s="790"/>
      <c r="V3800" s="17"/>
      <c r="W3800" s="748"/>
      <c r="X3800" s="761"/>
      <c r="Y3800" s="762"/>
      <c r="Z3800" s="763"/>
      <c r="AA3800" s="763"/>
    </row>
    <row r="3801" spans="1:27" ht="13.8" hidden="1">
      <c r="A3801" s="84"/>
      <c r="B3801" s="84"/>
      <c r="C3801" s="84"/>
      <c r="D3801" s="84"/>
      <c r="E3801" s="704"/>
      <c r="F3801" s="704"/>
      <c r="G3801" s="748"/>
      <c r="H3801" s="694" t="str">
        <f t="shared" si="0"/>
        <v>--</v>
      </c>
      <c r="I3801" s="704"/>
      <c r="J3801" s="17"/>
      <c r="K3801" s="17"/>
      <c r="L3801" s="17"/>
      <c r="M3801" s="779"/>
      <c r="N3801" s="779"/>
      <c r="O3801" s="1036"/>
      <c r="P3801" s="1037"/>
      <c r="Q3801" s="17"/>
      <c r="R3801" s="17"/>
      <c r="S3801" s="17"/>
      <c r="T3801" s="17"/>
      <c r="U3801" s="788"/>
      <c r="V3801" s="17"/>
      <c r="W3801" s="741"/>
      <c r="X3801" s="765"/>
      <c r="Y3801" s="766"/>
      <c r="Z3801" s="767"/>
      <c r="AA3801" s="767"/>
    </row>
    <row r="3802" spans="1:27" ht="13.8" hidden="1">
      <c r="A3802" s="84"/>
      <c r="B3802" s="84"/>
      <c r="C3802" s="84"/>
      <c r="D3802" s="84"/>
      <c r="E3802" s="711"/>
      <c r="F3802" s="711"/>
      <c r="G3802" s="741"/>
      <c r="H3802" s="696" t="str">
        <f t="shared" si="0"/>
        <v>--</v>
      </c>
      <c r="I3802" s="711"/>
      <c r="J3802" s="17"/>
      <c r="K3802" s="17"/>
      <c r="L3802" s="17"/>
      <c r="M3802" s="781"/>
      <c r="N3802" s="781"/>
      <c r="O3802" s="1035"/>
      <c r="P3802" s="1037"/>
      <c r="Q3802" s="17"/>
      <c r="R3802" s="17"/>
      <c r="S3802" s="17"/>
      <c r="T3802" s="17"/>
      <c r="U3802" s="790"/>
      <c r="V3802" s="17"/>
      <c r="W3802" s="748"/>
      <c r="X3802" s="761"/>
      <c r="Y3802" s="762"/>
      <c r="Z3802" s="763"/>
      <c r="AA3802" s="763"/>
    </row>
    <row r="3803" spans="1:27" ht="13.8" hidden="1">
      <c r="A3803" s="84"/>
      <c r="B3803" s="84"/>
      <c r="C3803" s="84"/>
      <c r="D3803" s="84"/>
      <c r="E3803" s="704"/>
      <c r="F3803" s="704"/>
      <c r="G3803" s="748"/>
      <c r="H3803" s="694" t="str">
        <f t="shared" si="0"/>
        <v>--</v>
      </c>
      <c r="I3803" s="704"/>
      <c r="J3803" s="17"/>
      <c r="K3803" s="17"/>
      <c r="L3803" s="17"/>
      <c r="M3803" s="779"/>
      <c r="N3803" s="779"/>
      <c r="O3803" s="1036"/>
      <c r="P3803" s="1037"/>
      <c r="Q3803" s="17"/>
      <c r="R3803" s="17"/>
      <c r="S3803" s="17"/>
      <c r="T3803" s="17"/>
      <c r="U3803" s="788"/>
      <c r="V3803" s="17"/>
      <c r="W3803" s="741"/>
      <c r="X3803" s="765"/>
      <c r="Y3803" s="766"/>
      <c r="Z3803" s="767"/>
      <c r="AA3803" s="767"/>
    </row>
    <row r="3804" spans="1:27" ht="13.8" hidden="1">
      <c r="A3804" s="84"/>
      <c r="B3804" s="84"/>
      <c r="C3804" s="84"/>
      <c r="D3804" s="84"/>
      <c r="E3804" s="711"/>
      <c r="F3804" s="711"/>
      <c r="G3804" s="741"/>
      <c r="H3804" s="696" t="str">
        <f t="shared" si="0"/>
        <v>--</v>
      </c>
      <c r="I3804" s="711"/>
      <c r="J3804" s="17"/>
      <c r="K3804" s="17"/>
      <c r="L3804" s="17"/>
      <c r="M3804" s="781"/>
      <c r="N3804" s="781"/>
      <c r="O3804" s="1035"/>
      <c r="P3804" s="1037"/>
      <c r="Q3804" s="17"/>
      <c r="R3804" s="17"/>
      <c r="S3804" s="17"/>
      <c r="T3804" s="17"/>
      <c r="U3804" s="790"/>
      <c r="V3804" s="17"/>
      <c r="W3804" s="748"/>
      <c r="X3804" s="761"/>
      <c r="Y3804" s="762"/>
      <c r="Z3804" s="763"/>
      <c r="AA3804" s="763"/>
    </row>
    <row r="3805" spans="1:27" ht="13.8" hidden="1">
      <c r="A3805" s="84"/>
      <c r="B3805" s="84"/>
      <c r="C3805" s="84"/>
      <c r="D3805" s="84"/>
      <c r="E3805" s="704"/>
      <c r="F3805" s="704"/>
      <c r="G3805" s="748"/>
      <c r="H3805" s="694" t="str">
        <f t="shared" si="0"/>
        <v>--</v>
      </c>
      <c r="I3805" s="704"/>
      <c r="J3805" s="17"/>
      <c r="K3805" s="17"/>
      <c r="L3805" s="17"/>
      <c r="M3805" s="779"/>
      <c r="N3805" s="779"/>
      <c r="O3805" s="1036"/>
      <c r="P3805" s="1037"/>
      <c r="Q3805" s="17"/>
      <c r="R3805" s="17"/>
      <c r="S3805" s="17"/>
      <c r="T3805" s="17"/>
      <c r="U3805" s="788"/>
      <c r="V3805" s="17"/>
      <c r="W3805" s="741"/>
      <c r="X3805" s="765"/>
      <c r="Y3805" s="766"/>
      <c r="Z3805" s="767"/>
      <c r="AA3805" s="767"/>
    </row>
    <row r="3806" spans="1:27" ht="13.8" hidden="1">
      <c r="A3806" s="84"/>
      <c r="B3806" s="84"/>
      <c r="C3806" s="84"/>
      <c r="D3806" s="84"/>
      <c r="E3806" s="711"/>
      <c r="F3806" s="711"/>
      <c r="G3806" s="741"/>
      <c r="H3806" s="696" t="str">
        <f t="shared" si="0"/>
        <v>--</v>
      </c>
      <c r="I3806" s="711"/>
      <c r="J3806" s="17"/>
      <c r="K3806" s="17"/>
      <c r="L3806" s="17"/>
      <c r="M3806" s="781"/>
      <c r="N3806" s="781"/>
      <c r="O3806" s="1035"/>
      <c r="P3806" s="1037"/>
      <c r="Q3806" s="17"/>
      <c r="R3806" s="17"/>
      <c r="S3806" s="17"/>
      <c r="T3806" s="17"/>
      <c r="U3806" s="790"/>
      <c r="V3806" s="17"/>
      <c r="W3806" s="748"/>
      <c r="X3806" s="761"/>
      <c r="Y3806" s="762"/>
      <c r="Z3806" s="763"/>
      <c r="AA3806" s="763"/>
    </row>
    <row r="3807" spans="1:27" ht="13.8" hidden="1">
      <c r="A3807" s="84"/>
      <c r="B3807" s="84"/>
      <c r="C3807" s="84"/>
      <c r="D3807" s="84"/>
      <c r="E3807" s="704"/>
      <c r="F3807" s="704"/>
      <c r="G3807" s="748"/>
      <c r="H3807" s="694" t="str">
        <f t="shared" si="0"/>
        <v>--</v>
      </c>
      <c r="I3807" s="704"/>
      <c r="J3807" s="17"/>
      <c r="K3807" s="17"/>
      <c r="L3807" s="17"/>
      <c r="M3807" s="779"/>
      <c r="N3807" s="779"/>
      <c r="O3807" s="1036"/>
      <c r="P3807" s="1037"/>
      <c r="Q3807" s="17"/>
      <c r="R3807" s="17"/>
      <c r="S3807" s="17"/>
      <c r="T3807" s="17"/>
      <c r="U3807" s="788"/>
      <c r="V3807" s="17"/>
      <c r="W3807" s="741"/>
      <c r="X3807" s="765"/>
      <c r="Y3807" s="766"/>
      <c r="Z3807" s="767"/>
      <c r="AA3807" s="767"/>
    </row>
    <row r="3808" spans="1:27" ht="13.8" hidden="1">
      <c r="A3808" s="84"/>
      <c r="B3808" s="84"/>
      <c r="C3808" s="84"/>
      <c r="D3808" s="84"/>
      <c r="E3808" s="711"/>
      <c r="F3808" s="711"/>
      <c r="G3808" s="741"/>
      <c r="H3808" s="696" t="str">
        <f t="shared" si="0"/>
        <v>--</v>
      </c>
      <c r="I3808" s="711"/>
      <c r="J3808" s="17"/>
      <c r="K3808" s="17"/>
      <c r="L3808" s="17"/>
      <c r="M3808" s="781"/>
      <c r="N3808" s="781"/>
      <c r="O3808" s="1035"/>
      <c r="P3808" s="1037"/>
      <c r="Q3808" s="17"/>
      <c r="R3808" s="17"/>
      <c r="S3808" s="17"/>
      <c r="T3808" s="17"/>
      <c r="U3808" s="790"/>
      <c r="V3808" s="17"/>
      <c r="W3808" s="748"/>
      <c r="X3808" s="761"/>
      <c r="Y3808" s="762"/>
      <c r="Z3808" s="763"/>
      <c r="AA3808" s="763"/>
    </row>
    <row r="3809" spans="1:27" ht="13.8" hidden="1">
      <c r="A3809" s="84"/>
      <c r="B3809" s="84"/>
      <c r="C3809" s="84"/>
      <c r="D3809" s="84"/>
      <c r="E3809" s="704"/>
      <c r="F3809" s="704"/>
      <c r="G3809" s="748"/>
      <c r="H3809" s="694" t="str">
        <f t="shared" si="0"/>
        <v>--</v>
      </c>
      <c r="I3809" s="704"/>
      <c r="J3809" s="17"/>
      <c r="K3809" s="17"/>
      <c r="L3809" s="17"/>
      <c r="M3809" s="779"/>
      <c r="N3809" s="779"/>
      <c r="O3809" s="1036"/>
      <c r="P3809" s="1037"/>
      <c r="Q3809" s="17"/>
      <c r="R3809" s="17"/>
      <c r="S3809" s="17"/>
      <c r="T3809" s="17"/>
      <c r="U3809" s="788"/>
      <c r="V3809" s="17"/>
      <c r="W3809" s="741"/>
      <c r="X3809" s="765"/>
      <c r="Y3809" s="766"/>
      <c r="Z3809" s="767"/>
      <c r="AA3809" s="767"/>
    </row>
    <row r="3810" spans="1:27" ht="13.8" hidden="1">
      <c r="A3810" s="84"/>
      <c r="B3810" s="84"/>
      <c r="C3810" s="84"/>
      <c r="D3810" s="84"/>
      <c r="E3810" s="711"/>
      <c r="F3810" s="711"/>
      <c r="G3810" s="741"/>
      <c r="H3810" s="696" t="str">
        <f t="shared" si="0"/>
        <v>--</v>
      </c>
      <c r="I3810" s="711"/>
      <c r="J3810" s="17"/>
      <c r="K3810" s="17"/>
      <c r="L3810" s="17"/>
      <c r="M3810" s="781"/>
      <c r="N3810" s="781"/>
      <c r="O3810" s="1035"/>
      <c r="P3810" s="1037"/>
      <c r="Q3810" s="17"/>
      <c r="R3810" s="17"/>
      <c r="S3810" s="17"/>
      <c r="T3810" s="17"/>
      <c r="U3810" s="790"/>
      <c r="V3810" s="17"/>
      <c r="W3810" s="748"/>
      <c r="X3810" s="761"/>
      <c r="Y3810" s="762"/>
      <c r="Z3810" s="763"/>
      <c r="AA3810" s="763"/>
    </row>
    <row r="3811" spans="1:27" ht="13.8" hidden="1">
      <c r="A3811" s="84"/>
      <c r="B3811" s="84"/>
      <c r="C3811" s="84"/>
      <c r="D3811" s="84"/>
      <c r="E3811" s="704"/>
      <c r="F3811" s="704"/>
      <c r="G3811" s="748"/>
      <c r="H3811" s="694" t="str">
        <f t="shared" si="0"/>
        <v>--</v>
      </c>
      <c r="I3811" s="704"/>
      <c r="J3811" s="17"/>
      <c r="K3811" s="17"/>
      <c r="L3811" s="17"/>
      <c r="M3811" s="779"/>
      <c r="N3811" s="779"/>
      <c r="O3811" s="1036"/>
      <c r="P3811" s="1037"/>
      <c r="Q3811" s="17"/>
      <c r="R3811" s="17"/>
      <c r="S3811" s="17"/>
      <c r="T3811" s="17"/>
      <c r="U3811" s="788"/>
      <c r="V3811" s="17"/>
      <c r="W3811" s="741"/>
      <c r="X3811" s="765"/>
      <c r="Y3811" s="766"/>
      <c r="Z3811" s="767"/>
      <c r="AA3811" s="767"/>
    </row>
    <row r="3812" spans="1:27" ht="13.8" hidden="1">
      <c r="A3812" s="84"/>
      <c r="B3812" s="84"/>
      <c r="C3812" s="84"/>
      <c r="D3812" s="84"/>
      <c r="E3812" s="711"/>
      <c r="F3812" s="711"/>
      <c r="G3812" s="741"/>
      <c r="H3812" s="696" t="str">
        <f t="shared" si="0"/>
        <v>--</v>
      </c>
      <c r="I3812" s="711"/>
      <c r="J3812" s="17"/>
      <c r="K3812" s="17"/>
      <c r="L3812" s="17"/>
      <c r="M3812" s="781"/>
      <c r="N3812" s="781"/>
      <c r="O3812" s="1035"/>
      <c r="P3812" s="1037"/>
      <c r="Q3812" s="17"/>
      <c r="R3812" s="17"/>
      <c r="S3812" s="17"/>
      <c r="T3812" s="17"/>
      <c r="U3812" s="790"/>
      <c r="V3812" s="17"/>
      <c r="W3812" s="748"/>
      <c r="X3812" s="761"/>
      <c r="Y3812" s="762"/>
      <c r="Z3812" s="763"/>
      <c r="AA3812" s="763"/>
    </row>
    <row r="3813" spans="1:27" ht="13.8" hidden="1">
      <c r="A3813" s="84"/>
      <c r="B3813" s="84"/>
      <c r="C3813" s="84"/>
      <c r="D3813" s="84"/>
      <c r="E3813" s="704"/>
      <c r="F3813" s="704"/>
      <c r="G3813" s="748"/>
      <c r="H3813" s="694" t="str">
        <f t="shared" si="0"/>
        <v>--</v>
      </c>
      <c r="I3813" s="704"/>
      <c r="J3813" s="17"/>
      <c r="K3813" s="17"/>
      <c r="L3813" s="17"/>
      <c r="M3813" s="779"/>
      <c r="N3813" s="779"/>
      <c r="O3813" s="1036"/>
      <c r="P3813" s="1037"/>
      <c r="Q3813" s="17"/>
      <c r="R3813" s="17"/>
      <c r="S3813" s="17"/>
      <c r="T3813" s="17"/>
      <c r="U3813" s="788"/>
      <c r="V3813" s="17"/>
      <c r="W3813" s="741"/>
      <c r="X3813" s="765"/>
      <c r="Y3813" s="766"/>
      <c r="Z3813" s="767"/>
      <c r="AA3813" s="767"/>
    </row>
    <row r="3814" spans="1:27" ht="13.8" hidden="1">
      <c r="A3814" s="84"/>
      <c r="B3814" s="84"/>
      <c r="C3814" s="84"/>
      <c r="D3814" s="84"/>
      <c r="E3814" s="711"/>
      <c r="F3814" s="711"/>
      <c r="G3814" s="741"/>
      <c r="H3814" s="696" t="str">
        <f t="shared" si="0"/>
        <v>--</v>
      </c>
      <c r="I3814" s="711"/>
      <c r="J3814" s="17"/>
      <c r="K3814" s="17"/>
      <c r="L3814" s="17"/>
      <c r="M3814" s="781"/>
      <c r="N3814" s="781"/>
      <c r="O3814" s="1035"/>
      <c r="P3814" s="1037"/>
      <c r="Q3814" s="17"/>
      <c r="R3814" s="17"/>
      <c r="S3814" s="17"/>
      <c r="T3814" s="17"/>
      <c r="U3814" s="790"/>
      <c r="V3814" s="17"/>
      <c r="W3814" s="748"/>
      <c r="X3814" s="761"/>
      <c r="Y3814" s="762"/>
      <c r="Z3814" s="763"/>
      <c r="AA3814" s="763"/>
    </row>
    <row r="3815" spans="1:27" ht="13.8" hidden="1">
      <c r="A3815" s="84"/>
      <c r="B3815" s="84"/>
      <c r="C3815" s="84"/>
      <c r="D3815" s="84"/>
      <c r="E3815" s="704"/>
      <c r="F3815" s="704"/>
      <c r="G3815" s="748"/>
      <c r="H3815" s="694" t="str">
        <f t="shared" si="0"/>
        <v>--</v>
      </c>
      <c r="I3815" s="704"/>
      <c r="J3815" s="17"/>
      <c r="K3815" s="17"/>
      <c r="L3815" s="17"/>
      <c r="M3815" s="779"/>
      <c r="N3815" s="779"/>
      <c r="O3815" s="1036"/>
      <c r="P3815" s="1037"/>
      <c r="Q3815" s="17"/>
      <c r="R3815" s="17"/>
      <c r="S3815" s="17"/>
      <c r="T3815" s="17"/>
      <c r="U3815" s="788"/>
      <c r="V3815" s="17"/>
      <c r="W3815" s="741"/>
      <c r="X3815" s="765"/>
      <c r="Y3815" s="766"/>
      <c r="Z3815" s="767"/>
      <c r="AA3815" s="767"/>
    </row>
    <row r="3816" spans="1:27" ht="13.8" hidden="1">
      <c r="A3816" s="84"/>
      <c r="B3816" s="84"/>
      <c r="C3816" s="84"/>
      <c r="D3816" s="84"/>
      <c r="E3816" s="711"/>
      <c r="F3816" s="711"/>
      <c r="G3816" s="741"/>
      <c r="H3816" s="696" t="str">
        <f t="shared" si="0"/>
        <v>--</v>
      </c>
      <c r="I3816" s="711"/>
      <c r="J3816" s="17"/>
      <c r="K3816" s="17"/>
      <c r="L3816" s="17"/>
      <c r="M3816" s="781"/>
      <c r="N3816" s="781"/>
      <c r="O3816" s="1035"/>
      <c r="P3816" s="1037"/>
      <c r="Q3816" s="17"/>
      <c r="R3816" s="17"/>
      <c r="S3816" s="17"/>
      <c r="T3816" s="17"/>
      <c r="U3816" s="790"/>
      <c r="V3816" s="17"/>
      <c r="W3816" s="748"/>
      <c r="X3816" s="761"/>
      <c r="Y3816" s="762"/>
      <c r="Z3816" s="763"/>
      <c r="AA3816" s="763"/>
    </row>
    <row r="3817" spans="1:27" ht="13.8" hidden="1">
      <c r="A3817" s="84"/>
      <c r="B3817" s="84"/>
      <c r="C3817" s="84"/>
      <c r="D3817" s="84"/>
      <c r="E3817" s="704"/>
      <c r="F3817" s="704"/>
      <c r="G3817" s="748"/>
      <c r="H3817" s="694" t="str">
        <f t="shared" si="0"/>
        <v>--</v>
      </c>
      <c r="I3817" s="704"/>
      <c r="J3817" s="17"/>
      <c r="K3817" s="17"/>
      <c r="L3817" s="17"/>
      <c r="M3817" s="779"/>
      <c r="N3817" s="779"/>
      <c r="O3817" s="1036"/>
      <c r="P3817" s="1037"/>
      <c r="Q3817" s="17"/>
      <c r="R3817" s="17"/>
      <c r="S3817" s="17"/>
      <c r="T3817" s="17"/>
      <c r="U3817" s="788"/>
      <c r="V3817" s="17"/>
      <c r="W3817" s="741"/>
      <c r="X3817" s="765"/>
      <c r="Y3817" s="766"/>
      <c r="Z3817" s="767"/>
      <c r="AA3817" s="767"/>
    </row>
    <row r="3818" spans="1:27" ht="13.8" hidden="1">
      <c r="A3818" s="84"/>
      <c r="B3818" s="84"/>
      <c r="C3818" s="84"/>
      <c r="D3818" s="84"/>
      <c r="E3818" s="711"/>
      <c r="F3818" s="711"/>
      <c r="G3818" s="741"/>
      <c r="H3818" s="696" t="str">
        <f t="shared" si="0"/>
        <v>--</v>
      </c>
      <c r="I3818" s="711"/>
      <c r="J3818" s="17"/>
      <c r="K3818" s="17"/>
      <c r="L3818" s="17"/>
      <c r="M3818" s="781"/>
      <c r="N3818" s="781"/>
      <c r="O3818" s="1035"/>
      <c r="P3818" s="1037"/>
      <c r="Q3818" s="17"/>
      <c r="R3818" s="17"/>
      <c r="S3818" s="17"/>
      <c r="T3818" s="17"/>
      <c r="U3818" s="790"/>
      <c r="V3818" s="17"/>
      <c r="W3818" s="748"/>
      <c r="X3818" s="761"/>
      <c r="Y3818" s="762"/>
      <c r="Z3818" s="763"/>
      <c r="AA3818" s="763"/>
    </row>
    <row r="3819" spans="1:27" ht="13.8" hidden="1">
      <c r="A3819" s="84"/>
      <c r="B3819" s="84"/>
      <c r="C3819" s="84"/>
      <c r="D3819" s="84"/>
      <c r="E3819" s="704"/>
      <c r="F3819" s="704"/>
      <c r="G3819" s="748"/>
      <c r="H3819" s="694" t="str">
        <f t="shared" si="0"/>
        <v>--</v>
      </c>
      <c r="I3819" s="704"/>
      <c r="J3819" s="17"/>
      <c r="K3819" s="17"/>
      <c r="L3819" s="17"/>
      <c r="M3819" s="779"/>
      <c r="N3819" s="779"/>
      <c r="O3819" s="1036"/>
      <c r="P3819" s="1037"/>
      <c r="Q3819" s="17"/>
      <c r="R3819" s="17"/>
      <c r="S3819" s="17"/>
      <c r="T3819" s="17"/>
      <c r="U3819" s="788"/>
      <c r="V3819" s="17"/>
      <c r="W3819" s="741"/>
      <c r="X3819" s="765"/>
      <c r="Y3819" s="766"/>
      <c r="Z3819" s="767"/>
      <c r="AA3819" s="767"/>
    </row>
    <row r="3820" spans="1:27" ht="13.8" hidden="1">
      <c r="A3820" s="84"/>
      <c r="B3820" s="84"/>
      <c r="C3820" s="84"/>
      <c r="D3820" s="84"/>
      <c r="E3820" s="711"/>
      <c r="F3820" s="711"/>
      <c r="G3820" s="741"/>
      <c r="H3820" s="696" t="str">
        <f t="shared" si="0"/>
        <v>--</v>
      </c>
      <c r="I3820" s="711"/>
      <c r="J3820" s="17"/>
      <c r="K3820" s="17"/>
      <c r="L3820" s="17"/>
      <c r="M3820" s="781"/>
      <c r="N3820" s="781"/>
      <c r="O3820" s="1035"/>
      <c r="P3820" s="1037"/>
      <c r="Q3820" s="17"/>
      <c r="R3820" s="17"/>
      <c r="S3820" s="17"/>
      <c r="T3820" s="17"/>
      <c r="U3820" s="790"/>
      <c r="V3820" s="17"/>
      <c r="W3820" s="748"/>
      <c r="X3820" s="761"/>
      <c r="Y3820" s="762"/>
      <c r="Z3820" s="763"/>
      <c r="AA3820" s="763"/>
    </row>
    <row r="3821" spans="1:27" ht="13.8" hidden="1">
      <c r="A3821" s="84"/>
      <c r="B3821" s="84"/>
      <c r="C3821" s="84"/>
      <c r="D3821" s="84"/>
      <c r="E3821" s="704"/>
      <c r="F3821" s="704"/>
      <c r="G3821" s="748"/>
      <c r="H3821" s="694" t="str">
        <f t="shared" si="0"/>
        <v>--</v>
      </c>
      <c r="I3821" s="704"/>
      <c r="J3821" s="17"/>
      <c r="K3821" s="17"/>
      <c r="L3821" s="17"/>
      <c r="M3821" s="779"/>
      <c r="N3821" s="779"/>
      <c r="O3821" s="1036"/>
      <c r="P3821" s="1037"/>
      <c r="Q3821" s="17"/>
      <c r="R3821" s="17"/>
      <c r="S3821" s="17"/>
      <c r="T3821" s="17"/>
      <c r="U3821" s="788"/>
      <c r="V3821" s="17"/>
      <c r="W3821" s="741"/>
      <c r="X3821" s="765"/>
      <c r="Y3821" s="766"/>
      <c r="Z3821" s="767"/>
      <c r="AA3821" s="767"/>
    </row>
    <row r="3822" spans="1:27" ht="13.8" hidden="1">
      <c r="A3822" s="84"/>
      <c r="B3822" s="84"/>
      <c r="C3822" s="84"/>
      <c r="D3822" s="84"/>
      <c r="E3822" s="711"/>
      <c r="F3822" s="711"/>
      <c r="G3822" s="741"/>
      <c r="H3822" s="696" t="str">
        <f t="shared" si="0"/>
        <v>--</v>
      </c>
      <c r="I3822" s="711"/>
      <c r="J3822" s="17"/>
      <c r="K3822" s="17"/>
      <c r="L3822" s="17"/>
      <c r="M3822" s="781"/>
      <c r="N3822" s="781"/>
      <c r="O3822" s="1035"/>
      <c r="P3822" s="1037"/>
      <c r="Q3822" s="17"/>
      <c r="R3822" s="17"/>
      <c r="S3822" s="17"/>
      <c r="T3822" s="17"/>
      <c r="U3822" s="790"/>
      <c r="V3822" s="17"/>
      <c r="W3822" s="748"/>
      <c r="X3822" s="761"/>
      <c r="Y3822" s="762"/>
      <c r="Z3822" s="763"/>
      <c r="AA3822" s="763"/>
    </row>
    <row r="3823" spans="1:27" ht="13.8" hidden="1">
      <c r="A3823" s="84"/>
      <c r="B3823" s="84"/>
      <c r="C3823" s="84"/>
      <c r="D3823" s="84"/>
      <c r="E3823" s="704"/>
      <c r="F3823" s="704"/>
      <c r="G3823" s="748"/>
      <c r="H3823" s="694" t="str">
        <f t="shared" si="0"/>
        <v>--</v>
      </c>
      <c r="I3823" s="704"/>
      <c r="J3823" s="17"/>
      <c r="K3823" s="17"/>
      <c r="L3823" s="17"/>
      <c r="M3823" s="779"/>
      <c r="N3823" s="779"/>
      <c r="O3823" s="1036"/>
      <c r="P3823" s="1037"/>
      <c r="Q3823" s="17"/>
      <c r="R3823" s="17"/>
      <c r="S3823" s="17"/>
      <c r="T3823" s="17"/>
      <c r="U3823" s="788"/>
      <c r="V3823" s="17"/>
      <c r="W3823" s="741"/>
      <c r="X3823" s="765"/>
      <c r="Y3823" s="766"/>
      <c r="Z3823" s="767"/>
      <c r="AA3823" s="767"/>
    </row>
    <row r="3824" spans="1:27" ht="13.8" hidden="1">
      <c r="A3824" s="84"/>
      <c r="B3824" s="84"/>
      <c r="C3824" s="84"/>
      <c r="D3824" s="84"/>
      <c r="E3824" s="711"/>
      <c r="F3824" s="711"/>
      <c r="G3824" s="741"/>
      <c r="H3824" s="696" t="str">
        <f t="shared" si="0"/>
        <v>--</v>
      </c>
      <c r="I3824" s="711"/>
      <c r="J3824" s="17"/>
      <c r="K3824" s="17"/>
      <c r="L3824" s="17"/>
      <c r="M3824" s="781"/>
      <c r="N3824" s="781"/>
      <c r="O3824" s="1035"/>
      <c r="P3824" s="1037"/>
      <c r="Q3824" s="17"/>
      <c r="R3824" s="17"/>
      <c r="S3824" s="17"/>
      <c r="T3824" s="17"/>
      <c r="U3824" s="790"/>
      <c r="V3824" s="17"/>
      <c r="W3824" s="748"/>
      <c r="X3824" s="761"/>
      <c r="Y3824" s="762"/>
      <c r="Z3824" s="763"/>
      <c r="AA3824" s="763"/>
    </row>
    <row r="3825" spans="1:27" ht="13.8" hidden="1">
      <c r="A3825" s="84"/>
      <c r="B3825" s="84"/>
      <c r="C3825" s="84"/>
      <c r="D3825" s="84"/>
      <c r="E3825" s="704"/>
      <c r="F3825" s="704"/>
      <c r="G3825" s="748"/>
      <c r="H3825" s="694" t="str">
        <f t="shared" si="0"/>
        <v>--</v>
      </c>
      <c r="I3825" s="704"/>
      <c r="J3825" s="17"/>
      <c r="K3825" s="17"/>
      <c r="L3825" s="17"/>
      <c r="M3825" s="779"/>
      <c r="N3825" s="779"/>
      <c r="O3825" s="1036"/>
      <c r="P3825" s="1037"/>
      <c r="Q3825" s="17"/>
      <c r="R3825" s="17"/>
      <c r="S3825" s="17"/>
      <c r="T3825" s="17"/>
      <c r="U3825" s="788"/>
      <c r="V3825" s="17"/>
      <c r="W3825" s="741"/>
      <c r="X3825" s="765"/>
      <c r="Y3825" s="766"/>
      <c r="Z3825" s="767"/>
      <c r="AA3825" s="767"/>
    </row>
    <row r="3826" spans="1:27" ht="13.8" hidden="1">
      <c r="A3826" s="84"/>
      <c r="B3826" s="84"/>
      <c r="C3826" s="84"/>
      <c r="D3826" s="84"/>
      <c r="E3826" s="711"/>
      <c r="F3826" s="711"/>
      <c r="G3826" s="741"/>
      <c r="H3826" s="696" t="str">
        <f t="shared" si="0"/>
        <v>--</v>
      </c>
      <c r="I3826" s="711"/>
      <c r="J3826" s="17"/>
      <c r="K3826" s="17"/>
      <c r="L3826" s="17"/>
      <c r="M3826" s="781"/>
      <c r="N3826" s="781"/>
      <c r="O3826" s="1035"/>
      <c r="P3826" s="1037"/>
      <c r="Q3826" s="17"/>
      <c r="R3826" s="17"/>
      <c r="S3826" s="17"/>
      <c r="T3826" s="17"/>
      <c r="U3826" s="790"/>
      <c r="V3826" s="17"/>
      <c r="W3826" s="748"/>
      <c r="X3826" s="761"/>
      <c r="Y3826" s="762"/>
      <c r="Z3826" s="763"/>
      <c r="AA3826" s="763"/>
    </row>
    <row r="3827" spans="1:27" ht="13.8" hidden="1">
      <c r="A3827" s="84"/>
      <c r="B3827" s="84"/>
      <c r="C3827" s="84"/>
      <c r="D3827" s="84"/>
      <c r="E3827" s="704"/>
      <c r="F3827" s="704"/>
      <c r="G3827" s="748"/>
      <c r="H3827" s="694" t="str">
        <f t="shared" si="0"/>
        <v>--</v>
      </c>
      <c r="I3827" s="704"/>
      <c r="J3827" s="17"/>
      <c r="K3827" s="17"/>
      <c r="L3827" s="17"/>
      <c r="M3827" s="779"/>
      <c r="N3827" s="779"/>
      <c r="O3827" s="1036"/>
      <c r="P3827" s="1037"/>
      <c r="Q3827" s="17"/>
      <c r="R3827" s="17"/>
      <c r="S3827" s="17"/>
      <c r="T3827" s="17"/>
      <c r="U3827" s="788"/>
      <c r="V3827" s="17"/>
      <c r="W3827" s="741"/>
      <c r="X3827" s="765"/>
      <c r="Y3827" s="766"/>
      <c r="Z3827" s="767"/>
      <c r="AA3827" s="767"/>
    </row>
    <row r="3828" spans="1:27" ht="13.8" hidden="1">
      <c r="A3828" s="84"/>
      <c r="B3828" s="84"/>
      <c r="C3828" s="84"/>
      <c r="D3828" s="84"/>
      <c r="E3828" s="711"/>
      <c r="F3828" s="711"/>
      <c r="G3828" s="741"/>
      <c r="H3828" s="696" t="str">
        <f t="shared" si="0"/>
        <v>--</v>
      </c>
      <c r="I3828" s="711"/>
      <c r="J3828" s="17"/>
      <c r="K3828" s="17"/>
      <c r="L3828" s="17"/>
      <c r="M3828" s="781"/>
      <c r="N3828" s="781"/>
      <c r="O3828" s="1035"/>
      <c r="P3828" s="1037"/>
      <c r="Q3828" s="17"/>
      <c r="R3828" s="17"/>
      <c r="S3828" s="17"/>
      <c r="T3828" s="17"/>
      <c r="U3828" s="790"/>
      <c r="V3828" s="17"/>
      <c r="W3828" s="748"/>
      <c r="X3828" s="761"/>
      <c r="Y3828" s="762"/>
      <c r="Z3828" s="763"/>
      <c r="AA3828" s="763"/>
    </row>
    <row r="3829" spans="1:27" ht="13.8" hidden="1">
      <c r="A3829" s="84"/>
      <c r="B3829" s="84"/>
      <c r="C3829" s="84"/>
      <c r="D3829" s="84"/>
      <c r="E3829" s="704"/>
      <c r="F3829" s="704"/>
      <c r="G3829" s="748"/>
      <c r="H3829" s="694" t="str">
        <f t="shared" si="0"/>
        <v>--</v>
      </c>
      <c r="I3829" s="704"/>
      <c r="J3829" s="17"/>
      <c r="K3829" s="17"/>
      <c r="L3829" s="17"/>
      <c r="M3829" s="779"/>
      <c r="N3829" s="779"/>
      <c r="O3829" s="1036"/>
      <c r="P3829" s="1037"/>
      <c r="Q3829" s="17"/>
      <c r="R3829" s="17"/>
      <c r="S3829" s="17"/>
      <c r="T3829" s="17"/>
      <c r="U3829" s="788"/>
      <c r="V3829" s="17"/>
      <c r="W3829" s="741"/>
      <c r="X3829" s="765"/>
      <c r="Y3829" s="766"/>
      <c r="Z3829" s="767"/>
      <c r="AA3829" s="767"/>
    </row>
    <row r="3830" spans="1:27" ht="13.8" hidden="1">
      <c r="A3830" s="84"/>
      <c r="B3830" s="84"/>
      <c r="C3830" s="84"/>
      <c r="D3830" s="84"/>
      <c r="E3830" s="711"/>
      <c r="F3830" s="711"/>
      <c r="G3830" s="741"/>
      <c r="H3830" s="696" t="str">
        <f t="shared" si="0"/>
        <v>--</v>
      </c>
      <c r="I3830" s="711"/>
      <c r="J3830" s="17"/>
      <c r="K3830" s="17"/>
      <c r="L3830" s="17"/>
      <c r="M3830" s="781"/>
      <c r="N3830" s="781"/>
      <c r="O3830" s="1035"/>
      <c r="P3830" s="1037"/>
      <c r="Q3830" s="17"/>
      <c r="R3830" s="17"/>
      <c r="S3830" s="17"/>
      <c r="T3830" s="17"/>
      <c r="U3830" s="790"/>
      <c r="V3830" s="17"/>
      <c r="W3830" s="748"/>
      <c r="X3830" s="761"/>
      <c r="Y3830" s="762"/>
      <c r="Z3830" s="763"/>
      <c r="AA3830" s="763"/>
    </row>
    <row r="3831" spans="1:27" ht="13.8" hidden="1">
      <c r="A3831" s="84"/>
      <c r="B3831" s="84"/>
      <c r="C3831" s="84"/>
      <c r="D3831" s="84"/>
      <c r="E3831" s="704"/>
      <c r="F3831" s="704"/>
      <c r="G3831" s="748"/>
      <c r="H3831" s="694" t="str">
        <f t="shared" si="0"/>
        <v>--</v>
      </c>
      <c r="I3831" s="704"/>
      <c r="J3831" s="17"/>
      <c r="K3831" s="17"/>
      <c r="L3831" s="17"/>
      <c r="M3831" s="779"/>
      <c r="N3831" s="779"/>
      <c r="O3831" s="1036"/>
      <c r="P3831" s="1037"/>
      <c r="Q3831" s="17"/>
      <c r="R3831" s="17"/>
      <c r="S3831" s="17"/>
      <c r="T3831" s="17"/>
      <c r="U3831" s="788"/>
      <c r="V3831" s="17"/>
      <c r="W3831" s="741"/>
      <c r="X3831" s="765"/>
      <c r="Y3831" s="766"/>
      <c r="Z3831" s="767"/>
      <c r="AA3831" s="767"/>
    </row>
    <row r="3832" spans="1:27" ht="13.8" hidden="1">
      <c r="A3832" s="84"/>
      <c r="B3832" s="84"/>
      <c r="C3832" s="84"/>
      <c r="D3832" s="84"/>
      <c r="E3832" s="711"/>
      <c r="F3832" s="711"/>
      <c r="G3832" s="741"/>
      <c r="H3832" s="696" t="str">
        <f t="shared" si="0"/>
        <v>--</v>
      </c>
      <c r="I3832" s="711"/>
      <c r="J3832" s="17"/>
      <c r="K3832" s="17"/>
      <c r="L3832" s="17"/>
      <c r="M3832" s="781"/>
      <c r="N3832" s="781"/>
      <c r="O3832" s="1035"/>
      <c r="P3832" s="1037"/>
      <c r="Q3832" s="17"/>
      <c r="R3832" s="17"/>
      <c r="S3832" s="17"/>
      <c r="T3832" s="17"/>
      <c r="U3832" s="790"/>
      <c r="V3832" s="17"/>
      <c r="W3832" s="748"/>
      <c r="X3832" s="761"/>
      <c r="Y3832" s="762"/>
      <c r="Z3832" s="763"/>
      <c r="AA3832" s="763"/>
    </row>
    <row r="3833" spans="1:27" ht="13.8" hidden="1">
      <c r="A3833" s="84"/>
      <c r="B3833" s="84"/>
      <c r="C3833" s="84"/>
      <c r="D3833" s="84"/>
      <c r="E3833" s="704"/>
      <c r="F3833" s="704"/>
      <c r="G3833" s="748"/>
      <c r="H3833" s="694" t="str">
        <f t="shared" si="0"/>
        <v>--</v>
      </c>
      <c r="I3833" s="704"/>
      <c r="J3833" s="17"/>
      <c r="K3833" s="17"/>
      <c r="L3833" s="17"/>
      <c r="M3833" s="779"/>
      <c r="N3833" s="779"/>
      <c r="O3833" s="1036"/>
      <c r="P3833" s="1037"/>
      <c r="Q3833" s="17"/>
      <c r="R3833" s="17"/>
      <c r="S3833" s="17"/>
      <c r="T3833" s="17"/>
      <c r="U3833" s="788"/>
      <c r="V3833" s="17"/>
      <c r="W3833" s="741"/>
      <c r="X3833" s="765"/>
      <c r="Y3833" s="766"/>
      <c r="Z3833" s="767"/>
      <c r="AA3833" s="767"/>
    </row>
    <row r="3834" spans="1:27" ht="13.8" hidden="1">
      <c r="A3834" s="84"/>
      <c r="B3834" s="84"/>
      <c r="C3834" s="84"/>
      <c r="D3834" s="84"/>
      <c r="E3834" s="711"/>
      <c r="F3834" s="711"/>
      <c r="G3834" s="741"/>
      <c r="H3834" s="696" t="str">
        <f t="shared" si="0"/>
        <v>--</v>
      </c>
      <c r="I3834" s="711"/>
      <c r="J3834" s="17"/>
      <c r="K3834" s="17"/>
      <c r="L3834" s="17"/>
      <c r="M3834" s="781"/>
      <c r="N3834" s="781"/>
      <c r="O3834" s="1035"/>
      <c r="P3834" s="1037"/>
      <c r="Q3834" s="17"/>
      <c r="R3834" s="17"/>
      <c r="S3834" s="17"/>
      <c r="T3834" s="17"/>
      <c r="U3834" s="790"/>
      <c r="V3834" s="17"/>
      <c r="W3834" s="748"/>
      <c r="X3834" s="761"/>
      <c r="Y3834" s="762"/>
      <c r="Z3834" s="763"/>
      <c r="AA3834" s="763"/>
    </row>
    <row r="3835" spans="1:27" ht="13.8" hidden="1">
      <c r="A3835" s="84"/>
      <c r="B3835" s="84"/>
      <c r="C3835" s="84"/>
      <c r="D3835" s="84"/>
      <c r="E3835" s="704"/>
      <c r="F3835" s="704"/>
      <c r="G3835" s="748"/>
      <c r="H3835" s="694" t="str">
        <f t="shared" si="0"/>
        <v>--</v>
      </c>
      <c r="I3835" s="704"/>
      <c r="J3835" s="17"/>
      <c r="K3835" s="17"/>
      <c r="L3835" s="17"/>
      <c r="M3835" s="779"/>
      <c r="N3835" s="779"/>
      <c r="O3835" s="1036"/>
      <c r="P3835" s="1037"/>
      <c r="Q3835" s="17"/>
      <c r="R3835" s="17"/>
      <c r="S3835" s="17"/>
      <c r="T3835" s="17"/>
      <c r="U3835" s="788"/>
      <c r="V3835" s="17"/>
      <c r="W3835" s="741"/>
      <c r="X3835" s="765"/>
      <c r="Y3835" s="766"/>
      <c r="Z3835" s="767"/>
      <c r="AA3835" s="767"/>
    </row>
    <row r="3836" spans="1:27" ht="13.8" hidden="1">
      <c r="A3836" s="84"/>
      <c r="B3836" s="84"/>
      <c r="C3836" s="84"/>
      <c r="D3836" s="84"/>
      <c r="E3836" s="711"/>
      <c r="F3836" s="711"/>
      <c r="G3836" s="741"/>
      <c r="H3836" s="696" t="str">
        <f t="shared" si="0"/>
        <v>--</v>
      </c>
      <c r="I3836" s="711"/>
      <c r="J3836" s="17"/>
      <c r="K3836" s="17"/>
      <c r="L3836" s="17"/>
      <c r="M3836" s="781"/>
      <c r="N3836" s="781"/>
      <c r="O3836" s="1035"/>
      <c r="P3836" s="1037"/>
      <c r="Q3836" s="17"/>
      <c r="R3836" s="17"/>
      <c r="S3836" s="17"/>
      <c r="T3836" s="17"/>
      <c r="U3836" s="790"/>
      <c r="V3836" s="17"/>
      <c r="W3836" s="748"/>
      <c r="X3836" s="761"/>
      <c r="Y3836" s="762"/>
      <c r="Z3836" s="763"/>
      <c r="AA3836" s="763"/>
    </row>
    <row r="3837" spans="1:27" ht="13.8" hidden="1">
      <c r="A3837" s="84"/>
      <c r="B3837" s="84"/>
      <c r="C3837" s="84"/>
      <c r="D3837" s="84"/>
      <c r="E3837" s="704"/>
      <c r="F3837" s="704"/>
      <c r="G3837" s="748"/>
      <c r="H3837" s="694" t="str">
        <f t="shared" si="0"/>
        <v>--</v>
      </c>
      <c r="I3837" s="704"/>
      <c r="J3837" s="17"/>
      <c r="K3837" s="17"/>
      <c r="L3837" s="17"/>
      <c r="M3837" s="779"/>
      <c r="N3837" s="779"/>
      <c r="O3837" s="1036"/>
      <c r="P3837" s="1037"/>
      <c r="Q3837" s="17"/>
      <c r="R3837" s="17"/>
      <c r="S3837" s="17"/>
      <c r="T3837" s="17"/>
      <c r="U3837" s="788"/>
      <c r="V3837" s="17"/>
      <c r="W3837" s="741"/>
      <c r="X3837" s="765"/>
      <c r="Y3837" s="766"/>
      <c r="Z3837" s="767"/>
      <c r="AA3837" s="767"/>
    </row>
    <row r="3838" spans="1:27" ht="13.8" hidden="1">
      <c r="A3838" s="84"/>
      <c r="B3838" s="84"/>
      <c r="C3838" s="84"/>
      <c r="D3838" s="84"/>
      <c r="E3838" s="711"/>
      <c r="F3838" s="711"/>
      <c r="G3838" s="741"/>
      <c r="H3838" s="696" t="str">
        <f t="shared" si="0"/>
        <v>--</v>
      </c>
      <c r="I3838" s="711"/>
      <c r="J3838" s="17"/>
      <c r="K3838" s="17"/>
      <c r="L3838" s="17"/>
      <c r="M3838" s="781"/>
      <c r="N3838" s="781"/>
      <c r="O3838" s="1035"/>
      <c r="P3838" s="1037"/>
      <c r="Q3838" s="17"/>
      <c r="R3838" s="17"/>
      <c r="S3838" s="17"/>
      <c r="T3838" s="17"/>
      <c r="U3838" s="790"/>
      <c r="V3838" s="17"/>
      <c r="W3838" s="748"/>
      <c r="X3838" s="761"/>
      <c r="Y3838" s="762"/>
      <c r="Z3838" s="763"/>
      <c r="AA3838" s="763"/>
    </row>
    <row r="3839" spans="1:27" ht="13.8" hidden="1">
      <c r="A3839" s="84"/>
      <c r="B3839" s="84"/>
      <c r="C3839" s="84"/>
      <c r="D3839" s="84"/>
      <c r="E3839" s="704"/>
      <c r="F3839" s="704"/>
      <c r="G3839" s="748"/>
      <c r="H3839" s="694" t="str">
        <f t="shared" si="0"/>
        <v>--</v>
      </c>
      <c r="I3839" s="704"/>
      <c r="J3839" s="17"/>
      <c r="K3839" s="17"/>
      <c r="L3839" s="17"/>
      <c r="M3839" s="779"/>
      <c r="N3839" s="779"/>
      <c r="O3839" s="1036"/>
      <c r="P3839" s="1037"/>
      <c r="Q3839" s="17"/>
      <c r="R3839" s="17"/>
      <c r="S3839" s="17"/>
      <c r="T3839" s="17"/>
      <c r="U3839" s="788"/>
      <c r="V3839" s="17"/>
      <c r="W3839" s="741"/>
      <c r="X3839" s="765"/>
      <c r="Y3839" s="766"/>
      <c r="Z3839" s="767"/>
      <c r="AA3839" s="767"/>
    </row>
    <row r="3840" spans="1:27" ht="13.8" hidden="1">
      <c r="A3840" s="84"/>
      <c r="B3840" s="84"/>
      <c r="C3840" s="84"/>
      <c r="D3840" s="84"/>
      <c r="E3840" s="711"/>
      <c r="F3840" s="711"/>
      <c r="G3840" s="741"/>
      <c r="H3840" s="696" t="str">
        <f t="shared" si="0"/>
        <v>--</v>
      </c>
      <c r="I3840" s="711"/>
      <c r="J3840" s="17"/>
      <c r="K3840" s="17"/>
      <c r="L3840" s="17"/>
      <c r="M3840" s="781"/>
      <c r="N3840" s="781"/>
      <c r="O3840" s="1035"/>
      <c r="P3840" s="1037"/>
      <c r="Q3840" s="17"/>
      <c r="R3840" s="17"/>
      <c r="S3840" s="17"/>
      <c r="T3840" s="17"/>
      <c r="U3840" s="790"/>
      <c r="V3840" s="17"/>
      <c r="W3840" s="748"/>
      <c r="X3840" s="761"/>
      <c r="Y3840" s="762"/>
      <c r="Z3840" s="763"/>
      <c r="AA3840" s="763"/>
    </row>
    <row r="3841" spans="1:27" ht="13.8" hidden="1">
      <c r="A3841" s="84"/>
      <c r="B3841" s="84"/>
      <c r="C3841" s="84"/>
      <c r="D3841" s="84"/>
      <c r="E3841" s="704"/>
      <c r="F3841" s="704"/>
      <c r="G3841" s="748"/>
      <c r="H3841" s="694" t="str">
        <f t="shared" si="0"/>
        <v>--</v>
      </c>
      <c r="I3841" s="704"/>
      <c r="J3841" s="17"/>
      <c r="K3841" s="17"/>
      <c r="L3841" s="17"/>
      <c r="M3841" s="779"/>
      <c r="N3841" s="779"/>
      <c r="O3841" s="1036"/>
      <c r="P3841" s="1037"/>
      <c r="Q3841" s="17"/>
      <c r="R3841" s="17"/>
      <c r="S3841" s="17"/>
      <c r="T3841" s="17"/>
      <c r="U3841" s="788"/>
      <c r="V3841" s="17"/>
      <c r="W3841" s="741"/>
      <c r="X3841" s="765"/>
      <c r="Y3841" s="766"/>
      <c r="Z3841" s="767"/>
      <c r="AA3841" s="767"/>
    </row>
    <row r="3842" spans="1:27" ht="13.8" hidden="1">
      <c r="A3842" s="84"/>
      <c r="B3842" s="84"/>
      <c r="C3842" s="84"/>
      <c r="D3842" s="84"/>
      <c r="E3842" s="711"/>
      <c r="F3842" s="711"/>
      <c r="G3842" s="741"/>
      <c r="H3842" s="696" t="str">
        <f t="shared" si="0"/>
        <v>--</v>
      </c>
      <c r="I3842" s="711"/>
      <c r="J3842" s="17"/>
      <c r="K3842" s="17"/>
      <c r="L3842" s="17"/>
      <c r="M3842" s="781"/>
      <c r="N3842" s="781"/>
      <c r="O3842" s="1035"/>
      <c r="P3842" s="1037"/>
      <c r="Q3842" s="17"/>
      <c r="R3842" s="17"/>
      <c r="S3842" s="17"/>
      <c r="T3842" s="17"/>
      <c r="U3842" s="790"/>
      <c r="V3842" s="17"/>
      <c r="W3842" s="748"/>
      <c r="X3842" s="761"/>
      <c r="Y3842" s="762"/>
      <c r="Z3842" s="763"/>
      <c r="AA3842" s="763"/>
    </row>
    <row r="3843" spans="1:27" ht="13.8" hidden="1">
      <c r="A3843" s="84"/>
      <c r="B3843" s="84"/>
      <c r="C3843" s="84"/>
      <c r="D3843" s="84"/>
      <c r="E3843" s="704"/>
      <c r="F3843" s="704"/>
      <c r="G3843" s="748"/>
      <c r="H3843" s="694" t="str">
        <f t="shared" si="0"/>
        <v>--</v>
      </c>
      <c r="I3843" s="704"/>
      <c r="J3843" s="17"/>
      <c r="K3843" s="17"/>
      <c r="L3843" s="17"/>
      <c r="M3843" s="779"/>
      <c r="N3843" s="779"/>
      <c r="O3843" s="1036"/>
      <c r="P3843" s="1037"/>
      <c r="Q3843" s="17"/>
      <c r="R3843" s="17"/>
      <c r="S3843" s="17"/>
      <c r="T3843" s="17"/>
      <c r="U3843" s="788"/>
      <c r="V3843" s="17"/>
      <c r="W3843" s="741"/>
      <c r="X3843" s="765"/>
      <c r="Y3843" s="766"/>
      <c r="Z3843" s="767"/>
      <c r="AA3843" s="767"/>
    </row>
    <row r="3844" spans="1:27" ht="13.8" hidden="1">
      <c r="A3844" s="84"/>
      <c r="B3844" s="84"/>
      <c r="C3844" s="84"/>
      <c r="D3844" s="84"/>
      <c r="E3844" s="711"/>
      <c r="F3844" s="711"/>
      <c r="G3844" s="741"/>
      <c r="H3844" s="696" t="str">
        <f t="shared" si="0"/>
        <v>--</v>
      </c>
      <c r="I3844" s="711"/>
      <c r="J3844" s="17"/>
      <c r="K3844" s="17"/>
      <c r="L3844" s="17"/>
      <c r="M3844" s="781"/>
      <c r="N3844" s="781"/>
      <c r="O3844" s="1035"/>
      <c r="P3844" s="1037"/>
      <c r="Q3844" s="17"/>
      <c r="R3844" s="17"/>
      <c r="S3844" s="17"/>
      <c r="T3844" s="17"/>
      <c r="U3844" s="790"/>
      <c r="V3844" s="17"/>
      <c r="W3844" s="748"/>
      <c r="X3844" s="761"/>
      <c r="Y3844" s="762"/>
      <c r="Z3844" s="763"/>
      <c r="AA3844" s="763"/>
    </row>
    <row r="3845" spans="1:27" ht="13.8" hidden="1">
      <c r="A3845" s="84"/>
      <c r="B3845" s="84"/>
      <c r="C3845" s="84"/>
      <c r="D3845" s="84"/>
      <c r="E3845" s="704"/>
      <c r="F3845" s="704"/>
      <c r="G3845" s="748"/>
      <c r="H3845" s="694" t="str">
        <f t="shared" si="0"/>
        <v>--</v>
      </c>
      <c r="I3845" s="704"/>
      <c r="J3845" s="17"/>
      <c r="K3845" s="17"/>
      <c r="L3845" s="17"/>
      <c r="M3845" s="779"/>
      <c r="N3845" s="779"/>
      <c r="O3845" s="1036"/>
      <c r="P3845" s="1037"/>
      <c r="Q3845" s="17"/>
      <c r="R3845" s="17"/>
      <c r="S3845" s="17"/>
      <c r="T3845" s="17"/>
      <c r="U3845" s="788"/>
      <c r="V3845" s="17"/>
      <c r="W3845" s="741"/>
      <c r="X3845" s="765"/>
      <c r="Y3845" s="766"/>
      <c r="Z3845" s="767"/>
      <c r="AA3845" s="767"/>
    </row>
    <row r="3846" spans="1:27" ht="13.8" hidden="1">
      <c r="A3846" s="84"/>
      <c r="B3846" s="84"/>
      <c r="C3846" s="84"/>
      <c r="D3846" s="84"/>
      <c r="E3846" s="711"/>
      <c r="F3846" s="711"/>
      <c r="G3846" s="741"/>
      <c r="H3846" s="696" t="str">
        <f t="shared" si="0"/>
        <v>--</v>
      </c>
      <c r="I3846" s="711"/>
      <c r="J3846" s="17"/>
      <c r="K3846" s="17"/>
      <c r="L3846" s="17"/>
      <c r="M3846" s="781"/>
      <c r="N3846" s="781"/>
      <c r="O3846" s="1035"/>
      <c r="P3846" s="1037"/>
      <c r="Q3846" s="17"/>
      <c r="R3846" s="17"/>
      <c r="S3846" s="17"/>
      <c r="T3846" s="17"/>
      <c r="U3846" s="790"/>
      <c r="V3846" s="17"/>
      <c r="W3846" s="748"/>
      <c r="X3846" s="761"/>
      <c r="Y3846" s="762"/>
      <c r="Z3846" s="763"/>
      <c r="AA3846" s="763"/>
    </row>
    <row r="3847" spans="1:27" ht="13.8" hidden="1">
      <c r="A3847" s="84"/>
      <c r="B3847" s="84"/>
      <c r="C3847" s="84"/>
      <c r="D3847" s="84"/>
      <c r="E3847" s="704"/>
      <c r="F3847" s="704"/>
      <c r="G3847" s="748"/>
      <c r="H3847" s="694" t="str">
        <f t="shared" si="0"/>
        <v>--</v>
      </c>
      <c r="I3847" s="704"/>
      <c r="J3847" s="17"/>
      <c r="K3847" s="17"/>
      <c r="L3847" s="17"/>
      <c r="M3847" s="779"/>
      <c r="N3847" s="779"/>
      <c r="O3847" s="1036"/>
      <c r="P3847" s="1037"/>
      <c r="Q3847" s="17"/>
      <c r="R3847" s="17"/>
      <c r="S3847" s="17"/>
      <c r="T3847" s="17"/>
      <c r="U3847" s="788"/>
      <c r="V3847" s="17"/>
      <c r="W3847" s="741"/>
      <c r="X3847" s="765"/>
      <c r="Y3847" s="766"/>
      <c r="Z3847" s="767"/>
      <c r="AA3847" s="767"/>
    </row>
    <row r="3848" spans="1:27" ht="13.8" hidden="1">
      <c r="A3848" s="84"/>
      <c r="B3848" s="84"/>
      <c r="C3848" s="84"/>
      <c r="D3848" s="84"/>
      <c r="E3848" s="711"/>
      <c r="F3848" s="711"/>
      <c r="G3848" s="741"/>
      <c r="H3848" s="696" t="str">
        <f t="shared" si="0"/>
        <v>--</v>
      </c>
      <c r="I3848" s="711"/>
      <c r="J3848" s="17"/>
      <c r="K3848" s="17"/>
      <c r="L3848" s="17"/>
      <c r="M3848" s="781"/>
      <c r="N3848" s="781"/>
      <c r="O3848" s="1035"/>
      <c r="P3848" s="1037"/>
      <c r="Q3848" s="17"/>
      <c r="R3848" s="17"/>
      <c r="S3848" s="17"/>
      <c r="T3848" s="17"/>
      <c r="U3848" s="790"/>
      <c r="V3848" s="17"/>
      <c r="W3848" s="748"/>
      <c r="X3848" s="761"/>
      <c r="Y3848" s="762"/>
      <c r="Z3848" s="763"/>
      <c r="AA3848" s="763"/>
    </row>
    <row r="3849" spans="1:27" ht="13.8" hidden="1">
      <c r="A3849" s="84"/>
      <c r="B3849" s="84"/>
      <c r="C3849" s="84"/>
      <c r="D3849" s="84"/>
      <c r="E3849" s="704"/>
      <c r="F3849" s="704"/>
      <c r="G3849" s="748"/>
      <c r="H3849" s="694" t="str">
        <f t="shared" si="0"/>
        <v>--</v>
      </c>
      <c r="I3849" s="704"/>
      <c r="J3849" s="17"/>
      <c r="K3849" s="17"/>
      <c r="L3849" s="17"/>
      <c r="M3849" s="779"/>
      <c r="N3849" s="779"/>
      <c r="O3849" s="1036"/>
      <c r="P3849" s="1037"/>
      <c r="Q3849" s="17"/>
      <c r="R3849" s="17"/>
      <c r="S3849" s="17"/>
      <c r="T3849" s="17"/>
      <c r="U3849" s="788"/>
      <c r="V3849" s="17"/>
      <c r="W3849" s="741"/>
      <c r="X3849" s="765"/>
      <c r="Y3849" s="766"/>
      <c r="Z3849" s="767"/>
      <c r="AA3849" s="767"/>
    </row>
    <row r="3850" spans="1:27" ht="13.8" hidden="1">
      <c r="A3850" s="84"/>
      <c r="B3850" s="84"/>
      <c r="C3850" s="84"/>
      <c r="D3850" s="84"/>
      <c r="E3850" s="711"/>
      <c r="F3850" s="711"/>
      <c r="G3850" s="741"/>
      <c r="H3850" s="696" t="str">
        <f t="shared" si="0"/>
        <v>--</v>
      </c>
      <c r="I3850" s="711"/>
      <c r="J3850" s="17"/>
      <c r="K3850" s="17"/>
      <c r="L3850" s="17"/>
      <c r="M3850" s="781"/>
      <c r="N3850" s="781"/>
      <c r="O3850" s="1035"/>
      <c r="P3850" s="1037"/>
      <c r="Q3850" s="17"/>
      <c r="R3850" s="17"/>
      <c r="S3850" s="17"/>
      <c r="T3850" s="17"/>
      <c r="U3850" s="790"/>
      <c r="V3850" s="17"/>
      <c r="W3850" s="748"/>
      <c r="X3850" s="761"/>
      <c r="Y3850" s="762"/>
      <c r="Z3850" s="763"/>
      <c r="AA3850" s="763"/>
    </row>
    <row r="3851" spans="1:27" ht="13.8" hidden="1">
      <c r="A3851" s="84"/>
      <c r="B3851" s="84"/>
      <c r="C3851" s="84"/>
      <c r="D3851" s="84"/>
      <c r="E3851" s="704"/>
      <c r="F3851" s="704"/>
      <c r="G3851" s="748"/>
      <c r="H3851" s="694" t="str">
        <f t="shared" si="0"/>
        <v>--</v>
      </c>
      <c r="I3851" s="704"/>
      <c r="J3851" s="17"/>
      <c r="K3851" s="17"/>
      <c r="L3851" s="17"/>
      <c r="M3851" s="779"/>
      <c r="N3851" s="779"/>
      <c r="O3851" s="1036"/>
      <c r="P3851" s="1037"/>
      <c r="Q3851" s="17"/>
      <c r="R3851" s="17"/>
      <c r="S3851" s="17"/>
      <c r="T3851" s="17"/>
      <c r="U3851" s="788"/>
      <c r="V3851" s="17"/>
      <c r="W3851" s="741"/>
      <c r="X3851" s="765"/>
      <c r="Y3851" s="766"/>
      <c r="Z3851" s="767"/>
      <c r="AA3851" s="767"/>
    </row>
    <row r="3852" spans="1:27" ht="13.8" hidden="1">
      <c r="A3852" s="84"/>
      <c r="B3852" s="84"/>
      <c r="C3852" s="84"/>
      <c r="D3852" s="84"/>
      <c r="E3852" s="711"/>
      <c r="F3852" s="711"/>
      <c r="G3852" s="741"/>
      <c r="H3852" s="696" t="str">
        <f t="shared" si="0"/>
        <v>--</v>
      </c>
      <c r="I3852" s="711"/>
      <c r="J3852" s="17"/>
      <c r="K3852" s="17"/>
      <c r="L3852" s="17"/>
      <c r="M3852" s="781"/>
      <c r="N3852" s="781"/>
      <c r="O3852" s="1035"/>
      <c r="P3852" s="1037"/>
      <c r="Q3852" s="17"/>
      <c r="R3852" s="17"/>
      <c r="S3852" s="17"/>
      <c r="T3852" s="17"/>
      <c r="U3852" s="790"/>
      <c r="V3852" s="17"/>
      <c r="W3852" s="748"/>
      <c r="X3852" s="761"/>
      <c r="Y3852" s="762"/>
      <c r="Z3852" s="763"/>
      <c r="AA3852" s="763"/>
    </row>
    <row r="3853" spans="1:27" ht="13.8" hidden="1">
      <c r="A3853" s="84"/>
      <c r="B3853" s="84"/>
      <c r="C3853" s="84"/>
      <c r="D3853" s="84"/>
      <c r="E3853" s="704"/>
      <c r="F3853" s="704"/>
      <c r="G3853" s="748"/>
      <c r="H3853" s="694" t="str">
        <f t="shared" si="0"/>
        <v>--</v>
      </c>
      <c r="I3853" s="704"/>
      <c r="J3853" s="17"/>
      <c r="K3853" s="17"/>
      <c r="L3853" s="17"/>
      <c r="M3853" s="779"/>
      <c r="N3853" s="779"/>
      <c r="O3853" s="1036"/>
      <c r="P3853" s="1037"/>
      <c r="Q3853" s="17"/>
      <c r="R3853" s="17"/>
      <c r="S3853" s="17"/>
      <c r="T3853" s="17"/>
      <c r="U3853" s="788"/>
      <c r="V3853" s="17"/>
      <c r="W3853" s="741"/>
      <c r="X3853" s="765"/>
      <c r="Y3853" s="766"/>
      <c r="Z3853" s="767"/>
      <c r="AA3853" s="767"/>
    </row>
    <row r="3854" spans="1:27" ht="13.8" hidden="1">
      <c r="A3854" s="84"/>
      <c r="B3854" s="84"/>
      <c r="C3854" s="84"/>
      <c r="D3854" s="84"/>
      <c r="E3854" s="711"/>
      <c r="F3854" s="711"/>
      <c r="G3854" s="741"/>
      <c r="H3854" s="696" t="str">
        <f t="shared" si="0"/>
        <v>--</v>
      </c>
      <c r="I3854" s="711"/>
      <c r="J3854" s="17"/>
      <c r="K3854" s="17"/>
      <c r="L3854" s="17"/>
      <c r="M3854" s="781"/>
      <c r="N3854" s="781"/>
      <c r="O3854" s="1035"/>
      <c r="P3854" s="1037"/>
      <c r="Q3854" s="17"/>
      <c r="R3854" s="17"/>
      <c r="S3854" s="17"/>
      <c r="T3854" s="17"/>
      <c r="U3854" s="790"/>
      <c r="V3854" s="17"/>
      <c r="W3854" s="748"/>
      <c r="X3854" s="761"/>
      <c r="Y3854" s="762"/>
      <c r="Z3854" s="763"/>
      <c r="AA3854" s="763"/>
    </row>
    <row r="3855" spans="1:27" ht="13.8" hidden="1">
      <c r="A3855" s="84"/>
      <c r="B3855" s="84"/>
      <c r="C3855" s="84"/>
      <c r="D3855" s="84"/>
      <c r="E3855" s="704"/>
      <c r="F3855" s="704"/>
      <c r="G3855" s="748"/>
      <c r="H3855" s="694" t="str">
        <f t="shared" si="0"/>
        <v>--</v>
      </c>
      <c r="I3855" s="704"/>
      <c r="J3855" s="17"/>
      <c r="K3855" s="17"/>
      <c r="L3855" s="17"/>
      <c r="M3855" s="779"/>
      <c r="N3855" s="779"/>
      <c r="O3855" s="1036"/>
      <c r="P3855" s="1037"/>
      <c r="Q3855" s="17"/>
      <c r="R3855" s="17"/>
      <c r="S3855" s="17"/>
      <c r="T3855" s="17"/>
      <c r="U3855" s="788"/>
      <c r="V3855" s="17"/>
      <c r="W3855" s="741"/>
      <c r="X3855" s="765"/>
      <c r="Y3855" s="766"/>
      <c r="Z3855" s="767"/>
      <c r="AA3855" s="767"/>
    </row>
    <row r="3856" spans="1:27" ht="13.8" hidden="1">
      <c r="A3856" s="84"/>
      <c r="B3856" s="84"/>
      <c r="C3856" s="84"/>
      <c r="D3856" s="84"/>
      <c r="E3856" s="711"/>
      <c r="F3856" s="711"/>
      <c r="G3856" s="741"/>
      <c r="H3856" s="696" t="str">
        <f t="shared" si="0"/>
        <v>--</v>
      </c>
      <c r="I3856" s="711"/>
      <c r="J3856" s="17"/>
      <c r="K3856" s="17"/>
      <c r="L3856" s="17"/>
      <c r="M3856" s="781"/>
      <c r="N3856" s="781"/>
      <c r="O3856" s="1035"/>
      <c r="P3856" s="1037"/>
      <c r="Q3856" s="17"/>
      <c r="R3856" s="17"/>
      <c r="S3856" s="17"/>
      <c r="T3856" s="17"/>
      <c r="U3856" s="790"/>
      <c r="V3856" s="17"/>
      <c r="W3856" s="748"/>
      <c r="X3856" s="761"/>
      <c r="Y3856" s="762"/>
      <c r="Z3856" s="763"/>
      <c r="AA3856" s="763"/>
    </row>
    <row r="3857" spans="1:27" ht="13.8" hidden="1">
      <c r="A3857" s="84"/>
      <c r="B3857" s="84"/>
      <c r="C3857" s="84"/>
      <c r="D3857" s="84"/>
      <c r="E3857" s="704"/>
      <c r="F3857" s="704"/>
      <c r="G3857" s="748"/>
      <c r="H3857" s="694" t="str">
        <f t="shared" si="0"/>
        <v>--</v>
      </c>
      <c r="I3857" s="704"/>
      <c r="J3857" s="17"/>
      <c r="K3857" s="17"/>
      <c r="L3857" s="17"/>
      <c r="M3857" s="779"/>
      <c r="N3857" s="779"/>
      <c r="O3857" s="1036"/>
      <c r="P3857" s="1037"/>
      <c r="Q3857" s="17"/>
      <c r="R3857" s="17"/>
      <c r="S3857" s="17"/>
      <c r="T3857" s="17"/>
      <c r="U3857" s="788"/>
      <c r="V3857" s="17"/>
      <c r="W3857" s="741"/>
      <c r="X3857" s="765"/>
      <c r="Y3857" s="766"/>
      <c r="Z3857" s="767"/>
      <c r="AA3857" s="767"/>
    </row>
    <row r="3858" spans="1:27" ht="13.8" hidden="1">
      <c r="A3858" s="84"/>
      <c r="B3858" s="84"/>
      <c r="C3858" s="84"/>
      <c r="D3858" s="84"/>
      <c r="E3858" s="711"/>
      <c r="F3858" s="711"/>
      <c r="G3858" s="741"/>
      <c r="H3858" s="696" t="str">
        <f t="shared" si="0"/>
        <v>--</v>
      </c>
      <c r="I3858" s="711"/>
      <c r="J3858" s="17"/>
      <c r="K3858" s="17"/>
      <c r="L3858" s="17"/>
      <c r="M3858" s="781"/>
      <c r="N3858" s="781"/>
      <c r="O3858" s="1035"/>
      <c r="P3858" s="1037"/>
      <c r="Q3858" s="17"/>
      <c r="R3858" s="17"/>
      <c r="S3858" s="17"/>
      <c r="T3858" s="17"/>
      <c r="U3858" s="790"/>
      <c r="V3858" s="17"/>
      <c r="W3858" s="748"/>
      <c r="X3858" s="761"/>
      <c r="Y3858" s="762"/>
      <c r="Z3858" s="763"/>
      <c r="AA3858" s="763"/>
    </row>
    <row r="3859" spans="1:27" ht="13.8" hidden="1">
      <c r="A3859" s="84"/>
      <c r="B3859" s="84"/>
      <c r="C3859" s="84"/>
      <c r="D3859" s="84"/>
      <c r="E3859" s="704"/>
      <c r="F3859" s="704"/>
      <c r="G3859" s="748"/>
      <c r="H3859" s="694" t="str">
        <f t="shared" si="0"/>
        <v>--</v>
      </c>
      <c r="I3859" s="704"/>
      <c r="J3859" s="17"/>
      <c r="K3859" s="17"/>
      <c r="L3859" s="17"/>
      <c r="M3859" s="779"/>
      <c r="N3859" s="779"/>
      <c r="O3859" s="1036"/>
      <c r="P3859" s="1037"/>
      <c r="Q3859" s="17"/>
      <c r="R3859" s="17"/>
      <c r="S3859" s="17"/>
      <c r="T3859" s="17"/>
      <c r="U3859" s="788"/>
      <c r="V3859" s="17"/>
      <c r="W3859" s="741"/>
      <c r="X3859" s="765"/>
      <c r="Y3859" s="766"/>
      <c r="Z3859" s="767"/>
      <c r="AA3859" s="767"/>
    </row>
    <row r="3860" spans="1:27" ht="13.8" hidden="1">
      <c r="A3860" s="84"/>
      <c r="B3860" s="84"/>
      <c r="C3860" s="84"/>
      <c r="D3860" s="84"/>
      <c r="E3860" s="711"/>
      <c r="F3860" s="711"/>
      <c r="G3860" s="741"/>
      <c r="H3860" s="696" t="str">
        <f t="shared" si="0"/>
        <v>--</v>
      </c>
      <c r="I3860" s="711"/>
      <c r="J3860" s="17"/>
      <c r="K3860" s="17"/>
      <c r="L3860" s="17"/>
      <c r="M3860" s="781"/>
      <c r="N3860" s="781"/>
      <c r="O3860" s="1035"/>
      <c r="P3860" s="1037"/>
      <c r="Q3860" s="17"/>
      <c r="R3860" s="17"/>
      <c r="S3860" s="17"/>
      <c r="T3860" s="17"/>
      <c r="U3860" s="790"/>
      <c r="V3860" s="17"/>
      <c r="W3860" s="748"/>
      <c r="X3860" s="761"/>
      <c r="Y3860" s="762"/>
      <c r="Z3860" s="763"/>
      <c r="AA3860" s="763"/>
    </row>
    <row r="3861" spans="1:27" ht="13.8" hidden="1">
      <c r="A3861" s="84"/>
      <c r="B3861" s="84"/>
      <c r="C3861" s="84"/>
      <c r="D3861" s="84"/>
      <c r="E3861" s="704"/>
      <c r="F3861" s="704"/>
      <c r="G3861" s="748"/>
      <c r="H3861" s="694" t="str">
        <f t="shared" si="0"/>
        <v>--</v>
      </c>
      <c r="I3861" s="704"/>
      <c r="J3861" s="17"/>
      <c r="K3861" s="17"/>
      <c r="L3861" s="17"/>
      <c r="M3861" s="779"/>
      <c r="N3861" s="779"/>
      <c r="O3861" s="1036"/>
      <c r="P3861" s="1037"/>
      <c r="Q3861" s="17"/>
      <c r="R3861" s="17"/>
      <c r="S3861" s="17"/>
      <c r="T3861" s="17"/>
      <c r="U3861" s="788"/>
      <c r="V3861" s="17"/>
      <c r="W3861" s="741"/>
      <c r="X3861" s="765"/>
      <c r="Y3861" s="766"/>
      <c r="Z3861" s="767"/>
      <c r="AA3861" s="767"/>
    </row>
    <row r="3862" spans="1:27" ht="13.8" hidden="1">
      <c r="A3862" s="84"/>
      <c r="B3862" s="84"/>
      <c r="C3862" s="84"/>
      <c r="D3862" s="84"/>
      <c r="E3862" s="711"/>
      <c r="F3862" s="711"/>
      <c r="G3862" s="741"/>
      <c r="H3862" s="696" t="str">
        <f t="shared" si="0"/>
        <v>--</v>
      </c>
      <c r="I3862" s="711"/>
      <c r="J3862" s="17"/>
      <c r="K3862" s="17"/>
      <c r="L3862" s="17"/>
      <c r="M3862" s="781"/>
      <c r="N3862" s="781"/>
      <c r="O3862" s="1035"/>
      <c r="P3862" s="1037"/>
      <c r="Q3862" s="17"/>
      <c r="R3862" s="17"/>
      <c r="S3862" s="17"/>
      <c r="T3862" s="17"/>
      <c r="U3862" s="790"/>
      <c r="V3862" s="17"/>
      <c r="W3862" s="748"/>
      <c r="X3862" s="761"/>
      <c r="Y3862" s="762"/>
      <c r="Z3862" s="763"/>
      <c r="AA3862" s="763"/>
    </row>
    <row r="3863" spans="1:27" ht="13.8" hidden="1">
      <c r="A3863" s="84"/>
      <c r="B3863" s="84"/>
      <c r="C3863" s="84"/>
      <c r="D3863" s="84"/>
      <c r="E3863" s="704"/>
      <c r="F3863" s="704"/>
      <c r="G3863" s="748"/>
      <c r="H3863" s="694" t="str">
        <f t="shared" si="0"/>
        <v>--</v>
      </c>
      <c r="I3863" s="704"/>
      <c r="J3863" s="17"/>
      <c r="K3863" s="17"/>
      <c r="L3863" s="17"/>
      <c r="M3863" s="779"/>
      <c r="N3863" s="779"/>
      <c r="O3863" s="1036"/>
      <c r="P3863" s="1037"/>
      <c r="Q3863" s="17"/>
      <c r="R3863" s="17"/>
      <c r="S3863" s="17"/>
      <c r="T3863" s="17"/>
      <c r="U3863" s="788"/>
      <c r="V3863" s="17"/>
      <c r="W3863" s="741"/>
      <c r="X3863" s="765"/>
      <c r="Y3863" s="766"/>
      <c r="Z3863" s="767"/>
      <c r="AA3863" s="767"/>
    </row>
    <row r="3864" spans="1:27" ht="13.8" hidden="1">
      <c r="A3864" s="84"/>
      <c r="B3864" s="84"/>
      <c r="C3864" s="84"/>
      <c r="D3864" s="84"/>
      <c r="E3864" s="711"/>
      <c r="F3864" s="711"/>
      <c r="G3864" s="741"/>
      <c r="H3864" s="696" t="str">
        <f t="shared" si="0"/>
        <v>--</v>
      </c>
      <c r="I3864" s="711"/>
      <c r="J3864" s="17"/>
      <c r="K3864" s="17"/>
      <c r="L3864" s="17"/>
      <c r="M3864" s="781"/>
      <c r="N3864" s="781"/>
      <c r="O3864" s="1035"/>
      <c r="P3864" s="1037"/>
      <c r="Q3864" s="17"/>
      <c r="R3864" s="17"/>
      <c r="S3864" s="17"/>
      <c r="T3864" s="17"/>
      <c r="U3864" s="790"/>
      <c r="V3864" s="17"/>
      <c r="W3864" s="748"/>
      <c r="X3864" s="761"/>
      <c r="Y3864" s="762"/>
      <c r="Z3864" s="763"/>
      <c r="AA3864" s="763"/>
    </row>
    <row r="3865" spans="1:27" ht="13.8" hidden="1">
      <c r="A3865" s="84"/>
      <c r="B3865" s="84"/>
      <c r="C3865" s="84"/>
      <c r="D3865" s="84"/>
      <c r="E3865" s="704"/>
      <c r="F3865" s="704"/>
      <c r="G3865" s="748"/>
      <c r="H3865" s="694" t="str">
        <f t="shared" si="0"/>
        <v>--</v>
      </c>
      <c r="I3865" s="704"/>
      <c r="J3865" s="17"/>
      <c r="K3865" s="17"/>
      <c r="L3865" s="17"/>
      <c r="M3865" s="779"/>
      <c r="N3865" s="779"/>
      <c r="O3865" s="1036"/>
      <c r="P3865" s="1037"/>
      <c r="Q3865" s="17"/>
      <c r="R3865" s="17"/>
      <c r="S3865" s="17"/>
      <c r="T3865" s="17"/>
      <c r="U3865" s="788"/>
      <c r="V3865" s="17"/>
      <c r="W3865" s="741"/>
      <c r="X3865" s="765"/>
      <c r="Y3865" s="766"/>
      <c r="Z3865" s="767"/>
      <c r="AA3865" s="767"/>
    </row>
    <row r="3866" spans="1:27" ht="13.8" hidden="1">
      <c r="A3866" s="84"/>
      <c r="B3866" s="84"/>
      <c r="C3866" s="84"/>
      <c r="D3866" s="84"/>
      <c r="E3866" s="711"/>
      <c r="F3866" s="711"/>
      <c r="G3866" s="741"/>
      <c r="H3866" s="696" t="str">
        <f t="shared" si="0"/>
        <v>--</v>
      </c>
      <c r="I3866" s="711"/>
      <c r="J3866" s="17"/>
      <c r="K3866" s="17"/>
      <c r="L3866" s="17"/>
      <c r="M3866" s="781"/>
      <c r="N3866" s="781"/>
      <c r="O3866" s="1035"/>
      <c r="P3866" s="1037"/>
      <c r="Q3866" s="17"/>
      <c r="R3866" s="17"/>
      <c r="S3866" s="17"/>
      <c r="T3866" s="17"/>
      <c r="U3866" s="790"/>
      <c r="V3866" s="17"/>
      <c r="W3866" s="748"/>
      <c r="X3866" s="761"/>
      <c r="Y3866" s="762"/>
      <c r="Z3866" s="763"/>
      <c r="AA3866" s="763"/>
    </row>
    <row r="3867" spans="1:27" ht="13.8" hidden="1">
      <c r="A3867" s="84"/>
      <c r="B3867" s="84"/>
      <c r="C3867" s="84"/>
      <c r="D3867" s="84"/>
      <c r="E3867" s="704"/>
      <c r="F3867" s="704"/>
      <c r="G3867" s="748"/>
      <c r="H3867" s="694" t="str">
        <f t="shared" si="0"/>
        <v>--</v>
      </c>
      <c r="I3867" s="704"/>
      <c r="J3867" s="17"/>
      <c r="K3867" s="17"/>
      <c r="L3867" s="17"/>
      <c r="M3867" s="779"/>
      <c r="N3867" s="779"/>
      <c r="O3867" s="1036"/>
      <c r="P3867" s="1037"/>
      <c r="Q3867" s="17"/>
      <c r="R3867" s="17"/>
      <c r="S3867" s="17"/>
      <c r="T3867" s="17"/>
      <c r="U3867" s="788"/>
      <c r="V3867" s="17"/>
      <c r="W3867" s="741"/>
      <c r="X3867" s="765"/>
      <c r="Y3867" s="766"/>
      <c r="Z3867" s="767"/>
      <c r="AA3867" s="767"/>
    </row>
    <row r="3868" spans="1:27" ht="13.8" hidden="1">
      <c r="A3868" s="84"/>
      <c r="B3868" s="84"/>
      <c r="C3868" s="84"/>
      <c r="D3868" s="84"/>
      <c r="E3868" s="711"/>
      <c r="F3868" s="711"/>
      <c r="G3868" s="741"/>
      <c r="H3868" s="696" t="str">
        <f t="shared" si="0"/>
        <v>--</v>
      </c>
      <c r="I3868" s="711"/>
      <c r="J3868" s="17"/>
      <c r="K3868" s="17"/>
      <c r="L3868" s="17"/>
      <c r="M3868" s="781"/>
      <c r="N3868" s="781"/>
      <c r="O3868" s="1035"/>
      <c r="P3868" s="1037"/>
      <c r="Q3868" s="17"/>
      <c r="R3868" s="17"/>
      <c r="S3868" s="17"/>
      <c r="T3868" s="17"/>
      <c r="U3868" s="790"/>
      <c r="V3868" s="17"/>
      <c r="W3868" s="748"/>
      <c r="X3868" s="761"/>
      <c r="Y3868" s="762"/>
      <c r="Z3868" s="763"/>
      <c r="AA3868" s="763"/>
    </row>
    <row r="3869" spans="1:27" ht="13.8" hidden="1">
      <c r="A3869" s="84"/>
      <c r="B3869" s="84"/>
      <c r="C3869" s="84"/>
      <c r="D3869" s="84"/>
      <c r="E3869" s="704"/>
      <c r="F3869" s="704"/>
      <c r="G3869" s="748"/>
      <c r="H3869" s="694" t="str">
        <f t="shared" si="0"/>
        <v>--</v>
      </c>
      <c r="I3869" s="704"/>
      <c r="J3869" s="17"/>
      <c r="K3869" s="17"/>
      <c r="L3869" s="17"/>
      <c r="M3869" s="779"/>
      <c r="N3869" s="779"/>
      <c r="O3869" s="1036"/>
      <c r="P3869" s="1037"/>
      <c r="Q3869" s="17"/>
      <c r="R3869" s="17"/>
      <c r="S3869" s="17"/>
      <c r="T3869" s="17"/>
      <c r="U3869" s="788"/>
      <c r="V3869" s="17"/>
      <c r="W3869" s="741"/>
      <c r="X3869" s="765"/>
      <c r="Y3869" s="766"/>
      <c r="Z3869" s="767"/>
      <c r="AA3869" s="767"/>
    </row>
    <row r="3870" spans="1:27" ht="13.8" hidden="1">
      <c r="A3870" s="84"/>
      <c r="B3870" s="84"/>
      <c r="C3870" s="84"/>
      <c r="D3870" s="84"/>
      <c r="E3870" s="711"/>
      <c r="F3870" s="711"/>
      <c r="G3870" s="741"/>
      <c r="H3870" s="696" t="str">
        <f t="shared" si="0"/>
        <v>--</v>
      </c>
      <c r="I3870" s="711"/>
      <c r="J3870" s="17"/>
      <c r="K3870" s="17"/>
      <c r="L3870" s="17"/>
      <c r="M3870" s="781"/>
      <c r="N3870" s="781"/>
      <c r="O3870" s="1035"/>
      <c r="P3870" s="1037"/>
      <c r="Q3870" s="17"/>
      <c r="R3870" s="17"/>
      <c r="S3870" s="17"/>
      <c r="T3870" s="17"/>
      <c r="U3870" s="790"/>
      <c r="V3870" s="17"/>
      <c r="W3870" s="748"/>
      <c r="X3870" s="761"/>
      <c r="Y3870" s="762"/>
      <c r="Z3870" s="763"/>
      <c r="AA3870" s="763"/>
    </row>
    <row r="3871" spans="1:27" ht="13.8" hidden="1">
      <c r="A3871" s="84"/>
      <c r="B3871" s="84"/>
      <c r="C3871" s="84"/>
      <c r="D3871" s="84"/>
      <c r="E3871" s="704"/>
      <c r="F3871" s="704"/>
      <c r="G3871" s="748"/>
      <c r="H3871" s="694" t="str">
        <f t="shared" si="0"/>
        <v>--</v>
      </c>
      <c r="I3871" s="704"/>
      <c r="J3871" s="17"/>
      <c r="K3871" s="17"/>
      <c r="L3871" s="17"/>
      <c r="M3871" s="779"/>
      <c r="N3871" s="779"/>
      <c r="O3871" s="1036"/>
      <c r="P3871" s="1037"/>
      <c r="Q3871" s="17"/>
      <c r="R3871" s="17"/>
      <c r="S3871" s="17"/>
      <c r="T3871" s="17"/>
      <c r="U3871" s="788"/>
      <c r="V3871" s="17"/>
      <c r="W3871" s="741"/>
      <c r="X3871" s="765"/>
      <c r="Y3871" s="766"/>
      <c r="Z3871" s="767"/>
      <c r="AA3871" s="767"/>
    </row>
    <row r="3872" spans="1:27" ht="13.8" hidden="1">
      <c r="A3872" s="84"/>
      <c r="B3872" s="84"/>
      <c r="C3872" s="84"/>
      <c r="D3872" s="84"/>
      <c r="E3872" s="711"/>
      <c r="F3872" s="711"/>
      <c r="G3872" s="741"/>
      <c r="H3872" s="696" t="str">
        <f t="shared" si="0"/>
        <v>--</v>
      </c>
      <c r="I3872" s="711"/>
      <c r="J3872" s="17"/>
      <c r="K3872" s="17"/>
      <c r="L3872" s="17"/>
      <c r="M3872" s="781"/>
      <c r="N3872" s="781"/>
      <c r="O3872" s="1035"/>
      <c r="P3872" s="1037"/>
      <c r="Q3872" s="17"/>
      <c r="R3872" s="17"/>
      <c r="S3872" s="17"/>
      <c r="T3872" s="17"/>
      <c r="U3872" s="790"/>
      <c r="V3872" s="17"/>
      <c r="W3872" s="748"/>
      <c r="X3872" s="761"/>
      <c r="Y3872" s="762"/>
      <c r="Z3872" s="763"/>
      <c r="AA3872" s="763"/>
    </row>
    <row r="3873" spans="1:27" ht="13.8" hidden="1">
      <c r="A3873" s="84"/>
      <c r="B3873" s="84"/>
      <c r="C3873" s="84"/>
      <c r="D3873" s="84"/>
      <c r="E3873" s="704"/>
      <c r="F3873" s="704"/>
      <c r="G3873" s="748"/>
      <c r="H3873" s="694" t="str">
        <f t="shared" si="0"/>
        <v>--</v>
      </c>
      <c r="I3873" s="704"/>
      <c r="J3873" s="17"/>
      <c r="K3873" s="17"/>
      <c r="L3873" s="17"/>
      <c r="M3873" s="779"/>
      <c r="N3873" s="779"/>
      <c r="O3873" s="1036"/>
      <c r="P3873" s="1037"/>
      <c r="Q3873" s="17"/>
      <c r="R3873" s="17"/>
      <c r="S3873" s="17"/>
      <c r="T3873" s="17"/>
      <c r="U3873" s="788"/>
      <c r="V3873" s="17"/>
      <c r="W3873" s="741"/>
      <c r="X3873" s="765"/>
      <c r="Y3873" s="766"/>
      <c r="Z3873" s="767"/>
      <c r="AA3873" s="767"/>
    </row>
    <row r="3874" spans="1:27" ht="13.8" hidden="1">
      <c r="A3874" s="84"/>
      <c r="B3874" s="84"/>
      <c r="C3874" s="84"/>
      <c r="D3874" s="84"/>
      <c r="E3874" s="711"/>
      <c r="F3874" s="711"/>
      <c r="G3874" s="741"/>
      <c r="H3874" s="696" t="str">
        <f t="shared" si="0"/>
        <v>--</v>
      </c>
      <c r="I3874" s="711"/>
      <c r="J3874" s="17"/>
      <c r="K3874" s="17"/>
      <c r="L3874" s="17"/>
      <c r="M3874" s="781"/>
      <c r="N3874" s="781"/>
      <c r="O3874" s="1035"/>
      <c r="P3874" s="1037"/>
      <c r="Q3874" s="17"/>
      <c r="R3874" s="17"/>
      <c r="S3874" s="17"/>
      <c r="T3874" s="17"/>
      <c r="U3874" s="790"/>
      <c r="V3874" s="17"/>
      <c r="W3874" s="748"/>
      <c r="X3874" s="761"/>
      <c r="Y3874" s="762"/>
      <c r="Z3874" s="763"/>
      <c r="AA3874" s="763"/>
    </row>
    <row r="3875" spans="1:27" ht="13.8" hidden="1">
      <c r="A3875" s="84"/>
      <c r="B3875" s="84"/>
      <c r="C3875" s="84"/>
      <c r="D3875" s="84"/>
      <c r="E3875" s="704"/>
      <c r="F3875" s="704"/>
      <c r="G3875" s="748"/>
      <c r="H3875" s="694" t="str">
        <f t="shared" si="0"/>
        <v>--</v>
      </c>
      <c r="I3875" s="704"/>
      <c r="J3875" s="17"/>
      <c r="K3875" s="17"/>
      <c r="L3875" s="17"/>
      <c r="M3875" s="779"/>
      <c r="N3875" s="779"/>
      <c r="O3875" s="1036"/>
      <c r="P3875" s="1037"/>
      <c r="Q3875" s="17"/>
      <c r="R3875" s="17"/>
      <c r="S3875" s="17"/>
      <c r="T3875" s="17"/>
      <c r="U3875" s="788"/>
      <c r="V3875" s="17"/>
      <c r="W3875" s="741"/>
      <c r="X3875" s="765"/>
      <c r="Y3875" s="766"/>
      <c r="Z3875" s="767"/>
      <c r="AA3875" s="767"/>
    </row>
    <row r="3876" spans="1:27" ht="13.8" hidden="1">
      <c r="A3876" s="84"/>
      <c r="B3876" s="84"/>
      <c r="C3876" s="84"/>
      <c r="D3876" s="84"/>
      <c r="E3876" s="711"/>
      <c r="F3876" s="711"/>
      <c r="G3876" s="741"/>
      <c r="H3876" s="696" t="str">
        <f t="shared" si="0"/>
        <v>--</v>
      </c>
      <c r="I3876" s="711"/>
      <c r="J3876" s="17"/>
      <c r="K3876" s="17"/>
      <c r="L3876" s="17"/>
      <c r="M3876" s="781"/>
      <c r="N3876" s="781"/>
      <c r="O3876" s="1035"/>
      <c r="P3876" s="1037"/>
      <c r="Q3876" s="17"/>
      <c r="R3876" s="17"/>
      <c r="S3876" s="17"/>
      <c r="T3876" s="17"/>
      <c r="U3876" s="790"/>
      <c r="V3876" s="17"/>
      <c r="W3876" s="748"/>
      <c r="X3876" s="761"/>
      <c r="Y3876" s="762"/>
      <c r="Z3876" s="763"/>
      <c r="AA3876" s="763"/>
    </row>
    <row r="3877" spans="1:27" ht="13.8" hidden="1">
      <c r="A3877" s="84"/>
      <c r="B3877" s="84"/>
      <c r="C3877" s="84"/>
      <c r="D3877" s="84"/>
      <c r="E3877" s="704"/>
      <c r="F3877" s="704"/>
      <c r="G3877" s="748"/>
      <c r="H3877" s="694" t="str">
        <f t="shared" si="0"/>
        <v>--</v>
      </c>
      <c r="I3877" s="704"/>
      <c r="J3877" s="17"/>
      <c r="K3877" s="17"/>
      <c r="L3877" s="17"/>
      <c r="M3877" s="779"/>
      <c r="N3877" s="779"/>
      <c r="O3877" s="1036"/>
      <c r="P3877" s="1037"/>
      <c r="Q3877" s="17"/>
      <c r="R3877" s="17"/>
      <c r="S3877" s="17"/>
      <c r="T3877" s="17"/>
      <c r="U3877" s="788"/>
      <c r="V3877" s="17"/>
      <c r="W3877" s="741"/>
      <c r="X3877" s="765"/>
      <c r="Y3877" s="766"/>
      <c r="Z3877" s="767"/>
      <c r="AA3877" s="767"/>
    </row>
    <row r="3878" spans="1:27" ht="13.8" hidden="1">
      <c r="A3878" s="84"/>
      <c r="B3878" s="84"/>
      <c r="C3878" s="84"/>
      <c r="D3878" s="84"/>
      <c r="E3878" s="711"/>
      <c r="F3878" s="711"/>
      <c r="G3878" s="741"/>
      <c r="H3878" s="696" t="str">
        <f t="shared" si="0"/>
        <v>--</v>
      </c>
      <c r="I3878" s="711"/>
      <c r="J3878" s="17"/>
      <c r="K3878" s="17"/>
      <c r="L3878" s="17"/>
      <c r="M3878" s="781"/>
      <c r="N3878" s="781"/>
      <c r="O3878" s="1035"/>
      <c r="P3878" s="1037"/>
      <c r="Q3878" s="17"/>
      <c r="R3878" s="17"/>
      <c r="S3878" s="17"/>
      <c r="T3878" s="17"/>
      <c r="U3878" s="790"/>
      <c r="V3878" s="17"/>
      <c r="W3878" s="748"/>
      <c r="X3878" s="761"/>
      <c r="Y3878" s="762"/>
      <c r="Z3878" s="763"/>
      <c r="AA3878" s="763"/>
    </row>
    <row r="3879" spans="1:27" ht="13.8" hidden="1">
      <c r="A3879" s="84"/>
      <c r="B3879" s="84"/>
      <c r="C3879" s="84"/>
      <c r="D3879" s="84"/>
      <c r="E3879" s="704"/>
      <c r="F3879" s="704"/>
      <c r="G3879" s="748"/>
      <c r="H3879" s="694" t="str">
        <f t="shared" si="0"/>
        <v>--</v>
      </c>
      <c r="I3879" s="704"/>
      <c r="J3879" s="17"/>
      <c r="K3879" s="17"/>
      <c r="L3879" s="17"/>
      <c r="M3879" s="779"/>
      <c r="N3879" s="779"/>
      <c r="O3879" s="1036"/>
      <c r="P3879" s="1037"/>
      <c r="Q3879" s="17"/>
      <c r="R3879" s="17"/>
      <c r="S3879" s="17"/>
      <c r="T3879" s="17"/>
      <c r="U3879" s="788"/>
      <c r="V3879" s="17"/>
      <c r="W3879" s="741"/>
      <c r="X3879" s="765"/>
      <c r="Y3879" s="766"/>
      <c r="Z3879" s="767"/>
      <c r="AA3879" s="767"/>
    </row>
    <row r="3880" spans="1:27" ht="13.8" hidden="1">
      <c r="A3880" s="84"/>
      <c r="B3880" s="84"/>
      <c r="C3880" s="84"/>
      <c r="D3880" s="84"/>
      <c r="E3880" s="711"/>
      <c r="F3880" s="711"/>
      <c r="G3880" s="741"/>
      <c r="H3880" s="696" t="str">
        <f t="shared" si="0"/>
        <v>--</v>
      </c>
      <c r="I3880" s="711"/>
      <c r="J3880" s="17"/>
      <c r="K3880" s="17"/>
      <c r="L3880" s="17"/>
      <c r="M3880" s="781"/>
      <c r="N3880" s="781"/>
      <c r="O3880" s="1035"/>
      <c r="P3880" s="1037"/>
      <c r="Q3880" s="17"/>
      <c r="R3880" s="17"/>
      <c r="S3880" s="17"/>
      <c r="T3880" s="17"/>
      <c r="U3880" s="790"/>
      <c r="V3880" s="17"/>
      <c r="W3880" s="748"/>
      <c r="X3880" s="761"/>
      <c r="Y3880" s="762"/>
      <c r="Z3880" s="763"/>
      <c r="AA3880" s="763"/>
    </row>
    <row r="3881" spans="1:27" ht="13.8" hidden="1">
      <c r="A3881" s="84"/>
      <c r="B3881" s="84"/>
      <c r="C3881" s="84"/>
      <c r="D3881" s="84"/>
      <c r="E3881" s="704"/>
      <c r="F3881" s="704"/>
      <c r="G3881" s="748"/>
      <c r="H3881" s="694" t="str">
        <f t="shared" si="0"/>
        <v>--</v>
      </c>
      <c r="I3881" s="704"/>
      <c r="J3881" s="17"/>
      <c r="K3881" s="17"/>
      <c r="L3881" s="17"/>
      <c r="M3881" s="779"/>
      <c r="N3881" s="779"/>
      <c r="O3881" s="1036"/>
      <c r="P3881" s="1037"/>
      <c r="Q3881" s="17"/>
      <c r="R3881" s="17"/>
      <c r="S3881" s="17"/>
      <c r="T3881" s="17"/>
      <c r="U3881" s="788"/>
      <c r="V3881" s="17"/>
      <c r="W3881" s="741"/>
      <c r="X3881" s="765"/>
      <c r="Y3881" s="766"/>
      <c r="Z3881" s="767"/>
      <c r="AA3881" s="767"/>
    </row>
    <row r="3882" spans="1:27" ht="13.8" hidden="1">
      <c r="A3882" s="84"/>
      <c r="B3882" s="84"/>
      <c r="C3882" s="84"/>
      <c r="D3882" s="84"/>
      <c r="E3882" s="711"/>
      <c r="F3882" s="711"/>
      <c r="G3882" s="741"/>
      <c r="H3882" s="696" t="str">
        <f t="shared" si="0"/>
        <v>--</v>
      </c>
      <c r="I3882" s="711"/>
      <c r="J3882" s="17"/>
      <c r="K3882" s="17"/>
      <c r="L3882" s="17"/>
      <c r="M3882" s="781"/>
      <c r="N3882" s="781"/>
      <c r="O3882" s="1035"/>
      <c r="P3882" s="1037"/>
      <c r="Q3882" s="17"/>
      <c r="R3882" s="17"/>
      <c r="S3882" s="17"/>
      <c r="T3882" s="17"/>
      <c r="U3882" s="790"/>
      <c r="V3882" s="17"/>
      <c r="W3882" s="748"/>
      <c r="X3882" s="761"/>
      <c r="Y3882" s="762"/>
      <c r="Z3882" s="763"/>
      <c r="AA3882" s="763"/>
    </row>
    <row r="3883" spans="1:27" ht="13.8" hidden="1">
      <c r="A3883" s="84"/>
      <c r="B3883" s="84"/>
      <c r="C3883" s="84"/>
      <c r="D3883" s="84"/>
      <c r="E3883" s="704"/>
      <c r="F3883" s="704"/>
      <c r="G3883" s="748"/>
      <c r="H3883" s="694" t="str">
        <f t="shared" si="0"/>
        <v>--</v>
      </c>
      <c r="I3883" s="704"/>
      <c r="J3883" s="17"/>
      <c r="K3883" s="17"/>
      <c r="L3883" s="17"/>
      <c r="M3883" s="779"/>
      <c r="N3883" s="779"/>
      <c r="O3883" s="1036"/>
      <c r="P3883" s="1037"/>
      <c r="Q3883" s="17"/>
      <c r="R3883" s="17"/>
      <c r="S3883" s="17"/>
      <c r="T3883" s="17"/>
      <c r="U3883" s="788"/>
      <c r="V3883" s="17"/>
      <c r="W3883" s="741"/>
      <c r="X3883" s="765"/>
      <c r="Y3883" s="766"/>
      <c r="Z3883" s="767"/>
      <c r="AA3883" s="767"/>
    </row>
    <row r="3884" spans="1:27" ht="13.8" hidden="1">
      <c r="A3884" s="84"/>
      <c r="B3884" s="84"/>
      <c r="C3884" s="84"/>
      <c r="D3884" s="84"/>
      <c r="E3884" s="711"/>
      <c r="F3884" s="711"/>
      <c r="G3884" s="741"/>
      <c r="H3884" s="696" t="str">
        <f t="shared" si="0"/>
        <v>--</v>
      </c>
      <c r="I3884" s="711"/>
      <c r="J3884" s="17"/>
      <c r="K3884" s="17"/>
      <c r="L3884" s="17"/>
      <c r="M3884" s="781"/>
      <c r="N3884" s="781"/>
      <c r="O3884" s="1035"/>
      <c r="P3884" s="1037"/>
      <c r="Q3884" s="17"/>
      <c r="R3884" s="17"/>
      <c r="S3884" s="17"/>
      <c r="T3884" s="17"/>
      <c r="U3884" s="790"/>
      <c r="V3884" s="17"/>
      <c r="W3884" s="748"/>
      <c r="X3884" s="761"/>
      <c r="Y3884" s="762"/>
      <c r="Z3884" s="763"/>
      <c r="AA3884" s="763"/>
    </row>
    <row r="3885" spans="1:27" ht="13.8" hidden="1">
      <c r="A3885" s="84"/>
      <c r="B3885" s="84"/>
      <c r="C3885" s="84"/>
      <c r="D3885" s="84"/>
      <c r="E3885" s="704"/>
      <c r="F3885" s="704"/>
      <c r="G3885" s="748"/>
      <c r="H3885" s="694" t="str">
        <f t="shared" si="0"/>
        <v>--</v>
      </c>
      <c r="I3885" s="704"/>
      <c r="J3885" s="17"/>
      <c r="K3885" s="17"/>
      <c r="L3885" s="17"/>
      <c r="M3885" s="779"/>
      <c r="N3885" s="779"/>
      <c r="O3885" s="1036"/>
      <c r="P3885" s="1037"/>
      <c r="Q3885" s="17"/>
      <c r="R3885" s="17"/>
      <c r="S3885" s="17"/>
      <c r="T3885" s="17"/>
      <c r="U3885" s="788"/>
      <c r="V3885" s="17"/>
      <c r="W3885" s="741"/>
      <c r="X3885" s="765"/>
      <c r="Y3885" s="766"/>
      <c r="Z3885" s="767"/>
      <c r="AA3885" s="767"/>
    </row>
    <row r="3886" spans="1:27" ht="13.8" hidden="1">
      <c r="A3886" s="84"/>
      <c r="B3886" s="84"/>
      <c r="C3886" s="84"/>
      <c r="D3886" s="84"/>
      <c r="E3886" s="711"/>
      <c r="F3886" s="711"/>
      <c r="G3886" s="741"/>
      <c r="H3886" s="696" t="str">
        <f t="shared" si="0"/>
        <v>--</v>
      </c>
      <c r="I3886" s="711"/>
      <c r="J3886" s="17"/>
      <c r="K3886" s="17"/>
      <c r="L3886" s="17"/>
      <c r="M3886" s="781"/>
      <c r="N3886" s="781"/>
      <c r="O3886" s="1035"/>
      <c r="P3886" s="1037"/>
      <c r="Q3886" s="17"/>
      <c r="R3886" s="17"/>
      <c r="S3886" s="17"/>
      <c r="T3886" s="17"/>
      <c r="U3886" s="790"/>
      <c r="V3886" s="17"/>
      <c r="W3886" s="748"/>
      <c r="X3886" s="761"/>
      <c r="Y3886" s="762"/>
      <c r="Z3886" s="763"/>
      <c r="AA3886" s="763"/>
    </row>
    <row r="3887" spans="1:27" ht="13.8" hidden="1">
      <c r="A3887" s="84"/>
      <c r="B3887" s="84"/>
      <c r="C3887" s="84"/>
      <c r="D3887" s="84"/>
      <c r="E3887" s="704"/>
      <c r="F3887" s="704"/>
      <c r="G3887" s="748"/>
      <c r="H3887" s="694" t="str">
        <f t="shared" si="0"/>
        <v>--</v>
      </c>
      <c r="I3887" s="704"/>
      <c r="J3887" s="17"/>
      <c r="K3887" s="17"/>
      <c r="L3887" s="17"/>
      <c r="M3887" s="779"/>
      <c r="N3887" s="779"/>
      <c r="O3887" s="1036"/>
      <c r="P3887" s="1037"/>
      <c r="Q3887" s="17"/>
      <c r="R3887" s="17"/>
      <c r="S3887" s="17"/>
      <c r="T3887" s="17"/>
      <c r="U3887" s="788"/>
      <c r="V3887" s="17"/>
      <c r="W3887" s="741"/>
      <c r="X3887" s="765"/>
      <c r="Y3887" s="766"/>
      <c r="Z3887" s="767"/>
      <c r="AA3887" s="767"/>
    </row>
    <row r="3888" spans="1:27" ht="13.8" hidden="1">
      <c r="A3888" s="84"/>
      <c r="B3888" s="84"/>
      <c r="C3888" s="84"/>
      <c r="D3888" s="84"/>
      <c r="E3888" s="711"/>
      <c r="F3888" s="711"/>
      <c r="G3888" s="741"/>
      <c r="H3888" s="696" t="str">
        <f t="shared" si="0"/>
        <v>--</v>
      </c>
      <c r="I3888" s="711"/>
      <c r="J3888" s="17"/>
      <c r="K3888" s="17"/>
      <c r="L3888" s="17"/>
      <c r="M3888" s="781"/>
      <c r="N3888" s="781"/>
      <c r="O3888" s="1035"/>
      <c r="P3888" s="1037"/>
      <c r="Q3888" s="17"/>
      <c r="R3888" s="17"/>
      <c r="S3888" s="17"/>
      <c r="T3888" s="17"/>
      <c r="U3888" s="790"/>
      <c r="V3888" s="17"/>
      <c r="W3888" s="748"/>
      <c r="X3888" s="761"/>
      <c r="Y3888" s="762"/>
      <c r="Z3888" s="763"/>
      <c r="AA3888" s="763"/>
    </row>
    <row r="3889" spans="1:27" ht="13.8" hidden="1">
      <c r="A3889" s="84"/>
      <c r="B3889" s="84"/>
      <c r="C3889" s="84"/>
      <c r="D3889" s="84"/>
      <c r="E3889" s="704"/>
      <c r="F3889" s="704"/>
      <c r="G3889" s="748"/>
      <c r="H3889" s="694" t="str">
        <f t="shared" si="0"/>
        <v>--</v>
      </c>
      <c r="I3889" s="704"/>
      <c r="J3889" s="17"/>
      <c r="K3889" s="17"/>
      <c r="L3889" s="17"/>
      <c r="M3889" s="779"/>
      <c r="N3889" s="779"/>
      <c r="O3889" s="1036"/>
      <c r="P3889" s="1037"/>
      <c r="Q3889" s="17"/>
      <c r="R3889" s="17"/>
      <c r="S3889" s="17"/>
      <c r="T3889" s="17"/>
      <c r="U3889" s="788"/>
      <c r="V3889" s="17"/>
      <c r="W3889" s="741"/>
      <c r="X3889" s="765"/>
      <c r="Y3889" s="766"/>
      <c r="Z3889" s="767"/>
      <c r="AA3889" s="767"/>
    </row>
    <row r="3890" spans="1:27" ht="13.8" hidden="1">
      <c r="A3890" s="84"/>
      <c r="B3890" s="84"/>
      <c r="C3890" s="84"/>
      <c r="D3890" s="84"/>
      <c r="E3890" s="711"/>
      <c r="F3890" s="711"/>
      <c r="G3890" s="741"/>
      <c r="H3890" s="696" t="str">
        <f t="shared" si="0"/>
        <v>--</v>
      </c>
      <c r="I3890" s="711"/>
      <c r="J3890" s="17"/>
      <c r="K3890" s="17"/>
      <c r="L3890" s="17"/>
      <c r="M3890" s="781"/>
      <c r="N3890" s="781"/>
      <c r="O3890" s="1035"/>
      <c r="P3890" s="1037"/>
      <c r="Q3890" s="17"/>
      <c r="R3890" s="17"/>
      <c r="S3890" s="17"/>
      <c r="T3890" s="17"/>
      <c r="U3890" s="790"/>
      <c r="V3890" s="17"/>
      <c r="W3890" s="748"/>
      <c r="X3890" s="761"/>
      <c r="Y3890" s="762"/>
      <c r="Z3890" s="763"/>
      <c r="AA3890" s="763"/>
    </row>
    <row r="3891" spans="1:27" ht="13.8" hidden="1">
      <c r="A3891" s="84"/>
      <c r="B3891" s="84"/>
      <c r="C3891" s="84"/>
      <c r="D3891" s="84"/>
      <c r="E3891" s="704"/>
      <c r="F3891" s="704"/>
      <c r="G3891" s="748"/>
      <c r="H3891" s="694" t="str">
        <f t="shared" si="0"/>
        <v>--</v>
      </c>
      <c r="I3891" s="704"/>
      <c r="J3891" s="17"/>
      <c r="K3891" s="17"/>
      <c r="L3891" s="17"/>
      <c r="M3891" s="779"/>
      <c r="N3891" s="779"/>
      <c r="O3891" s="1036"/>
      <c r="P3891" s="1037"/>
      <c r="Q3891" s="17"/>
      <c r="R3891" s="17"/>
      <c r="S3891" s="17"/>
      <c r="T3891" s="17"/>
      <c r="U3891" s="788"/>
      <c r="V3891" s="17"/>
      <c r="W3891" s="741"/>
      <c r="X3891" s="765"/>
      <c r="Y3891" s="766"/>
      <c r="Z3891" s="767"/>
      <c r="AA3891" s="767"/>
    </row>
    <row r="3892" spans="1:27" ht="13.8" hidden="1">
      <c r="A3892" s="84"/>
      <c r="B3892" s="84"/>
      <c r="C3892" s="84"/>
      <c r="D3892" s="84"/>
      <c r="E3892" s="711"/>
      <c r="F3892" s="711"/>
      <c r="G3892" s="741"/>
      <c r="H3892" s="696" t="str">
        <f t="shared" si="0"/>
        <v>--</v>
      </c>
      <c r="I3892" s="711"/>
      <c r="J3892" s="17"/>
      <c r="K3892" s="17"/>
      <c r="L3892" s="17"/>
      <c r="M3892" s="781"/>
      <c r="N3892" s="781"/>
      <c r="O3892" s="1035"/>
      <c r="P3892" s="1037"/>
      <c r="Q3892" s="17"/>
      <c r="R3892" s="17"/>
      <c r="S3892" s="17"/>
      <c r="T3892" s="17"/>
      <c r="U3892" s="790"/>
      <c r="V3892" s="17"/>
      <c r="W3892" s="748"/>
      <c r="X3892" s="761"/>
      <c r="Y3892" s="762"/>
      <c r="Z3892" s="763"/>
      <c r="AA3892" s="763"/>
    </row>
    <row r="3893" spans="1:27" ht="13.8" hidden="1">
      <c r="A3893" s="84"/>
      <c r="B3893" s="84"/>
      <c r="C3893" s="84"/>
      <c r="D3893" s="84"/>
      <c r="E3893" s="704"/>
      <c r="F3893" s="704"/>
      <c r="G3893" s="748"/>
      <c r="H3893" s="694" t="str">
        <f t="shared" si="0"/>
        <v>--</v>
      </c>
      <c r="I3893" s="704"/>
      <c r="J3893" s="17"/>
      <c r="K3893" s="17"/>
      <c r="L3893" s="17"/>
      <c r="M3893" s="779"/>
      <c r="N3893" s="779"/>
      <c r="O3893" s="1036"/>
      <c r="P3893" s="1037"/>
      <c r="Q3893" s="17"/>
      <c r="R3893" s="17"/>
      <c r="S3893" s="17"/>
      <c r="T3893" s="17"/>
      <c r="U3893" s="788"/>
      <c r="V3893" s="17"/>
      <c r="W3893" s="741"/>
      <c r="X3893" s="765"/>
      <c r="Y3893" s="766"/>
      <c r="Z3893" s="767"/>
      <c r="AA3893" s="767"/>
    </row>
    <row r="3894" spans="1:27" ht="13.8" hidden="1">
      <c r="A3894" s="84"/>
      <c r="B3894" s="84"/>
      <c r="C3894" s="84"/>
      <c r="D3894" s="84"/>
      <c r="E3894" s="711"/>
      <c r="F3894" s="711"/>
      <c r="G3894" s="741"/>
      <c r="H3894" s="696" t="str">
        <f t="shared" si="0"/>
        <v>--</v>
      </c>
      <c r="I3894" s="711"/>
      <c r="J3894" s="17"/>
      <c r="K3894" s="17"/>
      <c r="L3894" s="17"/>
      <c r="M3894" s="781"/>
      <c r="N3894" s="781"/>
      <c r="O3894" s="1035"/>
      <c r="P3894" s="1037"/>
      <c r="Q3894" s="17"/>
      <c r="R3894" s="17"/>
      <c r="S3894" s="17"/>
      <c r="T3894" s="17"/>
      <c r="U3894" s="790"/>
      <c r="V3894" s="17"/>
      <c r="W3894" s="748"/>
      <c r="X3894" s="761"/>
      <c r="Y3894" s="762"/>
      <c r="Z3894" s="763"/>
      <c r="AA3894" s="763"/>
    </row>
    <row r="3895" spans="1:27" ht="13.8" hidden="1">
      <c r="A3895" s="84"/>
      <c r="B3895" s="84"/>
      <c r="C3895" s="84"/>
      <c r="D3895" s="84"/>
      <c r="E3895" s="704"/>
      <c r="F3895" s="704"/>
      <c r="G3895" s="748"/>
      <c r="H3895" s="694" t="str">
        <f t="shared" si="0"/>
        <v>--</v>
      </c>
      <c r="I3895" s="704"/>
      <c r="J3895" s="17"/>
      <c r="K3895" s="17"/>
      <c r="L3895" s="17"/>
      <c r="M3895" s="779"/>
      <c r="N3895" s="779"/>
      <c r="O3895" s="1036"/>
      <c r="P3895" s="1037"/>
      <c r="Q3895" s="17"/>
      <c r="R3895" s="17"/>
      <c r="S3895" s="17"/>
      <c r="T3895" s="17"/>
      <c r="U3895" s="788"/>
      <c r="V3895" s="17"/>
      <c r="W3895" s="741"/>
      <c r="X3895" s="765"/>
      <c r="Y3895" s="766"/>
      <c r="Z3895" s="767"/>
      <c r="AA3895" s="767"/>
    </row>
    <row r="3896" spans="1:27" ht="13.8" hidden="1">
      <c r="A3896" s="84"/>
      <c r="B3896" s="84"/>
      <c r="C3896" s="84"/>
      <c r="D3896" s="84"/>
      <c r="E3896" s="711"/>
      <c r="F3896" s="711"/>
      <c r="G3896" s="741"/>
      <c r="H3896" s="696" t="str">
        <f t="shared" si="0"/>
        <v>--</v>
      </c>
      <c r="I3896" s="711"/>
      <c r="J3896" s="17"/>
      <c r="K3896" s="17"/>
      <c r="L3896" s="17"/>
      <c r="M3896" s="781"/>
      <c r="N3896" s="781"/>
      <c r="O3896" s="1035"/>
      <c r="P3896" s="1037"/>
      <c r="Q3896" s="17"/>
      <c r="R3896" s="17"/>
      <c r="S3896" s="17"/>
      <c r="T3896" s="17"/>
      <c r="U3896" s="790"/>
      <c r="V3896" s="17"/>
      <c r="W3896" s="748"/>
      <c r="X3896" s="761"/>
      <c r="Y3896" s="762"/>
      <c r="Z3896" s="763"/>
      <c r="AA3896" s="763"/>
    </row>
    <row r="3897" spans="1:27" ht="13.8" hidden="1">
      <c r="A3897" s="84"/>
      <c r="B3897" s="84"/>
      <c r="C3897" s="84"/>
      <c r="D3897" s="84"/>
      <c r="E3897" s="704"/>
      <c r="F3897" s="704"/>
      <c r="G3897" s="748"/>
      <c r="H3897" s="694" t="str">
        <f t="shared" si="0"/>
        <v>--</v>
      </c>
      <c r="I3897" s="704"/>
      <c r="J3897" s="17"/>
      <c r="K3897" s="17"/>
      <c r="L3897" s="17"/>
      <c r="M3897" s="779"/>
      <c r="N3897" s="779"/>
      <c r="O3897" s="1036"/>
      <c r="P3897" s="1037"/>
      <c r="Q3897" s="17"/>
      <c r="R3897" s="17"/>
      <c r="S3897" s="17"/>
      <c r="T3897" s="17"/>
      <c r="U3897" s="788"/>
      <c r="V3897" s="17"/>
      <c r="W3897" s="741"/>
      <c r="X3897" s="765"/>
      <c r="Y3897" s="766"/>
      <c r="Z3897" s="767"/>
      <c r="AA3897" s="767"/>
    </row>
    <row r="3898" spans="1:27" ht="13.8" hidden="1">
      <c r="A3898" s="84"/>
      <c r="B3898" s="84"/>
      <c r="C3898" s="84"/>
      <c r="D3898" s="84"/>
      <c r="E3898" s="711"/>
      <c r="F3898" s="711"/>
      <c r="G3898" s="741"/>
      <c r="H3898" s="696" t="str">
        <f t="shared" si="0"/>
        <v>--</v>
      </c>
      <c r="I3898" s="711"/>
      <c r="J3898" s="17"/>
      <c r="K3898" s="17"/>
      <c r="L3898" s="17"/>
      <c r="M3898" s="781"/>
      <c r="N3898" s="781"/>
      <c r="O3898" s="1035"/>
      <c r="P3898" s="1037"/>
      <c r="Q3898" s="17"/>
      <c r="R3898" s="17"/>
      <c r="S3898" s="17"/>
      <c r="T3898" s="17"/>
      <c r="U3898" s="790"/>
      <c r="V3898" s="17"/>
      <c r="W3898" s="748"/>
      <c r="X3898" s="761"/>
      <c r="Y3898" s="762"/>
      <c r="Z3898" s="763"/>
      <c r="AA3898" s="763"/>
    </row>
    <row r="3899" spans="1:27" ht="13.8" hidden="1">
      <c r="A3899" s="84"/>
      <c r="B3899" s="84"/>
      <c r="C3899" s="84"/>
      <c r="D3899" s="84"/>
      <c r="E3899" s="704"/>
      <c r="F3899" s="704"/>
      <c r="G3899" s="748"/>
      <c r="H3899" s="694" t="str">
        <f t="shared" si="0"/>
        <v>--</v>
      </c>
      <c r="I3899" s="704"/>
      <c r="J3899" s="17"/>
      <c r="K3899" s="17"/>
      <c r="L3899" s="17"/>
      <c r="M3899" s="779"/>
      <c r="N3899" s="779"/>
      <c r="O3899" s="1036"/>
      <c r="P3899" s="1037"/>
      <c r="Q3899" s="17"/>
      <c r="R3899" s="17"/>
      <c r="S3899" s="17"/>
      <c r="T3899" s="17"/>
      <c r="U3899" s="788"/>
      <c r="V3899" s="17"/>
      <c r="W3899" s="741"/>
      <c r="X3899" s="765"/>
      <c r="Y3899" s="766"/>
      <c r="Z3899" s="767"/>
      <c r="AA3899" s="767"/>
    </row>
    <row r="3900" spans="1:27" ht="13.8" hidden="1">
      <c r="A3900" s="84"/>
      <c r="B3900" s="84"/>
      <c r="C3900" s="84"/>
      <c r="D3900" s="84"/>
      <c r="E3900" s="711"/>
      <c r="F3900" s="711"/>
      <c r="G3900" s="741"/>
      <c r="H3900" s="696" t="str">
        <f t="shared" si="0"/>
        <v>--</v>
      </c>
      <c r="I3900" s="711"/>
      <c r="J3900" s="17"/>
      <c r="K3900" s="17"/>
      <c r="L3900" s="17"/>
      <c r="M3900" s="781"/>
      <c r="N3900" s="781"/>
      <c r="O3900" s="1035"/>
      <c r="P3900" s="1037"/>
      <c r="Q3900" s="17"/>
      <c r="R3900" s="17"/>
      <c r="S3900" s="17"/>
      <c r="T3900" s="17"/>
      <c r="U3900" s="790"/>
      <c r="V3900" s="17"/>
      <c r="W3900" s="748"/>
      <c r="X3900" s="761"/>
      <c r="Y3900" s="762"/>
      <c r="Z3900" s="763"/>
      <c r="AA3900" s="763"/>
    </row>
    <row r="3901" spans="1:27" ht="13.8" hidden="1">
      <c r="A3901" s="84"/>
      <c r="B3901" s="84"/>
      <c r="C3901" s="84"/>
      <c r="D3901" s="84"/>
      <c r="E3901" s="704"/>
      <c r="F3901" s="704"/>
      <c r="G3901" s="748"/>
      <c r="H3901" s="694" t="str">
        <f t="shared" si="0"/>
        <v>--</v>
      </c>
      <c r="I3901" s="704"/>
      <c r="J3901" s="17"/>
      <c r="K3901" s="17"/>
      <c r="L3901" s="17"/>
      <c r="M3901" s="779"/>
      <c r="N3901" s="779"/>
      <c r="O3901" s="1036"/>
      <c r="P3901" s="1037"/>
      <c r="Q3901" s="17"/>
      <c r="R3901" s="17"/>
      <c r="S3901" s="17"/>
      <c r="T3901" s="17"/>
      <c r="U3901" s="788"/>
      <c r="V3901" s="17"/>
      <c r="W3901" s="741"/>
      <c r="X3901" s="765"/>
      <c r="Y3901" s="766"/>
      <c r="Z3901" s="767"/>
      <c r="AA3901" s="767"/>
    </row>
    <row r="3902" spans="1:27" ht="13.8" hidden="1">
      <c r="A3902" s="84"/>
      <c r="B3902" s="84"/>
      <c r="C3902" s="84"/>
      <c r="D3902" s="84"/>
      <c r="E3902" s="711"/>
      <c r="F3902" s="711"/>
      <c r="G3902" s="741"/>
      <c r="H3902" s="696" t="str">
        <f t="shared" si="0"/>
        <v>--</v>
      </c>
      <c r="I3902" s="711"/>
      <c r="J3902" s="17"/>
      <c r="K3902" s="17"/>
      <c r="L3902" s="17"/>
      <c r="M3902" s="781"/>
      <c r="N3902" s="781"/>
      <c r="O3902" s="1035"/>
      <c r="P3902" s="1037"/>
      <c r="Q3902" s="17"/>
      <c r="R3902" s="17"/>
      <c r="S3902" s="17"/>
      <c r="T3902" s="17"/>
      <c r="U3902" s="790"/>
      <c r="V3902" s="17"/>
      <c r="W3902" s="748"/>
      <c r="X3902" s="761"/>
      <c r="Y3902" s="762"/>
      <c r="Z3902" s="763"/>
      <c r="AA3902" s="763"/>
    </row>
    <row r="3903" spans="1:27" ht="13.8" hidden="1">
      <c r="A3903" s="84"/>
      <c r="B3903" s="84"/>
      <c r="C3903" s="84"/>
      <c r="D3903" s="84"/>
      <c r="E3903" s="704"/>
      <c r="F3903" s="704"/>
      <c r="G3903" s="748"/>
      <c r="H3903" s="694" t="str">
        <f t="shared" si="0"/>
        <v>--</v>
      </c>
      <c r="I3903" s="704"/>
      <c r="J3903" s="17"/>
      <c r="K3903" s="17"/>
      <c r="L3903" s="17"/>
      <c r="M3903" s="779"/>
      <c r="N3903" s="779"/>
      <c r="O3903" s="1036"/>
      <c r="P3903" s="1037"/>
      <c r="Q3903" s="17"/>
      <c r="R3903" s="17"/>
      <c r="S3903" s="17"/>
      <c r="T3903" s="17"/>
      <c r="U3903" s="788"/>
      <c r="V3903" s="17"/>
      <c r="W3903" s="741"/>
      <c r="X3903" s="765"/>
      <c r="Y3903" s="766"/>
      <c r="Z3903" s="767"/>
      <c r="AA3903" s="767"/>
    </row>
    <row r="3904" spans="1:27" ht="13.8" hidden="1">
      <c r="A3904" s="84"/>
      <c r="B3904" s="84"/>
      <c r="C3904" s="84"/>
      <c r="D3904" s="84"/>
      <c r="E3904" s="711"/>
      <c r="F3904" s="711"/>
      <c r="G3904" s="741"/>
      <c r="H3904" s="696" t="str">
        <f t="shared" si="0"/>
        <v>--</v>
      </c>
      <c r="I3904" s="711"/>
      <c r="J3904" s="17"/>
      <c r="K3904" s="17"/>
      <c r="L3904" s="17"/>
      <c r="M3904" s="781"/>
      <c r="N3904" s="781"/>
      <c r="O3904" s="1035"/>
      <c r="P3904" s="1037"/>
      <c r="Q3904" s="17"/>
      <c r="R3904" s="17"/>
      <c r="S3904" s="17"/>
      <c r="T3904" s="17"/>
      <c r="U3904" s="790"/>
      <c r="V3904" s="17"/>
      <c r="W3904" s="748"/>
      <c r="X3904" s="761"/>
      <c r="Y3904" s="762"/>
      <c r="Z3904" s="763"/>
      <c r="AA3904" s="763"/>
    </row>
    <row r="3905" spans="1:27" ht="13.8" hidden="1">
      <c r="A3905" s="84"/>
      <c r="B3905" s="84"/>
      <c r="C3905" s="84"/>
      <c r="D3905" s="84"/>
      <c r="E3905" s="704"/>
      <c r="F3905" s="704"/>
      <c r="G3905" s="748"/>
      <c r="H3905" s="694" t="str">
        <f t="shared" si="0"/>
        <v>--</v>
      </c>
      <c r="I3905" s="704"/>
      <c r="J3905" s="17"/>
      <c r="K3905" s="17"/>
      <c r="L3905" s="17"/>
      <c r="M3905" s="779"/>
      <c r="N3905" s="779"/>
      <c r="O3905" s="1036"/>
      <c r="P3905" s="1037"/>
      <c r="Q3905" s="17"/>
      <c r="R3905" s="17"/>
      <c r="S3905" s="17"/>
      <c r="T3905" s="17"/>
      <c r="U3905" s="788"/>
      <c r="V3905" s="17"/>
      <c r="W3905" s="741"/>
      <c r="X3905" s="765"/>
      <c r="Y3905" s="766"/>
      <c r="Z3905" s="767"/>
      <c r="AA3905" s="767"/>
    </row>
    <row r="3906" spans="1:27" ht="13.8" hidden="1">
      <c r="A3906" s="84"/>
      <c r="B3906" s="84"/>
      <c r="C3906" s="84"/>
      <c r="D3906" s="84"/>
      <c r="E3906" s="711"/>
      <c r="F3906" s="711"/>
      <c r="G3906" s="741"/>
      <c r="H3906" s="696" t="str">
        <f t="shared" si="0"/>
        <v>--</v>
      </c>
      <c r="I3906" s="711"/>
      <c r="J3906" s="17"/>
      <c r="K3906" s="17"/>
      <c r="L3906" s="17"/>
      <c r="M3906" s="781"/>
      <c r="N3906" s="781"/>
      <c r="O3906" s="1035"/>
      <c r="P3906" s="1037"/>
      <c r="Q3906" s="17"/>
      <c r="R3906" s="17"/>
      <c r="S3906" s="17"/>
      <c r="T3906" s="17"/>
      <c r="U3906" s="790"/>
      <c r="V3906" s="17"/>
      <c r="W3906" s="748"/>
      <c r="X3906" s="761"/>
      <c r="Y3906" s="762"/>
      <c r="Z3906" s="763"/>
      <c r="AA3906" s="763"/>
    </row>
    <row r="3907" spans="1:27" ht="13.8" hidden="1">
      <c r="A3907" s="84"/>
      <c r="B3907" s="84"/>
      <c r="C3907" s="84"/>
      <c r="D3907" s="84"/>
      <c r="E3907" s="704"/>
      <c r="F3907" s="704"/>
      <c r="G3907" s="748"/>
      <c r="H3907" s="694" t="str">
        <f t="shared" si="0"/>
        <v>--</v>
      </c>
      <c r="I3907" s="704"/>
      <c r="J3907" s="17"/>
      <c r="K3907" s="17"/>
      <c r="L3907" s="17"/>
      <c r="M3907" s="779"/>
      <c r="N3907" s="779"/>
      <c r="O3907" s="1036"/>
      <c r="P3907" s="1037"/>
      <c r="Q3907" s="17"/>
      <c r="R3907" s="17"/>
      <c r="S3907" s="17"/>
      <c r="T3907" s="17"/>
      <c r="U3907" s="788"/>
      <c r="V3907" s="17"/>
      <c r="W3907" s="741"/>
      <c r="X3907" s="765"/>
      <c r="Y3907" s="766"/>
      <c r="Z3907" s="767"/>
      <c r="AA3907" s="767"/>
    </row>
    <row r="3908" spans="1:27" ht="13.8" hidden="1">
      <c r="A3908" s="84"/>
      <c r="B3908" s="84"/>
      <c r="C3908" s="84"/>
      <c r="D3908" s="84"/>
      <c r="E3908" s="711"/>
      <c r="F3908" s="711"/>
      <c r="G3908" s="741"/>
      <c r="H3908" s="696" t="str">
        <f t="shared" si="0"/>
        <v>--</v>
      </c>
      <c r="I3908" s="711"/>
      <c r="J3908" s="17"/>
      <c r="K3908" s="17"/>
      <c r="L3908" s="17"/>
      <c r="M3908" s="781"/>
      <c r="N3908" s="781"/>
      <c r="O3908" s="1035"/>
      <c r="P3908" s="1037"/>
      <c r="Q3908" s="17"/>
      <c r="R3908" s="17"/>
      <c r="S3908" s="17"/>
      <c r="T3908" s="17"/>
      <c r="U3908" s="790"/>
      <c r="V3908" s="17"/>
      <c r="W3908" s="748"/>
      <c r="X3908" s="761"/>
      <c r="Y3908" s="762"/>
      <c r="Z3908" s="763"/>
      <c r="AA3908" s="763"/>
    </row>
    <row r="3909" spans="1:27" ht="13.8" hidden="1">
      <c r="A3909" s="84"/>
      <c r="B3909" s="84"/>
      <c r="C3909" s="84"/>
      <c r="D3909" s="84"/>
      <c r="E3909" s="704"/>
      <c r="F3909" s="704"/>
      <c r="G3909" s="748"/>
      <c r="H3909" s="694" t="str">
        <f t="shared" si="0"/>
        <v>--</v>
      </c>
      <c r="I3909" s="704"/>
      <c r="J3909" s="17"/>
      <c r="K3909" s="17"/>
      <c r="L3909" s="17"/>
      <c r="M3909" s="779"/>
      <c r="N3909" s="779"/>
      <c r="O3909" s="1036"/>
      <c r="P3909" s="1037"/>
      <c r="Q3909" s="17"/>
      <c r="R3909" s="17"/>
      <c r="S3909" s="17"/>
      <c r="T3909" s="17"/>
      <c r="U3909" s="788"/>
      <c r="V3909" s="17"/>
      <c r="W3909" s="741"/>
      <c r="X3909" s="765"/>
      <c r="Y3909" s="766"/>
      <c r="Z3909" s="767"/>
      <c r="AA3909" s="767"/>
    </row>
    <row r="3910" spans="1:27" ht="13.8" hidden="1">
      <c r="A3910" s="84"/>
      <c r="B3910" s="84"/>
      <c r="C3910" s="84"/>
      <c r="D3910" s="84"/>
      <c r="E3910" s="711"/>
      <c r="F3910" s="711"/>
      <c r="G3910" s="741"/>
      <c r="H3910" s="696" t="str">
        <f t="shared" si="0"/>
        <v>--</v>
      </c>
      <c r="I3910" s="711"/>
      <c r="J3910" s="17"/>
      <c r="K3910" s="17"/>
      <c r="L3910" s="17"/>
      <c r="M3910" s="781"/>
      <c r="N3910" s="781"/>
      <c r="O3910" s="1035"/>
      <c r="P3910" s="1037"/>
      <c r="Q3910" s="17"/>
      <c r="R3910" s="17"/>
      <c r="S3910" s="17"/>
      <c r="T3910" s="17"/>
      <c r="U3910" s="790"/>
      <c r="V3910" s="17"/>
      <c r="W3910" s="748"/>
      <c r="X3910" s="761"/>
      <c r="Y3910" s="762"/>
      <c r="Z3910" s="763"/>
      <c r="AA3910" s="763"/>
    </row>
    <row r="3911" spans="1:27" ht="13.8" hidden="1">
      <c r="A3911" s="84"/>
      <c r="B3911" s="84"/>
      <c r="C3911" s="84"/>
      <c r="D3911" s="84"/>
      <c r="E3911" s="704"/>
      <c r="F3911" s="704"/>
      <c r="G3911" s="748"/>
      <c r="H3911" s="694" t="str">
        <f t="shared" si="0"/>
        <v>--</v>
      </c>
      <c r="I3911" s="704"/>
      <c r="J3911" s="17"/>
      <c r="K3911" s="17"/>
      <c r="L3911" s="17"/>
      <c r="M3911" s="779"/>
      <c r="N3911" s="779"/>
      <c r="O3911" s="1036"/>
      <c r="P3911" s="1037"/>
      <c r="Q3911" s="17"/>
      <c r="R3911" s="17"/>
      <c r="S3911" s="17"/>
      <c r="T3911" s="17"/>
      <c r="U3911" s="788"/>
      <c r="V3911" s="17"/>
      <c r="W3911" s="741"/>
      <c r="X3911" s="765"/>
      <c r="Y3911" s="766"/>
      <c r="Z3911" s="767"/>
      <c r="AA3911" s="767"/>
    </row>
    <row r="3912" spans="1:27" ht="13.8" hidden="1">
      <c r="A3912" s="84"/>
      <c r="B3912" s="84"/>
      <c r="C3912" s="84"/>
      <c r="D3912" s="84"/>
      <c r="E3912" s="711"/>
      <c r="F3912" s="711"/>
      <c r="G3912" s="741"/>
      <c r="H3912" s="696" t="str">
        <f t="shared" si="0"/>
        <v>--</v>
      </c>
      <c r="I3912" s="711"/>
      <c r="J3912" s="17"/>
      <c r="K3912" s="17"/>
      <c r="L3912" s="17"/>
      <c r="M3912" s="781"/>
      <c r="N3912" s="781"/>
      <c r="O3912" s="1035"/>
      <c r="P3912" s="1037"/>
      <c r="Q3912" s="17"/>
      <c r="R3912" s="17"/>
      <c r="S3912" s="17"/>
      <c r="T3912" s="17"/>
      <c r="U3912" s="790"/>
      <c r="V3912" s="17"/>
      <c r="W3912" s="748"/>
      <c r="X3912" s="761"/>
      <c r="Y3912" s="762"/>
      <c r="Z3912" s="763"/>
      <c r="AA3912" s="763"/>
    </row>
    <row r="3913" spans="1:27" ht="13.8" hidden="1">
      <c r="A3913" s="84"/>
      <c r="B3913" s="84"/>
      <c r="C3913" s="84"/>
      <c r="D3913" s="84"/>
      <c r="E3913" s="704"/>
      <c r="F3913" s="704"/>
      <c r="G3913" s="748"/>
      <c r="H3913" s="694" t="str">
        <f t="shared" si="0"/>
        <v>--</v>
      </c>
      <c r="I3913" s="704"/>
      <c r="J3913" s="17"/>
      <c r="K3913" s="17"/>
      <c r="L3913" s="17"/>
      <c r="M3913" s="779"/>
      <c r="N3913" s="779"/>
      <c r="O3913" s="1036"/>
      <c r="P3913" s="1037"/>
      <c r="Q3913" s="17"/>
      <c r="R3913" s="17"/>
      <c r="S3913" s="17"/>
      <c r="T3913" s="17"/>
      <c r="U3913" s="788"/>
      <c r="V3913" s="17"/>
      <c r="W3913" s="741"/>
      <c r="X3913" s="765"/>
      <c r="Y3913" s="766"/>
      <c r="Z3913" s="767"/>
      <c r="AA3913" s="767"/>
    </row>
    <row r="3914" spans="1:27" ht="13.8" hidden="1">
      <c r="A3914" s="84"/>
      <c r="B3914" s="84"/>
      <c r="C3914" s="84"/>
      <c r="D3914" s="84"/>
      <c r="E3914" s="711"/>
      <c r="F3914" s="711"/>
      <c r="G3914" s="741"/>
      <c r="H3914" s="696" t="str">
        <f t="shared" si="0"/>
        <v>--</v>
      </c>
      <c r="I3914" s="711"/>
      <c r="J3914" s="17"/>
      <c r="K3914" s="17"/>
      <c r="L3914" s="17"/>
      <c r="M3914" s="781"/>
      <c r="N3914" s="781"/>
      <c r="O3914" s="1035"/>
      <c r="P3914" s="1037"/>
      <c r="Q3914" s="17"/>
      <c r="R3914" s="17"/>
      <c r="S3914" s="17"/>
      <c r="T3914" s="17"/>
      <c r="U3914" s="790"/>
      <c r="V3914" s="17"/>
      <c r="W3914" s="748"/>
      <c r="X3914" s="761"/>
      <c r="Y3914" s="762"/>
      <c r="Z3914" s="763"/>
      <c r="AA3914" s="763"/>
    </row>
    <row r="3915" spans="1:27" ht="13.8" hidden="1">
      <c r="A3915" s="84"/>
      <c r="B3915" s="84"/>
      <c r="C3915" s="84"/>
      <c r="D3915" s="84"/>
      <c r="E3915" s="704"/>
      <c r="F3915" s="704"/>
      <c r="G3915" s="748"/>
      <c r="H3915" s="694" t="str">
        <f t="shared" si="0"/>
        <v>--</v>
      </c>
      <c r="I3915" s="704"/>
      <c r="J3915" s="17"/>
      <c r="K3915" s="17"/>
      <c r="L3915" s="17"/>
      <c r="M3915" s="779"/>
      <c r="N3915" s="779"/>
      <c r="O3915" s="1036"/>
      <c r="P3915" s="1037"/>
      <c r="Q3915" s="17"/>
      <c r="R3915" s="17"/>
      <c r="S3915" s="17"/>
      <c r="T3915" s="17"/>
      <c r="U3915" s="788"/>
      <c r="V3915" s="17"/>
      <c r="W3915" s="741"/>
      <c r="X3915" s="765"/>
      <c r="Y3915" s="766"/>
      <c r="Z3915" s="767"/>
      <c r="AA3915" s="767"/>
    </row>
    <row r="3916" spans="1:27" ht="13.8" hidden="1">
      <c r="A3916" s="84"/>
      <c r="B3916" s="84"/>
      <c r="C3916" s="84"/>
      <c r="D3916" s="84"/>
      <c r="E3916" s="711"/>
      <c r="F3916" s="711"/>
      <c r="G3916" s="741"/>
      <c r="H3916" s="696" t="str">
        <f t="shared" si="0"/>
        <v>--</v>
      </c>
      <c r="I3916" s="711"/>
      <c r="J3916" s="17"/>
      <c r="K3916" s="17"/>
      <c r="L3916" s="17"/>
      <c r="M3916" s="781"/>
      <c r="N3916" s="781"/>
      <c r="O3916" s="1035"/>
      <c r="P3916" s="1037"/>
      <c r="Q3916" s="17"/>
      <c r="R3916" s="17"/>
      <c r="S3916" s="17"/>
      <c r="T3916" s="17"/>
      <c r="U3916" s="790"/>
      <c r="V3916" s="17"/>
      <c r="W3916" s="748"/>
      <c r="X3916" s="761"/>
      <c r="Y3916" s="762"/>
      <c r="Z3916" s="763"/>
      <c r="AA3916" s="763"/>
    </row>
    <row r="3917" spans="1:27" ht="13.8" hidden="1">
      <c r="A3917" s="84"/>
      <c r="B3917" s="84"/>
      <c r="C3917" s="84"/>
      <c r="D3917" s="84"/>
      <c r="E3917" s="704"/>
      <c r="F3917" s="704"/>
      <c r="G3917" s="748"/>
      <c r="H3917" s="694" t="str">
        <f t="shared" si="0"/>
        <v>--</v>
      </c>
      <c r="I3917" s="704"/>
      <c r="J3917" s="17"/>
      <c r="K3917" s="17"/>
      <c r="L3917" s="17"/>
      <c r="M3917" s="779"/>
      <c r="N3917" s="779"/>
      <c r="O3917" s="1036"/>
      <c r="P3917" s="1037"/>
      <c r="Q3917" s="17"/>
      <c r="R3917" s="17"/>
      <c r="S3917" s="17"/>
      <c r="T3917" s="17"/>
      <c r="U3917" s="788"/>
      <c r="V3917" s="17"/>
      <c r="W3917" s="741"/>
      <c r="X3917" s="765"/>
      <c r="Y3917" s="766"/>
      <c r="Z3917" s="767"/>
      <c r="AA3917" s="767"/>
    </row>
    <row r="3918" spans="1:27" ht="13.8" hidden="1">
      <c r="A3918" s="84"/>
      <c r="B3918" s="84"/>
      <c r="C3918" s="84"/>
      <c r="D3918" s="84"/>
      <c r="E3918" s="711"/>
      <c r="F3918" s="711"/>
      <c r="G3918" s="741"/>
      <c r="H3918" s="696" t="str">
        <f t="shared" si="0"/>
        <v>--</v>
      </c>
      <c r="I3918" s="711"/>
      <c r="J3918" s="17"/>
      <c r="K3918" s="17"/>
      <c r="L3918" s="17"/>
      <c r="M3918" s="781"/>
      <c r="N3918" s="781"/>
      <c r="O3918" s="1035"/>
      <c r="P3918" s="1037"/>
      <c r="Q3918" s="17"/>
      <c r="R3918" s="17"/>
      <c r="S3918" s="17"/>
      <c r="T3918" s="17"/>
      <c r="U3918" s="790"/>
      <c r="V3918" s="17"/>
      <c r="W3918" s="748"/>
      <c r="X3918" s="761"/>
      <c r="Y3918" s="762"/>
      <c r="Z3918" s="763"/>
      <c r="AA3918" s="763"/>
    </row>
    <row r="3919" spans="1:27" ht="13.8" hidden="1">
      <c r="A3919" s="84"/>
      <c r="B3919" s="84"/>
      <c r="C3919" s="84"/>
      <c r="D3919" s="84"/>
      <c r="E3919" s="704"/>
      <c r="F3919" s="704"/>
      <c r="G3919" s="748"/>
      <c r="H3919" s="694" t="str">
        <f t="shared" si="0"/>
        <v>--</v>
      </c>
      <c r="I3919" s="704"/>
      <c r="J3919" s="17"/>
      <c r="K3919" s="17"/>
      <c r="L3919" s="17"/>
      <c r="M3919" s="779"/>
      <c r="N3919" s="779"/>
      <c r="O3919" s="1036"/>
      <c r="P3919" s="1037"/>
      <c r="Q3919" s="17"/>
      <c r="R3919" s="17"/>
      <c r="S3919" s="17"/>
      <c r="T3919" s="17"/>
      <c r="U3919" s="788"/>
      <c r="V3919" s="17"/>
      <c r="W3919" s="741"/>
      <c r="X3919" s="765"/>
      <c r="Y3919" s="766"/>
      <c r="Z3919" s="767"/>
      <c r="AA3919" s="767"/>
    </row>
    <row r="3920" spans="1:27" ht="13.8" hidden="1">
      <c r="A3920" s="84"/>
      <c r="B3920" s="84"/>
      <c r="C3920" s="84"/>
      <c r="D3920" s="84"/>
      <c r="E3920" s="711"/>
      <c r="F3920" s="711"/>
      <c r="G3920" s="741"/>
      <c r="H3920" s="696" t="str">
        <f t="shared" si="0"/>
        <v>--</v>
      </c>
      <c r="I3920" s="711"/>
      <c r="J3920" s="17"/>
      <c r="K3920" s="17"/>
      <c r="L3920" s="17"/>
      <c r="M3920" s="781"/>
      <c r="N3920" s="781"/>
      <c r="O3920" s="1035"/>
      <c r="P3920" s="1037"/>
      <c r="Q3920" s="17"/>
      <c r="R3920" s="17"/>
      <c r="S3920" s="17"/>
      <c r="T3920" s="17"/>
      <c r="U3920" s="790"/>
      <c r="V3920" s="17"/>
      <c r="W3920" s="748"/>
      <c r="X3920" s="761"/>
      <c r="Y3920" s="762"/>
      <c r="Z3920" s="763"/>
      <c r="AA3920" s="763"/>
    </row>
    <row r="3921" spans="1:27" ht="13.8" hidden="1">
      <c r="A3921" s="84"/>
      <c r="B3921" s="84"/>
      <c r="C3921" s="84"/>
      <c r="D3921" s="84"/>
      <c r="E3921" s="704"/>
      <c r="F3921" s="704"/>
      <c r="G3921" s="748"/>
      <c r="H3921" s="694" t="str">
        <f t="shared" si="0"/>
        <v>--</v>
      </c>
      <c r="I3921" s="704"/>
      <c r="J3921" s="17"/>
      <c r="K3921" s="17"/>
      <c r="L3921" s="17"/>
      <c r="M3921" s="779"/>
      <c r="N3921" s="779"/>
      <c r="O3921" s="1036"/>
      <c r="P3921" s="1037"/>
      <c r="Q3921" s="17"/>
      <c r="R3921" s="17"/>
      <c r="S3921" s="17"/>
      <c r="T3921" s="17"/>
      <c r="U3921" s="788"/>
      <c r="V3921" s="17"/>
      <c r="W3921" s="741"/>
      <c r="X3921" s="765"/>
      <c r="Y3921" s="766"/>
      <c r="Z3921" s="767"/>
      <c r="AA3921" s="767"/>
    </row>
    <row r="3922" spans="1:27" ht="13.8" hidden="1">
      <c r="A3922" s="84"/>
      <c r="B3922" s="84"/>
      <c r="C3922" s="84"/>
      <c r="D3922" s="84"/>
      <c r="E3922" s="711"/>
      <c r="F3922" s="711"/>
      <c r="G3922" s="741"/>
      <c r="H3922" s="696" t="str">
        <f t="shared" si="0"/>
        <v>--</v>
      </c>
      <c r="I3922" s="711"/>
      <c r="J3922" s="17"/>
      <c r="K3922" s="17"/>
      <c r="L3922" s="17"/>
      <c r="M3922" s="781"/>
      <c r="N3922" s="781"/>
      <c r="O3922" s="1035"/>
      <c r="P3922" s="1037"/>
      <c r="Q3922" s="17"/>
      <c r="R3922" s="17"/>
      <c r="S3922" s="17"/>
      <c r="T3922" s="17"/>
      <c r="U3922" s="790"/>
      <c r="V3922" s="17"/>
      <c r="W3922" s="748"/>
      <c r="X3922" s="761"/>
      <c r="Y3922" s="762"/>
      <c r="Z3922" s="763"/>
      <c r="AA3922" s="763"/>
    </row>
    <row r="3923" spans="1:27" ht="13.8" hidden="1">
      <c r="A3923" s="84"/>
      <c r="B3923" s="84"/>
      <c r="C3923" s="84"/>
      <c r="D3923" s="84"/>
      <c r="E3923" s="704"/>
      <c r="F3923" s="704"/>
      <c r="G3923" s="748"/>
      <c r="H3923" s="694" t="str">
        <f t="shared" si="0"/>
        <v>--</v>
      </c>
      <c r="I3923" s="704"/>
      <c r="J3923" s="17"/>
      <c r="K3923" s="17"/>
      <c r="L3923" s="17"/>
      <c r="M3923" s="779"/>
      <c r="N3923" s="779"/>
      <c r="O3923" s="1036"/>
      <c r="P3923" s="1037"/>
      <c r="Q3923" s="17"/>
      <c r="R3923" s="17"/>
      <c r="S3923" s="17"/>
      <c r="T3923" s="17"/>
      <c r="U3923" s="788"/>
      <c r="V3923" s="17"/>
      <c r="W3923" s="741"/>
      <c r="X3923" s="765"/>
      <c r="Y3923" s="766"/>
      <c r="Z3923" s="767"/>
      <c r="AA3923" s="767"/>
    </row>
    <row r="3924" spans="1:27" ht="13.8" hidden="1">
      <c r="A3924" s="84"/>
      <c r="B3924" s="84"/>
      <c r="C3924" s="84"/>
      <c r="D3924" s="84"/>
      <c r="E3924" s="711"/>
      <c r="F3924" s="711"/>
      <c r="G3924" s="741"/>
      <c r="H3924" s="696" t="str">
        <f t="shared" si="0"/>
        <v>--</v>
      </c>
      <c r="I3924" s="711"/>
      <c r="J3924" s="17"/>
      <c r="K3924" s="17"/>
      <c r="L3924" s="17"/>
      <c r="M3924" s="781"/>
      <c r="N3924" s="781"/>
      <c r="O3924" s="1035"/>
      <c r="P3924" s="1037"/>
      <c r="Q3924" s="17"/>
      <c r="R3924" s="17"/>
      <c r="S3924" s="17"/>
      <c r="T3924" s="17"/>
      <c r="U3924" s="790"/>
      <c r="V3924" s="17"/>
      <c r="W3924" s="748"/>
      <c r="X3924" s="761"/>
      <c r="Y3924" s="762"/>
      <c r="Z3924" s="763"/>
      <c r="AA3924" s="763"/>
    </row>
    <row r="3925" spans="1:27" ht="13.8" hidden="1">
      <c r="A3925" s="84"/>
      <c r="B3925" s="84"/>
      <c r="C3925" s="84"/>
      <c r="D3925" s="84"/>
      <c r="E3925" s="704"/>
      <c r="F3925" s="704"/>
      <c r="G3925" s="748"/>
      <c r="H3925" s="694" t="str">
        <f t="shared" si="0"/>
        <v>--</v>
      </c>
      <c r="I3925" s="704"/>
      <c r="J3925" s="17"/>
      <c r="K3925" s="17"/>
      <c r="L3925" s="17"/>
      <c r="M3925" s="779"/>
      <c r="N3925" s="779"/>
      <c r="O3925" s="1036"/>
      <c r="P3925" s="1037"/>
      <c r="Q3925" s="17"/>
      <c r="R3925" s="17"/>
      <c r="S3925" s="17"/>
      <c r="T3925" s="17"/>
      <c r="U3925" s="788"/>
      <c r="V3925" s="17"/>
      <c r="W3925" s="741"/>
      <c r="X3925" s="765"/>
      <c r="Y3925" s="766"/>
      <c r="Z3925" s="767"/>
      <c r="AA3925" s="767"/>
    </row>
    <row r="3926" spans="1:27" ht="13.8" hidden="1">
      <c r="A3926" s="84"/>
      <c r="B3926" s="84"/>
      <c r="C3926" s="84"/>
      <c r="D3926" s="84"/>
      <c r="E3926" s="711"/>
      <c r="F3926" s="711"/>
      <c r="G3926" s="741"/>
      <c r="H3926" s="696" t="str">
        <f t="shared" si="0"/>
        <v>--</v>
      </c>
      <c r="I3926" s="711"/>
      <c r="J3926" s="17"/>
      <c r="K3926" s="17"/>
      <c r="L3926" s="17"/>
      <c r="M3926" s="781"/>
      <c r="N3926" s="781"/>
      <c r="O3926" s="1035"/>
      <c r="P3926" s="1037"/>
      <c r="Q3926" s="17"/>
      <c r="R3926" s="17"/>
      <c r="S3926" s="17"/>
      <c r="T3926" s="17"/>
      <c r="U3926" s="790"/>
      <c r="V3926" s="17"/>
      <c r="W3926" s="748"/>
      <c r="X3926" s="761"/>
      <c r="Y3926" s="762"/>
      <c r="Z3926" s="763"/>
      <c r="AA3926" s="763"/>
    </row>
    <row r="3927" spans="1:27" ht="13.8" hidden="1">
      <c r="A3927" s="84"/>
      <c r="B3927" s="84"/>
      <c r="C3927" s="84"/>
      <c r="D3927" s="84"/>
      <c r="E3927" s="704"/>
      <c r="F3927" s="704"/>
      <c r="G3927" s="748"/>
      <c r="H3927" s="694" t="str">
        <f t="shared" si="0"/>
        <v>--</v>
      </c>
      <c r="I3927" s="704"/>
      <c r="J3927" s="17"/>
      <c r="K3927" s="17"/>
      <c r="L3927" s="17"/>
      <c r="M3927" s="779"/>
      <c r="N3927" s="779"/>
      <c r="O3927" s="1036"/>
      <c r="P3927" s="1037"/>
      <c r="Q3927" s="17"/>
      <c r="R3927" s="17"/>
      <c r="S3927" s="17"/>
      <c r="T3927" s="17"/>
      <c r="U3927" s="788"/>
      <c r="V3927" s="17"/>
      <c r="W3927" s="741"/>
      <c r="X3927" s="765"/>
      <c r="Y3927" s="766"/>
      <c r="Z3927" s="767"/>
      <c r="AA3927" s="767"/>
    </row>
    <row r="3928" spans="1:27" ht="13.8" hidden="1">
      <c r="A3928" s="84"/>
      <c r="B3928" s="84"/>
      <c r="C3928" s="84"/>
      <c r="D3928" s="84"/>
      <c r="E3928" s="711"/>
      <c r="F3928" s="711"/>
      <c r="G3928" s="741"/>
      <c r="H3928" s="696" t="str">
        <f t="shared" si="0"/>
        <v>--</v>
      </c>
      <c r="I3928" s="711"/>
      <c r="J3928" s="17"/>
      <c r="K3928" s="17"/>
      <c r="L3928" s="17"/>
      <c r="M3928" s="781"/>
      <c r="N3928" s="781"/>
      <c r="O3928" s="1035"/>
      <c r="P3928" s="1037"/>
      <c r="Q3928" s="17"/>
      <c r="R3928" s="17"/>
      <c r="S3928" s="17"/>
      <c r="T3928" s="17"/>
      <c r="U3928" s="790"/>
      <c r="V3928" s="17"/>
      <c r="W3928" s="748"/>
      <c r="X3928" s="761"/>
      <c r="Y3928" s="762"/>
      <c r="Z3928" s="763"/>
      <c r="AA3928" s="763"/>
    </row>
    <row r="3929" spans="1:27" ht="13.8" hidden="1">
      <c r="A3929" s="84"/>
      <c r="B3929" s="84"/>
      <c r="C3929" s="84"/>
      <c r="D3929" s="84"/>
      <c r="E3929" s="704"/>
      <c r="F3929" s="704"/>
      <c r="G3929" s="748"/>
      <c r="H3929" s="694" t="str">
        <f t="shared" si="0"/>
        <v>--</v>
      </c>
      <c r="I3929" s="704"/>
      <c r="J3929" s="17"/>
      <c r="K3929" s="17"/>
      <c r="L3929" s="17"/>
      <c r="M3929" s="779"/>
      <c r="N3929" s="779"/>
      <c r="O3929" s="1036"/>
      <c r="P3929" s="1037"/>
      <c r="Q3929" s="17"/>
      <c r="R3929" s="17"/>
      <c r="S3929" s="17"/>
      <c r="T3929" s="17"/>
      <c r="U3929" s="788"/>
      <c r="V3929" s="17"/>
      <c r="W3929" s="741"/>
      <c r="X3929" s="765"/>
      <c r="Y3929" s="766"/>
      <c r="Z3929" s="767"/>
      <c r="AA3929" s="767"/>
    </row>
    <row r="3930" spans="1:27" ht="13.8" hidden="1">
      <c r="A3930" s="84"/>
      <c r="B3930" s="84"/>
      <c r="C3930" s="84"/>
      <c r="D3930" s="84"/>
      <c r="E3930" s="711"/>
      <c r="F3930" s="711"/>
      <c r="G3930" s="741"/>
      <c r="H3930" s="696" t="str">
        <f t="shared" si="0"/>
        <v>--</v>
      </c>
      <c r="I3930" s="711"/>
      <c r="J3930" s="17"/>
      <c r="K3930" s="17"/>
      <c r="L3930" s="17"/>
      <c r="M3930" s="781"/>
      <c r="N3930" s="781"/>
      <c r="O3930" s="1035"/>
      <c r="P3930" s="1037"/>
      <c r="Q3930" s="17"/>
      <c r="R3930" s="17"/>
      <c r="S3930" s="17"/>
      <c r="T3930" s="17"/>
      <c r="U3930" s="790"/>
      <c r="V3930" s="17"/>
      <c r="W3930" s="748"/>
      <c r="X3930" s="761"/>
      <c r="Y3930" s="762"/>
      <c r="Z3930" s="763"/>
      <c r="AA3930" s="763"/>
    </row>
    <row r="3931" spans="1:27" ht="13.8" hidden="1">
      <c r="A3931" s="84"/>
      <c r="B3931" s="84"/>
      <c r="C3931" s="84"/>
      <c r="D3931" s="84"/>
      <c r="E3931" s="704"/>
      <c r="F3931" s="704"/>
      <c r="G3931" s="748"/>
      <c r="H3931" s="694" t="str">
        <f t="shared" si="0"/>
        <v>--</v>
      </c>
      <c r="I3931" s="704"/>
      <c r="J3931" s="17"/>
      <c r="K3931" s="17"/>
      <c r="L3931" s="17"/>
      <c r="M3931" s="779"/>
      <c r="N3931" s="779"/>
      <c r="O3931" s="1036"/>
      <c r="P3931" s="1037"/>
      <c r="Q3931" s="17"/>
      <c r="R3931" s="17"/>
      <c r="S3931" s="17"/>
      <c r="T3931" s="17"/>
      <c r="U3931" s="788"/>
      <c r="V3931" s="17"/>
      <c r="W3931" s="741"/>
      <c r="X3931" s="765"/>
      <c r="Y3931" s="766"/>
      <c r="Z3931" s="767"/>
      <c r="AA3931" s="767"/>
    </row>
    <row r="3932" spans="1:27" ht="13.8" hidden="1">
      <c r="A3932" s="84"/>
      <c r="B3932" s="84"/>
      <c r="C3932" s="84"/>
      <c r="D3932" s="84"/>
      <c r="E3932" s="711"/>
      <c r="F3932" s="711"/>
      <c r="G3932" s="741"/>
      <c r="H3932" s="696" t="str">
        <f t="shared" si="0"/>
        <v>--</v>
      </c>
      <c r="I3932" s="711"/>
      <c r="J3932" s="17"/>
      <c r="K3932" s="17"/>
      <c r="L3932" s="17"/>
      <c r="M3932" s="781"/>
      <c r="N3932" s="781"/>
      <c r="O3932" s="1035"/>
      <c r="P3932" s="1037"/>
      <c r="Q3932" s="17"/>
      <c r="R3932" s="17"/>
      <c r="S3932" s="17"/>
      <c r="T3932" s="17"/>
      <c r="U3932" s="790"/>
      <c r="V3932" s="17"/>
      <c r="W3932" s="748"/>
      <c r="X3932" s="761"/>
      <c r="Y3932" s="762"/>
      <c r="Z3932" s="763"/>
      <c r="AA3932" s="763"/>
    </row>
    <row r="3933" spans="1:27" ht="13.8" hidden="1">
      <c r="A3933" s="84"/>
      <c r="B3933" s="84"/>
      <c r="C3933" s="84"/>
      <c r="D3933" s="84"/>
      <c r="E3933" s="704"/>
      <c r="F3933" s="704"/>
      <c r="G3933" s="748"/>
      <c r="H3933" s="694" t="str">
        <f t="shared" si="0"/>
        <v>--</v>
      </c>
      <c r="I3933" s="704"/>
      <c r="J3933" s="17"/>
      <c r="K3933" s="17"/>
      <c r="L3933" s="17"/>
      <c r="M3933" s="779"/>
      <c r="N3933" s="779"/>
      <c r="O3933" s="1036"/>
      <c r="P3933" s="1037"/>
      <c r="Q3933" s="17"/>
      <c r="R3933" s="17"/>
      <c r="S3933" s="17"/>
      <c r="T3933" s="17"/>
      <c r="U3933" s="788"/>
      <c r="V3933" s="17"/>
      <c r="W3933" s="741"/>
      <c r="X3933" s="765"/>
      <c r="Y3933" s="766"/>
      <c r="Z3933" s="767"/>
      <c r="AA3933" s="767"/>
    </row>
    <row r="3934" spans="1:27" ht="13.8" hidden="1">
      <c r="A3934" s="84"/>
      <c r="B3934" s="84"/>
      <c r="C3934" s="84"/>
      <c r="D3934" s="84"/>
      <c r="E3934" s="711"/>
      <c r="F3934" s="711"/>
      <c r="G3934" s="741"/>
      <c r="H3934" s="696" t="str">
        <f t="shared" si="0"/>
        <v>--</v>
      </c>
      <c r="I3934" s="711"/>
      <c r="J3934" s="17"/>
      <c r="K3934" s="17"/>
      <c r="L3934" s="17"/>
      <c r="M3934" s="781"/>
      <c r="N3934" s="781"/>
      <c r="O3934" s="1035"/>
      <c r="P3934" s="1037"/>
      <c r="Q3934" s="17"/>
      <c r="R3934" s="17"/>
      <c r="S3934" s="17"/>
      <c r="T3934" s="17"/>
      <c r="U3934" s="790"/>
      <c r="V3934" s="17"/>
      <c r="W3934" s="748"/>
      <c r="X3934" s="761"/>
      <c r="Y3934" s="762"/>
      <c r="Z3934" s="763"/>
      <c r="AA3934" s="763"/>
    </row>
    <row r="3935" spans="1:27" ht="13.8" hidden="1">
      <c r="A3935" s="84"/>
      <c r="B3935" s="84"/>
      <c r="C3935" s="84"/>
      <c r="D3935" s="84"/>
      <c r="E3935" s="704"/>
      <c r="F3935" s="704"/>
      <c r="G3935" s="748"/>
      <c r="H3935" s="694" t="str">
        <f t="shared" si="0"/>
        <v>--</v>
      </c>
      <c r="I3935" s="704"/>
      <c r="J3935" s="17"/>
      <c r="K3935" s="17"/>
      <c r="L3935" s="17"/>
      <c r="M3935" s="779"/>
      <c r="N3935" s="779"/>
      <c r="O3935" s="1036"/>
      <c r="P3935" s="1037"/>
      <c r="Q3935" s="17"/>
      <c r="R3935" s="17"/>
      <c r="S3935" s="17"/>
      <c r="T3935" s="17"/>
      <c r="U3935" s="788"/>
      <c r="V3935" s="17"/>
      <c r="W3935" s="741"/>
      <c r="X3935" s="765"/>
      <c r="Y3935" s="766"/>
      <c r="Z3935" s="767"/>
      <c r="AA3935" s="767"/>
    </row>
    <row r="3936" spans="1:27" ht="13.8" hidden="1">
      <c r="A3936" s="84"/>
      <c r="B3936" s="84"/>
      <c r="C3936" s="84"/>
      <c r="D3936" s="84"/>
      <c r="E3936" s="711"/>
      <c r="F3936" s="711"/>
      <c r="G3936" s="741"/>
      <c r="H3936" s="696" t="str">
        <f t="shared" si="0"/>
        <v>--</v>
      </c>
      <c r="I3936" s="711"/>
      <c r="J3936" s="17"/>
      <c r="K3936" s="17"/>
      <c r="L3936" s="17"/>
      <c r="M3936" s="781"/>
      <c r="N3936" s="781"/>
      <c r="O3936" s="1035"/>
      <c r="P3936" s="1037"/>
      <c r="Q3936" s="17"/>
      <c r="R3936" s="17"/>
      <c r="S3936" s="17"/>
      <c r="T3936" s="17"/>
      <c r="U3936" s="790"/>
      <c r="V3936" s="17"/>
      <c r="W3936" s="748"/>
      <c r="X3936" s="761"/>
      <c r="Y3936" s="762"/>
      <c r="Z3936" s="763"/>
      <c r="AA3936" s="763"/>
    </row>
    <row r="3937" spans="1:27" ht="13.8" hidden="1">
      <c r="A3937" s="84"/>
      <c r="B3937" s="84"/>
      <c r="C3937" s="84"/>
      <c r="D3937" s="84"/>
      <c r="E3937" s="704"/>
      <c r="F3937" s="704"/>
      <c r="G3937" s="748"/>
      <c r="H3937" s="694" t="str">
        <f t="shared" si="0"/>
        <v>--</v>
      </c>
      <c r="I3937" s="704"/>
      <c r="J3937" s="17"/>
      <c r="K3937" s="17"/>
      <c r="L3937" s="17"/>
      <c r="M3937" s="779"/>
      <c r="N3937" s="779"/>
      <c r="O3937" s="1036"/>
      <c r="P3937" s="1037"/>
      <c r="Q3937" s="17"/>
      <c r="R3937" s="17"/>
      <c r="S3937" s="17"/>
      <c r="T3937" s="17"/>
      <c r="U3937" s="788"/>
      <c r="V3937" s="17"/>
      <c r="W3937" s="741"/>
      <c r="X3937" s="765"/>
      <c r="Y3937" s="766"/>
      <c r="Z3937" s="767"/>
      <c r="AA3937" s="767"/>
    </row>
    <row r="3938" spans="1:27" ht="13.8" hidden="1">
      <c r="A3938" s="84"/>
      <c r="B3938" s="84"/>
      <c r="C3938" s="84"/>
      <c r="D3938" s="84"/>
      <c r="E3938" s="711"/>
      <c r="F3938" s="711"/>
      <c r="G3938" s="741"/>
      <c r="H3938" s="696" t="str">
        <f t="shared" si="0"/>
        <v>--</v>
      </c>
      <c r="I3938" s="711"/>
      <c r="J3938" s="17"/>
      <c r="K3938" s="17"/>
      <c r="L3938" s="17"/>
      <c r="M3938" s="781"/>
      <c r="N3938" s="781"/>
      <c r="O3938" s="1035"/>
      <c r="P3938" s="1037"/>
      <c r="Q3938" s="17"/>
      <c r="R3938" s="17"/>
      <c r="S3938" s="17"/>
      <c r="T3938" s="17"/>
      <c r="U3938" s="790"/>
      <c r="V3938" s="17"/>
      <c r="W3938" s="748"/>
      <c r="X3938" s="761"/>
      <c r="Y3938" s="762"/>
      <c r="Z3938" s="763"/>
      <c r="AA3938" s="763"/>
    </row>
    <row r="3939" spans="1:27" ht="13.8" hidden="1">
      <c r="A3939" s="84"/>
      <c r="B3939" s="84"/>
      <c r="C3939" s="84"/>
      <c r="D3939" s="84"/>
      <c r="E3939" s="704"/>
      <c r="F3939" s="704"/>
      <c r="G3939" s="748"/>
      <c r="H3939" s="694" t="str">
        <f t="shared" si="0"/>
        <v>--</v>
      </c>
      <c r="I3939" s="704"/>
      <c r="J3939" s="17"/>
      <c r="K3939" s="17"/>
      <c r="L3939" s="17"/>
      <c r="M3939" s="779"/>
      <c r="N3939" s="779"/>
      <c r="O3939" s="1036"/>
      <c r="P3939" s="1037"/>
      <c r="Q3939" s="17"/>
      <c r="R3939" s="17"/>
      <c r="S3939" s="17"/>
      <c r="T3939" s="17"/>
      <c r="U3939" s="788"/>
      <c r="V3939" s="17"/>
      <c r="W3939" s="741"/>
      <c r="X3939" s="765"/>
      <c r="Y3939" s="766"/>
      <c r="Z3939" s="767"/>
      <c r="AA3939" s="767"/>
    </row>
    <row r="3940" spans="1:27" ht="13.8" hidden="1">
      <c r="A3940" s="84"/>
      <c r="B3940" s="84"/>
      <c r="C3940" s="84"/>
      <c r="D3940" s="84"/>
      <c r="E3940" s="711"/>
      <c r="F3940" s="711"/>
      <c r="G3940" s="741"/>
      <c r="H3940" s="696" t="str">
        <f t="shared" si="0"/>
        <v>--</v>
      </c>
      <c r="I3940" s="711"/>
      <c r="J3940" s="17"/>
      <c r="K3940" s="17"/>
      <c r="L3940" s="17"/>
      <c r="M3940" s="781"/>
      <c r="N3940" s="781"/>
      <c r="O3940" s="1035"/>
      <c r="P3940" s="1037"/>
      <c r="Q3940" s="17"/>
      <c r="R3940" s="17"/>
      <c r="S3940" s="17"/>
      <c r="T3940" s="17"/>
      <c r="U3940" s="790"/>
      <c r="V3940" s="17"/>
      <c r="W3940" s="748"/>
      <c r="X3940" s="761"/>
      <c r="Y3940" s="762"/>
      <c r="Z3940" s="763"/>
      <c r="AA3940" s="763"/>
    </row>
    <row r="3941" spans="1:27" ht="13.8" hidden="1">
      <c r="A3941" s="84"/>
      <c r="B3941" s="84"/>
      <c r="C3941" s="84"/>
      <c r="D3941" s="84"/>
      <c r="E3941" s="704"/>
      <c r="F3941" s="704"/>
      <c r="G3941" s="748"/>
      <c r="H3941" s="694" t="str">
        <f t="shared" si="0"/>
        <v>--</v>
      </c>
      <c r="I3941" s="704"/>
      <c r="J3941" s="17"/>
      <c r="K3941" s="17"/>
      <c r="L3941" s="17"/>
      <c r="M3941" s="779"/>
      <c r="N3941" s="779"/>
      <c r="O3941" s="1036"/>
      <c r="P3941" s="1037"/>
      <c r="Q3941" s="17"/>
      <c r="R3941" s="17"/>
      <c r="S3941" s="17"/>
      <c r="T3941" s="17"/>
      <c r="U3941" s="788"/>
      <c r="V3941" s="17"/>
      <c r="W3941" s="741"/>
      <c r="X3941" s="765"/>
      <c r="Y3941" s="766"/>
      <c r="Z3941" s="767"/>
      <c r="AA3941" s="767"/>
    </row>
    <row r="3942" spans="1:27" ht="13.8" hidden="1">
      <c r="A3942" s="84"/>
      <c r="B3942" s="84"/>
      <c r="C3942" s="84"/>
      <c r="D3942" s="84"/>
      <c r="E3942" s="711"/>
      <c r="F3942" s="711"/>
      <c r="G3942" s="741"/>
      <c r="H3942" s="696" t="str">
        <f t="shared" si="0"/>
        <v>--</v>
      </c>
      <c r="I3942" s="711"/>
      <c r="J3942" s="17"/>
      <c r="K3942" s="17"/>
      <c r="L3942" s="17"/>
      <c r="M3942" s="781"/>
      <c r="N3942" s="781"/>
      <c r="O3942" s="1035"/>
      <c r="P3942" s="1037"/>
      <c r="Q3942" s="17"/>
      <c r="R3942" s="17"/>
      <c r="S3942" s="17"/>
      <c r="T3942" s="17"/>
      <c r="U3942" s="790"/>
      <c r="V3942" s="17"/>
      <c r="W3942" s="748"/>
      <c r="X3942" s="761"/>
      <c r="Y3942" s="762"/>
      <c r="Z3942" s="763"/>
      <c r="AA3942" s="763"/>
    </row>
  </sheetData>
  <autoFilter ref="A1:AC3942" xr:uid="{00000000-0009-0000-0000-000001000000}">
    <filterColumn colId="1">
      <filters>
        <filter val="EDIFICIOS ADMINISTRATIVOS"/>
      </filters>
    </filterColumn>
  </autoFilter>
  <customSheetViews>
    <customSheetView guid="{557C684D-12EC-451E-A108-7D7FF906BA56}" filter="1" showAutoFilter="1">
      <pageMargins left="0.7" right="0.7" top="0.75" bottom="0.75" header="0.3" footer="0.3"/>
      <autoFilter ref="B1:P602" xr:uid="{7EB1E308-3A17-457A-8F15-0108F60A32D2}">
        <filterColumn colId="5">
          <filters blank="1">
            <filter val="AIRES"/>
            <filter val="ALMACÉN"/>
            <filter val="ALMACEN DE HILADOS"/>
            <filter val="ALMACEN MATERIA PRIMA"/>
            <filter val="APT"/>
            <filter val="ARCHIVO"/>
            <filter val="Coworking Alpaca Plaza"/>
            <filter val="CREDITOS Y COBRANZAS"/>
            <filter val="CW COMPRAS"/>
            <filter val="CW HILADOS"/>
            <filter val="CW PRODUCTO TERMINADO"/>
            <filter val="CW. HILADOS"/>
            <filter val="CW. PLANIFICACIÓN"/>
            <filter val="CW. VENTAS Y DISEÑO TEJIDO PUNTO"/>
            <filter val="DIRECTORIO"/>
            <filter val="DUCHA"/>
            <filter val="EAPT"/>
            <filter val="FINANZAS"/>
            <filter val="G. INVENTARIOS"/>
            <filter val="GERENCIA DE VENTA"/>
            <filter val="HEAD DESIGNER"/>
            <filter val="JEFATURA VENTAS CTP"/>
            <filter val="MARKETING"/>
            <filter val="MARKETING FABRIL"/>
            <filter val="MÓDULO DESPACHO URDIMBRES Y TRAMAS"/>
            <filter val="OF. JEFATURA"/>
            <filter val="OFICINA GERENCIA ADMINISTRATIVA"/>
            <filter val="OFICINA GERENCIA FINANCIERA"/>
            <filter val="OFICINA GERENCIA GENERAL"/>
            <filter val="OFICINA SECRETARIA GENERAL"/>
            <filter val="PATIO INTERIOR"/>
            <filter val="PATRONAJE"/>
            <filter val="PLANIFICACIÓN"/>
            <filter val="RECEPCIÓN"/>
            <filter val="REMUNERACIONES"/>
            <filter val="RETAIL"/>
            <filter val="ROSALIA NINAVILCA  ALVAREZ"/>
            <filter val="Sala de reuniones Alpaca Plaza"/>
            <filter val="Sala fotográfica Alpaca Plaza"/>
            <filter val="SALA PLOTTER"/>
            <filter val="Showroom Alpaca Plaza"/>
            <filter val="SS.HH."/>
            <filter val="SS.HH. DAMAS"/>
            <filter val="SS.HH. DAMAS DISEÑO KUNA"/>
            <filter val="SS.HH. DAMAS SALA DE REUNIONES"/>
            <filter val="SS.HH. SHOWROOM 2 CONFECCIÓN TEJIDO PUNTO"/>
            <filter val="SS.HH. VARONES"/>
            <filter val="SS.HH. VARONES SALA DE REUNIONES"/>
            <filter val="TESORERÍA"/>
          </filters>
        </filterColumn>
      </autoFilter>
    </customSheetView>
    <customSheetView guid="{604C88F3-6BDE-4D06-99A5-B126D7DB6970}" filter="1" showAutoFilter="1">
      <pageMargins left="0.7" right="0.7" top="0.75" bottom="0.75" header="0.3" footer="0.3"/>
      <autoFilter ref="A1:AA602" xr:uid="{BB89C678-7445-4E43-8C3B-522B2BC48E7F}"/>
    </customSheetView>
  </customSheetViews>
  <mergeCells count="136">
    <mergeCell ref="U1602:V1602"/>
    <mergeCell ref="U1603:V1603"/>
    <mergeCell ref="U1604:V1604"/>
    <mergeCell ref="U1605:V1605"/>
    <mergeCell ref="U1606:V1606"/>
    <mergeCell ref="U1607:V1607"/>
    <mergeCell ref="U1608:V1608"/>
    <mergeCell ref="U1593:V1593"/>
    <mergeCell ref="U1594:V1594"/>
    <mergeCell ref="U1595:V1595"/>
    <mergeCell ref="U1596:V1596"/>
    <mergeCell ref="U1597:V1597"/>
    <mergeCell ref="U1598:V1598"/>
    <mergeCell ref="U1599:V1599"/>
    <mergeCell ref="U1600:V1600"/>
    <mergeCell ref="U1601:V1601"/>
    <mergeCell ref="U1339:V1339"/>
    <mergeCell ref="U1340:V1340"/>
    <mergeCell ref="U1341:V1341"/>
    <mergeCell ref="U1342:V1342"/>
    <mergeCell ref="U1447:V1447"/>
    <mergeCell ref="U1448:V1448"/>
    <mergeCell ref="U1491:V1491"/>
    <mergeCell ref="U1492:V1492"/>
    <mergeCell ref="U1592:V1592"/>
    <mergeCell ref="U1330:V1330"/>
    <mergeCell ref="U1331:V1331"/>
    <mergeCell ref="U1332:V1332"/>
    <mergeCell ref="U1333:V1333"/>
    <mergeCell ref="U1334:V1334"/>
    <mergeCell ref="U1335:V1335"/>
    <mergeCell ref="U1336:V1336"/>
    <mergeCell ref="U1337:V1337"/>
    <mergeCell ref="U1338:V1338"/>
    <mergeCell ref="U1747:V1747"/>
    <mergeCell ref="U1748:V1748"/>
    <mergeCell ref="U1749:V1749"/>
    <mergeCell ref="U1750:V1750"/>
    <mergeCell ref="U1751:V1751"/>
    <mergeCell ref="U1759:V1759"/>
    <mergeCell ref="U1760:V1760"/>
    <mergeCell ref="U1761:V1761"/>
    <mergeCell ref="U1752:V1752"/>
    <mergeCell ref="U1753:V1753"/>
    <mergeCell ref="U1754:V1754"/>
    <mergeCell ref="U1755:V1755"/>
    <mergeCell ref="U1756:V1756"/>
    <mergeCell ref="U1757:V1757"/>
    <mergeCell ref="U1758:V1758"/>
    <mergeCell ref="U1631:V1631"/>
    <mergeCell ref="U1632:V1632"/>
    <mergeCell ref="U1633:V1633"/>
    <mergeCell ref="U1634:V1634"/>
    <mergeCell ref="U1635:V1635"/>
    <mergeCell ref="U1636:V1636"/>
    <mergeCell ref="U1637:V1637"/>
    <mergeCell ref="U1638:V1638"/>
    <mergeCell ref="U1639:V1639"/>
    <mergeCell ref="U1622:V1622"/>
    <mergeCell ref="U1623:V1623"/>
    <mergeCell ref="U1624:V1624"/>
    <mergeCell ref="U1625:V1625"/>
    <mergeCell ref="U1626:V1626"/>
    <mergeCell ref="U1627:V1627"/>
    <mergeCell ref="U1628:V1628"/>
    <mergeCell ref="U1629:V1629"/>
    <mergeCell ref="U1630:V1630"/>
    <mergeCell ref="U825:V825"/>
    <mergeCell ref="U826:V826"/>
    <mergeCell ref="U827:V827"/>
    <mergeCell ref="U828:V828"/>
    <mergeCell ref="U1609:V1609"/>
    <mergeCell ref="U1610:V1610"/>
    <mergeCell ref="U1611:V1611"/>
    <mergeCell ref="U1620:V1620"/>
    <mergeCell ref="U1621:V1621"/>
    <mergeCell ref="U829:V829"/>
    <mergeCell ref="U830:V830"/>
    <mergeCell ref="U831:V831"/>
    <mergeCell ref="U1318:V1318"/>
    <mergeCell ref="U1319:V1319"/>
    <mergeCell ref="U1320:V1320"/>
    <mergeCell ref="U1321:V1321"/>
    <mergeCell ref="U1322:V1322"/>
    <mergeCell ref="U1323:V1323"/>
    <mergeCell ref="U1324:V1324"/>
    <mergeCell ref="U1325:V1325"/>
    <mergeCell ref="U1326:V1326"/>
    <mergeCell ref="U1327:V1327"/>
    <mergeCell ref="U1328:V1328"/>
    <mergeCell ref="U1329:V1329"/>
    <mergeCell ref="U816:V816"/>
    <mergeCell ref="U817:V817"/>
    <mergeCell ref="U818:V818"/>
    <mergeCell ref="U819:V819"/>
    <mergeCell ref="U820:V820"/>
    <mergeCell ref="U821:V821"/>
    <mergeCell ref="U822:V822"/>
    <mergeCell ref="U823:V823"/>
    <mergeCell ref="U824:V824"/>
    <mergeCell ref="U807:V807"/>
    <mergeCell ref="U808:V808"/>
    <mergeCell ref="U809:V809"/>
    <mergeCell ref="U810:V810"/>
    <mergeCell ref="U811:V811"/>
    <mergeCell ref="U812:V812"/>
    <mergeCell ref="U813:V813"/>
    <mergeCell ref="U814:V814"/>
    <mergeCell ref="U815:V815"/>
    <mergeCell ref="U777:V777"/>
    <mergeCell ref="U799:V799"/>
    <mergeCell ref="U800:V800"/>
    <mergeCell ref="U801:V801"/>
    <mergeCell ref="U802:V802"/>
    <mergeCell ref="U803:V803"/>
    <mergeCell ref="U804:V804"/>
    <mergeCell ref="U805:V805"/>
    <mergeCell ref="U806:V806"/>
    <mergeCell ref="U487:V487"/>
    <mergeCell ref="U488:V488"/>
    <mergeCell ref="U489:V489"/>
    <mergeCell ref="U490:V490"/>
    <mergeCell ref="U491:V491"/>
    <mergeCell ref="U492:V492"/>
    <mergeCell ref="U493:V493"/>
    <mergeCell ref="U494:V494"/>
    <mergeCell ref="U495:V495"/>
    <mergeCell ref="U300:V300"/>
    <mergeCell ref="U328:V328"/>
    <mergeCell ref="U329:V329"/>
    <mergeCell ref="U481:V481"/>
    <mergeCell ref="U482:V482"/>
    <mergeCell ref="U483:V483"/>
    <mergeCell ref="U484:V484"/>
    <mergeCell ref="U485:V485"/>
    <mergeCell ref="U486:V486"/>
  </mergeCells>
  <conditionalFormatting sqref="N2:N3489">
    <cfRule type="expression" dxfId="17" priority="1">
      <formula>"CONTAR.SI($N$2:$N$3487,N2)&gt;1"</formula>
    </cfRule>
  </conditionalFormatting>
  <conditionalFormatting sqref="A2:A3942">
    <cfRule type="expression" dxfId="16" priority="2">
      <formula>COUNTIF($A:$A, A2)&gt;1</formula>
    </cfRule>
  </conditionalFormatting>
  <conditionalFormatting sqref="N2:N3489">
    <cfRule type="expression" dxfId="15" priority="3">
      <formula>"CONTAR.SI($N$2:$N,$N3487)&gt;1"</formula>
    </cfRule>
  </conditionalFormatting>
  <conditionalFormatting sqref="N2:N3489">
    <cfRule type="expression" dxfId="14" priority="4">
      <formula>"CONTAR.SI($N$2:$N$3487,N2)"</formula>
    </cfRule>
  </conditionalFormatting>
  <conditionalFormatting sqref="N1">
    <cfRule type="notContainsBlanks" dxfId="13" priority="5">
      <formula>LEN(TRIM(N1))&gt;0</formula>
    </cfRule>
  </conditionalFormatting>
  <hyperlinks>
    <hyperlink ref="U10" r:id="rId1" xr:uid="{00000000-0004-0000-0100-000000000000}"/>
    <hyperlink ref="U11" r:id="rId2" xr:uid="{00000000-0004-0000-0100-000001000000}"/>
    <hyperlink ref="U16" r:id="rId3" xr:uid="{00000000-0004-0000-0100-000002000000}"/>
    <hyperlink ref="U18" r:id="rId4" xr:uid="{00000000-0004-0000-0100-000003000000}"/>
    <hyperlink ref="U19" r:id="rId5" xr:uid="{00000000-0004-0000-0100-000004000000}"/>
    <hyperlink ref="U20" r:id="rId6" xr:uid="{00000000-0004-0000-0100-000005000000}"/>
    <hyperlink ref="U21" r:id="rId7" xr:uid="{00000000-0004-0000-0100-000006000000}"/>
    <hyperlink ref="U25" r:id="rId8" xr:uid="{00000000-0004-0000-0100-000007000000}"/>
    <hyperlink ref="U26" r:id="rId9" xr:uid="{00000000-0004-0000-0100-000008000000}"/>
    <hyperlink ref="U27" r:id="rId10" xr:uid="{00000000-0004-0000-0100-000009000000}"/>
    <hyperlink ref="U28" r:id="rId11" xr:uid="{00000000-0004-0000-0100-00000A000000}"/>
    <hyperlink ref="U29" r:id="rId12" xr:uid="{00000000-0004-0000-0100-00000B000000}"/>
    <hyperlink ref="U68" r:id="rId13" xr:uid="{00000000-0004-0000-0100-00000C000000}"/>
    <hyperlink ref="U131" r:id="rId14" xr:uid="{00000000-0004-0000-0100-00000D000000}"/>
    <hyperlink ref="U132" r:id="rId15" xr:uid="{00000000-0004-0000-0100-00000E000000}"/>
    <hyperlink ref="U133" r:id="rId16" xr:uid="{00000000-0004-0000-0100-00000F000000}"/>
    <hyperlink ref="U134" r:id="rId17" xr:uid="{00000000-0004-0000-0100-000010000000}"/>
    <hyperlink ref="U135" r:id="rId18" xr:uid="{00000000-0004-0000-0100-000011000000}"/>
    <hyperlink ref="U136" r:id="rId19" xr:uid="{00000000-0004-0000-0100-000012000000}"/>
    <hyperlink ref="U138" r:id="rId20" xr:uid="{00000000-0004-0000-0100-000013000000}"/>
    <hyperlink ref="U139" r:id="rId21" xr:uid="{00000000-0004-0000-0100-000014000000}"/>
    <hyperlink ref="U140" r:id="rId22" xr:uid="{00000000-0004-0000-0100-000015000000}"/>
    <hyperlink ref="U141" r:id="rId23" xr:uid="{00000000-0004-0000-0100-000016000000}"/>
    <hyperlink ref="U142" r:id="rId24" xr:uid="{00000000-0004-0000-0100-000017000000}"/>
    <hyperlink ref="U143" r:id="rId25" xr:uid="{00000000-0004-0000-0100-000018000000}"/>
    <hyperlink ref="U144" r:id="rId26" xr:uid="{00000000-0004-0000-0100-000019000000}"/>
    <hyperlink ref="U145" r:id="rId27" xr:uid="{00000000-0004-0000-0100-00001A000000}"/>
    <hyperlink ref="U146" r:id="rId28" xr:uid="{00000000-0004-0000-0100-00001B000000}"/>
    <hyperlink ref="U158" r:id="rId29" xr:uid="{00000000-0004-0000-0100-00001C000000}"/>
    <hyperlink ref="U159" r:id="rId30" xr:uid="{00000000-0004-0000-0100-00001D000000}"/>
    <hyperlink ref="U160" r:id="rId31" xr:uid="{00000000-0004-0000-0100-00001E000000}"/>
    <hyperlink ref="U161" r:id="rId32" xr:uid="{00000000-0004-0000-0100-00001F000000}"/>
    <hyperlink ref="U162" r:id="rId33" xr:uid="{00000000-0004-0000-0100-000020000000}"/>
    <hyperlink ref="U163" r:id="rId34" xr:uid="{00000000-0004-0000-0100-000021000000}"/>
    <hyperlink ref="U164" r:id="rId35" xr:uid="{00000000-0004-0000-0100-000022000000}"/>
    <hyperlink ref="U166" r:id="rId36" xr:uid="{00000000-0004-0000-0100-000023000000}"/>
    <hyperlink ref="U167" r:id="rId37" xr:uid="{00000000-0004-0000-0100-000024000000}"/>
    <hyperlink ref="U168" r:id="rId38" xr:uid="{00000000-0004-0000-0100-000025000000}"/>
    <hyperlink ref="U169" r:id="rId39" xr:uid="{00000000-0004-0000-0100-000026000000}"/>
    <hyperlink ref="U170" r:id="rId40" xr:uid="{00000000-0004-0000-0100-000027000000}"/>
    <hyperlink ref="U171" r:id="rId41" xr:uid="{00000000-0004-0000-0100-000028000000}"/>
    <hyperlink ref="U172" r:id="rId42" xr:uid="{00000000-0004-0000-0100-000029000000}"/>
    <hyperlink ref="U173" r:id="rId43" xr:uid="{00000000-0004-0000-0100-00002A000000}"/>
    <hyperlink ref="U174" r:id="rId44" xr:uid="{00000000-0004-0000-0100-00002B000000}"/>
    <hyperlink ref="U175" r:id="rId45" xr:uid="{00000000-0004-0000-0100-00002C000000}"/>
    <hyperlink ref="U176" r:id="rId46" xr:uid="{00000000-0004-0000-0100-00002D000000}"/>
    <hyperlink ref="U177" r:id="rId47" xr:uid="{00000000-0004-0000-0100-00002E000000}"/>
    <hyperlink ref="U178" r:id="rId48" xr:uid="{00000000-0004-0000-0100-00002F000000}"/>
    <hyperlink ref="U179" r:id="rId49" xr:uid="{00000000-0004-0000-0100-000030000000}"/>
    <hyperlink ref="U180" r:id="rId50" xr:uid="{00000000-0004-0000-0100-000031000000}"/>
    <hyperlink ref="U181" r:id="rId51" xr:uid="{00000000-0004-0000-0100-000032000000}"/>
    <hyperlink ref="U182" r:id="rId52" xr:uid="{00000000-0004-0000-0100-000033000000}"/>
    <hyperlink ref="U183" r:id="rId53" xr:uid="{00000000-0004-0000-0100-000034000000}"/>
    <hyperlink ref="U184" r:id="rId54" xr:uid="{00000000-0004-0000-0100-000035000000}"/>
    <hyperlink ref="U185" r:id="rId55" xr:uid="{00000000-0004-0000-0100-000036000000}"/>
    <hyperlink ref="U186" r:id="rId56" xr:uid="{00000000-0004-0000-0100-000037000000}"/>
    <hyperlink ref="U187" r:id="rId57" xr:uid="{00000000-0004-0000-0100-000038000000}"/>
    <hyperlink ref="U188" r:id="rId58" xr:uid="{00000000-0004-0000-0100-000039000000}"/>
    <hyperlink ref="U189" r:id="rId59" xr:uid="{00000000-0004-0000-0100-00003A000000}"/>
    <hyperlink ref="U190" r:id="rId60" xr:uid="{00000000-0004-0000-0100-00003B000000}"/>
    <hyperlink ref="U191" r:id="rId61" xr:uid="{00000000-0004-0000-0100-00003C000000}"/>
    <hyperlink ref="U192" r:id="rId62" xr:uid="{00000000-0004-0000-0100-00003D000000}"/>
    <hyperlink ref="U193" r:id="rId63" xr:uid="{00000000-0004-0000-0100-00003E000000}"/>
    <hyperlink ref="U194" r:id="rId64" xr:uid="{00000000-0004-0000-0100-00003F000000}"/>
    <hyperlink ref="U195" r:id="rId65" xr:uid="{00000000-0004-0000-0100-000040000000}"/>
    <hyperlink ref="U196" r:id="rId66" xr:uid="{00000000-0004-0000-0100-000041000000}"/>
    <hyperlink ref="U197" r:id="rId67" xr:uid="{00000000-0004-0000-0100-000042000000}"/>
    <hyperlink ref="U198" r:id="rId68" xr:uid="{00000000-0004-0000-0100-000043000000}"/>
    <hyperlink ref="U199" r:id="rId69" xr:uid="{00000000-0004-0000-0100-000044000000}"/>
    <hyperlink ref="U203" r:id="rId70" xr:uid="{00000000-0004-0000-0100-000045000000}"/>
    <hyperlink ref="U204" r:id="rId71" xr:uid="{00000000-0004-0000-0100-000046000000}"/>
    <hyperlink ref="U205" r:id="rId72" xr:uid="{00000000-0004-0000-0100-000047000000}"/>
    <hyperlink ref="U206" r:id="rId73" xr:uid="{00000000-0004-0000-0100-000048000000}"/>
    <hyperlink ref="U207" r:id="rId74" xr:uid="{00000000-0004-0000-0100-000049000000}"/>
    <hyperlink ref="U208" r:id="rId75" xr:uid="{00000000-0004-0000-0100-00004A000000}"/>
    <hyperlink ref="U209" r:id="rId76" xr:uid="{00000000-0004-0000-0100-00004B000000}"/>
    <hyperlink ref="U210" r:id="rId77" xr:uid="{00000000-0004-0000-0100-00004C000000}"/>
    <hyperlink ref="U211" r:id="rId78" xr:uid="{00000000-0004-0000-0100-00004D000000}"/>
    <hyperlink ref="U212" r:id="rId79" xr:uid="{00000000-0004-0000-0100-00004E000000}"/>
    <hyperlink ref="U213" r:id="rId80" xr:uid="{00000000-0004-0000-0100-00004F000000}"/>
    <hyperlink ref="U214" r:id="rId81" xr:uid="{00000000-0004-0000-0100-000050000000}"/>
    <hyperlink ref="U215" r:id="rId82" xr:uid="{00000000-0004-0000-0100-000051000000}"/>
    <hyperlink ref="U216" r:id="rId83" xr:uid="{00000000-0004-0000-0100-000052000000}"/>
    <hyperlink ref="U217" r:id="rId84" xr:uid="{00000000-0004-0000-0100-000053000000}"/>
    <hyperlink ref="U293" r:id="rId85" xr:uid="{00000000-0004-0000-0100-000054000000}"/>
    <hyperlink ref="U294" r:id="rId86" xr:uid="{00000000-0004-0000-0100-000055000000}"/>
    <hyperlink ref="U295" r:id="rId87" xr:uid="{00000000-0004-0000-0100-000056000000}"/>
    <hyperlink ref="U296" r:id="rId88" xr:uid="{00000000-0004-0000-0100-000057000000}"/>
    <hyperlink ref="U297" r:id="rId89" xr:uid="{00000000-0004-0000-0100-000058000000}"/>
    <hyperlink ref="U298" r:id="rId90" xr:uid="{00000000-0004-0000-0100-000059000000}"/>
    <hyperlink ref="U299" r:id="rId91" xr:uid="{00000000-0004-0000-0100-00005A000000}"/>
    <hyperlink ref="U462" r:id="rId92" xr:uid="{00000000-0004-0000-0100-00005B000000}"/>
    <hyperlink ref="U463" r:id="rId93" xr:uid="{00000000-0004-0000-0100-00005C000000}"/>
    <hyperlink ref="U464" r:id="rId94" xr:uid="{00000000-0004-0000-0100-00005D000000}"/>
    <hyperlink ref="U465" r:id="rId95" xr:uid="{00000000-0004-0000-0100-00005E000000}"/>
    <hyperlink ref="U466" r:id="rId96" xr:uid="{00000000-0004-0000-0100-00005F000000}"/>
    <hyperlink ref="U467" r:id="rId97" xr:uid="{00000000-0004-0000-0100-000060000000}"/>
    <hyperlink ref="U468" r:id="rId98" xr:uid="{00000000-0004-0000-0100-000061000000}"/>
    <hyperlink ref="U469" r:id="rId99" xr:uid="{00000000-0004-0000-0100-000062000000}"/>
    <hyperlink ref="U470" r:id="rId100" xr:uid="{00000000-0004-0000-0100-000063000000}"/>
    <hyperlink ref="U471" r:id="rId101" xr:uid="{00000000-0004-0000-0100-000064000000}"/>
    <hyperlink ref="U472" r:id="rId102" xr:uid="{00000000-0004-0000-0100-000065000000}"/>
    <hyperlink ref="U473" r:id="rId103" xr:uid="{00000000-0004-0000-0100-000066000000}"/>
    <hyperlink ref="U474" r:id="rId104" xr:uid="{00000000-0004-0000-0100-000067000000}"/>
    <hyperlink ref="U475" r:id="rId105" xr:uid="{00000000-0004-0000-0100-000068000000}"/>
    <hyperlink ref="U476" r:id="rId106" xr:uid="{00000000-0004-0000-0100-000069000000}"/>
    <hyperlink ref="U477" r:id="rId107" xr:uid="{00000000-0004-0000-0100-00006A000000}"/>
    <hyperlink ref="U478" r:id="rId108" xr:uid="{00000000-0004-0000-0100-00006B000000}"/>
    <hyperlink ref="U479" r:id="rId109" xr:uid="{00000000-0004-0000-0100-00006C000000}"/>
    <hyperlink ref="U480" r:id="rId110" xr:uid="{00000000-0004-0000-0100-00006D000000}"/>
    <hyperlink ref="U481" r:id="rId111" xr:uid="{00000000-0004-0000-0100-00006E000000}"/>
    <hyperlink ref="U482" r:id="rId112" xr:uid="{00000000-0004-0000-0100-00006F000000}"/>
    <hyperlink ref="U483" r:id="rId113" xr:uid="{00000000-0004-0000-0100-000070000000}"/>
    <hyperlink ref="U484" r:id="rId114" xr:uid="{00000000-0004-0000-0100-000071000000}"/>
    <hyperlink ref="U485" r:id="rId115" xr:uid="{00000000-0004-0000-0100-000072000000}"/>
    <hyperlink ref="U486" r:id="rId116" xr:uid="{00000000-0004-0000-0100-000073000000}"/>
    <hyperlink ref="U487" r:id="rId117" xr:uid="{00000000-0004-0000-0100-000074000000}"/>
    <hyperlink ref="U488" r:id="rId118" xr:uid="{00000000-0004-0000-0100-000075000000}"/>
    <hyperlink ref="U489" r:id="rId119" xr:uid="{00000000-0004-0000-0100-000076000000}"/>
    <hyperlink ref="U490" r:id="rId120" xr:uid="{00000000-0004-0000-0100-000077000000}"/>
    <hyperlink ref="U491" r:id="rId121" xr:uid="{00000000-0004-0000-0100-000078000000}"/>
    <hyperlink ref="U492" r:id="rId122" xr:uid="{00000000-0004-0000-0100-000079000000}"/>
    <hyperlink ref="U493" r:id="rId123" xr:uid="{00000000-0004-0000-0100-00007A000000}"/>
    <hyperlink ref="U494" r:id="rId124" xr:uid="{00000000-0004-0000-0100-00007B000000}"/>
    <hyperlink ref="U495" r:id="rId125" xr:uid="{00000000-0004-0000-0100-00007C000000}"/>
    <hyperlink ref="U496" r:id="rId126" xr:uid="{00000000-0004-0000-0100-00007D000000}"/>
    <hyperlink ref="U497" r:id="rId127" xr:uid="{00000000-0004-0000-0100-00007E000000}"/>
    <hyperlink ref="U498" r:id="rId128" xr:uid="{00000000-0004-0000-0100-00007F000000}"/>
    <hyperlink ref="U499" r:id="rId129" xr:uid="{00000000-0004-0000-0100-000080000000}"/>
    <hyperlink ref="U500" r:id="rId130" xr:uid="{00000000-0004-0000-0100-000081000000}"/>
    <hyperlink ref="U501" r:id="rId131" xr:uid="{00000000-0004-0000-0100-000082000000}"/>
    <hyperlink ref="U502" r:id="rId132" xr:uid="{00000000-0004-0000-0100-000083000000}"/>
    <hyperlink ref="U503" r:id="rId133" xr:uid="{00000000-0004-0000-0100-000084000000}"/>
    <hyperlink ref="U504" r:id="rId134" xr:uid="{00000000-0004-0000-0100-000085000000}"/>
    <hyperlink ref="U505" r:id="rId135" xr:uid="{00000000-0004-0000-0100-000086000000}"/>
    <hyperlink ref="U506" r:id="rId136" xr:uid="{00000000-0004-0000-0100-000087000000}"/>
    <hyperlink ref="U507" r:id="rId137" xr:uid="{00000000-0004-0000-0100-000088000000}"/>
    <hyperlink ref="U508" r:id="rId138" xr:uid="{00000000-0004-0000-0100-000089000000}"/>
    <hyperlink ref="U509" r:id="rId139" xr:uid="{00000000-0004-0000-0100-00008A000000}"/>
    <hyperlink ref="U510" r:id="rId140" xr:uid="{00000000-0004-0000-0100-00008B000000}"/>
    <hyperlink ref="U511" r:id="rId141" xr:uid="{00000000-0004-0000-0100-00008C000000}"/>
    <hyperlink ref="U512" r:id="rId142" xr:uid="{00000000-0004-0000-0100-00008D000000}"/>
    <hyperlink ref="U513" r:id="rId143" xr:uid="{00000000-0004-0000-0100-00008E000000}"/>
    <hyperlink ref="U514" r:id="rId144" xr:uid="{00000000-0004-0000-0100-00008F000000}"/>
    <hyperlink ref="U515" r:id="rId145" xr:uid="{00000000-0004-0000-0100-000090000000}"/>
    <hyperlink ref="U516" r:id="rId146" xr:uid="{00000000-0004-0000-0100-000091000000}"/>
    <hyperlink ref="U517" r:id="rId147" xr:uid="{00000000-0004-0000-0100-000092000000}"/>
    <hyperlink ref="U518" r:id="rId148" xr:uid="{00000000-0004-0000-0100-000093000000}"/>
    <hyperlink ref="U519" r:id="rId149" xr:uid="{00000000-0004-0000-0100-000094000000}"/>
    <hyperlink ref="U520" r:id="rId150" xr:uid="{00000000-0004-0000-0100-000095000000}"/>
    <hyperlink ref="U521" r:id="rId151" xr:uid="{00000000-0004-0000-0100-000096000000}"/>
    <hyperlink ref="U522" r:id="rId152" xr:uid="{00000000-0004-0000-0100-000097000000}"/>
    <hyperlink ref="U523" r:id="rId153" xr:uid="{00000000-0004-0000-0100-000098000000}"/>
    <hyperlink ref="U524" r:id="rId154" xr:uid="{00000000-0004-0000-0100-000099000000}"/>
    <hyperlink ref="U525" r:id="rId155" xr:uid="{00000000-0004-0000-0100-00009A000000}"/>
    <hyperlink ref="U526" r:id="rId156" xr:uid="{00000000-0004-0000-0100-00009B000000}"/>
    <hyperlink ref="U527" r:id="rId157" xr:uid="{00000000-0004-0000-0100-00009C000000}"/>
    <hyperlink ref="U528" r:id="rId158" xr:uid="{00000000-0004-0000-0100-00009D000000}"/>
    <hyperlink ref="U529" r:id="rId159" xr:uid="{00000000-0004-0000-0100-00009E000000}"/>
    <hyperlink ref="U530" r:id="rId160" xr:uid="{00000000-0004-0000-0100-00009F000000}"/>
    <hyperlink ref="U531" r:id="rId161" xr:uid="{00000000-0004-0000-0100-0000A0000000}"/>
    <hyperlink ref="U532" r:id="rId162" xr:uid="{00000000-0004-0000-0100-0000A1000000}"/>
    <hyperlink ref="U533" r:id="rId163" xr:uid="{00000000-0004-0000-0100-0000A2000000}"/>
    <hyperlink ref="U534" r:id="rId164" xr:uid="{00000000-0004-0000-0100-0000A3000000}"/>
    <hyperlink ref="U535" r:id="rId165" xr:uid="{00000000-0004-0000-0100-0000A4000000}"/>
    <hyperlink ref="U536" r:id="rId166" xr:uid="{00000000-0004-0000-0100-0000A5000000}"/>
    <hyperlink ref="U537" r:id="rId167" xr:uid="{00000000-0004-0000-0100-0000A6000000}"/>
    <hyperlink ref="U538" r:id="rId168" xr:uid="{00000000-0004-0000-0100-0000A7000000}"/>
    <hyperlink ref="U539" r:id="rId169" xr:uid="{00000000-0004-0000-0100-0000A8000000}"/>
    <hyperlink ref="U540" r:id="rId170" xr:uid="{00000000-0004-0000-0100-0000A9000000}"/>
    <hyperlink ref="U541" r:id="rId171" xr:uid="{00000000-0004-0000-0100-0000AA000000}"/>
    <hyperlink ref="U542" r:id="rId172" xr:uid="{00000000-0004-0000-0100-0000AB000000}"/>
    <hyperlink ref="U543" r:id="rId173" xr:uid="{00000000-0004-0000-0100-0000AC000000}"/>
    <hyperlink ref="U544" r:id="rId174" xr:uid="{00000000-0004-0000-0100-0000AD000000}"/>
    <hyperlink ref="U545" r:id="rId175" xr:uid="{00000000-0004-0000-0100-0000AE000000}"/>
    <hyperlink ref="U546" r:id="rId176" xr:uid="{00000000-0004-0000-0100-0000AF000000}"/>
    <hyperlink ref="U547" r:id="rId177" xr:uid="{00000000-0004-0000-0100-0000B0000000}"/>
    <hyperlink ref="U548" r:id="rId178" xr:uid="{00000000-0004-0000-0100-0000B1000000}"/>
    <hyperlink ref="U549" r:id="rId179" xr:uid="{00000000-0004-0000-0100-0000B2000000}"/>
    <hyperlink ref="U550" r:id="rId180" xr:uid="{00000000-0004-0000-0100-0000B3000000}"/>
    <hyperlink ref="U551" r:id="rId181" xr:uid="{00000000-0004-0000-0100-0000B4000000}"/>
    <hyperlink ref="U552" r:id="rId182" xr:uid="{00000000-0004-0000-0100-0000B5000000}"/>
    <hyperlink ref="U553" r:id="rId183" xr:uid="{00000000-0004-0000-0100-0000B6000000}"/>
    <hyperlink ref="U554" r:id="rId184" xr:uid="{00000000-0004-0000-0100-0000B7000000}"/>
    <hyperlink ref="U555" r:id="rId185" xr:uid="{00000000-0004-0000-0100-0000B8000000}"/>
    <hyperlink ref="U556" r:id="rId186" xr:uid="{00000000-0004-0000-0100-0000B9000000}"/>
    <hyperlink ref="U557" r:id="rId187" xr:uid="{00000000-0004-0000-0100-0000BA000000}"/>
    <hyperlink ref="U558" r:id="rId188" xr:uid="{00000000-0004-0000-0100-0000BB000000}"/>
    <hyperlink ref="U559" r:id="rId189" xr:uid="{00000000-0004-0000-0100-0000BC000000}"/>
    <hyperlink ref="U560" r:id="rId190" xr:uid="{00000000-0004-0000-0100-0000BD000000}"/>
    <hyperlink ref="U561" r:id="rId191" xr:uid="{00000000-0004-0000-0100-0000BE000000}"/>
    <hyperlink ref="U562" r:id="rId192" xr:uid="{00000000-0004-0000-0100-0000BF000000}"/>
    <hyperlink ref="U563" r:id="rId193" xr:uid="{00000000-0004-0000-0100-0000C0000000}"/>
    <hyperlink ref="U564" r:id="rId194" xr:uid="{00000000-0004-0000-0100-0000C1000000}"/>
    <hyperlink ref="U565" r:id="rId195" xr:uid="{00000000-0004-0000-0100-0000C2000000}"/>
    <hyperlink ref="U566" r:id="rId196" xr:uid="{00000000-0004-0000-0100-0000C3000000}"/>
    <hyperlink ref="U567" r:id="rId197" xr:uid="{00000000-0004-0000-0100-0000C4000000}"/>
    <hyperlink ref="U568" r:id="rId198" xr:uid="{00000000-0004-0000-0100-0000C5000000}"/>
    <hyperlink ref="U569" r:id="rId199" xr:uid="{00000000-0004-0000-0100-0000C6000000}"/>
    <hyperlink ref="U570" r:id="rId200" xr:uid="{00000000-0004-0000-0100-0000C7000000}"/>
    <hyperlink ref="U571" r:id="rId201" xr:uid="{00000000-0004-0000-0100-0000C8000000}"/>
    <hyperlink ref="U572" r:id="rId202" xr:uid="{00000000-0004-0000-0100-0000C9000000}"/>
    <hyperlink ref="U573" r:id="rId203" xr:uid="{00000000-0004-0000-0100-0000CA000000}"/>
    <hyperlink ref="U632" r:id="rId204" xr:uid="{00000000-0004-0000-0100-0000CB000000}"/>
    <hyperlink ref="U662" r:id="rId205" xr:uid="{00000000-0004-0000-0100-0000CC000000}"/>
    <hyperlink ref="U679" r:id="rId206" xr:uid="{00000000-0004-0000-0100-0000CD000000}"/>
    <hyperlink ref="U680" r:id="rId207" xr:uid="{00000000-0004-0000-0100-0000CE000000}"/>
    <hyperlink ref="U681" r:id="rId208" xr:uid="{00000000-0004-0000-0100-0000CF000000}"/>
    <hyperlink ref="U682" r:id="rId209" xr:uid="{00000000-0004-0000-0100-0000D0000000}"/>
    <hyperlink ref="U683" r:id="rId210" xr:uid="{00000000-0004-0000-0100-0000D1000000}"/>
    <hyperlink ref="U684" r:id="rId211" xr:uid="{00000000-0004-0000-0100-0000D2000000}"/>
    <hyperlink ref="U685" r:id="rId212" xr:uid="{00000000-0004-0000-0100-0000D3000000}"/>
    <hyperlink ref="U686" r:id="rId213" xr:uid="{00000000-0004-0000-0100-0000D4000000}"/>
    <hyperlink ref="U688" r:id="rId214" xr:uid="{00000000-0004-0000-0100-0000D5000000}"/>
    <hyperlink ref="U689" r:id="rId215" xr:uid="{00000000-0004-0000-0100-0000D6000000}"/>
    <hyperlink ref="U690" r:id="rId216" xr:uid="{00000000-0004-0000-0100-0000D7000000}"/>
    <hyperlink ref="U691" r:id="rId217" xr:uid="{00000000-0004-0000-0100-0000D8000000}"/>
    <hyperlink ref="U692" r:id="rId218" xr:uid="{00000000-0004-0000-0100-0000D9000000}"/>
    <hyperlink ref="U693" r:id="rId219" xr:uid="{00000000-0004-0000-0100-0000DA000000}"/>
    <hyperlink ref="U694" r:id="rId220" xr:uid="{00000000-0004-0000-0100-0000DB000000}"/>
    <hyperlink ref="U695" r:id="rId221" xr:uid="{00000000-0004-0000-0100-0000DC000000}"/>
    <hyperlink ref="U696" r:id="rId222" xr:uid="{00000000-0004-0000-0100-0000DD000000}"/>
    <hyperlink ref="U697" r:id="rId223" xr:uid="{00000000-0004-0000-0100-0000DE000000}"/>
    <hyperlink ref="U698" r:id="rId224" xr:uid="{00000000-0004-0000-0100-0000DF000000}"/>
    <hyperlink ref="U699" r:id="rId225" xr:uid="{00000000-0004-0000-0100-0000E0000000}"/>
    <hyperlink ref="U700" r:id="rId226" xr:uid="{00000000-0004-0000-0100-0000E1000000}"/>
    <hyperlink ref="U701" r:id="rId227" xr:uid="{00000000-0004-0000-0100-0000E2000000}"/>
    <hyperlink ref="U702" r:id="rId228" xr:uid="{00000000-0004-0000-0100-0000E3000000}"/>
    <hyperlink ref="U703" r:id="rId229" xr:uid="{00000000-0004-0000-0100-0000E4000000}"/>
    <hyperlink ref="U704" r:id="rId230" xr:uid="{00000000-0004-0000-0100-0000E5000000}"/>
    <hyperlink ref="U705" r:id="rId231" xr:uid="{00000000-0004-0000-0100-0000E6000000}"/>
    <hyperlink ref="U706" r:id="rId232" xr:uid="{00000000-0004-0000-0100-0000E7000000}"/>
    <hyperlink ref="U707" r:id="rId233" xr:uid="{00000000-0004-0000-0100-0000E8000000}"/>
    <hyperlink ref="U708" r:id="rId234" xr:uid="{00000000-0004-0000-0100-0000E9000000}"/>
    <hyperlink ref="U709" r:id="rId235" xr:uid="{00000000-0004-0000-0100-0000EA000000}"/>
    <hyperlink ref="U710" r:id="rId236" xr:uid="{00000000-0004-0000-0100-0000EB000000}"/>
    <hyperlink ref="U711" r:id="rId237" xr:uid="{00000000-0004-0000-0100-0000EC000000}"/>
    <hyperlink ref="U712" r:id="rId238" xr:uid="{00000000-0004-0000-0100-0000ED000000}"/>
    <hyperlink ref="U713" r:id="rId239" xr:uid="{00000000-0004-0000-0100-0000EE000000}"/>
    <hyperlink ref="U714" r:id="rId240" xr:uid="{00000000-0004-0000-0100-0000EF000000}"/>
    <hyperlink ref="U715" r:id="rId241" xr:uid="{00000000-0004-0000-0100-0000F0000000}"/>
    <hyperlink ref="U716" r:id="rId242" xr:uid="{00000000-0004-0000-0100-0000F1000000}"/>
    <hyperlink ref="U717" r:id="rId243" xr:uid="{00000000-0004-0000-0100-0000F2000000}"/>
    <hyperlink ref="U718" r:id="rId244" xr:uid="{00000000-0004-0000-0100-0000F3000000}"/>
    <hyperlink ref="U719" r:id="rId245" xr:uid="{00000000-0004-0000-0100-0000F4000000}"/>
    <hyperlink ref="U720" r:id="rId246" xr:uid="{00000000-0004-0000-0100-0000F5000000}"/>
    <hyperlink ref="U721" r:id="rId247" xr:uid="{00000000-0004-0000-0100-0000F6000000}"/>
    <hyperlink ref="U782" r:id="rId248" xr:uid="{00000000-0004-0000-0100-0000F7000000}"/>
    <hyperlink ref="U783" r:id="rId249" xr:uid="{00000000-0004-0000-0100-0000F8000000}"/>
    <hyperlink ref="U784" r:id="rId250" xr:uid="{00000000-0004-0000-0100-0000F9000000}"/>
    <hyperlink ref="U788" r:id="rId251" xr:uid="{00000000-0004-0000-0100-0000FA000000}"/>
    <hyperlink ref="U789" r:id="rId252" xr:uid="{00000000-0004-0000-0100-0000FB000000}"/>
    <hyperlink ref="U790" r:id="rId253" xr:uid="{00000000-0004-0000-0100-0000FC000000}"/>
    <hyperlink ref="U791" r:id="rId254" xr:uid="{00000000-0004-0000-0100-0000FD000000}"/>
    <hyperlink ref="U792" r:id="rId255" xr:uid="{00000000-0004-0000-0100-0000FE000000}"/>
    <hyperlink ref="U793" r:id="rId256" xr:uid="{00000000-0004-0000-0100-0000FF000000}"/>
    <hyperlink ref="U794" r:id="rId257" xr:uid="{00000000-0004-0000-0100-000000010000}"/>
    <hyperlink ref="U795" r:id="rId258" xr:uid="{00000000-0004-0000-0100-000001010000}"/>
    <hyperlink ref="U796" r:id="rId259" xr:uid="{00000000-0004-0000-0100-000002010000}"/>
    <hyperlink ref="U797" r:id="rId260" xr:uid="{00000000-0004-0000-0100-000003010000}"/>
    <hyperlink ref="U798" r:id="rId261" xr:uid="{00000000-0004-0000-0100-000004010000}"/>
    <hyperlink ref="U799" r:id="rId262" xr:uid="{00000000-0004-0000-0100-000005010000}"/>
    <hyperlink ref="U800" r:id="rId263" xr:uid="{00000000-0004-0000-0100-000006010000}"/>
    <hyperlink ref="U801" r:id="rId264" xr:uid="{00000000-0004-0000-0100-000007010000}"/>
    <hyperlink ref="U802" r:id="rId265" xr:uid="{00000000-0004-0000-0100-000008010000}"/>
    <hyperlink ref="U803" r:id="rId266" xr:uid="{00000000-0004-0000-0100-000009010000}"/>
    <hyperlink ref="U804" r:id="rId267" xr:uid="{00000000-0004-0000-0100-00000A010000}"/>
    <hyperlink ref="U805" r:id="rId268" xr:uid="{00000000-0004-0000-0100-00000B010000}"/>
    <hyperlink ref="U806" r:id="rId269" xr:uid="{00000000-0004-0000-0100-00000C010000}"/>
    <hyperlink ref="U807" r:id="rId270" xr:uid="{00000000-0004-0000-0100-00000D010000}"/>
    <hyperlink ref="U808" r:id="rId271" xr:uid="{00000000-0004-0000-0100-00000E010000}"/>
    <hyperlink ref="U809" r:id="rId272" xr:uid="{00000000-0004-0000-0100-00000F010000}"/>
    <hyperlink ref="U810" r:id="rId273" xr:uid="{00000000-0004-0000-0100-000010010000}"/>
    <hyperlink ref="U811" r:id="rId274" xr:uid="{00000000-0004-0000-0100-000011010000}"/>
    <hyperlink ref="U812" r:id="rId275" xr:uid="{00000000-0004-0000-0100-000012010000}"/>
    <hyperlink ref="U813" r:id="rId276" xr:uid="{00000000-0004-0000-0100-000013010000}"/>
    <hyperlink ref="U814" r:id="rId277" xr:uid="{00000000-0004-0000-0100-000014010000}"/>
    <hyperlink ref="U815" r:id="rId278" xr:uid="{00000000-0004-0000-0100-000015010000}"/>
    <hyperlink ref="U816" r:id="rId279" xr:uid="{00000000-0004-0000-0100-000016010000}"/>
    <hyperlink ref="U817" r:id="rId280" xr:uid="{00000000-0004-0000-0100-000017010000}"/>
    <hyperlink ref="U818" r:id="rId281" xr:uid="{00000000-0004-0000-0100-000018010000}"/>
    <hyperlink ref="U819" r:id="rId282" xr:uid="{00000000-0004-0000-0100-000019010000}"/>
    <hyperlink ref="U820" r:id="rId283" xr:uid="{00000000-0004-0000-0100-00001A010000}"/>
    <hyperlink ref="U821" r:id="rId284" xr:uid="{00000000-0004-0000-0100-00001B010000}"/>
    <hyperlink ref="U822" r:id="rId285" xr:uid="{00000000-0004-0000-0100-00001C010000}"/>
    <hyperlink ref="U823" r:id="rId286" xr:uid="{00000000-0004-0000-0100-00001D010000}"/>
    <hyperlink ref="U824" r:id="rId287" xr:uid="{00000000-0004-0000-0100-00001E010000}"/>
    <hyperlink ref="U825" r:id="rId288" xr:uid="{00000000-0004-0000-0100-00001F010000}"/>
    <hyperlink ref="U826" r:id="rId289" xr:uid="{00000000-0004-0000-0100-000020010000}"/>
    <hyperlink ref="U827" r:id="rId290" xr:uid="{00000000-0004-0000-0100-000021010000}"/>
    <hyperlink ref="U828" r:id="rId291" xr:uid="{00000000-0004-0000-0100-000022010000}"/>
    <hyperlink ref="U829" r:id="rId292" xr:uid="{00000000-0004-0000-0100-000023010000}"/>
    <hyperlink ref="U830" r:id="rId293" xr:uid="{00000000-0004-0000-0100-000024010000}"/>
    <hyperlink ref="U831" r:id="rId294" xr:uid="{00000000-0004-0000-0100-000025010000}"/>
    <hyperlink ref="U852" r:id="rId295" xr:uid="{00000000-0004-0000-0100-000026010000}"/>
    <hyperlink ref="U853" r:id="rId296" xr:uid="{00000000-0004-0000-0100-000027010000}"/>
    <hyperlink ref="U854" r:id="rId297" xr:uid="{00000000-0004-0000-0100-000028010000}"/>
    <hyperlink ref="U855" r:id="rId298" xr:uid="{00000000-0004-0000-0100-000029010000}"/>
    <hyperlink ref="U856" r:id="rId299" xr:uid="{00000000-0004-0000-0100-00002A010000}"/>
    <hyperlink ref="U857" r:id="rId300" xr:uid="{00000000-0004-0000-0100-00002B010000}"/>
    <hyperlink ref="U858" r:id="rId301" xr:uid="{00000000-0004-0000-0100-00002C010000}"/>
    <hyperlink ref="U859" r:id="rId302" xr:uid="{00000000-0004-0000-0100-00002D010000}"/>
    <hyperlink ref="U860" r:id="rId303" xr:uid="{00000000-0004-0000-0100-00002E010000}"/>
    <hyperlink ref="U861" r:id="rId304" xr:uid="{00000000-0004-0000-0100-00002F010000}"/>
    <hyperlink ref="U862" r:id="rId305" xr:uid="{00000000-0004-0000-0100-000030010000}"/>
    <hyperlink ref="U863" r:id="rId306" xr:uid="{00000000-0004-0000-0100-000031010000}"/>
    <hyperlink ref="U864" r:id="rId307" xr:uid="{00000000-0004-0000-0100-000032010000}"/>
    <hyperlink ref="U865" r:id="rId308" xr:uid="{00000000-0004-0000-0100-000033010000}"/>
    <hyperlink ref="U866" r:id="rId309" xr:uid="{00000000-0004-0000-0100-000034010000}"/>
    <hyperlink ref="U867" r:id="rId310" xr:uid="{00000000-0004-0000-0100-000035010000}"/>
    <hyperlink ref="U868" r:id="rId311" xr:uid="{00000000-0004-0000-0100-000036010000}"/>
    <hyperlink ref="U869" r:id="rId312" xr:uid="{00000000-0004-0000-0100-000037010000}"/>
    <hyperlink ref="U916" r:id="rId313" xr:uid="{00000000-0004-0000-0100-000038010000}"/>
    <hyperlink ref="U917" r:id="rId314" xr:uid="{00000000-0004-0000-0100-000039010000}"/>
    <hyperlink ref="U918" r:id="rId315" xr:uid="{00000000-0004-0000-0100-00003A010000}"/>
    <hyperlink ref="U919" r:id="rId316" xr:uid="{00000000-0004-0000-0100-00003B010000}"/>
    <hyperlink ref="U920" r:id="rId317" xr:uid="{00000000-0004-0000-0100-00003C010000}"/>
    <hyperlink ref="U921" r:id="rId318" xr:uid="{00000000-0004-0000-0100-00003D010000}"/>
    <hyperlink ref="U922" r:id="rId319" xr:uid="{00000000-0004-0000-0100-00003E010000}"/>
    <hyperlink ref="U923" r:id="rId320" xr:uid="{00000000-0004-0000-0100-00003F010000}"/>
    <hyperlink ref="U958" r:id="rId321" xr:uid="{00000000-0004-0000-0100-000040010000}"/>
    <hyperlink ref="U959" r:id="rId322" xr:uid="{00000000-0004-0000-0100-000041010000}"/>
    <hyperlink ref="U960" r:id="rId323" xr:uid="{00000000-0004-0000-0100-000042010000}"/>
    <hyperlink ref="U961" r:id="rId324" xr:uid="{00000000-0004-0000-0100-000043010000}"/>
    <hyperlink ref="U962" r:id="rId325" xr:uid="{00000000-0004-0000-0100-000044010000}"/>
    <hyperlink ref="U963" r:id="rId326" xr:uid="{00000000-0004-0000-0100-000045010000}"/>
    <hyperlink ref="U964" r:id="rId327" xr:uid="{00000000-0004-0000-0100-000046010000}"/>
    <hyperlink ref="U965" r:id="rId328" xr:uid="{00000000-0004-0000-0100-000047010000}"/>
    <hyperlink ref="U966" r:id="rId329" xr:uid="{00000000-0004-0000-0100-000048010000}"/>
    <hyperlink ref="U967" r:id="rId330" xr:uid="{00000000-0004-0000-0100-000049010000}"/>
    <hyperlink ref="U968" r:id="rId331" xr:uid="{00000000-0004-0000-0100-00004A010000}"/>
    <hyperlink ref="U969" r:id="rId332" xr:uid="{00000000-0004-0000-0100-00004B010000}"/>
    <hyperlink ref="U970" r:id="rId333" xr:uid="{00000000-0004-0000-0100-00004C010000}"/>
    <hyperlink ref="U971" r:id="rId334" xr:uid="{00000000-0004-0000-0100-00004D010000}"/>
    <hyperlink ref="U972" r:id="rId335" xr:uid="{00000000-0004-0000-0100-00004E010000}"/>
    <hyperlink ref="U985" r:id="rId336" xr:uid="{00000000-0004-0000-0100-00004F010000}"/>
    <hyperlink ref="U986" r:id="rId337" xr:uid="{00000000-0004-0000-0100-000050010000}"/>
    <hyperlink ref="U987" r:id="rId338" xr:uid="{00000000-0004-0000-0100-000051010000}"/>
    <hyperlink ref="U988" r:id="rId339" xr:uid="{00000000-0004-0000-0100-000052010000}"/>
    <hyperlink ref="U989" r:id="rId340" xr:uid="{00000000-0004-0000-0100-000053010000}"/>
    <hyperlink ref="U990" r:id="rId341" xr:uid="{00000000-0004-0000-0100-000054010000}"/>
    <hyperlink ref="U991" r:id="rId342" xr:uid="{00000000-0004-0000-0100-000055010000}"/>
    <hyperlink ref="U992" r:id="rId343" xr:uid="{00000000-0004-0000-0100-000056010000}"/>
    <hyperlink ref="U993" r:id="rId344" xr:uid="{00000000-0004-0000-0100-000057010000}"/>
    <hyperlink ref="U994" r:id="rId345" xr:uid="{00000000-0004-0000-0100-000058010000}"/>
    <hyperlink ref="U995" r:id="rId346" xr:uid="{00000000-0004-0000-0100-000059010000}"/>
    <hyperlink ref="U996" r:id="rId347" xr:uid="{00000000-0004-0000-0100-00005A010000}"/>
    <hyperlink ref="U997" r:id="rId348" xr:uid="{00000000-0004-0000-0100-00005B010000}"/>
    <hyperlink ref="U998" r:id="rId349" xr:uid="{00000000-0004-0000-0100-00005C010000}"/>
    <hyperlink ref="U999" r:id="rId350" xr:uid="{00000000-0004-0000-0100-00005D010000}"/>
    <hyperlink ref="U1000" r:id="rId351" xr:uid="{00000000-0004-0000-0100-00005E010000}"/>
    <hyperlink ref="U1001" r:id="rId352" xr:uid="{00000000-0004-0000-0100-00005F010000}"/>
    <hyperlink ref="U1002" r:id="rId353" xr:uid="{00000000-0004-0000-0100-000060010000}"/>
    <hyperlink ref="U1004" r:id="rId354" xr:uid="{00000000-0004-0000-0100-000061010000}"/>
    <hyperlink ref="U1005" r:id="rId355" xr:uid="{00000000-0004-0000-0100-000062010000}"/>
    <hyperlink ref="U1006" r:id="rId356" xr:uid="{00000000-0004-0000-0100-000063010000}"/>
    <hyperlink ref="U1007" r:id="rId357" xr:uid="{00000000-0004-0000-0100-000064010000}"/>
    <hyperlink ref="U1008" r:id="rId358" xr:uid="{00000000-0004-0000-0100-000065010000}"/>
    <hyperlink ref="U1009" r:id="rId359" xr:uid="{00000000-0004-0000-0100-000066010000}"/>
    <hyperlink ref="U1010" r:id="rId360" xr:uid="{00000000-0004-0000-0100-000067010000}"/>
    <hyperlink ref="U1011" r:id="rId361" xr:uid="{00000000-0004-0000-0100-000068010000}"/>
    <hyperlink ref="U1012" r:id="rId362" xr:uid="{00000000-0004-0000-0100-000069010000}"/>
    <hyperlink ref="U1013" r:id="rId363" xr:uid="{00000000-0004-0000-0100-00006A010000}"/>
    <hyperlink ref="U1014" r:id="rId364" xr:uid="{00000000-0004-0000-0100-00006B010000}"/>
    <hyperlink ref="U1015" r:id="rId365" xr:uid="{00000000-0004-0000-0100-00006C010000}"/>
    <hyperlink ref="U1016" r:id="rId366" xr:uid="{00000000-0004-0000-0100-00006D010000}"/>
    <hyperlink ref="U1017" r:id="rId367" xr:uid="{00000000-0004-0000-0100-00006E010000}"/>
    <hyperlink ref="U1018" r:id="rId368" xr:uid="{00000000-0004-0000-0100-00006F010000}"/>
    <hyperlink ref="U1019" r:id="rId369" xr:uid="{00000000-0004-0000-0100-000070010000}"/>
    <hyperlink ref="U1020" r:id="rId370" xr:uid="{00000000-0004-0000-0100-000071010000}"/>
    <hyperlink ref="U1021" r:id="rId371" xr:uid="{00000000-0004-0000-0100-000072010000}"/>
    <hyperlink ref="U1022" r:id="rId372" xr:uid="{00000000-0004-0000-0100-000073010000}"/>
    <hyperlink ref="U1023" r:id="rId373" xr:uid="{00000000-0004-0000-0100-000074010000}"/>
    <hyperlink ref="U1024" r:id="rId374" xr:uid="{00000000-0004-0000-0100-000075010000}"/>
    <hyperlink ref="U1025" r:id="rId375" xr:uid="{00000000-0004-0000-0100-000076010000}"/>
    <hyperlink ref="U1026" r:id="rId376" xr:uid="{00000000-0004-0000-0100-000077010000}"/>
    <hyperlink ref="U1027" r:id="rId377" xr:uid="{00000000-0004-0000-0100-000078010000}"/>
    <hyperlink ref="U1028" r:id="rId378" xr:uid="{00000000-0004-0000-0100-000079010000}"/>
    <hyperlink ref="U1029" r:id="rId379" xr:uid="{00000000-0004-0000-0100-00007A010000}"/>
    <hyperlink ref="U1030" r:id="rId380" xr:uid="{00000000-0004-0000-0100-00007B010000}"/>
    <hyperlink ref="U1031" r:id="rId381" xr:uid="{00000000-0004-0000-0100-00007C010000}"/>
    <hyperlink ref="U1032" r:id="rId382" xr:uid="{00000000-0004-0000-0100-00007D010000}"/>
    <hyperlink ref="U1033" r:id="rId383" xr:uid="{00000000-0004-0000-0100-00007E010000}"/>
    <hyperlink ref="U1034" r:id="rId384" xr:uid="{00000000-0004-0000-0100-00007F010000}"/>
    <hyperlink ref="U1035" r:id="rId385" xr:uid="{00000000-0004-0000-0100-000080010000}"/>
    <hyperlink ref="U1036" r:id="rId386" xr:uid="{00000000-0004-0000-0100-000081010000}"/>
    <hyperlink ref="U1037" r:id="rId387" xr:uid="{00000000-0004-0000-0100-000082010000}"/>
    <hyperlink ref="U1038" r:id="rId388" xr:uid="{00000000-0004-0000-0100-000083010000}"/>
    <hyperlink ref="U1039" r:id="rId389" xr:uid="{00000000-0004-0000-0100-000084010000}"/>
    <hyperlink ref="U1040" r:id="rId390" xr:uid="{00000000-0004-0000-0100-000085010000}"/>
    <hyperlink ref="U1041" r:id="rId391" xr:uid="{00000000-0004-0000-0100-000086010000}"/>
    <hyperlink ref="U1042" r:id="rId392" xr:uid="{00000000-0004-0000-0100-000087010000}"/>
    <hyperlink ref="U1043" r:id="rId393" xr:uid="{00000000-0004-0000-0100-000088010000}"/>
    <hyperlink ref="U1044" r:id="rId394" xr:uid="{00000000-0004-0000-0100-000089010000}"/>
    <hyperlink ref="U1045" r:id="rId395" xr:uid="{00000000-0004-0000-0100-00008A010000}"/>
    <hyperlink ref="U1046" r:id="rId396" xr:uid="{00000000-0004-0000-0100-00008B010000}"/>
    <hyperlink ref="U1047" r:id="rId397" xr:uid="{00000000-0004-0000-0100-00008C010000}"/>
    <hyperlink ref="U1048" r:id="rId398" xr:uid="{00000000-0004-0000-0100-00008D010000}"/>
    <hyperlink ref="U1049" r:id="rId399" xr:uid="{00000000-0004-0000-0100-00008E010000}"/>
    <hyperlink ref="U1050" r:id="rId400" xr:uid="{00000000-0004-0000-0100-00008F010000}"/>
    <hyperlink ref="U1051" r:id="rId401" xr:uid="{00000000-0004-0000-0100-000090010000}"/>
    <hyperlink ref="U1052" r:id="rId402" xr:uid="{00000000-0004-0000-0100-000091010000}"/>
    <hyperlink ref="U1053" r:id="rId403" xr:uid="{00000000-0004-0000-0100-000092010000}"/>
    <hyperlink ref="U1054" r:id="rId404" xr:uid="{00000000-0004-0000-0100-000093010000}"/>
    <hyperlink ref="U1055" r:id="rId405" xr:uid="{00000000-0004-0000-0100-000094010000}"/>
    <hyperlink ref="U1056" r:id="rId406" xr:uid="{00000000-0004-0000-0100-000095010000}"/>
    <hyperlink ref="U1057" r:id="rId407" xr:uid="{00000000-0004-0000-0100-000096010000}"/>
    <hyperlink ref="U1058" r:id="rId408" xr:uid="{00000000-0004-0000-0100-000097010000}"/>
    <hyperlink ref="U1059" r:id="rId409" xr:uid="{00000000-0004-0000-0100-000098010000}"/>
    <hyperlink ref="U1060" r:id="rId410" xr:uid="{00000000-0004-0000-0100-000099010000}"/>
    <hyperlink ref="U1061" r:id="rId411" xr:uid="{00000000-0004-0000-0100-00009A010000}"/>
    <hyperlink ref="U1062" r:id="rId412" xr:uid="{00000000-0004-0000-0100-00009B010000}"/>
    <hyperlink ref="U1063" r:id="rId413" xr:uid="{00000000-0004-0000-0100-00009C010000}"/>
    <hyperlink ref="U1064" r:id="rId414" xr:uid="{00000000-0004-0000-0100-00009D010000}"/>
    <hyperlink ref="U1065" r:id="rId415" xr:uid="{00000000-0004-0000-0100-00009E010000}"/>
    <hyperlink ref="U1066" r:id="rId416" xr:uid="{00000000-0004-0000-0100-00009F010000}"/>
    <hyperlink ref="U1067" r:id="rId417" xr:uid="{00000000-0004-0000-0100-0000A0010000}"/>
    <hyperlink ref="U1068" r:id="rId418" xr:uid="{00000000-0004-0000-0100-0000A1010000}"/>
    <hyperlink ref="U1069" r:id="rId419" xr:uid="{00000000-0004-0000-0100-0000A2010000}"/>
    <hyperlink ref="U1070" r:id="rId420" xr:uid="{00000000-0004-0000-0100-0000A3010000}"/>
    <hyperlink ref="U1071" r:id="rId421" xr:uid="{00000000-0004-0000-0100-0000A4010000}"/>
    <hyperlink ref="U1072" r:id="rId422" xr:uid="{00000000-0004-0000-0100-0000A5010000}"/>
    <hyperlink ref="U1073" r:id="rId423" xr:uid="{00000000-0004-0000-0100-0000A6010000}"/>
    <hyperlink ref="U1074" r:id="rId424" xr:uid="{00000000-0004-0000-0100-0000A7010000}"/>
    <hyperlink ref="U1075" r:id="rId425" xr:uid="{00000000-0004-0000-0100-0000A8010000}"/>
    <hyperlink ref="U1076" r:id="rId426" xr:uid="{00000000-0004-0000-0100-0000A9010000}"/>
    <hyperlink ref="U1077" r:id="rId427" xr:uid="{00000000-0004-0000-0100-0000AA010000}"/>
    <hyperlink ref="U1078" r:id="rId428" xr:uid="{00000000-0004-0000-0100-0000AB010000}"/>
    <hyperlink ref="U1079" r:id="rId429" xr:uid="{00000000-0004-0000-0100-0000AC010000}"/>
    <hyperlink ref="U1080" r:id="rId430" xr:uid="{00000000-0004-0000-0100-0000AD010000}"/>
    <hyperlink ref="U1081" r:id="rId431" xr:uid="{00000000-0004-0000-0100-0000AE010000}"/>
    <hyperlink ref="U1082" r:id="rId432" xr:uid="{00000000-0004-0000-0100-0000AF010000}"/>
    <hyperlink ref="U1083" r:id="rId433" xr:uid="{00000000-0004-0000-0100-0000B0010000}"/>
    <hyperlink ref="U1084" r:id="rId434" xr:uid="{00000000-0004-0000-0100-0000B1010000}"/>
    <hyperlink ref="U1085" r:id="rId435" xr:uid="{00000000-0004-0000-0100-0000B2010000}"/>
    <hyperlink ref="U1086" r:id="rId436" xr:uid="{00000000-0004-0000-0100-0000B3010000}"/>
    <hyperlink ref="U1087" r:id="rId437" xr:uid="{00000000-0004-0000-0100-0000B4010000}"/>
    <hyperlink ref="U1088" r:id="rId438" xr:uid="{00000000-0004-0000-0100-0000B5010000}"/>
    <hyperlink ref="U1089" r:id="rId439" xr:uid="{00000000-0004-0000-0100-0000B6010000}"/>
    <hyperlink ref="U1090" r:id="rId440" xr:uid="{00000000-0004-0000-0100-0000B7010000}"/>
    <hyperlink ref="U1091" r:id="rId441" xr:uid="{00000000-0004-0000-0100-0000B8010000}"/>
    <hyperlink ref="U1092" r:id="rId442" xr:uid="{00000000-0004-0000-0100-0000B9010000}"/>
    <hyperlink ref="U1093" r:id="rId443" xr:uid="{00000000-0004-0000-0100-0000BA010000}"/>
    <hyperlink ref="U1094" r:id="rId444" xr:uid="{00000000-0004-0000-0100-0000BB010000}"/>
    <hyperlink ref="U1095" r:id="rId445" xr:uid="{00000000-0004-0000-0100-0000BC010000}"/>
    <hyperlink ref="U1096" r:id="rId446" xr:uid="{00000000-0004-0000-0100-0000BD010000}"/>
    <hyperlink ref="U1097" r:id="rId447" xr:uid="{00000000-0004-0000-0100-0000BE010000}"/>
    <hyperlink ref="U1098" r:id="rId448" xr:uid="{00000000-0004-0000-0100-0000BF010000}"/>
    <hyperlink ref="U1099" r:id="rId449" xr:uid="{00000000-0004-0000-0100-0000C0010000}"/>
    <hyperlink ref="U1100" r:id="rId450" xr:uid="{00000000-0004-0000-0100-0000C1010000}"/>
    <hyperlink ref="U1101" r:id="rId451" xr:uid="{00000000-0004-0000-0100-0000C2010000}"/>
    <hyperlink ref="U1102" r:id="rId452" xr:uid="{00000000-0004-0000-0100-0000C3010000}"/>
    <hyperlink ref="U1103" r:id="rId453" xr:uid="{00000000-0004-0000-0100-0000C4010000}"/>
    <hyperlink ref="U1104" r:id="rId454" xr:uid="{00000000-0004-0000-0100-0000C5010000}"/>
    <hyperlink ref="U1105" r:id="rId455" xr:uid="{00000000-0004-0000-0100-0000C6010000}"/>
    <hyperlink ref="U1106" r:id="rId456" xr:uid="{00000000-0004-0000-0100-0000C7010000}"/>
    <hyperlink ref="U1107" r:id="rId457" xr:uid="{00000000-0004-0000-0100-0000C8010000}"/>
    <hyperlink ref="U1108" r:id="rId458" xr:uid="{00000000-0004-0000-0100-0000C9010000}"/>
    <hyperlink ref="U1122" r:id="rId459" xr:uid="{00000000-0004-0000-0100-0000CA010000}"/>
    <hyperlink ref="U1123" r:id="rId460" xr:uid="{00000000-0004-0000-0100-0000CB010000}"/>
    <hyperlink ref="U1124" r:id="rId461" xr:uid="{00000000-0004-0000-0100-0000CC010000}"/>
    <hyperlink ref="U1125" r:id="rId462" xr:uid="{00000000-0004-0000-0100-0000CD010000}"/>
    <hyperlink ref="U1126" r:id="rId463" xr:uid="{00000000-0004-0000-0100-0000CE010000}"/>
    <hyperlink ref="U1127" r:id="rId464" xr:uid="{00000000-0004-0000-0100-0000CF010000}"/>
    <hyperlink ref="U1128" r:id="rId465" xr:uid="{00000000-0004-0000-0100-0000D0010000}"/>
    <hyperlink ref="U1129" r:id="rId466" xr:uid="{00000000-0004-0000-0100-0000D1010000}"/>
    <hyperlink ref="U1130" r:id="rId467" xr:uid="{00000000-0004-0000-0100-0000D2010000}"/>
    <hyperlink ref="U1131" r:id="rId468" xr:uid="{00000000-0004-0000-0100-0000D3010000}"/>
    <hyperlink ref="U1132" r:id="rId469" xr:uid="{00000000-0004-0000-0100-0000D4010000}"/>
    <hyperlink ref="U1133" r:id="rId470" xr:uid="{00000000-0004-0000-0100-0000D5010000}"/>
    <hyperlink ref="U1134" r:id="rId471" xr:uid="{00000000-0004-0000-0100-0000D6010000}"/>
    <hyperlink ref="U1135" r:id="rId472" xr:uid="{00000000-0004-0000-0100-0000D7010000}"/>
    <hyperlink ref="U1136" r:id="rId473" xr:uid="{00000000-0004-0000-0100-0000D8010000}"/>
    <hyperlink ref="U1137" r:id="rId474" xr:uid="{00000000-0004-0000-0100-0000D9010000}"/>
    <hyperlink ref="U1138" r:id="rId475" xr:uid="{00000000-0004-0000-0100-0000DA010000}"/>
    <hyperlink ref="U1139" r:id="rId476" xr:uid="{00000000-0004-0000-0100-0000DB010000}"/>
    <hyperlink ref="U1140" r:id="rId477" xr:uid="{00000000-0004-0000-0100-0000DC010000}"/>
    <hyperlink ref="U1141" r:id="rId478" xr:uid="{00000000-0004-0000-0100-0000DD010000}"/>
    <hyperlink ref="U1142" r:id="rId479" xr:uid="{00000000-0004-0000-0100-0000DE010000}"/>
    <hyperlink ref="U1143" r:id="rId480" xr:uid="{00000000-0004-0000-0100-0000DF010000}"/>
    <hyperlink ref="U1144" r:id="rId481" xr:uid="{00000000-0004-0000-0100-0000E0010000}"/>
    <hyperlink ref="U1145" r:id="rId482" xr:uid="{00000000-0004-0000-0100-0000E1010000}"/>
    <hyperlink ref="U1146" r:id="rId483" xr:uid="{00000000-0004-0000-0100-0000E2010000}"/>
    <hyperlink ref="U1189" r:id="rId484" xr:uid="{00000000-0004-0000-0100-0000E3010000}"/>
    <hyperlink ref="U1190" r:id="rId485" xr:uid="{00000000-0004-0000-0100-0000E4010000}"/>
    <hyperlink ref="U1191" r:id="rId486" xr:uid="{00000000-0004-0000-0100-0000E5010000}"/>
    <hyperlink ref="U1192" r:id="rId487" xr:uid="{00000000-0004-0000-0100-0000E6010000}"/>
    <hyperlink ref="U1193" r:id="rId488" xr:uid="{00000000-0004-0000-0100-0000E7010000}"/>
    <hyperlink ref="U1194" r:id="rId489" xr:uid="{00000000-0004-0000-0100-0000E8010000}"/>
    <hyperlink ref="U1195" r:id="rId490" xr:uid="{00000000-0004-0000-0100-0000E9010000}"/>
    <hyperlink ref="U1196" r:id="rId491" xr:uid="{00000000-0004-0000-0100-0000EA010000}"/>
    <hyperlink ref="U1197" r:id="rId492" xr:uid="{00000000-0004-0000-0100-0000EB010000}"/>
    <hyperlink ref="U1198" r:id="rId493" xr:uid="{00000000-0004-0000-0100-0000EC010000}"/>
    <hyperlink ref="U1199" r:id="rId494" xr:uid="{00000000-0004-0000-0100-0000ED010000}"/>
    <hyperlink ref="U1200" r:id="rId495" xr:uid="{00000000-0004-0000-0100-0000EE010000}"/>
    <hyperlink ref="U1231" r:id="rId496" xr:uid="{00000000-0004-0000-0100-0000EF010000}"/>
    <hyperlink ref="U1232" r:id="rId497" xr:uid="{00000000-0004-0000-0100-0000F0010000}"/>
    <hyperlink ref="U1233" r:id="rId498" xr:uid="{00000000-0004-0000-0100-0000F1010000}"/>
    <hyperlink ref="U1234" r:id="rId499" xr:uid="{00000000-0004-0000-0100-0000F2010000}"/>
    <hyperlink ref="U1235" r:id="rId500" xr:uid="{00000000-0004-0000-0100-0000F3010000}"/>
    <hyperlink ref="U1236" r:id="rId501" xr:uid="{00000000-0004-0000-0100-0000F4010000}"/>
    <hyperlink ref="U1237" r:id="rId502" xr:uid="{00000000-0004-0000-0100-0000F5010000}"/>
    <hyperlink ref="U1238" r:id="rId503" xr:uid="{00000000-0004-0000-0100-0000F6010000}"/>
    <hyperlink ref="U1239" r:id="rId504" xr:uid="{00000000-0004-0000-0100-0000F7010000}"/>
    <hyperlink ref="U1240" r:id="rId505" xr:uid="{00000000-0004-0000-0100-0000F8010000}"/>
    <hyperlink ref="U1241" r:id="rId506" xr:uid="{00000000-0004-0000-0100-0000F9010000}"/>
    <hyperlink ref="U1242" r:id="rId507" xr:uid="{00000000-0004-0000-0100-0000FA010000}"/>
    <hyperlink ref="U1243" r:id="rId508" xr:uid="{00000000-0004-0000-0100-0000FB010000}"/>
    <hyperlink ref="U1244" r:id="rId509" xr:uid="{00000000-0004-0000-0100-0000FC010000}"/>
    <hyperlink ref="U1245" r:id="rId510" xr:uid="{00000000-0004-0000-0100-0000FD010000}"/>
    <hyperlink ref="U1246" r:id="rId511" xr:uid="{00000000-0004-0000-0100-0000FE010000}"/>
    <hyperlink ref="U1247" r:id="rId512" xr:uid="{00000000-0004-0000-0100-0000FF010000}"/>
    <hyperlink ref="U1248" r:id="rId513" xr:uid="{00000000-0004-0000-0100-000000020000}"/>
    <hyperlink ref="U1249" r:id="rId514" xr:uid="{00000000-0004-0000-0100-000001020000}"/>
    <hyperlink ref="U1250" r:id="rId515" xr:uid="{00000000-0004-0000-0100-000002020000}"/>
    <hyperlink ref="U1251" r:id="rId516" xr:uid="{00000000-0004-0000-0100-000003020000}"/>
    <hyperlink ref="U1252" r:id="rId517" xr:uid="{00000000-0004-0000-0100-000004020000}"/>
    <hyperlink ref="U1253" r:id="rId518" xr:uid="{00000000-0004-0000-0100-000005020000}"/>
    <hyperlink ref="U1254" r:id="rId519" xr:uid="{00000000-0004-0000-0100-000006020000}"/>
    <hyperlink ref="U1255" r:id="rId520" xr:uid="{00000000-0004-0000-0100-000007020000}"/>
    <hyperlink ref="U1256" r:id="rId521" xr:uid="{00000000-0004-0000-0100-000008020000}"/>
    <hyperlink ref="U1257" r:id="rId522" xr:uid="{00000000-0004-0000-0100-000009020000}"/>
    <hyperlink ref="U1258" r:id="rId523" xr:uid="{00000000-0004-0000-0100-00000A020000}"/>
    <hyperlink ref="U1259" r:id="rId524" xr:uid="{00000000-0004-0000-0100-00000B020000}"/>
    <hyperlink ref="U1260" r:id="rId525" xr:uid="{00000000-0004-0000-0100-00000C020000}"/>
    <hyperlink ref="U1261" r:id="rId526" xr:uid="{00000000-0004-0000-0100-00000D020000}"/>
    <hyperlink ref="U1262" r:id="rId527" xr:uid="{00000000-0004-0000-0100-00000E020000}"/>
    <hyperlink ref="U1263" r:id="rId528" xr:uid="{00000000-0004-0000-0100-00000F020000}"/>
    <hyperlink ref="U1264" r:id="rId529" xr:uid="{00000000-0004-0000-0100-000010020000}"/>
    <hyperlink ref="U1265" r:id="rId530" xr:uid="{00000000-0004-0000-0100-000011020000}"/>
    <hyperlink ref="U1266" r:id="rId531" xr:uid="{00000000-0004-0000-0100-000012020000}"/>
    <hyperlink ref="U1267" r:id="rId532" xr:uid="{00000000-0004-0000-0100-000013020000}"/>
    <hyperlink ref="U1268" r:id="rId533" xr:uid="{00000000-0004-0000-0100-000014020000}"/>
    <hyperlink ref="U1269" r:id="rId534" xr:uid="{00000000-0004-0000-0100-000015020000}"/>
    <hyperlink ref="U1270" r:id="rId535" xr:uid="{00000000-0004-0000-0100-000016020000}"/>
    <hyperlink ref="U1271" r:id="rId536" xr:uid="{00000000-0004-0000-0100-000017020000}"/>
    <hyperlink ref="U1272" r:id="rId537" xr:uid="{00000000-0004-0000-0100-000018020000}"/>
    <hyperlink ref="U1273" r:id="rId538" xr:uid="{00000000-0004-0000-0100-000019020000}"/>
    <hyperlink ref="U1274" r:id="rId539" xr:uid="{00000000-0004-0000-0100-00001A020000}"/>
    <hyperlink ref="U1275" r:id="rId540" xr:uid="{00000000-0004-0000-0100-00001B020000}"/>
    <hyperlink ref="U1276" r:id="rId541" xr:uid="{00000000-0004-0000-0100-00001C020000}"/>
    <hyperlink ref="U1277" r:id="rId542" xr:uid="{00000000-0004-0000-0100-00001D020000}"/>
    <hyperlink ref="U1278" r:id="rId543" xr:uid="{00000000-0004-0000-0100-00001E020000}"/>
    <hyperlink ref="U1279" r:id="rId544" xr:uid="{00000000-0004-0000-0100-00001F020000}"/>
    <hyperlink ref="U1280" r:id="rId545" xr:uid="{00000000-0004-0000-0100-000020020000}"/>
    <hyperlink ref="U1281" r:id="rId546" xr:uid="{00000000-0004-0000-0100-000021020000}"/>
    <hyperlink ref="U1282" r:id="rId547" xr:uid="{00000000-0004-0000-0100-000022020000}"/>
    <hyperlink ref="U1283" r:id="rId548" xr:uid="{00000000-0004-0000-0100-000023020000}"/>
    <hyperlink ref="U1284" r:id="rId549" xr:uid="{00000000-0004-0000-0100-000024020000}"/>
    <hyperlink ref="U1285" r:id="rId550" xr:uid="{00000000-0004-0000-0100-000025020000}"/>
    <hyperlink ref="U1286" r:id="rId551" xr:uid="{00000000-0004-0000-0100-000026020000}"/>
    <hyperlink ref="U1287" r:id="rId552" xr:uid="{00000000-0004-0000-0100-000027020000}"/>
    <hyperlink ref="U1288" r:id="rId553" xr:uid="{00000000-0004-0000-0100-000028020000}"/>
    <hyperlink ref="U1289" r:id="rId554" xr:uid="{00000000-0004-0000-0100-000029020000}"/>
    <hyperlink ref="U1290" r:id="rId555" xr:uid="{00000000-0004-0000-0100-00002A020000}"/>
    <hyperlink ref="U1291" r:id="rId556" xr:uid="{00000000-0004-0000-0100-00002B020000}"/>
    <hyperlink ref="U1292" r:id="rId557" xr:uid="{00000000-0004-0000-0100-00002C020000}"/>
    <hyperlink ref="U1293" r:id="rId558" xr:uid="{00000000-0004-0000-0100-00002D020000}"/>
    <hyperlink ref="U1294" r:id="rId559" xr:uid="{00000000-0004-0000-0100-00002E020000}"/>
    <hyperlink ref="U1295" r:id="rId560" xr:uid="{00000000-0004-0000-0100-00002F020000}"/>
    <hyperlink ref="U1296" r:id="rId561" xr:uid="{00000000-0004-0000-0100-000030020000}"/>
    <hyperlink ref="U1297" r:id="rId562" xr:uid="{00000000-0004-0000-0100-000031020000}"/>
    <hyperlink ref="U1298" r:id="rId563" xr:uid="{00000000-0004-0000-0100-000032020000}"/>
    <hyperlink ref="U1299" r:id="rId564" xr:uid="{00000000-0004-0000-0100-000033020000}"/>
    <hyperlink ref="U1300" r:id="rId565" xr:uid="{00000000-0004-0000-0100-000034020000}"/>
    <hyperlink ref="U1301" r:id="rId566" xr:uid="{00000000-0004-0000-0100-000035020000}"/>
    <hyperlink ref="U1302" r:id="rId567" xr:uid="{00000000-0004-0000-0100-000036020000}"/>
    <hyperlink ref="U1303" r:id="rId568" xr:uid="{00000000-0004-0000-0100-000037020000}"/>
    <hyperlink ref="U1304" r:id="rId569" xr:uid="{00000000-0004-0000-0100-000038020000}"/>
    <hyperlink ref="U1305" r:id="rId570" xr:uid="{00000000-0004-0000-0100-000039020000}"/>
    <hyperlink ref="U1306" r:id="rId571" xr:uid="{00000000-0004-0000-0100-00003A020000}"/>
    <hyperlink ref="U1307" r:id="rId572" xr:uid="{00000000-0004-0000-0100-00003B020000}"/>
    <hyperlink ref="U1308" r:id="rId573" xr:uid="{00000000-0004-0000-0100-00003C020000}"/>
    <hyperlink ref="U1309" r:id="rId574" xr:uid="{00000000-0004-0000-0100-00003D020000}"/>
    <hyperlink ref="U1310" r:id="rId575" xr:uid="{00000000-0004-0000-0100-00003E020000}"/>
    <hyperlink ref="U1311" r:id="rId576" xr:uid="{00000000-0004-0000-0100-00003F020000}"/>
    <hyperlink ref="U1312" r:id="rId577" xr:uid="{00000000-0004-0000-0100-000040020000}"/>
    <hyperlink ref="U1313" r:id="rId578" xr:uid="{00000000-0004-0000-0100-000041020000}"/>
    <hyperlink ref="U1314" r:id="rId579" xr:uid="{00000000-0004-0000-0100-000042020000}"/>
    <hyperlink ref="U1315" r:id="rId580" xr:uid="{00000000-0004-0000-0100-000043020000}"/>
    <hyperlink ref="U1316" r:id="rId581" xr:uid="{00000000-0004-0000-0100-000044020000}"/>
    <hyperlink ref="U1317" r:id="rId582" xr:uid="{00000000-0004-0000-0100-000045020000}"/>
    <hyperlink ref="U1318" r:id="rId583" xr:uid="{00000000-0004-0000-0100-000046020000}"/>
    <hyperlink ref="U1319" r:id="rId584" xr:uid="{00000000-0004-0000-0100-000047020000}"/>
    <hyperlink ref="U1320" r:id="rId585" xr:uid="{00000000-0004-0000-0100-000048020000}"/>
    <hyperlink ref="U1321" r:id="rId586" xr:uid="{00000000-0004-0000-0100-000049020000}"/>
    <hyperlink ref="U1322" r:id="rId587" xr:uid="{00000000-0004-0000-0100-00004A020000}"/>
    <hyperlink ref="U1323" r:id="rId588" xr:uid="{00000000-0004-0000-0100-00004B020000}"/>
    <hyperlink ref="U1324" r:id="rId589" xr:uid="{00000000-0004-0000-0100-00004C020000}"/>
    <hyperlink ref="U1325" r:id="rId590" xr:uid="{00000000-0004-0000-0100-00004D020000}"/>
    <hyperlink ref="U1326" r:id="rId591" xr:uid="{00000000-0004-0000-0100-00004E020000}"/>
    <hyperlink ref="U1327" r:id="rId592" xr:uid="{00000000-0004-0000-0100-00004F020000}"/>
    <hyperlink ref="U1328" r:id="rId593" xr:uid="{00000000-0004-0000-0100-000050020000}"/>
    <hyperlink ref="U1329" r:id="rId594" xr:uid="{00000000-0004-0000-0100-000051020000}"/>
    <hyperlink ref="U1330" r:id="rId595" xr:uid="{00000000-0004-0000-0100-000052020000}"/>
    <hyperlink ref="U1331" r:id="rId596" xr:uid="{00000000-0004-0000-0100-000053020000}"/>
    <hyperlink ref="U1332" r:id="rId597" xr:uid="{00000000-0004-0000-0100-000054020000}"/>
    <hyperlink ref="U1333" r:id="rId598" xr:uid="{00000000-0004-0000-0100-000055020000}"/>
    <hyperlink ref="U1334" r:id="rId599" xr:uid="{00000000-0004-0000-0100-000056020000}"/>
    <hyperlink ref="U1335" r:id="rId600" xr:uid="{00000000-0004-0000-0100-000057020000}"/>
    <hyperlink ref="U1336" r:id="rId601" xr:uid="{00000000-0004-0000-0100-000058020000}"/>
    <hyperlink ref="U1337" r:id="rId602" xr:uid="{00000000-0004-0000-0100-000059020000}"/>
    <hyperlink ref="U1338" r:id="rId603" xr:uid="{00000000-0004-0000-0100-00005A020000}"/>
    <hyperlink ref="U1339" r:id="rId604" xr:uid="{00000000-0004-0000-0100-00005B020000}"/>
    <hyperlink ref="U1340" r:id="rId605" xr:uid="{00000000-0004-0000-0100-00005C020000}"/>
    <hyperlink ref="U1341" r:id="rId606" xr:uid="{00000000-0004-0000-0100-00005D020000}"/>
    <hyperlink ref="U1342" r:id="rId607" xr:uid="{00000000-0004-0000-0100-00005E020000}"/>
    <hyperlink ref="U1343" r:id="rId608" xr:uid="{00000000-0004-0000-0100-00005F020000}"/>
    <hyperlink ref="U1344" r:id="rId609" xr:uid="{00000000-0004-0000-0100-000060020000}"/>
    <hyperlink ref="U1345" r:id="rId610" xr:uid="{00000000-0004-0000-0100-000061020000}"/>
    <hyperlink ref="U1365" r:id="rId611" xr:uid="{00000000-0004-0000-0100-000062020000}"/>
    <hyperlink ref="U1366" r:id="rId612" xr:uid="{00000000-0004-0000-0100-000063020000}"/>
    <hyperlink ref="U1367" r:id="rId613" xr:uid="{00000000-0004-0000-0100-000064020000}"/>
    <hyperlink ref="U1368" r:id="rId614" xr:uid="{00000000-0004-0000-0100-000065020000}"/>
    <hyperlink ref="U1369" r:id="rId615" xr:uid="{00000000-0004-0000-0100-000066020000}"/>
    <hyperlink ref="U1370" r:id="rId616" xr:uid="{00000000-0004-0000-0100-000067020000}"/>
    <hyperlink ref="U1371" r:id="rId617" xr:uid="{00000000-0004-0000-0100-000068020000}"/>
    <hyperlink ref="U1372" r:id="rId618" xr:uid="{00000000-0004-0000-0100-000069020000}"/>
    <hyperlink ref="U1373" r:id="rId619" xr:uid="{00000000-0004-0000-0100-00006A020000}"/>
    <hyperlink ref="U1374" r:id="rId620" xr:uid="{00000000-0004-0000-0100-00006B020000}"/>
    <hyperlink ref="U1375" r:id="rId621" xr:uid="{00000000-0004-0000-0100-00006C020000}"/>
    <hyperlink ref="U1376" r:id="rId622" xr:uid="{00000000-0004-0000-0100-00006D020000}"/>
    <hyperlink ref="U1377" r:id="rId623" xr:uid="{00000000-0004-0000-0100-00006E020000}"/>
    <hyperlink ref="U1378" r:id="rId624" xr:uid="{00000000-0004-0000-0100-00006F020000}"/>
    <hyperlink ref="U1379" r:id="rId625" xr:uid="{00000000-0004-0000-0100-000070020000}"/>
    <hyperlink ref="U1380" r:id="rId626" xr:uid="{00000000-0004-0000-0100-000071020000}"/>
    <hyperlink ref="U1381" r:id="rId627" xr:uid="{00000000-0004-0000-0100-000072020000}"/>
    <hyperlink ref="U1382" r:id="rId628" xr:uid="{00000000-0004-0000-0100-000073020000}"/>
    <hyperlink ref="U1383" r:id="rId629" xr:uid="{00000000-0004-0000-0100-000074020000}"/>
    <hyperlink ref="U1384" r:id="rId630" xr:uid="{00000000-0004-0000-0100-000075020000}"/>
    <hyperlink ref="U1385" r:id="rId631" xr:uid="{00000000-0004-0000-0100-000076020000}"/>
    <hyperlink ref="U1386" r:id="rId632" xr:uid="{00000000-0004-0000-0100-000077020000}"/>
    <hyperlink ref="U1387" r:id="rId633" xr:uid="{00000000-0004-0000-0100-000078020000}"/>
    <hyperlink ref="U1388" r:id="rId634" xr:uid="{00000000-0004-0000-0100-000079020000}"/>
    <hyperlink ref="U1389" r:id="rId635" xr:uid="{00000000-0004-0000-0100-00007A020000}"/>
    <hyperlink ref="U1390" r:id="rId636" xr:uid="{00000000-0004-0000-0100-00007B020000}"/>
    <hyperlink ref="U1391" r:id="rId637" xr:uid="{00000000-0004-0000-0100-00007C020000}"/>
    <hyperlink ref="U1392" r:id="rId638" xr:uid="{00000000-0004-0000-0100-00007D020000}"/>
    <hyperlink ref="U1394" r:id="rId639" xr:uid="{00000000-0004-0000-0100-00007E020000}"/>
    <hyperlink ref="U1395" r:id="rId640" xr:uid="{00000000-0004-0000-0100-00007F020000}"/>
    <hyperlink ref="U1396" r:id="rId641" xr:uid="{00000000-0004-0000-0100-000080020000}"/>
    <hyperlink ref="U1397" r:id="rId642" xr:uid="{00000000-0004-0000-0100-000081020000}"/>
    <hyperlink ref="U1398" r:id="rId643" xr:uid="{00000000-0004-0000-0100-000082020000}"/>
    <hyperlink ref="U1399" r:id="rId644" xr:uid="{00000000-0004-0000-0100-000083020000}"/>
    <hyperlink ref="U1400" r:id="rId645" xr:uid="{00000000-0004-0000-0100-000084020000}"/>
    <hyperlink ref="U1401" r:id="rId646" xr:uid="{00000000-0004-0000-0100-000085020000}"/>
    <hyperlink ref="U1402" r:id="rId647" xr:uid="{00000000-0004-0000-0100-000086020000}"/>
    <hyperlink ref="U1403" r:id="rId648" xr:uid="{00000000-0004-0000-0100-000087020000}"/>
    <hyperlink ref="U1404" r:id="rId649" xr:uid="{00000000-0004-0000-0100-000088020000}"/>
    <hyperlink ref="U1405" r:id="rId650" xr:uid="{00000000-0004-0000-0100-000089020000}"/>
    <hyperlink ref="U1406" r:id="rId651" xr:uid="{00000000-0004-0000-0100-00008A020000}"/>
    <hyperlink ref="U1407" r:id="rId652" xr:uid="{00000000-0004-0000-0100-00008B020000}"/>
    <hyperlink ref="U1408" r:id="rId653" xr:uid="{00000000-0004-0000-0100-00008C020000}"/>
    <hyperlink ref="U1409" r:id="rId654" xr:uid="{00000000-0004-0000-0100-00008D020000}"/>
    <hyperlink ref="U1410" r:id="rId655" xr:uid="{00000000-0004-0000-0100-00008E020000}"/>
    <hyperlink ref="U1411" r:id="rId656" xr:uid="{00000000-0004-0000-0100-00008F020000}"/>
    <hyperlink ref="U1412" r:id="rId657" xr:uid="{00000000-0004-0000-0100-000090020000}"/>
    <hyperlink ref="U1413" r:id="rId658" xr:uid="{00000000-0004-0000-0100-000091020000}"/>
    <hyperlink ref="U1414" r:id="rId659" xr:uid="{00000000-0004-0000-0100-000092020000}"/>
    <hyperlink ref="U1415" r:id="rId660" xr:uid="{00000000-0004-0000-0100-000093020000}"/>
    <hyperlink ref="U1416" r:id="rId661" xr:uid="{00000000-0004-0000-0100-000094020000}"/>
    <hyperlink ref="U1417" r:id="rId662" xr:uid="{00000000-0004-0000-0100-000095020000}"/>
    <hyperlink ref="U1418" r:id="rId663" xr:uid="{00000000-0004-0000-0100-000096020000}"/>
    <hyperlink ref="U1419" r:id="rId664" xr:uid="{00000000-0004-0000-0100-000097020000}"/>
    <hyperlink ref="U1420" r:id="rId665" xr:uid="{00000000-0004-0000-0100-000098020000}"/>
    <hyperlink ref="U1421" r:id="rId666" xr:uid="{00000000-0004-0000-0100-000099020000}"/>
    <hyperlink ref="U1422" r:id="rId667" xr:uid="{00000000-0004-0000-0100-00009A020000}"/>
    <hyperlink ref="U1423" r:id="rId668" xr:uid="{00000000-0004-0000-0100-00009B020000}"/>
    <hyperlink ref="U1424" r:id="rId669" xr:uid="{00000000-0004-0000-0100-00009C020000}"/>
    <hyperlink ref="U1425" r:id="rId670" xr:uid="{00000000-0004-0000-0100-00009D020000}"/>
    <hyperlink ref="U1426" r:id="rId671" xr:uid="{00000000-0004-0000-0100-00009E020000}"/>
    <hyperlink ref="U1427" r:id="rId672" xr:uid="{00000000-0004-0000-0100-00009F020000}"/>
    <hyperlink ref="U1437" r:id="rId673" xr:uid="{00000000-0004-0000-0100-0000A0020000}"/>
    <hyperlink ref="U1438" r:id="rId674" xr:uid="{00000000-0004-0000-0100-0000A1020000}"/>
    <hyperlink ref="U1447" r:id="rId675" xr:uid="{00000000-0004-0000-0100-0000A2020000}"/>
    <hyperlink ref="U1448" r:id="rId676" xr:uid="{00000000-0004-0000-0100-0000A3020000}"/>
    <hyperlink ref="U1449" r:id="rId677" xr:uid="{00000000-0004-0000-0100-0000A4020000}"/>
    <hyperlink ref="U1450" r:id="rId678" xr:uid="{00000000-0004-0000-0100-0000A5020000}"/>
    <hyperlink ref="U1451" r:id="rId679" xr:uid="{00000000-0004-0000-0100-0000A6020000}"/>
    <hyperlink ref="U1452" r:id="rId680" xr:uid="{00000000-0004-0000-0100-0000A7020000}"/>
    <hyperlink ref="U1453" r:id="rId681" xr:uid="{00000000-0004-0000-0100-0000A8020000}"/>
    <hyperlink ref="U1454" r:id="rId682" xr:uid="{00000000-0004-0000-0100-0000A9020000}"/>
    <hyperlink ref="U1455" r:id="rId683" xr:uid="{00000000-0004-0000-0100-0000AA020000}"/>
    <hyperlink ref="U1456" r:id="rId684" xr:uid="{00000000-0004-0000-0100-0000AB020000}"/>
    <hyperlink ref="U1457" r:id="rId685" xr:uid="{00000000-0004-0000-0100-0000AC020000}"/>
    <hyperlink ref="U1458" r:id="rId686" xr:uid="{00000000-0004-0000-0100-0000AD020000}"/>
    <hyperlink ref="U1459" r:id="rId687" xr:uid="{00000000-0004-0000-0100-0000AE020000}"/>
    <hyperlink ref="U1460" r:id="rId688" xr:uid="{00000000-0004-0000-0100-0000AF020000}"/>
    <hyperlink ref="U1461" r:id="rId689" xr:uid="{00000000-0004-0000-0100-0000B0020000}"/>
    <hyperlink ref="U1462" r:id="rId690" xr:uid="{00000000-0004-0000-0100-0000B1020000}"/>
    <hyperlink ref="U1463" r:id="rId691" xr:uid="{00000000-0004-0000-0100-0000B2020000}"/>
    <hyperlink ref="U1464" r:id="rId692" xr:uid="{00000000-0004-0000-0100-0000B3020000}"/>
    <hyperlink ref="U1465" r:id="rId693" xr:uid="{00000000-0004-0000-0100-0000B4020000}"/>
    <hyperlink ref="U1466" r:id="rId694" xr:uid="{00000000-0004-0000-0100-0000B5020000}"/>
    <hyperlink ref="U1467" r:id="rId695" xr:uid="{00000000-0004-0000-0100-0000B6020000}"/>
    <hyperlink ref="U1468" r:id="rId696" xr:uid="{00000000-0004-0000-0100-0000B7020000}"/>
    <hyperlink ref="U1470" r:id="rId697" xr:uid="{00000000-0004-0000-0100-0000B8020000}"/>
    <hyperlink ref="U1471" r:id="rId698" xr:uid="{00000000-0004-0000-0100-0000B9020000}"/>
    <hyperlink ref="U1472" r:id="rId699" xr:uid="{00000000-0004-0000-0100-0000BA020000}"/>
    <hyperlink ref="U1473" r:id="rId700" xr:uid="{00000000-0004-0000-0100-0000BB020000}"/>
    <hyperlink ref="U1474" r:id="rId701" xr:uid="{00000000-0004-0000-0100-0000BC020000}"/>
    <hyperlink ref="U1475" r:id="rId702" xr:uid="{00000000-0004-0000-0100-0000BD020000}"/>
    <hyperlink ref="U1476" r:id="rId703" xr:uid="{00000000-0004-0000-0100-0000BE020000}"/>
    <hyperlink ref="U1477" r:id="rId704" xr:uid="{00000000-0004-0000-0100-0000BF020000}"/>
    <hyperlink ref="U1478" r:id="rId705" xr:uid="{00000000-0004-0000-0100-0000C0020000}"/>
    <hyperlink ref="U1479" r:id="rId706" xr:uid="{00000000-0004-0000-0100-0000C1020000}"/>
    <hyperlink ref="U1480" r:id="rId707" xr:uid="{00000000-0004-0000-0100-0000C2020000}"/>
    <hyperlink ref="U1481" r:id="rId708" xr:uid="{00000000-0004-0000-0100-0000C3020000}"/>
    <hyperlink ref="U1482" r:id="rId709" xr:uid="{00000000-0004-0000-0100-0000C4020000}"/>
    <hyperlink ref="U1483" r:id="rId710" xr:uid="{00000000-0004-0000-0100-0000C5020000}"/>
    <hyperlink ref="U1484" r:id="rId711" xr:uid="{00000000-0004-0000-0100-0000C6020000}"/>
    <hyperlink ref="U1485" r:id="rId712" xr:uid="{00000000-0004-0000-0100-0000C7020000}"/>
    <hyperlink ref="U1486" r:id="rId713" xr:uid="{00000000-0004-0000-0100-0000C8020000}"/>
    <hyperlink ref="U1487" r:id="rId714" xr:uid="{00000000-0004-0000-0100-0000C9020000}"/>
    <hyperlink ref="U1488" r:id="rId715" xr:uid="{00000000-0004-0000-0100-0000CA020000}"/>
    <hyperlink ref="U1491" r:id="rId716" xr:uid="{00000000-0004-0000-0100-0000CB020000}"/>
    <hyperlink ref="U1492" r:id="rId717" xr:uid="{00000000-0004-0000-0100-0000CC020000}"/>
    <hyperlink ref="U1493" r:id="rId718" xr:uid="{00000000-0004-0000-0100-0000CD020000}"/>
    <hyperlink ref="U1494" r:id="rId719" xr:uid="{00000000-0004-0000-0100-0000CE020000}"/>
    <hyperlink ref="U1495" r:id="rId720" xr:uid="{00000000-0004-0000-0100-0000CF020000}"/>
    <hyperlink ref="U1496" r:id="rId721" xr:uid="{00000000-0004-0000-0100-0000D0020000}"/>
    <hyperlink ref="U1497" r:id="rId722" xr:uid="{00000000-0004-0000-0100-0000D1020000}"/>
    <hyperlink ref="U1498" r:id="rId723" xr:uid="{00000000-0004-0000-0100-0000D2020000}"/>
    <hyperlink ref="U1499" r:id="rId724" xr:uid="{00000000-0004-0000-0100-0000D3020000}"/>
    <hyperlink ref="U1500" r:id="rId725" xr:uid="{00000000-0004-0000-0100-0000D4020000}"/>
    <hyperlink ref="U1501" r:id="rId726" xr:uid="{00000000-0004-0000-0100-0000D5020000}"/>
    <hyperlink ref="U1502" r:id="rId727" xr:uid="{00000000-0004-0000-0100-0000D6020000}"/>
    <hyperlink ref="U1503" r:id="rId728" xr:uid="{00000000-0004-0000-0100-0000D7020000}"/>
    <hyperlink ref="U1504" r:id="rId729" xr:uid="{00000000-0004-0000-0100-0000D8020000}"/>
    <hyperlink ref="U1505" r:id="rId730" xr:uid="{00000000-0004-0000-0100-0000D9020000}"/>
    <hyperlink ref="U1506" r:id="rId731" xr:uid="{00000000-0004-0000-0100-0000DA020000}"/>
    <hyperlink ref="U1507" r:id="rId732" xr:uid="{00000000-0004-0000-0100-0000DB020000}"/>
    <hyperlink ref="U1508" r:id="rId733" xr:uid="{00000000-0004-0000-0100-0000DC020000}"/>
    <hyperlink ref="U1509" r:id="rId734" xr:uid="{00000000-0004-0000-0100-0000DD020000}"/>
    <hyperlink ref="U1510" r:id="rId735" xr:uid="{00000000-0004-0000-0100-0000DE020000}"/>
    <hyperlink ref="U1511" r:id="rId736" xr:uid="{00000000-0004-0000-0100-0000DF020000}"/>
    <hyperlink ref="U1526" r:id="rId737" xr:uid="{00000000-0004-0000-0100-0000E0020000}"/>
    <hyperlink ref="U1527" r:id="rId738" xr:uid="{00000000-0004-0000-0100-0000E1020000}"/>
    <hyperlink ref="U1528" r:id="rId739" xr:uid="{00000000-0004-0000-0100-0000E2020000}"/>
    <hyperlink ref="U1529" r:id="rId740" xr:uid="{00000000-0004-0000-0100-0000E3020000}"/>
    <hyperlink ref="U1530" r:id="rId741" xr:uid="{00000000-0004-0000-0100-0000E4020000}"/>
    <hyperlink ref="U1531" r:id="rId742" xr:uid="{00000000-0004-0000-0100-0000E5020000}"/>
    <hyperlink ref="U1532" r:id="rId743" xr:uid="{00000000-0004-0000-0100-0000E6020000}"/>
    <hyperlink ref="U1533" r:id="rId744" xr:uid="{00000000-0004-0000-0100-0000E7020000}"/>
    <hyperlink ref="U1536" r:id="rId745" xr:uid="{00000000-0004-0000-0100-0000E8020000}"/>
    <hyperlink ref="U1544" r:id="rId746" xr:uid="{00000000-0004-0000-0100-0000E9020000}"/>
    <hyperlink ref="U1545" r:id="rId747" xr:uid="{00000000-0004-0000-0100-0000EA020000}"/>
    <hyperlink ref="U1546" r:id="rId748" xr:uid="{00000000-0004-0000-0100-0000EB020000}"/>
    <hyperlink ref="U1547" r:id="rId749" xr:uid="{00000000-0004-0000-0100-0000EC020000}"/>
    <hyperlink ref="U1548" r:id="rId750" xr:uid="{00000000-0004-0000-0100-0000ED020000}"/>
    <hyperlink ref="U1549" r:id="rId751" xr:uid="{00000000-0004-0000-0100-0000EE020000}"/>
    <hyperlink ref="U1550" r:id="rId752" xr:uid="{00000000-0004-0000-0100-0000EF020000}"/>
    <hyperlink ref="U1551" r:id="rId753" xr:uid="{00000000-0004-0000-0100-0000F0020000}"/>
    <hyperlink ref="U1552" r:id="rId754" xr:uid="{00000000-0004-0000-0100-0000F1020000}"/>
    <hyperlink ref="U1553" r:id="rId755" xr:uid="{00000000-0004-0000-0100-0000F2020000}"/>
    <hyperlink ref="U1554" r:id="rId756" xr:uid="{00000000-0004-0000-0100-0000F3020000}"/>
    <hyperlink ref="U1555" r:id="rId757" xr:uid="{00000000-0004-0000-0100-0000F4020000}"/>
    <hyperlink ref="U1556" r:id="rId758" xr:uid="{00000000-0004-0000-0100-0000F5020000}"/>
    <hyperlink ref="U1557" r:id="rId759" xr:uid="{00000000-0004-0000-0100-0000F6020000}"/>
    <hyperlink ref="U1558" r:id="rId760" xr:uid="{00000000-0004-0000-0100-0000F7020000}"/>
    <hyperlink ref="U1559" r:id="rId761" xr:uid="{00000000-0004-0000-0100-0000F8020000}"/>
    <hyperlink ref="U1560" r:id="rId762" xr:uid="{00000000-0004-0000-0100-0000F9020000}"/>
    <hyperlink ref="U1561" r:id="rId763" xr:uid="{00000000-0004-0000-0100-0000FA020000}"/>
    <hyperlink ref="U1562" r:id="rId764" xr:uid="{00000000-0004-0000-0100-0000FB020000}"/>
    <hyperlink ref="U1563" r:id="rId765" xr:uid="{00000000-0004-0000-0100-0000FC020000}"/>
    <hyperlink ref="U1564" r:id="rId766" xr:uid="{00000000-0004-0000-0100-0000FD020000}"/>
    <hyperlink ref="U1565" r:id="rId767" xr:uid="{00000000-0004-0000-0100-0000FE020000}"/>
    <hyperlink ref="U1566" r:id="rId768" xr:uid="{00000000-0004-0000-0100-0000FF020000}"/>
    <hyperlink ref="U1567" r:id="rId769" xr:uid="{00000000-0004-0000-0100-000000030000}"/>
    <hyperlink ref="U1568" r:id="rId770" xr:uid="{00000000-0004-0000-0100-000001030000}"/>
    <hyperlink ref="U1569" r:id="rId771" xr:uid="{00000000-0004-0000-0100-000002030000}"/>
    <hyperlink ref="U1570" r:id="rId772" xr:uid="{00000000-0004-0000-0100-000003030000}"/>
    <hyperlink ref="U1571" r:id="rId773" xr:uid="{00000000-0004-0000-0100-000004030000}"/>
    <hyperlink ref="U1572" r:id="rId774" xr:uid="{00000000-0004-0000-0100-000005030000}"/>
    <hyperlink ref="U1573" r:id="rId775" xr:uid="{00000000-0004-0000-0100-000006030000}"/>
    <hyperlink ref="U1574" r:id="rId776" xr:uid="{00000000-0004-0000-0100-000007030000}"/>
    <hyperlink ref="U1575" r:id="rId777" xr:uid="{00000000-0004-0000-0100-000008030000}"/>
    <hyperlink ref="U1576" r:id="rId778" xr:uid="{00000000-0004-0000-0100-000009030000}"/>
    <hyperlink ref="U1577" r:id="rId779" xr:uid="{00000000-0004-0000-0100-00000A030000}"/>
    <hyperlink ref="U1578" r:id="rId780" xr:uid="{00000000-0004-0000-0100-00000B030000}"/>
    <hyperlink ref="U1579" r:id="rId781" xr:uid="{00000000-0004-0000-0100-00000C030000}"/>
    <hyperlink ref="U1580" r:id="rId782" xr:uid="{00000000-0004-0000-0100-00000D030000}"/>
    <hyperlink ref="U1581" r:id="rId783" xr:uid="{00000000-0004-0000-0100-00000E030000}"/>
    <hyperlink ref="U1582" r:id="rId784" xr:uid="{00000000-0004-0000-0100-00000F030000}"/>
    <hyperlink ref="U1583" r:id="rId785" xr:uid="{00000000-0004-0000-0100-000010030000}"/>
    <hyperlink ref="U1584" r:id="rId786" xr:uid="{00000000-0004-0000-0100-000011030000}"/>
    <hyperlink ref="U1585" r:id="rId787" xr:uid="{00000000-0004-0000-0100-000012030000}"/>
    <hyperlink ref="U1586" r:id="rId788" xr:uid="{00000000-0004-0000-0100-000013030000}"/>
    <hyperlink ref="U1587" r:id="rId789" xr:uid="{00000000-0004-0000-0100-000014030000}"/>
    <hyperlink ref="U1588" r:id="rId790" xr:uid="{00000000-0004-0000-0100-000015030000}"/>
    <hyperlink ref="U1589" r:id="rId791" xr:uid="{00000000-0004-0000-0100-000016030000}"/>
    <hyperlink ref="U1590" r:id="rId792" xr:uid="{00000000-0004-0000-0100-000017030000}"/>
    <hyperlink ref="U1591" r:id="rId793" xr:uid="{00000000-0004-0000-0100-000018030000}"/>
    <hyperlink ref="U1592" r:id="rId794" xr:uid="{00000000-0004-0000-0100-000019030000}"/>
    <hyperlink ref="U1593" r:id="rId795" xr:uid="{00000000-0004-0000-0100-00001A030000}"/>
    <hyperlink ref="U1594" r:id="rId796" xr:uid="{00000000-0004-0000-0100-00001B030000}"/>
    <hyperlink ref="U1595" r:id="rId797" xr:uid="{00000000-0004-0000-0100-00001C030000}"/>
    <hyperlink ref="U1596" r:id="rId798" xr:uid="{00000000-0004-0000-0100-00001D030000}"/>
    <hyperlink ref="U1597" r:id="rId799" xr:uid="{00000000-0004-0000-0100-00001E030000}"/>
    <hyperlink ref="U1598" r:id="rId800" xr:uid="{00000000-0004-0000-0100-00001F030000}"/>
    <hyperlink ref="U1599" r:id="rId801" xr:uid="{00000000-0004-0000-0100-000020030000}"/>
    <hyperlink ref="U1600" r:id="rId802" xr:uid="{00000000-0004-0000-0100-000021030000}"/>
    <hyperlink ref="U1601" r:id="rId803" xr:uid="{00000000-0004-0000-0100-000022030000}"/>
    <hyperlink ref="U1602" r:id="rId804" xr:uid="{00000000-0004-0000-0100-000023030000}"/>
    <hyperlink ref="U1603" r:id="rId805" xr:uid="{00000000-0004-0000-0100-000024030000}"/>
    <hyperlink ref="U1604" r:id="rId806" xr:uid="{00000000-0004-0000-0100-000025030000}"/>
    <hyperlink ref="U1605" r:id="rId807" xr:uid="{00000000-0004-0000-0100-000026030000}"/>
    <hyperlink ref="U1606" r:id="rId808" xr:uid="{00000000-0004-0000-0100-000027030000}"/>
    <hyperlink ref="U1607" r:id="rId809" xr:uid="{00000000-0004-0000-0100-000028030000}"/>
    <hyperlink ref="U1608" r:id="rId810" xr:uid="{00000000-0004-0000-0100-000029030000}"/>
    <hyperlink ref="U1609" r:id="rId811" xr:uid="{00000000-0004-0000-0100-00002A030000}"/>
    <hyperlink ref="U1610" r:id="rId812" xr:uid="{00000000-0004-0000-0100-00002B030000}"/>
    <hyperlink ref="U1611" r:id="rId813" xr:uid="{00000000-0004-0000-0100-00002C030000}"/>
    <hyperlink ref="U1612" r:id="rId814" xr:uid="{00000000-0004-0000-0100-00002D030000}"/>
    <hyperlink ref="U1613" r:id="rId815" xr:uid="{00000000-0004-0000-0100-00002E030000}"/>
    <hyperlink ref="U1614" r:id="rId816" xr:uid="{00000000-0004-0000-0100-00002F030000}"/>
    <hyperlink ref="U1615" r:id="rId817" xr:uid="{00000000-0004-0000-0100-000030030000}"/>
    <hyperlink ref="U1616" r:id="rId818" xr:uid="{00000000-0004-0000-0100-000031030000}"/>
    <hyperlink ref="U1617" r:id="rId819" xr:uid="{00000000-0004-0000-0100-000032030000}"/>
    <hyperlink ref="U1618" r:id="rId820" xr:uid="{00000000-0004-0000-0100-000033030000}"/>
    <hyperlink ref="U1619" r:id="rId821" xr:uid="{00000000-0004-0000-0100-000034030000}"/>
    <hyperlink ref="U1620" r:id="rId822" xr:uid="{00000000-0004-0000-0100-000035030000}"/>
    <hyperlink ref="U1621" r:id="rId823" xr:uid="{00000000-0004-0000-0100-000036030000}"/>
    <hyperlink ref="U1622" r:id="rId824" xr:uid="{00000000-0004-0000-0100-000037030000}"/>
    <hyperlink ref="U1623" r:id="rId825" xr:uid="{00000000-0004-0000-0100-000038030000}"/>
    <hyperlink ref="U1624" r:id="rId826" xr:uid="{00000000-0004-0000-0100-000039030000}"/>
    <hyperlink ref="U1625" r:id="rId827" xr:uid="{00000000-0004-0000-0100-00003A030000}"/>
    <hyperlink ref="U1626" r:id="rId828" xr:uid="{00000000-0004-0000-0100-00003B030000}"/>
    <hyperlink ref="U1627" r:id="rId829" xr:uid="{00000000-0004-0000-0100-00003C030000}"/>
    <hyperlink ref="U1628" r:id="rId830" xr:uid="{00000000-0004-0000-0100-00003D030000}"/>
    <hyperlink ref="U1629" r:id="rId831" xr:uid="{00000000-0004-0000-0100-00003E030000}"/>
    <hyperlink ref="U1630" r:id="rId832" xr:uid="{00000000-0004-0000-0100-00003F030000}"/>
    <hyperlink ref="U1631" r:id="rId833" xr:uid="{00000000-0004-0000-0100-000040030000}"/>
    <hyperlink ref="U1632" r:id="rId834" xr:uid="{00000000-0004-0000-0100-000041030000}"/>
    <hyperlink ref="U1633" r:id="rId835" xr:uid="{00000000-0004-0000-0100-000042030000}"/>
    <hyperlink ref="U1634" r:id="rId836" xr:uid="{00000000-0004-0000-0100-000043030000}"/>
    <hyperlink ref="U1635" r:id="rId837" xr:uid="{00000000-0004-0000-0100-000044030000}"/>
    <hyperlink ref="U1636" r:id="rId838" xr:uid="{00000000-0004-0000-0100-000045030000}"/>
    <hyperlink ref="U1637" r:id="rId839" xr:uid="{00000000-0004-0000-0100-000046030000}"/>
    <hyperlink ref="U1638" r:id="rId840" xr:uid="{00000000-0004-0000-0100-000047030000}"/>
    <hyperlink ref="U1639" r:id="rId841" xr:uid="{00000000-0004-0000-0100-000048030000}"/>
    <hyperlink ref="U1640" r:id="rId842" xr:uid="{00000000-0004-0000-0100-000049030000}"/>
    <hyperlink ref="U1641" r:id="rId843" xr:uid="{00000000-0004-0000-0100-00004A030000}"/>
    <hyperlink ref="U1642" r:id="rId844" xr:uid="{00000000-0004-0000-0100-00004B030000}"/>
    <hyperlink ref="U1643" r:id="rId845" xr:uid="{00000000-0004-0000-0100-00004C030000}"/>
    <hyperlink ref="U1644" r:id="rId846" xr:uid="{00000000-0004-0000-0100-00004D030000}"/>
    <hyperlink ref="U1645" r:id="rId847" xr:uid="{00000000-0004-0000-0100-00004E030000}"/>
    <hyperlink ref="U1646" r:id="rId848" xr:uid="{00000000-0004-0000-0100-00004F030000}"/>
    <hyperlink ref="U1647" r:id="rId849" xr:uid="{00000000-0004-0000-0100-000050030000}"/>
    <hyperlink ref="U1648" r:id="rId850" xr:uid="{00000000-0004-0000-0100-000051030000}"/>
    <hyperlink ref="U1649" r:id="rId851" xr:uid="{00000000-0004-0000-0100-000052030000}"/>
    <hyperlink ref="U1650" r:id="rId852" xr:uid="{00000000-0004-0000-0100-000053030000}"/>
    <hyperlink ref="U1651" r:id="rId853" xr:uid="{00000000-0004-0000-0100-000054030000}"/>
    <hyperlink ref="U1652" r:id="rId854" xr:uid="{00000000-0004-0000-0100-000055030000}"/>
    <hyperlink ref="U1653" r:id="rId855" xr:uid="{00000000-0004-0000-0100-000056030000}"/>
    <hyperlink ref="U1654" r:id="rId856" xr:uid="{00000000-0004-0000-0100-000057030000}"/>
    <hyperlink ref="U1655" r:id="rId857" xr:uid="{00000000-0004-0000-0100-000058030000}"/>
    <hyperlink ref="U1656" r:id="rId858" xr:uid="{00000000-0004-0000-0100-000059030000}"/>
    <hyperlink ref="U1657" r:id="rId859" xr:uid="{00000000-0004-0000-0100-00005A030000}"/>
    <hyperlink ref="U1658" r:id="rId860" xr:uid="{00000000-0004-0000-0100-00005B030000}"/>
    <hyperlink ref="U1659" r:id="rId861" xr:uid="{00000000-0004-0000-0100-00005C030000}"/>
    <hyperlink ref="U1660" r:id="rId862" xr:uid="{00000000-0004-0000-0100-00005D030000}"/>
    <hyperlink ref="U1661" r:id="rId863" xr:uid="{00000000-0004-0000-0100-00005E030000}"/>
    <hyperlink ref="U1662" r:id="rId864" xr:uid="{00000000-0004-0000-0100-00005F030000}"/>
    <hyperlink ref="U1663" r:id="rId865" xr:uid="{00000000-0004-0000-0100-000060030000}"/>
    <hyperlink ref="U1664" r:id="rId866" xr:uid="{00000000-0004-0000-0100-000061030000}"/>
    <hyperlink ref="U1665" r:id="rId867" xr:uid="{00000000-0004-0000-0100-000062030000}"/>
    <hyperlink ref="U1666" r:id="rId868" xr:uid="{00000000-0004-0000-0100-000063030000}"/>
    <hyperlink ref="U1667" r:id="rId869" xr:uid="{00000000-0004-0000-0100-000064030000}"/>
    <hyperlink ref="U1668" r:id="rId870" xr:uid="{00000000-0004-0000-0100-000065030000}"/>
    <hyperlink ref="U1669" r:id="rId871" xr:uid="{00000000-0004-0000-0100-000066030000}"/>
    <hyperlink ref="U1670" r:id="rId872" xr:uid="{00000000-0004-0000-0100-000067030000}"/>
    <hyperlink ref="U1671" r:id="rId873" xr:uid="{00000000-0004-0000-0100-000068030000}"/>
    <hyperlink ref="U1672" r:id="rId874" xr:uid="{00000000-0004-0000-0100-000069030000}"/>
    <hyperlink ref="U1673" r:id="rId875" xr:uid="{00000000-0004-0000-0100-00006A030000}"/>
    <hyperlink ref="U1674" r:id="rId876" xr:uid="{00000000-0004-0000-0100-00006B030000}"/>
    <hyperlink ref="U1675" r:id="rId877" xr:uid="{00000000-0004-0000-0100-00006C030000}"/>
    <hyperlink ref="U1676" r:id="rId878" xr:uid="{00000000-0004-0000-0100-00006D030000}"/>
    <hyperlink ref="U1677" r:id="rId879" xr:uid="{00000000-0004-0000-0100-00006E030000}"/>
    <hyperlink ref="U1678" r:id="rId880" xr:uid="{00000000-0004-0000-0100-00006F030000}"/>
    <hyperlink ref="U1679" r:id="rId881" xr:uid="{00000000-0004-0000-0100-000070030000}"/>
    <hyperlink ref="U1680" r:id="rId882" xr:uid="{00000000-0004-0000-0100-000071030000}"/>
    <hyperlink ref="U1681" r:id="rId883" xr:uid="{00000000-0004-0000-0100-000072030000}"/>
    <hyperlink ref="U1682" r:id="rId884" xr:uid="{00000000-0004-0000-0100-000073030000}"/>
    <hyperlink ref="U1683" r:id="rId885" xr:uid="{00000000-0004-0000-0100-000074030000}"/>
    <hyperlink ref="U1684" r:id="rId886" xr:uid="{00000000-0004-0000-0100-000075030000}"/>
    <hyperlink ref="U1685" r:id="rId887" xr:uid="{00000000-0004-0000-0100-000076030000}"/>
    <hyperlink ref="U1686" r:id="rId888" xr:uid="{00000000-0004-0000-0100-000077030000}"/>
    <hyperlink ref="U1687" r:id="rId889" xr:uid="{00000000-0004-0000-0100-000078030000}"/>
    <hyperlink ref="U1688" r:id="rId890" xr:uid="{00000000-0004-0000-0100-000079030000}"/>
    <hyperlink ref="U1689" r:id="rId891" xr:uid="{00000000-0004-0000-0100-00007A030000}"/>
    <hyperlink ref="U1690" r:id="rId892" xr:uid="{00000000-0004-0000-0100-00007B030000}"/>
    <hyperlink ref="U1691" r:id="rId893" xr:uid="{00000000-0004-0000-0100-00007C030000}"/>
    <hyperlink ref="U1692" r:id="rId894" xr:uid="{00000000-0004-0000-0100-00007D030000}"/>
    <hyperlink ref="U1693" r:id="rId895" xr:uid="{00000000-0004-0000-0100-00007E030000}"/>
    <hyperlink ref="U1694" r:id="rId896" xr:uid="{00000000-0004-0000-0100-00007F030000}"/>
    <hyperlink ref="U1695" r:id="rId897" xr:uid="{00000000-0004-0000-0100-000080030000}"/>
    <hyperlink ref="U1696" r:id="rId898" xr:uid="{00000000-0004-0000-0100-000081030000}"/>
    <hyperlink ref="U1697" r:id="rId899" xr:uid="{00000000-0004-0000-0100-000082030000}"/>
    <hyperlink ref="U1698" r:id="rId900" xr:uid="{00000000-0004-0000-0100-000083030000}"/>
    <hyperlink ref="U1699" r:id="rId901" xr:uid="{00000000-0004-0000-0100-000084030000}"/>
    <hyperlink ref="U1700" r:id="rId902" xr:uid="{00000000-0004-0000-0100-000085030000}"/>
    <hyperlink ref="U1701" r:id="rId903" xr:uid="{00000000-0004-0000-0100-000086030000}"/>
    <hyperlink ref="U1702" r:id="rId904" xr:uid="{00000000-0004-0000-0100-000087030000}"/>
    <hyperlink ref="U1703" r:id="rId905" xr:uid="{00000000-0004-0000-0100-000088030000}"/>
    <hyperlink ref="U1704" r:id="rId906" xr:uid="{00000000-0004-0000-0100-000089030000}"/>
    <hyperlink ref="U1705" r:id="rId907" xr:uid="{00000000-0004-0000-0100-00008A030000}"/>
    <hyperlink ref="U1706" r:id="rId908" xr:uid="{00000000-0004-0000-0100-00008B030000}"/>
    <hyperlink ref="U1707" r:id="rId909" xr:uid="{00000000-0004-0000-0100-00008C030000}"/>
    <hyperlink ref="U1708" r:id="rId910" xr:uid="{00000000-0004-0000-0100-00008D030000}"/>
    <hyperlink ref="U1709" r:id="rId911" xr:uid="{00000000-0004-0000-0100-00008E030000}"/>
    <hyperlink ref="U1710" r:id="rId912" xr:uid="{00000000-0004-0000-0100-00008F030000}"/>
    <hyperlink ref="U1711" r:id="rId913" xr:uid="{00000000-0004-0000-0100-000090030000}"/>
    <hyperlink ref="U1712" r:id="rId914" xr:uid="{00000000-0004-0000-0100-000091030000}"/>
    <hyperlink ref="U1713" r:id="rId915" xr:uid="{00000000-0004-0000-0100-000092030000}"/>
    <hyperlink ref="U1714" r:id="rId916" xr:uid="{00000000-0004-0000-0100-000093030000}"/>
    <hyperlink ref="U1715" r:id="rId917" xr:uid="{00000000-0004-0000-0100-000094030000}"/>
    <hyperlink ref="U1716" r:id="rId918" xr:uid="{00000000-0004-0000-0100-000095030000}"/>
    <hyperlink ref="U1717" r:id="rId919" xr:uid="{00000000-0004-0000-0100-000096030000}"/>
    <hyperlink ref="U1718" r:id="rId920" xr:uid="{00000000-0004-0000-0100-000097030000}"/>
    <hyperlink ref="U1719" r:id="rId921" xr:uid="{00000000-0004-0000-0100-000098030000}"/>
    <hyperlink ref="U1720" r:id="rId922" xr:uid="{00000000-0004-0000-0100-000099030000}"/>
    <hyperlink ref="U1721" r:id="rId923" xr:uid="{00000000-0004-0000-0100-00009A030000}"/>
    <hyperlink ref="U1722" r:id="rId924" xr:uid="{00000000-0004-0000-0100-00009B030000}"/>
    <hyperlink ref="U1723" r:id="rId925" xr:uid="{00000000-0004-0000-0100-00009C030000}"/>
    <hyperlink ref="U1724" r:id="rId926" xr:uid="{00000000-0004-0000-0100-00009D030000}"/>
    <hyperlink ref="U1725" r:id="rId927" xr:uid="{00000000-0004-0000-0100-00009E030000}"/>
    <hyperlink ref="U1726" r:id="rId928" xr:uid="{00000000-0004-0000-0100-00009F030000}"/>
    <hyperlink ref="U1727" r:id="rId929" xr:uid="{00000000-0004-0000-0100-0000A0030000}"/>
    <hyperlink ref="U1732" r:id="rId930" xr:uid="{00000000-0004-0000-0100-0000A1030000}"/>
    <hyperlink ref="U1747" r:id="rId931" xr:uid="{00000000-0004-0000-0100-0000A2030000}"/>
    <hyperlink ref="U1749" r:id="rId932" xr:uid="{00000000-0004-0000-0100-0000A3030000}"/>
    <hyperlink ref="U1750" r:id="rId933" xr:uid="{00000000-0004-0000-0100-0000A4030000}"/>
    <hyperlink ref="U1751" r:id="rId934" xr:uid="{00000000-0004-0000-0100-0000A5030000}"/>
    <hyperlink ref="U1752" r:id="rId935" xr:uid="{00000000-0004-0000-0100-0000A6030000}"/>
    <hyperlink ref="U1753" r:id="rId936" xr:uid="{00000000-0004-0000-0100-0000A7030000}"/>
    <hyperlink ref="U1755" r:id="rId937" xr:uid="{00000000-0004-0000-0100-0000A8030000}"/>
    <hyperlink ref="U1756" r:id="rId938" xr:uid="{00000000-0004-0000-0100-0000A9030000}"/>
    <hyperlink ref="U1757" r:id="rId939" xr:uid="{00000000-0004-0000-0100-0000AA030000}"/>
    <hyperlink ref="U1758" r:id="rId940" xr:uid="{00000000-0004-0000-0100-0000AB030000}"/>
    <hyperlink ref="U1759" r:id="rId941" xr:uid="{00000000-0004-0000-0100-0000AC030000}"/>
    <hyperlink ref="U1760" r:id="rId942" xr:uid="{00000000-0004-0000-0100-0000AD030000}"/>
    <hyperlink ref="U1761" r:id="rId943" xr:uid="{00000000-0004-0000-0100-0000AE030000}"/>
    <hyperlink ref="U1772" r:id="rId944" xr:uid="{00000000-0004-0000-0100-0000AF030000}"/>
    <hyperlink ref="U1827" r:id="rId945" xr:uid="{00000000-0004-0000-0100-0000B0030000}"/>
    <hyperlink ref="U1963" r:id="rId946" xr:uid="{00000000-0004-0000-0100-0000B1030000}"/>
    <hyperlink ref="U1964" r:id="rId947" xr:uid="{00000000-0004-0000-0100-0000B2030000}"/>
    <hyperlink ref="U1965" r:id="rId948" xr:uid="{00000000-0004-0000-0100-0000B3030000}"/>
    <hyperlink ref="U1966" r:id="rId949" xr:uid="{00000000-0004-0000-0100-0000B4030000}"/>
    <hyperlink ref="U1967" r:id="rId950" xr:uid="{00000000-0004-0000-0100-0000B5030000}"/>
    <hyperlink ref="U1968" r:id="rId951" xr:uid="{00000000-0004-0000-0100-0000B6030000}"/>
    <hyperlink ref="U1969" r:id="rId952" xr:uid="{00000000-0004-0000-0100-0000B7030000}"/>
    <hyperlink ref="U1970" r:id="rId953" xr:uid="{00000000-0004-0000-0100-0000B8030000}"/>
    <hyperlink ref="U1971" r:id="rId954" xr:uid="{00000000-0004-0000-0100-0000B9030000}"/>
    <hyperlink ref="U1972" r:id="rId955" xr:uid="{00000000-0004-0000-0100-0000BA030000}"/>
    <hyperlink ref="U1973" r:id="rId956" xr:uid="{00000000-0004-0000-0100-0000BB030000}"/>
    <hyperlink ref="U1974" r:id="rId957" xr:uid="{00000000-0004-0000-0100-0000BC030000}"/>
    <hyperlink ref="U1975" r:id="rId958" xr:uid="{00000000-0004-0000-0100-0000BD030000}"/>
    <hyperlink ref="U1976" r:id="rId959" xr:uid="{00000000-0004-0000-0100-0000BE030000}"/>
    <hyperlink ref="U1977" r:id="rId960" xr:uid="{00000000-0004-0000-0100-0000BF030000}"/>
    <hyperlink ref="U1978" r:id="rId961" xr:uid="{00000000-0004-0000-0100-0000C0030000}"/>
    <hyperlink ref="U1979" r:id="rId962" xr:uid="{00000000-0004-0000-0100-0000C1030000}"/>
    <hyperlink ref="U1980" r:id="rId963" xr:uid="{00000000-0004-0000-0100-0000C2030000}"/>
    <hyperlink ref="U1981" r:id="rId964" xr:uid="{00000000-0004-0000-0100-0000C3030000}"/>
    <hyperlink ref="U1982" r:id="rId965" xr:uid="{00000000-0004-0000-0100-0000C4030000}"/>
    <hyperlink ref="U1983" r:id="rId966" xr:uid="{00000000-0004-0000-0100-0000C5030000}"/>
    <hyperlink ref="U1984" r:id="rId967" xr:uid="{00000000-0004-0000-0100-0000C6030000}"/>
    <hyperlink ref="U1985" r:id="rId968" xr:uid="{00000000-0004-0000-0100-0000C7030000}"/>
    <hyperlink ref="U1986" r:id="rId969" xr:uid="{00000000-0004-0000-0100-0000C8030000}"/>
    <hyperlink ref="U1987" r:id="rId970" xr:uid="{00000000-0004-0000-0100-0000C9030000}"/>
    <hyperlink ref="U1988" r:id="rId971" xr:uid="{00000000-0004-0000-0100-0000CA030000}"/>
    <hyperlink ref="U1989" r:id="rId972" xr:uid="{00000000-0004-0000-0100-0000CB030000}"/>
    <hyperlink ref="U1990" r:id="rId973" xr:uid="{00000000-0004-0000-0100-0000CC030000}"/>
    <hyperlink ref="U1991" r:id="rId974" xr:uid="{00000000-0004-0000-0100-0000CD030000}"/>
    <hyperlink ref="U1992" r:id="rId975" xr:uid="{00000000-0004-0000-0100-0000CE030000}"/>
    <hyperlink ref="U1993" r:id="rId976" xr:uid="{00000000-0004-0000-0100-0000CF030000}"/>
    <hyperlink ref="U1994" r:id="rId977" xr:uid="{00000000-0004-0000-0100-0000D0030000}"/>
    <hyperlink ref="U1995" r:id="rId978" xr:uid="{00000000-0004-0000-0100-0000D1030000}"/>
    <hyperlink ref="U1996" r:id="rId979" xr:uid="{00000000-0004-0000-0100-0000D2030000}"/>
    <hyperlink ref="U1997" r:id="rId980" xr:uid="{00000000-0004-0000-0100-0000D3030000}"/>
    <hyperlink ref="U1998" r:id="rId981" xr:uid="{00000000-0004-0000-0100-0000D4030000}"/>
    <hyperlink ref="U1999" r:id="rId982" xr:uid="{00000000-0004-0000-0100-0000D5030000}"/>
    <hyperlink ref="U2000" r:id="rId983" xr:uid="{00000000-0004-0000-0100-0000D6030000}"/>
    <hyperlink ref="U2001" r:id="rId984" xr:uid="{00000000-0004-0000-0100-0000D7030000}"/>
    <hyperlink ref="U2002" r:id="rId985" xr:uid="{00000000-0004-0000-0100-0000D8030000}"/>
    <hyperlink ref="U2003" r:id="rId986" xr:uid="{00000000-0004-0000-0100-0000D9030000}"/>
    <hyperlink ref="U2004" r:id="rId987" xr:uid="{00000000-0004-0000-0100-0000DA030000}"/>
    <hyperlink ref="U2005" r:id="rId988" xr:uid="{00000000-0004-0000-0100-0000DB030000}"/>
    <hyperlink ref="U2006" r:id="rId989" xr:uid="{00000000-0004-0000-0100-0000DC030000}"/>
    <hyperlink ref="U2007" r:id="rId990" xr:uid="{00000000-0004-0000-0100-0000DD030000}"/>
    <hyperlink ref="U2008" r:id="rId991" xr:uid="{00000000-0004-0000-0100-0000DE030000}"/>
    <hyperlink ref="U2009" r:id="rId992" xr:uid="{00000000-0004-0000-0100-0000DF030000}"/>
    <hyperlink ref="U2010" r:id="rId993" xr:uid="{00000000-0004-0000-0100-0000E0030000}"/>
    <hyperlink ref="U2011" r:id="rId994" xr:uid="{00000000-0004-0000-0100-0000E1030000}"/>
    <hyperlink ref="U2012" r:id="rId995" xr:uid="{00000000-0004-0000-0100-0000E2030000}"/>
    <hyperlink ref="U2013" r:id="rId996" xr:uid="{00000000-0004-0000-0100-0000E3030000}"/>
    <hyperlink ref="U2014" r:id="rId997" xr:uid="{00000000-0004-0000-0100-0000E4030000}"/>
    <hyperlink ref="U2015" r:id="rId998" xr:uid="{00000000-0004-0000-0100-0000E5030000}"/>
    <hyperlink ref="U2016" r:id="rId999" xr:uid="{00000000-0004-0000-0100-0000E6030000}"/>
    <hyperlink ref="U2017" r:id="rId1000" xr:uid="{00000000-0004-0000-0100-0000E7030000}"/>
    <hyperlink ref="U2018" r:id="rId1001" xr:uid="{00000000-0004-0000-0100-0000E8030000}"/>
    <hyperlink ref="U2019" r:id="rId1002" xr:uid="{00000000-0004-0000-0100-0000E9030000}"/>
    <hyperlink ref="U2020" r:id="rId1003" xr:uid="{00000000-0004-0000-0100-0000EA030000}"/>
    <hyperlink ref="U2021" r:id="rId1004" xr:uid="{00000000-0004-0000-0100-0000EB030000}"/>
    <hyperlink ref="U2022" r:id="rId1005" xr:uid="{00000000-0004-0000-0100-0000EC030000}"/>
    <hyperlink ref="U2023" r:id="rId1006" xr:uid="{00000000-0004-0000-0100-0000ED030000}"/>
    <hyperlink ref="U2024" r:id="rId1007" xr:uid="{00000000-0004-0000-0100-0000EE030000}"/>
    <hyperlink ref="U2025" r:id="rId1008" xr:uid="{00000000-0004-0000-0100-0000EF030000}"/>
    <hyperlink ref="U2026" r:id="rId1009" xr:uid="{00000000-0004-0000-0100-0000F0030000}"/>
    <hyperlink ref="U2027" r:id="rId1010" xr:uid="{00000000-0004-0000-0100-0000F1030000}"/>
    <hyperlink ref="U2028" r:id="rId1011" xr:uid="{00000000-0004-0000-0100-0000F2030000}"/>
    <hyperlink ref="U2029" r:id="rId1012" xr:uid="{00000000-0004-0000-0100-0000F3030000}"/>
    <hyperlink ref="U2030" r:id="rId1013" xr:uid="{00000000-0004-0000-0100-0000F4030000}"/>
    <hyperlink ref="U2031" r:id="rId1014" xr:uid="{00000000-0004-0000-0100-0000F5030000}"/>
    <hyperlink ref="U2032" r:id="rId1015" xr:uid="{00000000-0004-0000-0100-0000F6030000}"/>
    <hyperlink ref="U2033" r:id="rId1016" xr:uid="{00000000-0004-0000-0100-0000F7030000}"/>
    <hyperlink ref="U2034" r:id="rId1017" xr:uid="{00000000-0004-0000-0100-0000F8030000}"/>
    <hyperlink ref="U2035" r:id="rId1018" xr:uid="{00000000-0004-0000-0100-0000F9030000}"/>
    <hyperlink ref="U2036" r:id="rId1019" xr:uid="{00000000-0004-0000-0100-0000FA030000}"/>
    <hyperlink ref="U2037" r:id="rId1020" xr:uid="{00000000-0004-0000-0100-0000FB030000}"/>
    <hyperlink ref="U2038" r:id="rId1021" xr:uid="{00000000-0004-0000-0100-0000FC030000}"/>
    <hyperlink ref="U2039" r:id="rId1022" xr:uid="{00000000-0004-0000-0100-0000FD030000}"/>
    <hyperlink ref="U2040" r:id="rId1023" xr:uid="{00000000-0004-0000-0100-0000FE030000}"/>
    <hyperlink ref="U2041" r:id="rId1024" xr:uid="{00000000-0004-0000-0100-0000FF030000}"/>
    <hyperlink ref="U2042" r:id="rId1025" xr:uid="{00000000-0004-0000-0100-000000040000}"/>
    <hyperlink ref="U2043" r:id="rId1026" xr:uid="{00000000-0004-0000-0100-000001040000}"/>
    <hyperlink ref="U2044" r:id="rId1027" xr:uid="{00000000-0004-0000-0100-000002040000}"/>
    <hyperlink ref="U2045" r:id="rId1028" xr:uid="{00000000-0004-0000-0100-000003040000}"/>
    <hyperlink ref="U2046" r:id="rId1029" xr:uid="{00000000-0004-0000-0100-000004040000}"/>
    <hyperlink ref="U2047" r:id="rId1030" xr:uid="{00000000-0004-0000-0100-000005040000}"/>
    <hyperlink ref="U2048" r:id="rId1031" xr:uid="{00000000-0004-0000-0100-000006040000}"/>
    <hyperlink ref="U2049" r:id="rId1032" xr:uid="{00000000-0004-0000-0100-000007040000}"/>
    <hyperlink ref="U2050" r:id="rId1033" xr:uid="{00000000-0004-0000-0100-000008040000}"/>
    <hyperlink ref="U2051" r:id="rId1034" xr:uid="{00000000-0004-0000-0100-000009040000}"/>
    <hyperlink ref="U2052" r:id="rId1035" xr:uid="{00000000-0004-0000-0100-00000A040000}"/>
    <hyperlink ref="U2053" r:id="rId1036" xr:uid="{00000000-0004-0000-0100-00000B040000}"/>
    <hyperlink ref="U2054" r:id="rId1037" xr:uid="{00000000-0004-0000-0100-00000C040000}"/>
    <hyperlink ref="U2055" r:id="rId1038" xr:uid="{00000000-0004-0000-0100-00000D040000}"/>
    <hyperlink ref="U2056" r:id="rId1039" xr:uid="{00000000-0004-0000-0100-00000E040000}"/>
    <hyperlink ref="U2057" r:id="rId1040" xr:uid="{00000000-0004-0000-0100-00000F040000}"/>
    <hyperlink ref="U2058" r:id="rId1041" xr:uid="{00000000-0004-0000-0100-000010040000}"/>
    <hyperlink ref="U2059" r:id="rId1042" xr:uid="{00000000-0004-0000-0100-000011040000}"/>
    <hyperlink ref="U2060" r:id="rId1043" xr:uid="{00000000-0004-0000-0100-000012040000}"/>
    <hyperlink ref="U2061" r:id="rId1044" xr:uid="{00000000-0004-0000-0100-000013040000}"/>
    <hyperlink ref="U2062" r:id="rId1045" xr:uid="{00000000-0004-0000-0100-000014040000}"/>
    <hyperlink ref="U2063" r:id="rId1046" xr:uid="{00000000-0004-0000-0100-000015040000}"/>
    <hyperlink ref="U2064" r:id="rId1047" xr:uid="{00000000-0004-0000-0100-000016040000}"/>
    <hyperlink ref="U2065" r:id="rId1048" xr:uid="{00000000-0004-0000-0100-000017040000}"/>
    <hyperlink ref="U2066" r:id="rId1049" xr:uid="{00000000-0004-0000-0100-000018040000}"/>
    <hyperlink ref="U2067" r:id="rId1050" xr:uid="{00000000-0004-0000-0100-000019040000}"/>
    <hyperlink ref="U2068" r:id="rId1051" xr:uid="{00000000-0004-0000-0100-00001A040000}"/>
    <hyperlink ref="U2069" r:id="rId1052" xr:uid="{00000000-0004-0000-0100-00001B040000}"/>
    <hyperlink ref="U2070" r:id="rId1053" xr:uid="{00000000-0004-0000-0100-00001C040000}"/>
    <hyperlink ref="U2071" r:id="rId1054" xr:uid="{00000000-0004-0000-0100-00001D040000}"/>
    <hyperlink ref="U2072" r:id="rId1055" xr:uid="{00000000-0004-0000-0100-00001E040000}"/>
    <hyperlink ref="U2073" r:id="rId1056" xr:uid="{00000000-0004-0000-0100-00001F040000}"/>
    <hyperlink ref="U2074" r:id="rId1057" xr:uid="{00000000-0004-0000-0100-000020040000}"/>
    <hyperlink ref="U2075" r:id="rId1058" xr:uid="{00000000-0004-0000-0100-000021040000}"/>
    <hyperlink ref="U2076" r:id="rId1059" xr:uid="{00000000-0004-0000-0100-000022040000}"/>
    <hyperlink ref="U2077" r:id="rId1060" xr:uid="{00000000-0004-0000-0100-000023040000}"/>
    <hyperlink ref="U2078" r:id="rId1061" xr:uid="{00000000-0004-0000-0100-000024040000}"/>
    <hyperlink ref="U2079" r:id="rId1062" xr:uid="{00000000-0004-0000-0100-000025040000}"/>
    <hyperlink ref="U2080" r:id="rId1063" xr:uid="{00000000-0004-0000-0100-000026040000}"/>
    <hyperlink ref="U2081" r:id="rId1064" xr:uid="{00000000-0004-0000-0100-000027040000}"/>
    <hyperlink ref="U2082" r:id="rId1065" xr:uid="{00000000-0004-0000-0100-000028040000}"/>
    <hyperlink ref="U2083" r:id="rId1066" xr:uid="{00000000-0004-0000-0100-000029040000}"/>
    <hyperlink ref="U2084" r:id="rId1067" xr:uid="{00000000-0004-0000-0100-00002A040000}"/>
    <hyperlink ref="U2085" r:id="rId1068" xr:uid="{00000000-0004-0000-0100-00002B040000}"/>
    <hyperlink ref="U2086" r:id="rId1069" xr:uid="{00000000-0004-0000-0100-00002C040000}"/>
    <hyperlink ref="U2087" r:id="rId1070" xr:uid="{00000000-0004-0000-0100-00002D040000}"/>
    <hyperlink ref="U2088" r:id="rId1071" xr:uid="{00000000-0004-0000-0100-00002E040000}"/>
    <hyperlink ref="U2089" r:id="rId1072" xr:uid="{00000000-0004-0000-0100-00002F040000}"/>
    <hyperlink ref="U2090" r:id="rId1073" xr:uid="{00000000-0004-0000-0100-000030040000}"/>
    <hyperlink ref="U2091" r:id="rId1074" xr:uid="{00000000-0004-0000-0100-000031040000}"/>
    <hyperlink ref="U2092" r:id="rId1075" xr:uid="{00000000-0004-0000-0100-000032040000}"/>
    <hyperlink ref="U2093" r:id="rId1076" xr:uid="{00000000-0004-0000-0100-000033040000}"/>
    <hyperlink ref="U2094" r:id="rId1077" xr:uid="{00000000-0004-0000-0100-000034040000}"/>
    <hyperlink ref="U2095" r:id="rId1078" xr:uid="{00000000-0004-0000-0100-000035040000}"/>
    <hyperlink ref="U2096" r:id="rId1079" xr:uid="{00000000-0004-0000-0100-000036040000}"/>
    <hyperlink ref="U2097" r:id="rId1080" xr:uid="{00000000-0004-0000-0100-000037040000}"/>
    <hyperlink ref="U2098" r:id="rId1081" xr:uid="{00000000-0004-0000-0100-000038040000}"/>
    <hyperlink ref="U2099" r:id="rId1082" xr:uid="{00000000-0004-0000-0100-000039040000}"/>
    <hyperlink ref="U2100" r:id="rId1083" xr:uid="{00000000-0004-0000-0100-00003A040000}"/>
    <hyperlink ref="U2101" r:id="rId1084" xr:uid="{00000000-0004-0000-0100-00003B040000}"/>
    <hyperlink ref="U2102" r:id="rId1085" xr:uid="{00000000-0004-0000-0100-00003C040000}"/>
    <hyperlink ref="U2103" r:id="rId1086" xr:uid="{00000000-0004-0000-0100-00003D040000}"/>
    <hyperlink ref="U2104" r:id="rId1087" xr:uid="{00000000-0004-0000-0100-00003E040000}"/>
    <hyperlink ref="U2105" r:id="rId1088" xr:uid="{00000000-0004-0000-0100-00003F040000}"/>
    <hyperlink ref="U2106" r:id="rId1089" xr:uid="{00000000-0004-0000-0100-000040040000}"/>
    <hyperlink ref="U2107" r:id="rId1090" xr:uid="{00000000-0004-0000-0100-000041040000}"/>
    <hyperlink ref="U2108" r:id="rId1091" xr:uid="{00000000-0004-0000-0100-000042040000}"/>
    <hyperlink ref="U2109" r:id="rId1092" xr:uid="{00000000-0004-0000-0100-000043040000}"/>
    <hyperlink ref="U2110" r:id="rId1093" xr:uid="{00000000-0004-0000-0100-000044040000}"/>
    <hyperlink ref="U2111" r:id="rId1094" xr:uid="{00000000-0004-0000-0100-000045040000}"/>
    <hyperlink ref="U2112" r:id="rId1095" xr:uid="{00000000-0004-0000-0100-000046040000}"/>
    <hyperlink ref="U2113" r:id="rId1096" xr:uid="{00000000-0004-0000-0100-000047040000}"/>
    <hyperlink ref="U2114" r:id="rId1097" xr:uid="{00000000-0004-0000-0100-000048040000}"/>
    <hyperlink ref="U2115" r:id="rId1098" xr:uid="{00000000-0004-0000-0100-000049040000}"/>
    <hyperlink ref="U2116" r:id="rId1099" xr:uid="{00000000-0004-0000-0100-00004A040000}"/>
    <hyperlink ref="U2117" r:id="rId1100" xr:uid="{00000000-0004-0000-0100-00004B040000}"/>
    <hyperlink ref="U2118" r:id="rId1101" xr:uid="{00000000-0004-0000-0100-00004C040000}"/>
    <hyperlink ref="U2119" r:id="rId1102" xr:uid="{00000000-0004-0000-0100-00004D040000}"/>
    <hyperlink ref="U2120" r:id="rId1103" xr:uid="{00000000-0004-0000-0100-00004E040000}"/>
    <hyperlink ref="U2121" r:id="rId1104" xr:uid="{00000000-0004-0000-0100-00004F040000}"/>
    <hyperlink ref="U2122" r:id="rId1105" xr:uid="{00000000-0004-0000-0100-000050040000}"/>
    <hyperlink ref="U2123" r:id="rId1106" xr:uid="{00000000-0004-0000-0100-000051040000}"/>
    <hyperlink ref="U2124" r:id="rId1107" xr:uid="{00000000-0004-0000-0100-000052040000}"/>
    <hyperlink ref="U2125" r:id="rId1108" xr:uid="{00000000-0004-0000-0100-000053040000}"/>
    <hyperlink ref="U2126" r:id="rId1109" xr:uid="{00000000-0004-0000-0100-000054040000}"/>
    <hyperlink ref="U2127" r:id="rId1110" xr:uid="{00000000-0004-0000-0100-000055040000}"/>
    <hyperlink ref="U2128" r:id="rId1111" xr:uid="{00000000-0004-0000-0100-000056040000}"/>
    <hyperlink ref="U2129" r:id="rId1112" xr:uid="{00000000-0004-0000-0100-000057040000}"/>
    <hyperlink ref="U2130" r:id="rId1113" xr:uid="{00000000-0004-0000-0100-000058040000}"/>
    <hyperlink ref="U2131" r:id="rId1114" xr:uid="{00000000-0004-0000-0100-000059040000}"/>
    <hyperlink ref="U2132" r:id="rId1115" xr:uid="{00000000-0004-0000-0100-00005A040000}"/>
    <hyperlink ref="U2133" r:id="rId1116" xr:uid="{00000000-0004-0000-0100-00005B040000}"/>
    <hyperlink ref="U2134" r:id="rId1117" xr:uid="{00000000-0004-0000-0100-00005C040000}"/>
    <hyperlink ref="U2135" r:id="rId1118" xr:uid="{00000000-0004-0000-0100-00005D040000}"/>
    <hyperlink ref="U2136" r:id="rId1119" xr:uid="{00000000-0004-0000-0100-00005E040000}"/>
    <hyperlink ref="U2137" r:id="rId1120" xr:uid="{00000000-0004-0000-0100-00005F040000}"/>
    <hyperlink ref="U2138" r:id="rId1121" xr:uid="{00000000-0004-0000-0100-000060040000}"/>
    <hyperlink ref="U2139" r:id="rId1122" xr:uid="{00000000-0004-0000-0100-000061040000}"/>
    <hyperlink ref="U2140" r:id="rId1123" xr:uid="{00000000-0004-0000-0100-000062040000}"/>
    <hyperlink ref="U2141" r:id="rId1124" xr:uid="{00000000-0004-0000-0100-000063040000}"/>
    <hyperlink ref="U2142" r:id="rId1125" xr:uid="{00000000-0004-0000-0100-000064040000}"/>
    <hyperlink ref="U2143" r:id="rId1126" xr:uid="{00000000-0004-0000-0100-000065040000}"/>
    <hyperlink ref="U2144" r:id="rId1127" xr:uid="{00000000-0004-0000-0100-000066040000}"/>
    <hyperlink ref="U2145" r:id="rId1128" xr:uid="{00000000-0004-0000-0100-000067040000}"/>
    <hyperlink ref="U2146" r:id="rId1129" xr:uid="{00000000-0004-0000-0100-000068040000}"/>
    <hyperlink ref="U2147" r:id="rId1130" xr:uid="{00000000-0004-0000-0100-000069040000}"/>
    <hyperlink ref="U2148" r:id="rId1131" xr:uid="{00000000-0004-0000-0100-00006A040000}"/>
    <hyperlink ref="U2149" r:id="rId1132" xr:uid="{00000000-0004-0000-0100-00006B040000}"/>
    <hyperlink ref="U2150" r:id="rId1133" xr:uid="{00000000-0004-0000-0100-00006C040000}"/>
    <hyperlink ref="U2151" r:id="rId1134" xr:uid="{00000000-0004-0000-0100-00006D040000}"/>
    <hyperlink ref="U2152" r:id="rId1135" xr:uid="{00000000-0004-0000-0100-00006E040000}"/>
    <hyperlink ref="U2153" r:id="rId1136" xr:uid="{00000000-0004-0000-0100-00006F040000}"/>
    <hyperlink ref="U2154" r:id="rId1137" xr:uid="{00000000-0004-0000-0100-000070040000}"/>
    <hyperlink ref="U2155" r:id="rId1138" xr:uid="{00000000-0004-0000-0100-000071040000}"/>
    <hyperlink ref="U2156" r:id="rId1139" xr:uid="{00000000-0004-0000-0100-000072040000}"/>
    <hyperlink ref="U2157" r:id="rId1140" xr:uid="{00000000-0004-0000-0100-000073040000}"/>
    <hyperlink ref="U2158" r:id="rId1141" xr:uid="{00000000-0004-0000-0100-000074040000}"/>
    <hyperlink ref="U2159" r:id="rId1142" xr:uid="{00000000-0004-0000-0100-000075040000}"/>
    <hyperlink ref="U2160" r:id="rId1143" xr:uid="{00000000-0004-0000-0100-000076040000}"/>
    <hyperlink ref="U2161" r:id="rId1144" xr:uid="{00000000-0004-0000-0100-000077040000}"/>
    <hyperlink ref="U2162" r:id="rId1145" xr:uid="{00000000-0004-0000-0100-000078040000}"/>
    <hyperlink ref="U2163" r:id="rId1146" xr:uid="{00000000-0004-0000-0100-000079040000}"/>
    <hyperlink ref="U2164" r:id="rId1147" xr:uid="{00000000-0004-0000-0100-00007A040000}"/>
    <hyperlink ref="U2165" r:id="rId1148" xr:uid="{00000000-0004-0000-0100-00007B040000}"/>
    <hyperlink ref="U2166" r:id="rId1149" xr:uid="{00000000-0004-0000-0100-00007C040000}"/>
    <hyperlink ref="U2167" r:id="rId1150" xr:uid="{00000000-0004-0000-0100-00007D040000}"/>
    <hyperlink ref="U2168" r:id="rId1151" xr:uid="{00000000-0004-0000-0100-00007E040000}"/>
    <hyperlink ref="U2169" r:id="rId1152" xr:uid="{00000000-0004-0000-0100-00007F040000}"/>
    <hyperlink ref="U2170" r:id="rId1153" xr:uid="{00000000-0004-0000-0100-000080040000}"/>
    <hyperlink ref="U2171" r:id="rId1154" xr:uid="{00000000-0004-0000-0100-000081040000}"/>
    <hyperlink ref="U2172" r:id="rId1155" xr:uid="{00000000-0004-0000-0100-000082040000}"/>
    <hyperlink ref="U2173" r:id="rId1156" xr:uid="{00000000-0004-0000-0100-000083040000}"/>
    <hyperlink ref="U2197" r:id="rId1157" xr:uid="{00000000-0004-0000-0100-000084040000}"/>
    <hyperlink ref="U2198" r:id="rId1158" xr:uid="{00000000-0004-0000-0100-000085040000}"/>
    <hyperlink ref="U2199" r:id="rId1159" xr:uid="{00000000-0004-0000-0100-000086040000}"/>
    <hyperlink ref="U2200" r:id="rId1160" xr:uid="{00000000-0004-0000-0100-000087040000}"/>
    <hyperlink ref="U2201" r:id="rId1161" xr:uid="{00000000-0004-0000-0100-000088040000}"/>
    <hyperlink ref="U2202" r:id="rId1162" xr:uid="{00000000-0004-0000-0100-000089040000}"/>
    <hyperlink ref="U2203" r:id="rId1163" xr:uid="{00000000-0004-0000-0100-00008A040000}"/>
    <hyperlink ref="U2204" r:id="rId1164" xr:uid="{00000000-0004-0000-0100-00008B040000}"/>
    <hyperlink ref="U2205" r:id="rId1165" xr:uid="{00000000-0004-0000-0100-00008C040000}"/>
    <hyperlink ref="U2206" r:id="rId1166" xr:uid="{00000000-0004-0000-0100-00008D040000}"/>
    <hyperlink ref="U2207" r:id="rId1167" xr:uid="{00000000-0004-0000-0100-00008E040000}"/>
    <hyperlink ref="U2208" r:id="rId1168" xr:uid="{00000000-0004-0000-0100-00008F040000}"/>
    <hyperlink ref="U2209" r:id="rId1169" xr:uid="{00000000-0004-0000-0100-000090040000}"/>
    <hyperlink ref="U2210" r:id="rId1170" xr:uid="{00000000-0004-0000-0100-000091040000}"/>
    <hyperlink ref="U2211" r:id="rId1171" xr:uid="{00000000-0004-0000-0100-000092040000}"/>
    <hyperlink ref="U2212" r:id="rId1172" xr:uid="{00000000-0004-0000-0100-000093040000}"/>
    <hyperlink ref="U2213" r:id="rId1173" xr:uid="{00000000-0004-0000-0100-000094040000}"/>
    <hyperlink ref="U2214" r:id="rId1174" xr:uid="{00000000-0004-0000-0100-000095040000}"/>
    <hyperlink ref="U2215" r:id="rId1175" xr:uid="{00000000-0004-0000-0100-000096040000}"/>
    <hyperlink ref="U2216" r:id="rId1176" xr:uid="{00000000-0004-0000-0100-000097040000}"/>
    <hyperlink ref="U2217" r:id="rId1177" xr:uid="{00000000-0004-0000-0100-000098040000}"/>
    <hyperlink ref="U2218" r:id="rId1178" xr:uid="{00000000-0004-0000-0100-000099040000}"/>
    <hyperlink ref="U2219" r:id="rId1179" xr:uid="{00000000-0004-0000-0100-00009A040000}"/>
    <hyperlink ref="U2220" r:id="rId1180" xr:uid="{00000000-0004-0000-0100-00009B040000}"/>
    <hyperlink ref="U2221" r:id="rId1181" xr:uid="{00000000-0004-0000-0100-00009C040000}"/>
    <hyperlink ref="U2222" r:id="rId1182" xr:uid="{00000000-0004-0000-0100-00009D040000}"/>
    <hyperlink ref="U2223" r:id="rId1183" xr:uid="{00000000-0004-0000-0100-00009E040000}"/>
    <hyperlink ref="U2224" r:id="rId1184" xr:uid="{00000000-0004-0000-0100-00009F040000}"/>
    <hyperlink ref="U2225" r:id="rId1185" xr:uid="{00000000-0004-0000-0100-0000A0040000}"/>
    <hyperlink ref="U2226" r:id="rId1186" xr:uid="{00000000-0004-0000-0100-0000A1040000}"/>
    <hyperlink ref="U2227" r:id="rId1187" xr:uid="{00000000-0004-0000-0100-0000A2040000}"/>
    <hyperlink ref="U2228" r:id="rId1188" xr:uid="{00000000-0004-0000-0100-0000A3040000}"/>
    <hyperlink ref="U2229" r:id="rId1189" xr:uid="{00000000-0004-0000-0100-0000A4040000}"/>
    <hyperlink ref="U2230" r:id="rId1190" xr:uid="{00000000-0004-0000-0100-0000A5040000}"/>
    <hyperlink ref="U2231" r:id="rId1191" xr:uid="{00000000-0004-0000-0100-0000A6040000}"/>
    <hyperlink ref="U2232" r:id="rId1192" xr:uid="{00000000-0004-0000-0100-0000A7040000}"/>
    <hyperlink ref="U2233" r:id="rId1193" xr:uid="{00000000-0004-0000-0100-0000A8040000}"/>
    <hyperlink ref="U2234" r:id="rId1194" xr:uid="{00000000-0004-0000-0100-0000A9040000}"/>
    <hyperlink ref="U2235" r:id="rId1195" xr:uid="{00000000-0004-0000-0100-0000AA040000}"/>
    <hyperlink ref="U2292" r:id="rId1196" xr:uid="{00000000-0004-0000-0100-0000AB040000}"/>
    <hyperlink ref="U2293" r:id="rId1197" xr:uid="{00000000-0004-0000-0100-0000AC040000}"/>
    <hyperlink ref="U2294" r:id="rId1198" xr:uid="{00000000-0004-0000-0100-0000AD040000}"/>
    <hyperlink ref="U2295" r:id="rId1199" xr:uid="{00000000-0004-0000-0100-0000AE040000}"/>
    <hyperlink ref="U2296" r:id="rId1200" xr:uid="{00000000-0004-0000-0100-0000AF040000}"/>
    <hyperlink ref="U2297" r:id="rId1201" xr:uid="{00000000-0004-0000-0100-0000B0040000}"/>
    <hyperlink ref="U2298" r:id="rId1202" xr:uid="{00000000-0004-0000-0100-0000B1040000}"/>
    <hyperlink ref="U2299" r:id="rId1203" xr:uid="{00000000-0004-0000-0100-0000B2040000}"/>
    <hyperlink ref="U2300" r:id="rId1204" xr:uid="{00000000-0004-0000-0100-0000B3040000}"/>
    <hyperlink ref="U2301" r:id="rId1205" xr:uid="{00000000-0004-0000-0100-0000B4040000}"/>
    <hyperlink ref="U2302" r:id="rId1206" xr:uid="{00000000-0004-0000-0100-0000B5040000}"/>
    <hyperlink ref="U2303" r:id="rId1207" xr:uid="{00000000-0004-0000-0100-0000B6040000}"/>
    <hyperlink ref="U2304" r:id="rId1208" xr:uid="{00000000-0004-0000-0100-0000B7040000}"/>
    <hyperlink ref="U2305" r:id="rId1209" xr:uid="{00000000-0004-0000-0100-0000B8040000}"/>
    <hyperlink ref="U2306" r:id="rId1210" xr:uid="{00000000-0004-0000-0100-0000B9040000}"/>
    <hyperlink ref="U2307" r:id="rId1211" xr:uid="{00000000-0004-0000-0100-0000BA040000}"/>
    <hyperlink ref="U2308" r:id="rId1212" xr:uid="{00000000-0004-0000-0100-0000BB040000}"/>
    <hyperlink ref="U2309" r:id="rId1213" xr:uid="{00000000-0004-0000-0100-0000BC040000}"/>
    <hyperlink ref="U2310" r:id="rId1214" xr:uid="{00000000-0004-0000-0100-0000BD040000}"/>
    <hyperlink ref="U2311" r:id="rId1215" xr:uid="{00000000-0004-0000-0100-0000BE040000}"/>
    <hyperlink ref="U2312" r:id="rId1216" xr:uid="{00000000-0004-0000-0100-0000BF040000}"/>
    <hyperlink ref="U2313" r:id="rId1217" xr:uid="{00000000-0004-0000-0100-0000C0040000}"/>
    <hyperlink ref="U2314" r:id="rId1218" xr:uid="{00000000-0004-0000-0100-0000C1040000}"/>
    <hyperlink ref="U2315" r:id="rId1219" xr:uid="{00000000-0004-0000-0100-0000C2040000}"/>
    <hyperlink ref="U2316" r:id="rId1220" xr:uid="{00000000-0004-0000-0100-0000C3040000}"/>
    <hyperlink ref="U2358" r:id="rId1221" xr:uid="{00000000-0004-0000-0100-0000C4040000}"/>
    <hyperlink ref="U2359" r:id="rId1222" xr:uid="{00000000-0004-0000-0100-0000C5040000}"/>
    <hyperlink ref="U2360" r:id="rId1223" xr:uid="{00000000-0004-0000-0100-0000C6040000}"/>
    <hyperlink ref="U2361" r:id="rId1224" xr:uid="{00000000-0004-0000-0100-0000C7040000}"/>
    <hyperlink ref="U2362" r:id="rId1225" xr:uid="{00000000-0004-0000-0100-0000C8040000}"/>
    <hyperlink ref="U2363" r:id="rId1226" xr:uid="{00000000-0004-0000-0100-0000C9040000}"/>
    <hyperlink ref="U2364" r:id="rId1227" xr:uid="{00000000-0004-0000-0100-0000CA040000}"/>
    <hyperlink ref="U2365" r:id="rId1228" xr:uid="{00000000-0004-0000-0100-0000CB040000}"/>
    <hyperlink ref="U2366" r:id="rId1229" xr:uid="{00000000-0004-0000-0100-0000CC040000}"/>
    <hyperlink ref="U2367" r:id="rId1230" xr:uid="{00000000-0004-0000-0100-0000CD040000}"/>
    <hyperlink ref="U2368" r:id="rId1231" xr:uid="{00000000-0004-0000-0100-0000CE040000}"/>
    <hyperlink ref="U2369" r:id="rId1232" xr:uid="{00000000-0004-0000-0100-0000CF040000}"/>
    <hyperlink ref="U2370" r:id="rId1233" xr:uid="{00000000-0004-0000-0100-0000D0040000}"/>
    <hyperlink ref="U2371" r:id="rId1234" xr:uid="{00000000-0004-0000-0100-0000D1040000}"/>
    <hyperlink ref="U2372" r:id="rId1235" xr:uid="{00000000-0004-0000-0100-0000D2040000}"/>
    <hyperlink ref="U2373" r:id="rId1236" xr:uid="{00000000-0004-0000-0100-0000D3040000}"/>
    <hyperlink ref="U2374" r:id="rId1237" xr:uid="{00000000-0004-0000-0100-0000D4040000}"/>
    <hyperlink ref="U2375" r:id="rId1238" xr:uid="{00000000-0004-0000-0100-0000D5040000}"/>
    <hyperlink ref="U2376" r:id="rId1239" xr:uid="{00000000-0004-0000-0100-0000D6040000}"/>
    <hyperlink ref="U2377" r:id="rId1240" xr:uid="{00000000-0004-0000-0100-0000D7040000}"/>
    <hyperlink ref="U2378" r:id="rId1241" xr:uid="{00000000-0004-0000-0100-0000D8040000}"/>
    <hyperlink ref="U2379" r:id="rId1242" xr:uid="{00000000-0004-0000-0100-0000D9040000}"/>
    <hyperlink ref="U2380" r:id="rId1243" xr:uid="{00000000-0004-0000-0100-0000DA040000}"/>
    <hyperlink ref="U2381" r:id="rId1244" xr:uid="{00000000-0004-0000-0100-0000DB040000}"/>
    <hyperlink ref="U2382" r:id="rId1245" xr:uid="{00000000-0004-0000-0100-0000DC040000}"/>
    <hyperlink ref="U2383" r:id="rId1246" xr:uid="{00000000-0004-0000-0100-0000DD040000}"/>
    <hyperlink ref="U2384" r:id="rId1247" xr:uid="{00000000-0004-0000-0100-0000DE040000}"/>
    <hyperlink ref="U2385" r:id="rId1248" xr:uid="{00000000-0004-0000-0100-0000DF040000}"/>
    <hyperlink ref="U2386" r:id="rId1249" xr:uid="{00000000-0004-0000-0100-0000E0040000}"/>
    <hyperlink ref="U2387" r:id="rId1250" xr:uid="{00000000-0004-0000-0100-0000E1040000}"/>
    <hyperlink ref="U2388" r:id="rId1251" xr:uid="{00000000-0004-0000-0100-0000E2040000}"/>
    <hyperlink ref="U2389" r:id="rId1252" xr:uid="{00000000-0004-0000-0100-0000E3040000}"/>
    <hyperlink ref="U2390" r:id="rId1253" xr:uid="{00000000-0004-0000-0100-0000E4040000}"/>
    <hyperlink ref="U2391" r:id="rId1254" xr:uid="{00000000-0004-0000-0100-0000E5040000}"/>
    <hyperlink ref="U2392" r:id="rId1255" xr:uid="{00000000-0004-0000-0100-0000E6040000}"/>
    <hyperlink ref="U2393" r:id="rId1256" xr:uid="{00000000-0004-0000-0100-0000E7040000}"/>
    <hyperlink ref="U2394" r:id="rId1257" xr:uid="{00000000-0004-0000-0100-0000E8040000}"/>
    <hyperlink ref="U2395" r:id="rId1258" xr:uid="{00000000-0004-0000-0100-0000E9040000}"/>
    <hyperlink ref="U2396" r:id="rId1259" xr:uid="{00000000-0004-0000-0100-0000EA040000}"/>
    <hyperlink ref="U2397" r:id="rId1260" xr:uid="{00000000-0004-0000-0100-0000EB040000}"/>
    <hyperlink ref="U2398" r:id="rId1261" xr:uid="{00000000-0004-0000-0100-0000EC040000}"/>
    <hyperlink ref="U2399" r:id="rId1262" xr:uid="{00000000-0004-0000-0100-0000ED040000}"/>
    <hyperlink ref="U2400" r:id="rId1263" xr:uid="{00000000-0004-0000-0100-0000EE040000}"/>
    <hyperlink ref="U2401" r:id="rId1264" xr:uid="{00000000-0004-0000-0100-0000EF040000}"/>
    <hyperlink ref="U2402" r:id="rId1265" xr:uid="{00000000-0004-0000-0100-0000F0040000}"/>
    <hyperlink ref="U2403" r:id="rId1266" xr:uid="{00000000-0004-0000-0100-0000F1040000}"/>
    <hyperlink ref="U2404" r:id="rId1267" xr:uid="{00000000-0004-0000-0100-0000F2040000}"/>
    <hyperlink ref="U2405" r:id="rId1268" xr:uid="{00000000-0004-0000-0100-0000F3040000}"/>
    <hyperlink ref="U2406" r:id="rId1269" xr:uid="{00000000-0004-0000-0100-0000F4040000}"/>
    <hyperlink ref="U2407" r:id="rId1270" xr:uid="{00000000-0004-0000-0100-0000F5040000}"/>
    <hyperlink ref="U2408" r:id="rId1271" xr:uid="{00000000-0004-0000-0100-0000F6040000}"/>
    <hyperlink ref="U2409" r:id="rId1272" xr:uid="{00000000-0004-0000-0100-0000F7040000}"/>
    <hyperlink ref="U2410" r:id="rId1273" xr:uid="{00000000-0004-0000-0100-0000F8040000}"/>
    <hyperlink ref="U2411" r:id="rId1274" xr:uid="{00000000-0004-0000-0100-0000F9040000}"/>
    <hyperlink ref="U2412" r:id="rId1275" xr:uid="{00000000-0004-0000-0100-0000FA040000}"/>
    <hyperlink ref="U2413" r:id="rId1276" xr:uid="{00000000-0004-0000-0100-0000FB040000}"/>
    <hyperlink ref="U2414" r:id="rId1277" xr:uid="{00000000-0004-0000-0100-0000FC040000}"/>
    <hyperlink ref="U2415" r:id="rId1278" xr:uid="{00000000-0004-0000-0100-0000FD040000}"/>
    <hyperlink ref="U2416" r:id="rId1279" xr:uid="{00000000-0004-0000-0100-0000FE040000}"/>
    <hyperlink ref="U2417" r:id="rId1280" xr:uid="{00000000-0004-0000-0100-0000FF040000}"/>
    <hyperlink ref="U2418" r:id="rId1281" xr:uid="{00000000-0004-0000-0100-000000050000}"/>
    <hyperlink ref="U2419" r:id="rId1282" xr:uid="{00000000-0004-0000-0100-000001050000}"/>
    <hyperlink ref="U2420" r:id="rId1283" xr:uid="{00000000-0004-0000-0100-000002050000}"/>
    <hyperlink ref="U2421" r:id="rId1284" xr:uid="{00000000-0004-0000-0100-000003050000}"/>
    <hyperlink ref="U2422" r:id="rId1285" xr:uid="{00000000-0004-0000-0100-000004050000}"/>
    <hyperlink ref="U2423" r:id="rId1286" xr:uid="{00000000-0004-0000-0100-000005050000}"/>
    <hyperlink ref="U2424" r:id="rId1287" xr:uid="{00000000-0004-0000-0100-000006050000}"/>
    <hyperlink ref="U2425" r:id="rId1288" xr:uid="{00000000-0004-0000-0100-000007050000}"/>
    <hyperlink ref="U2426" r:id="rId1289" xr:uid="{00000000-0004-0000-0100-000008050000}"/>
    <hyperlink ref="U2427" r:id="rId1290" xr:uid="{00000000-0004-0000-0100-000009050000}"/>
    <hyperlink ref="U2428" r:id="rId1291" xr:uid="{00000000-0004-0000-0100-00000A050000}"/>
    <hyperlink ref="U2429" r:id="rId1292" xr:uid="{00000000-0004-0000-0100-00000B050000}"/>
    <hyperlink ref="U2430" r:id="rId1293" xr:uid="{00000000-0004-0000-0100-00000C050000}"/>
    <hyperlink ref="U2431" r:id="rId1294" xr:uid="{00000000-0004-0000-0100-00000D050000}"/>
    <hyperlink ref="U2432" r:id="rId1295" xr:uid="{00000000-0004-0000-0100-00000E050000}"/>
    <hyperlink ref="U2433" r:id="rId1296" xr:uid="{00000000-0004-0000-0100-00000F050000}"/>
    <hyperlink ref="U2434" r:id="rId1297" xr:uid="{00000000-0004-0000-0100-000010050000}"/>
    <hyperlink ref="U2435" r:id="rId1298" xr:uid="{00000000-0004-0000-0100-000011050000}"/>
    <hyperlink ref="U2436" r:id="rId1299" xr:uid="{00000000-0004-0000-0100-000012050000}"/>
    <hyperlink ref="U2437" r:id="rId1300" xr:uid="{00000000-0004-0000-0100-000013050000}"/>
    <hyperlink ref="U2438" r:id="rId1301" xr:uid="{00000000-0004-0000-0100-000014050000}"/>
    <hyperlink ref="U2439" r:id="rId1302" xr:uid="{00000000-0004-0000-0100-000015050000}"/>
    <hyperlink ref="U2440" r:id="rId1303" xr:uid="{00000000-0004-0000-0100-000016050000}"/>
    <hyperlink ref="U2441" r:id="rId1304" xr:uid="{00000000-0004-0000-0100-000017050000}"/>
    <hyperlink ref="U2442" r:id="rId1305" xr:uid="{00000000-0004-0000-0100-000018050000}"/>
    <hyperlink ref="U2443" r:id="rId1306" xr:uid="{00000000-0004-0000-0100-000019050000}"/>
    <hyperlink ref="U2444" r:id="rId1307" xr:uid="{00000000-0004-0000-0100-00001A050000}"/>
    <hyperlink ref="U2445" r:id="rId1308" xr:uid="{00000000-0004-0000-0100-00001B050000}"/>
    <hyperlink ref="U2446" r:id="rId1309" xr:uid="{00000000-0004-0000-0100-00001C050000}"/>
    <hyperlink ref="U2447" r:id="rId1310" xr:uid="{00000000-0004-0000-0100-00001D050000}"/>
    <hyperlink ref="U2448" r:id="rId1311" xr:uid="{00000000-0004-0000-0100-00001E050000}"/>
    <hyperlink ref="U2449" r:id="rId1312" xr:uid="{00000000-0004-0000-0100-00001F050000}"/>
    <hyperlink ref="U2450" r:id="rId1313" xr:uid="{00000000-0004-0000-0100-000020050000}"/>
    <hyperlink ref="U2451" r:id="rId1314" xr:uid="{00000000-0004-0000-0100-000021050000}"/>
    <hyperlink ref="U2452" r:id="rId1315" xr:uid="{00000000-0004-0000-0100-000022050000}"/>
    <hyperlink ref="U2453" r:id="rId1316" xr:uid="{00000000-0004-0000-0100-000023050000}"/>
    <hyperlink ref="U2454" r:id="rId1317" xr:uid="{00000000-0004-0000-0100-000024050000}"/>
    <hyperlink ref="U2455" r:id="rId1318" xr:uid="{00000000-0004-0000-0100-000025050000}"/>
    <hyperlink ref="U2456" r:id="rId1319" xr:uid="{00000000-0004-0000-0100-000026050000}"/>
    <hyperlink ref="U2457" r:id="rId1320" xr:uid="{00000000-0004-0000-0100-000027050000}"/>
    <hyperlink ref="U2458" r:id="rId1321" xr:uid="{00000000-0004-0000-0100-000028050000}"/>
    <hyperlink ref="U2459" r:id="rId1322" xr:uid="{00000000-0004-0000-0100-000029050000}"/>
    <hyperlink ref="U2460" r:id="rId1323" xr:uid="{00000000-0004-0000-0100-00002A050000}"/>
    <hyperlink ref="U2461" r:id="rId1324" xr:uid="{00000000-0004-0000-0100-00002B050000}"/>
    <hyperlink ref="U2462" r:id="rId1325" xr:uid="{00000000-0004-0000-0100-00002C050000}"/>
    <hyperlink ref="U2463" r:id="rId1326" xr:uid="{00000000-0004-0000-0100-00002D050000}"/>
    <hyperlink ref="U2464" r:id="rId1327" xr:uid="{00000000-0004-0000-0100-00002E050000}"/>
    <hyperlink ref="U2465" r:id="rId1328" xr:uid="{00000000-0004-0000-0100-00002F050000}"/>
    <hyperlink ref="U2466" r:id="rId1329" xr:uid="{00000000-0004-0000-0100-000030050000}"/>
    <hyperlink ref="U2467" r:id="rId1330" xr:uid="{00000000-0004-0000-0100-000031050000}"/>
    <hyperlink ref="U2468" r:id="rId1331" xr:uid="{00000000-0004-0000-0100-000032050000}"/>
    <hyperlink ref="U2469" r:id="rId1332" xr:uid="{00000000-0004-0000-0100-000033050000}"/>
    <hyperlink ref="U2470" r:id="rId1333" xr:uid="{00000000-0004-0000-0100-000034050000}"/>
    <hyperlink ref="U2471" r:id="rId1334" xr:uid="{00000000-0004-0000-0100-000035050000}"/>
    <hyperlink ref="U2472" r:id="rId1335" xr:uid="{00000000-0004-0000-0100-000036050000}"/>
    <hyperlink ref="U2473" r:id="rId1336" xr:uid="{00000000-0004-0000-0100-000037050000}"/>
    <hyperlink ref="U2474" r:id="rId1337" xr:uid="{00000000-0004-0000-0100-000038050000}"/>
    <hyperlink ref="U2475" r:id="rId1338" xr:uid="{00000000-0004-0000-0100-000039050000}"/>
    <hyperlink ref="U2476" r:id="rId1339" xr:uid="{00000000-0004-0000-0100-00003A050000}"/>
    <hyperlink ref="U2477" r:id="rId1340" xr:uid="{00000000-0004-0000-0100-00003B050000}"/>
    <hyperlink ref="U2478" r:id="rId1341" xr:uid="{00000000-0004-0000-0100-00003C050000}"/>
    <hyperlink ref="U2479" r:id="rId1342" xr:uid="{00000000-0004-0000-0100-00003D050000}"/>
    <hyperlink ref="U2480" r:id="rId1343" xr:uid="{00000000-0004-0000-0100-00003E050000}"/>
    <hyperlink ref="U2481" r:id="rId1344" xr:uid="{00000000-0004-0000-0100-00003F050000}"/>
    <hyperlink ref="U2482" r:id="rId1345" xr:uid="{00000000-0004-0000-0100-000040050000}"/>
    <hyperlink ref="U2483" r:id="rId1346" xr:uid="{00000000-0004-0000-0100-000041050000}"/>
    <hyperlink ref="U2484" r:id="rId1347" xr:uid="{00000000-0004-0000-0100-000042050000}"/>
    <hyperlink ref="U2485" r:id="rId1348" xr:uid="{00000000-0004-0000-0100-000043050000}"/>
    <hyperlink ref="U2486" r:id="rId1349" xr:uid="{00000000-0004-0000-0100-000044050000}"/>
    <hyperlink ref="U2508" r:id="rId1350" xr:uid="{00000000-0004-0000-0100-000045050000}"/>
    <hyperlink ref="U2509" r:id="rId1351" xr:uid="{00000000-0004-0000-0100-000046050000}"/>
    <hyperlink ref="U2510" r:id="rId1352" xr:uid="{00000000-0004-0000-0100-000047050000}"/>
    <hyperlink ref="U2511" r:id="rId1353" xr:uid="{00000000-0004-0000-0100-000048050000}"/>
    <hyperlink ref="U2512" r:id="rId1354" xr:uid="{00000000-0004-0000-0100-000049050000}"/>
    <hyperlink ref="U2513" r:id="rId1355" xr:uid="{00000000-0004-0000-0100-00004A050000}"/>
    <hyperlink ref="U2514" r:id="rId1356" xr:uid="{00000000-0004-0000-0100-00004B050000}"/>
    <hyperlink ref="U2515" r:id="rId1357" xr:uid="{00000000-0004-0000-0100-00004C050000}"/>
    <hyperlink ref="U2516" r:id="rId1358" xr:uid="{00000000-0004-0000-0100-00004D050000}"/>
    <hyperlink ref="U2517" r:id="rId1359" xr:uid="{00000000-0004-0000-0100-00004E050000}"/>
    <hyperlink ref="U2518" r:id="rId1360" xr:uid="{00000000-0004-0000-0100-00004F050000}"/>
    <hyperlink ref="U2519" r:id="rId1361" xr:uid="{00000000-0004-0000-0100-000050050000}"/>
    <hyperlink ref="U2520" r:id="rId1362" xr:uid="{00000000-0004-0000-0100-000051050000}"/>
    <hyperlink ref="U2521" r:id="rId1363" xr:uid="{00000000-0004-0000-0100-000052050000}"/>
    <hyperlink ref="U2522" r:id="rId1364" xr:uid="{00000000-0004-0000-0100-000053050000}"/>
    <hyperlink ref="U2523" r:id="rId1365" xr:uid="{00000000-0004-0000-0100-000054050000}"/>
    <hyperlink ref="U2524" r:id="rId1366" xr:uid="{00000000-0004-0000-0100-000055050000}"/>
    <hyperlink ref="U2525" r:id="rId1367" xr:uid="{00000000-0004-0000-0100-000056050000}"/>
    <hyperlink ref="U2526" r:id="rId1368" xr:uid="{00000000-0004-0000-0100-000057050000}"/>
    <hyperlink ref="U2527" r:id="rId1369" xr:uid="{00000000-0004-0000-0100-000058050000}"/>
    <hyperlink ref="U2528" r:id="rId1370" xr:uid="{00000000-0004-0000-0100-000059050000}"/>
    <hyperlink ref="U2529" r:id="rId1371" xr:uid="{00000000-0004-0000-0100-00005A050000}"/>
    <hyperlink ref="U2530" r:id="rId1372" xr:uid="{00000000-0004-0000-0100-00005B050000}"/>
    <hyperlink ref="U2531" r:id="rId1373" xr:uid="{00000000-0004-0000-0100-00005C050000}"/>
    <hyperlink ref="U2532" r:id="rId1374" xr:uid="{00000000-0004-0000-0100-00005D050000}"/>
    <hyperlink ref="U2533" r:id="rId1375" xr:uid="{00000000-0004-0000-0100-00005E050000}"/>
    <hyperlink ref="U2534" r:id="rId1376" xr:uid="{00000000-0004-0000-0100-00005F050000}"/>
    <hyperlink ref="U2535" r:id="rId1377" xr:uid="{00000000-0004-0000-0100-000060050000}"/>
    <hyperlink ref="U2536" r:id="rId1378" xr:uid="{00000000-0004-0000-0100-000061050000}"/>
    <hyperlink ref="U2537" r:id="rId1379" xr:uid="{00000000-0004-0000-0100-000062050000}"/>
    <hyperlink ref="U2538" r:id="rId1380" xr:uid="{00000000-0004-0000-0100-000063050000}"/>
    <hyperlink ref="U2539" r:id="rId1381" xr:uid="{00000000-0004-0000-0100-000064050000}"/>
    <hyperlink ref="U2540" r:id="rId1382" xr:uid="{00000000-0004-0000-0100-000065050000}"/>
    <hyperlink ref="U2541" r:id="rId1383" xr:uid="{00000000-0004-0000-0100-000066050000}"/>
    <hyperlink ref="U2542" r:id="rId1384" xr:uid="{00000000-0004-0000-0100-000067050000}"/>
    <hyperlink ref="U2543" r:id="rId1385" xr:uid="{00000000-0004-0000-0100-000068050000}"/>
    <hyperlink ref="U2544" r:id="rId1386" xr:uid="{00000000-0004-0000-0100-000069050000}"/>
    <hyperlink ref="U2545" r:id="rId1387" xr:uid="{00000000-0004-0000-0100-00006A050000}"/>
    <hyperlink ref="U2546" r:id="rId1388" xr:uid="{00000000-0004-0000-0100-00006B050000}"/>
    <hyperlink ref="U2547" r:id="rId1389" xr:uid="{00000000-0004-0000-0100-00006C050000}"/>
    <hyperlink ref="U2548" r:id="rId1390" xr:uid="{00000000-0004-0000-0100-00006D050000}"/>
    <hyperlink ref="U2549" r:id="rId1391" xr:uid="{00000000-0004-0000-0100-00006E050000}"/>
    <hyperlink ref="U2550" r:id="rId1392" xr:uid="{00000000-0004-0000-0100-00006F050000}"/>
    <hyperlink ref="U2551" r:id="rId1393" xr:uid="{00000000-0004-0000-0100-000070050000}"/>
    <hyperlink ref="U2552" r:id="rId1394" xr:uid="{00000000-0004-0000-0100-000071050000}"/>
    <hyperlink ref="U2553" r:id="rId1395" xr:uid="{00000000-0004-0000-0100-000072050000}"/>
    <hyperlink ref="U2554" r:id="rId1396" xr:uid="{00000000-0004-0000-0100-000073050000}"/>
    <hyperlink ref="U2555" r:id="rId1397" xr:uid="{00000000-0004-0000-0100-000074050000}"/>
    <hyperlink ref="U2556" r:id="rId1398" xr:uid="{00000000-0004-0000-0100-000075050000}"/>
    <hyperlink ref="U2557" r:id="rId1399" xr:uid="{00000000-0004-0000-0100-000076050000}"/>
    <hyperlink ref="U2558" r:id="rId1400" xr:uid="{00000000-0004-0000-0100-000077050000}"/>
    <hyperlink ref="U2559" r:id="rId1401" xr:uid="{00000000-0004-0000-0100-000078050000}"/>
    <hyperlink ref="U2560" r:id="rId1402" xr:uid="{00000000-0004-0000-0100-000079050000}"/>
    <hyperlink ref="U2561" r:id="rId1403" xr:uid="{00000000-0004-0000-0100-00007A050000}"/>
    <hyperlink ref="U2562" r:id="rId1404" xr:uid="{00000000-0004-0000-0100-00007B050000}"/>
    <hyperlink ref="U2563" r:id="rId1405" xr:uid="{00000000-0004-0000-0100-00007C050000}"/>
    <hyperlink ref="U2564" r:id="rId1406" xr:uid="{00000000-0004-0000-0100-00007D050000}"/>
    <hyperlink ref="U2565" r:id="rId1407" xr:uid="{00000000-0004-0000-0100-00007E050000}"/>
    <hyperlink ref="U2566" r:id="rId1408" xr:uid="{00000000-0004-0000-0100-00007F050000}"/>
    <hyperlink ref="U2567" r:id="rId1409" xr:uid="{00000000-0004-0000-0100-000080050000}"/>
    <hyperlink ref="U2568" r:id="rId1410" xr:uid="{00000000-0004-0000-0100-000081050000}"/>
    <hyperlink ref="U2569" r:id="rId1411" xr:uid="{00000000-0004-0000-0100-000082050000}"/>
    <hyperlink ref="U2570" r:id="rId1412" xr:uid="{00000000-0004-0000-0100-000083050000}"/>
    <hyperlink ref="U2571" r:id="rId1413" xr:uid="{00000000-0004-0000-0100-000084050000}"/>
    <hyperlink ref="U2591" r:id="rId1414" xr:uid="{00000000-0004-0000-0100-000085050000}"/>
    <hyperlink ref="U2592" r:id="rId1415" xr:uid="{00000000-0004-0000-0100-000086050000}"/>
    <hyperlink ref="U2593" r:id="rId1416" xr:uid="{00000000-0004-0000-0100-000087050000}"/>
    <hyperlink ref="U2594" r:id="rId1417" xr:uid="{00000000-0004-0000-0100-000088050000}"/>
    <hyperlink ref="U2595" r:id="rId1418" xr:uid="{00000000-0004-0000-0100-000089050000}"/>
    <hyperlink ref="U2596" r:id="rId1419" xr:uid="{00000000-0004-0000-0100-00008A050000}"/>
    <hyperlink ref="U2597" r:id="rId1420" xr:uid="{00000000-0004-0000-0100-00008B050000}"/>
    <hyperlink ref="U2598" r:id="rId1421" xr:uid="{00000000-0004-0000-0100-00008C050000}"/>
    <hyperlink ref="U2599" r:id="rId1422" xr:uid="{00000000-0004-0000-0100-00008D050000}"/>
    <hyperlink ref="U2600" r:id="rId1423" xr:uid="{00000000-0004-0000-0100-00008E050000}"/>
    <hyperlink ref="U2601" r:id="rId1424" xr:uid="{00000000-0004-0000-0100-00008F050000}"/>
    <hyperlink ref="U2602" r:id="rId1425" xr:uid="{00000000-0004-0000-0100-000090050000}"/>
    <hyperlink ref="U2603" r:id="rId1426" xr:uid="{00000000-0004-0000-0100-000091050000}"/>
    <hyperlink ref="U2604" r:id="rId1427" xr:uid="{00000000-0004-0000-0100-000092050000}"/>
    <hyperlink ref="U2605" r:id="rId1428" xr:uid="{00000000-0004-0000-0100-000093050000}"/>
    <hyperlink ref="U2606" r:id="rId1429" xr:uid="{00000000-0004-0000-0100-000094050000}"/>
    <hyperlink ref="U2607" r:id="rId1430" xr:uid="{00000000-0004-0000-0100-000095050000}"/>
    <hyperlink ref="U2608" r:id="rId1431" xr:uid="{00000000-0004-0000-0100-000096050000}"/>
    <hyperlink ref="U2609" r:id="rId1432" xr:uid="{00000000-0004-0000-0100-000097050000}"/>
    <hyperlink ref="U2610" r:id="rId1433" xr:uid="{00000000-0004-0000-0100-000098050000}"/>
    <hyperlink ref="U2611" r:id="rId1434" xr:uid="{00000000-0004-0000-0100-000099050000}"/>
    <hyperlink ref="U2612" r:id="rId1435" xr:uid="{00000000-0004-0000-0100-00009A050000}"/>
    <hyperlink ref="U2613" r:id="rId1436" xr:uid="{00000000-0004-0000-0100-00009B050000}"/>
    <hyperlink ref="U2614" r:id="rId1437" xr:uid="{00000000-0004-0000-0100-00009C050000}"/>
    <hyperlink ref="U2615" r:id="rId1438" xr:uid="{00000000-0004-0000-0100-00009D050000}"/>
    <hyperlink ref="U2616" r:id="rId1439" xr:uid="{00000000-0004-0000-0100-00009E050000}"/>
    <hyperlink ref="U2617" r:id="rId1440" xr:uid="{00000000-0004-0000-0100-00009F050000}"/>
    <hyperlink ref="U2618" r:id="rId1441" xr:uid="{00000000-0004-0000-0100-0000A0050000}"/>
    <hyperlink ref="U2619" r:id="rId1442" xr:uid="{00000000-0004-0000-0100-0000A1050000}"/>
    <hyperlink ref="U2620" r:id="rId1443" xr:uid="{00000000-0004-0000-0100-0000A2050000}"/>
    <hyperlink ref="U2621" r:id="rId1444" xr:uid="{00000000-0004-0000-0100-0000A3050000}"/>
    <hyperlink ref="U2622" r:id="rId1445" xr:uid="{00000000-0004-0000-0100-0000A4050000}"/>
    <hyperlink ref="U2623" r:id="rId1446" xr:uid="{00000000-0004-0000-0100-0000A5050000}"/>
    <hyperlink ref="U2624" r:id="rId1447" xr:uid="{00000000-0004-0000-0100-0000A6050000}"/>
    <hyperlink ref="U2625" r:id="rId1448" xr:uid="{00000000-0004-0000-0100-0000A7050000}"/>
    <hyperlink ref="U2626" r:id="rId1449" xr:uid="{00000000-0004-0000-0100-0000A8050000}"/>
    <hyperlink ref="U2627" r:id="rId1450" xr:uid="{00000000-0004-0000-0100-0000A9050000}"/>
    <hyperlink ref="U2628" r:id="rId1451" xr:uid="{00000000-0004-0000-0100-0000AA050000}"/>
    <hyperlink ref="U2629" r:id="rId1452" xr:uid="{00000000-0004-0000-0100-0000AB050000}"/>
    <hyperlink ref="U2630" r:id="rId1453" xr:uid="{00000000-0004-0000-0100-0000AC050000}"/>
    <hyperlink ref="U2631" r:id="rId1454" xr:uid="{00000000-0004-0000-0100-0000AD050000}"/>
    <hyperlink ref="U2632" r:id="rId1455" xr:uid="{00000000-0004-0000-0100-0000AE050000}"/>
    <hyperlink ref="U2633" r:id="rId1456" xr:uid="{00000000-0004-0000-0100-0000AF050000}"/>
    <hyperlink ref="U2634" r:id="rId1457" xr:uid="{00000000-0004-0000-0100-0000B0050000}"/>
    <hyperlink ref="U2635" r:id="rId1458" xr:uid="{00000000-0004-0000-0100-0000B1050000}"/>
    <hyperlink ref="U2636" r:id="rId1459" xr:uid="{00000000-0004-0000-0100-0000B2050000}"/>
    <hyperlink ref="U2637" r:id="rId1460" xr:uid="{00000000-0004-0000-0100-0000B3050000}"/>
    <hyperlink ref="U2638" r:id="rId1461" xr:uid="{00000000-0004-0000-0100-0000B4050000}"/>
    <hyperlink ref="U2639" r:id="rId1462" xr:uid="{00000000-0004-0000-0100-0000B5050000}"/>
    <hyperlink ref="U2640" r:id="rId1463" xr:uid="{00000000-0004-0000-0100-0000B6050000}"/>
    <hyperlink ref="U2641" r:id="rId1464" xr:uid="{00000000-0004-0000-0100-0000B7050000}"/>
    <hyperlink ref="U2652" r:id="rId1465" xr:uid="{00000000-0004-0000-0100-0000B8050000}"/>
    <hyperlink ref="U2653" r:id="rId1466" xr:uid="{00000000-0004-0000-0100-0000B9050000}"/>
    <hyperlink ref="U2654" r:id="rId1467" xr:uid="{00000000-0004-0000-0100-0000BA050000}"/>
    <hyperlink ref="U2655" r:id="rId1468" xr:uid="{00000000-0004-0000-0100-0000BB050000}"/>
    <hyperlink ref="U2656" r:id="rId1469" xr:uid="{00000000-0004-0000-0100-0000BC050000}"/>
    <hyperlink ref="U2657" r:id="rId1470" xr:uid="{00000000-0004-0000-0100-0000BD050000}"/>
    <hyperlink ref="U2658" r:id="rId1471" xr:uid="{00000000-0004-0000-0100-0000BE050000}"/>
    <hyperlink ref="U2659" r:id="rId1472" xr:uid="{00000000-0004-0000-0100-0000BF050000}"/>
    <hyperlink ref="U2660" r:id="rId1473" xr:uid="{00000000-0004-0000-0100-0000C0050000}"/>
    <hyperlink ref="U2661" r:id="rId1474" xr:uid="{00000000-0004-0000-0100-0000C1050000}"/>
    <hyperlink ref="U2662" r:id="rId1475" xr:uid="{00000000-0004-0000-0100-0000C2050000}"/>
    <hyperlink ref="U2663" r:id="rId1476" xr:uid="{00000000-0004-0000-0100-0000C3050000}"/>
    <hyperlink ref="U2664" r:id="rId1477" xr:uid="{00000000-0004-0000-0100-0000C4050000}"/>
    <hyperlink ref="U2665" r:id="rId1478" xr:uid="{00000000-0004-0000-0100-0000C5050000}"/>
    <hyperlink ref="U2666" r:id="rId1479" xr:uid="{00000000-0004-0000-0100-0000C6050000}"/>
    <hyperlink ref="U2667" r:id="rId1480" xr:uid="{00000000-0004-0000-0100-0000C7050000}"/>
    <hyperlink ref="U2668" r:id="rId1481" xr:uid="{00000000-0004-0000-0100-0000C8050000}"/>
    <hyperlink ref="U2669" r:id="rId1482" xr:uid="{00000000-0004-0000-0100-0000C9050000}"/>
    <hyperlink ref="U2670" r:id="rId1483" xr:uid="{00000000-0004-0000-0100-0000CA050000}"/>
    <hyperlink ref="U2671" r:id="rId1484" xr:uid="{00000000-0004-0000-0100-0000CB050000}"/>
    <hyperlink ref="U2672" r:id="rId1485" xr:uid="{00000000-0004-0000-0100-0000CC050000}"/>
    <hyperlink ref="U2673" r:id="rId1486" xr:uid="{00000000-0004-0000-0100-0000CD050000}"/>
    <hyperlink ref="U2674" r:id="rId1487" xr:uid="{00000000-0004-0000-0100-0000CE050000}"/>
    <hyperlink ref="U2675" r:id="rId1488" xr:uid="{00000000-0004-0000-0100-0000CF050000}"/>
    <hyperlink ref="U2676" r:id="rId1489" xr:uid="{00000000-0004-0000-0100-0000D0050000}"/>
    <hyperlink ref="U2677" r:id="rId1490" xr:uid="{00000000-0004-0000-0100-0000D1050000}"/>
    <hyperlink ref="U2678" r:id="rId1491" xr:uid="{00000000-0004-0000-0100-0000D2050000}"/>
    <hyperlink ref="U2679" r:id="rId1492" xr:uid="{00000000-0004-0000-0100-0000D3050000}"/>
    <hyperlink ref="U2680" r:id="rId1493" xr:uid="{00000000-0004-0000-0100-0000D4050000}"/>
    <hyperlink ref="U2681" r:id="rId1494" xr:uid="{00000000-0004-0000-0100-0000D5050000}"/>
    <hyperlink ref="U2682" r:id="rId1495" xr:uid="{00000000-0004-0000-0100-0000D6050000}"/>
    <hyperlink ref="U2683" r:id="rId1496" xr:uid="{00000000-0004-0000-0100-0000D7050000}"/>
    <hyperlink ref="U2684" r:id="rId1497" xr:uid="{00000000-0004-0000-0100-0000D8050000}"/>
    <hyperlink ref="U2685" r:id="rId1498" xr:uid="{00000000-0004-0000-0100-0000D9050000}"/>
    <hyperlink ref="U2686" r:id="rId1499" xr:uid="{00000000-0004-0000-0100-0000DA050000}"/>
    <hyperlink ref="U2687" r:id="rId1500" xr:uid="{00000000-0004-0000-0100-0000DB050000}"/>
    <hyperlink ref="U2688" r:id="rId1501" xr:uid="{00000000-0004-0000-0100-0000DC050000}"/>
    <hyperlink ref="U2689" r:id="rId1502" xr:uid="{00000000-0004-0000-0100-0000DD050000}"/>
    <hyperlink ref="U2690" r:id="rId1503" xr:uid="{00000000-0004-0000-0100-0000DE050000}"/>
    <hyperlink ref="U2691" r:id="rId1504" xr:uid="{00000000-0004-0000-0100-0000DF050000}"/>
    <hyperlink ref="U2741" r:id="rId1505" xr:uid="{00000000-0004-0000-0100-0000E0050000}"/>
    <hyperlink ref="U2742" r:id="rId1506" xr:uid="{00000000-0004-0000-0100-0000E1050000}"/>
    <hyperlink ref="U2743" r:id="rId1507" xr:uid="{00000000-0004-0000-0100-0000E2050000}"/>
    <hyperlink ref="U2744" r:id="rId1508" xr:uid="{00000000-0004-0000-0100-0000E3050000}"/>
    <hyperlink ref="U2745" r:id="rId1509" xr:uid="{00000000-0004-0000-0100-0000E4050000}"/>
    <hyperlink ref="U2746" r:id="rId1510" xr:uid="{00000000-0004-0000-0100-0000E5050000}"/>
    <hyperlink ref="U2747" r:id="rId1511" xr:uid="{00000000-0004-0000-0100-0000E6050000}"/>
    <hyperlink ref="U2748" r:id="rId1512" xr:uid="{00000000-0004-0000-0100-0000E7050000}"/>
    <hyperlink ref="U2749" r:id="rId1513" xr:uid="{00000000-0004-0000-0100-0000E8050000}"/>
    <hyperlink ref="U2750" r:id="rId1514" xr:uid="{00000000-0004-0000-0100-0000E9050000}"/>
    <hyperlink ref="U2751" r:id="rId1515" xr:uid="{00000000-0004-0000-0100-0000EA050000}"/>
    <hyperlink ref="U2752" r:id="rId1516" xr:uid="{00000000-0004-0000-0100-0000EB050000}"/>
    <hyperlink ref="U2753" r:id="rId1517" xr:uid="{00000000-0004-0000-0100-0000EC050000}"/>
    <hyperlink ref="U2754" r:id="rId1518" xr:uid="{00000000-0004-0000-0100-0000ED050000}"/>
    <hyperlink ref="U2755" r:id="rId1519" xr:uid="{00000000-0004-0000-0100-0000EE050000}"/>
    <hyperlink ref="U2756" r:id="rId1520" xr:uid="{00000000-0004-0000-0100-0000EF050000}"/>
    <hyperlink ref="U2757" r:id="rId1521" xr:uid="{00000000-0004-0000-0100-0000F0050000}"/>
    <hyperlink ref="U2758" r:id="rId1522" xr:uid="{00000000-0004-0000-0100-0000F1050000}"/>
    <hyperlink ref="U2759" r:id="rId1523" xr:uid="{00000000-0004-0000-0100-0000F2050000}"/>
    <hyperlink ref="U2760" r:id="rId1524" xr:uid="{00000000-0004-0000-0100-0000F3050000}"/>
    <hyperlink ref="U2761" r:id="rId1525" xr:uid="{00000000-0004-0000-0100-0000F4050000}"/>
    <hyperlink ref="U2762" r:id="rId1526" xr:uid="{00000000-0004-0000-0100-0000F5050000}"/>
    <hyperlink ref="U2763" r:id="rId1527" xr:uid="{00000000-0004-0000-0100-0000F6050000}"/>
    <hyperlink ref="U2764" r:id="rId1528" xr:uid="{00000000-0004-0000-0100-0000F7050000}"/>
    <hyperlink ref="U2765" r:id="rId1529" xr:uid="{00000000-0004-0000-0100-0000F8050000}"/>
    <hyperlink ref="U2766" r:id="rId1530" xr:uid="{00000000-0004-0000-0100-0000F9050000}"/>
    <hyperlink ref="U2767" r:id="rId1531" xr:uid="{00000000-0004-0000-0100-0000FA050000}"/>
    <hyperlink ref="U2768" r:id="rId1532" xr:uid="{00000000-0004-0000-0100-0000FB050000}"/>
    <hyperlink ref="U2769" r:id="rId1533" xr:uid="{00000000-0004-0000-0100-0000FC050000}"/>
    <hyperlink ref="U2770" r:id="rId1534" xr:uid="{00000000-0004-0000-0100-0000FD050000}"/>
    <hyperlink ref="U2771" r:id="rId1535" xr:uid="{00000000-0004-0000-0100-0000FE050000}"/>
    <hyperlink ref="U2772" r:id="rId1536" xr:uid="{00000000-0004-0000-0100-0000FF050000}"/>
    <hyperlink ref="U2773" r:id="rId1537" xr:uid="{00000000-0004-0000-0100-000000060000}"/>
    <hyperlink ref="U2774" r:id="rId1538" xr:uid="{00000000-0004-0000-0100-000001060000}"/>
    <hyperlink ref="U2775" r:id="rId1539" xr:uid="{00000000-0004-0000-0100-000002060000}"/>
    <hyperlink ref="U2776" r:id="rId1540" xr:uid="{00000000-0004-0000-0100-000003060000}"/>
    <hyperlink ref="U2777" r:id="rId1541" xr:uid="{00000000-0004-0000-0100-000004060000}"/>
    <hyperlink ref="U2778" r:id="rId1542" xr:uid="{00000000-0004-0000-0100-000005060000}"/>
    <hyperlink ref="U2779" r:id="rId1543" xr:uid="{00000000-0004-0000-0100-000006060000}"/>
    <hyperlink ref="U2780" r:id="rId1544" xr:uid="{00000000-0004-0000-0100-000007060000}"/>
    <hyperlink ref="U2781" r:id="rId1545" xr:uid="{00000000-0004-0000-0100-000008060000}"/>
    <hyperlink ref="U2782" r:id="rId1546" xr:uid="{00000000-0004-0000-0100-000009060000}"/>
    <hyperlink ref="U2783" r:id="rId1547" xr:uid="{00000000-0004-0000-0100-00000A060000}"/>
    <hyperlink ref="U2784" r:id="rId1548" xr:uid="{00000000-0004-0000-0100-00000B060000}"/>
    <hyperlink ref="U2785" r:id="rId1549" xr:uid="{00000000-0004-0000-0100-00000C060000}"/>
    <hyperlink ref="U2786" r:id="rId1550" xr:uid="{00000000-0004-0000-0100-00000D060000}"/>
    <hyperlink ref="U2787" r:id="rId1551" xr:uid="{00000000-0004-0000-0100-00000E060000}"/>
    <hyperlink ref="U2788" r:id="rId1552" xr:uid="{00000000-0004-0000-0100-00000F060000}"/>
    <hyperlink ref="U2789" r:id="rId1553" xr:uid="{00000000-0004-0000-0100-000010060000}"/>
    <hyperlink ref="U2790" r:id="rId1554" xr:uid="{00000000-0004-0000-0100-000011060000}"/>
    <hyperlink ref="U2791" r:id="rId1555" xr:uid="{00000000-0004-0000-0100-000012060000}"/>
    <hyperlink ref="U2792" r:id="rId1556" xr:uid="{00000000-0004-0000-0100-000013060000}"/>
    <hyperlink ref="U2793" r:id="rId1557" xr:uid="{00000000-0004-0000-0100-000014060000}"/>
    <hyperlink ref="U2794" r:id="rId1558" xr:uid="{00000000-0004-0000-0100-000015060000}"/>
    <hyperlink ref="U2795" r:id="rId1559" xr:uid="{00000000-0004-0000-0100-000016060000}"/>
    <hyperlink ref="U2796" r:id="rId1560" xr:uid="{00000000-0004-0000-0100-000017060000}"/>
    <hyperlink ref="U2797" r:id="rId1561" xr:uid="{00000000-0004-0000-0100-000018060000}"/>
    <hyperlink ref="U2798" r:id="rId1562" xr:uid="{00000000-0004-0000-0100-000019060000}"/>
    <hyperlink ref="U2799" r:id="rId1563" xr:uid="{00000000-0004-0000-0100-00001A060000}"/>
    <hyperlink ref="U2800" r:id="rId1564" xr:uid="{00000000-0004-0000-0100-00001B060000}"/>
    <hyperlink ref="U2801" r:id="rId1565" xr:uid="{00000000-0004-0000-0100-00001C060000}"/>
    <hyperlink ref="U2802" r:id="rId1566" xr:uid="{00000000-0004-0000-0100-00001D060000}"/>
    <hyperlink ref="U2803" r:id="rId1567" xr:uid="{00000000-0004-0000-0100-00001E060000}"/>
    <hyperlink ref="U2804" r:id="rId1568" xr:uid="{00000000-0004-0000-0100-00001F060000}"/>
    <hyperlink ref="U2805" r:id="rId1569" xr:uid="{00000000-0004-0000-0100-000020060000}"/>
    <hyperlink ref="U2806" r:id="rId1570" xr:uid="{00000000-0004-0000-0100-000021060000}"/>
    <hyperlink ref="U2807" r:id="rId1571" xr:uid="{00000000-0004-0000-0100-000022060000}"/>
    <hyperlink ref="U2808" r:id="rId1572" xr:uid="{00000000-0004-0000-0100-000023060000}"/>
    <hyperlink ref="U2809" r:id="rId1573" xr:uid="{00000000-0004-0000-0100-000024060000}"/>
    <hyperlink ref="U2810" r:id="rId1574" xr:uid="{00000000-0004-0000-0100-000025060000}"/>
    <hyperlink ref="U2811" r:id="rId1575" xr:uid="{00000000-0004-0000-0100-000026060000}"/>
    <hyperlink ref="U2812" r:id="rId1576" xr:uid="{00000000-0004-0000-0100-000027060000}"/>
    <hyperlink ref="U2813" r:id="rId1577" xr:uid="{00000000-0004-0000-0100-000028060000}"/>
    <hyperlink ref="U2814" r:id="rId1578" xr:uid="{00000000-0004-0000-0100-000029060000}"/>
    <hyperlink ref="U2815" r:id="rId1579" xr:uid="{00000000-0004-0000-0100-00002A060000}"/>
    <hyperlink ref="U2816" r:id="rId1580" xr:uid="{00000000-0004-0000-0100-00002B060000}"/>
    <hyperlink ref="U2817" r:id="rId1581" xr:uid="{00000000-0004-0000-0100-00002C060000}"/>
    <hyperlink ref="U2818" r:id="rId1582" xr:uid="{00000000-0004-0000-0100-00002D060000}"/>
    <hyperlink ref="U2819" r:id="rId1583" xr:uid="{00000000-0004-0000-0100-00002E060000}"/>
    <hyperlink ref="U2820" r:id="rId1584" xr:uid="{00000000-0004-0000-0100-00002F060000}"/>
    <hyperlink ref="U2821" r:id="rId1585" xr:uid="{00000000-0004-0000-0100-000030060000}"/>
    <hyperlink ref="U2822" r:id="rId1586" xr:uid="{00000000-0004-0000-0100-000031060000}"/>
    <hyperlink ref="U2823" r:id="rId1587" xr:uid="{00000000-0004-0000-0100-000032060000}"/>
    <hyperlink ref="U2824" r:id="rId1588" xr:uid="{00000000-0004-0000-0100-000033060000}"/>
    <hyperlink ref="U2825" r:id="rId1589" xr:uid="{00000000-0004-0000-0100-000034060000}"/>
    <hyperlink ref="U2826" r:id="rId1590" xr:uid="{00000000-0004-0000-0100-000035060000}"/>
    <hyperlink ref="U2827" r:id="rId1591" xr:uid="{00000000-0004-0000-0100-000036060000}"/>
    <hyperlink ref="U2828" r:id="rId1592" xr:uid="{00000000-0004-0000-0100-000037060000}"/>
    <hyperlink ref="U2829" r:id="rId1593" xr:uid="{00000000-0004-0000-0100-000038060000}"/>
    <hyperlink ref="U2830" r:id="rId1594" xr:uid="{00000000-0004-0000-0100-000039060000}"/>
    <hyperlink ref="U2831" r:id="rId1595" xr:uid="{00000000-0004-0000-0100-00003A060000}"/>
    <hyperlink ref="U2832" r:id="rId1596" xr:uid="{00000000-0004-0000-0100-00003B060000}"/>
    <hyperlink ref="U2833" r:id="rId1597" xr:uid="{00000000-0004-0000-0100-00003C060000}"/>
    <hyperlink ref="U2834" r:id="rId1598" xr:uid="{00000000-0004-0000-0100-00003D060000}"/>
    <hyperlink ref="U2835" r:id="rId1599" xr:uid="{00000000-0004-0000-0100-00003E060000}"/>
    <hyperlink ref="U2836" r:id="rId1600" xr:uid="{00000000-0004-0000-0100-00003F060000}"/>
    <hyperlink ref="U2837" r:id="rId1601" xr:uid="{00000000-0004-0000-0100-000040060000}"/>
    <hyperlink ref="U2838" r:id="rId1602" xr:uid="{00000000-0004-0000-0100-000041060000}"/>
    <hyperlink ref="U2839" r:id="rId1603" xr:uid="{00000000-0004-0000-0100-000042060000}"/>
    <hyperlink ref="U2840" r:id="rId1604" xr:uid="{00000000-0004-0000-0100-000043060000}"/>
    <hyperlink ref="U2841" r:id="rId1605" xr:uid="{00000000-0004-0000-0100-000044060000}"/>
    <hyperlink ref="U2842" r:id="rId1606" xr:uid="{00000000-0004-0000-0100-000045060000}"/>
    <hyperlink ref="U2864" r:id="rId1607" xr:uid="{00000000-0004-0000-0100-000046060000}"/>
    <hyperlink ref="U2865" r:id="rId1608" xr:uid="{00000000-0004-0000-0100-000047060000}"/>
    <hyperlink ref="U2866" r:id="rId1609" xr:uid="{00000000-0004-0000-0100-000048060000}"/>
    <hyperlink ref="U2867" r:id="rId1610" xr:uid="{00000000-0004-0000-0100-000049060000}"/>
    <hyperlink ref="U2868" r:id="rId1611" xr:uid="{00000000-0004-0000-0100-00004A060000}"/>
    <hyperlink ref="U2869" r:id="rId1612" xr:uid="{00000000-0004-0000-0100-00004B060000}"/>
    <hyperlink ref="U2870" r:id="rId1613" xr:uid="{00000000-0004-0000-0100-00004C060000}"/>
    <hyperlink ref="U2871" r:id="rId1614" xr:uid="{00000000-0004-0000-0100-00004D060000}"/>
    <hyperlink ref="U2872" r:id="rId1615" xr:uid="{00000000-0004-0000-0100-00004E060000}"/>
    <hyperlink ref="U2873" r:id="rId1616" xr:uid="{00000000-0004-0000-0100-00004F060000}"/>
    <hyperlink ref="U2874" r:id="rId1617" xr:uid="{00000000-0004-0000-0100-000050060000}"/>
    <hyperlink ref="U2875" r:id="rId1618" xr:uid="{00000000-0004-0000-0100-000051060000}"/>
    <hyperlink ref="U2876" r:id="rId1619" xr:uid="{00000000-0004-0000-0100-000052060000}"/>
    <hyperlink ref="U2877" r:id="rId1620" xr:uid="{00000000-0004-0000-0100-000053060000}"/>
    <hyperlink ref="U2878" r:id="rId1621" xr:uid="{00000000-0004-0000-0100-000054060000}"/>
    <hyperlink ref="U2879" r:id="rId1622" xr:uid="{00000000-0004-0000-0100-000055060000}"/>
    <hyperlink ref="U2880" r:id="rId1623" xr:uid="{00000000-0004-0000-0100-000056060000}"/>
    <hyperlink ref="U2881" r:id="rId1624" xr:uid="{00000000-0004-0000-0100-000057060000}"/>
    <hyperlink ref="U2882" r:id="rId1625" xr:uid="{00000000-0004-0000-0100-000058060000}"/>
    <hyperlink ref="U2883" r:id="rId1626" xr:uid="{00000000-0004-0000-0100-000059060000}"/>
    <hyperlink ref="U2884" r:id="rId1627" xr:uid="{00000000-0004-0000-0100-00005A060000}"/>
    <hyperlink ref="U2885" r:id="rId1628" xr:uid="{00000000-0004-0000-0100-00005B060000}"/>
    <hyperlink ref="U2886" r:id="rId1629" xr:uid="{00000000-0004-0000-0100-00005C060000}"/>
    <hyperlink ref="U2887" r:id="rId1630" xr:uid="{00000000-0004-0000-0100-00005D060000}"/>
    <hyperlink ref="U2888" r:id="rId1631" xr:uid="{00000000-0004-0000-0100-00005E060000}"/>
    <hyperlink ref="U2889" r:id="rId1632" xr:uid="{00000000-0004-0000-0100-00005F060000}"/>
    <hyperlink ref="U2890" r:id="rId1633" xr:uid="{00000000-0004-0000-0100-000060060000}"/>
    <hyperlink ref="U2891" r:id="rId1634" xr:uid="{00000000-0004-0000-0100-000061060000}"/>
    <hyperlink ref="U2892" r:id="rId1635" xr:uid="{00000000-0004-0000-0100-000062060000}"/>
    <hyperlink ref="U2893" r:id="rId1636" xr:uid="{00000000-0004-0000-0100-000063060000}"/>
    <hyperlink ref="U2894" r:id="rId1637" xr:uid="{00000000-0004-0000-0100-000064060000}"/>
    <hyperlink ref="U2895" r:id="rId1638" xr:uid="{00000000-0004-0000-0100-000065060000}"/>
    <hyperlink ref="U2908" r:id="rId1639" xr:uid="{00000000-0004-0000-0100-000066060000}"/>
    <hyperlink ref="U2909" r:id="rId1640" xr:uid="{00000000-0004-0000-0100-000067060000}"/>
    <hyperlink ref="U2910" r:id="rId1641" xr:uid="{00000000-0004-0000-0100-000068060000}"/>
    <hyperlink ref="U2911" r:id="rId1642" xr:uid="{00000000-0004-0000-0100-000069060000}"/>
    <hyperlink ref="U2912" r:id="rId1643" xr:uid="{00000000-0004-0000-0100-00006A060000}"/>
    <hyperlink ref="U2913" r:id="rId1644" xr:uid="{00000000-0004-0000-0100-00006B060000}"/>
    <hyperlink ref="U2914" r:id="rId1645" xr:uid="{00000000-0004-0000-0100-00006C060000}"/>
    <hyperlink ref="U2915" r:id="rId1646" xr:uid="{00000000-0004-0000-0100-00006D060000}"/>
    <hyperlink ref="U2916" r:id="rId1647" xr:uid="{00000000-0004-0000-0100-00006E060000}"/>
    <hyperlink ref="U2917" r:id="rId1648" xr:uid="{00000000-0004-0000-0100-00006F060000}"/>
    <hyperlink ref="U2918" r:id="rId1649" xr:uid="{00000000-0004-0000-0100-000070060000}"/>
    <hyperlink ref="U2919" r:id="rId1650" xr:uid="{00000000-0004-0000-0100-000071060000}"/>
    <hyperlink ref="U2920" r:id="rId1651" xr:uid="{00000000-0004-0000-0100-000072060000}"/>
    <hyperlink ref="U2921" r:id="rId1652" xr:uid="{00000000-0004-0000-0100-000073060000}"/>
    <hyperlink ref="U2922" r:id="rId1653" xr:uid="{00000000-0004-0000-0100-000074060000}"/>
    <hyperlink ref="U2923" r:id="rId1654" xr:uid="{00000000-0004-0000-0100-000075060000}"/>
    <hyperlink ref="U2924" r:id="rId1655" xr:uid="{00000000-0004-0000-0100-000076060000}"/>
    <hyperlink ref="U2925" r:id="rId1656" xr:uid="{00000000-0004-0000-0100-000077060000}"/>
    <hyperlink ref="U2926" r:id="rId1657" xr:uid="{00000000-0004-0000-0100-000078060000}"/>
    <hyperlink ref="U2927" r:id="rId1658" xr:uid="{00000000-0004-0000-0100-000079060000}"/>
    <hyperlink ref="U2928" r:id="rId1659" xr:uid="{00000000-0004-0000-0100-00007A060000}"/>
    <hyperlink ref="U2929" r:id="rId1660" xr:uid="{00000000-0004-0000-0100-00007B060000}"/>
    <hyperlink ref="U2930" r:id="rId1661" xr:uid="{00000000-0004-0000-0100-00007C060000}"/>
    <hyperlink ref="U2931" r:id="rId1662" xr:uid="{00000000-0004-0000-0100-00007D060000}"/>
    <hyperlink ref="U2932" r:id="rId1663" xr:uid="{00000000-0004-0000-0100-00007E060000}"/>
    <hyperlink ref="U2933" r:id="rId1664" xr:uid="{00000000-0004-0000-0100-00007F060000}"/>
    <hyperlink ref="U2934" r:id="rId1665" xr:uid="{00000000-0004-0000-0100-000080060000}"/>
    <hyperlink ref="U2935" r:id="rId1666" xr:uid="{00000000-0004-0000-0100-000081060000}"/>
    <hyperlink ref="U2936" r:id="rId1667" xr:uid="{00000000-0004-0000-0100-000082060000}"/>
    <hyperlink ref="U2937" r:id="rId1668" xr:uid="{00000000-0004-0000-0100-000083060000}"/>
    <hyperlink ref="U2938" r:id="rId1669" xr:uid="{00000000-0004-0000-0100-000084060000}"/>
    <hyperlink ref="U2939" r:id="rId1670" xr:uid="{00000000-0004-0000-0100-000085060000}"/>
    <hyperlink ref="U2940" r:id="rId1671" xr:uid="{00000000-0004-0000-0100-000086060000}"/>
    <hyperlink ref="U2941" r:id="rId1672" xr:uid="{00000000-0004-0000-0100-000087060000}"/>
    <hyperlink ref="U2942" r:id="rId1673" xr:uid="{00000000-0004-0000-0100-000088060000}"/>
    <hyperlink ref="U2943" r:id="rId1674" xr:uid="{00000000-0004-0000-0100-000089060000}"/>
    <hyperlink ref="U2944" r:id="rId1675" xr:uid="{00000000-0004-0000-0100-00008A060000}"/>
    <hyperlink ref="U2945" r:id="rId1676" xr:uid="{00000000-0004-0000-0100-00008B060000}"/>
    <hyperlink ref="U2946" r:id="rId1677" xr:uid="{00000000-0004-0000-0100-00008C060000}"/>
    <hyperlink ref="U2947" r:id="rId1678" xr:uid="{00000000-0004-0000-0100-00008D060000}"/>
    <hyperlink ref="U2948" r:id="rId1679" xr:uid="{00000000-0004-0000-0100-00008E060000}"/>
    <hyperlink ref="U2949" r:id="rId1680" xr:uid="{00000000-0004-0000-0100-00008F060000}"/>
    <hyperlink ref="U2950" r:id="rId1681" xr:uid="{00000000-0004-0000-0100-000090060000}"/>
    <hyperlink ref="U2951" r:id="rId1682" xr:uid="{00000000-0004-0000-0100-000091060000}"/>
    <hyperlink ref="U2952" r:id="rId1683" xr:uid="{00000000-0004-0000-0100-000092060000}"/>
    <hyperlink ref="U2953" r:id="rId1684" xr:uid="{00000000-0004-0000-0100-000093060000}"/>
    <hyperlink ref="U2954" r:id="rId1685" xr:uid="{00000000-0004-0000-0100-000094060000}"/>
    <hyperlink ref="U2955" r:id="rId1686" xr:uid="{00000000-0004-0000-0100-000095060000}"/>
    <hyperlink ref="U2956" r:id="rId1687" xr:uid="{00000000-0004-0000-0100-000096060000}"/>
    <hyperlink ref="U2957" r:id="rId1688" xr:uid="{00000000-0004-0000-0100-000097060000}"/>
    <hyperlink ref="U2958" r:id="rId1689" xr:uid="{00000000-0004-0000-0100-000098060000}"/>
    <hyperlink ref="U2959" r:id="rId1690" xr:uid="{00000000-0004-0000-0100-000099060000}"/>
    <hyperlink ref="U2960" r:id="rId1691" xr:uid="{00000000-0004-0000-0100-00009A060000}"/>
    <hyperlink ref="U2961" r:id="rId1692" xr:uid="{00000000-0004-0000-0100-00009B060000}"/>
    <hyperlink ref="U2962" r:id="rId1693" xr:uid="{00000000-0004-0000-0100-00009C060000}"/>
    <hyperlink ref="U2963" r:id="rId1694" xr:uid="{00000000-0004-0000-0100-00009D060000}"/>
    <hyperlink ref="U2964" r:id="rId1695" xr:uid="{00000000-0004-0000-0100-00009E060000}"/>
    <hyperlink ref="U2965" r:id="rId1696" xr:uid="{00000000-0004-0000-0100-00009F060000}"/>
    <hyperlink ref="U2966" r:id="rId1697" xr:uid="{00000000-0004-0000-0100-0000A0060000}"/>
    <hyperlink ref="U2967" r:id="rId1698" xr:uid="{00000000-0004-0000-0100-0000A1060000}"/>
    <hyperlink ref="U2968" r:id="rId1699" xr:uid="{00000000-0004-0000-0100-0000A2060000}"/>
    <hyperlink ref="U2969" r:id="rId1700" xr:uid="{00000000-0004-0000-0100-0000A3060000}"/>
    <hyperlink ref="U2970" r:id="rId1701" xr:uid="{00000000-0004-0000-0100-0000A4060000}"/>
    <hyperlink ref="U2971" r:id="rId1702" xr:uid="{00000000-0004-0000-0100-0000A5060000}"/>
    <hyperlink ref="U2972" r:id="rId1703" xr:uid="{00000000-0004-0000-0100-0000A6060000}"/>
    <hyperlink ref="U2973" r:id="rId1704" xr:uid="{00000000-0004-0000-0100-0000A7060000}"/>
    <hyperlink ref="U2974" r:id="rId1705" xr:uid="{00000000-0004-0000-0100-0000A8060000}"/>
    <hyperlink ref="U2975" r:id="rId1706" xr:uid="{00000000-0004-0000-0100-0000A9060000}"/>
    <hyperlink ref="U2976" r:id="rId1707" xr:uid="{00000000-0004-0000-0100-0000AA060000}"/>
    <hyperlink ref="U2977" r:id="rId1708" xr:uid="{00000000-0004-0000-0100-0000AB060000}"/>
    <hyperlink ref="U2978" r:id="rId1709" xr:uid="{00000000-0004-0000-0100-0000AC060000}"/>
    <hyperlink ref="U2979" r:id="rId1710" xr:uid="{00000000-0004-0000-0100-0000AD060000}"/>
    <hyperlink ref="U2980" r:id="rId1711" xr:uid="{00000000-0004-0000-0100-0000AE060000}"/>
    <hyperlink ref="U2981" r:id="rId1712" xr:uid="{00000000-0004-0000-0100-0000AF060000}"/>
    <hyperlink ref="U2982" r:id="rId1713" xr:uid="{00000000-0004-0000-0100-0000B0060000}"/>
    <hyperlink ref="U2983" r:id="rId1714" xr:uid="{00000000-0004-0000-0100-0000B1060000}"/>
    <hyperlink ref="U2984" r:id="rId1715" xr:uid="{00000000-0004-0000-0100-0000B2060000}"/>
    <hyperlink ref="U2985" r:id="rId1716" xr:uid="{00000000-0004-0000-0100-0000B3060000}"/>
    <hyperlink ref="U2986" r:id="rId1717" xr:uid="{00000000-0004-0000-0100-0000B4060000}"/>
    <hyperlink ref="U2987" r:id="rId1718" xr:uid="{00000000-0004-0000-0100-0000B5060000}"/>
    <hyperlink ref="U2988" r:id="rId1719" xr:uid="{00000000-0004-0000-0100-0000B6060000}"/>
    <hyperlink ref="U2989" r:id="rId1720" xr:uid="{00000000-0004-0000-0100-0000B7060000}"/>
    <hyperlink ref="U2990" r:id="rId1721" xr:uid="{00000000-0004-0000-0100-0000B8060000}"/>
    <hyperlink ref="U2991" r:id="rId1722" xr:uid="{00000000-0004-0000-0100-0000B9060000}"/>
    <hyperlink ref="U2992" r:id="rId1723" xr:uid="{00000000-0004-0000-0100-0000BA060000}"/>
    <hyperlink ref="U2993" r:id="rId1724" xr:uid="{00000000-0004-0000-0100-0000BB060000}"/>
    <hyperlink ref="U2994" r:id="rId1725" xr:uid="{00000000-0004-0000-0100-0000BC060000}"/>
    <hyperlink ref="U2995" r:id="rId1726" xr:uid="{00000000-0004-0000-0100-0000BD060000}"/>
    <hyperlink ref="U2996" r:id="rId1727" xr:uid="{00000000-0004-0000-0100-0000BE060000}"/>
    <hyperlink ref="U2997" r:id="rId1728" xr:uid="{00000000-0004-0000-0100-0000BF060000}"/>
    <hyperlink ref="U2998" r:id="rId1729" xr:uid="{00000000-0004-0000-0100-0000C0060000}"/>
    <hyperlink ref="U2999" r:id="rId1730" xr:uid="{00000000-0004-0000-0100-0000C1060000}"/>
    <hyperlink ref="U3000" r:id="rId1731" xr:uid="{00000000-0004-0000-0100-0000C2060000}"/>
    <hyperlink ref="U3001" r:id="rId1732" xr:uid="{00000000-0004-0000-0100-0000C3060000}"/>
    <hyperlink ref="U3002" r:id="rId1733" xr:uid="{00000000-0004-0000-0100-0000C4060000}"/>
    <hyperlink ref="U3003" r:id="rId1734" xr:uid="{00000000-0004-0000-0100-0000C5060000}"/>
    <hyperlink ref="U3004" r:id="rId1735" xr:uid="{00000000-0004-0000-0100-0000C6060000}"/>
    <hyperlink ref="U3016" r:id="rId1736" xr:uid="{00000000-0004-0000-0100-0000C7060000}"/>
    <hyperlink ref="U3017" r:id="rId1737" xr:uid="{00000000-0004-0000-0100-0000C8060000}"/>
    <hyperlink ref="U3018" r:id="rId1738" xr:uid="{00000000-0004-0000-0100-0000C9060000}"/>
    <hyperlink ref="U3019" r:id="rId1739" xr:uid="{00000000-0004-0000-0100-0000CA060000}"/>
    <hyperlink ref="U3020" r:id="rId1740" xr:uid="{00000000-0004-0000-0100-0000CB060000}"/>
    <hyperlink ref="U3021" r:id="rId1741" xr:uid="{00000000-0004-0000-0100-0000CC060000}"/>
    <hyperlink ref="U3022" r:id="rId1742" xr:uid="{00000000-0004-0000-0100-0000CD060000}"/>
    <hyperlink ref="U3023" r:id="rId1743" xr:uid="{00000000-0004-0000-0100-0000CE060000}"/>
    <hyperlink ref="U3024" r:id="rId1744" xr:uid="{00000000-0004-0000-0100-0000CF060000}"/>
    <hyperlink ref="U3025" r:id="rId1745" xr:uid="{00000000-0004-0000-0100-0000D0060000}"/>
    <hyperlink ref="U3026" r:id="rId1746" xr:uid="{00000000-0004-0000-0100-0000D1060000}"/>
    <hyperlink ref="U3027" r:id="rId1747" xr:uid="{00000000-0004-0000-0100-0000D2060000}"/>
    <hyperlink ref="U3028" r:id="rId1748" xr:uid="{00000000-0004-0000-0100-0000D3060000}"/>
    <hyperlink ref="U3029" r:id="rId1749" xr:uid="{00000000-0004-0000-0100-0000D4060000}"/>
    <hyperlink ref="U3030" r:id="rId1750" xr:uid="{00000000-0004-0000-0100-0000D5060000}"/>
    <hyperlink ref="U3031" r:id="rId1751" xr:uid="{00000000-0004-0000-0100-0000D6060000}"/>
    <hyperlink ref="U3032" r:id="rId1752" xr:uid="{00000000-0004-0000-0100-0000D7060000}"/>
    <hyperlink ref="U3053" r:id="rId1753" xr:uid="{00000000-0004-0000-0100-0000D8060000}"/>
    <hyperlink ref="U3054" r:id="rId1754" xr:uid="{00000000-0004-0000-0100-0000D9060000}"/>
    <hyperlink ref="U3055" r:id="rId1755" xr:uid="{00000000-0004-0000-0100-0000DA060000}"/>
    <hyperlink ref="U3056" r:id="rId1756" xr:uid="{00000000-0004-0000-0100-0000DB060000}"/>
    <hyperlink ref="U3057" r:id="rId1757" xr:uid="{00000000-0004-0000-0100-0000DC060000}"/>
    <hyperlink ref="U3058" r:id="rId1758" xr:uid="{00000000-0004-0000-0100-0000DD060000}"/>
    <hyperlink ref="U3059" r:id="rId1759" xr:uid="{00000000-0004-0000-0100-0000DE060000}"/>
    <hyperlink ref="U3060" r:id="rId1760" xr:uid="{00000000-0004-0000-0100-0000DF060000}"/>
    <hyperlink ref="U3061" r:id="rId1761" xr:uid="{00000000-0004-0000-0100-0000E0060000}"/>
    <hyperlink ref="U3062" r:id="rId1762" xr:uid="{00000000-0004-0000-0100-0000E1060000}"/>
    <hyperlink ref="U3063" r:id="rId1763" xr:uid="{00000000-0004-0000-0100-0000E2060000}"/>
    <hyperlink ref="U3064" r:id="rId1764" xr:uid="{00000000-0004-0000-0100-0000E3060000}"/>
    <hyperlink ref="U3065" r:id="rId1765" xr:uid="{00000000-0004-0000-0100-0000E4060000}"/>
    <hyperlink ref="U3066" r:id="rId1766" xr:uid="{00000000-0004-0000-0100-0000E5060000}"/>
    <hyperlink ref="U3067" r:id="rId1767" xr:uid="{00000000-0004-0000-0100-0000E6060000}"/>
    <hyperlink ref="U3068" r:id="rId1768" xr:uid="{00000000-0004-0000-0100-0000E7060000}"/>
    <hyperlink ref="U3069" r:id="rId1769" xr:uid="{00000000-0004-0000-0100-0000E8060000}"/>
    <hyperlink ref="U3070" r:id="rId1770" xr:uid="{00000000-0004-0000-0100-0000E9060000}"/>
    <hyperlink ref="U3071" r:id="rId1771" xr:uid="{00000000-0004-0000-0100-0000EA060000}"/>
    <hyperlink ref="U3072" r:id="rId1772" xr:uid="{00000000-0004-0000-0100-0000EB060000}"/>
    <hyperlink ref="U3073" r:id="rId1773" xr:uid="{00000000-0004-0000-0100-0000EC060000}"/>
    <hyperlink ref="U3074" r:id="rId1774" xr:uid="{00000000-0004-0000-0100-0000ED060000}"/>
    <hyperlink ref="U3075" r:id="rId1775" xr:uid="{00000000-0004-0000-0100-0000EE060000}"/>
    <hyperlink ref="U3076" r:id="rId1776" xr:uid="{00000000-0004-0000-0100-0000EF060000}"/>
    <hyperlink ref="U3077" r:id="rId1777" xr:uid="{00000000-0004-0000-0100-0000F0060000}"/>
    <hyperlink ref="U3078" r:id="rId1778" xr:uid="{00000000-0004-0000-0100-0000F1060000}"/>
    <hyperlink ref="U3079" r:id="rId1779" xr:uid="{00000000-0004-0000-0100-0000F2060000}"/>
    <hyperlink ref="U3080" r:id="rId1780" xr:uid="{00000000-0004-0000-0100-0000F3060000}"/>
    <hyperlink ref="U3081" r:id="rId1781" xr:uid="{00000000-0004-0000-0100-0000F4060000}"/>
    <hyperlink ref="U3082" r:id="rId1782" xr:uid="{00000000-0004-0000-0100-0000F5060000}"/>
    <hyperlink ref="U3083" r:id="rId1783" xr:uid="{00000000-0004-0000-0100-0000F6060000}"/>
    <hyperlink ref="U3084" r:id="rId1784" xr:uid="{00000000-0004-0000-0100-0000F7060000}"/>
    <hyperlink ref="U3085" r:id="rId1785" xr:uid="{00000000-0004-0000-0100-0000F8060000}"/>
    <hyperlink ref="U3086" r:id="rId1786" xr:uid="{00000000-0004-0000-0100-0000F9060000}"/>
    <hyperlink ref="U3087" r:id="rId1787" xr:uid="{00000000-0004-0000-0100-0000FA060000}"/>
    <hyperlink ref="U3088" r:id="rId1788" xr:uid="{00000000-0004-0000-0100-0000FB060000}"/>
    <hyperlink ref="U3089" r:id="rId1789" xr:uid="{00000000-0004-0000-0100-0000FC060000}"/>
    <hyperlink ref="U3090" r:id="rId1790" xr:uid="{00000000-0004-0000-0100-0000FD060000}"/>
    <hyperlink ref="U3091" r:id="rId1791" xr:uid="{00000000-0004-0000-0100-0000FE060000}"/>
    <hyperlink ref="U3092" r:id="rId1792" xr:uid="{00000000-0004-0000-0100-0000FF060000}"/>
    <hyperlink ref="U3093" r:id="rId1793" xr:uid="{00000000-0004-0000-0100-000000070000}"/>
    <hyperlink ref="U3094" r:id="rId1794" xr:uid="{00000000-0004-0000-0100-000001070000}"/>
    <hyperlink ref="U3095" r:id="rId1795" xr:uid="{00000000-0004-0000-0100-000002070000}"/>
    <hyperlink ref="U3096" r:id="rId1796" xr:uid="{00000000-0004-0000-0100-000003070000}"/>
    <hyperlink ref="U3097" r:id="rId1797" xr:uid="{00000000-0004-0000-0100-000004070000}"/>
    <hyperlink ref="U3098" r:id="rId1798" xr:uid="{00000000-0004-0000-0100-000005070000}"/>
    <hyperlink ref="U3099" r:id="rId1799" xr:uid="{00000000-0004-0000-0100-000006070000}"/>
    <hyperlink ref="U3100" r:id="rId1800" xr:uid="{00000000-0004-0000-0100-000007070000}"/>
    <hyperlink ref="U3101" r:id="rId1801" xr:uid="{00000000-0004-0000-0100-000008070000}"/>
    <hyperlink ref="U3102" r:id="rId1802" xr:uid="{00000000-0004-0000-0100-000009070000}"/>
    <hyperlink ref="U3103" r:id="rId1803" xr:uid="{00000000-0004-0000-0100-00000A070000}"/>
    <hyperlink ref="U3104" r:id="rId1804" xr:uid="{00000000-0004-0000-0100-00000B070000}"/>
    <hyperlink ref="U3105" r:id="rId1805" xr:uid="{00000000-0004-0000-0100-00000C070000}"/>
    <hyperlink ref="U3106" r:id="rId1806" xr:uid="{00000000-0004-0000-0100-00000D070000}"/>
    <hyperlink ref="U3107" r:id="rId1807" xr:uid="{00000000-0004-0000-0100-00000E070000}"/>
    <hyperlink ref="U3108" r:id="rId1808" xr:uid="{00000000-0004-0000-0100-00000F070000}"/>
    <hyperlink ref="U3109" r:id="rId1809" xr:uid="{00000000-0004-0000-0100-000010070000}"/>
    <hyperlink ref="U3110" r:id="rId1810" xr:uid="{00000000-0004-0000-0100-000011070000}"/>
    <hyperlink ref="U3111" r:id="rId1811" xr:uid="{00000000-0004-0000-0100-000012070000}"/>
    <hyperlink ref="U3112" r:id="rId1812" xr:uid="{00000000-0004-0000-0100-000013070000}"/>
    <hyperlink ref="U3113" r:id="rId1813" xr:uid="{00000000-0004-0000-0100-000014070000}"/>
    <hyperlink ref="U3114" r:id="rId1814" xr:uid="{00000000-0004-0000-0100-000015070000}"/>
    <hyperlink ref="U3115" r:id="rId1815" xr:uid="{00000000-0004-0000-0100-000016070000}"/>
    <hyperlink ref="U3116" r:id="rId1816" xr:uid="{00000000-0004-0000-0100-000017070000}"/>
    <hyperlink ref="U3117" r:id="rId1817" xr:uid="{00000000-0004-0000-0100-000018070000}"/>
    <hyperlink ref="U3118" r:id="rId1818" xr:uid="{00000000-0004-0000-0100-000019070000}"/>
    <hyperlink ref="U3119" r:id="rId1819" xr:uid="{00000000-0004-0000-0100-00001A070000}"/>
    <hyperlink ref="U3120" r:id="rId1820" xr:uid="{00000000-0004-0000-0100-00001B070000}"/>
    <hyperlink ref="U3121" r:id="rId1821" xr:uid="{00000000-0004-0000-0100-00001C070000}"/>
    <hyperlink ref="U3122" r:id="rId1822" xr:uid="{00000000-0004-0000-0100-00001D070000}"/>
    <hyperlink ref="U3123" r:id="rId1823" xr:uid="{00000000-0004-0000-0100-00001E070000}"/>
    <hyperlink ref="U3124" r:id="rId1824" xr:uid="{00000000-0004-0000-0100-00001F070000}"/>
    <hyperlink ref="U3125" r:id="rId1825" xr:uid="{00000000-0004-0000-0100-000020070000}"/>
    <hyperlink ref="U3126" r:id="rId1826" xr:uid="{00000000-0004-0000-0100-000021070000}"/>
    <hyperlink ref="U3127" r:id="rId1827" xr:uid="{00000000-0004-0000-0100-000022070000}"/>
    <hyperlink ref="U3128" r:id="rId1828" xr:uid="{00000000-0004-0000-0100-000023070000}"/>
    <hyperlink ref="U3129" r:id="rId1829" xr:uid="{00000000-0004-0000-0100-000024070000}"/>
    <hyperlink ref="U3130" r:id="rId1830" xr:uid="{00000000-0004-0000-0100-000025070000}"/>
    <hyperlink ref="U3131" r:id="rId1831" xr:uid="{00000000-0004-0000-0100-000026070000}"/>
    <hyperlink ref="U3132" r:id="rId1832" xr:uid="{00000000-0004-0000-0100-000027070000}"/>
    <hyperlink ref="U3133" r:id="rId1833" xr:uid="{00000000-0004-0000-0100-000028070000}"/>
    <hyperlink ref="U3134" r:id="rId1834" xr:uid="{00000000-0004-0000-0100-000029070000}"/>
    <hyperlink ref="U3135" r:id="rId1835" xr:uid="{00000000-0004-0000-0100-00002A070000}"/>
    <hyperlink ref="U3136" r:id="rId1836" xr:uid="{00000000-0004-0000-0100-00002B070000}"/>
    <hyperlink ref="U3137" r:id="rId1837" xr:uid="{00000000-0004-0000-0100-00002C070000}"/>
    <hyperlink ref="U3138" r:id="rId1838" xr:uid="{00000000-0004-0000-0100-00002D070000}"/>
    <hyperlink ref="U3139" r:id="rId1839" xr:uid="{00000000-0004-0000-0100-00002E070000}"/>
    <hyperlink ref="U3140" r:id="rId1840" xr:uid="{00000000-0004-0000-0100-00002F070000}"/>
    <hyperlink ref="U3141" r:id="rId1841" xr:uid="{00000000-0004-0000-0100-000030070000}"/>
    <hyperlink ref="U3142" r:id="rId1842" xr:uid="{00000000-0004-0000-0100-000031070000}"/>
    <hyperlink ref="U3143" r:id="rId1843" xr:uid="{00000000-0004-0000-0100-000032070000}"/>
    <hyperlink ref="U3144" r:id="rId1844" xr:uid="{00000000-0004-0000-0100-000033070000}"/>
    <hyperlink ref="U3145" r:id="rId1845" xr:uid="{00000000-0004-0000-0100-000034070000}"/>
    <hyperlink ref="U3146" r:id="rId1846" xr:uid="{00000000-0004-0000-0100-000035070000}"/>
    <hyperlink ref="U3147" r:id="rId1847" xr:uid="{00000000-0004-0000-0100-000036070000}"/>
    <hyperlink ref="U3148" r:id="rId1848" xr:uid="{00000000-0004-0000-0100-000037070000}"/>
    <hyperlink ref="U3149" r:id="rId1849" xr:uid="{00000000-0004-0000-0100-000038070000}"/>
    <hyperlink ref="U3150" r:id="rId1850" xr:uid="{00000000-0004-0000-0100-000039070000}"/>
    <hyperlink ref="U3151" r:id="rId1851" xr:uid="{00000000-0004-0000-0100-00003A070000}"/>
    <hyperlink ref="U3152" r:id="rId1852" xr:uid="{00000000-0004-0000-0100-00003B070000}"/>
    <hyperlink ref="U3153" r:id="rId1853" xr:uid="{00000000-0004-0000-0100-00003C070000}"/>
    <hyperlink ref="U3154" r:id="rId1854" xr:uid="{00000000-0004-0000-0100-00003D070000}"/>
    <hyperlink ref="U3155" r:id="rId1855" xr:uid="{00000000-0004-0000-0100-00003E070000}"/>
    <hyperlink ref="U3156" r:id="rId1856" xr:uid="{00000000-0004-0000-0100-00003F070000}"/>
    <hyperlink ref="U3157" r:id="rId1857" xr:uid="{00000000-0004-0000-0100-000040070000}"/>
    <hyperlink ref="U3158" r:id="rId1858" xr:uid="{00000000-0004-0000-0100-000041070000}"/>
    <hyperlink ref="U3159" r:id="rId1859" xr:uid="{00000000-0004-0000-0100-000042070000}"/>
    <hyperlink ref="U3160" r:id="rId1860" xr:uid="{00000000-0004-0000-0100-000043070000}"/>
    <hyperlink ref="U3161" r:id="rId1861" xr:uid="{00000000-0004-0000-0100-000044070000}"/>
    <hyperlink ref="U3162" r:id="rId1862" xr:uid="{00000000-0004-0000-0100-000045070000}"/>
    <hyperlink ref="U3163" r:id="rId1863" xr:uid="{00000000-0004-0000-0100-000046070000}"/>
    <hyperlink ref="U3164" r:id="rId1864" xr:uid="{00000000-0004-0000-0100-000047070000}"/>
    <hyperlink ref="U3165" r:id="rId1865" xr:uid="{00000000-0004-0000-0100-000048070000}"/>
    <hyperlink ref="U3166" r:id="rId1866" xr:uid="{00000000-0004-0000-0100-000049070000}"/>
    <hyperlink ref="U3167" r:id="rId1867" xr:uid="{00000000-0004-0000-0100-00004A070000}"/>
    <hyperlink ref="U3168" r:id="rId1868" xr:uid="{00000000-0004-0000-0100-00004B070000}"/>
    <hyperlink ref="U3169" r:id="rId1869" xr:uid="{00000000-0004-0000-0100-00004C070000}"/>
    <hyperlink ref="U3170" r:id="rId1870" xr:uid="{00000000-0004-0000-0100-00004D070000}"/>
    <hyperlink ref="U3171" r:id="rId1871" xr:uid="{00000000-0004-0000-0100-00004E070000}"/>
    <hyperlink ref="U3172" r:id="rId1872" xr:uid="{00000000-0004-0000-0100-00004F070000}"/>
    <hyperlink ref="U3173" r:id="rId1873" xr:uid="{00000000-0004-0000-0100-000050070000}"/>
    <hyperlink ref="U3174" r:id="rId1874" xr:uid="{00000000-0004-0000-0100-000051070000}"/>
    <hyperlink ref="U3175" r:id="rId1875" xr:uid="{00000000-0004-0000-0100-000052070000}"/>
    <hyperlink ref="U3176" r:id="rId1876" xr:uid="{00000000-0004-0000-0100-000053070000}"/>
    <hyperlink ref="U3177" r:id="rId1877" xr:uid="{00000000-0004-0000-0100-000054070000}"/>
    <hyperlink ref="U3178" r:id="rId1878" xr:uid="{00000000-0004-0000-0100-000055070000}"/>
    <hyperlink ref="U3179" r:id="rId1879" xr:uid="{00000000-0004-0000-0100-000056070000}"/>
    <hyperlink ref="U3180" r:id="rId1880" xr:uid="{00000000-0004-0000-0100-000057070000}"/>
    <hyperlink ref="U3181" r:id="rId1881" xr:uid="{00000000-0004-0000-0100-000058070000}"/>
    <hyperlink ref="U3182" r:id="rId1882" xr:uid="{00000000-0004-0000-0100-000059070000}"/>
    <hyperlink ref="U3183" r:id="rId1883" xr:uid="{00000000-0004-0000-0100-00005A070000}"/>
    <hyperlink ref="U3184" r:id="rId1884" xr:uid="{00000000-0004-0000-0100-00005B070000}"/>
    <hyperlink ref="U3185" r:id="rId1885" xr:uid="{00000000-0004-0000-0100-00005C070000}"/>
    <hyperlink ref="U3186" r:id="rId1886" xr:uid="{00000000-0004-0000-0100-00005D070000}"/>
    <hyperlink ref="U3187" r:id="rId1887" xr:uid="{00000000-0004-0000-0100-00005E070000}"/>
    <hyperlink ref="U3188" r:id="rId1888" xr:uid="{00000000-0004-0000-0100-00005F070000}"/>
    <hyperlink ref="U3189" r:id="rId1889" xr:uid="{00000000-0004-0000-0100-000060070000}"/>
    <hyperlink ref="U3190" r:id="rId1890" xr:uid="{00000000-0004-0000-0100-000061070000}"/>
    <hyperlink ref="U3191" r:id="rId1891" xr:uid="{00000000-0004-0000-0100-000062070000}"/>
    <hyperlink ref="U3192" r:id="rId1892" xr:uid="{00000000-0004-0000-0100-000063070000}"/>
    <hyperlink ref="U3193" r:id="rId1893" xr:uid="{00000000-0004-0000-0100-000064070000}"/>
    <hyperlink ref="U3194" r:id="rId1894" xr:uid="{00000000-0004-0000-0100-000065070000}"/>
    <hyperlink ref="U3195" r:id="rId1895" xr:uid="{00000000-0004-0000-0100-000066070000}"/>
    <hyperlink ref="U3196" r:id="rId1896" xr:uid="{00000000-0004-0000-0100-000067070000}"/>
    <hyperlink ref="U3197" r:id="rId1897" xr:uid="{00000000-0004-0000-0100-000068070000}"/>
    <hyperlink ref="U3198" r:id="rId1898" xr:uid="{00000000-0004-0000-0100-000069070000}"/>
    <hyperlink ref="U3199" r:id="rId1899" xr:uid="{00000000-0004-0000-0100-00006A070000}"/>
    <hyperlink ref="U3200" r:id="rId1900" xr:uid="{00000000-0004-0000-0100-00006B070000}"/>
    <hyperlink ref="U3201" r:id="rId1901" xr:uid="{00000000-0004-0000-0100-00006C070000}"/>
    <hyperlink ref="U3202" r:id="rId1902" xr:uid="{00000000-0004-0000-0100-00006D070000}"/>
    <hyperlink ref="U3203" r:id="rId1903" xr:uid="{00000000-0004-0000-0100-00006E070000}"/>
    <hyperlink ref="U3204" r:id="rId1904" xr:uid="{00000000-0004-0000-0100-00006F070000}"/>
    <hyperlink ref="U3205" r:id="rId1905" xr:uid="{00000000-0004-0000-0100-000070070000}"/>
    <hyperlink ref="U3206" r:id="rId1906" xr:uid="{00000000-0004-0000-0100-000071070000}"/>
    <hyperlink ref="U3207" r:id="rId1907" xr:uid="{00000000-0004-0000-0100-000072070000}"/>
    <hyperlink ref="U3208" r:id="rId1908" xr:uid="{00000000-0004-0000-0100-000073070000}"/>
    <hyperlink ref="U3209" r:id="rId1909" xr:uid="{00000000-0004-0000-0100-000074070000}"/>
    <hyperlink ref="U3210" r:id="rId1910" xr:uid="{00000000-0004-0000-0100-000075070000}"/>
    <hyperlink ref="U3211" r:id="rId1911" xr:uid="{00000000-0004-0000-0100-000076070000}"/>
    <hyperlink ref="U3212" r:id="rId1912" xr:uid="{00000000-0004-0000-0100-000077070000}"/>
    <hyperlink ref="U3213" r:id="rId1913" xr:uid="{00000000-0004-0000-0100-000078070000}"/>
    <hyperlink ref="U3214" r:id="rId1914" xr:uid="{00000000-0004-0000-0100-000079070000}"/>
    <hyperlink ref="U3215" r:id="rId1915" xr:uid="{00000000-0004-0000-0100-00007A070000}"/>
    <hyperlink ref="U3216" r:id="rId1916" xr:uid="{00000000-0004-0000-0100-00007B070000}"/>
    <hyperlink ref="U3217" r:id="rId1917" xr:uid="{00000000-0004-0000-0100-00007C070000}"/>
    <hyperlink ref="U3218" r:id="rId1918" xr:uid="{00000000-0004-0000-0100-00007D070000}"/>
    <hyperlink ref="U3219" r:id="rId1919" xr:uid="{00000000-0004-0000-0100-00007E070000}"/>
    <hyperlink ref="U3220" r:id="rId1920" xr:uid="{00000000-0004-0000-0100-00007F070000}"/>
    <hyperlink ref="U3221" r:id="rId1921" xr:uid="{00000000-0004-0000-0100-000080070000}"/>
    <hyperlink ref="U3222" r:id="rId1922" xr:uid="{00000000-0004-0000-0100-000081070000}"/>
    <hyperlink ref="U3223" r:id="rId1923" xr:uid="{00000000-0004-0000-0100-000082070000}"/>
    <hyperlink ref="U3224" r:id="rId1924" xr:uid="{00000000-0004-0000-0100-000083070000}"/>
    <hyperlink ref="U3225" r:id="rId1925" xr:uid="{00000000-0004-0000-0100-000084070000}"/>
    <hyperlink ref="U3226" r:id="rId1926" xr:uid="{00000000-0004-0000-0100-000085070000}"/>
    <hyperlink ref="U3227" r:id="rId1927" xr:uid="{00000000-0004-0000-0100-000086070000}"/>
    <hyperlink ref="U3228" r:id="rId1928" xr:uid="{00000000-0004-0000-0100-000087070000}"/>
    <hyperlink ref="U3229" r:id="rId1929" xr:uid="{00000000-0004-0000-0100-000088070000}"/>
    <hyperlink ref="U3230" r:id="rId1930" xr:uid="{00000000-0004-0000-0100-000089070000}"/>
    <hyperlink ref="U3231" r:id="rId1931" xr:uid="{00000000-0004-0000-0100-00008A070000}"/>
    <hyperlink ref="U3232" r:id="rId1932" xr:uid="{00000000-0004-0000-0100-00008B070000}"/>
    <hyperlink ref="U3233" r:id="rId1933" xr:uid="{00000000-0004-0000-0100-00008C070000}"/>
    <hyperlink ref="U3234" r:id="rId1934" xr:uid="{00000000-0004-0000-0100-00008D070000}"/>
    <hyperlink ref="U3235" r:id="rId1935" xr:uid="{00000000-0004-0000-0100-00008E070000}"/>
    <hyperlink ref="U3236" r:id="rId1936" xr:uid="{00000000-0004-0000-0100-00008F070000}"/>
    <hyperlink ref="U3237" r:id="rId1937" xr:uid="{00000000-0004-0000-0100-000090070000}"/>
    <hyperlink ref="U3238" r:id="rId1938" xr:uid="{00000000-0004-0000-0100-000091070000}"/>
    <hyperlink ref="U3239" r:id="rId1939" xr:uid="{00000000-0004-0000-0100-000092070000}"/>
    <hyperlink ref="U3240" r:id="rId1940" xr:uid="{00000000-0004-0000-0100-000093070000}"/>
    <hyperlink ref="U3241" r:id="rId1941" xr:uid="{00000000-0004-0000-0100-000094070000}"/>
    <hyperlink ref="U3242" r:id="rId1942" xr:uid="{00000000-0004-0000-0100-000095070000}"/>
    <hyperlink ref="U3243" r:id="rId1943" xr:uid="{00000000-0004-0000-0100-000096070000}"/>
    <hyperlink ref="U3244" r:id="rId1944" xr:uid="{00000000-0004-0000-0100-000097070000}"/>
    <hyperlink ref="U3245" r:id="rId1945" xr:uid="{00000000-0004-0000-0100-000098070000}"/>
    <hyperlink ref="U3246" r:id="rId1946" xr:uid="{00000000-0004-0000-0100-000099070000}"/>
    <hyperlink ref="U3247" r:id="rId1947" xr:uid="{00000000-0004-0000-0100-00009A070000}"/>
    <hyperlink ref="U3248" r:id="rId1948" xr:uid="{00000000-0004-0000-0100-00009B070000}"/>
    <hyperlink ref="U3249" r:id="rId1949" xr:uid="{00000000-0004-0000-0100-00009C070000}"/>
    <hyperlink ref="U3250" r:id="rId1950" xr:uid="{00000000-0004-0000-0100-00009D070000}"/>
    <hyperlink ref="U3251" r:id="rId1951" xr:uid="{00000000-0004-0000-0100-00009E070000}"/>
    <hyperlink ref="U3252" r:id="rId1952" xr:uid="{00000000-0004-0000-0100-00009F070000}"/>
    <hyperlink ref="U3253" r:id="rId1953" xr:uid="{00000000-0004-0000-0100-0000A0070000}"/>
    <hyperlink ref="U3254" r:id="rId1954" xr:uid="{00000000-0004-0000-0100-0000A1070000}"/>
    <hyperlink ref="U3255" r:id="rId1955" xr:uid="{00000000-0004-0000-0100-0000A2070000}"/>
    <hyperlink ref="U3256" r:id="rId1956" xr:uid="{00000000-0004-0000-0100-0000A3070000}"/>
    <hyperlink ref="U3257" r:id="rId1957" xr:uid="{00000000-0004-0000-0100-0000A4070000}"/>
    <hyperlink ref="U3258" r:id="rId1958" xr:uid="{00000000-0004-0000-0100-0000A5070000}"/>
    <hyperlink ref="U3259" r:id="rId1959" xr:uid="{00000000-0004-0000-0100-0000A6070000}"/>
    <hyperlink ref="U3260" r:id="rId1960" xr:uid="{00000000-0004-0000-0100-0000A7070000}"/>
    <hyperlink ref="U3261" r:id="rId1961" xr:uid="{00000000-0004-0000-0100-0000A8070000}"/>
    <hyperlink ref="U3262" r:id="rId1962" xr:uid="{00000000-0004-0000-0100-0000A9070000}"/>
    <hyperlink ref="U3263" r:id="rId1963" xr:uid="{00000000-0004-0000-0100-0000AA070000}"/>
    <hyperlink ref="U3264" r:id="rId1964" xr:uid="{00000000-0004-0000-0100-0000AB070000}"/>
    <hyperlink ref="U3265" r:id="rId1965" xr:uid="{00000000-0004-0000-0100-0000AC070000}"/>
    <hyperlink ref="U3266" r:id="rId1966" xr:uid="{00000000-0004-0000-0100-0000AD070000}"/>
    <hyperlink ref="U3267" r:id="rId1967" xr:uid="{00000000-0004-0000-0100-0000AE070000}"/>
    <hyperlink ref="U3268" r:id="rId1968" xr:uid="{00000000-0004-0000-0100-0000AF070000}"/>
    <hyperlink ref="U3269" r:id="rId1969" xr:uid="{00000000-0004-0000-0100-0000B0070000}"/>
    <hyperlink ref="U3270" r:id="rId1970" xr:uid="{00000000-0004-0000-0100-0000B1070000}"/>
    <hyperlink ref="U3271" r:id="rId1971" xr:uid="{00000000-0004-0000-0100-0000B2070000}"/>
    <hyperlink ref="U3272" r:id="rId1972" xr:uid="{00000000-0004-0000-0100-0000B3070000}"/>
    <hyperlink ref="U3273" r:id="rId1973" xr:uid="{00000000-0004-0000-0100-0000B4070000}"/>
    <hyperlink ref="U3274" r:id="rId1974" xr:uid="{00000000-0004-0000-0100-0000B5070000}"/>
    <hyperlink ref="U3275" r:id="rId1975" xr:uid="{00000000-0004-0000-0100-0000B6070000}"/>
    <hyperlink ref="U3276" r:id="rId1976" xr:uid="{00000000-0004-0000-0100-0000B7070000}"/>
    <hyperlink ref="U3277" r:id="rId1977" xr:uid="{00000000-0004-0000-0100-0000B8070000}"/>
    <hyperlink ref="U3278" r:id="rId1978" xr:uid="{00000000-0004-0000-0100-0000B9070000}"/>
    <hyperlink ref="U3279" r:id="rId1979" xr:uid="{00000000-0004-0000-0100-0000BA070000}"/>
    <hyperlink ref="U3280" r:id="rId1980" xr:uid="{00000000-0004-0000-0100-0000BB070000}"/>
    <hyperlink ref="U3281" r:id="rId1981" xr:uid="{00000000-0004-0000-0100-0000BC070000}"/>
    <hyperlink ref="U3282" r:id="rId1982" xr:uid="{00000000-0004-0000-0100-0000BD070000}"/>
    <hyperlink ref="U3283" r:id="rId1983" xr:uid="{00000000-0004-0000-0100-0000BE070000}"/>
    <hyperlink ref="U3284" r:id="rId1984" xr:uid="{00000000-0004-0000-0100-0000BF070000}"/>
    <hyperlink ref="U3285" r:id="rId1985" xr:uid="{00000000-0004-0000-0100-0000C0070000}"/>
    <hyperlink ref="U3286" r:id="rId1986" xr:uid="{00000000-0004-0000-0100-0000C1070000}"/>
    <hyperlink ref="U3287" r:id="rId1987" xr:uid="{00000000-0004-0000-0100-0000C2070000}"/>
    <hyperlink ref="U3288" r:id="rId1988" xr:uid="{00000000-0004-0000-0100-0000C3070000}"/>
    <hyperlink ref="U3289" r:id="rId1989" xr:uid="{00000000-0004-0000-0100-0000C4070000}"/>
    <hyperlink ref="U3290" r:id="rId1990" xr:uid="{00000000-0004-0000-0100-0000C5070000}"/>
    <hyperlink ref="U3291" r:id="rId1991" xr:uid="{00000000-0004-0000-0100-0000C6070000}"/>
    <hyperlink ref="U3292" r:id="rId1992" xr:uid="{00000000-0004-0000-0100-0000C7070000}"/>
    <hyperlink ref="U3293" r:id="rId1993" xr:uid="{00000000-0004-0000-0100-0000C8070000}"/>
    <hyperlink ref="U3294" r:id="rId1994" xr:uid="{00000000-0004-0000-0100-0000C9070000}"/>
    <hyperlink ref="U3295" r:id="rId1995" xr:uid="{00000000-0004-0000-0100-0000CA070000}"/>
    <hyperlink ref="U3296" r:id="rId1996" xr:uid="{00000000-0004-0000-0100-0000CB070000}"/>
    <hyperlink ref="U3297" r:id="rId1997" xr:uid="{00000000-0004-0000-0100-0000CC070000}"/>
    <hyperlink ref="U3298" r:id="rId1998" xr:uid="{00000000-0004-0000-0100-0000CD070000}"/>
    <hyperlink ref="U3299" r:id="rId1999" xr:uid="{00000000-0004-0000-0100-0000CE070000}"/>
    <hyperlink ref="U3300" r:id="rId2000" xr:uid="{00000000-0004-0000-0100-0000CF070000}"/>
    <hyperlink ref="U3301" r:id="rId2001" xr:uid="{00000000-0004-0000-0100-0000D0070000}"/>
    <hyperlink ref="U3302" r:id="rId2002" xr:uid="{00000000-0004-0000-0100-0000D1070000}"/>
    <hyperlink ref="U3303" r:id="rId2003" xr:uid="{00000000-0004-0000-0100-0000D2070000}"/>
    <hyperlink ref="U3304" r:id="rId2004" xr:uid="{00000000-0004-0000-0100-0000D3070000}"/>
    <hyperlink ref="U3305" r:id="rId2005" xr:uid="{00000000-0004-0000-0100-0000D4070000}"/>
    <hyperlink ref="U3306" r:id="rId2006" xr:uid="{00000000-0004-0000-0100-0000D5070000}"/>
    <hyperlink ref="U3307" r:id="rId2007" xr:uid="{00000000-0004-0000-0100-0000D6070000}"/>
    <hyperlink ref="U3308" r:id="rId2008" xr:uid="{00000000-0004-0000-0100-0000D7070000}"/>
    <hyperlink ref="U3309" r:id="rId2009" xr:uid="{00000000-0004-0000-0100-0000D8070000}"/>
    <hyperlink ref="U3310" r:id="rId2010" xr:uid="{00000000-0004-0000-0100-0000D9070000}"/>
    <hyperlink ref="U3311" r:id="rId2011" xr:uid="{00000000-0004-0000-0100-0000DA070000}"/>
    <hyperlink ref="U3312" r:id="rId2012" xr:uid="{00000000-0004-0000-0100-0000DB070000}"/>
    <hyperlink ref="U3313" r:id="rId2013" xr:uid="{00000000-0004-0000-0100-0000DC070000}"/>
    <hyperlink ref="U3314" r:id="rId2014" xr:uid="{00000000-0004-0000-0100-0000DD070000}"/>
    <hyperlink ref="U3315" r:id="rId2015" xr:uid="{00000000-0004-0000-0100-0000DE070000}"/>
    <hyperlink ref="U3316" r:id="rId2016" xr:uid="{00000000-0004-0000-0100-0000DF070000}"/>
    <hyperlink ref="U3317" r:id="rId2017" xr:uid="{00000000-0004-0000-0100-0000E0070000}"/>
    <hyperlink ref="U3318" r:id="rId2018" xr:uid="{00000000-0004-0000-0100-0000E1070000}"/>
    <hyperlink ref="U3319" r:id="rId2019" xr:uid="{00000000-0004-0000-0100-0000E2070000}"/>
    <hyperlink ref="U3320" r:id="rId2020" xr:uid="{00000000-0004-0000-0100-0000E3070000}"/>
    <hyperlink ref="U3321" r:id="rId2021" xr:uid="{00000000-0004-0000-0100-0000E4070000}"/>
    <hyperlink ref="U3322" r:id="rId2022" xr:uid="{00000000-0004-0000-0100-0000E5070000}"/>
    <hyperlink ref="U3323" r:id="rId2023" xr:uid="{00000000-0004-0000-0100-0000E6070000}"/>
    <hyperlink ref="U3324" r:id="rId2024" xr:uid="{00000000-0004-0000-0100-0000E7070000}"/>
    <hyperlink ref="U3325" r:id="rId2025" xr:uid="{00000000-0004-0000-0100-0000E8070000}"/>
    <hyperlink ref="U3326" r:id="rId2026" xr:uid="{00000000-0004-0000-0100-0000E9070000}"/>
    <hyperlink ref="U3327" r:id="rId2027" xr:uid="{00000000-0004-0000-0100-0000EA070000}"/>
    <hyperlink ref="U3328" r:id="rId2028" xr:uid="{00000000-0004-0000-0100-0000EB070000}"/>
    <hyperlink ref="U3329" r:id="rId2029" xr:uid="{00000000-0004-0000-0100-0000EC070000}"/>
    <hyperlink ref="U3330" r:id="rId2030" xr:uid="{00000000-0004-0000-0100-0000ED070000}"/>
    <hyperlink ref="U3331" r:id="rId2031" xr:uid="{00000000-0004-0000-0100-0000EE070000}"/>
    <hyperlink ref="U3332" r:id="rId2032" xr:uid="{00000000-0004-0000-0100-0000EF070000}"/>
    <hyperlink ref="U3333" r:id="rId2033" xr:uid="{00000000-0004-0000-0100-0000F0070000}"/>
    <hyperlink ref="U3334" r:id="rId2034" xr:uid="{00000000-0004-0000-0100-0000F1070000}"/>
    <hyperlink ref="U3335" r:id="rId2035" xr:uid="{00000000-0004-0000-0100-0000F2070000}"/>
    <hyperlink ref="U3336" r:id="rId2036" xr:uid="{00000000-0004-0000-0100-0000F3070000}"/>
    <hyperlink ref="U3337" r:id="rId2037" xr:uid="{00000000-0004-0000-0100-0000F4070000}"/>
    <hyperlink ref="U3338" r:id="rId2038" xr:uid="{00000000-0004-0000-0100-0000F5070000}"/>
    <hyperlink ref="U3339" r:id="rId2039" xr:uid="{00000000-0004-0000-0100-0000F6070000}"/>
    <hyperlink ref="U3340" r:id="rId2040" xr:uid="{00000000-0004-0000-0100-0000F7070000}"/>
    <hyperlink ref="U3341" r:id="rId2041" xr:uid="{00000000-0004-0000-0100-0000F8070000}"/>
    <hyperlink ref="U3342" r:id="rId2042" xr:uid="{00000000-0004-0000-0100-0000F9070000}"/>
    <hyperlink ref="U3343" r:id="rId2043" xr:uid="{00000000-0004-0000-0100-0000FA070000}"/>
    <hyperlink ref="U3344" r:id="rId2044" xr:uid="{00000000-0004-0000-0100-0000FB070000}"/>
    <hyperlink ref="U3345" r:id="rId2045" xr:uid="{00000000-0004-0000-0100-0000FC070000}"/>
    <hyperlink ref="U3346" r:id="rId2046" xr:uid="{00000000-0004-0000-0100-0000FD070000}"/>
    <hyperlink ref="U3347" r:id="rId2047" xr:uid="{00000000-0004-0000-0100-0000FE070000}"/>
    <hyperlink ref="U3348" r:id="rId2048" xr:uid="{00000000-0004-0000-0100-0000FF070000}"/>
    <hyperlink ref="U3349" r:id="rId2049" xr:uid="{00000000-0004-0000-0100-000000080000}"/>
    <hyperlink ref="U3350" r:id="rId2050" xr:uid="{00000000-0004-0000-0100-000001080000}"/>
    <hyperlink ref="U3351" r:id="rId2051" xr:uid="{00000000-0004-0000-0100-000002080000}"/>
    <hyperlink ref="U3352" r:id="rId2052" xr:uid="{00000000-0004-0000-0100-000003080000}"/>
    <hyperlink ref="U3353" r:id="rId2053" xr:uid="{00000000-0004-0000-0100-000004080000}"/>
    <hyperlink ref="U3354" r:id="rId2054" xr:uid="{00000000-0004-0000-0100-000005080000}"/>
    <hyperlink ref="U3355" r:id="rId2055" xr:uid="{00000000-0004-0000-0100-000006080000}"/>
    <hyperlink ref="U3356" r:id="rId2056" xr:uid="{00000000-0004-0000-0100-000007080000}"/>
    <hyperlink ref="U3357" r:id="rId2057" xr:uid="{00000000-0004-0000-0100-000008080000}"/>
    <hyperlink ref="U3358" r:id="rId2058" xr:uid="{00000000-0004-0000-0100-000009080000}"/>
    <hyperlink ref="U3359" r:id="rId2059" xr:uid="{00000000-0004-0000-0100-00000A080000}"/>
    <hyperlink ref="U3360" r:id="rId2060" xr:uid="{00000000-0004-0000-0100-00000B080000}"/>
    <hyperlink ref="U3361" r:id="rId2061" xr:uid="{00000000-0004-0000-0100-00000C080000}"/>
    <hyperlink ref="U3362" r:id="rId2062" xr:uid="{00000000-0004-0000-0100-00000D080000}"/>
    <hyperlink ref="U3363" r:id="rId2063" xr:uid="{00000000-0004-0000-0100-00000E080000}"/>
    <hyperlink ref="U3364" r:id="rId2064" xr:uid="{00000000-0004-0000-0100-00000F080000}"/>
    <hyperlink ref="U3365" r:id="rId2065" xr:uid="{00000000-0004-0000-0100-000010080000}"/>
    <hyperlink ref="U3366" r:id="rId2066" xr:uid="{00000000-0004-0000-0100-000011080000}"/>
    <hyperlink ref="U3367" r:id="rId2067" xr:uid="{00000000-0004-0000-0100-000012080000}"/>
    <hyperlink ref="U3368" r:id="rId2068" xr:uid="{00000000-0004-0000-0100-000013080000}"/>
    <hyperlink ref="U3369" r:id="rId2069" xr:uid="{00000000-0004-0000-0100-000014080000}"/>
    <hyperlink ref="U3370" r:id="rId2070" xr:uid="{00000000-0004-0000-0100-000015080000}"/>
    <hyperlink ref="U3371" r:id="rId2071" xr:uid="{00000000-0004-0000-0100-000016080000}"/>
    <hyperlink ref="U3372" r:id="rId2072" xr:uid="{00000000-0004-0000-0100-000017080000}"/>
    <hyperlink ref="U3373" r:id="rId2073" xr:uid="{00000000-0004-0000-0100-000018080000}"/>
    <hyperlink ref="U3374" r:id="rId2074" xr:uid="{00000000-0004-0000-0100-000019080000}"/>
    <hyperlink ref="U3375" r:id="rId2075" xr:uid="{00000000-0004-0000-0100-00001A080000}"/>
    <hyperlink ref="U3376" r:id="rId2076" xr:uid="{00000000-0004-0000-0100-00001B080000}"/>
    <hyperlink ref="U3377" r:id="rId2077" xr:uid="{00000000-0004-0000-0100-00001C080000}"/>
    <hyperlink ref="U3378" r:id="rId2078" xr:uid="{00000000-0004-0000-0100-00001D080000}"/>
    <hyperlink ref="U3379" r:id="rId2079" xr:uid="{00000000-0004-0000-0100-00001E080000}"/>
    <hyperlink ref="U3380" r:id="rId2080" xr:uid="{00000000-0004-0000-0100-00001F080000}"/>
    <hyperlink ref="U3381" r:id="rId2081" xr:uid="{00000000-0004-0000-0100-000020080000}"/>
    <hyperlink ref="U3382" r:id="rId2082" xr:uid="{00000000-0004-0000-0100-000021080000}"/>
    <hyperlink ref="U3383" r:id="rId2083" xr:uid="{00000000-0004-0000-0100-000022080000}"/>
    <hyperlink ref="U3384" r:id="rId2084" xr:uid="{00000000-0004-0000-0100-000023080000}"/>
    <hyperlink ref="U3385" r:id="rId2085" xr:uid="{00000000-0004-0000-0100-000024080000}"/>
    <hyperlink ref="U3386" r:id="rId2086" xr:uid="{00000000-0004-0000-0100-000025080000}"/>
    <hyperlink ref="U3387" r:id="rId2087" xr:uid="{00000000-0004-0000-0100-000026080000}"/>
    <hyperlink ref="U3388" r:id="rId2088" xr:uid="{00000000-0004-0000-0100-000027080000}"/>
    <hyperlink ref="U3389" r:id="rId2089" xr:uid="{00000000-0004-0000-0100-000028080000}"/>
    <hyperlink ref="U3390" r:id="rId2090" xr:uid="{00000000-0004-0000-0100-000029080000}"/>
    <hyperlink ref="U3391" r:id="rId2091" xr:uid="{00000000-0004-0000-0100-00002A080000}"/>
    <hyperlink ref="U3399" r:id="rId2092" xr:uid="{00000000-0004-0000-0100-00002B080000}"/>
    <hyperlink ref="U3400" r:id="rId2093" xr:uid="{00000000-0004-0000-0100-00002C080000}"/>
    <hyperlink ref="U3401" r:id="rId2094" xr:uid="{00000000-0004-0000-0100-00002D080000}"/>
    <hyperlink ref="U3402" r:id="rId2095" xr:uid="{00000000-0004-0000-0100-00002E080000}"/>
    <hyperlink ref="U3403" r:id="rId2096" xr:uid="{00000000-0004-0000-0100-00002F080000}"/>
    <hyperlink ref="U3404" r:id="rId2097" xr:uid="{00000000-0004-0000-0100-000030080000}"/>
    <hyperlink ref="U3405" r:id="rId2098" xr:uid="{00000000-0004-0000-0100-000031080000}"/>
    <hyperlink ref="U3406" r:id="rId2099" xr:uid="{00000000-0004-0000-0100-000032080000}"/>
    <hyperlink ref="U3407" r:id="rId2100" xr:uid="{00000000-0004-0000-0100-000033080000}"/>
    <hyperlink ref="U3408" r:id="rId2101" xr:uid="{00000000-0004-0000-0100-000034080000}"/>
    <hyperlink ref="U3409" r:id="rId2102" xr:uid="{00000000-0004-0000-0100-000035080000}"/>
    <hyperlink ref="U3410" r:id="rId2103" xr:uid="{00000000-0004-0000-0100-000036080000}"/>
    <hyperlink ref="U3411" r:id="rId2104" xr:uid="{00000000-0004-0000-0100-000037080000}"/>
    <hyperlink ref="U3412" r:id="rId2105" xr:uid="{00000000-0004-0000-0100-000038080000}"/>
    <hyperlink ref="U3413" r:id="rId2106" xr:uid="{00000000-0004-0000-0100-000039080000}"/>
    <hyperlink ref="U3414" r:id="rId2107" xr:uid="{00000000-0004-0000-0100-00003A080000}"/>
    <hyperlink ref="U3415" r:id="rId2108" xr:uid="{00000000-0004-0000-0100-00003B080000}"/>
    <hyperlink ref="U3416" r:id="rId2109" xr:uid="{00000000-0004-0000-0100-00003C080000}"/>
    <hyperlink ref="U3417" r:id="rId2110" xr:uid="{00000000-0004-0000-0100-00003D080000}"/>
    <hyperlink ref="U3418" r:id="rId2111" xr:uid="{00000000-0004-0000-0100-00003E080000}"/>
    <hyperlink ref="U3419" r:id="rId2112" xr:uid="{00000000-0004-0000-0100-00003F080000}"/>
    <hyperlink ref="U3420" r:id="rId2113" xr:uid="{00000000-0004-0000-0100-000040080000}"/>
    <hyperlink ref="U3421" r:id="rId2114" xr:uid="{00000000-0004-0000-0100-000041080000}"/>
    <hyperlink ref="U3422" r:id="rId2115" xr:uid="{00000000-0004-0000-0100-000042080000}"/>
    <hyperlink ref="U3423" r:id="rId2116" xr:uid="{00000000-0004-0000-0100-000043080000}"/>
    <hyperlink ref="U3424" r:id="rId2117" xr:uid="{00000000-0004-0000-0100-000044080000}"/>
    <hyperlink ref="U3425" r:id="rId2118" xr:uid="{00000000-0004-0000-0100-000045080000}"/>
    <hyperlink ref="U3426" r:id="rId2119" xr:uid="{00000000-0004-0000-0100-000046080000}"/>
    <hyperlink ref="U3427" r:id="rId2120" xr:uid="{00000000-0004-0000-0100-000047080000}"/>
    <hyperlink ref="U3428" r:id="rId2121" xr:uid="{00000000-0004-0000-0100-000048080000}"/>
    <hyperlink ref="U3429" r:id="rId2122" xr:uid="{00000000-0004-0000-0100-000049080000}"/>
    <hyperlink ref="U3430" r:id="rId2123" xr:uid="{00000000-0004-0000-0100-00004A080000}"/>
    <hyperlink ref="U3431" r:id="rId2124" xr:uid="{00000000-0004-0000-0100-00004B080000}"/>
    <hyperlink ref="U3432" r:id="rId2125" xr:uid="{00000000-0004-0000-0100-00004C080000}"/>
    <hyperlink ref="U3433" r:id="rId2126" xr:uid="{00000000-0004-0000-0100-00004D080000}"/>
    <hyperlink ref="U3434" r:id="rId2127" xr:uid="{00000000-0004-0000-0100-00004E080000}"/>
    <hyperlink ref="U3435" r:id="rId2128" xr:uid="{00000000-0004-0000-0100-00004F080000}"/>
    <hyperlink ref="U3436" r:id="rId2129" xr:uid="{00000000-0004-0000-0100-000050080000}"/>
    <hyperlink ref="U3437" r:id="rId2130" xr:uid="{00000000-0004-0000-0100-000051080000}"/>
    <hyperlink ref="U3438" r:id="rId2131" xr:uid="{00000000-0004-0000-0100-000052080000}"/>
    <hyperlink ref="U3439" r:id="rId2132" xr:uid="{00000000-0004-0000-0100-000053080000}"/>
    <hyperlink ref="U3440" r:id="rId2133" xr:uid="{00000000-0004-0000-0100-000054080000}"/>
    <hyperlink ref="U3441" r:id="rId2134" xr:uid="{00000000-0004-0000-0100-000055080000}"/>
    <hyperlink ref="U3442" r:id="rId2135" xr:uid="{00000000-0004-0000-0100-000056080000}"/>
    <hyperlink ref="U3443" r:id="rId2136" xr:uid="{00000000-0004-0000-0100-000057080000}"/>
    <hyperlink ref="U3444" r:id="rId2137" xr:uid="{00000000-0004-0000-0100-000058080000}"/>
    <hyperlink ref="U3445" r:id="rId2138" xr:uid="{00000000-0004-0000-0100-000059080000}"/>
    <hyperlink ref="U3448" r:id="rId2139" xr:uid="{00000000-0004-0000-0100-00005A080000}"/>
    <hyperlink ref="U3449" r:id="rId2140" xr:uid="{00000000-0004-0000-0100-00005B080000}"/>
    <hyperlink ref="U3450" r:id="rId2141" xr:uid="{00000000-0004-0000-0100-00005C080000}"/>
    <hyperlink ref="U3451" r:id="rId2142" xr:uid="{00000000-0004-0000-0100-00005D080000}"/>
    <hyperlink ref="U3452" r:id="rId2143" xr:uid="{00000000-0004-0000-0100-00005E080000}"/>
    <hyperlink ref="U3453" r:id="rId2144" xr:uid="{00000000-0004-0000-0100-00005F080000}"/>
    <hyperlink ref="U3454" r:id="rId2145" xr:uid="{00000000-0004-0000-0100-000060080000}"/>
    <hyperlink ref="U3455" r:id="rId2146" xr:uid="{00000000-0004-0000-0100-000061080000}"/>
    <hyperlink ref="U3456" r:id="rId2147" xr:uid="{00000000-0004-0000-0100-000062080000}"/>
    <hyperlink ref="U3457" r:id="rId2148" xr:uid="{00000000-0004-0000-0100-000063080000}"/>
    <hyperlink ref="U3458" r:id="rId2149" xr:uid="{00000000-0004-0000-0100-000064080000}"/>
    <hyperlink ref="U3459" r:id="rId2150" xr:uid="{00000000-0004-0000-0100-000065080000}"/>
    <hyperlink ref="U3460" r:id="rId2151" xr:uid="{00000000-0004-0000-0100-000066080000}"/>
    <hyperlink ref="U3461" r:id="rId2152" xr:uid="{00000000-0004-0000-0100-000067080000}"/>
    <hyperlink ref="U3462" r:id="rId2153" xr:uid="{00000000-0004-0000-0100-000068080000}"/>
    <hyperlink ref="U3463" r:id="rId2154" xr:uid="{00000000-0004-0000-0100-000069080000}"/>
    <hyperlink ref="U3464" r:id="rId2155" xr:uid="{00000000-0004-0000-0100-00006A080000}"/>
    <hyperlink ref="U3465" r:id="rId2156" xr:uid="{00000000-0004-0000-0100-00006B080000}"/>
    <hyperlink ref="U3466" r:id="rId2157" xr:uid="{00000000-0004-0000-0100-00006C080000}"/>
    <hyperlink ref="U3467" r:id="rId2158" xr:uid="{00000000-0004-0000-0100-00006D080000}"/>
    <hyperlink ref="U3468" r:id="rId2159" xr:uid="{00000000-0004-0000-0100-00006E080000}"/>
    <hyperlink ref="U3469" r:id="rId2160" xr:uid="{00000000-0004-0000-0100-00006F080000}"/>
    <hyperlink ref="U3470" r:id="rId2161" xr:uid="{00000000-0004-0000-0100-000070080000}"/>
    <hyperlink ref="U3471" r:id="rId2162" xr:uid="{00000000-0004-0000-0100-000071080000}"/>
    <hyperlink ref="U3472" r:id="rId2163" xr:uid="{00000000-0004-0000-0100-000072080000}"/>
    <hyperlink ref="U3504" r:id="rId2164" xr:uid="{00000000-0004-0000-0100-000073080000}"/>
    <hyperlink ref="U3505" r:id="rId2165" xr:uid="{00000000-0004-0000-0100-000074080000}"/>
    <hyperlink ref="U3506" r:id="rId2166" xr:uid="{00000000-0004-0000-0100-000075080000}"/>
    <hyperlink ref="U3507" r:id="rId2167" xr:uid="{00000000-0004-0000-0100-000076080000}"/>
    <hyperlink ref="U3508" r:id="rId2168" xr:uid="{00000000-0004-0000-0100-000077080000}"/>
    <hyperlink ref="U3509" r:id="rId2169" xr:uid="{00000000-0004-0000-0100-000078080000}"/>
    <hyperlink ref="U3510" r:id="rId2170" xr:uid="{00000000-0004-0000-0100-000079080000}"/>
    <hyperlink ref="U3511" r:id="rId2171" xr:uid="{00000000-0004-0000-0100-00007A080000}"/>
    <hyperlink ref="U3512" r:id="rId2172" xr:uid="{00000000-0004-0000-0100-00007B080000}"/>
    <hyperlink ref="U3513" r:id="rId2173" xr:uid="{00000000-0004-0000-0100-00007C080000}"/>
  </hyperlinks>
  <printOptions horizontalCentered="1" gridLines="1"/>
  <pageMargins left="0.23622047244094488" right="0.23622047244094488" top="0.23622047244094488" bottom="0.23622047244094488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2277"/>
  <sheetViews>
    <sheetView showGridLines="0" workbookViewId="0"/>
  </sheetViews>
  <sheetFormatPr baseColWidth="10" defaultColWidth="12.6640625" defaultRowHeight="15.75" customHeight="1"/>
  <cols>
    <col min="1" max="1" width="20.21875" customWidth="1"/>
    <col min="2" max="2" width="25.6640625" customWidth="1"/>
  </cols>
  <sheetData>
    <row r="1" spans="1:2">
      <c r="A1" s="1063" t="s">
        <v>13</v>
      </c>
      <c r="B1" s="1064" t="s">
        <v>8849</v>
      </c>
    </row>
    <row r="2" spans="1:2">
      <c r="A2" s="1065" t="s">
        <v>43</v>
      </c>
      <c r="B2" s="1066">
        <v>3</v>
      </c>
    </row>
    <row r="3" spans="1:2">
      <c r="A3" s="1067" t="s">
        <v>44</v>
      </c>
      <c r="B3" s="1068">
        <v>3</v>
      </c>
    </row>
    <row r="4" spans="1:2">
      <c r="A4" s="1067" t="s">
        <v>45</v>
      </c>
      <c r="B4" s="1068">
        <v>2</v>
      </c>
    </row>
    <row r="5" spans="1:2">
      <c r="A5" s="1067" t="s">
        <v>46</v>
      </c>
      <c r="B5" s="1068">
        <v>2</v>
      </c>
    </row>
    <row r="6" spans="1:2">
      <c r="A6" s="1067" t="s">
        <v>47</v>
      </c>
      <c r="B6" s="1068">
        <v>1</v>
      </c>
    </row>
    <row r="7" spans="1:2">
      <c r="A7" s="1067" t="s">
        <v>48</v>
      </c>
      <c r="B7" s="1068">
        <v>1</v>
      </c>
    </row>
    <row r="8" spans="1:2">
      <c r="A8" s="1067" t="s">
        <v>50</v>
      </c>
      <c r="B8" s="1068">
        <v>1</v>
      </c>
    </row>
    <row r="9" spans="1:2">
      <c r="A9" s="1067" t="s">
        <v>52</v>
      </c>
      <c r="B9" s="1068">
        <v>1</v>
      </c>
    </row>
    <row r="10" spans="1:2">
      <c r="A10" s="1067" t="s">
        <v>53</v>
      </c>
      <c r="B10" s="1068">
        <v>1</v>
      </c>
    </row>
    <row r="11" spans="1:2">
      <c r="A11" s="1067" t="s">
        <v>54</v>
      </c>
      <c r="B11" s="1068">
        <v>1</v>
      </c>
    </row>
    <row r="12" spans="1:2">
      <c r="A12" s="1067" t="s">
        <v>55</v>
      </c>
      <c r="B12" s="1068">
        <v>1</v>
      </c>
    </row>
    <row r="13" spans="1:2">
      <c r="A13" s="1067" t="s">
        <v>56</v>
      </c>
      <c r="B13" s="1068">
        <v>2</v>
      </c>
    </row>
    <row r="14" spans="1:2">
      <c r="A14" s="1067" t="s">
        <v>57</v>
      </c>
      <c r="B14" s="1068">
        <v>2</v>
      </c>
    </row>
    <row r="15" spans="1:2">
      <c r="A15" s="1067" t="s">
        <v>58</v>
      </c>
      <c r="B15" s="1068">
        <v>2</v>
      </c>
    </row>
    <row r="16" spans="1:2">
      <c r="A16" s="1067" t="s">
        <v>59</v>
      </c>
      <c r="B16" s="1068">
        <v>2</v>
      </c>
    </row>
    <row r="17" spans="1:2">
      <c r="A17" s="1067" t="s">
        <v>60</v>
      </c>
      <c r="B17" s="1068">
        <v>4</v>
      </c>
    </row>
    <row r="18" spans="1:2">
      <c r="A18" s="1067" t="s">
        <v>61</v>
      </c>
      <c r="B18" s="1068">
        <v>2</v>
      </c>
    </row>
    <row r="19" spans="1:2">
      <c r="A19" s="1067" t="s">
        <v>62</v>
      </c>
      <c r="B19" s="1068">
        <v>2</v>
      </c>
    </row>
    <row r="20" spans="1:2">
      <c r="A20" s="1067" t="s">
        <v>63</v>
      </c>
      <c r="B20" s="1068">
        <v>2</v>
      </c>
    </row>
    <row r="21" spans="1:2">
      <c r="A21" s="1067" t="s">
        <v>64</v>
      </c>
      <c r="B21" s="1068">
        <v>2</v>
      </c>
    </row>
    <row r="22" spans="1:2">
      <c r="A22" s="1067" t="s">
        <v>65</v>
      </c>
      <c r="B22" s="1068">
        <v>1</v>
      </c>
    </row>
    <row r="23" spans="1:2">
      <c r="A23" s="1067" t="s">
        <v>66</v>
      </c>
      <c r="B23" s="1068">
        <v>2</v>
      </c>
    </row>
    <row r="24" spans="1:2">
      <c r="A24" s="1067" t="s">
        <v>67</v>
      </c>
      <c r="B24" s="1068">
        <v>2</v>
      </c>
    </row>
    <row r="25" spans="1:2">
      <c r="A25" s="1067" t="s">
        <v>68</v>
      </c>
      <c r="B25" s="1068">
        <v>2</v>
      </c>
    </row>
    <row r="26" spans="1:2">
      <c r="A26" s="1067" t="s">
        <v>69</v>
      </c>
      <c r="B26" s="1068">
        <v>2</v>
      </c>
    </row>
    <row r="27" spans="1:2">
      <c r="A27" s="1067" t="s">
        <v>70</v>
      </c>
      <c r="B27" s="1068">
        <v>2</v>
      </c>
    </row>
    <row r="28" spans="1:2">
      <c r="A28" s="1067" t="s">
        <v>71</v>
      </c>
      <c r="B28" s="1068">
        <v>2</v>
      </c>
    </row>
    <row r="29" spans="1:2">
      <c r="A29" s="1067" t="s">
        <v>72</v>
      </c>
      <c r="B29" s="1068">
        <v>1</v>
      </c>
    </row>
    <row r="30" spans="1:2">
      <c r="A30" s="1067" t="s">
        <v>73</v>
      </c>
      <c r="B30" s="1068">
        <v>1</v>
      </c>
    </row>
    <row r="31" spans="1:2">
      <c r="A31" s="1067" t="s">
        <v>74</v>
      </c>
      <c r="B31" s="1068">
        <v>1</v>
      </c>
    </row>
    <row r="32" spans="1:2">
      <c r="A32" s="1067" t="s">
        <v>75</v>
      </c>
      <c r="B32" s="1068">
        <v>3</v>
      </c>
    </row>
    <row r="33" spans="1:2">
      <c r="A33" s="1067" t="s">
        <v>76</v>
      </c>
      <c r="B33" s="1068">
        <v>3</v>
      </c>
    </row>
    <row r="34" spans="1:2">
      <c r="A34" s="1067" t="s">
        <v>77</v>
      </c>
      <c r="B34" s="1068">
        <v>1</v>
      </c>
    </row>
    <row r="35" spans="1:2">
      <c r="A35" s="1067" t="s">
        <v>78</v>
      </c>
      <c r="B35" s="1068">
        <v>4</v>
      </c>
    </row>
    <row r="36" spans="1:2">
      <c r="A36" s="1067" t="s">
        <v>79</v>
      </c>
      <c r="B36" s="1068">
        <v>2</v>
      </c>
    </row>
    <row r="37" spans="1:2">
      <c r="A37" s="1067" t="s">
        <v>80</v>
      </c>
      <c r="B37" s="1068">
        <v>2</v>
      </c>
    </row>
    <row r="38" spans="1:2">
      <c r="A38" s="1067" t="s">
        <v>81</v>
      </c>
      <c r="B38" s="1068">
        <v>2</v>
      </c>
    </row>
    <row r="39" spans="1:2">
      <c r="A39" s="1067" t="s">
        <v>82</v>
      </c>
      <c r="B39" s="1068">
        <v>2</v>
      </c>
    </row>
    <row r="40" spans="1:2">
      <c r="A40" s="1067" t="s">
        <v>83</v>
      </c>
      <c r="B40" s="1068">
        <v>2</v>
      </c>
    </row>
    <row r="41" spans="1:2">
      <c r="A41" s="1067" t="s">
        <v>84</v>
      </c>
      <c r="B41" s="1068">
        <v>2</v>
      </c>
    </row>
    <row r="42" spans="1:2">
      <c r="A42" s="1067" t="s">
        <v>85</v>
      </c>
      <c r="B42" s="1068">
        <v>1</v>
      </c>
    </row>
    <row r="43" spans="1:2">
      <c r="A43" s="1067" t="s">
        <v>86</v>
      </c>
      <c r="B43" s="1068">
        <v>2</v>
      </c>
    </row>
    <row r="44" spans="1:2">
      <c r="A44" s="1067" t="s">
        <v>87</v>
      </c>
      <c r="B44" s="1068">
        <v>2</v>
      </c>
    </row>
    <row r="45" spans="1:2">
      <c r="A45" s="1067" t="s">
        <v>88</v>
      </c>
      <c r="B45" s="1068">
        <v>2</v>
      </c>
    </row>
    <row r="46" spans="1:2">
      <c r="A46" s="1067" t="s">
        <v>89</v>
      </c>
      <c r="B46" s="1068">
        <v>2</v>
      </c>
    </row>
    <row r="47" spans="1:2">
      <c r="A47" s="1067" t="s">
        <v>91</v>
      </c>
      <c r="B47" s="1068">
        <v>3</v>
      </c>
    </row>
    <row r="48" spans="1:2">
      <c r="A48" s="1067" t="s">
        <v>92</v>
      </c>
      <c r="B48" s="1068">
        <v>2</v>
      </c>
    </row>
    <row r="49" spans="1:2">
      <c r="A49" s="1067" t="s">
        <v>93</v>
      </c>
      <c r="B49" s="1068">
        <v>2</v>
      </c>
    </row>
    <row r="50" spans="1:2">
      <c r="A50" s="1067" t="s">
        <v>95</v>
      </c>
      <c r="B50" s="1068">
        <v>2</v>
      </c>
    </row>
    <row r="51" spans="1:2">
      <c r="A51" s="1067" t="s">
        <v>97</v>
      </c>
      <c r="B51" s="1068">
        <v>3</v>
      </c>
    </row>
    <row r="52" spans="1:2">
      <c r="A52" s="1067" t="s">
        <v>98</v>
      </c>
      <c r="B52" s="1068">
        <v>2</v>
      </c>
    </row>
    <row r="53" spans="1:2">
      <c r="A53" s="1067" t="s">
        <v>99</v>
      </c>
      <c r="B53" s="1068">
        <v>2</v>
      </c>
    </row>
    <row r="54" spans="1:2">
      <c r="A54" s="1067" t="s">
        <v>100</v>
      </c>
      <c r="B54" s="1068">
        <v>2</v>
      </c>
    </row>
    <row r="55" spans="1:2">
      <c r="A55" s="1067" t="s">
        <v>101</v>
      </c>
      <c r="B55" s="1068">
        <v>1</v>
      </c>
    </row>
    <row r="56" spans="1:2">
      <c r="A56" s="1067" t="s">
        <v>102</v>
      </c>
      <c r="B56" s="1068">
        <v>2</v>
      </c>
    </row>
    <row r="57" spans="1:2">
      <c r="A57" s="1067" t="s">
        <v>103</v>
      </c>
      <c r="B57" s="1068">
        <v>2</v>
      </c>
    </row>
    <row r="58" spans="1:2">
      <c r="A58" s="1067" t="s">
        <v>104</v>
      </c>
      <c r="B58" s="1068">
        <v>2</v>
      </c>
    </row>
    <row r="59" spans="1:2">
      <c r="A59" s="1067" t="s">
        <v>105</v>
      </c>
      <c r="B59" s="1068">
        <v>2</v>
      </c>
    </row>
    <row r="60" spans="1:2">
      <c r="A60" s="1067" t="s">
        <v>106</v>
      </c>
      <c r="B60" s="1068">
        <v>4</v>
      </c>
    </row>
    <row r="61" spans="1:2">
      <c r="A61" s="1067" t="s">
        <v>108</v>
      </c>
      <c r="B61" s="1068">
        <v>2</v>
      </c>
    </row>
    <row r="62" spans="1:2">
      <c r="A62" s="1067" t="s">
        <v>109</v>
      </c>
      <c r="B62" s="1068">
        <v>2</v>
      </c>
    </row>
    <row r="63" spans="1:2">
      <c r="A63" s="1067" t="s">
        <v>110</v>
      </c>
      <c r="B63" s="1068">
        <v>2</v>
      </c>
    </row>
    <row r="64" spans="1:2">
      <c r="A64" s="1067" t="s">
        <v>111</v>
      </c>
      <c r="B64" s="1068">
        <v>2</v>
      </c>
    </row>
    <row r="65" spans="1:2">
      <c r="A65" s="1067" t="s">
        <v>112</v>
      </c>
      <c r="B65" s="1068">
        <v>3</v>
      </c>
    </row>
    <row r="66" spans="1:2">
      <c r="A66" s="1067" t="s">
        <v>114</v>
      </c>
      <c r="B66" s="1068">
        <v>2</v>
      </c>
    </row>
    <row r="67" spans="1:2">
      <c r="A67" s="1067" t="s">
        <v>116</v>
      </c>
      <c r="B67" s="1068">
        <v>2</v>
      </c>
    </row>
    <row r="68" spans="1:2">
      <c r="A68" s="1067" t="s">
        <v>118</v>
      </c>
      <c r="B68" s="1068">
        <v>2</v>
      </c>
    </row>
    <row r="69" spans="1:2">
      <c r="A69" s="1067" t="s">
        <v>119</v>
      </c>
      <c r="B69" s="1068">
        <v>2</v>
      </c>
    </row>
    <row r="70" spans="1:2">
      <c r="A70" s="1067" t="s">
        <v>120</v>
      </c>
      <c r="B70" s="1068">
        <v>2</v>
      </c>
    </row>
    <row r="71" spans="1:2">
      <c r="A71" s="1067" t="s">
        <v>121</v>
      </c>
      <c r="B71" s="1068">
        <v>2</v>
      </c>
    </row>
    <row r="72" spans="1:2">
      <c r="A72" s="1067" t="s">
        <v>122</v>
      </c>
      <c r="B72" s="1068">
        <v>2</v>
      </c>
    </row>
    <row r="73" spans="1:2">
      <c r="A73" s="1067" t="s">
        <v>123</v>
      </c>
      <c r="B73" s="1068">
        <v>2</v>
      </c>
    </row>
    <row r="74" spans="1:2">
      <c r="A74" s="1067" t="s">
        <v>124</v>
      </c>
      <c r="B74" s="1068">
        <v>2</v>
      </c>
    </row>
    <row r="75" spans="1:2">
      <c r="A75" s="1067" t="s">
        <v>125</v>
      </c>
      <c r="B75" s="1068">
        <v>1</v>
      </c>
    </row>
    <row r="76" spans="1:2">
      <c r="A76" s="1067" t="s">
        <v>126</v>
      </c>
      <c r="B76" s="1068">
        <v>1</v>
      </c>
    </row>
    <row r="77" spans="1:2">
      <c r="A77" s="1067" t="s">
        <v>127</v>
      </c>
      <c r="B77" s="1068">
        <v>1</v>
      </c>
    </row>
    <row r="78" spans="1:2">
      <c r="A78" s="1067" t="s">
        <v>128</v>
      </c>
      <c r="B78" s="1068">
        <v>2</v>
      </c>
    </row>
    <row r="79" spans="1:2">
      <c r="A79" s="1067" t="s">
        <v>129</v>
      </c>
      <c r="B79" s="1068">
        <v>1</v>
      </c>
    </row>
    <row r="80" spans="1:2">
      <c r="A80" s="1067" t="s">
        <v>130</v>
      </c>
      <c r="B80" s="1068">
        <v>1</v>
      </c>
    </row>
    <row r="81" spans="1:2">
      <c r="A81" s="1067" t="s">
        <v>132</v>
      </c>
      <c r="B81" s="1068">
        <v>1</v>
      </c>
    </row>
    <row r="82" spans="1:2">
      <c r="A82" s="1067" t="s">
        <v>133</v>
      </c>
      <c r="B82" s="1068">
        <v>1</v>
      </c>
    </row>
    <row r="83" spans="1:2">
      <c r="A83" s="1067" t="s">
        <v>134</v>
      </c>
      <c r="B83" s="1068">
        <v>2</v>
      </c>
    </row>
    <row r="84" spans="1:2">
      <c r="A84" s="1067" t="s">
        <v>136</v>
      </c>
      <c r="B84" s="1068">
        <v>1</v>
      </c>
    </row>
    <row r="85" spans="1:2">
      <c r="A85" s="1067" t="s">
        <v>137</v>
      </c>
      <c r="B85" s="1068">
        <v>1</v>
      </c>
    </row>
    <row r="86" spans="1:2">
      <c r="A86" s="1067" t="s">
        <v>139</v>
      </c>
      <c r="B86" s="1068">
        <v>1</v>
      </c>
    </row>
    <row r="87" spans="1:2">
      <c r="A87" s="1067" t="s">
        <v>141</v>
      </c>
      <c r="B87" s="1068">
        <v>2</v>
      </c>
    </row>
    <row r="88" spans="1:2">
      <c r="A88" s="1067" t="s">
        <v>142</v>
      </c>
      <c r="B88" s="1068">
        <v>1</v>
      </c>
    </row>
    <row r="89" spans="1:2">
      <c r="A89" s="1067" t="s">
        <v>143</v>
      </c>
      <c r="B89" s="1068">
        <v>1</v>
      </c>
    </row>
    <row r="90" spans="1:2">
      <c r="A90" s="1067" t="s">
        <v>144</v>
      </c>
      <c r="B90" s="1068">
        <v>1</v>
      </c>
    </row>
    <row r="91" spans="1:2">
      <c r="A91" s="1067" t="s">
        <v>145</v>
      </c>
      <c r="B91" s="1068">
        <v>1</v>
      </c>
    </row>
    <row r="92" spans="1:2">
      <c r="A92" s="1067" t="s">
        <v>146</v>
      </c>
      <c r="B92" s="1068">
        <v>2</v>
      </c>
    </row>
    <row r="93" spans="1:2">
      <c r="A93" s="1067" t="s">
        <v>147</v>
      </c>
      <c r="B93" s="1068">
        <v>1</v>
      </c>
    </row>
    <row r="94" spans="1:2">
      <c r="A94" s="1067" t="s">
        <v>148</v>
      </c>
      <c r="B94" s="1068">
        <v>1</v>
      </c>
    </row>
    <row r="95" spans="1:2">
      <c r="A95" s="1067" t="s">
        <v>151</v>
      </c>
      <c r="B95" s="1068">
        <v>1</v>
      </c>
    </row>
    <row r="96" spans="1:2">
      <c r="A96" s="1067" t="s">
        <v>152</v>
      </c>
      <c r="B96" s="1068">
        <v>1</v>
      </c>
    </row>
    <row r="97" spans="1:2">
      <c r="A97" s="1067" t="s">
        <v>153</v>
      </c>
      <c r="B97" s="1068">
        <v>2</v>
      </c>
    </row>
    <row r="98" spans="1:2">
      <c r="A98" s="1067" t="s">
        <v>155</v>
      </c>
      <c r="B98" s="1068">
        <v>2</v>
      </c>
    </row>
    <row r="99" spans="1:2">
      <c r="A99" s="1067" t="s">
        <v>156</v>
      </c>
      <c r="B99" s="1068">
        <v>2</v>
      </c>
    </row>
    <row r="100" spans="1:2">
      <c r="A100" s="1067" t="s">
        <v>158</v>
      </c>
      <c r="B100" s="1068">
        <v>2</v>
      </c>
    </row>
    <row r="101" spans="1:2">
      <c r="A101" s="1067" t="s">
        <v>159</v>
      </c>
      <c r="B101" s="1068">
        <v>1</v>
      </c>
    </row>
    <row r="102" spans="1:2">
      <c r="A102" s="1067" t="s">
        <v>161</v>
      </c>
      <c r="B102" s="1068">
        <v>1</v>
      </c>
    </row>
    <row r="103" spans="1:2">
      <c r="A103" s="1067" t="s">
        <v>162</v>
      </c>
      <c r="B103" s="1068">
        <v>1</v>
      </c>
    </row>
    <row r="104" spans="1:2">
      <c r="A104" s="1067" t="s">
        <v>163</v>
      </c>
      <c r="B104" s="1068">
        <v>1</v>
      </c>
    </row>
    <row r="105" spans="1:2">
      <c r="A105" s="1067" t="s">
        <v>164</v>
      </c>
      <c r="B105" s="1068">
        <v>1</v>
      </c>
    </row>
    <row r="106" spans="1:2">
      <c r="A106" s="1067" t="s">
        <v>165</v>
      </c>
      <c r="B106" s="1068">
        <v>1</v>
      </c>
    </row>
    <row r="107" spans="1:2">
      <c r="A107" s="1067" t="s">
        <v>166</v>
      </c>
      <c r="B107" s="1068">
        <v>2</v>
      </c>
    </row>
    <row r="108" spans="1:2">
      <c r="A108" s="1067" t="s">
        <v>168</v>
      </c>
      <c r="B108" s="1068">
        <v>2</v>
      </c>
    </row>
    <row r="109" spans="1:2">
      <c r="A109" s="1067" t="s">
        <v>169</v>
      </c>
      <c r="B109" s="1068">
        <v>2</v>
      </c>
    </row>
    <row r="110" spans="1:2">
      <c r="A110" s="1067" t="s">
        <v>170</v>
      </c>
      <c r="B110" s="1068">
        <v>2</v>
      </c>
    </row>
    <row r="111" spans="1:2">
      <c r="A111" s="1067" t="s">
        <v>171</v>
      </c>
      <c r="B111" s="1068">
        <v>2</v>
      </c>
    </row>
    <row r="112" spans="1:2">
      <c r="A112" s="1067" t="s">
        <v>172</v>
      </c>
      <c r="B112" s="1068">
        <v>2</v>
      </c>
    </row>
    <row r="113" spans="1:2">
      <c r="A113" s="1067" t="s">
        <v>173</v>
      </c>
      <c r="B113" s="1068">
        <v>1</v>
      </c>
    </row>
    <row r="114" spans="1:2">
      <c r="A114" s="1067" t="s">
        <v>174</v>
      </c>
      <c r="B114" s="1068">
        <v>1</v>
      </c>
    </row>
    <row r="115" spans="1:2">
      <c r="A115" s="1067" t="s">
        <v>176</v>
      </c>
      <c r="B115" s="1068">
        <v>1</v>
      </c>
    </row>
    <row r="116" spans="1:2">
      <c r="A116" s="1067" t="s">
        <v>178</v>
      </c>
      <c r="B116" s="1068">
        <v>1</v>
      </c>
    </row>
    <row r="117" spans="1:2">
      <c r="A117" s="1067" t="s">
        <v>179</v>
      </c>
      <c r="B117" s="1068">
        <v>1</v>
      </c>
    </row>
    <row r="118" spans="1:2">
      <c r="A118" s="1067" t="s">
        <v>180</v>
      </c>
      <c r="B118" s="1068">
        <v>1</v>
      </c>
    </row>
    <row r="119" spans="1:2">
      <c r="A119" s="1067" t="s">
        <v>181</v>
      </c>
      <c r="B119" s="1068">
        <v>2</v>
      </c>
    </row>
    <row r="120" spans="1:2">
      <c r="A120" s="1067" t="s">
        <v>182</v>
      </c>
      <c r="B120" s="1068">
        <v>2</v>
      </c>
    </row>
    <row r="121" spans="1:2">
      <c r="A121" s="1067" t="s">
        <v>183</v>
      </c>
      <c r="B121" s="1068">
        <v>2</v>
      </c>
    </row>
    <row r="122" spans="1:2">
      <c r="A122" s="1067" t="s">
        <v>184</v>
      </c>
      <c r="B122" s="1068">
        <v>2</v>
      </c>
    </row>
    <row r="123" spans="1:2">
      <c r="A123" s="1067" t="s">
        <v>185</v>
      </c>
      <c r="B123" s="1068">
        <v>2</v>
      </c>
    </row>
    <row r="124" spans="1:2">
      <c r="A124" s="1067" t="s">
        <v>186</v>
      </c>
      <c r="B124" s="1068">
        <v>2</v>
      </c>
    </row>
    <row r="125" spans="1:2">
      <c r="A125" s="1067" t="s">
        <v>187</v>
      </c>
      <c r="B125" s="1068">
        <v>2</v>
      </c>
    </row>
    <row r="126" spans="1:2">
      <c r="A126" s="1067" t="s">
        <v>188</v>
      </c>
      <c r="B126" s="1068">
        <v>2</v>
      </c>
    </row>
    <row r="127" spans="1:2">
      <c r="A127" s="1067" t="s">
        <v>189</v>
      </c>
      <c r="B127" s="1068">
        <v>2</v>
      </c>
    </row>
    <row r="128" spans="1:2">
      <c r="A128" s="1067" t="s">
        <v>190</v>
      </c>
      <c r="B128" s="1068">
        <v>2</v>
      </c>
    </row>
    <row r="129" spans="1:2">
      <c r="A129" s="1067" t="s">
        <v>191</v>
      </c>
      <c r="B129" s="1068">
        <v>1</v>
      </c>
    </row>
    <row r="130" spans="1:2">
      <c r="A130" s="1067" t="s">
        <v>192</v>
      </c>
      <c r="B130" s="1068">
        <v>1</v>
      </c>
    </row>
    <row r="131" spans="1:2">
      <c r="A131" s="1067" t="s">
        <v>194</v>
      </c>
      <c r="B131" s="1068">
        <v>1</v>
      </c>
    </row>
    <row r="132" spans="1:2">
      <c r="A132" s="1067" t="s">
        <v>196</v>
      </c>
      <c r="B132" s="1068">
        <v>1</v>
      </c>
    </row>
    <row r="133" spans="1:2">
      <c r="A133" s="1067" t="s">
        <v>197</v>
      </c>
      <c r="B133" s="1068">
        <v>1</v>
      </c>
    </row>
    <row r="134" spans="1:2">
      <c r="A134" s="1067" t="s">
        <v>199</v>
      </c>
      <c r="B134" s="1068">
        <v>1</v>
      </c>
    </row>
    <row r="135" spans="1:2">
      <c r="A135" s="1067" t="s">
        <v>200</v>
      </c>
      <c r="B135" s="1068">
        <v>1</v>
      </c>
    </row>
    <row r="136" spans="1:2">
      <c r="A136" s="1067" t="s">
        <v>201</v>
      </c>
      <c r="B136" s="1068">
        <v>1</v>
      </c>
    </row>
    <row r="137" spans="1:2">
      <c r="A137" s="1067" t="s">
        <v>202</v>
      </c>
      <c r="B137" s="1068">
        <v>1</v>
      </c>
    </row>
    <row r="138" spans="1:2">
      <c r="A138" s="1067" t="s">
        <v>205</v>
      </c>
      <c r="B138" s="1068">
        <v>2</v>
      </c>
    </row>
    <row r="139" spans="1:2">
      <c r="A139" s="1067" t="s">
        <v>206</v>
      </c>
      <c r="B139" s="1068">
        <v>1</v>
      </c>
    </row>
    <row r="140" spans="1:2">
      <c r="A140" s="1067" t="s">
        <v>207</v>
      </c>
      <c r="B140" s="1068">
        <v>1</v>
      </c>
    </row>
    <row r="141" spans="1:2">
      <c r="A141" s="1067" t="s">
        <v>208</v>
      </c>
      <c r="B141" s="1068">
        <v>1</v>
      </c>
    </row>
    <row r="142" spans="1:2">
      <c r="A142" s="1067" t="s">
        <v>209</v>
      </c>
      <c r="B142" s="1068">
        <v>1</v>
      </c>
    </row>
    <row r="143" spans="1:2">
      <c r="A143" s="1067" t="s">
        <v>210</v>
      </c>
      <c r="B143" s="1068">
        <v>1</v>
      </c>
    </row>
    <row r="144" spans="1:2">
      <c r="A144" s="1067" t="s">
        <v>211</v>
      </c>
      <c r="B144" s="1068">
        <v>2</v>
      </c>
    </row>
    <row r="145" spans="1:2">
      <c r="A145" s="1067" t="s">
        <v>212</v>
      </c>
      <c r="B145" s="1068">
        <v>1</v>
      </c>
    </row>
    <row r="146" spans="1:2">
      <c r="A146" s="1067" t="s">
        <v>213</v>
      </c>
      <c r="B146" s="1068">
        <v>1</v>
      </c>
    </row>
    <row r="147" spans="1:2">
      <c r="A147" s="1067" t="s">
        <v>215</v>
      </c>
      <c r="B147" s="1068">
        <v>2</v>
      </c>
    </row>
    <row r="148" spans="1:2">
      <c r="A148" s="1067" t="s">
        <v>216</v>
      </c>
      <c r="B148" s="1068">
        <v>1</v>
      </c>
    </row>
    <row r="149" spans="1:2">
      <c r="A149" s="1067" t="s">
        <v>217</v>
      </c>
      <c r="B149" s="1068">
        <v>1</v>
      </c>
    </row>
    <row r="150" spans="1:2">
      <c r="A150" s="1067" t="s">
        <v>219</v>
      </c>
      <c r="B150" s="1068">
        <v>1</v>
      </c>
    </row>
    <row r="151" spans="1:2">
      <c r="A151" s="1067" t="s">
        <v>221</v>
      </c>
      <c r="B151" s="1068">
        <v>1</v>
      </c>
    </row>
    <row r="152" spans="1:2">
      <c r="A152" s="1067" t="s">
        <v>222</v>
      </c>
      <c r="B152" s="1068">
        <v>1</v>
      </c>
    </row>
    <row r="153" spans="1:2">
      <c r="A153" s="1067" t="s">
        <v>223</v>
      </c>
      <c r="B153" s="1068">
        <v>1</v>
      </c>
    </row>
    <row r="154" spans="1:2">
      <c r="A154" s="1067" t="s">
        <v>224</v>
      </c>
      <c r="B154" s="1068">
        <v>1</v>
      </c>
    </row>
    <row r="155" spans="1:2">
      <c r="A155" s="1067" t="s">
        <v>225</v>
      </c>
      <c r="B155" s="1068">
        <v>1</v>
      </c>
    </row>
    <row r="156" spans="1:2">
      <c r="A156" s="1067" t="s">
        <v>226</v>
      </c>
      <c r="B156" s="1068">
        <v>2</v>
      </c>
    </row>
    <row r="157" spans="1:2">
      <c r="A157" s="1067" t="s">
        <v>227</v>
      </c>
      <c r="B157" s="1068">
        <v>2</v>
      </c>
    </row>
    <row r="158" spans="1:2">
      <c r="A158" s="1067" t="s">
        <v>229</v>
      </c>
      <c r="B158" s="1068">
        <v>1</v>
      </c>
    </row>
    <row r="159" spans="1:2">
      <c r="A159" s="1067" t="s">
        <v>230</v>
      </c>
      <c r="B159" s="1068">
        <v>1</v>
      </c>
    </row>
    <row r="160" spans="1:2">
      <c r="A160" s="1067" t="s">
        <v>231</v>
      </c>
      <c r="B160" s="1068">
        <v>1</v>
      </c>
    </row>
    <row r="161" spans="1:2">
      <c r="A161" s="1067" t="s">
        <v>232</v>
      </c>
      <c r="B161" s="1068">
        <v>2</v>
      </c>
    </row>
    <row r="162" spans="1:2">
      <c r="A162" s="1067" t="s">
        <v>233</v>
      </c>
      <c r="B162" s="1068">
        <v>1</v>
      </c>
    </row>
    <row r="163" spans="1:2">
      <c r="A163" s="1067" t="s">
        <v>234</v>
      </c>
      <c r="B163" s="1068">
        <v>2</v>
      </c>
    </row>
    <row r="164" spans="1:2">
      <c r="A164" s="1067" t="s">
        <v>236</v>
      </c>
      <c r="B164" s="1068">
        <v>2</v>
      </c>
    </row>
    <row r="165" spans="1:2">
      <c r="A165" s="1067" t="s">
        <v>237</v>
      </c>
      <c r="B165" s="1068">
        <v>2</v>
      </c>
    </row>
    <row r="166" spans="1:2">
      <c r="A166" s="1067" t="s">
        <v>239</v>
      </c>
      <c r="B166" s="1068">
        <v>1</v>
      </c>
    </row>
    <row r="167" spans="1:2">
      <c r="A167" s="1067" t="s">
        <v>240</v>
      </c>
      <c r="B167" s="1068">
        <v>2</v>
      </c>
    </row>
    <row r="168" spans="1:2">
      <c r="A168" s="1067" t="s">
        <v>242</v>
      </c>
      <c r="B168" s="1068">
        <v>1</v>
      </c>
    </row>
    <row r="169" spans="1:2">
      <c r="A169" s="1067" t="s">
        <v>243</v>
      </c>
      <c r="B169" s="1068">
        <v>3</v>
      </c>
    </row>
    <row r="170" spans="1:2">
      <c r="A170" s="1067" t="s">
        <v>245</v>
      </c>
      <c r="B170" s="1068">
        <v>2</v>
      </c>
    </row>
    <row r="171" spans="1:2">
      <c r="A171" s="1067" t="s">
        <v>246</v>
      </c>
      <c r="B171" s="1068">
        <v>1</v>
      </c>
    </row>
    <row r="172" spans="1:2">
      <c r="A172" s="1067" t="s">
        <v>247</v>
      </c>
      <c r="B172" s="1068">
        <v>2</v>
      </c>
    </row>
    <row r="173" spans="1:2">
      <c r="A173" s="1067" t="s">
        <v>249</v>
      </c>
      <c r="B173" s="1068">
        <v>1</v>
      </c>
    </row>
    <row r="174" spans="1:2">
      <c r="A174" s="1067" t="s">
        <v>251</v>
      </c>
      <c r="B174" s="1068">
        <v>2</v>
      </c>
    </row>
    <row r="175" spans="1:2">
      <c r="A175" s="1067" t="s">
        <v>252</v>
      </c>
      <c r="B175" s="1068">
        <v>2</v>
      </c>
    </row>
    <row r="176" spans="1:2">
      <c r="A176" s="1067" t="s">
        <v>253</v>
      </c>
      <c r="B176" s="1068">
        <v>1</v>
      </c>
    </row>
    <row r="177" spans="1:2">
      <c r="A177" s="1067" t="s">
        <v>254</v>
      </c>
      <c r="B177" s="1068">
        <v>1</v>
      </c>
    </row>
    <row r="178" spans="1:2">
      <c r="A178" s="1067" t="s">
        <v>255</v>
      </c>
      <c r="B178" s="1068">
        <v>1</v>
      </c>
    </row>
    <row r="179" spans="1:2">
      <c r="A179" s="1067" t="s">
        <v>256</v>
      </c>
      <c r="B179" s="1068">
        <v>1</v>
      </c>
    </row>
    <row r="180" spans="1:2">
      <c r="A180" s="1067" t="s">
        <v>257</v>
      </c>
      <c r="B180" s="1068">
        <v>1</v>
      </c>
    </row>
    <row r="181" spans="1:2">
      <c r="A181" s="1067" t="s">
        <v>258</v>
      </c>
      <c r="B181" s="1068">
        <v>1</v>
      </c>
    </row>
    <row r="182" spans="1:2">
      <c r="A182" s="1067" t="s">
        <v>259</v>
      </c>
      <c r="B182" s="1068">
        <v>1</v>
      </c>
    </row>
    <row r="183" spans="1:2">
      <c r="A183" s="1067" t="s">
        <v>260</v>
      </c>
      <c r="B183" s="1068">
        <v>1</v>
      </c>
    </row>
    <row r="184" spans="1:2">
      <c r="A184" s="1067" t="s">
        <v>261</v>
      </c>
      <c r="B184" s="1068">
        <v>1</v>
      </c>
    </row>
    <row r="185" spans="1:2">
      <c r="A185" s="1067" t="s">
        <v>262</v>
      </c>
      <c r="B185" s="1068">
        <v>1</v>
      </c>
    </row>
    <row r="186" spans="1:2">
      <c r="A186" s="1067" t="s">
        <v>265</v>
      </c>
      <c r="B186" s="1068">
        <v>3</v>
      </c>
    </row>
    <row r="187" spans="1:2">
      <c r="A187" s="1067" t="s">
        <v>267</v>
      </c>
      <c r="B187" s="1068">
        <v>2</v>
      </c>
    </row>
    <row r="188" spans="1:2">
      <c r="A188" s="1067" t="s">
        <v>269</v>
      </c>
      <c r="B188" s="1068">
        <v>2</v>
      </c>
    </row>
    <row r="189" spans="1:2">
      <c r="A189" s="1067" t="s">
        <v>270</v>
      </c>
      <c r="B189" s="1068">
        <v>1</v>
      </c>
    </row>
    <row r="190" spans="1:2">
      <c r="A190" s="1067" t="s">
        <v>272</v>
      </c>
      <c r="B190" s="1068">
        <v>2</v>
      </c>
    </row>
    <row r="191" spans="1:2">
      <c r="A191" s="1067" t="s">
        <v>274</v>
      </c>
      <c r="B191" s="1068">
        <v>1</v>
      </c>
    </row>
    <row r="192" spans="1:2">
      <c r="A192" s="1067" t="s">
        <v>275</v>
      </c>
      <c r="B192" s="1068">
        <v>1</v>
      </c>
    </row>
    <row r="193" spans="1:2">
      <c r="A193" s="1067" t="s">
        <v>278</v>
      </c>
      <c r="B193" s="1068">
        <v>2</v>
      </c>
    </row>
    <row r="194" spans="1:2">
      <c r="A194" s="1067" t="s">
        <v>279</v>
      </c>
      <c r="B194" s="1068">
        <v>1</v>
      </c>
    </row>
    <row r="195" spans="1:2">
      <c r="A195" s="1067" t="s">
        <v>281</v>
      </c>
      <c r="B195" s="1068">
        <v>2</v>
      </c>
    </row>
    <row r="196" spans="1:2">
      <c r="A196" s="1067" t="s">
        <v>283</v>
      </c>
      <c r="B196" s="1068">
        <v>3</v>
      </c>
    </row>
    <row r="197" spans="1:2">
      <c r="A197" s="1067" t="s">
        <v>285</v>
      </c>
      <c r="B197" s="1068">
        <v>2</v>
      </c>
    </row>
    <row r="198" spans="1:2">
      <c r="A198" s="1067" t="s">
        <v>286</v>
      </c>
      <c r="B198" s="1068">
        <v>2</v>
      </c>
    </row>
    <row r="199" spans="1:2">
      <c r="A199" s="1067" t="s">
        <v>288</v>
      </c>
      <c r="B199" s="1068">
        <v>2</v>
      </c>
    </row>
    <row r="200" spans="1:2">
      <c r="A200" s="1067" t="s">
        <v>289</v>
      </c>
      <c r="B200" s="1068">
        <v>1</v>
      </c>
    </row>
    <row r="201" spans="1:2">
      <c r="A201" s="1067" t="s">
        <v>291</v>
      </c>
      <c r="B201" s="1068">
        <v>1</v>
      </c>
    </row>
    <row r="202" spans="1:2">
      <c r="A202" s="1067" t="s">
        <v>292</v>
      </c>
      <c r="B202" s="1068">
        <v>2</v>
      </c>
    </row>
    <row r="203" spans="1:2">
      <c r="A203" s="1067" t="s">
        <v>293</v>
      </c>
      <c r="B203" s="1068">
        <v>1</v>
      </c>
    </row>
    <row r="204" spans="1:2">
      <c r="A204" s="1067" t="s">
        <v>294</v>
      </c>
      <c r="B204" s="1068">
        <v>1</v>
      </c>
    </row>
    <row r="205" spans="1:2">
      <c r="A205" s="1067" t="s">
        <v>295</v>
      </c>
      <c r="B205" s="1068">
        <v>1</v>
      </c>
    </row>
    <row r="206" spans="1:2">
      <c r="A206" s="1067" t="s">
        <v>296</v>
      </c>
      <c r="B206" s="1068">
        <v>1</v>
      </c>
    </row>
    <row r="207" spans="1:2">
      <c r="A207" s="1067" t="s">
        <v>297</v>
      </c>
      <c r="B207" s="1068">
        <v>1</v>
      </c>
    </row>
    <row r="208" spans="1:2">
      <c r="A208" s="1067" t="s">
        <v>299</v>
      </c>
      <c r="B208" s="1068">
        <v>1</v>
      </c>
    </row>
    <row r="209" spans="1:2">
      <c r="A209" s="1067" t="s">
        <v>300</v>
      </c>
      <c r="B209" s="1068">
        <v>1</v>
      </c>
    </row>
    <row r="210" spans="1:2">
      <c r="A210" s="1067" t="s">
        <v>302</v>
      </c>
      <c r="B210" s="1068">
        <v>1</v>
      </c>
    </row>
    <row r="211" spans="1:2">
      <c r="A211" s="1067" t="s">
        <v>303</v>
      </c>
      <c r="B211" s="1068">
        <v>1</v>
      </c>
    </row>
    <row r="212" spans="1:2">
      <c r="A212" s="1067" t="s">
        <v>304</v>
      </c>
      <c r="B212" s="1068">
        <v>2</v>
      </c>
    </row>
    <row r="213" spans="1:2">
      <c r="A213" s="1067" t="s">
        <v>305</v>
      </c>
      <c r="B213" s="1068">
        <v>2</v>
      </c>
    </row>
    <row r="214" spans="1:2">
      <c r="A214" s="1067" t="s">
        <v>306</v>
      </c>
      <c r="B214" s="1068">
        <v>1</v>
      </c>
    </row>
    <row r="215" spans="1:2">
      <c r="A215" s="1067" t="s">
        <v>309</v>
      </c>
      <c r="B215" s="1068">
        <v>2</v>
      </c>
    </row>
    <row r="216" spans="1:2">
      <c r="A216" s="1067" t="s">
        <v>310</v>
      </c>
      <c r="B216" s="1068">
        <v>2</v>
      </c>
    </row>
    <row r="217" spans="1:2">
      <c r="A217" s="1067" t="s">
        <v>311</v>
      </c>
      <c r="B217" s="1068">
        <v>1</v>
      </c>
    </row>
    <row r="218" spans="1:2">
      <c r="A218" s="1067" t="s">
        <v>313</v>
      </c>
      <c r="B218" s="1068">
        <v>1</v>
      </c>
    </row>
    <row r="219" spans="1:2">
      <c r="A219" s="1067" t="s">
        <v>314</v>
      </c>
      <c r="B219" s="1068">
        <v>1</v>
      </c>
    </row>
    <row r="220" spans="1:2">
      <c r="A220" s="1067" t="s">
        <v>316</v>
      </c>
      <c r="B220" s="1068">
        <v>1</v>
      </c>
    </row>
    <row r="221" spans="1:2">
      <c r="A221" s="1067" t="s">
        <v>317</v>
      </c>
      <c r="B221" s="1068">
        <v>2</v>
      </c>
    </row>
    <row r="222" spans="1:2">
      <c r="A222" s="1067" t="s">
        <v>318</v>
      </c>
      <c r="B222" s="1068">
        <v>2</v>
      </c>
    </row>
    <row r="223" spans="1:2">
      <c r="A223" s="1067" t="s">
        <v>319</v>
      </c>
      <c r="B223" s="1068">
        <v>2</v>
      </c>
    </row>
    <row r="224" spans="1:2">
      <c r="A224" s="1067" t="s">
        <v>320</v>
      </c>
      <c r="B224" s="1068">
        <v>2</v>
      </c>
    </row>
    <row r="225" spans="1:2">
      <c r="A225" s="1067" t="s">
        <v>321</v>
      </c>
      <c r="B225" s="1068">
        <v>2</v>
      </c>
    </row>
    <row r="226" spans="1:2">
      <c r="A226" s="1067" t="s">
        <v>322</v>
      </c>
      <c r="B226" s="1068">
        <v>1</v>
      </c>
    </row>
    <row r="227" spans="1:2">
      <c r="A227" s="1067" t="s">
        <v>323</v>
      </c>
      <c r="B227" s="1068">
        <v>1</v>
      </c>
    </row>
    <row r="228" spans="1:2">
      <c r="A228" s="1067" t="s">
        <v>324</v>
      </c>
      <c r="B228" s="1068">
        <v>1</v>
      </c>
    </row>
    <row r="229" spans="1:2">
      <c r="A229" s="1067" t="s">
        <v>325</v>
      </c>
      <c r="B229" s="1068">
        <v>1</v>
      </c>
    </row>
    <row r="230" spans="1:2">
      <c r="A230" s="1067" t="s">
        <v>327</v>
      </c>
      <c r="B230" s="1068">
        <v>1</v>
      </c>
    </row>
    <row r="231" spans="1:2">
      <c r="A231" s="1067" t="s">
        <v>328</v>
      </c>
      <c r="B231" s="1068">
        <v>1</v>
      </c>
    </row>
    <row r="232" spans="1:2">
      <c r="A232" s="1067" t="s">
        <v>329</v>
      </c>
      <c r="B232" s="1068">
        <v>1</v>
      </c>
    </row>
    <row r="233" spans="1:2">
      <c r="A233" s="1067" t="s">
        <v>330</v>
      </c>
      <c r="B233" s="1068">
        <v>1</v>
      </c>
    </row>
    <row r="234" spans="1:2">
      <c r="A234" s="1067" t="s">
        <v>331</v>
      </c>
      <c r="B234" s="1068">
        <v>1</v>
      </c>
    </row>
    <row r="235" spans="1:2">
      <c r="A235" s="1067" t="s">
        <v>333</v>
      </c>
      <c r="B235" s="1068">
        <v>2</v>
      </c>
    </row>
    <row r="236" spans="1:2">
      <c r="A236" s="1067" t="s">
        <v>335</v>
      </c>
      <c r="B236" s="1068">
        <v>2</v>
      </c>
    </row>
    <row r="237" spans="1:2">
      <c r="A237" s="1067" t="s">
        <v>337</v>
      </c>
      <c r="B237" s="1068">
        <v>1</v>
      </c>
    </row>
    <row r="238" spans="1:2">
      <c r="A238" s="1067" t="s">
        <v>339</v>
      </c>
      <c r="B238" s="1068">
        <v>1</v>
      </c>
    </row>
    <row r="239" spans="1:2">
      <c r="A239" s="1067" t="s">
        <v>341</v>
      </c>
      <c r="B239" s="1068">
        <v>1</v>
      </c>
    </row>
    <row r="240" spans="1:2">
      <c r="A240" s="1067" t="s">
        <v>342</v>
      </c>
      <c r="B240" s="1068">
        <v>1</v>
      </c>
    </row>
    <row r="241" spans="1:2">
      <c r="A241" s="1067" t="s">
        <v>343</v>
      </c>
      <c r="B241" s="1068">
        <v>1</v>
      </c>
    </row>
    <row r="242" spans="1:2">
      <c r="A242" s="1067" t="s">
        <v>344</v>
      </c>
      <c r="B242" s="1068">
        <v>1</v>
      </c>
    </row>
    <row r="243" spans="1:2">
      <c r="A243" s="1067" t="s">
        <v>345</v>
      </c>
      <c r="B243" s="1068">
        <v>1</v>
      </c>
    </row>
    <row r="244" spans="1:2">
      <c r="A244" s="1067" t="s">
        <v>346</v>
      </c>
      <c r="B244" s="1068">
        <v>1</v>
      </c>
    </row>
    <row r="245" spans="1:2">
      <c r="A245" s="1067" t="s">
        <v>348</v>
      </c>
      <c r="B245" s="1068">
        <v>1</v>
      </c>
    </row>
    <row r="246" spans="1:2">
      <c r="A246" s="1067" t="s">
        <v>350</v>
      </c>
      <c r="B246" s="1068">
        <v>1</v>
      </c>
    </row>
    <row r="247" spans="1:2">
      <c r="A247" s="1067" t="s">
        <v>351</v>
      </c>
      <c r="B247" s="1068">
        <v>1</v>
      </c>
    </row>
    <row r="248" spans="1:2">
      <c r="A248" s="1067" t="s">
        <v>352</v>
      </c>
      <c r="B248" s="1068">
        <v>1</v>
      </c>
    </row>
    <row r="249" spans="1:2">
      <c r="A249" s="1067" t="s">
        <v>353</v>
      </c>
      <c r="B249" s="1068">
        <v>1</v>
      </c>
    </row>
    <row r="250" spans="1:2">
      <c r="A250" s="1067" t="s">
        <v>354</v>
      </c>
      <c r="B250" s="1068">
        <v>1</v>
      </c>
    </row>
    <row r="251" spans="1:2">
      <c r="A251" s="1067" t="s">
        <v>355</v>
      </c>
      <c r="B251" s="1068">
        <v>1</v>
      </c>
    </row>
    <row r="252" spans="1:2">
      <c r="A252" s="1067" t="s">
        <v>356</v>
      </c>
      <c r="B252" s="1068">
        <v>1</v>
      </c>
    </row>
    <row r="253" spans="1:2">
      <c r="A253" s="1067" t="s">
        <v>358</v>
      </c>
      <c r="B253" s="1068">
        <v>1</v>
      </c>
    </row>
    <row r="254" spans="1:2">
      <c r="A254" s="1067" t="s">
        <v>359</v>
      </c>
      <c r="B254" s="1068">
        <v>1</v>
      </c>
    </row>
    <row r="255" spans="1:2">
      <c r="A255" s="1067" t="s">
        <v>360</v>
      </c>
      <c r="B255" s="1068">
        <v>1</v>
      </c>
    </row>
    <row r="256" spans="1:2">
      <c r="A256" s="1067" t="s">
        <v>361</v>
      </c>
      <c r="B256" s="1068">
        <v>1</v>
      </c>
    </row>
    <row r="257" spans="1:2">
      <c r="A257" s="1067" t="s">
        <v>363</v>
      </c>
      <c r="B257" s="1068">
        <v>1</v>
      </c>
    </row>
    <row r="258" spans="1:2">
      <c r="A258" s="1067" t="s">
        <v>364</v>
      </c>
      <c r="B258" s="1068">
        <v>1</v>
      </c>
    </row>
    <row r="259" spans="1:2">
      <c r="A259" s="1067" t="s">
        <v>365</v>
      </c>
      <c r="B259" s="1068">
        <v>1</v>
      </c>
    </row>
    <row r="260" spans="1:2">
      <c r="A260" s="1067" t="s">
        <v>366</v>
      </c>
      <c r="B260" s="1068">
        <v>1</v>
      </c>
    </row>
    <row r="261" spans="1:2">
      <c r="A261" s="1067" t="s">
        <v>368</v>
      </c>
      <c r="B261" s="1068">
        <v>1</v>
      </c>
    </row>
    <row r="262" spans="1:2">
      <c r="A262" s="1067" t="s">
        <v>369</v>
      </c>
      <c r="B262" s="1068">
        <v>1</v>
      </c>
    </row>
    <row r="263" spans="1:2">
      <c r="A263" s="1067" t="s">
        <v>370</v>
      </c>
      <c r="B263" s="1068">
        <v>1</v>
      </c>
    </row>
    <row r="264" spans="1:2">
      <c r="A264" s="1067" t="s">
        <v>371</v>
      </c>
      <c r="B264" s="1068">
        <v>1</v>
      </c>
    </row>
    <row r="265" spans="1:2">
      <c r="A265" s="1067" t="s">
        <v>372</v>
      </c>
      <c r="B265" s="1068">
        <v>1</v>
      </c>
    </row>
    <row r="266" spans="1:2">
      <c r="A266" s="1067" t="s">
        <v>373</v>
      </c>
      <c r="B266" s="1068">
        <v>1</v>
      </c>
    </row>
    <row r="267" spans="1:2">
      <c r="A267" s="1067" t="s">
        <v>374</v>
      </c>
      <c r="B267" s="1068">
        <v>1</v>
      </c>
    </row>
    <row r="268" spans="1:2">
      <c r="A268" s="1067" t="s">
        <v>375</v>
      </c>
      <c r="B268" s="1068">
        <v>1</v>
      </c>
    </row>
    <row r="269" spans="1:2">
      <c r="A269" s="1067" t="s">
        <v>376</v>
      </c>
      <c r="B269" s="1068">
        <v>1</v>
      </c>
    </row>
    <row r="270" spans="1:2">
      <c r="A270" s="1067" t="s">
        <v>377</v>
      </c>
      <c r="B270" s="1068">
        <v>1</v>
      </c>
    </row>
    <row r="271" spans="1:2">
      <c r="A271" s="1067" t="s">
        <v>379</v>
      </c>
      <c r="B271" s="1068">
        <v>1</v>
      </c>
    </row>
    <row r="272" spans="1:2">
      <c r="A272" s="1067" t="s">
        <v>380</v>
      </c>
      <c r="B272" s="1068">
        <v>1</v>
      </c>
    </row>
    <row r="273" spans="1:2">
      <c r="A273" s="1067" t="s">
        <v>381</v>
      </c>
      <c r="B273" s="1068">
        <v>1</v>
      </c>
    </row>
    <row r="274" spans="1:2">
      <c r="A274" s="1067" t="s">
        <v>383</v>
      </c>
      <c r="B274" s="1068">
        <v>1</v>
      </c>
    </row>
    <row r="275" spans="1:2">
      <c r="A275" s="1067" t="s">
        <v>384</v>
      </c>
      <c r="B275" s="1068">
        <v>1</v>
      </c>
    </row>
    <row r="276" spans="1:2">
      <c r="A276" s="1067" t="s">
        <v>385</v>
      </c>
      <c r="B276" s="1068">
        <v>1</v>
      </c>
    </row>
    <row r="277" spans="1:2">
      <c r="A277" s="1067" t="s">
        <v>386</v>
      </c>
      <c r="B277" s="1068">
        <v>1</v>
      </c>
    </row>
    <row r="278" spans="1:2">
      <c r="A278" s="1067" t="s">
        <v>387</v>
      </c>
      <c r="B278" s="1068">
        <v>1</v>
      </c>
    </row>
    <row r="279" spans="1:2">
      <c r="A279" s="1067" t="s">
        <v>388</v>
      </c>
      <c r="B279" s="1068">
        <v>1</v>
      </c>
    </row>
    <row r="280" spans="1:2">
      <c r="A280" s="1067" t="s">
        <v>389</v>
      </c>
      <c r="B280" s="1068">
        <v>1</v>
      </c>
    </row>
    <row r="281" spans="1:2">
      <c r="A281" s="1067" t="s">
        <v>390</v>
      </c>
      <c r="B281" s="1068">
        <v>1</v>
      </c>
    </row>
    <row r="282" spans="1:2">
      <c r="A282" s="1067" t="s">
        <v>391</v>
      </c>
      <c r="B282" s="1068">
        <v>1</v>
      </c>
    </row>
    <row r="283" spans="1:2">
      <c r="A283" s="1067" t="s">
        <v>392</v>
      </c>
      <c r="B283" s="1068">
        <v>2</v>
      </c>
    </row>
    <row r="284" spans="1:2">
      <c r="A284" s="1067" t="s">
        <v>393</v>
      </c>
      <c r="B284" s="1068">
        <v>2</v>
      </c>
    </row>
    <row r="285" spans="1:2">
      <c r="A285" s="1067" t="s">
        <v>395</v>
      </c>
      <c r="B285" s="1068">
        <v>2</v>
      </c>
    </row>
    <row r="286" spans="1:2">
      <c r="A286" s="1067" t="s">
        <v>396</v>
      </c>
      <c r="B286" s="1068">
        <v>1</v>
      </c>
    </row>
    <row r="287" spans="1:2">
      <c r="A287" s="1067" t="s">
        <v>397</v>
      </c>
      <c r="B287" s="1068">
        <v>1</v>
      </c>
    </row>
    <row r="288" spans="1:2">
      <c r="A288" s="1067" t="s">
        <v>398</v>
      </c>
      <c r="B288" s="1068">
        <v>1</v>
      </c>
    </row>
    <row r="289" spans="1:2">
      <c r="A289" s="1067" t="s">
        <v>400</v>
      </c>
      <c r="B289" s="1068">
        <v>1</v>
      </c>
    </row>
    <row r="290" spans="1:2">
      <c r="A290" s="1067" t="s">
        <v>401</v>
      </c>
      <c r="B290" s="1068">
        <v>1</v>
      </c>
    </row>
    <row r="291" spans="1:2">
      <c r="A291" s="1067" t="s">
        <v>402</v>
      </c>
      <c r="B291" s="1068">
        <v>1</v>
      </c>
    </row>
    <row r="292" spans="1:2">
      <c r="A292" s="1067" t="s">
        <v>403</v>
      </c>
      <c r="B292" s="1068">
        <v>1</v>
      </c>
    </row>
    <row r="293" spans="1:2">
      <c r="A293" s="1067" t="s">
        <v>404</v>
      </c>
      <c r="B293" s="1068">
        <v>1</v>
      </c>
    </row>
    <row r="294" spans="1:2">
      <c r="A294" s="1067" t="s">
        <v>405</v>
      </c>
      <c r="B294" s="1068">
        <v>1</v>
      </c>
    </row>
    <row r="295" spans="1:2">
      <c r="A295" s="1067" t="s">
        <v>406</v>
      </c>
      <c r="B295" s="1068">
        <v>1</v>
      </c>
    </row>
    <row r="296" spans="1:2">
      <c r="A296" s="1067" t="s">
        <v>407</v>
      </c>
      <c r="B296" s="1068">
        <v>1</v>
      </c>
    </row>
    <row r="297" spans="1:2">
      <c r="A297" s="1067" t="s">
        <v>408</v>
      </c>
      <c r="B297" s="1068">
        <v>1</v>
      </c>
    </row>
    <row r="298" spans="1:2">
      <c r="A298" s="1067" t="s">
        <v>409</v>
      </c>
      <c r="B298" s="1068">
        <v>1</v>
      </c>
    </row>
    <row r="299" spans="1:2">
      <c r="A299" s="1067" t="s">
        <v>412</v>
      </c>
      <c r="B299" s="1068">
        <v>1</v>
      </c>
    </row>
    <row r="300" spans="1:2">
      <c r="A300" s="1067" t="s">
        <v>413</v>
      </c>
      <c r="B300" s="1068">
        <v>2</v>
      </c>
    </row>
    <row r="301" spans="1:2">
      <c r="A301" s="1067" t="s">
        <v>414</v>
      </c>
      <c r="B301" s="1068">
        <v>2</v>
      </c>
    </row>
    <row r="302" spans="1:2">
      <c r="A302" s="1067" t="s">
        <v>416</v>
      </c>
      <c r="B302" s="1068">
        <v>2</v>
      </c>
    </row>
    <row r="303" spans="1:2">
      <c r="A303" s="1067" t="s">
        <v>417</v>
      </c>
      <c r="B303" s="1068">
        <v>1</v>
      </c>
    </row>
    <row r="304" spans="1:2">
      <c r="A304" s="1067" t="s">
        <v>418</v>
      </c>
      <c r="B304" s="1068">
        <v>3</v>
      </c>
    </row>
    <row r="305" spans="1:2">
      <c r="A305" s="1067" t="s">
        <v>419</v>
      </c>
      <c r="B305" s="1068">
        <v>2</v>
      </c>
    </row>
    <row r="306" spans="1:2">
      <c r="A306" s="1067" t="s">
        <v>420</v>
      </c>
      <c r="B306" s="1068">
        <v>2</v>
      </c>
    </row>
    <row r="307" spans="1:2">
      <c r="A307" s="1067" t="s">
        <v>421</v>
      </c>
      <c r="B307" s="1068">
        <v>2</v>
      </c>
    </row>
    <row r="308" spans="1:2">
      <c r="A308" s="1067" t="s">
        <v>422</v>
      </c>
      <c r="B308" s="1068">
        <v>2</v>
      </c>
    </row>
    <row r="309" spans="1:2">
      <c r="A309" s="1067" t="s">
        <v>423</v>
      </c>
      <c r="B309" s="1068">
        <v>2</v>
      </c>
    </row>
    <row r="310" spans="1:2">
      <c r="A310" s="1067" t="s">
        <v>424</v>
      </c>
      <c r="B310" s="1068">
        <v>2</v>
      </c>
    </row>
    <row r="311" spans="1:2">
      <c r="A311" s="1067" t="s">
        <v>425</v>
      </c>
      <c r="B311" s="1068">
        <v>2</v>
      </c>
    </row>
    <row r="312" spans="1:2">
      <c r="A312" s="1067" t="s">
        <v>426</v>
      </c>
      <c r="B312" s="1068">
        <v>2</v>
      </c>
    </row>
    <row r="313" spans="1:2">
      <c r="A313" s="1067" t="s">
        <v>427</v>
      </c>
      <c r="B313" s="1068">
        <v>2</v>
      </c>
    </row>
    <row r="314" spans="1:2">
      <c r="A314" s="1067" t="s">
        <v>429</v>
      </c>
      <c r="B314" s="1068">
        <v>2</v>
      </c>
    </row>
    <row r="315" spans="1:2">
      <c r="A315" s="1067" t="s">
        <v>430</v>
      </c>
      <c r="B315" s="1068">
        <v>2</v>
      </c>
    </row>
    <row r="316" spans="1:2">
      <c r="A316" s="1067" t="s">
        <v>432</v>
      </c>
      <c r="B316" s="1068">
        <v>2</v>
      </c>
    </row>
    <row r="317" spans="1:2">
      <c r="A317" s="1067" t="s">
        <v>433</v>
      </c>
      <c r="B317" s="1068">
        <v>3</v>
      </c>
    </row>
    <row r="318" spans="1:2">
      <c r="A318" s="1067" t="s">
        <v>434</v>
      </c>
      <c r="B318" s="1068">
        <v>1</v>
      </c>
    </row>
    <row r="319" spans="1:2">
      <c r="A319" s="1067" t="s">
        <v>435</v>
      </c>
      <c r="B319" s="1068">
        <v>2</v>
      </c>
    </row>
    <row r="320" spans="1:2">
      <c r="A320" s="1067" t="s">
        <v>437</v>
      </c>
      <c r="B320" s="1068">
        <v>3</v>
      </c>
    </row>
    <row r="321" spans="1:2">
      <c r="A321" s="1067" t="s">
        <v>438</v>
      </c>
      <c r="B321" s="1068">
        <v>1</v>
      </c>
    </row>
    <row r="322" spans="1:2">
      <c r="A322" s="1067" t="s">
        <v>439</v>
      </c>
      <c r="B322" s="1068">
        <v>2</v>
      </c>
    </row>
    <row r="323" spans="1:2">
      <c r="A323" s="1067" t="s">
        <v>440</v>
      </c>
      <c r="B323" s="1068">
        <v>2</v>
      </c>
    </row>
    <row r="324" spans="1:2">
      <c r="A324" s="1067" t="s">
        <v>441</v>
      </c>
      <c r="B324" s="1068">
        <v>3</v>
      </c>
    </row>
    <row r="325" spans="1:2">
      <c r="A325" s="1067" t="s">
        <v>443</v>
      </c>
      <c r="B325" s="1068">
        <v>2</v>
      </c>
    </row>
    <row r="326" spans="1:2">
      <c r="A326" s="1067" t="s">
        <v>444</v>
      </c>
      <c r="B326" s="1068">
        <v>1</v>
      </c>
    </row>
    <row r="327" spans="1:2">
      <c r="A327" s="1067" t="s">
        <v>445</v>
      </c>
      <c r="B327" s="1068">
        <v>1</v>
      </c>
    </row>
    <row r="328" spans="1:2">
      <c r="A328" s="1067" t="s">
        <v>446</v>
      </c>
      <c r="B328" s="1068">
        <v>1</v>
      </c>
    </row>
    <row r="329" spans="1:2">
      <c r="A329" s="1067" t="s">
        <v>447</v>
      </c>
      <c r="B329" s="1068">
        <v>1</v>
      </c>
    </row>
    <row r="330" spans="1:2">
      <c r="A330" s="1067" t="s">
        <v>448</v>
      </c>
      <c r="B330" s="1068">
        <v>1</v>
      </c>
    </row>
    <row r="331" spans="1:2">
      <c r="A331" s="1067" t="s">
        <v>449</v>
      </c>
      <c r="B331" s="1068">
        <v>1</v>
      </c>
    </row>
    <row r="332" spans="1:2">
      <c r="A332" s="1067" t="s">
        <v>451</v>
      </c>
      <c r="B332" s="1068">
        <v>1</v>
      </c>
    </row>
    <row r="333" spans="1:2">
      <c r="A333" s="1067" t="s">
        <v>452</v>
      </c>
      <c r="B333" s="1068">
        <v>1</v>
      </c>
    </row>
    <row r="334" spans="1:2">
      <c r="A334" s="1067" t="s">
        <v>453</v>
      </c>
      <c r="B334" s="1068">
        <v>1</v>
      </c>
    </row>
    <row r="335" spans="1:2">
      <c r="A335" s="1067" t="s">
        <v>454</v>
      </c>
      <c r="B335" s="1068">
        <v>2</v>
      </c>
    </row>
    <row r="336" spans="1:2">
      <c r="A336" s="1067" t="s">
        <v>455</v>
      </c>
      <c r="B336" s="1068">
        <v>1</v>
      </c>
    </row>
    <row r="337" spans="1:2">
      <c r="A337" s="1067" t="s">
        <v>456</v>
      </c>
      <c r="B337" s="1068">
        <v>2</v>
      </c>
    </row>
    <row r="338" spans="1:2">
      <c r="A338" s="1067" t="s">
        <v>457</v>
      </c>
      <c r="B338" s="1068">
        <v>3</v>
      </c>
    </row>
    <row r="339" spans="1:2">
      <c r="A339" s="1067" t="s">
        <v>459</v>
      </c>
      <c r="B339" s="1068">
        <v>3</v>
      </c>
    </row>
    <row r="340" spans="1:2">
      <c r="A340" s="1067" t="s">
        <v>460</v>
      </c>
      <c r="B340" s="1068">
        <v>1</v>
      </c>
    </row>
    <row r="341" spans="1:2">
      <c r="A341" s="1067" t="s">
        <v>461</v>
      </c>
      <c r="B341" s="1068">
        <v>2</v>
      </c>
    </row>
    <row r="342" spans="1:2">
      <c r="A342" s="1067" t="s">
        <v>462</v>
      </c>
      <c r="B342" s="1068">
        <v>4</v>
      </c>
    </row>
    <row r="343" spans="1:2">
      <c r="A343" s="1067" t="s">
        <v>463</v>
      </c>
      <c r="B343" s="1068">
        <v>2</v>
      </c>
    </row>
    <row r="344" spans="1:2">
      <c r="A344" s="1067" t="s">
        <v>464</v>
      </c>
      <c r="B344" s="1068">
        <v>1</v>
      </c>
    </row>
    <row r="345" spans="1:2">
      <c r="A345" s="1067" t="s">
        <v>465</v>
      </c>
      <c r="B345" s="1068">
        <v>1</v>
      </c>
    </row>
    <row r="346" spans="1:2">
      <c r="A346" s="1067" t="s">
        <v>466</v>
      </c>
      <c r="B346" s="1068">
        <v>1</v>
      </c>
    </row>
    <row r="347" spans="1:2">
      <c r="A347" s="1067" t="s">
        <v>468</v>
      </c>
      <c r="B347" s="1068">
        <v>1</v>
      </c>
    </row>
    <row r="348" spans="1:2">
      <c r="A348" s="1067" t="s">
        <v>470</v>
      </c>
      <c r="B348" s="1068">
        <v>1</v>
      </c>
    </row>
    <row r="349" spans="1:2">
      <c r="A349" s="1067" t="s">
        <v>471</v>
      </c>
      <c r="B349" s="1068">
        <v>1</v>
      </c>
    </row>
    <row r="350" spans="1:2">
      <c r="A350" s="1067" t="s">
        <v>472</v>
      </c>
      <c r="B350" s="1068">
        <v>1</v>
      </c>
    </row>
    <row r="351" spans="1:2">
      <c r="A351" s="1067" t="s">
        <v>473</v>
      </c>
      <c r="B351" s="1068">
        <v>1</v>
      </c>
    </row>
    <row r="352" spans="1:2">
      <c r="A352" s="1067" t="s">
        <v>474</v>
      </c>
      <c r="B352" s="1068">
        <v>1</v>
      </c>
    </row>
    <row r="353" spans="1:2">
      <c r="A353" s="1067" t="s">
        <v>475</v>
      </c>
      <c r="B353" s="1068">
        <v>1</v>
      </c>
    </row>
    <row r="354" spans="1:2">
      <c r="A354" s="1067" t="s">
        <v>477</v>
      </c>
      <c r="B354" s="1068">
        <v>1</v>
      </c>
    </row>
    <row r="355" spans="1:2">
      <c r="A355" s="1067" t="s">
        <v>478</v>
      </c>
      <c r="B355" s="1068">
        <v>1</v>
      </c>
    </row>
    <row r="356" spans="1:2">
      <c r="A356" s="1067" t="s">
        <v>480</v>
      </c>
      <c r="B356" s="1068">
        <v>1</v>
      </c>
    </row>
    <row r="357" spans="1:2">
      <c r="A357" s="1067" t="s">
        <v>481</v>
      </c>
      <c r="B357" s="1068">
        <v>1</v>
      </c>
    </row>
    <row r="358" spans="1:2">
      <c r="A358" s="1067" t="s">
        <v>482</v>
      </c>
      <c r="B358" s="1068">
        <v>1</v>
      </c>
    </row>
    <row r="359" spans="1:2">
      <c r="A359" s="1067" t="s">
        <v>483</v>
      </c>
      <c r="B359" s="1068">
        <v>1</v>
      </c>
    </row>
    <row r="360" spans="1:2">
      <c r="A360" s="1067" t="s">
        <v>485</v>
      </c>
      <c r="B360" s="1068">
        <v>1</v>
      </c>
    </row>
    <row r="361" spans="1:2">
      <c r="A361" s="1067" t="s">
        <v>486</v>
      </c>
      <c r="B361" s="1068">
        <v>1</v>
      </c>
    </row>
    <row r="362" spans="1:2">
      <c r="A362" s="1067" t="s">
        <v>487</v>
      </c>
      <c r="B362" s="1068">
        <v>1</v>
      </c>
    </row>
    <row r="363" spans="1:2">
      <c r="A363" s="1067" t="s">
        <v>488</v>
      </c>
      <c r="B363" s="1068">
        <v>1</v>
      </c>
    </row>
    <row r="364" spans="1:2">
      <c r="A364" s="1067" t="s">
        <v>489</v>
      </c>
      <c r="B364" s="1068">
        <v>1</v>
      </c>
    </row>
    <row r="365" spans="1:2">
      <c r="A365" s="1067" t="s">
        <v>490</v>
      </c>
      <c r="B365" s="1068">
        <v>1</v>
      </c>
    </row>
    <row r="366" spans="1:2">
      <c r="A366" s="1067" t="s">
        <v>492</v>
      </c>
      <c r="B366" s="1068">
        <v>1</v>
      </c>
    </row>
    <row r="367" spans="1:2">
      <c r="A367" s="1067" t="s">
        <v>493</v>
      </c>
      <c r="B367" s="1068">
        <v>1</v>
      </c>
    </row>
    <row r="368" spans="1:2">
      <c r="A368" s="1067" t="s">
        <v>495</v>
      </c>
      <c r="B368" s="1068">
        <v>1</v>
      </c>
    </row>
    <row r="369" spans="1:2">
      <c r="A369" s="1067" t="s">
        <v>496</v>
      </c>
      <c r="B369" s="1068">
        <v>1</v>
      </c>
    </row>
    <row r="370" spans="1:2">
      <c r="A370" s="1067" t="s">
        <v>498</v>
      </c>
      <c r="B370" s="1068">
        <v>1</v>
      </c>
    </row>
    <row r="371" spans="1:2">
      <c r="A371" s="1067" t="s">
        <v>499</v>
      </c>
      <c r="B371" s="1068">
        <v>1</v>
      </c>
    </row>
    <row r="372" spans="1:2">
      <c r="A372" s="1067" t="s">
        <v>500</v>
      </c>
      <c r="B372" s="1068">
        <v>1</v>
      </c>
    </row>
    <row r="373" spans="1:2">
      <c r="A373" s="1067" t="s">
        <v>502</v>
      </c>
      <c r="B373" s="1068">
        <v>1</v>
      </c>
    </row>
    <row r="374" spans="1:2">
      <c r="A374" s="1067" t="s">
        <v>504</v>
      </c>
      <c r="B374" s="1068">
        <v>1</v>
      </c>
    </row>
    <row r="375" spans="1:2">
      <c r="A375" s="1067" t="s">
        <v>505</v>
      </c>
      <c r="B375" s="1068">
        <v>1</v>
      </c>
    </row>
    <row r="376" spans="1:2">
      <c r="A376" s="1067" t="s">
        <v>506</v>
      </c>
      <c r="B376" s="1068">
        <v>1</v>
      </c>
    </row>
    <row r="377" spans="1:2">
      <c r="A377" s="1067" t="s">
        <v>507</v>
      </c>
      <c r="B377" s="1068">
        <v>1</v>
      </c>
    </row>
    <row r="378" spans="1:2">
      <c r="A378" s="1067" t="s">
        <v>508</v>
      </c>
      <c r="B378" s="1068">
        <v>1</v>
      </c>
    </row>
    <row r="379" spans="1:2">
      <c r="A379" s="1067" t="s">
        <v>509</v>
      </c>
      <c r="B379" s="1068">
        <v>1</v>
      </c>
    </row>
    <row r="380" spans="1:2">
      <c r="A380" s="1067" t="s">
        <v>511</v>
      </c>
      <c r="B380" s="1068">
        <v>1</v>
      </c>
    </row>
    <row r="381" spans="1:2">
      <c r="A381" s="1067" t="s">
        <v>512</v>
      </c>
      <c r="B381" s="1068">
        <v>1</v>
      </c>
    </row>
    <row r="382" spans="1:2">
      <c r="A382" s="1067" t="s">
        <v>513</v>
      </c>
      <c r="B382" s="1068">
        <v>1</v>
      </c>
    </row>
    <row r="383" spans="1:2">
      <c r="A383" s="1067" t="s">
        <v>515</v>
      </c>
      <c r="B383" s="1068">
        <v>1</v>
      </c>
    </row>
    <row r="384" spans="1:2">
      <c r="A384" s="1067" t="s">
        <v>516</v>
      </c>
      <c r="B384" s="1068">
        <v>1</v>
      </c>
    </row>
    <row r="385" spans="1:2">
      <c r="A385" s="1067" t="s">
        <v>517</v>
      </c>
      <c r="B385" s="1068">
        <v>1</v>
      </c>
    </row>
    <row r="386" spans="1:2">
      <c r="A386" s="1067" t="s">
        <v>519</v>
      </c>
      <c r="B386" s="1068">
        <v>1</v>
      </c>
    </row>
    <row r="387" spans="1:2">
      <c r="A387" s="1067" t="s">
        <v>520</v>
      </c>
      <c r="B387" s="1068">
        <v>1</v>
      </c>
    </row>
    <row r="388" spans="1:2">
      <c r="A388" s="1067" t="s">
        <v>521</v>
      </c>
      <c r="B388" s="1068">
        <v>1</v>
      </c>
    </row>
    <row r="389" spans="1:2">
      <c r="A389" s="1067" t="s">
        <v>522</v>
      </c>
      <c r="B389" s="1068">
        <v>1</v>
      </c>
    </row>
    <row r="390" spans="1:2">
      <c r="A390" s="1067" t="s">
        <v>524</v>
      </c>
      <c r="B390" s="1068">
        <v>1</v>
      </c>
    </row>
    <row r="391" spans="1:2">
      <c r="A391" s="1067" t="s">
        <v>525</v>
      </c>
      <c r="B391" s="1068">
        <v>1</v>
      </c>
    </row>
    <row r="392" spans="1:2">
      <c r="A392" s="1067" t="s">
        <v>527</v>
      </c>
      <c r="B392" s="1068">
        <v>1</v>
      </c>
    </row>
    <row r="393" spans="1:2">
      <c r="A393" s="1067" t="s">
        <v>529</v>
      </c>
      <c r="B393" s="1068">
        <v>1</v>
      </c>
    </row>
    <row r="394" spans="1:2">
      <c r="A394" s="1067" t="s">
        <v>530</v>
      </c>
      <c r="B394" s="1068">
        <v>1</v>
      </c>
    </row>
    <row r="395" spans="1:2">
      <c r="A395" s="1067" t="s">
        <v>532</v>
      </c>
      <c r="B395" s="1068">
        <v>1</v>
      </c>
    </row>
    <row r="396" spans="1:2">
      <c r="A396" s="1067" t="s">
        <v>533</v>
      </c>
      <c r="B396" s="1068">
        <v>1</v>
      </c>
    </row>
    <row r="397" spans="1:2">
      <c r="A397" s="1067" t="s">
        <v>534</v>
      </c>
      <c r="B397" s="1068">
        <v>1</v>
      </c>
    </row>
    <row r="398" spans="1:2">
      <c r="A398" s="1067" t="s">
        <v>536</v>
      </c>
      <c r="B398" s="1068">
        <v>1</v>
      </c>
    </row>
    <row r="399" spans="1:2">
      <c r="A399" s="1067" t="s">
        <v>537</v>
      </c>
      <c r="B399" s="1068">
        <v>1</v>
      </c>
    </row>
    <row r="400" spans="1:2">
      <c r="A400" s="1067" t="s">
        <v>538</v>
      </c>
      <c r="B400" s="1068">
        <v>1</v>
      </c>
    </row>
    <row r="401" spans="1:2">
      <c r="A401" s="1067" t="s">
        <v>539</v>
      </c>
      <c r="B401" s="1068">
        <v>1</v>
      </c>
    </row>
    <row r="402" spans="1:2">
      <c r="A402" s="1067" t="s">
        <v>540</v>
      </c>
      <c r="B402" s="1068">
        <v>1</v>
      </c>
    </row>
    <row r="403" spans="1:2">
      <c r="A403" s="1067" t="s">
        <v>541</v>
      </c>
      <c r="B403" s="1068">
        <v>1</v>
      </c>
    </row>
    <row r="404" spans="1:2">
      <c r="A404" s="1067" t="s">
        <v>542</v>
      </c>
      <c r="B404" s="1068">
        <v>1</v>
      </c>
    </row>
    <row r="405" spans="1:2">
      <c r="A405" s="1067" t="s">
        <v>543</v>
      </c>
      <c r="B405" s="1068">
        <v>1</v>
      </c>
    </row>
    <row r="406" spans="1:2">
      <c r="A406" s="1067" t="s">
        <v>544</v>
      </c>
      <c r="B406" s="1068">
        <v>1</v>
      </c>
    </row>
    <row r="407" spans="1:2">
      <c r="A407" s="1067" t="s">
        <v>546</v>
      </c>
      <c r="B407" s="1068">
        <v>1</v>
      </c>
    </row>
    <row r="408" spans="1:2">
      <c r="A408" s="1067" t="s">
        <v>547</v>
      </c>
      <c r="B408" s="1068">
        <v>1</v>
      </c>
    </row>
    <row r="409" spans="1:2">
      <c r="A409" s="1067" t="s">
        <v>548</v>
      </c>
      <c r="B409" s="1068">
        <v>1</v>
      </c>
    </row>
    <row r="410" spans="1:2">
      <c r="A410" s="1067" t="s">
        <v>549</v>
      </c>
      <c r="B410" s="1068">
        <v>1</v>
      </c>
    </row>
    <row r="411" spans="1:2">
      <c r="A411" s="1067" t="s">
        <v>552</v>
      </c>
      <c r="B411" s="1068">
        <v>1</v>
      </c>
    </row>
    <row r="412" spans="1:2">
      <c r="A412" s="1067" t="s">
        <v>554</v>
      </c>
      <c r="B412" s="1068">
        <v>1</v>
      </c>
    </row>
    <row r="413" spans="1:2">
      <c r="A413" s="1067" t="s">
        <v>555</v>
      </c>
      <c r="B413" s="1068">
        <v>1</v>
      </c>
    </row>
    <row r="414" spans="1:2">
      <c r="A414" s="1067" t="s">
        <v>556</v>
      </c>
      <c r="B414" s="1068">
        <v>1</v>
      </c>
    </row>
    <row r="415" spans="1:2">
      <c r="A415" s="1067" t="s">
        <v>557</v>
      </c>
      <c r="B415" s="1068">
        <v>1</v>
      </c>
    </row>
    <row r="416" spans="1:2">
      <c r="A416" s="1067" t="s">
        <v>558</v>
      </c>
      <c r="B416" s="1068">
        <v>1</v>
      </c>
    </row>
    <row r="417" spans="1:2">
      <c r="A417" s="1067" t="s">
        <v>561</v>
      </c>
      <c r="B417" s="1068">
        <v>1</v>
      </c>
    </row>
    <row r="418" spans="1:2">
      <c r="A418" s="1067" t="s">
        <v>562</v>
      </c>
      <c r="B418" s="1068">
        <v>1</v>
      </c>
    </row>
    <row r="419" spans="1:2">
      <c r="A419" s="1067" t="s">
        <v>563</v>
      </c>
      <c r="B419" s="1068">
        <v>1</v>
      </c>
    </row>
    <row r="420" spans="1:2">
      <c r="A420" s="1067" t="s">
        <v>565</v>
      </c>
      <c r="B420" s="1068">
        <v>1</v>
      </c>
    </row>
    <row r="421" spans="1:2">
      <c r="A421" s="1067" t="s">
        <v>566</v>
      </c>
      <c r="B421" s="1068">
        <v>1</v>
      </c>
    </row>
    <row r="422" spans="1:2">
      <c r="A422" s="1067" t="s">
        <v>567</v>
      </c>
      <c r="B422" s="1068">
        <v>1</v>
      </c>
    </row>
    <row r="423" spans="1:2">
      <c r="A423" s="1067" t="s">
        <v>568</v>
      </c>
      <c r="B423" s="1068">
        <v>1</v>
      </c>
    </row>
    <row r="424" spans="1:2">
      <c r="A424" s="1067" t="s">
        <v>570</v>
      </c>
      <c r="B424" s="1068">
        <v>1</v>
      </c>
    </row>
    <row r="425" spans="1:2">
      <c r="A425" s="1067" t="s">
        <v>571</v>
      </c>
      <c r="B425" s="1068">
        <v>1</v>
      </c>
    </row>
    <row r="426" spans="1:2">
      <c r="A426" s="1067" t="s">
        <v>572</v>
      </c>
      <c r="B426" s="1068">
        <v>1</v>
      </c>
    </row>
    <row r="427" spans="1:2">
      <c r="A427" s="1067" t="s">
        <v>573</v>
      </c>
      <c r="B427" s="1068">
        <v>1</v>
      </c>
    </row>
    <row r="428" spans="1:2">
      <c r="A428" s="1067" t="s">
        <v>574</v>
      </c>
      <c r="B428" s="1068">
        <v>1</v>
      </c>
    </row>
    <row r="429" spans="1:2">
      <c r="A429" s="1067" t="s">
        <v>575</v>
      </c>
      <c r="B429" s="1068">
        <v>1</v>
      </c>
    </row>
    <row r="430" spans="1:2">
      <c r="A430" s="1067" t="s">
        <v>576</v>
      </c>
      <c r="B430" s="1068">
        <v>1</v>
      </c>
    </row>
    <row r="431" spans="1:2">
      <c r="A431" s="1067" t="s">
        <v>577</v>
      </c>
      <c r="B431" s="1068">
        <v>1</v>
      </c>
    </row>
    <row r="432" spans="1:2">
      <c r="A432" s="1067" t="s">
        <v>578</v>
      </c>
      <c r="B432" s="1068">
        <v>1</v>
      </c>
    </row>
    <row r="433" spans="1:2">
      <c r="A433" s="1067" t="s">
        <v>579</v>
      </c>
      <c r="B433" s="1068">
        <v>1</v>
      </c>
    </row>
    <row r="434" spans="1:2">
      <c r="A434" s="1067" t="s">
        <v>580</v>
      </c>
      <c r="B434" s="1068">
        <v>1</v>
      </c>
    </row>
    <row r="435" spans="1:2">
      <c r="A435" s="1067" t="s">
        <v>581</v>
      </c>
      <c r="B435" s="1068">
        <v>1</v>
      </c>
    </row>
    <row r="436" spans="1:2">
      <c r="A436" s="1067" t="s">
        <v>582</v>
      </c>
      <c r="B436" s="1068">
        <v>1</v>
      </c>
    </row>
    <row r="437" spans="1:2">
      <c r="A437" s="1067" t="s">
        <v>583</v>
      </c>
      <c r="B437" s="1068">
        <v>1</v>
      </c>
    </row>
    <row r="438" spans="1:2">
      <c r="A438" s="1067" t="s">
        <v>585</v>
      </c>
      <c r="B438" s="1068">
        <v>1</v>
      </c>
    </row>
    <row r="439" spans="1:2">
      <c r="A439" s="1067" t="s">
        <v>586</v>
      </c>
      <c r="B439" s="1068">
        <v>1</v>
      </c>
    </row>
    <row r="440" spans="1:2">
      <c r="A440" s="1067" t="s">
        <v>588</v>
      </c>
      <c r="B440" s="1068">
        <v>1</v>
      </c>
    </row>
    <row r="441" spans="1:2">
      <c r="A441" s="1067" t="s">
        <v>589</v>
      </c>
      <c r="B441" s="1068">
        <v>1</v>
      </c>
    </row>
    <row r="442" spans="1:2">
      <c r="A442" s="1067" t="s">
        <v>590</v>
      </c>
      <c r="B442" s="1068">
        <v>1</v>
      </c>
    </row>
    <row r="443" spans="1:2">
      <c r="A443" s="1067" t="s">
        <v>591</v>
      </c>
      <c r="B443" s="1068">
        <v>1</v>
      </c>
    </row>
    <row r="444" spans="1:2">
      <c r="A444" s="1067" t="s">
        <v>592</v>
      </c>
      <c r="B444" s="1068">
        <v>1</v>
      </c>
    </row>
    <row r="445" spans="1:2">
      <c r="A445" s="1067" t="s">
        <v>594</v>
      </c>
      <c r="B445" s="1068">
        <v>1</v>
      </c>
    </row>
    <row r="446" spans="1:2">
      <c r="A446" s="1067" t="s">
        <v>596</v>
      </c>
      <c r="B446" s="1068">
        <v>1</v>
      </c>
    </row>
    <row r="447" spans="1:2">
      <c r="A447" s="1067" t="s">
        <v>598</v>
      </c>
      <c r="B447" s="1068">
        <v>1</v>
      </c>
    </row>
    <row r="448" spans="1:2">
      <c r="A448" s="1067" t="s">
        <v>600</v>
      </c>
      <c r="B448" s="1068">
        <v>1</v>
      </c>
    </row>
    <row r="449" spans="1:2">
      <c r="A449" s="1067" t="s">
        <v>601</v>
      </c>
      <c r="B449" s="1068">
        <v>1</v>
      </c>
    </row>
    <row r="450" spans="1:2">
      <c r="A450" s="1067" t="s">
        <v>603</v>
      </c>
      <c r="B450" s="1068">
        <v>1</v>
      </c>
    </row>
    <row r="451" spans="1:2">
      <c r="A451" s="1067" t="s">
        <v>605</v>
      </c>
      <c r="B451" s="1068">
        <v>1</v>
      </c>
    </row>
    <row r="452" spans="1:2">
      <c r="A452" s="1067" t="s">
        <v>606</v>
      </c>
      <c r="B452" s="1068">
        <v>1</v>
      </c>
    </row>
    <row r="453" spans="1:2">
      <c r="A453" s="1067" t="s">
        <v>607</v>
      </c>
      <c r="B453" s="1068">
        <v>1</v>
      </c>
    </row>
    <row r="454" spans="1:2">
      <c r="A454" s="1067" t="s">
        <v>608</v>
      </c>
      <c r="B454" s="1068">
        <v>1</v>
      </c>
    </row>
    <row r="455" spans="1:2">
      <c r="A455" s="1067" t="s">
        <v>609</v>
      </c>
      <c r="B455" s="1068">
        <v>1</v>
      </c>
    </row>
    <row r="456" spans="1:2">
      <c r="A456" s="1067" t="s">
        <v>610</v>
      </c>
      <c r="B456" s="1068">
        <v>1</v>
      </c>
    </row>
    <row r="457" spans="1:2">
      <c r="A457" s="1067" t="s">
        <v>611</v>
      </c>
      <c r="B457" s="1068">
        <v>1</v>
      </c>
    </row>
    <row r="458" spans="1:2">
      <c r="A458" s="1067" t="s">
        <v>612</v>
      </c>
      <c r="B458" s="1068">
        <v>2</v>
      </c>
    </row>
    <row r="459" spans="1:2">
      <c r="A459" s="1067" t="s">
        <v>613</v>
      </c>
      <c r="B459" s="1068">
        <v>1</v>
      </c>
    </row>
    <row r="460" spans="1:2">
      <c r="A460" s="1067" t="s">
        <v>614</v>
      </c>
      <c r="B460" s="1068">
        <v>2</v>
      </c>
    </row>
    <row r="461" spans="1:2">
      <c r="A461" s="1067" t="s">
        <v>615</v>
      </c>
      <c r="B461" s="1068">
        <v>1</v>
      </c>
    </row>
    <row r="462" spans="1:2">
      <c r="A462" s="1067" t="s">
        <v>616</v>
      </c>
      <c r="B462" s="1068">
        <v>1</v>
      </c>
    </row>
    <row r="463" spans="1:2">
      <c r="A463" s="1067" t="s">
        <v>617</v>
      </c>
      <c r="B463" s="1068">
        <v>1</v>
      </c>
    </row>
    <row r="464" spans="1:2">
      <c r="A464" s="1067" t="s">
        <v>618</v>
      </c>
      <c r="B464" s="1068">
        <v>1</v>
      </c>
    </row>
    <row r="465" spans="1:2">
      <c r="A465" s="1067" t="s">
        <v>619</v>
      </c>
      <c r="B465" s="1068">
        <v>1</v>
      </c>
    </row>
    <row r="466" spans="1:2">
      <c r="A466" s="1067" t="s">
        <v>620</v>
      </c>
      <c r="B466" s="1068">
        <v>1</v>
      </c>
    </row>
    <row r="467" spans="1:2">
      <c r="A467" s="1067" t="s">
        <v>621</v>
      </c>
      <c r="B467" s="1068">
        <v>1</v>
      </c>
    </row>
    <row r="468" spans="1:2">
      <c r="A468" s="1067" t="s">
        <v>622</v>
      </c>
      <c r="B468" s="1068">
        <v>1</v>
      </c>
    </row>
    <row r="469" spans="1:2">
      <c r="A469" s="1067" t="s">
        <v>624</v>
      </c>
      <c r="B469" s="1068">
        <v>1</v>
      </c>
    </row>
    <row r="470" spans="1:2">
      <c r="A470" s="1067" t="s">
        <v>625</v>
      </c>
      <c r="B470" s="1068">
        <v>1</v>
      </c>
    </row>
    <row r="471" spans="1:2">
      <c r="A471" s="1067" t="s">
        <v>626</v>
      </c>
      <c r="B471" s="1068">
        <v>1</v>
      </c>
    </row>
    <row r="472" spans="1:2">
      <c r="A472" s="1067" t="s">
        <v>627</v>
      </c>
      <c r="B472" s="1068">
        <v>1</v>
      </c>
    </row>
    <row r="473" spans="1:2">
      <c r="A473" s="1067" t="s">
        <v>628</v>
      </c>
      <c r="B473" s="1068">
        <v>1</v>
      </c>
    </row>
    <row r="474" spans="1:2">
      <c r="A474" s="1067" t="s">
        <v>629</v>
      </c>
      <c r="B474" s="1068">
        <v>1</v>
      </c>
    </row>
    <row r="475" spans="1:2">
      <c r="A475" s="1067" t="s">
        <v>631</v>
      </c>
      <c r="B475" s="1068">
        <v>1</v>
      </c>
    </row>
    <row r="476" spans="1:2">
      <c r="A476" s="1067" t="s">
        <v>632</v>
      </c>
      <c r="B476" s="1068">
        <v>1</v>
      </c>
    </row>
    <row r="477" spans="1:2">
      <c r="A477" s="1067" t="s">
        <v>634</v>
      </c>
      <c r="B477" s="1068">
        <v>1</v>
      </c>
    </row>
    <row r="478" spans="1:2">
      <c r="A478" s="1067" t="s">
        <v>636</v>
      </c>
      <c r="B478" s="1068">
        <v>1</v>
      </c>
    </row>
    <row r="479" spans="1:2">
      <c r="A479" s="1067" t="s">
        <v>637</v>
      </c>
      <c r="B479" s="1068">
        <v>1</v>
      </c>
    </row>
    <row r="480" spans="1:2">
      <c r="A480" s="1067" t="s">
        <v>640</v>
      </c>
      <c r="B480" s="1068">
        <v>1</v>
      </c>
    </row>
    <row r="481" spans="1:2">
      <c r="A481" s="1067" t="s">
        <v>641</v>
      </c>
      <c r="B481" s="1068">
        <v>1</v>
      </c>
    </row>
    <row r="482" spans="1:2">
      <c r="A482" s="1067" t="s">
        <v>642</v>
      </c>
      <c r="B482" s="1068">
        <v>1</v>
      </c>
    </row>
    <row r="483" spans="1:2">
      <c r="A483" s="1067" t="s">
        <v>643</v>
      </c>
      <c r="B483" s="1068">
        <v>1</v>
      </c>
    </row>
    <row r="484" spans="1:2">
      <c r="A484" s="1067" t="s">
        <v>645</v>
      </c>
      <c r="B484" s="1068">
        <v>4</v>
      </c>
    </row>
    <row r="485" spans="1:2">
      <c r="A485" s="1067" t="s">
        <v>646</v>
      </c>
      <c r="B485" s="1068">
        <v>1</v>
      </c>
    </row>
    <row r="486" spans="1:2">
      <c r="A486" s="1067" t="s">
        <v>647</v>
      </c>
      <c r="B486" s="1068">
        <v>1</v>
      </c>
    </row>
    <row r="487" spans="1:2">
      <c r="A487" s="1067" t="s">
        <v>648</v>
      </c>
      <c r="B487" s="1068">
        <v>1</v>
      </c>
    </row>
    <row r="488" spans="1:2">
      <c r="A488" s="1067" t="s">
        <v>649</v>
      </c>
      <c r="B488" s="1068">
        <v>1</v>
      </c>
    </row>
    <row r="489" spans="1:2">
      <c r="A489" s="1067" t="s">
        <v>650</v>
      </c>
      <c r="B489" s="1068">
        <v>1</v>
      </c>
    </row>
    <row r="490" spans="1:2">
      <c r="A490" s="1067" t="s">
        <v>652</v>
      </c>
      <c r="B490" s="1068">
        <v>1</v>
      </c>
    </row>
    <row r="491" spans="1:2">
      <c r="A491" s="1067" t="s">
        <v>653</v>
      </c>
      <c r="B491" s="1068">
        <v>1</v>
      </c>
    </row>
    <row r="492" spans="1:2">
      <c r="A492" s="1067" t="s">
        <v>654</v>
      </c>
      <c r="B492" s="1068">
        <v>1</v>
      </c>
    </row>
    <row r="493" spans="1:2">
      <c r="A493" s="1067" t="s">
        <v>655</v>
      </c>
      <c r="B493" s="1068">
        <v>1</v>
      </c>
    </row>
    <row r="494" spans="1:2">
      <c r="A494" s="1067" t="s">
        <v>656</v>
      </c>
      <c r="B494" s="1068">
        <v>1</v>
      </c>
    </row>
    <row r="495" spans="1:2">
      <c r="A495" s="1067" t="s">
        <v>657</v>
      </c>
      <c r="B495" s="1068">
        <v>1</v>
      </c>
    </row>
    <row r="496" spans="1:2">
      <c r="A496" s="1067" t="s">
        <v>658</v>
      </c>
      <c r="B496" s="1068">
        <v>1</v>
      </c>
    </row>
    <row r="497" spans="1:2">
      <c r="A497" s="1067" t="s">
        <v>659</v>
      </c>
      <c r="B497" s="1068">
        <v>1</v>
      </c>
    </row>
    <row r="498" spans="1:2">
      <c r="A498" s="1067" t="s">
        <v>661</v>
      </c>
      <c r="B498" s="1068">
        <v>1</v>
      </c>
    </row>
    <row r="499" spans="1:2">
      <c r="A499" s="1067" t="s">
        <v>662</v>
      </c>
      <c r="B499" s="1068">
        <v>1</v>
      </c>
    </row>
    <row r="500" spans="1:2">
      <c r="A500" s="1067" t="s">
        <v>663</v>
      </c>
      <c r="B500" s="1068">
        <v>1</v>
      </c>
    </row>
    <row r="501" spans="1:2">
      <c r="A501" s="1067" t="s">
        <v>665</v>
      </c>
      <c r="B501" s="1068">
        <v>1</v>
      </c>
    </row>
    <row r="502" spans="1:2">
      <c r="A502" s="1067" t="s">
        <v>666</v>
      </c>
      <c r="B502" s="1068">
        <v>1</v>
      </c>
    </row>
    <row r="503" spans="1:2">
      <c r="A503" s="1067" t="s">
        <v>667</v>
      </c>
      <c r="B503" s="1068">
        <v>1</v>
      </c>
    </row>
    <row r="504" spans="1:2">
      <c r="A504" s="1067" t="s">
        <v>668</v>
      </c>
      <c r="B504" s="1068">
        <v>1</v>
      </c>
    </row>
    <row r="505" spans="1:2">
      <c r="A505" s="1067" t="s">
        <v>670</v>
      </c>
      <c r="B505" s="1068">
        <v>1</v>
      </c>
    </row>
    <row r="506" spans="1:2">
      <c r="A506" s="1067" t="s">
        <v>671</v>
      </c>
      <c r="B506" s="1068">
        <v>1</v>
      </c>
    </row>
    <row r="507" spans="1:2">
      <c r="A507" s="1067" t="s">
        <v>672</v>
      </c>
      <c r="B507" s="1068">
        <v>1</v>
      </c>
    </row>
    <row r="508" spans="1:2">
      <c r="A508" s="1067" t="s">
        <v>673</v>
      </c>
      <c r="B508" s="1068">
        <v>1</v>
      </c>
    </row>
    <row r="509" spans="1:2">
      <c r="A509" s="1067" t="s">
        <v>674</v>
      </c>
      <c r="B509" s="1068">
        <v>1</v>
      </c>
    </row>
    <row r="510" spans="1:2">
      <c r="A510" s="1067" t="s">
        <v>675</v>
      </c>
      <c r="B510" s="1068">
        <v>1</v>
      </c>
    </row>
    <row r="511" spans="1:2">
      <c r="A511" s="1067" t="s">
        <v>676</v>
      </c>
      <c r="B511" s="1068">
        <v>1</v>
      </c>
    </row>
    <row r="512" spans="1:2">
      <c r="A512" s="1067" t="s">
        <v>677</v>
      </c>
      <c r="B512" s="1068">
        <v>1</v>
      </c>
    </row>
    <row r="513" spans="1:2">
      <c r="A513" s="1067" t="s">
        <v>678</v>
      </c>
      <c r="B513" s="1068">
        <v>1</v>
      </c>
    </row>
    <row r="514" spans="1:2">
      <c r="A514" s="1067" t="s">
        <v>679</v>
      </c>
      <c r="B514" s="1068">
        <v>1</v>
      </c>
    </row>
    <row r="515" spans="1:2">
      <c r="A515" s="1067" t="s">
        <v>681</v>
      </c>
      <c r="B515" s="1068">
        <v>1</v>
      </c>
    </row>
    <row r="516" spans="1:2">
      <c r="A516" s="1067" t="s">
        <v>683</v>
      </c>
      <c r="B516" s="1068">
        <v>1</v>
      </c>
    </row>
    <row r="517" spans="1:2">
      <c r="A517" s="1067" t="s">
        <v>684</v>
      </c>
      <c r="B517" s="1068">
        <v>1</v>
      </c>
    </row>
    <row r="518" spans="1:2">
      <c r="A518" s="1067" t="s">
        <v>685</v>
      </c>
      <c r="B518" s="1068">
        <v>1</v>
      </c>
    </row>
    <row r="519" spans="1:2">
      <c r="A519" s="1067" t="s">
        <v>686</v>
      </c>
      <c r="B519" s="1068">
        <v>1</v>
      </c>
    </row>
    <row r="520" spans="1:2">
      <c r="A520" s="1067" t="s">
        <v>687</v>
      </c>
      <c r="B520" s="1068">
        <v>1</v>
      </c>
    </row>
    <row r="521" spans="1:2">
      <c r="A521" s="1067" t="s">
        <v>688</v>
      </c>
      <c r="B521" s="1068">
        <v>1</v>
      </c>
    </row>
    <row r="522" spans="1:2">
      <c r="A522" s="1067" t="s">
        <v>689</v>
      </c>
      <c r="B522" s="1068">
        <v>1</v>
      </c>
    </row>
    <row r="523" spans="1:2">
      <c r="A523" s="1067" t="s">
        <v>690</v>
      </c>
      <c r="B523" s="1068">
        <v>1</v>
      </c>
    </row>
    <row r="524" spans="1:2">
      <c r="A524" s="1067" t="s">
        <v>692</v>
      </c>
      <c r="B524" s="1068">
        <v>1</v>
      </c>
    </row>
    <row r="525" spans="1:2">
      <c r="A525" s="1067" t="s">
        <v>693</v>
      </c>
      <c r="B525" s="1068">
        <v>1</v>
      </c>
    </row>
    <row r="526" spans="1:2">
      <c r="A526" s="1067" t="s">
        <v>694</v>
      </c>
      <c r="B526" s="1068">
        <v>1</v>
      </c>
    </row>
    <row r="527" spans="1:2">
      <c r="A527" s="1067" t="s">
        <v>696</v>
      </c>
      <c r="B527" s="1068">
        <v>1</v>
      </c>
    </row>
    <row r="528" spans="1:2">
      <c r="A528" s="1067" t="s">
        <v>697</v>
      </c>
      <c r="B528" s="1068">
        <v>1</v>
      </c>
    </row>
    <row r="529" spans="1:2">
      <c r="A529" s="1067" t="s">
        <v>698</v>
      </c>
      <c r="B529" s="1068">
        <v>1</v>
      </c>
    </row>
    <row r="530" spans="1:2">
      <c r="A530" s="1067" t="s">
        <v>700</v>
      </c>
      <c r="B530" s="1068">
        <v>1</v>
      </c>
    </row>
    <row r="531" spans="1:2">
      <c r="A531" s="1067" t="s">
        <v>701</v>
      </c>
      <c r="B531" s="1068">
        <v>1</v>
      </c>
    </row>
    <row r="532" spans="1:2">
      <c r="A532" s="1067" t="s">
        <v>702</v>
      </c>
      <c r="B532" s="1068">
        <v>1</v>
      </c>
    </row>
    <row r="533" spans="1:2">
      <c r="A533" s="1067" t="s">
        <v>703</v>
      </c>
      <c r="B533" s="1068">
        <v>1</v>
      </c>
    </row>
    <row r="534" spans="1:2">
      <c r="A534" s="1067" t="s">
        <v>704</v>
      </c>
      <c r="B534" s="1068">
        <v>1</v>
      </c>
    </row>
    <row r="535" spans="1:2">
      <c r="A535" s="1067" t="s">
        <v>706</v>
      </c>
      <c r="B535" s="1068">
        <v>1</v>
      </c>
    </row>
    <row r="536" spans="1:2">
      <c r="A536" s="1067" t="s">
        <v>707</v>
      </c>
      <c r="B536" s="1068">
        <v>1</v>
      </c>
    </row>
    <row r="537" spans="1:2">
      <c r="A537" s="1067" t="s">
        <v>708</v>
      </c>
      <c r="B537" s="1068">
        <v>1</v>
      </c>
    </row>
    <row r="538" spans="1:2">
      <c r="A538" s="1067" t="s">
        <v>709</v>
      </c>
      <c r="B538" s="1068">
        <v>1</v>
      </c>
    </row>
    <row r="539" spans="1:2">
      <c r="A539" s="1067" t="s">
        <v>712</v>
      </c>
      <c r="B539" s="1068">
        <v>1</v>
      </c>
    </row>
    <row r="540" spans="1:2">
      <c r="A540" s="1067" t="s">
        <v>714</v>
      </c>
      <c r="B540" s="1068">
        <v>1</v>
      </c>
    </row>
    <row r="541" spans="1:2">
      <c r="A541" s="1067" t="s">
        <v>715</v>
      </c>
      <c r="B541" s="1068">
        <v>1</v>
      </c>
    </row>
    <row r="542" spans="1:2">
      <c r="A542" s="1067" t="s">
        <v>716</v>
      </c>
      <c r="B542" s="1068">
        <v>1</v>
      </c>
    </row>
    <row r="543" spans="1:2">
      <c r="A543" s="1067" t="s">
        <v>717</v>
      </c>
      <c r="B543" s="1068">
        <v>1</v>
      </c>
    </row>
    <row r="544" spans="1:2">
      <c r="A544" s="1067" t="s">
        <v>719</v>
      </c>
      <c r="B544" s="1068">
        <v>1</v>
      </c>
    </row>
    <row r="545" spans="1:2">
      <c r="A545" s="1067" t="s">
        <v>720</v>
      </c>
      <c r="B545" s="1068">
        <v>1</v>
      </c>
    </row>
    <row r="546" spans="1:2">
      <c r="A546" s="1067" t="s">
        <v>721</v>
      </c>
      <c r="B546" s="1068">
        <v>1</v>
      </c>
    </row>
    <row r="547" spans="1:2">
      <c r="A547" s="1067" t="s">
        <v>722</v>
      </c>
      <c r="B547" s="1068">
        <v>1</v>
      </c>
    </row>
    <row r="548" spans="1:2">
      <c r="A548" s="1067" t="s">
        <v>723</v>
      </c>
      <c r="B548" s="1068">
        <v>1</v>
      </c>
    </row>
    <row r="549" spans="1:2">
      <c r="A549" s="1067" t="s">
        <v>724</v>
      </c>
      <c r="B549" s="1068">
        <v>1</v>
      </c>
    </row>
    <row r="550" spans="1:2">
      <c r="A550" s="1067" t="s">
        <v>725</v>
      </c>
      <c r="B550" s="1068">
        <v>1</v>
      </c>
    </row>
    <row r="551" spans="1:2">
      <c r="A551" s="1067" t="s">
        <v>727</v>
      </c>
      <c r="B551" s="1068">
        <v>1</v>
      </c>
    </row>
    <row r="552" spans="1:2">
      <c r="A552" s="1067" t="s">
        <v>728</v>
      </c>
      <c r="B552" s="1068">
        <v>1</v>
      </c>
    </row>
    <row r="553" spans="1:2">
      <c r="A553" s="1067" t="s">
        <v>729</v>
      </c>
      <c r="B553" s="1068">
        <v>1</v>
      </c>
    </row>
    <row r="554" spans="1:2">
      <c r="A554" s="1067" t="s">
        <v>731</v>
      </c>
      <c r="B554" s="1068">
        <v>1</v>
      </c>
    </row>
    <row r="555" spans="1:2">
      <c r="A555" s="1067" t="s">
        <v>732</v>
      </c>
      <c r="B555" s="1068">
        <v>1</v>
      </c>
    </row>
    <row r="556" spans="1:2">
      <c r="A556" s="1067" t="s">
        <v>733</v>
      </c>
      <c r="B556" s="1068">
        <v>1</v>
      </c>
    </row>
    <row r="557" spans="1:2">
      <c r="A557" s="1067" t="s">
        <v>734</v>
      </c>
      <c r="B557" s="1068">
        <v>1</v>
      </c>
    </row>
    <row r="558" spans="1:2">
      <c r="A558" s="1067" t="s">
        <v>735</v>
      </c>
      <c r="B558" s="1068">
        <v>1</v>
      </c>
    </row>
    <row r="559" spans="1:2">
      <c r="A559" s="1067" t="s">
        <v>736</v>
      </c>
      <c r="B559" s="1068">
        <v>1</v>
      </c>
    </row>
    <row r="560" spans="1:2">
      <c r="A560" s="1067" t="s">
        <v>737</v>
      </c>
      <c r="B560" s="1068">
        <v>1</v>
      </c>
    </row>
    <row r="561" spans="1:2">
      <c r="A561" s="1067" t="s">
        <v>738</v>
      </c>
      <c r="B561" s="1068">
        <v>1</v>
      </c>
    </row>
    <row r="562" spans="1:2">
      <c r="A562" s="1067" t="s">
        <v>739</v>
      </c>
      <c r="B562" s="1068">
        <v>1</v>
      </c>
    </row>
    <row r="563" spans="1:2">
      <c r="A563" s="1067" t="s">
        <v>740</v>
      </c>
      <c r="B563" s="1068">
        <v>1</v>
      </c>
    </row>
    <row r="564" spans="1:2">
      <c r="A564" s="1067" t="s">
        <v>741</v>
      </c>
      <c r="B564" s="1068">
        <v>1</v>
      </c>
    </row>
    <row r="565" spans="1:2">
      <c r="A565" s="1067" t="s">
        <v>742</v>
      </c>
      <c r="B565" s="1068">
        <v>1</v>
      </c>
    </row>
    <row r="566" spans="1:2">
      <c r="A566" s="1067" t="s">
        <v>743</v>
      </c>
      <c r="B566" s="1068">
        <v>1</v>
      </c>
    </row>
    <row r="567" spans="1:2">
      <c r="A567" s="1067" t="s">
        <v>744</v>
      </c>
      <c r="B567" s="1068">
        <v>1</v>
      </c>
    </row>
    <row r="568" spans="1:2">
      <c r="A568" s="1067" t="s">
        <v>745</v>
      </c>
      <c r="B568" s="1068">
        <v>1</v>
      </c>
    </row>
    <row r="569" spans="1:2">
      <c r="A569" s="1067" t="s">
        <v>746</v>
      </c>
      <c r="B569" s="1068">
        <v>1</v>
      </c>
    </row>
    <row r="570" spans="1:2">
      <c r="A570" s="1067" t="s">
        <v>747</v>
      </c>
      <c r="B570" s="1068">
        <v>1</v>
      </c>
    </row>
    <row r="571" spans="1:2">
      <c r="A571" s="1067" t="s">
        <v>749</v>
      </c>
      <c r="B571" s="1068">
        <v>1</v>
      </c>
    </row>
    <row r="572" spans="1:2">
      <c r="A572" s="1067" t="s">
        <v>750</v>
      </c>
      <c r="B572" s="1068">
        <v>1</v>
      </c>
    </row>
    <row r="573" spans="1:2">
      <c r="A573" s="1067" t="s">
        <v>751</v>
      </c>
      <c r="B573" s="1068">
        <v>1</v>
      </c>
    </row>
    <row r="574" spans="1:2">
      <c r="A574" s="1067" t="s">
        <v>753</v>
      </c>
      <c r="B574" s="1068">
        <v>1</v>
      </c>
    </row>
    <row r="575" spans="1:2">
      <c r="A575" s="1067" t="s">
        <v>755</v>
      </c>
      <c r="B575" s="1068">
        <v>1</v>
      </c>
    </row>
    <row r="576" spans="1:2">
      <c r="A576" s="1067" t="s">
        <v>756</v>
      </c>
      <c r="B576" s="1068">
        <v>1</v>
      </c>
    </row>
    <row r="577" spans="1:2">
      <c r="A577" s="1067" t="s">
        <v>758</v>
      </c>
      <c r="B577" s="1068">
        <v>1</v>
      </c>
    </row>
    <row r="578" spans="1:2">
      <c r="A578" s="1067" t="s">
        <v>759</v>
      </c>
      <c r="B578" s="1068">
        <v>1</v>
      </c>
    </row>
    <row r="579" spans="1:2">
      <c r="A579" s="1067" t="s">
        <v>761</v>
      </c>
      <c r="B579" s="1068">
        <v>1</v>
      </c>
    </row>
    <row r="580" spans="1:2">
      <c r="A580" s="1067" t="s">
        <v>762</v>
      </c>
      <c r="B580" s="1068">
        <v>1</v>
      </c>
    </row>
    <row r="581" spans="1:2">
      <c r="A581" s="1067" t="s">
        <v>763</v>
      </c>
      <c r="B581" s="1068">
        <v>1</v>
      </c>
    </row>
    <row r="582" spans="1:2">
      <c r="A582" s="1067" t="s">
        <v>764</v>
      </c>
      <c r="B582" s="1068">
        <v>1</v>
      </c>
    </row>
    <row r="583" spans="1:2">
      <c r="A583" s="1067" t="s">
        <v>765</v>
      </c>
      <c r="B583" s="1068">
        <v>1</v>
      </c>
    </row>
    <row r="584" spans="1:2">
      <c r="A584" s="1067" t="s">
        <v>766</v>
      </c>
      <c r="B584" s="1068">
        <v>1</v>
      </c>
    </row>
    <row r="585" spans="1:2">
      <c r="A585" s="1067" t="s">
        <v>767</v>
      </c>
      <c r="B585" s="1068">
        <v>1</v>
      </c>
    </row>
    <row r="586" spans="1:2">
      <c r="A586" s="1067" t="s">
        <v>768</v>
      </c>
      <c r="B586" s="1068">
        <v>1</v>
      </c>
    </row>
    <row r="587" spans="1:2">
      <c r="A587" s="1067" t="s">
        <v>769</v>
      </c>
      <c r="B587" s="1068">
        <v>1</v>
      </c>
    </row>
    <row r="588" spans="1:2">
      <c r="A588" s="1067" t="s">
        <v>770</v>
      </c>
      <c r="B588" s="1068">
        <v>1</v>
      </c>
    </row>
    <row r="589" spans="1:2">
      <c r="A589" s="1067" t="s">
        <v>771</v>
      </c>
      <c r="B589" s="1068">
        <v>1</v>
      </c>
    </row>
    <row r="590" spans="1:2">
      <c r="A590" s="1067" t="s">
        <v>772</v>
      </c>
      <c r="B590" s="1068">
        <v>1</v>
      </c>
    </row>
    <row r="591" spans="1:2">
      <c r="A591" s="1067" t="s">
        <v>773</v>
      </c>
      <c r="B591" s="1068">
        <v>1</v>
      </c>
    </row>
    <row r="592" spans="1:2">
      <c r="A592" s="1067" t="s">
        <v>774</v>
      </c>
      <c r="B592" s="1068">
        <v>1</v>
      </c>
    </row>
    <row r="593" spans="1:2">
      <c r="A593" s="1067" t="s">
        <v>775</v>
      </c>
      <c r="B593" s="1068">
        <v>1</v>
      </c>
    </row>
    <row r="594" spans="1:2">
      <c r="A594" s="1067" t="s">
        <v>776</v>
      </c>
      <c r="B594" s="1068">
        <v>1</v>
      </c>
    </row>
    <row r="595" spans="1:2">
      <c r="A595" s="1067" t="s">
        <v>777</v>
      </c>
      <c r="B595" s="1068">
        <v>1</v>
      </c>
    </row>
    <row r="596" spans="1:2">
      <c r="A596" s="1067" t="s">
        <v>778</v>
      </c>
      <c r="B596" s="1068">
        <v>1</v>
      </c>
    </row>
    <row r="597" spans="1:2">
      <c r="A597" s="1067" t="s">
        <v>779</v>
      </c>
      <c r="B597" s="1068">
        <v>2</v>
      </c>
    </row>
    <row r="598" spans="1:2">
      <c r="A598" s="1067" t="s">
        <v>780</v>
      </c>
      <c r="B598" s="1068">
        <v>1</v>
      </c>
    </row>
    <row r="599" spans="1:2">
      <c r="A599" s="1067" t="s">
        <v>781</v>
      </c>
      <c r="B599" s="1068">
        <v>1</v>
      </c>
    </row>
    <row r="600" spans="1:2">
      <c r="A600" s="1067" t="s">
        <v>782</v>
      </c>
      <c r="B600" s="1068">
        <v>1</v>
      </c>
    </row>
    <row r="601" spans="1:2">
      <c r="A601" s="1067" t="s">
        <v>783</v>
      </c>
      <c r="B601" s="1068">
        <v>1</v>
      </c>
    </row>
    <row r="602" spans="1:2">
      <c r="A602" s="1067" t="s">
        <v>784</v>
      </c>
      <c r="B602" s="1068">
        <v>1</v>
      </c>
    </row>
    <row r="603" spans="1:2">
      <c r="A603" s="1067" t="s">
        <v>785</v>
      </c>
      <c r="B603" s="1068">
        <v>1</v>
      </c>
    </row>
    <row r="604" spans="1:2">
      <c r="A604" s="1067" t="s">
        <v>786</v>
      </c>
      <c r="B604" s="1068">
        <v>1</v>
      </c>
    </row>
    <row r="605" spans="1:2">
      <c r="A605" s="1067" t="s">
        <v>787</v>
      </c>
      <c r="B605" s="1068">
        <v>1</v>
      </c>
    </row>
    <row r="606" spans="1:2">
      <c r="A606" s="1067" t="s">
        <v>788</v>
      </c>
      <c r="B606" s="1068">
        <v>1</v>
      </c>
    </row>
    <row r="607" spans="1:2">
      <c r="A607" s="1067" t="s">
        <v>789</v>
      </c>
      <c r="B607" s="1068">
        <v>1</v>
      </c>
    </row>
    <row r="608" spans="1:2">
      <c r="A608" s="1067" t="s">
        <v>790</v>
      </c>
      <c r="B608" s="1068">
        <v>1</v>
      </c>
    </row>
    <row r="609" spans="1:2">
      <c r="A609" s="1067" t="s">
        <v>791</v>
      </c>
      <c r="B609" s="1068">
        <v>1</v>
      </c>
    </row>
    <row r="610" spans="1:2">
      <c r="A610" s="1067" t="s">
        <v>792</v>
      </c>
      <c r="B610" s="1068">
        <v>1</v>
      </c>
    </row>
    <row r="611" spans="1:2">
      <c r="A611" s="1067" t="s">
        <v>793</v>
      </c>
      <c r="B611" s="1068">
        <v>1</v>
      </c>
    </row>
    <row r="612" spans="1:2">
      <c r="A612" s="1067" t="s">
        <v>794</v>
      </c>
      <c r="B612" s="1068">
        <v>1</v>
      </c>
    </row>
    <row r="613" spans="1:2">
      <c r="A613" s="1067" t="s">
        <v>795</v>
      </c>
      <c r="B613" s="1068">
        <v>1</v>
      </c>
    </row>
    <row r="614" spans="1:2">
      <c r="A614" s="1067" t="s">
        <v>796</v>
      </c>
      <c r="B614" s="1068">
        <v>1</v>
      </c>
    </row>
    <row r="615" spans="1:2">
      <c r="A615" s="1067" t="s">
        <v>797</v>
      </c>
      <c r="B615" s="1068">
        <v>1</v>
      </c>
    </row>
    <row r="616" spans="1:2">
      <c r="A616" s="1067" t="s">
        <v>798</v>
      </c>
      <c r="B616" s="1068">
        <v>1</v>
      </c>
    </row>
    <row r="617" spans="1:2">
      <c r="A617" s="1067" t="s">
        <v>799</v>
      </c>
      <c r="B617" s="1068">
        <v>1</v>
      </c>
    </row>
    <row r="618" spans="1:2">
      <c r="A618" s="1067" t="s">
        <v>800</v>
      </c>
      <c r="B618" s="1068">
        <v>1</v>
      </c>
    </row>
    <row r="619" spans="1:2">
      <c r="A619" s="1067" t="s">
        <v>801</v>
      </c>
      <c r="B619" s="1068">
        <v>1</v>
      </c>
    </row>
    <row r="620" spans="1:2">
      <c r="A620" s="1067" t="s">
        <v>802</v>
      </c>
      <c r="B620" s="1068">
        <v>1</v>
      </c>
    </row>
    <row r="621" spans="1:2">
      <c r="A621" s="1067" t="s">
        <v>803</v>
      </c>
      <c r="B621" s="1068">
        <v>1</v>
      </c>
    </row>
    <row r="622" spans="1:2">
      <c r="A622" s="1067" t="s">
        <v>804</v>
      </c>
      <c r="B622" s="1068">
        <v>1</v>
      </c>
    </row>
    <row r="623" spans="1:2">
      <c r="A623" s="1067" t="s">
        <v>805</v>
      </c>
      <c r="B623" s="1068">
        <v>1</v>
      </c>
    </row>
    <row r="624" spans="1:2">
      <c r="A624" s="1067" t="s">
        <v>806</v>
      </c>
      <c r="B624" s="1068">
        <v>1</v>
      </c>
    </row>
    <row r="625" spans="1:2">
      <c r="A625" s="1067" t="s">
        <v>807</v>
      </c>
      <c r="B625" s="1068">
        <v>2</v>
      </c>
    </row>
    <row r="626" spans="1:2">
      <c r="A626" s="1067" t="s">
        <v>808</v>
      </c>
      <c r="B626" s="1068">
        <v>2</v>
      </c>
    </row>
    <row r="627" spans="1:2">
      <c r="A627" s="1067" t="s">
        <v>809</v>
      </c>
      <c r="B627" s="1068">
        <v>2</v>
      </c>
    </row>
    <row r="628" spans="1:2">
      <c r="A628" s="1067" t="s">
        <v>810</v>
      </c>
      <c r="B628" s="1068">
        <v>1</v>
      </c>
    </row>
    <row r="629" spans="1:2">
      <c r="A629" s="1067" t="s">
        <v>811</v>
      </c>
      <c r="B629" s="1068">
        <v>1</v>
      </c>
    </row>
    <row r="630" spans="1:2">
      <c r="A630" s="1067" t="s">
        <v>812</v>
      </c>
      <c r="B630" s="1068">
        <v>2</v>
      </c>
    </row>
    <row r="631" spans="1:2">
      <c r="A631" s="1067" t="s">
        <v>813</v>
      </c>
      <c r="B631" s="1068">
        <v>2</v>
      </c>
    </row>
    <row r="632" spans="1:2">
      <c r="A632" s="1067" t="s">
        <v>814</v>
      </c>
      <c r="B632" s="1068">
        <v>1</v>
      </c>
    </row>
    <row r="633" spans="1:2">
      <c r="A633" s="1067" t="s">
        <v>815</v>
      </c>
      <c r="B633" s="1068">
        <v>1</v>
      </c>
    </row>
    <row r="634" spans="1:2">
      <c r="A634" s="1067" t="s">
        <v>816</v>
      </c>
      <c r="B634" s="1068">
        <v>1</v>
      </c>
    </row>
    <row r="635" spans="1:2">
      <c r="A635" s="1067" t="s">
        <v>817</v>
      </c>
      <c r="B635" s="1068">
        <v>3</v>
      </c>
    </row>
    <row r="636" spans="1:2">
      <c r="A636" s="1067" t="s">
        <v>818</v>
      </c>
      <c r="B636" s="1068">
        <v>2</v>
      </c>
    </row>
    <row r="637" spans="1:2">
      <c r="A637" s="1067" t="s">
        <v>819</v>
      </c>
      <c r="B637" s="1068">
        <v>2</v>
      </c>
    </row>
    <row r="638" spans="1:2">
      <c r="A638" s="1067" t="s">
        <v>820</v>
      </c>
      <c r="B638" s="1068">
        <v>2</v>
      </c>
    </row>
    <row r="639" spans="1:2">
      <c r="A639" s="1067" t="s">
        <v>821</v>
      </c>
      <c r="B639" s="1068">
        <v>1</v>
      </c>
    </row>
    <row r="640" spans="1:2">
      <c r="A640" s="1067" t="s">
        <v>349</v>
      </c>
      <c r="B640" s="1068">
        <v>1</v>
      </c>
    </row>
    <row r="641" spans="1:2">
      <c r="A641" s="1067" t="s">
        <v>394</v>
      </c>
      <c r="B641" s="1068">
        <v>1</v>
      </c>
    </row>
    <row r="642" spans="1:2">
      <c r="A642" s="1067" t="s">
        <v>450</v>
      </c>
      <c r="B642" s="1068">
        <v>1</v>
      </c>
    </row>
    <row r="643" spans="1:2">
      <c r="A643" s="1067" t="s">
        <v>476</v>
      </c>
      <c r="B643" s="1068">
        <v>1</v>
      </c>
    </row>
    <row r="644" spans="1:2">
      <c r="A644" s="1067" t="s">
        <v>822</v>
      </c>
      <c r="B644" s="1068">
        <v>2</v>
      </c>
    </row>
    <row r="645" spans="1:2">
      <c r="A645" s="1067" t="s">
        <v>503</v>
      </c>
      <c r="B645" s="1068">
        <v>1</v>
      </c>
    </row>
    <row r="646" spans="1:2">
      <c r="A646" s="1067" t="s">
        <v>526</v>
      </c>
      <c r="B646" s="1068">
        <v>1</v>
      </c>
    </row>
    <row r="647" spans="1:2">
      <c r="A647" s="1067" t="s">
        <v>823</v>
      </c>
      <c r="B647" s="1068">
        <v>1</v>
      </c>
    </row>
    <row r="648" spans="1:2">
      <c r="A648" s="1067" t="s">
        <v>824</v>
      </c>
      <c r="B648" s="1068">
        <v>1</v>
      </c>
    </row>
    <row r="649" spans="1:2">
      <c r="A649" s="1067" t="s">
        <v>825</v>
      </c>
      <c r="B649" s="1068">
        <v>1</v>
      </c>
    </row>
    <row r="650" spans="1:2">
      <c r="A650" s="1067" t="s">
        <v>826</v>
      </c>
      <c r="B650" s="1068">
        <v>1</v>
      </c>
    </row>
    <row r="651" spans="1:2">
      <c r="A651" s="1067" t="s">
        <v>827</v>
      </c>
      <c r="B651" s="1068">
        <v>2</v>
      </c>
    </row>
    <row r="652" spans="1:2">
      <c r="A652" s="1067" t="s">
        <v>828</v>
      </c>
      <c r="B652" s="1068">
        <v>2</v>
      </c>
    </row>
    <row r="653" spans="1:2">
      <c r="A653" s="1067" t="s">
        <v>829</v>
      </c>
      <c r="B653" s="1068">
        <v>1</v>
      </c>
    </row>
    <row r="654" spans="1:2">
      <c r="A654" s="1067" t="s">
        <v>830</v>
      </c>
      <c r="B654" s="1068">
        <v>4</v>
      </c>
    </row>
    <row r="655" spans="1:2">
      <c r="A655" s="1067" t="s">
        <v>831</v>
      </c>
      <c r="B655" s="1068">
        <v>1</v>
      </c>
    </row>
    <row r="656" spans="1:2">
      <c r="A656" s="1067" t="s">
        <v>832</v>
      </c>
      <c r="B656" s="1068">
        <v>1</v>
      </c>
    </row>
    <row r="657" spans="1:2">
      <c r="A657" s="1067" t="s">
        <v>833</v>
      </c>
      <c r="B657" s="1068">
        <v>1</v>
      </c>
    </row>
    <row r="658" spans="1:2">
      <c r="A658" s="1067" t="s">
        <v>834</v>
      </c>
      <c r="B658" s="1068">
        <v>1</v>
      </c>
    </row>
    <row r="659" spans="1:2">
      <c r="A659" s="1067" t="s">
        <v>835</v>
      </c>
      <c r="B659" s="1068">
        <v>1</v>
      </c>
    </row>
    <row r="660" spans="1:2">
      <c r="A660" s="1067" t="s">
        <v>836</v>
      </c>
      <c r="B660" s="1068">
        <v>1</v>
      </c>
    </row>
    <row r="661" spans="1:2">
      <c r="A661" s="1067" t="s">
        <v>837</v>
      </c>
      <c r="B661" s="1068">
        <v>1</v>
      </c>
    </row>
    <row r="662" spans="1:2">
      <c r="A662" s="1067" t="s">
        <v>838</v>
      </c>
      <c r="B662" s="1068">
        <v>1</v>
      </c>
    </row>
    <row r="663" spans="1:2">
      <c r="A663" s="1067" t="s">
        <v>839</v>
      </c>
      <c r="B663" s="1068">
        <v>2</v>
      </c>
    </row>
    <row r="664" spans="1:2">
      <c r="A664" s="1067" t="s">
        <v>840</v>
      </c>
      <c r="B664" s="1068">
        <v>1</v>
      </c>
    </row>
    <row r="665" spans="1:2">
      <c r="A665" s="1067" t="s">
        <v>841</v>
      </c>
      <c r="B665" s="1068">
        <v>1</v>
      </c>
    </row>
    <row r="666" spans="1:2">
      <c r="A666" s="1067" t="s">
        <v>842</v>
      </c>
      <c r="B666" s="1068">
        <v>3</v>
      </c>
    </row>
    <row r="667" spans="1:2">
      <c r="A667" s="1067" t="s">
        <v>843</v>
      </c>
      <c r="B667" s="1068">
        <v>2</v>
      </c>
    </row>
    <row r="668" spans="1:2">
      <c r="A668" s="1067" t="s">
        <v>844</v>
      </c>
      <c r="B668" s="1068">
        <v>2</v>
      </c>
    </row>
    <row r="669" spans="1:2">
      <c r="A669" s="1067" t="s">
        <v>845</v>
      </c>
      <c r="B669" s="1068">
        <v>2</v>
      </c>
    </row>
    <row r="670" spans="1:2">
      <c r="A670" s="1067" t="s">
        <v>846</v>
      </c>
      <c r="B670" s="1068">
        <v>1</v>
      </c>
    </row>
    <row r="671" spans="1:2">
      <c r="A671" s="1067" t="s">
        <v>847</v>
      </c>
      <c r="B671" s="1068">
        <v>2</v>
      </c>
    </row>
    <row r="672" spans="1:2">
      <c r="A672" s="1067" t="s">
        <v>848</v>
      </c>
      <c r="B672" s="1068">
        <v>2</v>
      </c>
    </row>
    <row r="673" spans="1:2">
      <c r="A673" s="1067" t="s">
        <v>849</v>
      </c>
      <c r="B673" s="1068">
        <v>2</v>
      </c>
    </row>
    <row r="674" spans="1:2">
      <c r="A674" s="1067" t="s">
        <v>850</v>
      </c>
      <c r="B674" s="1068">
        <v>2</v>
      </c>
    </row>
    <row r="675" spans="1:2">
      <c r="A675" s="1067" t="s">
        <v>851</v>
      </c>
      <c r="B675" s="1068">
        <v>2</v>
      </c>
    </row>
    <row r="676" spans="1:2">
      <c r="A676" s="1067" t="s">
        <v>852</v>
      </c>
      <c r="B676" s="1068">
        <v>2</v>
      </c>
    </row>
    <row r="677" spans="1:2">
      <c r="A677" s="1067" t="s">
        <v>853</v>
      </c>
      <c r="B677" s="1068">
        <v>2</v>
      </c>
    </row>
    <row r="678" spans="1:2">
      <c r="A678" s="1067" t="s">
        <v>854</v>
      </c>
      <c r="B678" s="1068">
        <v>2</v>
      </c>
    </row>
    <row r="679" spans="1:2">
      <c r="A679" s="1067" t="s">
        <v>855</v>
      </c>
      <c r="B679" s="1068">
        <v>2</v>
      </c>
    </row>
    <row r="680" spans="1:2">
      <c r="A680" s="1067" t="s">
        <v>856</v>
      </c>
      <c r="B680" s="1068">
        <v>2</v>
      </c>
    </row>
    <row r="681" spans="1:2">
      <c r="A681" s="1067" t="s">
        <v>857</v>
      </c>
      <c r="B681" s="1068">
        <v>2</v>
      </c>
    </row>
    <row r="682" spans="1:2">
      <c r="A682" s="1067" t="s">
        <v>858</v>
      </c>
      <c r="B682" s="1068">
        <v>2</v>
      </c>
    </row>
    <row r="683" spans="1:2">
      <c r="A683" s="1067" t="s">
        <v>859</v>
      </c>
      <c r="B683" s="1068">
        <v>2</v>
      </c>
    </row>
    <row r="684" spans="1:2">
      <c r="A684" s="1067" t="s">
        <v>860</v>
      </c>
      <c r="B684" s="1068">
        <v>2</v>
      </c>
    </row>
    <row r="685" spans="1:2">
      <c r="A685" s="1067" t="s">
        <v>861</v>
      </c>
      <c r="B685" s="1068">
        <v>2</v>
      </c>
    </row>
    <row r="686" spans="1:2">
      <c r="A686" s="1067" t="s">
        <v>862</v>
      </c>
      <c r="B686" s="1068">
        <v>2</v>
      </c>
    </row>
    <row r="687" spans="1:2">
      <c r="A687" s="1067" t="s">
        <v>863</v>
      </c>
      <c r="B687" s="1068">
        <v>2</v>
      </c>
    </row>
    <row r="688" spans="1:2">
      <c r="A688" s="1067" t="s">
        <v>864</v>
      </c>
      <c r="B688" s="1068">
        <v>2</v>
      </c>
    </row>
    <row r="689" spans="1:2">
      <c r="A689" s="1067" t="s">
        <v>865</v>
      </c>
      <c r="B689" s="1068">
        <v>3</v>
      </c>
    </row>
    <row r="690" spans="1:2">
      <c r="A690" s="1067" t="s">
        <v>866</v>
      </c>
      <c r="B690" s="1068">
        <v>2</v>
      </c>
    </row>
    <row r="691" spans="1:2">
      <c r="A691" s="1067" t="s">
        <v>867</v>
      </c>
      <c r="B691" s="1068">
        <v>2</v>
      </c>
    </row>
    <row r="692" spans="1:2">
      <c r="A692" s="1067" t="s">
        <v>868</v>
      </c>
      <c r="B692" s="1068">
        <v>2</v>
      </c>
    </row>
    <row r="693" spans="1:2">
      <c r="A693" s="1067" t="s">
        <v>869</v>
      </c>
      <c r="B693" s="1068">
        <v>1</v>
      </c>
    </row>
    <row r="694" spans="1:2">
      <c r="A694" s="1067" t="s">
        <v>870</v>
      </c>
      <c r="B694" s="1068">
        <v>2</v>
      </c>
    </row>
    <row r="695" spans="1:2">
      <c r="A695" s="1067" t="s">
        <v>871</v>
      </c>
      <c r="B695" s="1068">
        <v>2</v>
      </c>
    </row>
    <row r="696" spans="1:2">
      <c r="A696" s="1067" t="s">
        <v>872</v>
      </c>
      <c r="B696" s="1068">
        <v>2</v>
      </c>
    </row>
    <row r="697" spans="1:2">
      <c r="A697" s="1067" t="s">
        <v>873</v>
      </c>
      <c r="B697" s="1068">
        <v>2</v>
      </c>
    </row>
    <row r="698" spans="1:2">
      <c r="A698" s="1067" t="s">
        <v>874</v>
      </c>
      <c r="B698" s="1068">
        <v>2</v>
      </c>
    </row>
    <row r="699" spans="1:2">
      <c r="A699" s="1067" t="s">
        <v>875</v>
      </c>
      <c r="B699" s="1068">
        <v>1</v>
      </c>
    </row>
    <row r="700" spans="1:2">
      <c r="A700" s="1067" t="s">
        <v>876</v>
      </c>
      <c r="B700" s="1068">
        <v>2</v>
      </c>
    </row>
    <row r="701" spans="1:2">
      <c r="A701" s="1067" t="s">
        <v>878</v>
      </c>
      <c r="B701" s="1068">
        <v>2</v>
      </c>
    </row>
    <row r="702" spans="1:2">
      <c r="A702" s="1067" t="s">
        <v>879</v>
      </c>
      <c r="B702" s="1068">
        <v>3</v>
      </c>
    </row>
    <row r="703" spans="1:2">
      <c r="A703" s="1067" t="s">
        <v>880</v>
      </c>
      <c r="B703" s="1068">
        <v>3</v>
      </c>
    </row>
    <row r="704" spans="1:2">
      <c r="A704" s="1067" t="s">
        <v>882</v>
      </c>
      <c r="B704" s="1068">
        <v>2</v>
      </c>
    </row>
    <row r="705" spans="1:2">
      <c r="A705" s="1067" t="s">
        <v>883</v>
      </c>
      <c r="B705" s="1068">
        <v>2</v>
      </c>
    </row>
    <row r="706" spans="1:2">
      <c r="A706" s="1067" t="s">
        <v>884</v>
      </c>
      <c r="B706" s="1068">
        <v>2</v>
      </c>
    </row>
    <row r="707" spans="1:2">
      <c r="A707" s="1067" t="s">
        <v>886</v>
      </c>
      <c r="B707" s="1068">
        <v>2</v>
      </c>
    </row>
    <row r="708" spans="1:2">
      <c r="A708" s="1067" t="s">
        <v>889</v>
      </c>
      <c r="B708" s="1068">
        <v>2</v>
      </c>
    </row>
    <row r="709" spans="1:2">
      <c r="A709" s="1067" t="s">
        <v>890</v>
      </c>
      <c r="B709" s="1068">
        <v>2</v>
      </c>
    </row>
    <row r="710" spans="1:2">
      <c r="A710" s="1067" t="s">
        <v>892</v>
      </c>
      <c r="B710" s="1068">
        <v>2</v>
      </c>
    </row>
    <row r="711" spans="1:2">
      <c r="A711" s="1067" t="s">
        <v>893</v>
      </c>
      <c r="B711" s="1068">
        <v>2</v>
      </c>
    </row>
    <row r="712" spans="1:2">
      <c r="A712" s="1067" t="s">
        <v>895</v>
      </c>
      <c r="B712" s="1068">
        <v>2</v>
      </c>
    </row>
    <row r="713" spans="1:2">
      <c r="A713" s="1067" t="s">
        <v>896</v>
      </c>
      <c r="B713" s="1068">
        <v>2</v>
      </c>
    </row>
    <row r="714" spans="1:2">
      <c r="A714" s="1067" t="s">
        <v>897</v>
      </c>
      <c r="B714" s="1068">
        <v>3</v>
      </c>
    </row>
    <row r="715" spans="1:2">
      <c r="A715" s="1067" t="s">
        <v>898</v>
      </c>
      <c r="B715" s="1068">
        <v>2</v>
      </c>
    </row>
    <row r="716" spans="1:2">
      <c r="A716" s="1067" t="s">
        <v>900</v>
      </c>
      <c r="B716" s="1068">
        <v>2</v>
      </c>
    </row>
    <row r="717" spans="1:2">
      <c r="A717" s="1067" t="s">
        <v>901</v>
      </c>
      <c r="B717" s="1068">
        <v>2</v>
      </c>
    </row>
    <row r="718" spans="1:2">
      <c r="A718" s="1067" t="s">
        <v>902</v>
      </c>
      <c r="B718" s="1068">
        <v>2</v>
      </c>
    </row>
    <row r="719" spans="1:2">
      <c r="A719" s="1067" t="s">
        <v>903</v>
      </c>
      <c r="B719" s="1068">
        <v>2</v>
      </c>
    </row>
    <row r="720" spans="1:2">
      <c r="A720" s="1067" t="s">
        <v>904</v>
      </c>
      <c r="B720" s="1068">
        <v>2</v>
      </c>
    </row>
    <row r="721" spans="1:2">
      <c r="A721" s="1067" t="s">
        <v>905</v>
      </c>
      <c r="B721" s="1068">
        <v>2</v>
      </c>
    </row>
    <row r="722" spans="1:2">
      <c r="A722" s="1067" t="s">
        <v>906</v>
      </c>
      <c r="B722" s="1068">
        <v>2</v>
      </c>
    </row>
    <row r="723" spans="1:2">
      <c r="A723" s="1067" t="s">
        <v>907</v>
      </c>
      <c r="B723" s="1068">
        <v>2</v>
      </c>
    </row>
    <row r="724" spans="1:2">
      <c r="A724" s="1067" t="s">
        <v>908</v>
      </c>
      <c r="B724" s="1068">
        <v>2</v>
      </c>
    </row>
    <row r="725" spans="1:2">
      <c r="A725" s="1067" t="s">
        <v>909</v>
      </c>
      <c r="B725" s="1068">
        <v>2</v>
      </c>
    </row>
    <row r="726" spans="1:2">
      <c r="A726" s="1067" t="s">
        <v>910</v>
      </c>
      <c r="B726" s="1068">
        <v>3</v>
      </c>
    </row>
    <row r="727" spans="1:2">
      <c r="A727" s="1067" t="s">
        <v>911</v>
      </c>
      <c r="B727" s="1068">
        <v>2</v>
      </c>
    </row>
    <row r="728" spans="1:2">
      <c r="A728" s="1067" t="s">
        <v>913</v>
      </c>
      <c r="B728" s="1068">
        <v>2</v>
      </c>
    </row>
    <row r="729" spans="1:2">
      <c r="A729" s="1067" t="s">
        <v>914</v>
      </c>
      <c r="B729" s="1068">
        <v>2</v>
      </c>
    </row>
    <row r="730" spans="1:2">
      <c r="A730" s="1067" t="s">
        <v>915</v>
      </c>
      <c r="B730" s="1068">
        <v>2</v>
      </c>
    </row>
    <row r="731" spans="1:2">
      <c r="A731" s="1067" t="s">
        <v>917</v>
      </c>
      <c r="B731" s="1068">
        <v>2</v>
      </c>
    </row>
    <row r="732" spans="1:2">
      <c r="A732" s="1067" t="s">
        <v>918</v>
      </c>
      <c r="B732" s="1068">
        <v>2</v>
      </c>
    </row>
    <row r="733" spans="1:2">
      <c r="A733" s="1067" t="s">
        <v>919</v>
      </c>
      <c r="B733" s="1068">
        <v>2</v>
      </c>
    </row>
    <row r="734" spans="1:2">
      <c r="A734" s="1067" t="s">
        <v>920</v>
      </c>
      <c r="B734" s="1068">
        <v>2</v>
      </c>
    </row>
    <row r="735" spans="1:2">
      <c r="A735" s="1067" t="s">
        <v>922</v>
      </c>
      <c r="B735" s="1068">
        <v>2</v>
      </c>
    </row>
    <row r="736" spans="1:2">
      <c r="A736" s="1067" t="s">
        <v>923</v>
      </c>
      <c r="B736" s="1068">
        <v>2</v>
      </c>
    </row>
    <row r="737" spans="1:2">
      <c r="A737" s="1067" t="s">
        <v>924</v>
      </c>
      <c r="B737" s="1068">
        <v>2</v>
      </c>
    </row>
    <row r="738" spans="1:2">
      <c r="A738" s="1067" t="s">
        <v>925</v>
      </c>
      <c r="B738" s="1068">
        <v>4</v>
      </c>
    </row>
    <row r="739" spans="1:2">
      <c r="A739" s="1067" t="s">
        <v>927</v>
      </c>
      <c r="B739" s="1068">
        <v>2</v>
      </c>
    </row>
    <row r="740" spans="1:2">
      <c r="A740" s="1067" t="s">
        <v>928</v>
      </c>
      <c r="B740" s="1068">
        <v>2</v>
      </c>
    </row>
    <row r="741" spans="1:2">
      <c r="A741" s="1067" t="s">
        <v>929</v>
      </c>
      <c r="B741" s="1068">
        <v>2</v>
      </c>
    </row>
    <row r="742" spans="1:2">
      <c r="A742" s="1067" t="s">
        <v>930</v>
      </c>
      <c r="B742" s="1068">
        <v>2</v>
      </c>
    </row>
    <row r="743" spans="1:2">
      <c r="A743" s="1067" t="s">
        <v>931</v>
      </c>
      <c r="B743" s="1068">
        <v>2</v>
      </c>
    </row>
    <row r="744" spans="1:2">
      <c r="A744" s="1067" t="s">
        <v>932</v>
      </c>
      <c r="B744" s="1068">
        <v>3</v>
      </c>
    </row>
    <row r="745" spans="1:2">
      <c r="A745" s="1067" t="s">
        <v>933</v>
      </c>
      <c r="B745" s="1068">
        <v>2</v>
      </c>
    </row>
    <row r="746" spans="1:2">
      <c r="A746" s="1067" t="s">
        <v>934</v>
      </c>
      <c r="B746" s="1068">
        <v>1</v>
      </c>
    </row>
    <row r="747" spans="1:2">
      <c r="A747" s="1067" t="s">
        <v>935</v>
      </c>
      <c r="B747" s="1068">
        <v>2</v>
      </c>
    </row>
    <row r="748" spans="1:2">
      <c r="A748" s="1067" t="s">
        <v>936</v>
      </c>
      <c r="B748" s="1068">
        <v>1</v>
      </c>
    </row>
    <row r="749" spans="1:2">
      <c r="A749" s="1067" t="s">
        <v>937</v>
      </c>
      <c r="B749" s="1068">
        <v>1</v>
      </c>
    </row>
    <row r="750" spans="1:2">
      <c r="A750" s="1067" t="s">
        <v>939</v>
      </c>
      <c r="B750" s="1068">
        <v>2</v>
      </c>
    </row>
    <row r="751" spans="1:2">
      <c r="A751" s="1067" t="s">
        <v>940</v>
      </c>
      <c r="B751" s="1068">
        <v>2</v>
      </c>
    </row>
    <row r="752" spans="1:2">
      <c r="A752" s="1067" t="s">
        <v>941</v>
      </c>
      <c r="B752" s="1068">
        <v>1</v>
      </c>
    </row>
    <row r="753" spans="1:2">
      <c r="A753" s="1067" t="s">
        <v>942</v>
      </c>
      <c r="B753" s="1068">
        <v>1</v>
      </c>
    </row>
    <row r="754" spans="1:2">
      <c r="A754" s="1067" t="s">
        <v>943</v>
      </c>
      <c r="B754" s="1068">
        <v>2</v>
      </c>
    </row>
    <row r="755" spans="1:2">
      <c r="A755" s="1067" t="s">
        <v>944</v>
      </c>
      <c r="B755" s="1068">
        <v>1</v>
      </c>
    </row>
    <row r="756" spans="1:2">
      <c r="A756" s="1067" t="s">
        <v>946</v>
      </c>
      <c r="B756" s="1068">
        <v>1</v>
      </c>
    </row>
    <row r="757" spans="1:2">
      <c r="A757" s="1067" t="s">
        <v>947</v>
      </c>
      <c r="B757" s="1068">
        <v>1</v>
      </c>
    </row>
    <row r="758" spans="1:2">
      <c r="A758" s="1067" t="s">
        <v>948</v>
      </c>
      <c r="B758" s="1068">
        <v>2</v>
      </c>
    </row>
    <row r="759" spans="1:2">
      <c r="A759" s="1067" t="s">
        <v>949</v>
      </c>
      <c r="B759" s="1068">
        <v>1</v>
      </c>
    </row>
    <row r="760" spans="1:2">
      <c r="A760" s="1067" t="s">
        <v>950</v>
      </c>
      <c r="B760" s="1068">
        <v>1</v>
      </c>
    </row>
    <row r="761" spans="1:2">
      <c r="A761" s="1067" t="s">
        <v>951</v>
      </c>
      <c r="B761" s="1068">
        <v>1</v>
      </c>
    </row>
    <row r="762" spans="1:2">
      <c r="A762" s="1067" t="s">
        <v>952</v>
      </c>
      <c r="B762" s="1068">
        <v>1</v>
      </c>
    </row>
    <row r="763" spans="1:2">
      <c r="A763" s="1067" t="s">
        <v>953</v>
      </c>
      <c r="B763" s="1068">
        <v>2</v>
      </c>
    </row>
    <row r="764" spans="1:2">
      <c r="A764" s="1067" t="s">
        <v>955</v>
      </c>
      <c r="B764" s="1068">
        <v>1</v>
      </c>
    </row>
    <row r="765" spans="1:2">
      <c r="A765" s="1067" t="s">
        <v>956</v>
      </c>
      <c r="B765" s="1068">
        <v>1</v>
      </c>
    </row>
    <row r="766" spans="1:2">
      <c r="A766" s="1067" t="s">
        <v>957</v>
      </c>
      <c r="B766" s="1068">
        <v>2</v>
      </c>
    </row>
    <row r="767" spans="1:2">
      <c r="A767" s="1067" t="s">
        <v>958</v>
      </c>
      <c r="B767" s="1068">
        <v>1</v>
      </c>
    </row>
    <row r="768" spans="1:2">
      <c r="A768" s="1067" t="s">
        <v>959</v>
      </c>
      <c r="B768" s="1068">
        <v>1</v>
      </c>
    </row>
    <row r="769" spans="1:2">
      <c r="A769" s="1067" t="s">
        <v>885</v>
      </c>
      <c r="B769" s="1068">
        <v>2</v>
      </c>
    </row>
    <row r="770" spans="1:2">
      <c r="A770" s="1067" t="s">
        <v>961</v>
      </c>
      <c r="B770" s="1068">
        <v>1</v>
      </c>
    </row>
    <row r="771" spans="1:2">
      <c r="A771" s="1067" t="s">
        <v>962</v>
      </c>
      <c r="B771" s="1068">
        <v>1</v>
      </c>
    </row>
    <row r="772" spans="1:2">
      <c r="A772" s="1067" t="s">
        <v>963</v>
      </c>
      <c r="B772" s="1068">
        <v>1</v>
      </c>
    </row>
    <row r="773" spans="1:2">
      <c r="A773" s="1067" t="s">
        <v>965</v>
      </c>
      <c r="B773" s="1068">
        <v>1</v>
      </c>
    </row>
    <row r="774" spans="1:2">
      <c r="A774" s="1067" t="s">
        <v>966</v>
      </c>
      <c r="B774" s="1068">
        <v>1</v>
      </c>
    </row>
    <row r="775" spans="1:2">
      <c r="A775" s="1067" t="s">
        <v>967</v>
      </c>
      <c r="B775" s="1068">
        <v>1</v>
      </c>
    </row>
    <row r="776" spans="1:2">
      <c r="A776" s="1067" t="s">
        <v>968</v>
      </c>
      <c r="B776" s="1068">
        <v>1</v>
      </c>
    </row>
    <row r="777" spans="1:2">
      <c r="A777" s="1067" t="s">
        <v>970</v>
      </c>
      <c r="B777" s="1068">
        <v>1</v>
      </c>
    </row>
    <row r="778" spans="1:2">
      <c r="A778" s="1067" t="s">
        <v>971</v>
      </c>
      <c r="B778" s="1068">
        <v>1</v>
      </c>
    </row>
    <row r="779" spans="1:2">
      <c r="A779" s="1067" t="s">
        <v>974</v>
      </c>
      <c r="B779" s="1068">
        <v>1</v>
      </c>
    </row>
    <row r="780" spans="1:2">
      <c r="A780" s="1067" t="s">
        <v>975</v>
      </c>
      <c r="B780" s="1068">
        <v>2</v>
      </c>
    </row>
    <row r="781" spans="1:2">
      <c r="A781" s="1067" t="s">
        <v>977</v>
      </c>
      <c r="B781" s="1068">
        <v>2</v>
      </c>
    </row>
    <row r="782" spans="1:2">
      <c r="A782" s="1067" t="s">
        <v>978</v>
      </c>
      <c r="B782" s="1068">
        <v>2</v>
      </c>
    </row>
    <row r="783" spans="1:2">
      <c r="A783" s="1067" t="s">
        <v>979</v>
      </c>
      <c r="B783" s="1068">
        <v>2</v>
      </c>
    </row>
    <row r="784" spans="1:2">
      <c r="A784" s="1067" t="s">
        <v>980</v>
      </c>
      <c r="B784" s="1068">
        <v>2</v>
      </c>
    </row>
    <row r="785" spans="1:2">
      <c r="A785" s="1067" t="s">
        <v>981</v>
      </c>
      <c r="B785" s="1068">
        <v>2</v>
      </c>
    </row>
    <row r="786" spans="1:2">
      <c r="A786" s="1067" t="s">
        <v>982</v>
      </c>
      <c r="B786" s="1068">
        <v>2</v>
      </c>
    </row>
    <row r="787" spans="1:2">
      <c r="A787" s="1067" t="s">
        <v>983</v>
      </c>
      <c r="B787" s="1068">
        <v>2</v>
      </c>
    </row>
    <row r="788" spans="1:2">
      <c r="A788" s="1067" t="s">
        <v>467</v>
      </c>
      <c r="B788" s="1068">
        <v>2</v>
      </c>
    </row>
    <row r="789" spans="1:2">
      <c r="A789" s="1067" t="s">
        <v>198</v>
      </c>
      <c r="B789" s="1068">
        <v>2</v>
      </c>
    </row>
    <row r="790" spans="1:2">
      <c r="A790" s="1067" t="s">
        <v>410</v>
      </c>
      <c r="B790" s="1068">
        <v>2</v>
      </c>
    </row>
    <row r="791" spans="1:2">
      <c r="A791" s="1067" t="s">
        <v>985</v>
      </c>
      <c r="B791" s="1068">
        <v>2</v>
      </c>
    </row>
    <row r="792" spans="1:2">
      <c r="A792" s="1067" t="s">
        <v>986</v>
      </c>
      <c r="B792" s="1068">
        <v>1</v>
      </c>
    </row>
    <row r="793" spans="1:2">
      <c r="A793" s="1067" t="s">
        <v>987</v>
      </c>
      <c r="B793" s="1068">
        <v>1</v>
      </c>
    </row>
    <row r="794" spans="1:2">
      <c r="A794" s="1067" t="s">
        <v>990</v>
      </c>
      <c r="B794" s="1068">
        <v>1</v>
      </c>
    </row>
    <row r="795" spans="1:2">
      <c r="A795" s="1067" t="s">
        <v>992</v>
      </c>
      <c r="B795" s="1068">
        <v>1</v>
      </c>
    </row>
    <row r="796" spans="1:2">
      <c r="A796" s="1067" t="s">
        <v>993</v>
      </c>
      <c r="B796" s="1068">
        <v>2</v>
      </c>
    </row>
    <row r="797" spans="1:2">
      <c r="A797" s="1067" t="s">
        <v>994</v>
      </c>
      <c r="B797" s="1068">
        <v>2</v>
      </c>
    </row>
    <row r="798" spans="1:2">
      <c r="A798" s="1067" t="s">
        <v>995</v>
      </c>
      <c r="B798" s="1068">
        <v>2</v>
      </c>
    </row>
    <row r="799" spans="1:2">
      <c r="A799" s="1067" t="s">
        <v>996</v>
      </c>
      <c r="B799" s="1068">
        <v>2</v>
      </c>
    </row>
    <row r="800" spans="1:2">
      <c r="A800" s="1067" t="s">
        <v>997</v>
      </c>
      <c r="B800" s="1068">
        <v>2</v>
      </c>
    </row>
    <row r="801" spans="1:2">
      <c r="A801" s="1067" t="s">
        <v>998</v>
      </c>
      <c r="B801" s="1068">
        <v>2</v>
      </c>
    </row>
    <row r="802" spans="1:2">
      <c r="A802" s="1067" t="s">
        <v>999</v>
      </c>
      <c r="B802" s="1068">
        <v>2</v>
      </c>
    </row>
    <row r="803" spans="1:2">
      <c r="A803" s="1067" t="s">
        <v>1000</v>
      </c>
      <c r="B803" s="1068">
        <v>3</v>
      </c>
    </row>
    <row r="804" spans="1:2">
      <c r="A804" s="1067" t="s">
        <v>1001</v>
      </c>
      <c r="B804" s="1068">
        <v>1</v>
      </c>
    </row>
    <row r="805" spans="1:2">
      <c r="A805" s="1067" t="s">
        <v>1002</v>
      </c>
      <c r="B805" s="1068">
        <v>1</v>
      </c>
    </row>
    <row r="806" spans="1:2">
      <c r="A806" s="1067" t="s">
        <v>1003</v>
      </c>
      <c r="B806" s="1068">
        <v>1</v>
      </c>
    </row>
    <row r="807" spans="1:2">
      <c r="A807" s="1067" t="s">
        <v>1004</v>
      </c>
      <c r="B807" s="1068">
        <v>1</v>
      </c>
    </row>
    <row r="808" spans="1:2">
      <c r="A808" s="1067" t="s">
        <v>1005</v>
      </c>
      <c r="B808" s="1068">
        <v>1</v>
      </c>
    </row>
    <row r="809" spans="1:2">
      <c r="A809" s="1067" t="s">
        <v>1007</v>
      </c>
      <c r="B809" s="1068">
        <v>1</v>
      </c>
    </row>
    <row r="810" spans="1:2">
      <c r="A810" s="1067" t="s">
        <v>1008</v>
      </c>
      <c r="B810" s="1068">
        <v>2</v>
      </c>
    </row>
    <row r="811" spans="1:2">
      <c r="A811" s="1067" t="s">
        <v>1009</v>
      </c>
      <c r="B811" s="1068">
        <v>1</v>
      </c>
    </row>
    <row r="812" spans="1:2">
      <c r="A812" s="1067" t="s">
        <v>1010</v>
      </c>
      <c r="B812" s="1068">
        <v>1</v>
      </c>
    </row>
    <row r="813" spans="1:2">
      <c r="A813" s="1067" t="s">
        <v>1011</v>
      </c>
      <c r="B813" s="1068">
        <v>1</v>
      </c>
    </row>
    <row r="814" spans="1:2">
      <c r="A814" s="1067" t="s">
        <v>1012</v>
      </c>
      <c r="B814" s="1068">
        <v>1</v>
      </c>
    </row>
    <row r="815" spans="1:2">
      <c r="A815" s="1067" t="s">
        <v>1014</v>
      </c>
      <c r="B815" s="1068">
        <v>1</v>
      </c>
    </row>
    <row r="816" spans="1:2">
      <c r="A816" s="1067" t="s">
        <v>1015</v>
      </c>
      <c r="B816" s="1068">
        <v>1</v>
      </c>
    </row>
    <row r="817" spans="1:2">
      <c r="A817" s="1067" t="s">
        <v>1016</v>
      </c>
      <c r="B817" s="1068">
        <v>1</v>
      </c>
    </row>
    <row r="818" spans="1:2">
      <c r="A818" s="1067" t="s">
        <v>1017</v>
      </c>
      <c r="B818" s="1068">
        <v>1</v>
      </c>
    </row>
    <row r="819" spans="1:2">
      <c r="A819" s="1067" t="s">
        <v>1018</v>
      </c>
      <c r="B819" s="1068">
        <v>2</v>
      </c>
    </row>
    <row r="820" spans="1:2">
      <c r="A820" s="1067" t="s">
        <v>1020</v>
      </c>
      <c r="B820" s="1068">
        <v>1</v>
      </c>
    </row>
    <row r="821" spans="1:2">
      <c r="A821" s="1067" t="s">
        <v>1021</v>
      </c>
      <c r="B821" s="1068">
        <v>1</v>
      </c>
    </row>
    <row r="822" spans="1:2">
      <c r="A822" s="1067" t="s">
        <v>1022</v>
      </c>
      <c r="B822" s="1068">
        <v>1</v>
      </c>
    </row>
    <row r="823" spans="1:2">
      <c r="A823" s="1067" t="s">
        <v>1023</v>
      </c>
      <c r="B823" s="1068">
        <v>3</v>
      </c>
    </row>
    <row r="824" spans="1:2">
      <c r="A824" s="1067" t="s">
        <v>1025</v>
      </c>
      <c r="B824" s="1068">
        <v>2</v>
      </c>
    </row>
    <row r="825" spans="1:2">
      <c r="A825" s="1067" t="s">
        <v>1026</v>
      </c>
      <c r="B825" s="1068">
        <v>1</v>
      </c>
    </row>
    <row r="826" spans="1:2">
      <c r="A826" s="1067" t="s">
        <v>1027</v>
      </c>
      <c r="B826" s="1068">
        <v>3</v>
      </c>
    </row>
    <row r="827" spans="1:2">
      <c r="A827" s="1067" t="s">
        <v>1028</v>
      </c>
      <c r="B827" s="1068">
        <v>2</v>
      </c>
    </row>
    <row r="828" spans="1:2">
      <c r="A828" s="1067" t="s">
        <v>1029</v>
      </c>
      <c r="B828" s="1068">
        <v>2</v>
      </c>
    </row>
    <row r="829" spans="1:2">
      <c r="A829" s="1067" t="s">
        <v>1030</v>
      </c>
      <c r="B829" s="1068">
        <v>1</v>
      </c>
    </row>
    <row r="830" spans="1:2">
      <c r="A830" s="1067" t="s">
        <v>1031</v>
      </c>
      <c r="B830" s="1068">
        <v>2</v>
      </c>
    </row>
    <row r="831" spans="1:2">
      <c r="A831" s="1067" t="s">
        <v>1032</v>
      </c>
      <c r="B831" s="1068">
        <v>1</v>
      </c>
    </row>
    <row r="832" spans="1:2">
      <c r="A832" s="1067" t="s">
        <v>1033</v>
      </c>
      <c r="B832" s="1068">
        <v>1</v>
      </c>
    </row>
    <row r="833" spans="1:2">
      <c r="A833" s="1067" t="s">
        <v>1034</v>
      </c>
      <c r="B833" s="1068">
        <v>1</v>
      </c>
    </row>
    <row r="834" spans="1:2">
      <c r="A834" s="1067" t="s">
        <v>1035</v>
      </c>
      <c r="B834" s="1068">
        <v>1</v>
      </c>
    </row>
    <row r="835" spans="1:2">
      <c r="A835" s="1067" t="s">
        <v>1036</v>
      </c>
      <c r="B835" s="1068">
        <v>1</v>
      </c>
    </row>
    <row r="836" spans="1:2">
      <c r="A836" s="1067" t="s">
        <v>1037</v>
      </c>
      <c r="B836" s="1068">
        <v>1</v>
      </c>
    </row>
    <row r="837" spans="1:2">
      <c r="A837" s="1067" t="s">
        <v>1038</v>
      </c>
      <c r="B837" s="1068">
        <v>1</v>
      </c>
    </row>
    <row r="838" spans="1:2">
      <c r="A838" s="1067" t="s">
        <v>1041</v>
      </c>
      <c r="B838" s="1068">
        <v>1</v>
      </c>
    </row>
    <row r="839" spans="1:2">
      <c r="A839" s="1067" t="s">
        <v>1042</v>
      </c>
      <c r="B839" s="1068">
        <v>1</v>
      </c>
    </row>
    <row r="840" spans="1:2">
      <c r="A840" s="1067" t="s">
        <v>1043</v>
      </c>
      <c r="B840" s="1068">
        <v>1</v>
      </c>
    </row>
    <row r="841" spans="1:2">
      <c r="A841" s="1067" t="s">
        <v>1044</v>
      </c>
      <c r="B841" s="1068">
        <v>1</v>
      </c>
    </row>
    <row r="842" spans="1:2">
      <c r="A842" s="1067" t="s">
        <v>1046</v>
      </c>
      <c r="B842" s="1068">
        <v>1</v>
      </c>
    </row>
    <row r="843" spans="1:2">
      <c r="A843" s="1067" t="s">
        <v>1048</v>
      </c>
      <c r="B843" s="1068">
        <v>1</v>
      </c>
    </row>
    <row r="844" spans="1:2">
      <c r="A844" s="1067" t="s">
        <v>1049</v>
      </c>
      <c r="B844" s="1068">
        <v>2</v>
      </c>
    </row>
    <row r="845" spans="1:2">
      <c r="A845" s="1067" t="s">
        <v>1051</v>
      </c>
      <c r="B845" s="1068">
        <v>2</v>
      </c>
    </row>
    <row r="846" spans="1:2">
      <c r="A846" s="1067" t="s">
        <v>1052</v>
      </c>
      <c r="B846" s="1068">
        <v>1</v>
      </c>
    </row>
    <row r="847" spans="1:2">
      <c r="A847" s="1067" t="s">
        <v>1053</v>
      </c>
      <c r="B847" s="1068">
        <v>1</v>
      </c>
    </row>
    <row r="848" spans="1:2">
      <c r="A848" s="1067" t="s">
        <v>1054</v>
      </c>
      <c r="B848" s="1068">
        <v>1</v>
      </c>
    </row>
    <row r="849" spans="1:2">
      <c r="A849" s="1067" t="s">
        <v>1056</v>
      </c>
      <c r="B849" s="1068">
        <v>1</v>
      </c>
    </row>
    <row r="850" spans="1:2">
      <c r="A850" s="1067" t="s">
        <v>1057</v>
      </c>
      <c r="B850" s="1068">
        <v>1</v>
      </c>
    </row>
    <row r="851" spans="1:2">
      <c r="A851" s="1067" t="s">
        <v>1058</v>
      </c>
      <c r="B851" s="1068">
        <v>1</v>
      </c>
    </row>
    <row r="852" spans="1:2">
      <c r="A852" s="1067" t="s">
        <v>1059</v>
      </c>
      <c r="B852" s="1068">
        <v>2</v>
      </c>
    </row>
    <row r="853" spans="1:2">
      <c r="A853" s="1067" t="s">
        <v>1060</v>
      </c>
      <c r="B853" s="1068">
        <v>2</v>
      </c>
    </row>
    <row r="854" spans="1:2">
      <c r="A854" s="1067" t="s">
        <v>1061</v>
      </c>
      <c r="B854" s="1068">
        <v>2</v>
      </c>
    </row>
    <row r="855" spans="1:2">
      <c r="A855" s="1067" t="s">
        <v>1063</v>
      </c>
      <c r="B855" s="1068">
        <v>2</v>
      </c>
    </row>
    <row r="856" spans="1:2">
      <c r="A856" s="1067" t="s">
        <v>1064</v>
      </c>
      <c r="B856" s="1068">
        <v>2</v>
      </c>
    </row>
    <row r="857" spans="1:2">
      <c r="A857" s="1067" t="s">
        <v>1065</v>
      </c>
      <c r="B857" s="1068">
        <v>2</v>
      </c>
    </row>
    <row r="858" spans="1:2">
      <c r="A858" s="1067" t="s">
        <v>1066</v>
      </c>
      <c r="B858" s="1068">
        <v>2</v>
      </c>
    </row>
    <row r="859" spans="1:2">
      <c r="A859" s="1067" t="s">
        <v>1067</v>
      </c>
      <c r="B859" s="1068">
        <v>2</v>
      </c>
    </row>
    <row r="860" spans="1:2">
      <c r="A860" s="1067" t="s">
        <v>1069</v>
      </c>
      <c r="B860" s="1068">
        <v>2</v>
      </c>
    </row>
    <row r="861" spans="1:2">
      <c r="A861" s="1067" t="s">
        <v>1070</v>
      </c>
      <c r="B861" s="1068">
        <v>1</v>
      </c>
    </row>
    <row r="862" spans="1:2">
      <c r="A862" s="1067" t="s">
        <v>1071</v>
      </c>
      <c r="B862" s="1068">
        <v>1</v>
      </c>
    </row>
    <row r="863" spans="1:2">
      <c r="A863" s="1067" t="s">
        <v>1073</v>
      </c>
      <c r="B863" s="1068">
        <v>2</v>
      </c>
    </row>
    <row r="864" spans="1:2">
      <c r="A864" s="1067" t="s">
        <v>1074</v>
      </c>
      <c r="B864" s="1068">
        <v>1</v>
      </c>
    </row>
    <row r="865" spans="1:2">
      <c r="A865" s="1067" t="s">
        <v>1075</v>
      </c>
      <c r="B865" s="1068">
        <v>1</v>
      </c>
    </row>
    <row r="866" spans="1:2">
      <c r="A866" s="1067" t="s">
        <v>1077</v>
      </c>
      <c r="B866" s="1068">
        <v>1</v>
      </c>
    </row>
    <row r="867" spans="1:2">
      <c r="A867" s="1067" t="s">
        <v>1079</v>
      </c>
      <c r="B867" s="1068">
        <v>3</v>
      </c>
    </row>
    <row r="868" spans="1:2">
      <c r="A868" s="1067" t="s">
        <v>1080</v>
      </c>
      <c r="B868" s="1068">
        <v>1</v>
      </c>
    </row>
    <row r="869" spans="1:2">
      <c r="A869" s="1067" t="s">
        <v>1081</v>
      </c>
      <c r="B869" s="1068">
        <v>2</v>
      </c>
    </row>
    <row r="870" spans="1:2">
      <c r="A870" s="1067" t="s">
        <v>1082</v>
      </c>
      <c r="B870" s="1068">
        <v>2</v>
      </c>
    </row>
    <row r="871" spans="1:2">
      <c r="A871" s="1067" t="s">
        <v>1083</v>
      </c>
      <c r="B871" s="1068">
        <v>2</v>
      </c>
    </row>
    <row r="872" spans="1:2">
      <c r="A872" s="1067" t="s">
        <v>1084</v>
      </c>
      <c r="B872" s="1068">
        <v>2</v>
      </c>
    </row>
    <row r="873" spans="1:2">
      <c r="A873" s="1067" t="s">
        <v>1085</v>
      </c>
      <c r="B873" s="1068">
        <v>2</v>
      </c>
    </row>
    <row r="874" spans="1:2">
      <c r="A874" s="1067" t="s">
        <v>1086</v>
      </c>
      <c r="B874" s="1068">
        <v>1</v>
      </c>
    </row>
    <row r="875" spans="1:2">
      <c r="A875" s="1067" t="s">
        <v>1087</v>
      </c>
      <c r="B875" s="1068">
        <v>2</v>
      </c>
    </row>
    <row r="876" spans="1:2">
      <c r="A876" s="1067" t="s">
        <v>1088</v>
      </c>
      <c r="B876" s="1068">
        <v>1</v>
      </c>
    </row>
    <row r="877" spans="1:2">
      <c r="A877" s="1067" t="s">
        <v>1089</v>
      </c>
      <c r="B877" s="1068">
        <v>1</v>
      </c>
    </row>
    <row r="878" spans="1:2">
      <c r="A878" s="1067" t="s">
        <v>1090</v>
      </c>
      <c r="B878" s="1068">
        <v>1</v>
      </c>
    </row>
    <row r="879" spans="1:2">
      <c r="A879" s="1067" t="s">
        <v>1091</v>
      </c>
      <c r="B879" s="1068">
        <v>1</v>
      </c>
    </row>
    <row r="880" spans="1:2">
      <c r="A880" s="1067" t="s">
        <v>1092</v>
      </c>
      <c r="B880" s="1068">
        <v>1</v>
      </c>
    </row>
    <row r="881" spans="1:2">
      <c r="A881" s="1067" t="s">
        <v>1093</v>
      </c>
      <c r="B881" s="1068">
        <v>1</v>
      </c>
    </row>
    <row r="882" spans="1:2">
      <c r="A882" s="1067" t="s">
        <v>1094</v>
      </c>
      <c r="B882" s="1068">
        <v>1</v>
      </c>
    </row>
    <row r="883" spans="1:2">
      <c r="A883" s="1067" t="s">
        <v>1095</v>
      </c>
      <c r="B883" s="1068">
        <v>2</v>
      </c>
    </row>
    <row r="884" spans="1:2">
      <c r="A884" s="1067" t="s">
        <v>1096</v>
      </c>
      <c r="B884" s="1068">
        <v>1</v>
      </c>
    </row>
    <row r="885" spans="1:2">
      <c r="A885" s="1067" t="s">
        <v>1097</v>
      </c>
      <c r="B885" s="1068">
        <v>1</v>
      </c>
    </row>
    <row r="886" spans="1:2">
      <c r="A886" s="1067" t="s">
        <v>1100</v>
      </c>
      <c r="B886" s="1068">
        <v>1</v>
      </c>
    </row>
    <row r="887" spans="1:2">
      <c r="A887" s="1067" t="s">
        <v>1103</v>
      </c>
      <c r="B887" s="1068">
        <v>1</v>
      </c>
    </row>
    <row r="888" spans="1:2">
      <c r="A888" s="1067" t="s">
        <v>1104</v>
      </c>
      <c r="B888" s="1068">
        <v>1</v>
      </c>
    </row>
    <row r="889" spans="1:2">
      <c r="A889" s="1067" t="s">
        <v>1105</v>
      </c>
      <c r="B889" s="1068">
        <v>1</v>
      </c>
    </row>
    <row r="890" spans="1:2">
      <c r="A890" s="1067" t="s">
        <v>1106</v>
      </c>
      <c r="B890" s="1068">
        <v>1</v>
      </c>
    </row>
    <row r="891" spans="1:2">
      <c r="A891" s="1067" t="s">
        <v>1108</v>
      </c>
      <c r="B891" s="1068">
        <v>1</v>
      </c>
    </row>
    <row r="892" spans="1:2">
      <c r="A892" s="1067" t="s">
        <v>710</v>
      </c>
      <c r="B892" s="1068">
        <v>1</v>
      </c>
    </row>
    <row r="893" spans="1:2">
      <c r="A893" s="1067" t="s">
        <v>1047</v>
      </c>
      <c r="B893" s="1068">
        <v>1</v>
      </c>
    </row>
    <row r="894" spans="1:2">
      <c r="A894" s="1067" t="s">
        <v>969</v>
      </c>
      <c r="B894" s="1068">
        <v>1</v>
      </c>
    </row>
    <row r="895" spans="1:2">
      <c r="A895" s="1067" t="s">
        <v>888</v>
      </c>
      <c r="B895" s="1068">
        <v>1</v>
      </c>
    </row>
    <row r="896" spans="1:2">
      <c r="A896" s="1067" t="s">
        <v>1110</v>
      </c>
      <c r="B896" s="1068">
        <v>1</v>
      </c>
    </row>
    <row r="897" spans="1:2">
      <c r="A897" s="1067" t="s">
        <v>1111</v>
      </c>
      <c r="B897" s="1068">
        <v>2</v>
      </c>
    </row>
    <row r="898" spans="1:2">
      <c r="A898" s="1067" t="s">
        <v>1112</v>
      </c>
      <c r="B898" s="1068">
        <v>2</v>
      </c>
    </row>
    <row r="899" spans="1:2">
      <c r="A899" s="1067" t="s">
        <v>1113</v>
      </c>
      <c r="B899" s="1068">
        <v>1</v>
      </c>
    </row>
    <row r="900" spans="1:2">
      <c r="A900" s="1067" t="s">
        <v>1114</v>
      </c>
      <c r="B900" s="1068">
        <v>1</v>
      </c>
    </row>
    <row r="901" spans="1:2">
      <c r="A901" s="1067" t="s">
        <v>1115</v>
      </c>
      <c r="B901" s="1068">
        <v>1</v>
      </c>
    </row>
    <row r="902" spans="1:2">
      <c r="A902" s="1067" t="s">
        <v>1116</v>
      </c>
      <c r="B902" s="1068">
        <v>1</v>
      </c>
    </row>
    <row r="903" spans="1:2">
      <c r="A903" s="1067" t="s">
        <v>1117</v>
      </c>
      <c r="B903" s="1068">
        <v>2</v>
      </c>
    </row>
    <row r="904" spans="1:2">
      <c r="A904" s="1067" t="s">
        <v>1118</v>
      </c>
      <c r="B904" s="1068">
        <v>2</v>
      </c>
    </row>
    <row r="905" spans="1:2">
      <c r="A905" s="1067" t="s">
        <v>1119</v>
      </c>
      <c r="B905" s="1068">
        <v>2</v>
      </c>
    </row>
    <row r="906" spans="1:2">
      <c r="A906" s="1067" t="s">
        <v>1120</v>
      </c>
      <c r="B906" s="1068">
        <v>2</v>
      </c>
    </row>
    <row r="907" spans="1:2">
      <c r="A907" s="1067" t="s">
        <v>1121</v>
      </c>
      <c r="B907" s="1068">
        <v>2</v>
      </c>
    </row>
    <row r="908" spans="1:2">
      <c r="A908" s="1067" t="s">
        <v>1122</v>
      </c>
      <c r="B908" s="1068">
        <v>1</v>
      </c>
    </row>
    <row r="909" spans="1:2">
      <c r="A909" s="1067" t="s">
        <v>1123</v>
      </c>
      <c r="B909" s="1068">
        <v>1</v>
      </c>
    </row>
    <row r="910" spans="1:2">
      <c r="A910" s="1067" t="s">
        <v>1124</v>
      </c>
      <c r="B910" s="1068">
        <v>2</v>
      </c>
    </row>
    <row r="911" spans="1:2">
      <c r="A911" s="1067" t="s">
        <v>1125</v>
      </c>
      <c r="B911" s="1068">
        <v>2</v>
      </c>
    </row>
    <row r="912" spans="1:2">
      <c r="A912" s="1067" t="s">
        <v>1126</v>
      </c>
      <c r="B912" s="1068">
        <v>2</v>
      </c>
    </row>
    <row r="913" spans="1:2">
      <c r="A913" s="1067" t="s">
        <v>1127</v>
      </c>
      <c r="B913" s="1068">
        <v>1</v>
      </c>
    </row>
    <row r="914" spans="1:2">
      <c r="A914" s="1067" t="s">
        <v>1129</v>
      </c>
      <c r="B914" s="1068">
        <v>2</v>
      </c>
    </row>
    <row r="915" spans="1:2">
      <c r="A915" s="1067" t="s">
        <v>1130</v>
      </c>
      <c r="B915" s="1068">
        <v>2</v>
      </c>
    </row>
    <row r="916" spans="1:2">
      <c r="A916" s="1067" t="s">
        <v>1131</v>
      </c>
      <c r="B916" s="1068">
        <v>2</v>
      </c>
    </row>
    <row r="917" spans="1:2">
      <c r="A917" s="1067" t="s">
        <v>1132</v>
      </c>
      <c r="B917" s="1068">
        <v>2</v>
      </c>
    </row>
    <row r="918" spans="1:2">
      <c r="A918" s="1067" t="s">
        <v>1133</v>
      </c>
      <c r="B918" s="1068">
        <v>2</v>
      </c>
    </row>
    <row r="919" spans="1:2">
      <c r="A919" s="1067" t="s">
        <v>1134</v>
      </c>
      <c r="B919" s="1068">
        <v>1</v>
      </c>
    </row>
    <row r="920" spans="1:2">
      <c r="A920" s="1067" t="s">
        <v>1135</v>
      </c>
      <c r="B920" s="1068">
        <v>1</v>
      </c>
    </row>
    <row r="921" spans="1:2">
      <c r="A921" s="1067" t="s">
        <v>1136</v>
      </c>
      <c r="B921" s="1068">
        <v>3</v>
      </c>
    </row>
    <row r="922" spans="1:2">
      <c r="A922" s="1067" t="s">
        <v>1138</v>
      </c>
      <c r="B922" s="1068">
        <v>1</v>
      </c>
    </row>
    <row r="923" spans="1:2">
      <c r="A923" s="1067" t="s">
        <v>1139</v>
      </c>
      <c r="B923" s="1068">
        <v>1</v>
      </c>
    </row>
    <row r="924" spans="1:2">
      <c r="A924" s="1067" t="s">
        <v>1140</v>
      </c>
      <c r="B924" s="1068">
        <v>1</v>
      </c>
    </row>
    <row r="925" spans="1:2">
      <c r="A925" s="1067" t="s">
        <v>1141</v>
      </c>
      <c r="B925" s="1068">
        <v>1</v>
      </c>
    </row>
    <row r="926" spans="1:2">
      <c r="A926" s="1067" t="s">
        <v>1142</v>
      </c>
      <c r="B926" s="1068">
        <v>1</v>
      </c>
    </row>
    <row r="927" spans="1:2">
      <c r="A927" s="1067" t="s">
        <v>1143</v>
      </c>
      <c r="B927" s="1068">
        <v>1</v>
      </c>
    </row>
    <row r="928" spans="1:2">
      <c r="A928" s="1067" t="s">
        <v>1144</v>
      </c>
      <c r="B928" s="1068">
        <v>1</v>
      </c>
    </row>
    <row r="929" spans="1:2">
      <c r="A929" s="1067" t="s">
        <v>1145</v>
      </c>
      <c r="B929" s="1068">
        <v>1</v>
      </c>
    </row>
    <row r="930" spans="1:2">
      <c r="A930" s="1067" t="s">
        <v>1146</v>
      </c>
      <c r="B930" s="1068">
        <v>1</v>
      </c>
    </row>
    <row r="931" spans="1:2">
      <c r="A931" s="1067" t="s">
        <v>1149</v>
      </c>
      <c r="B931" s="1068">
        <v>3</v>
      </c>
    </row>
    <row r="932" spans="1:2">
      <c r="A932" s="1067" t="s">
        <v>1151</v>
      </c>
      <c r="B932" s="1068">
        <v>1</v>
      </c>
    </row>
    <row r="933" spans="1:2">
      <c r="A933" s="1067" t="s">
        <v>1152</v>
      </c>
      <c r="B933" s="1068">
        <v>1</v>
      </c>
    </row>
    <row r="934" spans="1:2">
      <c r="A934" s="1067" t="s">
        <v>51</v>
      </c>
      <c r="B934" s="1068">
        <v>1</v>
      </c>
    </row>
    <row r="935" spans="1:2">
      <c r="A935" s="1067" t="s">
        <v>1154</v>
      </c>
      <c r="B935" s="1068">
        <v>1</v>
      </c>
    </row>
    <row r="936" spans="1:2">
      <c r="A936" s="1067" t="s">
        <v>988</v>
      </c>
      <c r="B936" s="1068">
        <v>1</v>
      </c>
    </row>
    <row r="937" spans="1:2">
      <c r="A937" s="1067" t="s">
        <v>276</v>
      </c>
      <c r="B937" s="1068">
        <v>1</v>
      </c>
    </row>
    <row r="938" spans="1:2">
      <c r="A938" s="1067" t="s">
        <v>1156</v>
      </c>
      <c r="B938" s="1068">
        <v>1</v>
      </c>
    </row>
    <row r="939" spans="1:2">
      <c r="A939" s="1067" t="s">
        <v>1158</v>
      </c>
      <c r="B939" s="1068">
        <v>2</v>
      </c>
    </row>
    <row r="940" spans="1:2">
      <c r="A940" s="1067" t="s">
        <v>1159</v>
      </c>
      <c r="B940" s="1068">
        <v>3</v>
      </c>
    </row>
    <row r="941" spans="1:2">
      <c r="A941" s="1067" t="s">
        <v>1039</v>
      </c>
      <c r="B941" s="1068">
        <v>1</v>
      </c>
    </row>
    <row r="942" spans="1:2">
      <c r="A942" s="1067" t="s">
        <v>682</v>
      </c>
      <c r="B942" s="1068">
        <v>1</v>
      </c>
    </row>
    <row r="943" spans="1:2">
      <c r="A943" s="1067" t="s">
        <v>651</v>
      </c>
      <c r="B943" s="1068">
        <v>1</v>
      </c>
    </row>
    <row r="944" spans="1:2">
      <c r="A944" s="1067" t="s">
        <v>1160</v>
      </c>
      <c r="B944" s="1068">
        <v>1</v>
      </c>
    </row>
    <row r="945" spans="1:2">
      <c r="A945" s="1067" t="s">
        <v>1161</v>
      </c>
      <c r="B945" s="1068">
        <v>1</v>
      </c>
    </row>
    <row r="946" spans="1:2">
      <c r="A946" s="1067" t="s">
        <v>1162</v>
      </c>
      <c r="B946" s="1068">
        <v>1</v>
      </c>
    </row>
    <row r="947" spans="1:2">
      <c r="A947" s="1067" t="s">
        <v>1164</v>
      </c>
      <c r="B947" s="1068">
        <v>1</v>
      </c>
    </row>
    <row r="948" spans="1:2">
      <c r="A948" s="1067" t="s">
        <v>1165</v>
      </c>
      <c r="B948" s="1068">
        <v>1</v>
      </c>
    </row>
    <row r="949" spans="1:2">
      <c r="A949" s="1067" t="s">
        <v>1166</v>
      </c>
      <c r="B949" s="1068">
        <v>1</v>
      </c>
    </row>
    <row r="950" spans="1:2">
      <c r="A950" s="1067" t="s">
        <v>1167</v>
      </c>
      <c r="B950" s="1068">
        <v>2</v>
      </c>
    </row>
    <row r="951" spans="1:2">
      <c r="A951" s="1067" t="s">
        <v>1168</v>
      </c>
      <c r="B951" s="1068">
        <v>1</v>
      </c>
    </row>
    <row r="952" spans="1:2">
      <c r="A952" s="1067" t="s">
        <v>1169</v>
      </c>
      <c r="B952" s="1068">
        <v>2</v>
      </c>
    </row>
    <row r="953" spans="1:2">
      <c r="A953" s="1067" t="s">
        <v>1172</v>
      </c>
      <c r="B953" s="1068">
        <v>2</v>
      </c>
    </row>
    <row r="954" spans="1:2">
      <c r="A954" s="1067" t="s">
        <v>1173</v>
      </c>
      <c r="B954" s="1068">
        <v>1</v>
      </c>
    </row>
    <row r="955" spans="1:2">
      <c r="A955" s="1067" t="s">
        <v>1174</v>
      </c>
      <c r="B955" s="1068">
        <v>2</v>
      </c>
    </row>
    <row r="956" spans="1:2">
      <c r="A956" s="1067" t="s">
        <v>1176</v>
      </c>
      <c r="B956" s="1068">
        <v>2</v>
      </c>
    </row>
    <row r="957" spans="1:2">
      <c r="A957" s="1067" t="s">
        <v>1177</v>
      </c>
      <c r="B957" s="1068">
        <v>2</v>
      </c>
    </row>
    <row r="958" spans="1:2">
      <c r="A958" s="1067" t="s">
        <v>1178</v>
      </c>
      <c r="B958" s="1068">
        <v>2</v>
      </c>
    </row>
    <row r="959" spans="1:2">
      <c r="A959" s="1067" t="s">
        <v>1180</v>
      </c>
      <c r="B959" s="1068">
        <v>2</v>
      </c>
    </row>
    <row r="960" spans="1:2">
      <c r="A960" s="1067" t="s">
        <v>1181</v>
      </c>
      <c r="B960" s="1068">
        <v>2</v>
      </c>
    </row>
    <row r="961" spans="1:2">
      <c r="A961" s="1067" t="s">
        <v>1182</v>
      </c>
      <c r="B961" s="1068">
        <v>2</v>
      </c>
    </row>
    <row r="962" spans="1:2">
      <c r="A962" s="1067" t="s">
        <v>1183</v>
      </c>
      <c r="B962" s="1068">
        <v>2</v>
      </c>
    </row>
    <row r="963" spans="1:2">
      <c r="A963" s="1067" t="s">
        <v>1184</v>
      </c>
      <c r="B963" s="1068">
        <v>2</v>
      </c>
    </row>
    <row r="964" spans="1:2">
      <c r="A964" s="1067" t="s">
        <v>1185</v>
      </c>
      <c r="B964" s="1068">
        <v>2</v>
      </c>
    </row>
    <row r="965" spans="1:2">
      <c r="A965" s="1067" t="s">
        <v>1187</v>
      </c>
      <c r="B965" s="1068">
        <v>1</v>
      </c>
    </row>
    <row r="966" spans="1:2">
      <c r="A966" s="1067" t="s">
        <v>1188</v>
      </c>
      <c r="B966" s="1068">
        <v>1</v>
      </c>
    </row>
    <row r="967" spans="1:2">
      <c r="A967" s="1067" t="s">
        <v>1189</v>
      </c>
      <c r="B967" s="1068">
        <v>1</v>
      </c>
    </row>
    <row r="968" spans="1:2">
      <c r="A968" s="1067" t="s">
        <v>1191</v>
      </c>
      <c r="B968" s="1068">
        <v>1</v>
      </c>
    </row>
    <row r="969" spans="1:2">
      <c r="A969" s="1067" t="s">
        <v>1192</v>
      </c>
      <c r="B969" s="1068">
        <v>1</v>
      </c>
    </row>
    <row r="970" spans="1:2">
      <c r="A970" s="1067" t="s">
        <v>1193</v>
      </c>
      <c r="B970" s="1068">
        <v>2</v>
      </c>
    </row>
    <row r="971" spans="1:2">
      <c r="A971" s="1067" t="s">
        <v>1194</v>
      </c>
      <c r="B971" s="1068">
        <v>1</v>
      </c>
    </row>
    <row r="972" spans="1:2">
      <c r="A972" s="1067" t="s">
        <v>1195</v>
      </c>
      <c r="B972" s="1068">
        <v>2</v>
      </c>
    </row>
    <row r="973" spans="1:2">
      <c r="A973" s="1067" t="s">
        <v>1196</v>
      </c>
      <c r="B973" s="1068">
        <v>2</v>
      </c>
    </row>
    <row r="974" spans="1:2">
      <c r="A974" s="1067" t="s">
        <v>1197</v>
      </c>
      <c r="B974" s="1068">
        <v>2</v>
      </c>
    </row>
    <row r="975" spans="1:2">
      <c r="A975" s="1067" t="s">
        <v>1198</v>
      </c>
      <c r="B975" s="1068">
        <v>2</v>
      </c>
    </row>
    <row r="976" spans="1:2">
      <c r="A976" s="1067" t="s">
        <v>1199</v>
      </c>
      <c r="B976" s="1068">
        <v>2</v>
      </c>
    </row>
    <row r="977" spans="1:2">
      <c r="A977" s="1067" t="s">
        <v>1200</v>
      </c>
      <c r="B977" s="1068">
        <v>2</v>
      </c>
    </row>
    <row r="978" spans="1:2">
      <c r="A978" s="1067" t="s">
        <v>1201</v>
      </c>
      <c r="B978" s="1068">
        <v>2</v>
      </c>
    </row>
    <row r="979" spans="1:2">
      <c r="A979" s="1067" t="s">
        <v>1202</v>
      </c>
      <c r="B979" s="1068">
        <v>2</v>
      </c>
    </row>
    <row r="980" spans="1:2">
      <c r="A980" s="1067" t="s">
        <v>1203</v>
      </c>
      <c r="B980" s="1068">
        <v>2</v>
      </c>
    </row>
    <row r="981" spans="1:2">
      <c r="A981" s="1067" t="s">
        <v>1204</v>
      </c>
      <c r="B981" s="1068">
        <v>2</v>
      </c>
    </row>
    <row r="982" spans="1:2">
      <c r="A982" s="1067" t="s">
        <v>1205</v>
      </c>
      <c r="B982" s="1068">
        <v>2</v>
      </c>
    </row>
    <row r="983" spans="1:2">
      <c r="A983" s="1067" t="s">
        <v>1206</v>
      </c>
      <c r="B983" s="1068">
        <v>3</v>
      </c>
    </row>
    <row r="984" spans="1:2">
      <c r="A984" s="1067" t="s">
        <v>1207</v>
      </c>
      <c r="B984" s="1068">
        <v>3</v>
      </c>
    </row>
    <row r="985" spans="1:2">
      <c r="A985" s="1067" t="s">
        <v>1208</v>
      </c>
      <c r="B985" s="1068">
        <v>3</v>
      </c>
    </row>
    <row r="986" spans="1:2">
      <c r="A986" s="1067" t="s">
        <v>1211</v>
      </c>
      <c r="B986" s="1068">
        <v>3</v>
      </c>
    </row>
    <row r="987" spans="1:2">
      <c r="A987" s="1067" t="s">
        <v>1212</v>
      </c>
      <c r="B987" s="1068">
        <v>2</v>
      </c>
    </row>
    <row r="988" spans="1:2">
      <c r="A988" s="1067" t="s">
        <v>1213</v>
      </c>
      <c r="B988" s="1068">
        <v>2</v>
      </c>
    </row>
    <row r="989" spans="1:2">
      <c r="A989" s="1067" t="s">
        <v>1214</v>
      </c>
      <c r="B989" s="1068">
        <v>2</v>
      </c>
    </row>
    <row r="990" spans="1:2">
      <c r="A990" s="1067" t="s">
        <v>1215</v>
      </c>
      <c r="B990" s="1068">
        <v>2</v>
      </c>
    </row>
    <row r="991" spans="1:2">
      <c r="A991" s="1067" t="s">
        <v>1216</v>
      </c>
      <c r="B991" s="1068">
        <v>2</v>
      </c>
    </row>
    <row r="992" spans="1:2">
      <c r="A992" s="1067" t="s">
        <v>1217</v>
      </c>
      <c r="B992" s="1068">
        <v>1</v>
      </c>
    </row>
    <row r="993" spans="1:2">
      <c r="A993" s="1067" t="s">
        <v>1219</v>
      </c>
      <c r="B993" s="1068">
        <v>2</v>
      </c>
    </row>
    <row r="994" spans="1:2">
      <c r="A994" s="1067" t="s">
        <v>1220</v>
      </c>
      <c r="B994" s="1068">
        <v>2</v>
      </c>
    </row>
    <row r="995" spans="1:2">
      <c r="A995" s="1067" t="s">
        <v>1221</v>
      </c>
      <c r="B995" s="1068">
        <v>2</v>
      </c>
    </row>
    <row r="996" spans="1:2">
      <c r="A996" s="1067" t="s">
        <v>1222</v>
      </c>
      <c r="B996" s="1068">
        <v>2</v>
      </c>
    </row>
    <row r="997" spans="1:2">
      <c r="A997" s="1067" t="s">
        <v>1223</v>
      </c>
      <c r="B997" s="1068">
        <v>2</v>
      </c>
    </row>
    <row r="998" spans="1:2">
      <c r="A998" s="1067" t="s">
        <v>1224</v>
      </c>
      <c r="B998" s="1068">
        <v>2</v>
      </c>
    </row>
    <row r="999" spans="1:2">
      <c r="A999" s="1067" t="s">
        <v>1225</v>
      </c>
      <c r="B999" s="1068">
        <v>2</v>
      </c>
    </row>
    <row r="1000" spans="1:2">
      <c r="A1000" s="1067" t="s">
        <v>1226</v>
      </c>
      <c r="B1000" s="1068">
        <v>2</v>
      </c>
    </row>
    <row r="1001" spans="1:2">
      <c r="A1001" s="1067" t="s">
        <v>1227</v>
      </c>
      <c r="B1001" s="1068">
        <v>2</v>
      </c>
    </row>
    <row r="1002" spans="1:2">
      <c r="A1002" s="1067" t="s">
        <v>1230</v>
      </c>
      <c r="B1002" s="1068">
        <v>2</v>
      </c>
    </row>
    <row r="1003" spans="1:2">
      <c r="A1003" s="1067" t="s">
        <v>1231</v>
      </c>
      <c r="B1003" s="1068">
        <v>2</v>
      </c>
    </row>
    <row r="1004" spans="1:2">
      <c r="A1004" s="1067" t="s">
        <v>1233</v>
      </c>
      <c r="B1004" s="1068">
        <v>2</v>
      </c>
    </row>
    <row r="1005" spans="1:2">
      <c r="A1005" s="1067" t="s">
        <v>1234</v>
      </c>
      <c r="B1005" s="1068">
        <v>2</v>
      </c>
    </row>
    <row r="1006" spans="1:2">
      <c r="A1006" s="1067" t="s">
        <v>1235</v>
      </c>
      <c r="B1006" s="1068">
        <v>2</v>
      </c>
    </row>
    <row r="1007" spans="1:2">
      <c r="A1007" s="1067" t="s">
        <v>1236</v>
      </c>
      <c r="B1007" s="1068">
        <v>2</v>
      </c>
    </row>
    <row r="1008" spans="1:2">
      <c r="A1008" s="1067" t="s">
        <v>1237</v>
      </c>
      <c r="B1008" s="1068">
        <v>2</v>
      </c>
    </row>
    <row r="1009" spans="1:2">
      <c r="A1009" s="1067" t="s">
        <v>1239</v>
      </c>
      <c r="B1009" s="1068">
        <v>2</v>
      </c>
    </row>
    <row r="1010" spans="1:2">
      <c r="A1010" s="1067" t="s">
        <v>1243</v>
      </c>
      <c r="B1010" s="1068">
        <v>3</v>
      </c>
    </row>
    <row r="1011" spans="1:2">
      <c r="A1011" s="1067" t="s">
        <v>1245</v>
      </c>
      <c r="B1011" s="1068">
        <v>2</v>
      </c>
    </row>
    <row r="1012" spans="1:2">
      <c r="A1012" s="1067" t="s">
        <v>1246</v>
      </c>
      <c r="B1012" s="1068">
        <v>2</v>
      </c>
    </row>
    <row r="1013" spans="1:2">
      <c r="A1013" s="1067" t="s">
        <v>1247</v>
      </c>
      <c r="B1013" s="1068">
        <v>2</v>
      </c>
    </row>
    <row r="1014" spans="1:2">
      <c r="A1014" s="1067" t="s">
        <v>1249</v>
      </c>
      <c r="B1014" s="1068">
        <v>2</v>
      </c>
    </row>
    <row r="1015" spans="1:2">
      <c r="A1015" s="1067" t="s">
        <v>1250</v>
      </c>
      <c r="B1015" s="1068">
        <v>2</v>
      </c>
    </row>
    <row r="1016" spans="1:2">
      <c r="A1016" s="1067" t="s">
        <v>1251</v>
      </c>
      <c r="B1016" s="1068">
        <v>2</v>
      </c>
    </row>
    <row r="1017" spans="1:2">
      <c r="A1017" s="1067" t="s">
        <v>1252</v>
      </c>
      <c r="B1017" s="1068">
        <v>2</v>
      </c>
    </row>
    <row r="1018" spans="1:2">
      <c r="A1018" s="1067" t="s">
        <v>1254</v>
      </c>
      <c r="B1018" s="1068">
        <v>2</v>
      </c>
    </row>
    <row r="1019" spans="1:2">
      <c r="A1019" s="1067" t="s">
        <v>1255</v>
      </c>
      <c r="B1019" s="1068">
        <v>2</v>
      </c>
    </row>
    <row r="1020" spans="1:2">
      <c r="A1020" s="1067" t="s">
        <v>1257</v>
      </c>
      <c r="B1020" s="1068">
        <v>2</v>
      </c>
    </row>
    <row r="1021" spans="1:2">
      <c r="A1021" s="1067" t="s">
        <v>1258</v>
      </c>
      <c r="B1021" s="1068">
        <v>3</v>
      </c>
    </row>
    <row r="1022" spans="1:2">
      <c r="A1022" s="1067" t="s">
        <v>1259</v>
      </c>
      <c r="B1022" s="1068">
        <v>3</v>
      </c>
    </row>
    <row r="1023" spans="1:2">
      <c r="A1023" s="1067" t="s">
        <v>1260</v>
      </c>
      <c r="B1023" s="1068">
        <v>2</v>
      </c>
    </row>
    <row r="1024" spans="1:2">
      <c r="A1024" s="1067" t="s">
        <v>1261</v>
      </c>
      <c r="B1024" s="1068">
        <v>2</v>
      </c>
    </row>
    <row r="1025" spans="1:2">
      <c r="A1025" s="1067" t="s">
        <v>1262</v>
      </c>
      <c r="B1025" s="1068">
        <v>2</v>
      </c>
    </row>
    <row r="1026" spans="1:2">
      <c r="A1026" s="1067" t="s">
        <v>1263</v>
      </c>
      <c r="B1026" s="1068">
        <v>2</v>
      </c>
    </row>
    <row r="1027" spans="1:2">
      <c r="A1027" s="1067" t="s">
        <v>1264</v>
      </c>
      <c r="B1027" s="1068">
        <v>2</v>
      </c>
    </row>
    <row r="1028" spans="1:2">
      <c r="A1028" s="1067" t="s">
        <v>1266</v>
      </c>
      <c r="B1028" s="1068">
        <v>1</v>
      </c>
    </row>
    <row r="1029" spans="1:2">
      <c r="A1029" s="1067" t="s">
        <v>1267</v>
      </c>
      <c r="B1029" s="1068">
        <v>2</v>
      </c>
    </row>
    <row r="1030" spans="1:2">
      <c r="A1030" s="1067" t="s">
        <v>1268</v>
      </c>
      <c r="B1030" s="1068">
        <v>2</v>
      </c>
    </row>
    <row r="1031" spans="1:2">
      <c r="A1031" s="1067" t="s">
        <v>1269</v>
      </c>
      <c r="B1031" s="1068">
        <v>2</v>
      </c>
    </row>
    <row r="1032" spans="1:2">
      <c r="A1032" s="1067" t="s">
        <v>1270</v>
      </c>
      <c r="B1032" s="1068">
        <v>3</v>
      </c>
    </row>
    <row r="1033" spans="1:2">
      <c r="A1033" s="1067" t="s">
        <v>1271</v>
      </c>
      <c r="B1033" s="1068">
        <v>1</v>
      </c>
    </row>
    <row r="1034" spans="1:2">
      <c r="A1034" s="1067" t="s">
        <v>1272</v>
      </c>
      <c r="B1034" s="1068">
        <v>1</v>
      </c>
    </row>
    <row r="1035" spans="1:2">
      <c r="A1035" s="1067" t="s">
        <v>1273</v>
      </c>
      <c r="B1035" s="1068">
        <v>2</v>
      </c>
    </row>
    <row r="1036" spans="1:2">
      <c r="A1036" s="1067" t="s">
        <v>1274</v>
      </c>
      <c r="B1036" s="1068">
        <v>2</v>
      </c>
    </row>
    <row r="1037" spans="1:2">
      <c r="A1037" s="1067" t="s">
        <v>1276</v>
      </c>
      <c r="B1037" s="1068">
        <v>2</v>
      </c>
    </row>
    <row r="1038" spans="1:2">
      <c r="A1038" s="1067" t="s">
        <v>1277</v>
      </c>
      <c r="B1038" s="1068">
        <v>2</v>
      </c>
    </row>
    <row r="1039" spans="1:2">
      <c r="A1039" s="1067" t="s">
        <v>1278</v>
      </c>
      <c r="B1039" s="1068">
        <v>2</v>
      </c>
    </row>
    <row r="1040" spans="1:2">
      <c r="A1040" s="1067" t="s">
        <v>1279</v>
      </c>
      <c r="B1040" s="1068">
        <v>2</v>
      </c>
    </row>
    <row r="1041" spans="1:2">
      <c r="A1041" s="1067" t="s">
        <v>1280</v>
      </c>
      <c r="B1041" s="1068">
        <v>2</v>
      </c>
    </row>
    <row r="1042" spans="1:2">
      <c r="A1042" s="1067" t="s">
        <v>1282</v>
      </c>
      <c r="B1042" s="1068">
        <v>2</v>
      </c>
    </row>
    <row r="1043" spans="1:2">
      <c r="A1043" s="1067" t="s">
        <v>1283</v>
      </c>
      <c r="B1043" s="1068">
        <v>2</v>
      </c>
    </row>
    <row r="1044" spans="1:2">
      <c r="A1044" s="1067" t="s">
        <v>1284</v>
      </c>
      <c r="B1044" s="1068">
        <v>2</v>
      </c>
    </row>
    <row r="1045" spans="1:2">
      <c r="A1045" s="1067" t="s">
        <v>1285</v>
      </c>
      <c r="B1045" s="1068">
        <v>2</v>
      </c>
    </row>
    <row r="1046" spans="1:2">
      <c r="A1046" s="1067" t="s">
        <v>1287</v>
      </c>
      <c r="B1046" s="1068">
        <v>2</v>
      </c>
    </row>
    <row r="1047" spans="1:2">
      <c r="A1047" s="1067" t="s">
        <v>1288</v>
      </c>
      <c r="B1047" s="1068">
        <v>1</v>
      </c>
    </row>
    <row r="1048" spans="1:2">
      <c r="A1048" s="1067" t="s">
        <v>1289</v>
      </c>
      <c r="B1048" s="1068">
        <v>1</v>
      </c>
    </row>
    <row r="1049" spans="1:2">
      <c r="A1049" s="1067" t="s">
        <v>1290</v>
      </c>
      <c r="B1049" s="1068">
        <v>1</v>
      </c>
    </row>
    <row r="1050" spans="1:2">
      <c r="A1050" s="1067" t="s">
        <v>1291</v>
      </c>
      <c r="B1050" s="1068">
        <v>1</v>
      </c>
    </row>
    <row r="1051" spans="1:2">
      <c r="A1051" s="1067" t="s">
        <v>1292</v>
      </c>
      <c r="B1051" s="1068">
        <v>1</v>
      </c>
    </row>
    <row r="1052" spans="1:2">
      <c r="A1052" s="1067" t="s">
        <v>1293</v>
      </c>
      <c r="B1052" s="1068">
        <v>1</v>
      </c>
    </row>
    <row r="1053" spans="1:2">
      <c r="A1053" s="1067" t="s">
        <v>1294</v>
      </c>
      <c r="B1053" s="1068">
        <v>1</v>
      </c>
    </row>
    <row r="1054" spans="1:2">
      <c r="A1054" s="1067" t="s">
        <v>1295</v>
      </c>
      <c r="B1054" s="1068">
        <v>3</v>
      </c>
    </row>
    <row r="1055" spans="1:2">
      <c r="A1055" s="1067" t="s">
        <v>1296</v>
      </c>
      <c r="B1055" s="1068">
        <v>2</v>
      </c>
    </row>
    <row r="1056" spans="1:2">
      <c r="A1056" s="1067" t="s">
        <v>1297</v>
      </c>
      <c r="B1056" s="1068">
        <v>2</v>
      </c>
    </row>
    <row r="1057" spans="1:2">
      <c r="A1057" s="1067" t="s">
        <v>1298</v>
      </c>
      <c r="B1057" s="1068">
        <v>3</v>
      </c>
    </row>
    <row r="1058" spans="1:2">
      <c r="A1058" s="1067" t="s">
        <v>1299</v>
      </c>
      <c r="B1058" s="1068">
        <v>2</v>
      </c>
    </row>
    <row r="1059" spans="1:2">
      <c r="A1059" s="1067" t="s">
        <v>1300</v>
      </c>
      <c r="B1059" s="1068">
        <v>1</v>
      </c>
    </row>
    <row r="1060" spans="1:2">
      <c r="A1060" s="1067" t="s">
        <v>1301</v>
      </c>
      <c r="B1060" s="1068">
        <v>2</v>
      </c>
    </row>
    <row r="1061" spans="1:2">
      <c r="A1061" s="1067" t="s">
        <v>1302</v>
      </c>
      <c r="B1061" s="1068">
        <v>1</v>
      </c>
    </row>
    <row r="1062" spans="1:2">
      <c r="A1062" s="1067" t="s">
        <v>1303</v>
      </c>
      <c r="B1062" s="1068">
        <v>2</v>
      </c>
    </row>
    <row r="1063" spans="1:2">
      <c r="A1063" s="1067" t="s">
        <v>1305</v>
      </c>
      <c r="B1063" s="1068">
        <v>2</v>
      </c>
    </row>
    <row r="1064" spans="1:2">
      <c r="A1064" s="1067" t="s">
        <v>1306</v>
      </c>
      <c r="B1064" s="1068">
        <v>1</v>
      </c>
    </row>
    <row r="1065" spans="1:2">
      <c r="A1065" s="1067" t="s">
        <v>1307</v>
      </c>
      <c r="B1065" s="1068">
        <v>1</v>
      </c>
    </row>
    <row r="1066" spans="1:2">
      <c r="A1066" s="1067" t="s">
        <v>1308</v>
      </c>
      <c r="B1066" s="1068">
        <v>2</v>
      </c>
    </row>
    <row r="1067" spans="1:2">
      <c r="A1067" s="1067" t="s">
        <v>1309</v>
      </c>
      <c r="B1067" s="1068">
        <v>2</v>
      </c>
    </row>
    <row r="1068" spans="1:2">
      <c r="A1068" s="1067" t="s">
        <v>1310</v>
      </c>
      <c r="B1068" s="1068">
        <v>2</v>
      </c>
    </row>
    <row r="1069" spans="1:2">
      <c r="A1069" s="1067" t="s">
        <v>1311</v>
      </c>
      <c r="B1069" s="1068">
        <v>3</v>
      </c>
    </row>
    <row r="1070" spans="1:2">
      <c r="A1070" s="1067" t="s">
        <v>1312</v>
      </c>
      <c r="B1070" s="1068">
        <v>1</v>
      </c>
    </row>
    <row r="1071" spans="1:2">
      <c r="A1071" s="1067" t="s">
        <v>1313</v>
      </c>
      <c r="B1071" s="1068">
        <v>2</v>
      </c>
    </row>
    <row r="1072" spans="1:2">
      <c r="A1072" s="1067" t="s">
        <v>1315</v>
      </c>
      <c r="B1072" s="1068">
        <v>1</v>
      </c>
    </row>
    <row r="1073" spans="1:2">
      <c r="A1073" s="1067" t="s">
        <v>1316</v>
      </c>
      <c r="B1073" s="1068">
        <v>1</v>
      </c>
    </row>
    <row r="1074" spans="1:2">
      <c r="A1074" s="1067" t="s">
        <v>1317</v>
      </c>
      <c r="B1074" s="1068">
        <v>1</v>
      </c>
    </row>
    <row r="1075" spans="1:2">
      <c r="A1075" s="1067" t="s">
        <v>1318</v>
      </c>
      <c r="B1075" s="1068">
        <v>1</v>
      </c>
    </row>
    <row r="1076" spans="1:2">
      <c r="A1076" s="1067" t="s">
        <v>1319</v>
      </c>
      <c r="B1076" s="1068">
        <v>1</v>
      </c>
    </row>
    <row r="1077" spans="1:2">
      <c r="A1077" s="1067" t="s">
        <v>1320</v>
      </c>
      <c r="B1077" s="1068">
        <v>1</v>
      </c>
    </row>
    <row r="1078" spans="1:2">
      <c r="A1078" s="1067" t="s">
        <v>1321</v>
      </c>
      <c r="B1078" s="1068">
        <v>1</v>
      </c>
    </row>
    <row r="1079" spans="1:2">
      <c r="A1079" s="1067" t="s">
        <v>1322</v>
      </c>
      <c r="B1079" s="1068">
        <v>1</v>
      </c>
    </row>
    <row r="1080" spans="1:2">
      <c r="A1080" s="1067" t="s">
        <v>1323</v>
      </c>
      <c r="B1080" s="1068">
        <v>1</v>
      </c>
    </row>
    <row r="1081" spans="1:2">
      <c r="A1081" s="1067" t="s">
        <v>1324</v>
      </c>
      <c r="B1081" s="1068">
        <v>1</v>
      </c>
    </row>
    <row r="1082" spans="1:2">
      <c r="A1082" s="1067" t="s">
        <v>1325</v>
      </c>
      <c r="B1082" s="1068">
        <v>1</v>
      </c>
    </row>
    <row r="1083" spans="1:2">
      <c r="A1083" s="1067" t="s">
        <v>1326</v>
      </c>
      <c r="B1083" s="1068">
        <v>1</v>
      </c>
    </row>
    <row r="1084" spans="1:2">
      <c r="A1084" s="1067" t="s">
        <v>1328</v>
      </c>
      <c r="B1084" s="1068">
        <v>1</v>
      </c>
    </row>
    <row r="1085" spans="1:2">
      <c r="A1085" s="1067" t="s">
        <v>1330</v>
      </c>
      <c r="B1085" s="1068">
        <v>1</v>
      </c>
    </row>
    <row r="1086" spans="1:2">
      <c r="A1086" s="1067" t="s">
        <v>1332</v>
      </c>
      <c r="B1086" s="1068">
        <v>1</v>
      </c>
    </row>
    <row r="1087" spans="1:2">
      <c r="A1087" s="1067" t="s">
        <v>1333</v>
      </c>
      <c r="B1087" s="1068">
        <v>1</v>
      </c>
    </row>
    <row r="1088" spans="1:2">
      <c r="A1088" s="1067" t="s">
        <v>1334</v>
      </c>
      <c r="B1088" s="1068">
        <v>2</v>
      </c>
    </row>
    <row r="1089" spans="1:2">
      <c r="A1089" s="1067" t="s">
        <v>1335</v>
      </c>
      <c r="B1089" s="1068">
        <v>2</v>
      </c>
    </row>
    <row r="1090" spans="1:2">
      <c r="A1090" s="1067" t="s">
        <v>1336</v>
      </c>
      <c r="B1090" s="1068">
        <v>2</v>
      </c>
    </row>
    <row r="1091" spans="1:2">
      <c r="A1091" s="1067" t="s">
        <v>1337</v>
      </c>
      <c r="B1091" s="1068">
        <v>2</v>
      </c>
    </row>
    <row r="1092" spans="1:2">
      <c r="A1092" s="1067" t="s">
        <v>1338</v>
      </c>
      <c r="B1092" s="1068">
        <v>2</v>
      </c>
    </row>
    <row r="1093" spans="1:2">
      <c r="A1093" s="1067" t="s">
        <v>1339</v>
      </c>
      <c r="B1093" s="1068">
        <v>2</v>
      </c>
    </row>
    <row r="1094" spans="1:2">
      <c r="A1094" s="1067" t="s">
        <v>1340</v>
      </c>
      <c r="B1094" s="1068">
        <v>2</v>
      </c>
    </row>
    <row r="1095" spans="1:2">
      <c r="A1095" s="1067" t="s">
        <v>1341</v>
      </c>
      <c r="B1095" s="1068">
        <v>2</v>
      </c>
    </row>
    <row r="1096" spans="1:2">
      <c r="A1096" s="1067" t="s">
        <v>1342</v>
      </c>
      <c r="B1096" s="1068">
        <v>2</v>
      </c>
    </row>
    <row r="1097" spans="1:2">
      <c r="A1097" s="1067" t="s">
        <v>1343</v>
      </c>
      <c r="B1097" s="1068">
        <v>1</v>
      </c>
    </row>
    <row r="1098" spans="1:2">
      <c r="A1098" s="1067" t="s">
        <v>1344</v>
      </c>
      <c r="B1098" s="1068">
        <v>1</v>
      </c>
    </row>
    <row r="1099" spans="1:2">
      <c r="A1099" s="1067" t="s">
        <v>1345</v>
      </c>
      <c r="B1099" s="1068">
        <v>1</v>
      </c>
    </row>
    <row r="1100" spans="1:2">
      <c r="A1100" s="1067" t="s">
        <v>1346</v>
      </c>
      <c r="B1100" s="1068">
        <v>1</v>
      </c>
    </row>
    <row r="1101" spans="1:2">
      <c r="A1101" s="1067" t="s">
        <v>1347</v>
      </c>
      <c r="B1101" s="1068">
        <v>2</v>
      </c>
    </row>
    <row r="1102" spans="1:2">
      <c r="A1102" s="1067" t="s">
        <v>1348</v>
      </c>
      <c r="B1102" s="1068">
        <v>2</v>
      </c>
    </row>
    <row r="1103" spans="1:2">
      <c r="A1103" s="1067" t="s">
        <v>1350</v>
      </c>
      <c r="B1103" s="1068">
        <v>2</v>
      </c>
    </row>
    <row r="1104" spans="1:2">
      <c r="A1104" s="1067" t="s">
        <v>1351</v>
      </c>
      <c r="B1104" s="1068">
        <v>2</v>
      </c>
    </row>
    <row r="1105" spans="1:2">
      <c r="A1105" s="1067" t="s">
        <v>1353</v>
      </c>
      <c r="B1105" s="1068">
        <v>2</v>
      </c>
    </row>
    <row r="1106" spans="1:2">
      <c r="A1106" s="1067" t="s">
        <v>1354</v>
      </c>
      <c r="B1106" s="1068">
        <v>2</v>
      </c>
    </row>
    <row r="1107" spans="1:2">
      <c r="A1107" s="1067" t="s">
        <v>1355</v>
      </c>
      <c r="B1107" s="1068">
        <v>2</v>
      </c>
    </row>
    <row r="1108" spans="1:2">
      <c r="A1108" s="1067" t="s">
        <v>1357</v>
      </c>
      <c r="B1108" s="1068">
        <v>2</v>
      </c>
    </row>
    <row r="1109" spans="1:2">
      <c r="A1109" s="1067" t="s">
        <v>1358</v>
      </c>
      <c r="B1109" s="1068">
        <v>2</v>
      </c>
    </row>
    <row r="1110" spans="1:2">
      <c r="A1110" s="1067" t="s">
        <v>1359</v>
      </c>
      <c r="B1110" s="1068">
        <v>2</v>
      </c>
    </row>
    <row r="1111" spans="1:2">
      <c r="A1111" s="1067" t="s">
        <v>277</v>
      </c>
      <c r="B1111" s="1068">
        <v>2</v>
      </c>
    </row>
    <row r="1112" spans="1:2">
      <c r="A1112" s="1067" t="s">
        <v>1360</v>
      </c>
      <c r="B1112" s="1068">
        <v>1</v>
      </c>
    </row>
    <row r="1113" spans="1:2">
      <c r="A1113" s="1067" t="s">
        <v>1361</v>
      </c>
      <c r="B1113" s="1068">
        <v>1</v>
      </c>
    </row>
    <row r="1114" spans="1:2">
      <c r="A1114" s="1067" t="s">
        <v>1362</v>
      </c>
      <c r="B1114" s="1068">
        <v>1</v>
      </c>
    </row>
    <row r="1115" spans="1:2">
      <c r="A1115" s="1067" t="s">
        <v>1363</v>
      </c>
      <c r="B1115" s="1068">
        <v>1</v>
      </c>
    </row>
    <row r="1116" spans="1:2">
      <c r="A1116" s="1067" t="s">
        <v>1364</v>
      </c>
      <c r="B1116" s="1068">
        <v>2</v>
      </c>
    </row>
    <row r="1117" spans="1:2">
      <c r="A1117" s="1067" t="s">
        <v>1365</v>
      </c>
      <c r="B1117" s="1068">
        <v>1</v>
      </c>
    </row>
    <row r="1118" spans="1:2">
      <c r="A1118" s="1067" t="s">
        <v>1366</v>
      </c>
      <c r="B1118" s="1068">
        <v>1</v>
      </c>
    </row>
    <row r="1119" spans="1:2">
      <c r="A1119" s="1067" t="s">
        <v>1367</v>
      </c>
      <c r="B1119" s="1068">
        <v>1</v>
      </c>
    </row>
    <row r="1120" spans="1:2">
      <c r="A1120" s="1067" t="s">
        <v>1368</v>
      </c>
      <c r="B1120" s="1068">
        <v>1</v>
      </c>
    </row>
    <row r="1121" spans="1:2">
      <c r="A1121" s="1067" t="s">
        <v>1369</v>
      </c>
      <c r="B1121" s="1068">
        <v>1</v>
      </c>
    </row>
    <row r="1122" spans="1:2">
      <c r="A1122" s="1067" t="s">
        <v>1371</v>
      </c>
      <c r="B1122" s="1068">
        <v>1</v>
      </c>
    </row>
    <row r="1123" spans="1:2">
      <c r="A1123" s="1067" t="s">
        <v>1372</v>
      </c>
      <c r="B1123" s="1068">
        <v>1</v>
      </c>
    </row>
    <row r="1124" spans="1:2">
      <c r="A1124" s="1067" t="s">
        <v>1373</v>
      </c>
      <c r="B1124" s="1068">
        <v>2</v>
      </c>
    </row>
    <row r="1125" spans="1:2">
      <c r="A1125" s="1067" t="s">
        <v>1374</v>
      </c>
      <c r="B1125" s="1068">
        <v>1</v>
      </c>
    </row>
    <row r="1126" spans="1:2">
      <c r="A1126" s="1067" t="s">
        <v>1375</v>
      </c>
      <c r="B1126" s="1068">
        <v>1</v>
      </c>
    </row>
    <row r="1127" spans="1:2">
      <c r="A1127" s="1067" t="s">
        <v>1376</v>
      </c>
      <c r="B1127" s="1068">
        <v>1</v>
      </c>
    </row>
    <row r="1128" spans="1:2">
      <c r="A1128" s="1067" t="s">
        <v>1377</v>
      </c>
      <c r="B1128" s="1068">
        <v>1</v>
      </c>
    </row>
    <row r="1129" spans="1:2">
      <c r="A1129" s="1067" t="s">
        <v>1379</v>
      </c>
      <c r="B1129" s="1068">
        <v>1</v>
      </c>
    </row>
    <row r="1130" spans="1:2">
      <c r="A1130" s="1067" t="s">
        <v>1380</v>
      </c>
      <c r="B1130" s="1068">
        <v>1</v>
      </c>
    </row>
    <row r="1131" spans="1:2">
      <c r="A1131" s="1067" t="s">
        <v>1381</v>
      </c>
      <c r="B1131" s="1068">
        <v>1</v>
      </c>
    </row>
    <row r="1132" spans="1:2">
      <c r="A1132" s="1067" t="s">
        <v>1382</v>
      </c>
      <c r="B1132" s="1068">
        <v>1</v>
      </c>
    </row>
    <row r="1133" spans="1:2">
      <c r="A1133" s="1067" t="s">
        <v>1383</v>
      </c>
      <c r="B1133" s="1068">
        <v>1</v>
      </c>
    </row>
    <row r="1134" spans="1:2">
      <c r="A1134" s="1067" t="s">
        <v>1384</v>
      </c>
      <c r="B1134" s="1068">
        <v>1</v>
      </c>
    </row>
    <row r="1135" spans="1:2">
      <c r="A1135" s="1067" t="s">
        <v>1385</v>
      </c>
      <c r="B1135" s="1068">
        <v>1</v>
      </c>
    </row>
    <row r="1136" spans="1:2">
      <c r="A1136" s="1067" t="s">
        <v>1386</v>
      </c>
      <c r="B1136" s="1068">
        <v>1</v>
      </c>
    </row>
    <row r="1137" spans="1:2">
      <c r="A1137" s="1067" t="s">
        <v>1387</v>
      </c>
      <c r="B1137" s="1068">
        <v>1</v>
      </c>
    </row>
    <row r="1138" spans="1:2">
      <c r="A1138" s="1067" t="s">
        <v>1388</v>
      </c>
      <c r="B1138" s="1068">
        <v>2</v>
      </c>
    </row>
    <row r="1139" spans="1:2">
      <c r="A1139" s="1067" t="s">
        <v>1147</v>
      </c>
      <c r="B1139" s="1068">
        <v>2</v>
      </c>
    </row>
    <row r="1140" spans="1:2">
      <c r="A1140" s="1067" t="s">
        <v>1072</v>
      </c>
      <c r="B1140" s="1068">
        <v>2</v>
      </c>
    </row>
    <row r="1141" spans="1:2">
      <c r="A1141" s="1067" t="s">
        <v>921</v>
      </c>
      <c r="B1141" s="1068">
        <v>2</v>
      </c>
    </row>
    <row r="1142" spans="1:2">
      <c r="A1142" s="1067" t="s">
        <v>1390</v>
      </c>
      <c r="B1142" s="1068">
        <v>1</v>
      </c>
    </row>
    <row r="1143" spans="1:2">
      <c r="A1143" s="1067" t="s">
        <v>1392</v>
      </c>
      <c r="B1143" s="1068">
        <v>1</v>
      </c>
    </row>
    <row r="1144" spans="1:2">
      <c r="A1144" s="1067" t="s">
        <v>1393</v>
      </c>
      <c r="B1144" s="1068">
        <v>1</v>
      </c>
    </row>
    <row r="1145" spans="1:2">
      <c r="A1145" s="1067" t="s">
        <v>1394</v>
      </c>
      <c r="B1145" s="1068">
        <v>1</v>
      </c>
    </row>
    <row r="1146" spans="1:2">
      <c r="A1146" s="1067" t="s">
        <v>1395</v>
      </c>
      <c r="B1146" s="1068">
        <v>1</v>
      </c>
    </row>
    <row r="1147" spans="1:2">
      <c r="A1147" s="1067" t="s">
        <v>1396</v>
      </c>
      <c r="B1147" s="1068">
        <v>1</v>
      </c>
    </row>
    <row r="1148" spans="1:2">
      <c r="A1148" s="1067" t="s">
        <v>1397</v>
      </c>
      <c r="B1148" s="1068">
        <v>1</v>
      </c>
    </row>
    <row r="1149" spans="1:2">
      <c r="A1149" s="1067" t="s">
        <v>1398</v>
      </c>
      <c r="B1149" s="1068">
        <v>1</v>
      </c>
    </row>
    <row r="1150" spans="1:2">
      <c r="A1150" s="1067" t="s">
        <v>1399</v>
      </c>
      <c r="B1150" s="1068">
        <v>1</v>
      </c>
    </row>
    <row r="1151" spans="1:2">
      <c r="A1151" s="1067" t="s">
        <v>1400</v>
      </c>
      <c r="B1151" s="1068">
        <v>1</v>
      </c>
    </row>
    <row r="1152" spans="1:2">
      <c r="A1152" s="1067" t="s">
        <v>1401</v>
      </c>
      <c r="B1152" s="1068">
        <v>1</v>
      </c>
    </row>
    <row r="1153" spans="1:2">
      <c r="A1153" s="1067" t="s">
        <v>1402</v>
      </c>
      <c r="B1153" s="1068">
        <v>1</v>
      </c>
    </row>
    <row r="1154" spans="1:2">
      <c r="A1154" s="1067" t="s">
        <v>235</v>
      </c>
      <c r="B1154" s="1068">
        <v>1</v>
      </c>
    </row>
    <row r="1155" spans="1:2">
      <c r="A1155" s="1067" t="s">
        <v>271</v>
      </c>
      <c r="B1155" s="1068">
        <v>1</v>
      </c>
    </row>
    <row r="1156" spans="1:2">
      <c r="A1156" s="1067" t="s">
        <v>301</v>
      </c>
      <c r="B1156" s="1068">
        <v>1</v>
      </c>
    </row>
    <row r="1157" spans="1:2">
      <c r="A1157" s="1067" t="s">
        <v>332</v>
      </c>
      <c r="B1157" s="1068">
        <v>1</v>
      </c>
    </row>
    <row r="1158" spans="1:2">
      <c r="A1158" s="1067" t="s">
        <v>367</v>
      </c>
      <c r="B1158" s="1068">
        <v>1</v>
      </c>
    </row>
    <row r="1159" spans="1:2">
      <c r="A1159" s="1067" t="s">
        <v>431</v>
      </c>
      <c r="B1159" s="1068">
        <v>1</v>
      </c>
    </row>
    <row r="1160" spans="1:2">
      <c r="A1160" s="1067" t="s">
        <v>458</v>
      </c>
      <c r="B1160" s="1068">
        <v>1</v>
      </c>
    </row>
    <row r="1161" spans="1:2">
      <c r="A1161" s="1067" t="s">
        <v>484</v>
      </c>
      <c r="B1161" s="1068">
        <v>1</v>
      </c>
    </row>
    <row r="1162" spans="1:2">
      <c r="A1162" s="1067" t="s">
        <v>514</v>
      </c>
      <c r="B1162" s="1068">
        <v>1</v>
      </c>
    </row>
    <row r="1163" spans="1:2">
      <c r="A1163" s="1067" t="s">
        <v>550</v>
      </c>
      <c r="B1163" s="1068">
        <v>1</v>
      </c>
    </row>
    <row r="1164" spans="1:2">
      <c r="A1164" s="1067" t="s">
        <v>1405</v>
      </c>
      <c r="B1164" s="1068">
        <v>2</v>
      </c>
    </row>
    <row r="1165" spans="1:2">
      <c r="A1165" s="1067" t="s">
        <v>1406</v>
      </c>
      <c r="B1165" s="1068">
        <v>1</v>
      </c>
    </row>
    <row r="1166" spans="1:2">
      <c r="A1166" s="1067" t="s">
        <v>1407</v>
      </c>
      <c r="B1166" s="1068">
        <v>1</v>
      </c>
    </row>
    <row r="1167" spans="1:2">
      <c r="A1167" s="1067" t="s">
        <v>1408</v>
      </c>
      <c r="B1167" s="1068">
        <v>1</v>
      </c>
    </row>
    <row r="1168" spans="1:2">
      <c r="A1168" s="1067" t="s">
        <v>1409</v>
      </c>
      <c r="B1168" s="1068">
        <v>1</v>
      </c>
    </row>
    <row r="1169" spans="1:2">
      <c r="A1169" s="1067" t="s">
        <v>1410</v>
      </c>
      <c r="B1169" s="1068">
        <v>1</v>
      </c>
    </row>
    <row r="1170" spans="1:2">
      <c r="A1170" s="1067" t="s">
        <v>1411</v>
      </c>
      <c r="B1170" s="1068">
        <v>1</v>
      </c>
    </row>
    <row r="1171" spans="1:2">
      <c r="A1171" s="1067" t="s">
        <v>1412</v>
      </c>
      <c r="B1171" s="1068">
        <v>1</v>
      </c>
    </row>
    <row r="1172" spans="1:2">
      <c r="A1172" s="1067" t="s">
        <v>1413</v>
      </c>
      <c r="B1172" s="1068">
        <v>1</v>
      </c>
    </row>
    <row r="1173" spans="1:2">
      <c r="A1173" s="1067" t="s">
        <v>1414</v>
      </c>
      <c r="B1173" s="1068">
        <v>1</v>
      </c>
    </row>
    <row r="1174" spans="1:2">
      <c r="A1174" s="1067" t="s">
        <v>1419</v>
      </c>
      <c r="B1174" s="1068">
        <v>2</v>
      </c>
    </row>
    <row r="1175" spans="1:2">
      <c r="A1175" s="1067" t="s">
        <v>1420</v>
      </c>
      <c r="B1175" s="1068">
        <v>2</v>
      </c>
    </row>
    <row r="1176" spans="1:2">
      <c r="A1176" s="1067" t="s">
        <v>1422</v>
      </c>
      <c r="B1176" s="1068">
        <v>2</v>
      </c>
    </row>
    <row r="1177" spans="1:2">
      <c r="A1177" s="1067" t="s">
        <v>1423</v>
      </c>
      <c r="B1177" s="1068">
        <v>2</v>
      </c>
    </row>
    <row r="1178" spans="1:2">
      <c r="A1178" s="1067" t="s">
        <v>1424</v>
      </c>
      <c r="B1178" s="1068">
        <v>2</v>
      </c>
    </row>
    <row r="1179" spans="1:2">
      <c r="A1179" s="1067" t="s">
        <v>1425</v>
      </c>
      <c r="B1179" s="1068">
        <v>2</v>
      </c>
    </row>
    <row r="1180" spans="1:2">
      <c r="A1180" s="1067" t="s">
        <v>1427</v>
      </c>
      <c r="B1180" s="1068">
        <v>3</v>
      </c>
    </row>
    <row r="1181" spans="1:2">
      <c r="A1181" s="1067" t="s">
        <v>1428</v>
      </c>
      <c r="B1181" s="1068">
        <v>2</v>
      </c>
    </row>
    <row r="1182" spans="1:2">
      <c r="A1182" s="1067" t="s">
        <v>1429</v>
      </c>
      <c r="B1182" s="1068">
        <v>2</v>
      </c>
    </row>
    <row r="1183" spans="1:2">
      <c r="A1183" s="1067" t="s">
        <v>1430</v>
      </c>
      <c r="B1183" s="1068">
        <v>2</v>
      </c>
    </row>
    <row r="1184" spans="1:2">
      <c r="A1184" s="1067" t="s">
        <v>1431</v>
      </c>
      <c r="B1184" s="1068">
        <v>2</v>
      </c>
    </row>
    <row r="1185" spans="1:2">
      <c r="A1185" s="1067" t="s">
        <v>1432</v>
      </c>
      <c r="B1185" s="1068">
        <v>2</v>
      </c>
    </row>
    <row r="1186" spans="1:2">
      <c r="A1186" s="1067" t="s">
        <v>1433</v>
      </c>
      <c r="B1186" s="1068">
        <v>3</v>
      </c>
    </row>
    <row r="1187" spans="1:2">
      <c r="A1187" s="1067" t="s">
        <v>1435</v>
      </c>
      <c r="B1187" s="1068">
        <v>2</v>
      </c>
    </row>
    <row r="1188" spans="1:2">
      <c r="A1188" s="1067" t="s">
        <v>1436</v>
      </c>
      <c r="B1188" s="1068">
        <v>2</v>
      </c>
    </row>
    <row r="1189" spans="1:2">
      <c r="A1189" s="1067" t="s">
        <v>1437</v>
      </c>
      <c r="B1189" s="1068">
        <v>2</v>
      </c>
    </row>
    <row r="1190" spans="1:2">
      <c r="A1190" s="1067" t="s">
        <v>1438</v>
      </c>
      <c r="B1190" s="1068">
        <v>2</v>
      </c>
    </row>
    <row r="1191" spans="1:2">
      <c r="A1191" s="1067" t="s">
        <v>1439</v>
      </c>
      <c r="B1191" s="1068">
        <v>2</v>
      </c>
    </row>
    <row r="1192" spans="1:2">
      <c r="A1192" s="1067" t="s">
        <v>1440</v>
      </c>
      <c r="B1192" s="1068">
        <v>2</v>
      </c>
    </row>
    <row r="1193" spans="1:2">
      <c r="A1193" s="1067" t="s">
        <v>1442</v>
      </c>
      <c r="B1193" s="1068">
        <v>2</v>
      </c>
    </row>
    <row r="1194" spans="1:2">
      <c r="A1194" s="1067" t="s">
        <v>1444</v>
      </c>
      <c r="B1194" s="1068">
        <v>2</v>
      </c>
    </row>
    <row r="1195" spans="1:2">
      <c r="A1195" s="1067" t="s">
        <v>1447</v>
      </c>
      <c r="B1195" s="1068">
        <v>2</v>
      </c>
    </row>
    <row r="1196" spans="1:2">
      <c r="A1196" s="1067" t="s">
        <v>1449</v>
      </c>
      <c r="B1196" s="1068">
        <v>1</v>
      </c>
    </row>
    <row r="1197" spans="1:2">
      <c r="A1197" s="1067" t="s">
        <v>1448</v>
      </c>
      <c r="B1197" s="1068">
        <v>1</v>
      </c>
    </row>
    <row r="1198" spans="1:2">
      <c r="A1198" s="1067" t="s">
        <v>1450</v>
      </c>
      <c r="B1198" s="1068">
        <v>2</v>
      </c>
    </row>
    <row r="1199" spans="1:2">
      <c r="A1199" s="1067" t="s">
        <v>1451</v>
      </c>
      <c r="B1199" s="1068">
        <v>2</v>
      </c>
    </row>
    <row r="1200" spans="1:2">
      <c r="A1200" s="1067" t="s">
        <v>1452</v>
      </c>
      <c r="B1200" s="1068">
        <v>2</v>
      </c>
    </row>
    <row r="1201" spans="1:2">
      <c r="A1201" s="1067" t="s">
        <v>1453</v>
      </c>
      <c r="B1201" s="1068">
        <v>2</v>
      </c>
    </row>
    <row r="1202" spans="1:2">
      <c r="A1202" s="1067" t="s">
        <v>1456</v>
      </c>
      <c r="B1202" s="1068">
        <v>2</v>
      </c>
    </row>
    <row r="1203" spans="1:2">
      <c r="A1203" s="1067" t="s">
        <v>1458</v>
      </c>
      <c r="B1203" s="1068">
        <v>1</v>
      </c>
    </row>
    <row r="1204" spans="1:2">
      <c r="A1204" s="1067" t="s">
        <v>553</v>
      </c>
      <c r="B1204" s="1068">
        <v>1</v>
      </c>
    </row>
    <row r="1205" spans="1:2">
      <c r="A1205" s="1067" t="s">
        <v>1460</v>
      </c>
      <c r="B1205" s="1068">
        <v>1</v>
      </c>
    </row>
    <row r="1206" spans="1:2">
      <c r="A1206" s="1067" t="s">
        <v>1462</v>
      </c>
      <c r="B1206" s="1068">
        <v>1</v>
      </c>
    </row>
    <row r="1207" spans="1:2">
      <c r="A1207" s="1067" t="s">
        <v>1464</v>
      </c>
      <c r="B1207" s="1068">
        <v>1</v>
      </c>
    </row>
    <row r="1208" spans="1:2">
      <c r="A1208" s="1067" t="s">
        <v>1465</v>
      </c>
      <c r="B1208" s="1068">
        <v>1</v>
      </c>
    </row>
    <row r="1209" spans="1:2">
      <c r="A1209" s="1067" t="s">
        <v>1467</v>
      </c>
      <c r="B1209" s="1068">
        <v>3</v>
      </c>
    </row>
    <row r="1210" spans="1:2">
      <c r="A1210" s="1067" t="s">
        <v>1468</v>
      </c>
      <c r="B1210" s="1068">
        <v>2</v>
      </c>
    </row>
    <row r="1211" spans="1:2">
      <c r="A1211" s="1067" t="s">
        <v>1068</v>
      </c>
      <c r="B1211" s="1068">
        <v>1</v>
      </c>
    </row>
    <row r="1212" spans="1:2">
      <c r="A1212" s="1067" t="s">
        <v>1469</v>
      </c>
      <c r="B1212" s="1068">
        <v>1</v>
      </c>
    </row>
    <row r="1213" spans="1:2">
      <c r="A1213" s="1067" t="s">
        <v>1470</v>
      </c>
      <c r="B1213" s="1068">
        <v>1</v>
      </c>
    </row>
    <row r="1214" spans="1:2">
      <c r="A1214" s="1067" t="s">
        <v>1471</v>
      </c>
      <c r="B1214" s="1068">
        <v>1</v>
      </c>
    </row>
    <row r="1215" spans="1:2">
      <c r="A1215" s="1067" t="s">
        <v>1472</v>
      </c>
      <c r="B1215" s="1068">
        <v>2</v>
      </c>
    </row>
    <row r="1216" spans="1:2">
      <c r="A1216" s="1067" t="s">
        <v>1473</v>
      </c>
      <c r="B1216" s="1068">
        <v>2</v>
      </c>
    </row>
    <row r="1217" spans="1:2">
      <c r="A1217" s="1067" t="s">
        <v>1474</v>
      </c>
      <c r="B1217" s="1068">
        <v>2</v>
      </c>
    </row>
    <row r="1218" spans="1:2">
      <c r="A1218" s="1067" t="s">
        <v>1475</v>
      </c>
      <c r="B1218" s="1068">
        <v>3</v>
      </c>
    </row>
    <row r="1219" spans="1:2">
      <c r="A1219" s="1067" t="s">
        <v>1476</v>
      </c>
      <c r="B1219" s="1068">
        <v>1</v>
      </c>
    </row>
    <row r="1220" spans="1:2">
      <c r="A1220" s="1067" t="s">
        <v>1478</v>
      </c>
      <c r="B1220" s="1068">
        <v>2</v>
      </c>
    </row>
    <row r="1221" spans="1:2">
      <c r="A1221" s="1067" t="s">
        <v>1480</v>
      </c>
      <c r="B1221" s="1068">
        <v>2</v>
      </c>
    </row>
    <row r="1222" spans="1:2">
      <c r="A1222" s="1067" t="s">
        <v>1481</v>
      </c>
      <c r="B1222" s="1068">
        <v>2</v>
      </c>
    </row>
    <row r="1223" spans="1:2">
      <c r="A1223" s="1067" t="s">
        <v>1482</v>
      </c>
      <c r="B1223" s="1068">
        <v>2</v>
      </c>
    </row>
    <row r="1224" spans="1:2">
      <c r="A1224" s="1067" t="s">
        <v>1483</v>
      </c>
      <c r="B1224" s="1068">
        <v>2</v>
      </c>
    </row>
    <row r="1225" spans="1:2">
      <c r="A1225" s="1067" t="s">
        <v>1485</v>
      </c>
      <c r="B1225" s="1068">
        <v>3</v>
      </c>
    </row>
    <row r="1226" spans="1:2">
      <c r="A1226" s="1067" t="s">
        <v>1486</v>
      </c>
      <c r="B1226" s="1068">
        <v>4</v>
      </c>
    </row>
    <row r="1227" spans="1:2">
      <c r="A1227" s="1067" t="s">
        <v>1487</v>
      </c>
      <c r="B1227" s="1068">
        <v>2</v>
      </c>
    </row>
    <row r="1228" spans="1:2">
      <c r="A1228" s="1067" t="s">
        <v>1488</v>
      </c>
      <c r="B1228" s="1068">
        <v>2</v>
      </c>
    </row>
    <row r="1229" spans="1:2">
      <c r="A1229" s="1067" t="s">
        <v>1489</v>
      </c>
      <c r="B1229" s="1068">
        <v>2</v>
      </c>
    </row>
    <row r="1230" spans="1:2">
      <c r="A1230" s="1067" t="s">
        <v>1490</v>
      </c>
      <c r="B1230" s="1068">
        <v>2</v>
      </c>
    </row>
    <row r="1231" spans="1:2">
      <c r="A1231" s="1067" t="s">
        <v>1491</v>
      </c>
      <c r="B1231" s="1068">
        <v>2</v>
      </c>
    </row>
    <row r="1232" spans="1:2">
      <c r="A1232" s="1067" t="s">
        <v>1492</v>
      </c>
      <c r="B1232" s="1068">
        <v>2</v>
      </c>
    </row>
    <row r="1233" spans="1:2">
      <c r="A1233" s="1067" t="s">
        <v>1494</v>
      </c>
      <c r="B1233" s="1068">
        <v>2</v>
      </c>
    </row>
    <row r="1234" spans="1:2">
      <c r="A1234" s="1067" t="s">
        <v>1495</v>
      </c>
      <c r="B1234" s="1068">
        <v>2</v>
      </c>
    </row>
    <row r="1235" spans="1:2">
      <c r="A1235" s="1067" t="s">
        <v>1496</v>
      </c>
      <c r="B1235" s="1068">
        <v>2</v>
      </c>
    </row>
    <row r="1236" spans="1:2">
      <c r="A1236" s="1067" t="s">
        <v>1498</v>
      </c>
      <c r="B1236" s="1068">
        <v>2</v>
      </c>
    </row>
    <row r="1237" spans="1:2">
      <c r="A1237" s="1067" t="s">
        <v>1499</v>
      </c>
      <c r="B1237" s="1068">
        <v>2</v>
      </c>
    </row>
    <row r="1238" spans="1:2">
      <c r="A1238" s="1067" t="s">
        <v>1501</v>
      </c>
      <c r="B1238" s="1068">
        <v>2</v>
      </c>
    </row>
    <row r="1239" spans="1:2">
      <c r="A1239" s="1067" t="s">
        <v>1502</v>
      </c>
      <c r="B1239" s="1068">
        <v>2</v>
      </c>
    </row>
    <row r="1240" spans="1:2">
      <c r="A1240" s="1067" t="s">
        <v>1503</v>
      </c>
      <c r="B1240" s="1068">
        <v>2</v>
      </c>
    </row>
    <row r="1241" spans="1:2">
      <c r="A1241" s="1067" t="s">
        <v>1504</v>
      </c>
      <c r="B1241" s="1068">
        <v>2</v>
      </c>
    </row>
    <row r="1242" spans="1:2">
      <c r="A1242" s="1067" t="s">
        <v>1506</v>
      </c>
      <c r="B1242" s="1068">
        <v>1</v>
      </c>
    </row>
    <row r="1243" spans="1:2">
      <c r="A1243" s="1067" t="s">
        <v>1507</v>
      </c>
      <c r="B1243" s="1068">
        <v>1</v>
      </c>
    </row>
    <row r="1244" spans="1:2">
      <c r="A1244" s="1067" t="s">
        <v>1508</v>
      </c>
      <c r="B1244" s="1068">
        <v>1</v>
      </c>
    </row>
    <row r="1245" spans="1:2">
      <c r="A1245" s="1067" t="s">
        <v>1509</v>
      </c>
      <c r="B1245" s="1068">
        <v>1</v>
      </c>
    </row>
    <row r="1246" spans="1:2">
      <c r="A1246" s="1067" t="s">
        <v>1510</v>
      </c>
      <c r="B1246" s="1068">
        <v>1</v>
      </c>
    </row>
    <row r="1247" spans="1:2">
      <c r="A1247" s="1067" t="s">
        <v>1511</v>
      </c>
      <c r="B1247" s="1068">
        <v>2</v>
      </c>
    </row>
    <row r="1248" spans="1:2">
      <c r="A1248" s="1067" t="s">
        <v>1512</v>
      </c>
      <c r="B1248" s="1068">
        <v>2</v>
      </c>
    </row>
    <row r="1249" spans="1:2">
      <c r="A1249" s="1067" t="s">
        <v>1513</v>
      </c>
      <c r="B1249" s="1068">
        <v>1</v>
      </c>
    </row>
    <row r="1250" spans="1:2">
      <c r="A1250" s="1067" t="s">
        <v>1514</v>
      </c>
      <c r="B1250" s="1068">
        <v>1</v>
      </c>
    </row>
    <row r="1251" spans="1:2">
      <c r="A1251" s="1067" t="s">
        <v>1515</v>
      </c>
      <c r="B1251" s="1068">
        <v>2</v>
      </c>
    </row>
    <row r="1252" spans="1:2">
      <c r="A1252" s="1067" t="s">
        <v>1516</v>
      </c>
      <c r="B1252" s="1068">
        <v>2</v>
      </c>
    </row>
    <row r="1253" spans="1:2">
      <c r="A1253" s="1067" t="s">
        <v>1517</v>
      </c>
      <c r="B1253" s="1068">
        <v>1</v>
      </c>
    </row>
    <row r="1254" spans="1:2">
      <c r="A1254" s="1067" t="s">
        <v>1518</v>
      </c>
      <c r="B1254" s="1068">
        <v>1</v>
      </c>
    </row>
    <row r="1255" spans="1:2">
      <c r="A1255" s="1067" t="s">
        <v>1519</v>
      </c>
      <c r="B1255" s="1068">
        <v>1</v>
      </c>
    </row>
    <row r="1256" spans="1:2">
      <c r="A1256" s="1067" t="s">
        <v>1520</v>
      </c>
      <c r="B1256" s="1068">
        <v>1</v>
      </c>
    </row>
    <row r="1257" spans="1:2">
      <c r="A1257" s="1067" t="s">
        <v>1521</v>
      </c>
      <c r="B1257" s="1068">
        <v>1</v>
      </c>
    </row>
    <row r="1258" spans="1:2">
      <c r="A1258" s="1067" t="s">
        <v>1522</v>
      </c>
      <c r="B1258" s="1068">
        <v>2</v>
      </c>
    </row>
    <row r="1259" spans="1:2">
      <c r="A1259" s="1067" t="s">
        <v>1524</v>
      </c>
      <c r="B1259" s="1068">
        <v>2</v>
      </c>
    </row>
    <row r="1260" spans="1:2">
      <c r="A1260" s="1067" t="s">
        <v>1525</v>
      </c>
      <c r="B1260" s="1068">
        <v>1</v>
      </c>
    </row>
    <row r="1261" spans="1:2">
      <c r="A1261" s="1067" t="s">
        <v>1526</v>
      </c>
      <c r="B1261" s="1068">
        <v>2</v>
      </c>
    </row>
    <row r="1262" spans="1:2">
      <c r="A1262" s="1067" t="s">
        <v>1528</v>
      </c>
      <c r="B1262" s="1068">
        <v>2</v>
      </c>
    </row>
    <row r="1263" spans="1:2">
      <c r="A1263" s="1067" t="s">
        <v>1529</v>
      </c>
      <c r="B1263" s="1068">
        <v>2</v>
      </c>
    </row>
    <row r="1264" spans="1:2">
      <c r="A1264" s="1067" t="s">
        <v>1531</v>
      </c>
      <c r="B1264" s="1068">
        <v>2</v>
      </c>
    </row>
    <row r="1265" spans="1:2">
      <c r="A1265" s="1067" t="s">
        <v>1532</v>
      </c>
      <c r="B1265" s="1068">
        <v>1</v>
      </c>
    </row>
    <row r="1266" spans="1:2">
      <c r="A1266" s="1067" t="s">
        <v>1534</v>
      </c>
      <c r="B1266" s="1068">
        <v>1</v>
      </c>
    </row>
    <row r="1267" spans="1:2">
      <c r="A1267" s="1067" t="s">
        <v>1535</v>
      </c>
      <c r="B1267" s="1068">
        <v>2</v>
      </c>
    </row>
    <row r="1268" spans="1:2">
      <c r="A1268" s="1067" t="s">
        <v>1536</v>
      </c>
      <c r="B1268" s="1068">
        <v>1</v>
      </c>
    </row>
    <row r="1269" spans="1:2">
      <c r="A1269" s="1067" t="s">
        <v>1537</v>
      </c>
      <c r="B1269" s="1068">
        <v>1</v>
      </c>
    </row>
    <row r="1270" spans="1:2">
      <c r="A1270" s="1067" t="s">
        <v>1538</v>
      </c>
      <c r="B1270" s="1068">
        <v>1</v>
      </c>
    </row>
    <row r="1271" spans="1:2">
      <c r="A1271" s="1067" t="s">
        <v>1539</v>
      </c>
      <c r="B1271" s="1068">
        <v>2</v>
      </c>
    </row>
    <row r="1272" spans="1:2">
      <c r="A1272" s="1067" t="s">
        <v>1540</v>
      </c>
      <c r="B1272" s="1068">
        <v>2</v>
      </c>
    </row>
    <row r="1273" spans="1:2">
      <c r="A1273" s="1067" t="s">
        <v>1541</v>
      </c>
      <c r="B1273" s="1068">
        <v>2</v>
      </c>
    </row>
    <row r="1274" spans="1:2">
      <c r="A1274" s="1067" t="s">
        <v>1542</v>
      </c>
      <c r="B1274" s="1068">
        <v>1</v>
      </c>
    </row>
    <row r="1275" spans="1:2">
      <c r="A1275" s="1067" t="s">
        <v>1543</v>
      </c>
      <c r="B1275" s="1068">
        <v>2</v>
      </c>
    </row>
    <row r="1276" spans="1:2">
      <c r="A1276" s="1067" t="s">
        <v>1545</v>
      </c>
      <c r="B1276" s="1068">
        <v>1</v>
      </c>
    </row>
    <row r="1277" spans="1:2">
      <c r="A1277" s="1067" t="s">
        <v>1546</v>
      </c>
      <c r="B1277" s="1068">
        <v>1</v>
      </c>
    </row>
    <row r="1278" spans="1:2">
      <c r="A1278" s="1067" t="s">
        <v>1547</v>
      </c>
      <c r="B1278" s="1068">
        <v>1</v>
      </c>
    </row>
    <row r="1279" spans="1:2">
      <c r="A1279" s="1067" t="s">
        <v>1548</v>
      </c>
      <c r="B1279" s="1068">
        <v>1</v>
      </c>
    </row>
    <row r="1280" spans="1:2">
      <c r="A1280" s="1067" t="s">
        <v>1549</v>
      </c>
      <c r="B1280" s="1068">
        <v>1</v>
      </c>
    </row>
    <row r="1281" spans="1:2">
      <c r="A1281" s="1067" t="s">
        <v>1550</v>
      </c>
      <c r="B1281" s="1068">
        <v>3</v>
      </c>
    </row>
    <row r="1282" spans="1:2">
      <c r="A1282" s="1067" t="s">
        <v>1552</v>
      </c>
      <c r="B1282" s="1068">
        <v>2</v>
      </c>
    </row>
    <row r="1283" spans="1:2">
      <c r="A1283" s="1067" t="s">
        <v>1553</v>
      </c>
      <c r="B1283" s="1068">
        <v>2</v>
      </c>
    </row>
    <row r="1284" spans="1:2">
      <c r="A1284" s="1067" t="s">
        <v>1554</v>
      </c>
      <c r="B1284" s="1068">
        <v>2</v>
      </c>
    </row>
    <row r="1285" spans="1:2">
      <c r="A1285" s="1067" t="s">
        <v>1555</v>
      </c>
      <c r="B1285" s="1068">
        <v>2</v>
      </c>
    </row>
    <row r="1286" spans="1:2">
      <c r="A1286" s="1067" t="s">
        <v>497</v>
      </c>
      <c r="B1286" s="1068">
        <v>2</v>
      </c>
    </row>
    <row r="1287" spans="1:2">
      <c r="A1287" s="1067" t="s">
        <v>1241</v>
      </c>
      <c r="B1287" s="1068">
        <v>2</v>
      </c>
    </row>
    <row r="1288" spans="1:2">
      <c r="A1288" s="1067" t="s">
        <v>1556</v>
      </c>
      <c r="B1288" s="1068">
        <v>2</v>
      </c>
    </row>
    <row r="1289" spans="1:2">
      <c r="A1289" s="1067" t="s">
        <v>1557</v>
      </c>
      <c r="B1289" s="1068">
        <v>2</v>
      </c>
    </row>
    <row r="1290" spans="1:2">
      <c r="A1290" s="1067" t="s">
        <v>1558</v>
      </c>
      <c r="B1290" s="1068">
        <v>2</v>
      </c>
    </row>
    <row r="1291" spans="1:2">
      <c r="A1291" s="1067" t="s">
        <v>1559</v>
      </c>
      <c r="B1291" s="1068">
        <v>2</v>
      </c>
    </row>
    <row r="1292" spans="1:2">
      <c r="A1292" s="1067" t="s">
        <v>1560</v>
      </c>
      <c r="B1292" s="1068">
        <v>2</v>
      </c>
    </row>
    <row r="1293" spans="1:2">
      <c r="A1293" s="1067" t="s">
        <v>1561</v>
      </c>
      <c r="B1293" s="1068">
        <v>2</v>
      </c>
    </row>
    <row r="1294" spans="1:2">
      <c r="A1294" s="1067" t="s">
        <v>1562</v>
      </c>
      <c r="B1294" s="1068">
        <v>2</v>
      </c>
    </row>
    <row r="1295" spans="1:2">
      <c r="A1295" s="1067" t="s">
        <v>1564</v>
      </c>
      <c r="B1295" s="1068">
        <v>2</v>
      </c>
    </row>
    <row r="1296" spans="1:2">
      <c r="A1296" s="1067" t="s">
        <v>1565</v>
      </c>
      <c r="B1296" s="1068">
        <v>2</v>
      </c>
    </row>
    <row r="1297" spans="1:2">
      <c r="A1297" s="1067" t="s">
        <v>1566</v>
      </c>
      <c r="B1297" s="1068">
        <v>1</v>
      </c>
    </row>
    <row r="1298" spans="1:2">
      <c r="A1298" s="1067" t="s">
        <v>1567</v>
      </c>
      <c r="B1298" s="1068">
        <v>3</v>
      </c>
    </row>
    <row r="1299" spans="1:2">
      <c r="A1299" s="1067" t="s">
        <v>1568</v>
      </c>
      <c r="B1299" s="1068">
        <v>1</v>
      </c>
    </row>
    <row r="1300" spans="1:2">
      <c r="A1300" s="1067" t="s">
        <v>1569</v>
      </c>
      <c r="B1300" s="1068">
        <v>1</v>
      </c>
    </row>
    <row r="1301" spans="1:2">
      <c r="A1301" s="1067" t="s">
        <v>1571</v>
      </c>
      <c r="B1301" s="1068">
        <v>2</v>
      </c>
    </row>
    <row r="1302" spans="1:2">
      <c r="A1302" s="1067" t="s">
        <v>1572</v>
      </c>
      <c r="B1302" s="1068">
        <v>2</v>
      </c>
    </row>
    <row r="1303" spans="1:2">
      <c r="A1303" s="1067" t="s">
        <v>1331</v>
      </c>
      <c r="B1303" s="1068">
        <v>1</v>
      </c>
    </row>
    <row r="1304" spans="1:2">
      <c r="A1304" s="1067" t="s">
        <v>1352</v>
      </c>
      <c r="B1304" s="1068">
        <v>1</v>
      </c>
    </row>
    <row r="1305" spans="1:2">
      <c r="A1305" s="1067" t="s">
        <v>1370</v>
      </c>
      <c r="B1305" s="1068">
        <v>1</v>
      </c>
    </row>
    <row r="1306" spans="1:2">
      <c r="A1306" s="1067" t="s">
        <v>1391</v>
      </c>
      <c r="B1306" s="1068">
        <v>1</v>
      </c>
    </row>
    <row r="1307" spans="1:2">
      <c r="A1307" s="1067" t="s">
        <v>1404</v>
      </c>
      <c r="B1307" s="1068">
        <v>1</v>
      </c>
    </row>
    <row r="1308" spans="1:2">
      <c r="A1308" s="1067" t="s">
        <v>1426</v>
      </c>
      <c r="B1308" s="1068">
        <v>1</v>
      </c>
    </row>
    <row r="1309" spans="1:2">
      <c r="A1309" s="1067" t="s">
        <v>1575</v>
      </c>
      <c r="B1309" s="1068">
        <v>1</v>
      </c>
    </row>
    <row r="1310" spans="1:2">
      <c r="A1310" s="1067" t="s">
        <v>1576</v>
      </c>
      <c r="B1310" s="1068">
        <v>2</v>
      </c>
    </row>
    <row r="1311" spans="1:2">
      <c r="A1311" s="1067" t="s">
        <v>1577</v>
      </c>
      <c r="B1311" s="1068">
        <v>4</v>
      </c>
    </row>
    <row r="1312" spans="1:2">
      <c r="A1312" s="1067" t="s">
        <v>1578</v>
      </c>
      <c r="B1312" s="1068">
        <v>1</v>
      </c>
    </row>
    <row r="1313" spans="1:2">
      <c r="A1313" s="1067" t="s">
        <v>1579</v>
      </c>
      <c r="B1313" s="1068">
        <v>1</v>
      </c>
    </row>
    <row r="1314" spans="1:2">
      <c r="A1314" s="1067" t="s">
        <v>1580</v>
      </c>
      <c r="B1314" s="1068">
        <v>1</v>
      </c>
    </row>
    <row r="1315" spans="1:2">
      <c r="A1315" s="1067" t="s">
        <v>1581</v>
      </c>
      <c r="B1315" s="1068">
        <v>1</v>
      </c>
    </row>
    <row r="1316" spans="1:2">
      <c r="A1316" s="1067" t="s">
        <v>1582</v>
      </c>
      <c r="B1316" s="1068">
        <v>1</v>
      </c>
    </row>
    <row r="1317" spans="1:2">
      <c r="A1317" s="1067" t="s">
        <v>1583</v>
      </c>
      <c r="B1317" s="1068">
        <v>1</v>
      </c>
    </row>
    <row r="1318" spans="1:2">
      <c r="A1318" s="1067" t="s">
        <v>1584</v>
      </c>
      <c r="B1318" s="1068">
        <v>1</v>
      </c>
    </row>
    <row r="1319" spans="1:2">
      <c r="A1319" s="1067" t="s">
        <v>1585</v>
      </c>
      <c r="B1319" s="1068">
        <v>1</v>
      </c>
    </row>
    <row r="1320" spans="1:2">
      <c r="A1320" s="1067" t="s">
        <v>1586</v>
      </c>
      <c r="B1320" s="1068">
        <v>1</v>
      </c>
    </row>
    <row r="1321" spans="1:2">
      <c r="A1321" s="1067" t="s">
        <v>1587</v>
      </c>
      <c r="B1321" s="1068">
        <v>1</v>
      </c>
    </row>
    <row r="1322" spans="1:2">
      <c r="A1322" s="1067" t="s">
        <v>1588</v>
      </c>
      <c r="B1322" s="1068">
        <v>1</v>
      </c>
    </row>
    <row r="1323" spans="1:2">
      <c r="A1323" s="1067" t="s">
        <v>1590</v>
      </c>
      <c r="B1323" s="1068">
        <v>1</v>
      </c>
    </row>
    <row r="1324" spans="1:2">
      <c r="A1324" s="1067" t="s">
        <v>1591</v>
      </c>
      <c r="B1324" s="1068">
        <v>1</v>
      </c>
    </row>
    <row r="1325" spans="1:2">
      <c r="A1325" s="1067" t="s">
        <v>1592</v>
      </c>
      <c r="B1325" s="1068">
        <v>1</v>
      </c>
    </row>
    <row r="1326" spans="1:2">
      <c r="A1326" s="1067" t="s">
        <v>1593</v>
      </c>
      <c r="B1326" s="1068">
        <v>3</v>
      </c>
    </row>
    <row r="1327" spans="1:2">
      <c r="A1327" s="1067" t="s">
        <v>1595</v>
      </c>
      <c r="B1327" s="1068">
        <v>2</v>
      </c>
    </row>
    <row r="1328" spans="1:2">
      <c r="A1328" s="1067" t="s">
        <v>1596</v>
      </c>
      <c r="B1328" s="1068">
        <v>2</v>
      </c>
    </row>
    <row r="1329" spans="1:2">
      <c r="A1329" s="1067" t="s">
        <v>1597</v>
      </c>
      <c r="B1329" s="1068">
        <v>2</v>
      </c>
    </row>
    <row r="1330" spans="1:2">
      <c r="A1330" s="1067" t="s">
        <v>1598</v>
      </c>
      <c r="B1330" s="1068">
        <v>2</v>
      </c>
    </row>
    <row r="1331" spans="1:2">
      <c r="A1331" s="1067" t="s">
        <v>1599</v>
      </c>
      <c r="B1331" s="1068">
        <v>2</v>
      </c>
    </row>
    <row r="1332" spans="1:2">
      <c r="A1332" s="1067" t="s">
        <v>1600</v>
      </c>
      <c r="B1332" s="1068">
        <v>2</v>
      </c>
    </row>
    <row r="1333" spans="1:2">
      <c r="A1333" s="1067" t="s">
        <v>1601</v>
      </c>
      <c r="B1333" s="1068">
        <v>2</v>
      </c>
    </row>
    <row r="1334" spans="1:2">
      <c r="A1334" s="1067" t="s">
        <v>1602</v>
      </c>
      <c r="B1334" s="1068">
        <v>2</v>
      </c>
    </row>
    <row r="1335" spans="1:2">
      <c r="A1335" s="1067" t="s">
        <v>1603</v>
      </c>
      <c r="B1335" s="1068">
        <v>2</v>
      </c>
    </row>
    <row r="1336" spans="1:2">
      <c r="A1336" s="1067" t="s">
        <v>1604</v>
      </c>
      <c r="B1336" s="1068">
        <v>2</v>
      </c>
    </row>
    <row r="1337" spans="1:2">
      <c r="A1337" s="1067" t="s">
        <v>1605</v>
      </c>
      <c r="B1337" s="1068">
        <v>1</v>
      </c>
    </row>
    <row r="1338" spans="1:2">
      <c r="A1338" s="1067" t="s">
        <v>1606</v>
      </c>
      <c r="B1338" s="1068">
        <v>2</v>
      </c>
    </row>
    <row r="1339" spans="1:2">
      <c r="A1339" s="1067" t="s">
        <v>1607</v>
      </c>
      <c r="B1339" s="1068">
        <v>1</v>
      </c>
    </row>
    <row r="1340" spans="1:2">
      <c r="A1340" s="1067" t="s">
        <v>1608</v>
      </c>
      <c r="B1340" s="1068">
        <v>2</v>
      </c>
    </row>
    <row r="1341" spans="1:2">
      <c r="A1341" s="1067" t="s">
        <v>1609</v>
      </c>
      <c r="B1341" s="1068">
        <v>2</v>
      </c>
    </row>
    <row r="1342" spans="1:2">
      <c r="A1342" s="1067" t="s">
        <v>1610</v>
      </c>
      <c r="B1342" s="1068">
        <v>2</v>
      </c>
    </row>
    <row r="1343" spans="1:2">
      <c r="A1343" s="1067" t="s">
        <v>1611</v>
      </c>
      <c r="B1343" s="1068">
        <v>2</v>
      </c>
    </row>
    <row r="1344" spans="1:2">
      <c r="A1344" s="1067" t="s">
        <v>1612</v>
      </c>
      <c r="B1344" s="1068">
        <v>1</v>
      </c>
    </row>
    <row r="1345" spans="1:2">
      <c r="A1345" s="1067" t="s">
        <v>1613</v>
      </c>
      <c r="B1345" s="1068">
        <v>2</v>
      </c>
    </row>
    <row r="1346" spans="1:2">
      <c r="A1346" s="1067" t="s">
        <v>1615</v>
      </c>
      <c r="B1346" s="1068">
        <v>2</v>
      </c>
    </row>
    <row r="1347" spans="1:2">
      <c r="A1347" s="1067" t="s">
        <v>1616</v>
      </c>
      <c r="B1347" s="1068">
        <v>2</v>
      </c>
    </row>
    <row r="1348" spans="1:2">
      <c r="A1348" s="1067" t="s">
        <v>1617</v>
      </c>
      <c r="B1348" s="1068">
        <v>2</v>
      </c>
    </row>
    <row r="1349" spans="1:2">
      <c r="A1349" s="1067" t="s">
        <v>1618</v>
      </c>
      <c r="B1349" s="1068">
        <v>2</v>
      </c>
    </row>
    <row r="1350" spans="1:2">
      <c r="A1350" s="1067" t="s">
        <v>1619</v>
      </c>
      <c r="B1350" s="1068">
        <v>2</v>
      </c>
    </row>
    <row r="1351" spans="1:2">
      <c r="A1351" s="1067" t="s">
        <v>1620</v>
      </c>
      <c r="B1351" s="1068">
        <v>2</v>
      </c>
    </row>
    <row r="1352" spans="1:2">
      <c r="A1352" s="1067" t="s">
        <v>1621</v>
      </c>
      <c r="B1352" s="1068">
        <v>2</v>
      </c>
    </row>
    <row r="1353" spans="1:2">
      <c r="A1353" s="1067" t="s">
        <v>1622</v>
      </c>
      <c r="B1353" s="1068">
        <v>3</v>
      </c>
    </row>
    <row r="1354" spans="1:2">
      <c r="A1354" s="1067" t="s">
        <v>1623</v>
      </c>
      <c r="B1354" s="1068">
        <v>3</v>
      </c>
    </row>
    <row r="1355" spans="1:2">
      <c r="A1355" s="1067" t="s">
        <v>1624</v>
      </c>
      <c r="B1355" s="1068">
        <v>2</v>
      </c>
    </row>
    <row r="1356" spans="1:2">
      <c r="A1356" s="1067" t="s">
        <v>1625</v>
      </c>
      <c r="B1356" s="1068">
        <v>2</v>
      </c>
    </row>
    <row r="1357" spans="1:2">
      <c r="A1357" s="1067" t="s">
        <v>1626</v>
      </c>
      <c r="B1357" s="1068">
        <v>2</v>
      </c>
    </row>
    <row r="1358" spans="1:2">
      <c r="A1358" s="1067" t="s">
        <v>1627</v>
      </c>
      <c r="B1358" s="1068">
        <v>1</v>
      </c>
    </row>
    <row r="1359" spans="1:2">
      <c r="A1359" s="1067" t="s">
        <v>1628</v>
      </c>
      <c r="B1359" s="1068">
        <v>2</v>
      </c>
    </row>
    <row r="1360" spans="1:2">
      <c r="A1360" s="1067" t="s">
        <v>1629</v>
      </c>
      <c r="B1360" s="1068">
        <v>2</v>
      </c>
    </row>
    <row r="1361" spans="1:2">
      <c r="A1361" s="1067" t="s">
        <v>1630</v>
      </c>
      <c r="B1361" s="1068">
        <v>2</v>
      </c>
    </row>
    <row r="1362" spans="1:2">
      <c r="A1362" s="1067" t="s">
        <v>1631</v>
      </c>
      <c r="B1362" s="1068">
        <v>2</v>
      </c>
    </row>
    <row r="1363" spans="1:2">
      <c r="A1363" s="1067" t="s">
        <v>1632</v>
      </c>
      <c r="B1363" s="1068">
        <v>2</v>
      </c>
    </row>
    <row r="1364" spans="1:2">
      <c r="A1364" s="1067" t="s">
        <v>1634</v>
      </c>
      <c r="B1364" s="1068">
        <v>2</v>
      </c>
    </row>
    <row r="1365" spans="1:2">
      <c r="A1365" s="1067" t="s">
        <v>1635</v>
      </c>
      <c r="B1365" s="1068">
        <v>2</v>
      </c>
    </row>
    <row r="1366" spans="1:2">
      <c r="A1366" s="1067" t="s">
        <v>1636</v>
      </c>
      <c r="B1366" s="1068">
        <v>2</v>
      </c>
    </row>
    <row r="1367" spans="1:2">
      <c r="A1367" s="1067" t="s">
        <v>1638</v>
      </c>
      <c r="B1367" s="1068">
        <v>2</v>
      </c>
    </row>
    <row r="1368" spans="1:2">
      <c r="A1368" s="1067" t="s">
        <v>1639</v>
      </c>
      <c r="B1368" s="1068">
        <v>2</v>
      </c>
    </row>
    <row r="1369" spans="1:2">
      <c r="A1369" s="1067" t="s">
        <v>1641</v>
      </c>
      <c r="B1369" s="1068">
        <v>2</v>
      </c>
    </row>
    <row r="1370" spans="1:2">
      <c r="A1370" s="1067" t="s">
        <v>1642</v>
      </c>
      <c r="B1370" s="1068">
        <v>2</v>
      </c>
    </row>
    <row r="1371" spans="1:2">
      <c r="A1371" s="1067" t="s">
        <v>1643</v>
      </c>
      <c r="B1371" s="1068">
        <v>4</v>
      </c>
    </row>
    <row r="1372" spans="1:2">
      <c r="A1372" s="1067" t="s">
        <v>1644</v>
      </c>
      <c r="B1372" s="1068">
        <v>3</v>
      </c>
    </row>
    <row r="1373" spans="1:2">
      <c r="A1373" s="1067" t="s">
        <v>1646</v>
      </c>
      <c r="B1373" s="1068">
        <v>1</v>
      </c>
    </row>
    <row r="1374" spans="1:2">
      <c r="A1374" s="1067" t="s">
        <v>1647</v>
      </c>
      <c r="B1374" s="1068">
        <v>1</v>
      </c>
    </row>
    <row r="1375" spans="1:2">
      <c r="A1375" s="1067" t="s">
        <v>1648</v>
      </c>
      <c r="B1375" s="1068">
        <v>2</v>
      </c>
    </row>
    <row r="1376" spans="1:2">
      <c r="A1376" s="1067" t="s">
        <v>1649</v>
      </c>
      <c r="B1376" s="1068">
        <v>2</v>
      </c>
    </row>
    <row r="1377" spans="1:2">
      <c r="A1377" s="1067" t="s">
        <v>1650</v>
      </c>
      <c r="B1377" s="1068">
        <v>1</v>
      </c>
    </row>
    <row r="1378" spans="1:2">
      <c r="A1378" s="1067" t="s">
        <v>1652</v>
      </c>
      <c r="B1378" s="1068">
        <v>2</v>
      </c>
    </row>
    <row r="1379" spans="1:2">
      <c r="A1379" s="1067" t="s">
        <v>1653</v>
      </c>
      <c r="B1379" s="1068">
        <v>1</v>
      </c>
    </row>
    <row r="1380" spans="1:2">
      <c r="A1380" s="1067" t="s">
        <v>1654</v>
      </c>
      <c r="B1380" s="1068">
        <v>1</v>
      </c>
    </row>
    <row r="1381" spans="1:2">
      <c r="A1381" s="1067" t="s">
        <v>1655</v>
      </c>
      <c r="B1381" s="1068">
        <v>1</v>
      </c>
    </row>
    <row r="1382" spans="1:2">
      <c r="A1382" s="1067" t="s">
        <v>633</v>
      </c>
      <c r="B1382" s="1068">
        <v>2</v>
      </c>
    </row>
    <row r="1383" spans="1:2">
      <c r="A1383" s="1067" t="s">
        <v>1656</v>
      </c>
      <c r="B1383" s="1068">
        <v>2</v>
      </c>
    </row>
    <row r="1384" spans="1:2">
      <c r="A1384" s="1067" t="s">
        <v>1657</v>
      </c>
      <c r="B1384" s="1068">
        <v>2</v>
      </c>
    </row>
    <row r="1385" spans="1:2">
      <c r="A1385" s="1067" t="s">
        <v>1659</v>
      </c>
      <c r="B1385" s="1068">
        <v>1</v>
      </c>
    </row>
    <row r="1386" spans="1:2">
      <c r="A1386" s="1067" t="s">
        <v>1660</v>
      </c>
      <c r="B1386" s="1068">
        <v>1</v>
      </c>
    </row>
    <row r="1387" spans="1:2">
      <c r="A1387" s="1067" t="s">
        <v>1661</v>
      </c>
      <c r="B1387" s="1068">
        <v>1</v>
      </c>
    </row>
    <row r="1388" spans="1:2">
      <c r="A1388" s="1067" t="s">
        <v>1662</v>
      </c>
      <c r="B1388" s="1068">
        <v>1</v>
      </c>
    </row>
    <row r="1389" spans="1:2">
      <c r="A1389" s="1067" t="s">
        <v>1664</v>
      </c>
      <c r="B1389" s="1068">
        <v>1</v>
      </c>
    </row>
    <row r="1390" spans="1:2">
      <c r="A1390" s="1067" t="s">
        <v>1665</v>
      </c>
      <c r="B1390" s="1068">
        <v>1</v>
      </c>
    </row>
    <row r="1391" spans="1:2">
      <c r="A1391" s="1067" t="s">
        <v>1666</v>
      </c>
      <c r="B1391" s="1068">
        <v>1</v>
      </c>
    </row>
    <row r="1392" spans="1:2">
      <c r="A1392" s="1067" t="s">
        <v>1668</v>
      </c>
      <c r="B1392" s="1068">
        <v>1</v>
      </c>
    </row>
    <row r="1393" spans="1:2">
      <c r="A1393" s="1067" t="s">
        <v>1669</v>
      </c>
      <c r="B1393" s="1068">
        <v>1</v>
      </c>
    </row>
    <row r="1394" spans="1:2">
      <c r="A1394" s="1067" t="s">
        <v>1670</v>
      </c>
      <c r="B1394" s="1068">
        <v>1</v>
      </c>
    </row>
    <row r="1395" spans="1:2">
      <c r="A1395" s="1067" t="s">
        <v>1671</v>
      </c>
      <c r="B1395" s="1068">
        <v>1</v>
      </c>
    </row>
    <row r="1396" spans="1:2">
      <c r="A1396" s="1067" t="s">
        <v>1672</v>
      </c>
      <c r="B1396" s="1068">
        <v>1</v>
      </c>
    </row>
    <row r="1397" spans="1:2">
      <c r="A1397" s="1067" t="s">
        <v>1673</v>
      </c>
      <c r="B1397" s="1068">
        <v>1</v>
      </c>
    </row>
    <row r="1398" spans="1:2">
      <c r="A1398" s="1067" t="s">
        <v>1674</v>
      </c>
      <c r="B1398" s="1068">
        <v>1</v>
      </c>
    </row>
    <row r="1399" spans="1:2">
      <c r="A1399" s="1067" t="s">
        <v>1675</v>
      </c>
      <c r="B1399" s="1068">
        <v>1</v>
      </c>
    </row>
    <row r="1400" spans="1:2">
      <c r="A1400" s="1067" t="s">
        <v>1676</v>
      </c>
      <c r="B1400" s="1068">
        <v>1</v>
      </c>
    </row>
    <row r="1401" spans="1:2">
      <c r="A1401" s="1067" t="s">
        <v>1677</v>
      </c>
      <c r="B1401" s="1068">
        <v>1</v>
      </c>
    </row>
    <row r="1402" spans="1:2">
      <c r="A1402" s="1067" t="s">
        <v>1678</v>
      </c>
      <c r="B1402" s="1068">
        <v>1</v>
      </c>
    </row>
    <row r="1403" spans="1:2">
      <c r="A1403" s="1067" t="s">
        <v>1679</v>
      </c>
      <c r="B1403" s="1068">
        <v>1</v>
      </c>
    </row>
    <row r="1404" spans="1:2">
      <c r="A1404" s="1067" t="s">
        <v>1680</v>
      </c>
      <c r="B1404" s="1068">
        <v>1</v>
      </c>
    </row>
    <row r="1405" spans="1:2">
      <c r="A1405" s="1067" t="s">
        <v>1682</v>
      </c>
      <c r="B1405" s="1068">
        <v>1</v>
      </c>
    </row>
    <row r="1406" spans="1:2">
      <c r="A1406" s="1067" t="s">
        <v>1683</v>
      </c>
      <c r="B1406" s="1068">
        <v>1</v>
      </c>
    </row>
    <row r="1407" spans="1:2">
      <c r="A1407" s="1067" t="s">
        <v>1684</v>
      </c>
      <c r="B1407" s="1068">
        <v>1</v>
      </c>
    </row>
    <row r="1408" spans="1:2">
      <c r="A1408" s="1067" t="s">
        <v>1685</v>
      </c>
      <c r="B1408" s="1068">
        <v>1</v>
      </c>
    </row>
    <row r="1409" spans="1:2">
      <c r="A1409" s="1067" t="s">
        <v>1687</v>
      </c>
      <c r="B1409" s="1068">
        <v>1</v>
      </c>
    </row>
    <row r="1410" spans="1:2">
      <c r="A1410" s="1067" t="s">
        <v>1688</v>
      </c>
      <c r="B1410" s="1068">
        <v>1</v>
      </c>
    </row>
    <row r="1411" spans="1:2">
      <c r="A1411" s="1067" t="s">
        <v>1689</v>
      </c>
      <c r="B1411" s="1068">
        <v>1</v>
      </c>
    </row>
    <row r="1412" spans="1:2">
      <c r="A1412" s="1067" t="s">
        <v>1690</v>
      </c>
      <c r="B1412" s="1068">
        <v>1</v>
      </c>
    </row>
    <row r="1413" spans="1:2">
      <c r="A1413" s="1067" t="s">
        <v>1691</v>
      </c>
      <c r="B1413" s="1068">
        <v>1</v>
      </c>
    </row>
    <row r="1414" spans="1:2">
      <c r="A1414" s="1067" t="s">
        <v>1692</v>
      </c>
      <c r="B1414" s="1068">
        <v>1</v>
      </c>
    </row>
    <row r="1415" spans="1:2">
      <c r="A1415" s="1067" t="s">
        <v>1693</v>
      </c>
      <c r="B1415" s="1068">
        <v>1</v>
      </c>
    </row>
    <row r="1416" spans="1:2">
      <c r="A1416" s="1067" t="s">
        <v>1694</v>
      </c>
      <c r="B1416" s="1068">
        <v>1</v>
      </c>
    </row>
    <row r="1417" spans="1:2">
      <c r="A1417" s="1067" t="s">
        <v>1695</v>
      </c>
      <c r="B1417" s="1068">
        <v>1</v>
      </c>
    </row>
    <row r="1418" spans="1:2">
      <c r="A1418" s="1067" t="s">
        <v>1696</v>
      </c>
      <c r="B1418" s="1068">
        <v>1</v>
      </c>
    </row>
    <row r="1419" spans="1:2">
      <c r="A1419" s="1067" t="s">
        <v>1697</v>
      </c>
      <c r="B1419" s="1068">
        <v>1</v>
      </c>
    </row>
    <row r="1420" spans="1:2">
      <c r="A1420" s="1067" t="s">
        <v>1698</v>
      </c>
      <c r="B1420" s="1068">
        <v>1</v>
      </c>
    </row>
    <row r="1421" spans="1:2">
      <c r="A1421" s="1067" t="s">
        <v>1699</v>
      </c>
      <c r="B1421" s="1068">
        <v>2</v>
      </c>
    </row>
    <row r="1422" spans="1:2">
      <c r="A1422" s="1067" t="s">
        <v>1701</v>
      </c>
      <c r="B1422" s="1068">
        <v>2</v>
      </c>
    </row>
    <row r="1423" spans="1:2">
      <c r="A1423" s="1067" t="s">
        <v>1704</v>
      </c>
      <c r="B1423" s="1068">
        <v>2</v>
      </c>
    </row>
    <row r="1424" spans="1:2">
      <c r="A1424" s="1067" t="s">
        <v>1706</v>
      </c>
      <c r="B1424" s="1068">
        <v>1</v>
      </c>
    </row>
    <row r="1425" spans="1:2">
      <c r="A1425" s="1067" t="s">
        <v>1707</v>
      </c>
      <c r="B1425" s="1068">
        <v>2</v>
      </c>
    </row>
    <row r="1426" spans="1:2">
      <c r="A1426" s="1067" t="s">
        <v>1709</v>
      </c>
      <c r="B1426" s="1068">
        <v>2</v>
      </c>
    </row>
    <row r="1427" spans="1:2">
      <c r="A1427" s="1067" t="s">
        <v>1710</v>
      </c>
      <c r="B1427" s="1068">
        <v>3</v>
      </c>
    </row>
    <row r="1428" spans="1:2">
      <c r="A1428" s="1067" t="s">
        <v>1711</v>
      </c>
      <c r="B1428" s="1068">
        <v>3</v>
      </c>
    </row>
    <row r="1429" spans="1:2">
      <c r="A1429" s="1067" t="s">
        <v>1712</v>
      </c>
      <c r="B1429" s="1068">
        <v>2</v>
      </c>
    </row>
    <row r="1430" spans="1:2">
      <c r="A1430" s="1067" t="s">
        <v>1713</v>
      </c>
      <c r="B1430" s="1068">
        <v>2</v>
      </c>
    </row>
    <row r="1431" spans="1:2">
      <c r="A1431" s="1067" t="s">
        <v>1714</v>
      </c>
      <c r="B1431" s="1068">
        <v>2</v>
      </c>
    </row>
    <row r="1432" spans="1:2">
      <c r="A1432" s="1067" t="s">
        <v>1715</v>
      </c>
      <c r="B1432" s="1068">
        <v>2</v>
      </c>
    </row>
    <row r="1433" spans="1:2">
      <c r="A1433" s="1067" t="s">
        <v>1716</v>
      </c>
      <c r="B1433" s="1068">
        <v>2</v>
      </c>
    </row>
    <row r="1434" spans="1:2">
      <c r="A1434" s="1067" t="s">
        <v>1717</v>
      </c>
      <c r="B1434" s="1068">
        <v>2</v>
      </c>
    </row>
    <row r="1435" spans="1:2">
      <c r="A1435" s="1067" t="s">
        <v>1718</v>
      </c>
      <c r="B1435" s="1068">
        <v>2</v>
      </c>
    </row>
    <row r="1436" spans="1:2">
      <c r="A1436" s="1067" t="s">
        <v>1719</v>
      </c>
      <c r="B1436" s="1068">
        <v>2</v>
      </c>
    </row>
    <row r="1437" spans="1:2">
      <c r="A1437" s="1067" t="s">
        <v>1720</v>
      </c>
      <c r="B1437" s="1068">
        <v>1</v>
      </c>
    </row>
    <row r="1438" spans="1:2">
      <c r="A1438" s="1067" t="s">
        <v>1721</v>
      </c>
      <c r="B1438" s="1068">
        <v>1</v>
      </c>
    </row>
    <row r="1439" spans="1:2">
      <c r="A1439" s="1067" t="s">
        <v>1722</v>
      </c>
      <c r="B1439" s="1068">
        <v>1</v>
      </c>
    </row>
    <row r="1440" spans="1:2">
      <c r="A1440" s="1067" t="s">
        <v>1723</v>
      </c>
      <c r="B1440" s="1068">
        <v>3</v>
      </c>
    </row>
    <row r="1441" spans="1:2">
      <c r="A1441" s="1067" t="s">
        <v>157</v>
      </c>
      <c r="B1441" s="1068">
        <v>2</v>
      </c>
    </row>
    <row r="1442" spans="1:2">
      <c r="A1442" s="1067" t="s">
        <v>726</v>
      </c>
      <c r="B1442" s="1068">
        <v>2</v>
      </c>
    </row>
    <row r="1443" spans="1:2">
      <c r="A1443" s="1067" t="s">
        <v>1725</v>
      </c>
      <c r="B1443" s="1068">
        <v>1</v>
      </c>
    </row>
    <row r="1444" spans="1:2">
      <c r="A1444" s="1067" t="s">
        <v>1727</v>
      </c>
      <c r="B1444" s="1068">
        <v>1</v>
      </c>
    </row>
    <row r="1445" spans="1:2">
      <c r="A1445" s="1067" t="s">
        <v>1729</v>
      </c>
      <c r="B1445" s="1068">
        <v>2</v>
      </c>
    </row>
    <row r="1446" spans="1:2">
      <c r="A1446" s="1067" t="s">
        <v>1731</v>
      </c>
      <c r="B1446" s="1068">
        <v>2</v>
      </c>
    </row>
    <row r="1447" spans="1:2">
      <c r="A1447" s="1067" t="s">
        <v>1733</v>
      </c>
      <c r="B1447" s="1068">
        <v>2</v>
      </c>
    </row>
    <row r="1448" spans="1:2">
      <c r="A1448" s="1067" t="s">
        <v>1734</v>
      </c>
      <c r="B1448" s="1068">
        <v>1</v>
      </c>
    </row>
    <row r="1449" spans="1:2">
      <c r="A1449" s="1067" t="s">
        <v>1735</v>
      </c>
      <c r="B1449" s="1068">
        <v>2</v>
      </c>
    </row>
    <row r="1450" spans="1:2">
      <c r="A1450" s="1067" t="s">
        <v>1459</v>
      </c>
      <c r="B1450" s="1068">
        <v>3</v>
      </c>
    </row>
    <row r="1451" spans="1:2">
      <c r="A1451" s="1067" t="s">
        <v>1736</v>
      </c>
      <c r="B1451" s="1068">
        <v>2</v>
      </c>
    </row>
    <row r="1452" spans="1:2">
      <c r="A1452" s="1067" t="s">
        <v>1737</v>
      </c>
      <c r="B1452" s="1068">
        <v>5</v>
      </c>
    </row>
    <row r="1453" spans="1:2">
      <c r="A1453" s="1067" t="s">
        <v>1738</v>
      </c>
      <c r="B1453" s="1068">
        <v>1</v>
      </c>
    </row>
    <row r="1454" spans="1:2">
      <c r="A1454" s="1067" t="s">
        <v>1739</v>
      </c>
      <c r="B1454" s="1068">
        <v>1</v>
      </c>
    </row>
    <row r="1455" spans="1:2">
      <c r="A1455" s="1067" t="s">
        <v>1740</v>
      </c>
      <c r="B1455" s="1068">
        <v>1</v>
      </c>
    </row>
    <row r="1456" spans="1:2">
      <c r="A1456" s="1067" t="s">
        <v>1741</v>
      </c>
      <c r="B1456" s="1068">
        <v>1</v>
      </c>
    </row>
    <row r="1457" spans="1:2">
      <c r="A1457" s="1067" t="s">
        <v>1742</v>
      </c>
      <c r="B1457" s="1068">
        <v>1</v>
      </c>
    </row>
    <row r="1458" spans="1:2">
      <c r="A1458" s="1067" t="s">
        <v>1743</v>
      </c>
      <c r="B1458" s="1068">
        <v>1</v>
      </c>
    </row>
    <row r="1459" spans="1:2">
      <c r="A1459" s="1067" t="s">
        <v>1744</v>
      </c>
      <c r="B1459" s="1068">
        <v>1</v>
      </c>
    </row>
    <row r="1460" spans="1:2">
      <c r="A1460" s="1067" t="s">
        <v>1745</v>
      </c>
      <c r="B1460" s="1068">
        <v>1</v>
      </c>
    </row>
    <row r="1461" spans="1:2">
      <c r="A1461" s="1067" t="s">
        <v>1747</v>
      </c>
      <c r="B1461" s="1068">
        <v>1</v>
      </c>
    </row>
    <row r="1462" spans="1:2">
      <c r="A1462" s="1067" t="s">
        <v>1748</v>
      </c>
      <c r="B1462" s="1068">
        <v>1</v>
      </c>
    </row>
    <row r="1463" spans="1:2">
      <c r="A1463" s="1067" t="s">
        <v>1749</v>
      </c>
      <c r="B1463" s="1068">
        <v>1</v>
      </c>
    </row>
    <row r="1464" spans="1:2">
      <c r="A1464" s="1067" t="s">
        <v>1751</v>
      </c>
      <c r="B1464" s="1068">
        <v>1</v>
      </c>
    </row>
    <row r="1465" spans="1:2">
      <c r="A1465" s="1067" t="s">
        <v>1752</v>
      </c>
      <c r="B1465" s="1068">
        <v>1</v>
      </c>
    </row>
    <row r="1466" spans="1:2">
      <c r="A1466" s="1067" t="s">
        <v>1753</v>
      </c>
      <c r="B1466" s="1068">
        <v>1</v>
      </c>
    </row>
    <row r="1467" spans="1:2">
      <c r="A1467" s="1067" t="s">
        <v>1754</v>
      </c>
      <c r="B1467" s="1068">
        <v>1</v>
      </c>
    </row>
    <row r="1468" spans="1:2">
      <c r="A1468" s="1067" t="s">
        <v>1755</v>
      </c>
      <c r="B1468" s="1068">
        <v>1</v>
      </c>
    </row>
    <row r="1469" spans="1:2">
      <c r="A1469" s="1067" t="s">
        <v>1756</v>
      </c>
      <c r="B1469" s="1068">
        <v>1</v>
      </c>
    </row>
    <row r="1470" spans="1:2">
      <c r="A1470" s="1067" t="s">
        <v>1757</v>
      </c>
      <c r="B1470" s="1068">
        <v>1</v>
      </c>
    </row>
    <row r="1471" spans="1:2">
      <c r="A1471" s="1067" t="s">
        <v>1758</v>
      </c>
      <c r="B1471" s="1068">
        <v>1</v>
      </c>
    </row>
    <row r="1472" spans="1:2">
      <c r="A1472" s="1067" t="s">
        <v>1759</v>
      </c>
      <c r="B1472" s="1068">
        <v>1</v>
      </c>
    </row>
    <row r="1473" spans="1:2">
      <c r="A1473" s="1067" t="s">
        <v>1760</v>
      </c>
      <c r="B1473" s="1068">
        <v>1</v>
      </c>
    </row>
    <row r="1474" spans="1:2">
      <c r="A1474" s="1067" t="s">
        <v>1761</v>
      </c>
      <c r="B1474" s="1068">
        <v>1</v>
      </c>
    </row>
    <row r="1475" spans="1:2">
      <c r="A1475" s="1067" t="s">
        <v>1762</v>
      </c>
      <c r="B1475" s="1068">
        <v>1</v>
      </c>
    </row>
    <row r="1476" spans="1:2">
      <c r="A1476" s="1067" t="s">
        <v>1763</v>
      </c>
      <c r="B1476" s="1068">
        <v>1</v>
      </c>
    </row>
    <row r="1477" spans="1:2">
      <c r="A1477" s="1067" t="s">
        <v>1765</v>
      </c>
      <c r="B1477" s="1068">
        <v>1</v>
      </c>
    </row>
    <row r="1478" spans="1:2">
      <c r="A1478" s="1067" t="s">
        <v>1766</v>
      </c>
      <c r="B1478" s="1068">
        <v>1</v>
      </c>
    </row>
    <row r="1479" spans="1:2">
      <c r="A1479" s="1067" t="s">
        <v>1767</v>
      </c>
      <c r="B1479" s="1068">
        <v>1</v>
      </c>
    </row>
    <row r="1480" spans="1:2">
      <c r="A1480" s="1067" t="s">
        <v>1768</v>
      </c>
      <c r="B1480" s="1068">
        <v>1</v>
      </c>
    </row>
    <row r="1481" spans="1:2">
      <c r="A1481" s="1067" t="s">
        <v>1769</v>
      </c>
      <c r="B1481" s="1068">
        <v>1</v>
      </c>
    </row>
    <row r="1482" spans="1:2">
      <c r="A1482" s="1067" t="s">
        <v>1771</v>
      </c>
      <c r="B1482" s="1068">
        <v>1</v>
      </c>
    </row>
    <row r="1483" spans="1:2">
      <c r="A1483" s="1067" t="s">
        <v>1773</v>
      </c>
      <c r="B1483" s="1068">
        <v>1</v>
      </c>
    </row>
    <row r="1484" spans="1:2">
      <c r="A1484" s="1067" t="s">
        <v>1774</v>
      </c>
      <c r="B1484" s="1068">
        <v>1</v>
      </c>
    </row>
    <row r="1485" spans="1:2">
      <c r="A1485" s="1067" t="s">
        <v>1775</v>
      </c>
      <c r="B1485" s="1068">
        <v>1</v>
      </c>
    </row>
    <row r="1486" spans="1:2">
      <c r="A1486" s="1067" t="s">
        <v>1776</v>
      </c>
      <c r="B1486" s="1068">
        <v>1</v>
      </c>
    </row>
    <row r="1487" spans="1:2">
      <c r="A1487" s="1067" t="s">
        <v>1777</v>
      </c>
      <c r="B1487" s="1068">
        <v>1</v>
      </c>
    </row>
    <row r="1488" spans="1:2">
      <c r="A1488" s="1067" t="s">
        <v>1778</v>
      </c>
      <c r="B1488" s="1068">
        <v>3</v>
      </c>
    </row>
    <row r="1489" spans="1:2">
      <c r="A1489" s="1067" t="s">
        <v>1779</v>
      </c>
      <c r="B1489" s="1068">
        <v>2</v>
      </c>
    </row>
    <row r="1490" spans="1:2">
      <c r="A1490" s="1067" t="s">
        <v>1780</v>
      </c>
      <c r="B1490" s="1068">
        <v>1</v>
      </c>
    </row>
    <row r="1491" spans="1:2">
      <c r="A1491" s="1067" t="s">
        <v>1806</v>
      </c>
      <c r="B1491" s="1068">
        <v>1</v>
      </c>
    </row>
    <row r="1492" spans="1:2">
      <c r="A1492" s="1067" t="s">
        <v>1781</v>
      </c>
      <c r="B1492" s="1068">
        <v>1</v>
      </c>
    </row>
    <row r="1493" spans="1:2">
      <c r="A1493" s="1067" t="s">
        <v>1782</v>
      </c>
      <c r="B1493" s="1068">
        <v>1</v>
      </c>
    </row>
    <row r="1494" spans="1:2">
      <c r="A1494" s="1067" t="s">
        <v>1783</v>
      </c>
      <c r="B1494" s="1068">
        <v>1</v>
      </c>
    </row>
    <row r="1495" spans="1:2">
      <c r="A1495" s="1067" t="s">
        <v>1784</v>
      </c>
      <c r="B1495" s="1068">
        <v>1</v>
      </c>
    </row>
    <row r="1496" spans="1:2">
      <c r="A1496" s="1067" t="s">
        <v>1786</v>
      </c>
      <c r="B1496" s="1068">
        <v>2</v>
      </c>
    </row>
    <row r="1497" spans="1:2">
      <c r="A1497" s="1067" t="s">
        <v>1787</v>
      </c>
      <c r="B1497" s="1068">
        <v>1</v>
      </c>
    </row>
    <row r="1498" spans="1:2">
      <c r="A1498" s="1067" t="s">
        <v>1788</v>
      </c>
      <c r="B1498" s="1068">
        <v>1</v>
      </c>
    </row>
    <row r="1499" spans="1:2">
      <c r="A1499" s="1067" t="s">
        <v>1789</v>
      </c>
      <c r="B1499" s="1068">
        <v>2</v>
      </c>
    </row>
    <row r="1500" spans="1:2">
      <c r="A1500" s="1067" t="s">
        <v>1790</v>
      </c>
      <c r="B1500" s="1068">
        <v>3</v>
      </c>
    </row>
    <row r="1501" spans="1:2">
      <c r="A1501" s="1067" t="s">
        <v>1791</v>
      </c>
      <c r="B1501" s="1068">
        <v>4</v>
      </c>
    </row>
    <row r="1502" spans="1:2">
      <c r="A1502" s="1067" t="s">
        <v>1792</v>
      </c>
      <c r="B1502" s="1068">
        <v>3</v>
      </c>
    </row>
    <row r="1503" spans="1:2">
      <c r="A1503" s="1067" t="s">
        <v>1794</v>
      </c>
      <c r="B1503" s="1068">
        <v>3</v>
      </c>
    </row>
    <row r="1504" spans="1:2">
      <c r="A1504" s="1067" t="s">
        <v>1795</v>
      </c>
      <c r="B1504" s="1068">
        <v>1</v>
      </c>
    </row>
    <row r="1505" spans="1:2">
      <c r="A1505" s="1067" t="s">
        <v>1797</v>
      </c>
      <c r="B1505" s="1068">
        <v>2</v>
      </c>
    </row>
    <row r="1506" spans="1:2">
      <c r="A1506" s="1067" t="s">
        <v>1799</v>
      </c>
      <c r="B1506" s="1068">
        <v>2</v>
      </c>
    </row>
    <row r="1507" spans="1:2">
      <c r="A1507" s="1067" t="s">
        <v>1800</v>
      </c>
      <c r="B1507" s="1068">
        <v>2</v>
      </c>
    </row>
    <row r="1508" spans="1:2">
      <c r="A1508" s="1067" t="s">
        <v>1801</v>
      </c>
      <c r="B1508" s="1068">
        <v>1</v>
      </c>
    </row>
    <row r="1509" spans="1:2">
      <c r="A1509" s="1067" t="s">
        <v>1802</v>
      </c>
      <c r="B1509" s="1068">
        <v>1</v>
      </c>
    </row>
    <row r="1510" spans="1:2">
      <c r="A1510" s="1067" t="s">
        <v>1803</v>
      </c>
      <c r="B1510" s="1068">
        <v>1</v>
      </c>
    </row>
    <row r="1511" spans="1:2">
      <c r="A1511" s="1067" t="s">
        <v>1804</v>
      </c>
      <c r="B1511" s="1068">
        <v>1</v>
      </c>
    </row>
    <row r="1512" spans="1:2">
      <c r="A1512" s="1067" t="s">
        <v>1805</v>
      </c>
      <c r="B1512" s="1068">
        <v>1</v>
      </c>
    </row>
    <row r="1513" spans="1:2">
      <c r="A1513" s="1067" t="s">
        <v>1807</v>
      </c>
      <c r="B1513" s="1068">
        <v>1</v>
      </c>
    </row>
    <row r="1514" spans="1:2">
      <c r="A1514" s="1067" t="s">
        <v>1808</v>
      </c>
      <c r="B1514" s="1068">
        <v>2</v>
      </c>
    </row>
    <row r="1515" spans="1:2">
      <c r="A1515" s="1067" t="s">
        <v>1809</v>
      </c>
      <c r="B1515" s="1068">
        <v>2</v>
      </c>
    </row>
    <row r="1516" spans="1:2">
      <c r="A1516" s="1067" t="s">
        <v>1810</v>
      </c>
      <c r="B1516" s="1068">
        <v>2</v>
      </c>
    </row>
    <row r="1517" spans="1:2">
      <c r="A1517" s="1067" t="s">
        <v>1811</v>
      </c>
      <c r="B1517" s="1068">
        <v>2</v>
      </c>
    </row>
    <row r="1518" spans="1:2">
      <c r="A1518" s="1067" t="s">
        <v>1812</v>
      </c>
      <c r="B1518" s="1068">
        <v>2</v>
      </c>
    </row>
    <row r="1519" spans="1:2">
      <c r="A1519" s="1067" t="s">
        <v>1813</v>
      </c>
      <c r="B1519" s="1068">
        <v>2</v>
      </c>
    </row>
    <row r="1520" spans="1:2">
      <c r="A1520" s="1067" t="s">
        <v>1814</v>
      </c>
      <c r="B1520" s="1068">
        <v>2</v>
      </c>
    </row>
    <row r="1521" spans="1:2">
      <c r="A1521" s="1067" t="s">
        <v>1816</v>
      </c>
      <c r="B1521" s="1068">
        <v>2</v>
      </c>
    </row>
    <row r="1522" spans="1:2">
      <c r="A1522" s="1067" t="s">
        <v>1818</v>
      </c>
      <c r="B1522" s="1068">
        <v>2</v>
      </c>
    </row>
    <row r="1523" spans="1:2">
      <c r="A1523" s="1067" t="s">
        <v>1819</v>
      </c>
      <c r="B1523" s="1068">
        <v>2</v>
      </c>
    </row>
    <row r="1524" spans="1:2">
      <c r="A1524" s="1067" t="s">
        <v>1821</v>
      </c>
      <c r="B1524" s="1068">
        <v>2</v>
      </c>
    </row>
    <row r="1525" spans="1:2">
      <c r="A1525" s="1067" t="s">
        <v>1822</v>
      </c>
      <c r="B1525" s="1068">
        <v>1</v>
      </c>
    </row>
    <row r="1526" spans="1:2">
      <c r="A1526" s="1067" t="s">
        <v>1824</v>
      </c>
      <c r="B1526" s="1068">
        <v>12</v>
      </c>
    </row>
    <row r="1527" spans="1:2">
      <c r="A1527" s="1067" t="s">
        <v>1825</v>
      </c>
      <c r="B1527" s="1068">
        <v>1</v>
      </c>
    </row>
    <row r="1528" spans="1:2">
      <c r="A1528" s="1067" t="s">
        <v>1826</v>
      </c>
      <c r="B1528" s="1068">
        <v>1</v>
      </c>
    </row>
    <row r="1529" spans="1:2">
      <c r="A1529" s="1067" t="s">
        <v>1827</v>
      </c>
      <c r="B1529" s="1068">
        <v>1</v>
      </c>
    </row>
    <row r="1530" spans="1:2">
      <c r="A1530" s="1067" t="s">
        <v>1828</v>
      </c>
      <c r="B1530" s="1068">
        <v>2</v>
      </c>
    </row>
    <row r="1531" spans="1:2">
      <c r="A1531" s="1067" t="s">
        <v>1829</v>
      </c>
      <c r="B1531" s="1068">
        <v>1</v>
      </c>
    </row>
    <row r="1532" spans="1:2">
      <c r="A1532" s="1067" t="s">
        <v>1830</v>
      </c>
      <c r="B1532" s="1068">
        <v>2</v>
      </c>
    </row>
    <row r="1533" spans="1:2">
      <c r="A1533" s="1067" t="s">
        <v>1831</v>
      </c>
      <c r="B1533" s="1068">
        <v>3</v>
      </c>
    </row>
    <row r="1534" spans="1:2">
      <c r="A1534" s="1067" t="s">
        <v>1832</v>
      </c>
      <c r="B1534" s="1068">
        <v>2</v>
      </c>
    </row>
    <row r="1535" spans="1:2">
      <c r="A1535" s="1067" t="s">
        <v>1833</v>
      </c>
      <c r="B1535" s="1068">
        <v>3</v>
      </c>
    </row>
    <row r="1536" spans="1:2">
      <c r="A1536" s="1067" t="s">
        <v>1834</v>
      </c>
      <c r="B1536" s="1068">
        <v>1</v>
      </c>
    </row>
    <row r="1537" spans="1:2">
      <c r="A1537" s="1067" t="s">
        <v>1835</v>
      </c>
      <c r="B1537" s="1068">
        <v>1</v>
      </c>
    </row>
    <row r="1538" spans="1:2">
      <c r="A1538" s="1067" t="s">
        <v>1836</v>
      </c>
      <c r="B1538" s="1068">
        <v>2</v>
      </c>
    </row>
    <row r="1539" spans="1:2">
      <c r="A1539" s="1067" t="s">
        <v>1837</v>
      </c>
      <c r="B1539" s="1068">
        <v>1</v>
      </c>
    </row>
    <row r="1540" spans="1:2">
      <c r="A1540" s="1067" t="s">
        <v>1838</v>
      </c>
      <c r="B1540" s="1068">
        <v>1</v>
      </c>
    </row>
    <row r="1541" spans="1:2">
      <c r="A1541" s="1067" t="s">
        <v>1841</v>
      </c>
      <c r="B1541" s="1068">
        <v>2</v>
      </c>
    </row>
    <row r="1542" spans="1:2">
      <c r="A1542" s="1067" t="s">
        <v>1843</v>
      </c>
      <c r="B1542" s="1068">
        <v>2</v>
      </c>
    </row>
    <row r="1543" spans="1:2">
      <c r="A1543" s="1067" t="s">
        <v>1163</v>
      </c>
      <c r="B1543" s="1068">
        <v>1</v>
      </c>
    </row>
    <row r="1544" spans="1:2">
      <c r="A1544" s="1067" t="s">
        <v>1844</v>
      </c>
      <c r="B1544" s="1068">
        <v>2</v>
      </c>
    </row>
    <row r="1545" spans="1:2">
      <c r="A1545" s="1067" t="s">
        <v>1845</v>
      </c>
      <c r="B1545" s="1068">
        <v>1</v>
      </c>
    </row>
    <row r="1546" spans="1:2">
      <c r="A1546" s="1067" t="s">
        <v>1846</v>
      </c>
      <c r="B1546" s="1068">
        <v>1</v>
      </c>
    </row>
    <row r="1547" spans="1:2">
      <c r="A1547" s="1067" t="s">
        <v>1847</v>
      </c>
      <c r="B1547" s="1068">
        <v>1</v>
      </c>
    </row>
    <row r="1548" spans="1:2">
      <c r="A1548" s="1067" t="s">
        <v>1848</v>
      </c>
      <c r="B1548" s="1068">
        <v>2</v>
      </c>
    </row>
    <row r="1549" spans="1:2">
      <c r="A1549" s="1067" t="s">
        <v>1849</v>
      </c>
      <c r="B1549" s="1068">
        <v>1</v>
      </c>
    </row>
    <row r="1550" spans="1:2">
      <c r="A1550" s="1067" t="s">
        <v>1850</v>
      </c>
      <c r="B1550" s="1068">
        <v>2</v>
      </c>
    </row>
    <row r="1551" spans="1:2">
      <c r="A1551" s="1067" t="s">
        <v>1851</v>
      </c>
      <c r="B1551" s="1068">
        <v>2</v>
      </c>
    </row>
    <row r="1552" spans="1:2">
      <c r="A1552" s="1067" t="s">
        <v>1852</v>
      </c>
      <c r="B1552" s="1068">
        <v>2</v>
      </c>
    </row>
    <row r="1553" spans="1:2">
      <c r="A1553" s="1067" t="s">
        <v>1853</v>
      </c>
      <c r="B1553" s="1068">
        <v>2</v>
      </c>
    </row>
    <row r="1554" spans="1:2">
      <c r="A1554" s="1067" t="s">
        <v>1854</v>
      </c>
      <c r="B1554" s="1068">
        <v>2</v>
      </c>
    </row>
    <row r="1555" spans="1:2">
      <c r="A1555" s="1067" t="s">
        <v>1855</v>
      </c>
      <c r="B1555" s="1068">
        <v>2</v>
      </c>
    </row>
    <row r="1556" spans="1:2">
      <c r="A1556" s="1067" t="s">
        <v>1856</v>
      </c>
      <c r="B1556" s="1068">
        <v>2</v>
      </c>
    </row>
    <row r="1557" spans="1:2">
      <c r="A1557" s="1067" t="s">
        <v>1857</v>
      </c>
      <c r="B1557" s="1068">
        <v>2</v>
      </c>
    </row>
    <row r="1558" spans="1:2">
      <c r="A1558" s="1067" t="s">
        <v>1858</v>
      </c>
      <c r="B1558" s="1068">
        <v>2</v>
      </c>
    </row>
    <row r="1559" spans="1:2">
      <c r="A1559" s="1067" t="s">
        <v>1859</v>
      </c>
      <c r="B1559" s="1068">
        <v>2</v>
      </c>
    </row>
    <row r="1560" spans="1:2">
      <c r="A1560" s="1067" t="s">
        <v>1860</v>
      </c>
      <c r="B1560" s="1068">
        <v>1</v>
      </c>
    </row>
    <row r="1561" spans="1:2">
      <c r="A1561" s="1067" t="s">
        <v>1861</v>
      </c>
      <c r="B1561" s="1068">
        <v>2</v>
      </c>
    </row>
    <row r="1562" spans="1:2">
      <c r="A1562" s="1067" t="s">
        <v>1863</v>
      </c>
      <c r="B1562" s="1068">
        <v>2</v>
      </c>
    </row>
    <row r="1563" spans="1:2">
      <c r="A1563" s="1067" t="s">
        <v>1865</v>
      </c>
      <c r="B1563" s="1068">
        <v>2</v>
      </c>
    </row>
    <row r="1564" spans="1:2">
      <c r="A1564" s="1067" t="s">
        <v>1866</v>
      </c>
      <c r="B1564" s="1068">
        <v>1</v>
      </c>
    </row>
    <row r="1565" spans="1:2">
      <c r="A1565" s="1067" t="s">
        <v>1867</v>
      </c>
      <c r="B1565" s="1068">
        <v>1</v>
      </c>
    </row>
    <row r="1566" spans="1:2">
      <c r="A1566" s="1067" t="s">
        <v>1868</v>
      </c>
      <c r="B1566" s="1068">
        <v>1</v>
      </c>
    </row>
    <row r="1567" spans="1:2">
      <c r="A1567" s="1067" t="s">
        <v>1869</v>
      </c>
      <c r="B1567" s="1068">
        <v>2</v>
      </c>
    </row>
    <row r="1568" spans="1:2">
      <c r="A1568" s="1067" t="s">
        <v>1870</v>
      </c>
      <c r="B1568" s="1068">
        <v>2</v>
      </c>
    </row>
    <row r="1569" spans="1:2">
      <c r="A1569" s="1067" t="s">
        <v>1871</v>
      </c>
      <c r="B1569" s="1068">
        <v>2</v>
      </c>
    </row>
    <row r="1570" spans="1:2">
      <c r="A1570" s="1067" t="s">
        <v>244</v>
      </c>
      <c r="B1570" s="1068">
        <v>1</v>
      </c>
    </row>
    <row r="1571" spans="1:2">
      <c r="A1571" s="1067" t="s">
        <v>1872</v>
      </c>
      <c r="B1571" s="1068">
        <v>2</v>
      </c>
    </row>
    <row r="1572" spans="1:2">
      <c r="A1572" s="1067" t="s">
        <v>1873</v>
      </c>
      <c r="B1572" s="1068">
        <v>1</v>
      </c>
    </row>
    <row r="1573" spans="1:2">
      <c r="A1573" s="1067" t="s">
        <v>1874</v>
      </c>
      <c r="B1573" s="1068">
        <v>1</v>
      </c>
    </row>
    <row r="1574" spans="1:2">
      <c r="A1574" s="1067" t="s">
        <v>1651</v>
      </c>
      <c r="B1574" s="1068">
        <v>1</v>
      </c>
    </row>
    <row r="1575" spans="1:2">
      <c r="A1575" s="1067" t="s">
        <v>1876</v>
      </c>
      <c r="B1575" s="1068">
        <v>2</v>
      </c>
    </row>
    <row r="1576" spans="1:2">
      <c r="A1576" s="1067" t="s">
        <v>1877</v>
      </c>
      <c r="B1576" s="1068">
        <v>2</v>
      </c>
    </row>
    <row r="1577" spans="1:2">
      <c r="A1577" s="1067" t="s">
        <v>1878</v>
      </c>
      <c r="B1577" s="1068">
        <v>2</v>
      </c>
    </row>
    <row r="1578" spans="1:2">
      <c r="A1578" s="1067" t="s">
        <v>1879</v>
      </c>
      <c r="B1578" s="1068">
        <v>1</v>
      </c>
    </row>
    <row r="1579" spans="1:2">
      <c r="A1579" s="1067" t="s">
        <v>1880</v>
      </c>
      <c r="B1579" s="1068">
        <v>2</v>
      </c>
    </row>
    <row r="1580" spans="1:2">
      <c r="A1580" s="1067" t="s">
        <v>1881</v>
      </c>
      <c r="B1580" s="1068">
        <v>2</v>
      </c>
    </row>
    <row r="1581" spans="1:2">
      <c r="A1581" s="1067" t="s">
        <v>1882</v>
      </c>
      <c r="B1581" s="1068">
        <v>2</v>
      </c>
    </row>
    <row r="1582" spans="1:2">
      <c r="A1582" s="1067" t="s">
        <v>1102</v>
      </c>
      <c r="B1582" s="1068">
        <v>1</v>
      </c>
    </row>
    <row r="1583" spans="1:2">
      <c r="A1583" s="1067" t="s">
        <v>1883</v>
      </c>
      <c r="B1583" s="1068">
        <v>3</v>
      </c>
    </row>
    <row r="1584" spans="1:2">
      <c r="A1584" s="1067" t="s">
        <v>1884</v>
      </c>
      <c r="B1584" s="1068">
        <v>2</v>
      </c>
    </row>
    <row r="1585" spans="1:2">
      <c r="A1585" s="1067" t="s">
        <v>1886</v>
      </c>
      <c r="B1585" s="1068">
        <v>3</v>
      </c>
    </row>
    <row r="1586" spans="1:2">
      <c r="A1586" s="1067" t="s">
        <v>1888</v>
      </c>
      <c r="B1586" s="1068">
        <v>2</v>
      </c>
    </row>
    <row r="1587" spans="1:2">
      <c r="A1587" s="1067" t="s">
        <v>1889</v>
      </c>
      <c r="B1587" s="1068">
        <v>1</v>
      </c>
    </row>
    <row r="1588" spans="1:2">
      <c r="A1588" s="1067" t="s">
        <v>1890</v>
      </c>
      <c r="B1588" s="1068">
        <v>1</v>
      </c>
    </row>
    <row r="1589" spans="1:2">
      <c r="A1589" s="1067" t="s">
        <v>1891</v>
      </c>
      <c r="B1589" s="1068">
        <v>2</v>
      </c>
    </row>
    <row r="1590" spans="1:2">
      <c r="A1590" s="1067" t="s">
        <v>1892</v>
      </c>
      <c r="B1590" s="1068">
        <v>5</v>
      </c>
    </row>
    <row r="1591" spans="1:2">
      <c r="A1591" s="1067" t="s">
        <v>1893</v>
      </c>
      <c r="B1591" s="1068">
        <v>4</v>
      </c>
    </row>
    <row r="1592" spans="1:2">
      <c r="A1592" s="1067" t="s">
        <v>1894</v>
      </c>
      <c r="B1592" s="1068">
        <v>2</v>
      </c>
    </row>
    <row r="1593" spans="1:2">
      <c r="A1593" s="1067" t="s">
        <v>1895</v>
      </c>
      <c r="B1593" s="1068">
        <v>2</v>
      </c>
    </row>
    <row r="1594" spans="1:2">
      <c r="A1594" s="1067" t="s">
        <v>1896</v>
      </c>
      <c r="B1594" s="1068">
        <v>2</v>
      </c>
    </row>
    <row r="1595" spans="1:2">
      <c r="A1595" s="1067" t="s">
        <v>1897</v>
      </c>
      <c r="B1595" s="1068">
        <v>2</v>
      </c>
    </row>
    <row r="1596" spans="1:2">
      <c r="A1596" s="1067" t="s">
        <v>1898</v>
      </c>
      <c r="B1596" s="1068">
        <v>2</v>
      </c>
    </row>
    <row r="1597" spans="1:2">
      <c r="A1597" s="1067" t="s">
        <v>1900</v>
      </c>
      <c r="B1597" s="1068">
        <v>2</v>
      </c>
    </row>
    <row r="1598" spans="1:2">
      <c r="A1598" s="1067" t="s">
        <v>1901</v>
      </c>
      <c r="B1598" s="1068">
        <v>1</v>
      </c>
    </row>
    <row r="1599" spans="1:2">
      <c r="A1599" s="1067" t="s">
        <v>1902</v>
      </c>
      <c r="B1599" s="1068">
        <v>1</v>
      </c>
    </row>
    <row r="1600" spans="1:2">
      <c r="A1600" s="1067" t="s">
        <v>1903</v>
      </c>
      <c r="B1600" s="1068">
        <v>3</v>
      </c>
    </row>
    <row r="1601" spans="1:2">
      <c r="A1601" s="1067" t="s">
        <v>1904</v>
      </c>
      <c r="B1601" s="1068">
        <v>3</v>
      </c>
    </row>
    <row r="1602" spans="1:2">
      <c r="A1602" s="1067" t="s">
        <v>1905</v>
      </c>
      <c r="B1602" s="1068">
        <v>2</v>
      </c>
    </row>
    <row r="1603" spans="1:2">
      <c r="A1603" s="1067" t="s">
        <v>1906</v>
      </c>
      <c r="B1603" s="1068">
        <v>1</v>
      </c>
    </row>
    <row r="1604" spans="1:2">
      <c r="A1604" s="1067" t="s">
        <v>1907</v>
      </c>
      <c r="B1604" s="1068">
        <v>1</v>
      </c>
    </row>
    <row r="1605" spans="1:2">
      <c r="A1605" s="1067" t="s">
        <v>1909</v>
      </c>
      <c r="B1605" s="1068">
        <v>1</v>
      </c>
    </row>
    <row r="1606" spans="1:2">
      <c r="A1606" s="1067" t="s">
        <v>1910</v>
      </c>
      <c r="B1606" s="1068">
        <v>2</v>
      </c>
    </row>
    <row r="1607" spans="1:2">
      <c r="A1607" s="1067" t="s">
        <v>1912</v>
      </c>
      <c r="B1607" s="1068">
        <v>1</v>
      </c>
    </row>
    <row r="1608" spans="1:2">
      <c r="A1608" s="1067" t="s">
        <v>1914</v>
      </c>
      <c r="B1608" s="1068">
        <v>1</v>
      </c>
    </row>
    <row r="1609" spans="1:2">
      <c r="A1609" s="1067" t="s">
        <v>1915</v>
      </c>
      <c r="B1609" s="1068">
        <v>1</v>
      </c>
    </row>
    <row r="1610" spans="1:2">
      <c r="A1610" s="1067" t="s">
        <v>1916</v>
      </c>
      <c r="B1610" s="1068">
        <v>2</v>
      </c>
    </row>
    <row r="1611" spans="1:2">
      <c r="A1611" s="1067" t="s">
        <v>1917</v>
      </c>
      <c r="B1611" s="1068">
        <v>3</v>
      </c>
    </row>
    <row r="1612" spans="1:2">
      <c r="A1612" s="1067" t="s">
        <v>1918</v>
      </c>
      <c r="B1612" s="1068">
        <v>1</v>
      </c>
    </row>
    <row r="1613" spans="1:2">
      <c r="A1613" s="1067" t="s">
        <v>1919</v>
      </c>
      <c r="B1613" s="1068">
        <v>1</v>
      </c>
    </row>
    <row r="1614" spans="1:2">
      <c r="A1614" s="1067" t="s">
        <v>1920</v>
      </c>
      <c r="B1614" s="1068">
        <v>1</v>
      </c>
    </row>
    <row r="1615" spans="1:2">
      <c r="A1615" s="1067" t="s">
        <v>1921</v>
      </c>
      <c r="B1615" s="1068">
        <v>1</v>
      </c>
    </row>
    <row r="1616" spans="1:2">
      <c r="A1616" s="1067" t="s">
        <v>1922</v>
      </c>
      <c r="B1616" s="1068">
        <v>1</v>
      </c>
    </row>
    <row r="1617" spans="1:2">
      <c r="A1617" s="1067" t="s">
        <v>1923</v>
      </c>
      <c r="B1617" s="1068">
        <v>1</v>
      </c>
    </row>
    <row r="1618" spans="1:2">
      <c r="A1618" s="1067" t="s">
        <v>1924</v>
      </c>
      <c r="B1618" s="1068">
        <v>1</v>
      </c>
    </row>
    <row r="1619" spans="1:2">
      <c r="A1619" s="1067" t="s">
        <v>1925</v>
      </c>
      <c r="B1619" s="1068">
        <v>1</v>
      </c>
    </row>
    <row r="1620" spans="1:2">
      <c r="A1620" s="1067" t="s">
        <v>1926</v>
      </c>
      <c r="B1620" s="1068">
        <v>1</v>
      </c>
    </row>
    <row r="1621" spans="1:2">
      <c r="A1621" s="1067" t="s">
        <v>1927</v>
      </c>
      <c r="B1621" s="1068">
        <v>1</v>
      </c>
    </row>
    <row r="1622" spans="1:2">
      <c r="A1622" s="1067" t="s">
        <v>1928</v>
      </c>
      <c r="B1622" s="1068">
        <v>1</v>
      </c>
    </row>
    <row r="1623" spans="1:2">
      <c r="A1623" s="1067" t="s">
        <v>1929</v>
      </c>
      <c r="B1623" s="1068">
        <v>1</v>
      </c>
    </row>
    <row r="1624" spans="1:2">
      <c r="A1624" s="1067" t="s">
        <v>1930</v>
      </c>
      <c r="B1624" s="1068">
        <v>1</v>
      </c>
    </row>
    <row r="1625" spans="1:2">
      <c r="A1625" s="1067" t="s">
        <v>1932</v>
      </c>
      <c r="B1625" s="1068">
        <v>1</v>
      </c>
    </row>
    <row r="1626" spans="1:2">
      <c r="A1626" s="1067" t="s">
        <v>1934</v>
      </c>
      <c r="B1626" s="1068">
        <v>1</v>
      </c>
    </row>
    <row r="1627" spans="1:2">
      <c r="A1627" s="1067" t="s">
        <v>1935</v>
      </c>
      <c r="B1627" s="1068">
        <v>1</v>
      </c>
    </row>
    <row r="1628" spans="1:2">
      <c r="A1628" s="1067" t="s">
        <v>1936</v>
      </c>
      <c r="B1628" s="1068">
        <v>1</v>
      </c>
    </row>
    <row r="1629" spans="1:2">
      <c r="A1629" s="1067" t="s">
        <v>748</v>
      </c>
      <c r="B1629" s="1068">
        <v>1</v>
      </c>
    </row>
    <row r="1630" spans="1:2">
      <c r="A1630" s="1067" t="s">
        <v>599</v>
      </c>
      <c r="B1630" s="1068">
        <v>1</v>
      </c>
    </row>
    <row r="1631" spans="1:2">
      <c r="A1631" s="1067" t="s">
        <v>635</v>
      </c>
      <c r="B1631" s="1068">
        <v>1</v>
      </c>
    </row>
    <row r="1632" spans="1:2">
      <c r="A1632" s="1067" t="s">
        <v>680</v>
      </c>
      <c r="B1632" s="1068">
        <v>1</v>
      </c>
    </row>
    <row r="1633" spans="1:2">
      <c r="A1633" s="1067" t="s">
        <v>1098</v>
      </c>
      <c r="B1633" s="1068">
        <v>1</v>
      </c>
    </row>
    <row r="1634" spans="1:2">
      <c r="A1634" s="1067" t="s">
        <v>1006</v>
      </c>
      <c r="B1634" s="1068">
        <v>1</v>
      </c>
    </row>
    <row r="1635" spans="1:2">
      <c r="A1635" s="1067" t="s">
        <v>916</v>
      </c>
      <c r="B1635" s="1068">
        <v>1</v>
      </c>
    </row>
    <row r="1636" spans="1:2">
      <c r="A1636" s="1067" t="s">
        <v>1190</v>
      </c>
      <c r="B1636" s="1068">
        <v>1</v>
      </c>
    </row>
    <row r="1637" spans="1:2">
      <c r="A1637" s="1067" t="s">
        <v>1937</v>
      </c>
      <c r="B1637" s="1068">
        <v>1</v>
      </c>
    </row>
    <row r="1638" spans="1:2">
      <c r="A1638" s="1067" t="s">
        <v>1938</v>
      </c>
      <c r="B1638" s="1068">
        <v>1</v>
      </c>
    </row>
    <row r="1639" spans="1:2">
      <c r="A1639" s="1067" t="s">
        <v>1939</v>
      </c>
      <c r="B1639" s="1068">
        <v>1</v>
      </c>
    </row>
    <row r="1640" spans="1:2">
      <c r="A1640" s="1067" t="s">
        <v>1940</v>
      </c>
      <c r="B1640" s="1068">
        <v>2</v>
      </c>
    </row>
    <row r="1641" spans="1:2">
      <c r="A1641" s="1067" t="s">
        <v>1941</v>
      </c>
      <c r="B1641" s="1068">
        <v>1</v>
      </c>
    </row>
    <row r="1642" spans="1:2">
      <c r="A1642" s="1067" t="s">
        <v>1944</v>
      </c>
      <c r="B1642" s="1068">
        <v>1</v>
      </c>
    </row>
    <row r="1643" spans="1:2">
      <c r="A1643" s="1067" t="s">
        <v>1945</v>
      </c>
      <c r="B1643" s="1068">
        <v>1</v>
      </c>
    </row>
    <row r="1644" spans="1:2">
      <c r="A1644" s="1067" t="s">
        <v>1946</v>
      </c>
      <c r="B1644" s="1068">
        <v>2</v>
      </c>
    </row>
    <row r="1645" spans="1:2">
      <c r="A1645" s="1067" t="s">
        <v>1210</v>
      </c>
      <c r="B1645" s="1068">
        <v>1</v>
      </c>
    </row>
    <row r="1646" spans="1:2">
      <c r="A1646" s="1067" t="s">
        <v>1947</v>
      </c>
      <c r="B1646" s="1068">
        <v>1</v>
      </c>
    </row>
    <row r="1647" spans="1:2">
      <c r="A1647" s="1067" t="s">
        <v>1948</v>
      </c>
      <c r="B1647" s="1068">
        <v>1</v>
      </c>
    </row>
    <row r="1648" spans="1:2">
      <c r="A1648" s="1067" t="s">
        <v>1949</v>
      </c>
      <c r="B1648" s="1068">
        <v>1</v>
      </c>
    </row>
    <row r="1649" spans="1:2">
      <c r="A1649" s="1067" t="s">
        <v>1952</v>
      </c>
      <c r="B1649" s="1068">
        <v>1</v>
      </c>
    </row>
    <row r="1650" spans="1:2">
      <c r="A1650" s="1067" t="s">
        <v>1954</v>
      </c>
      <c r="B1650" s="1068">
        <v>1</v>
      </c>
    </row>
    <row r="1651" spans="1:2">
      <c r="A1651" s="1067" t="s">
        <v>1955</v>
      </c>
      <c r="B1651" s="1068">
        <v>1</v>
      </c>
    </row>
    <row r="1652" spans="1:2">
      <c r="A1652" s="1067" t="s">
        <v>1956</v>
      </c>
      <c r="B1652" s="1068">
        <v>2</v>
      </c>
    </row>
    <row r="1653" spans="1:2">
      <c r="A1653" s="1067" t="s">
        <v>1957</v>
      </c>
      <c r="B1653" s="1068">
        <v>2</v>
      </c>
    </row>
    <row r="1654" spans="1:2">
      <c r="A1654" s="1067" t="s">
        <v>1958</v>
      </c>
      <c r="B1654" s="1068">
        <v>2</v>
      </c>
    </row>
    <row r="1655" spans="1:2">
      <c r="A1655" s="1067" t="s">
        <v>1959</v>
      </c>
      <c r="B1655" s="1068">
        <v>1</v>
      </c>
    </row>
    <row r="1656" spans="1:2">
      <c r="A1656" s="1067" t="s">
        <v>1960</v>
      </c>
      <c r="B1656" s="1068">
        <v>2</v>
      </c>
    </row>
    <row r="1657" spans="1:2">
      <c r="A1657" s="1067" t="s">
        <v>1961</v>
      </c>
      <c r="B1657" s="1068">
        <v>1</v>
      </c>
    </row>
    <row r="1658" spans="1:2">
      <c r="A1658" s="1067" t="s">
        <v>1962</v>
      </c>
      <c r="B1658" s="1068">
        <v>2</v>
      </c>
    </row>
    <row r="1659" spans="1:2">
      <c r="A1659" s="1067" t="s">
        <v>1963</v>
      </c>
      <c r="B1659" s="1068">
        <v>2</v>
      </c>
    </row>
    <row r="1660" spans="1:2">
      <c r="A1660" s="1067" t="s">
        <v>1964</v>
      </c>
      <c r="B1660" s="1068">
        <v>2</v>
      </c>
    </row>
    <row r="1661" spans="1:2">
      <c r="A1661" s="1067" t="s">
        <v>1965</v>
      </c>
      <c r="B1661" s="1068">
        <v>2</v>
      </c>
    </row>
    <row r="1662" spans="1:2">
      <c r="A1662" s="1067" t="s">
        <v>1966</v>
      </c>
      <c r="B1662" s="1068">
        <v>1</v>
      </c>
    </row>
    <row r="1663" spans="1:2">
      <c r="A1663" s="1067" t="s">
        <v>1732</v>
      </c>
      <c r="B1663" s="1068">
        <v>1</v>
      </c>
    </row>
    <row r="1664" spans="1:2">
      <c r="A1664" s="1067" t="s">
        <v>1840</v>
      </c>
      <c r="B1664" s="1068">
        <v>1</v>
      </c>
    </row>
    <row r="1665" spans="1:2">
      <c r="A1665" s="1067" t="s">
        <v>1953</v>
      </c>
      <c r="B1665" s="1068">
        <v>1</v>
      </c>
    </row>
    <row r="1666" spans="1:2">
      <c r="A1666" s="1067" t="s">
        <v>1968</v>
      </c>
      <c r="B1666" s="1068">
        <v>1</v>
      </c>
    </row>
    <row r="1667" spans="1:2">
      <c r="A1667" s="1067" t="s">
        <v>1969</v>
      </c>
      <c r="B1667" s="1068">
        <v>1</v>
      </c>
    </row>
    <row r="1668" spans="1:2">
      <c r="A1668" s="1067" t="s">
        <v>1971</v>
      </c>
      <c r="B1668" s="1068">
        <v>1</v>
      </c>
    </row>
    <row r="1669" spans="1:2">
      <c r="A1669" s="1067" t="s">
        <v>1972</v>
      </c>
      <c r="B1669" s="1068">
        <v>1</v>
      </c>
    </row>
    <row r="1670" spans="1:2">
      <c r="A1670" s="1067" t="s">
        <v>1973</v>
      </c>
      <c r="B1670" s="1068">
        <v>1</v>
      </c>
    </row>
    <row r="1671" spans="1:2">
      <c r="A1671" s="1067" t="s">
        <v>1974</v>
      </c>
      <c r="B1671" s="1068">
        <v>1</v>
      </c>
    </row>
    <row r="1672" spans="1:2">
      <c r="A1672" s="1067" t="s">
        <v>1975</v>
      </c>
      <c r="B1672" s="1068">
        <v>1</v>
      </c>
    </row>
    <row r="1673" spans="1:2">
      <c r="A1673" s="1067" t="s">
        <v>1976</v>
      </c>
      <c r="B1673" s="1068">
        <v>1</v>
      </c>
    </row>
    <row r="1674" spans="1:2">
      <c r="A1674" s="1067" t="s">
        <v>37</v>
      </c>
      <c r="B1674" s="1068">
        <v>1</v>
      </c>
    </row>
    <row r="1675" spans="1:2">
      <c r="A1675" s="1067" t="s">
        <v>1977</v>
      </c>
      <c r="B1675" s="1068">
        <v>1</v>
      </c>
    </row>
    <row r="1676" spans="1:2">
      <c r="A1676" s="1067" t="s">
        <v>1128</v>
      </c>
      <c r="B1676" s="1068">
        <v>1</v>
      </c>
    </row>
    <row r="1677" spans="1:2">
      <c r="A1677" s="1067" t="s">
        <v>315</v>
      </c>
      <c r="B1677" s="1068">
        <v>1</v>
      </c>
    </row>
    <row r="1678" spans="1:2">
      <c r="A1678" s="1067" t="s">
        <v>1978</v>
      </c>
      <c r="B1678" s="1068">
        <v>1</v>
      </c>
    </row>
    <row r="1679" spans="1:2">
      <c r="A1679" s="1067" t="s">
        <v>1980</v>
      </c>
      <c r="B1679" s="1068">
        <v>1</v>
      </c>
    </row>
    <row r="1680" spans="1:2">
      <c r="A1680" s="1067" t="s">
        <v>1981</v>
      </c>
      <c r="B1680" s="1068">
        <v>3</v>
      </c>
    </row>
    <row r="1681" spans="1:2">
      <c r="A1681" s="1067" t="s">
        <v>1982</v>
      </c>
      <c r="B1681" s="1068">
        <v>1</v>
      </c>
    </row>
    <row r="1682" spans="1:2">
      <c r="A1682" s="1067" t="s">
        <v>1983</v>
      </c>
      <c r="B1682" s="1068">
        <v>3</v>
      </c>
    </row>
    <row r="1683" spans="1:2">
      <c r="A1683" s="1067" t="s">
        <v>1984</v>
      </c>
      <c r="B1683" s="1068">
        <v>3</v>
      </c>
    </row>
    <row r="1684" spans="1:2">
      <c r="A1684" s="1067" t="s">
        <v>1985</v>
      </c>
      <c r="B1684" s="1068">
        <v>1</v>
      </c>
    </row>
    <row r="1685" spans="1:2">
      <c r="A1685" s="1067" t="s">
        <v>1986</v>
      </c>
      <c r="B1685" s="1068">
        <v>1</v>
      </c>
    </row>
    <row r="1686" spans="1:2">
      <c r="A1686" s="1067" t="s">
        <v>1987</v>
      </c>
      <c r="B1686" s="1068">
        <v>1</v>
      </c>
    </row>
    <row r="1687" spans="1:2">
      <c r="A1687" s="1067" t="s">
        <v>1988</v>
      </c>
      <c r="B1687" s="1068">
        <v>1</v>
      </c>
    </row>
    <row r="1688" spans="1:2">
      <c r="A1688" s="1067" t="s">
        <v>1990</v>
      </c>
      <c r="B1688" s="1068">
        <v>1</v>
      </c>
    </row>
    <row r="1689" spans="1:2">
      <c r="A1689" s="1067" t="s">
        <v>1991</v>
      </c>
      <c r="B1689" s="1068">
        <v>1</v>
      </c>
    </row>
    <row r="1690" spans="1:2">
      <c r="A1690" s="1067" t="s">
        <v>1150</v>
      </c>
      <c r="B1690" s="1068">
        <v>1</v>
      </c>
    </row>
    <row r="1691" spans="1:2">
      <c r="A1691" s="1067" t="s">
        <v>1186</v>
      </c>
      <c r="B1691" s="1068">
        <v>1</v>
      </c>
    </row>
    <row r="1692" spans="1:2">
      <c r="A1692" s="1067" t="s">
        <v>1994</v>
      </c>
      <c r="B1692" s="1068">
        <v>1</v>
      </c>
    </row>
    <row r="1693" spans="1:2">
      <c r="A1693" s="1067" t="s">
        <v>1995</v>
      </c>
      <c r="B1693" s="1068">
        <v>4</v>
      </c>
    </row>
    <row r="1694" spans="1:2">
      <c r="A1694" s="1067" t="s">
        <v>1996</v>
      </c>
      <c r="B1694" s="1068">
        <v>1</v>
      </c>
    </row>
    <row r="1695" spans="1:2">
      <c r="A1695" s="1067" t="s">
        <v>1997</v>
      </c>
      <c r="B1695" s="1068">
        <v>1</v>
      </c>
    </row>
    <row r="1696" spans="1:2">
      <c r="A1696" s="1067" t="s">
        <v>1998</v>
      </c>
      <c r="B1696" s="1068">
        <v>1</v>
      </c>
    </row>
    <row r="1697" spans="1:2">
      <c r="A1697" s="1067" t="s">
        <v>1999</v>
      </c>
      <c r="B1697" s="1068">
        <v>1</v>
      </c>
    </row>
    <row r="1698" spans="1:2">
      <c r="A1698" s="1067" t="s">
        <v>2000</v>
      </c>
      <c r="B1698" s="1068">
        <v>1</v>
      </c>
    </row>
    <row r="1699" spans="1:2">
      <c r="A1699" s="1067" t="s">
        <v>2001</v>
      </c>
      <c r="B1699" s="1068">
        <v>1</v>
      </c>
    </row>
    <row r="1700" spans="1:2">
      <c r="A1700" s="1067" t="s">
        <v>2002</v>
      </c>
      <c r="B1700" s="1068">
        <v>1</v>
      </c>
    </row>
    <row r="1701" spans="1:2">
      <c r="A1701" s="1067" t="s">
        <v>2003</v>
      </c>
      <c r="B1701" s="1068">
        <v>2</v>
      </c>
    </row>
    <row r="1702" spans="1:2">
      <c r="A1702" s="1067" t="s">
        <v>2004</v>
      </c>
      <c r="B1702" s="1068">
        <v>3</v>
      </c>
    </row>
    <row r="1703" spans="1:2">
      <c r="A1703" s="1067" t="s">
        <v>2005</v>
      </c>
      <c r="B1703" s="1068">
        <v>1</v>
      </c>
    </row>
    <row r="1704" spans="1:2">
      <c r="A1704" s="1067" t="s">
        <v>2006</v>
      </c>
      <c r="B1704" s="1068">
        <v>1</v>
      </c>
    </row>
    <row r="1705" spans="1:2">
      <c r="A1705" s="1067" t="s">
        <v>2007</v>
      </c>
      <c r="B1705" s="1068">
        <v>2</v>
      </c>
    </row>
    <row r="1706" spans="1:2">
      <c r="A1706" s="1067" t="s">
        <v>2008</v>
      </c>
      <c r="B1706" s="1068">
        <v>3</v>
      </c>
    </row>
    <row r="1707" spans="1:2">
      <c r="A1707" s="1067" t="s">
        <v>2009</v>
      </c>
      <c r="B1707" s="1068">
        <v>2</v>
      </c>
    </row>
    <row r="1708" spans="1:2">
      <c r="A1708" s="1067" t="s">
        <v>2010</v>
      </c>
      <c r="B1708" s="1068">
        <v>2</v>
      </c>
    </row>
    <row r="1709" spans="1:2">
      <c r="A1709" s="1067" t="s">
        <v>2011</v>
      </c>
      <c r="B1709" s="1068">
        <v>2</v>
      </c>
    </row>
    <row r="1710" spans="1:2">
      <c r="A1710" s="1067" t="s">
        <v>2012</v>
      </c>
      <c r="B1710" s="1068">
        <v>2</v>
      </c>
    </row>
    <row r="1711" spans="1:2">
      <c r="A1711" s="1067" t="s">
        <v>2013</v>
      </c>
      <c r="B1711" s="1068">
        <v>2</v>
      </c>
    </row>
    <row r="1712" spans="1:2">
      <c r="A1712" s="1067" t="s">
        <v>2014</v>
      </c>
      <c r="B1712" s="1068">
        <v>2</v>
      </c>
    </row>
    <row r="1713" spans="1:2">
      <c r="A1713" s="1067" t="s">
        <v>2016</v>
      </c>
      <c r="B1713" s="1068">
        <v>2</v>
      </c>
    </row>
    <row r="1714" spans="1:2">
      <c r="A1714" s="1067" t="s">
        <v>2018</v>
      </c>
      <c r="B1714" s="1068">
        <v>2</v>
      </c>
    </row>
    <row r="1715" spans="1:2">
      <c r="A1715" s="1067" t="s">
        <v>2020</v>
      </c>
      <c r="B1715" s="1068">
        <v>2</v>
      </c>
    </row>
    <row r="1716" spans="1:2">
      <c r="A1716" s="1067" t="s">
        <v>2021</v>
      </c>
      <c r="B1716" s="1068">
        <v>1</v>
      </c>
    </row>
    <row r="1717" spans="1:2">
      <c r="A1717" s="1067" t="s">
        <v>2022</v>
      </c>
      <c r="B1717" s="1068">
        <v>2</v>
      </c>
    </row>
    <row r="1718" spans="1:2">
      <c r="A1718" s="1067" t="s">
        <v>2023</v>
      </c>
      <c r="B1718" s="1068">
        <v>2</v>
      </c>
    </row>
    <row r="1719" spans="1:2">
      <c r="A1719" s="1067" t="s">
        <v>2024</v>
      </c>
      <c r="B1719" s="1068">
        <v>2</v>
      </c>
    </row>
    <row r="1720" spans="1:2">
      <c r="A1720" s="1067" t="s">
        <v>2025</v>
      </c>
      <c r="B1720" s="1068">
        <v>2</v>
      </c>
    </row>
    <row r="1721" spans="1:2">
      <c r="A1721" s="1067" t="s">
        <v>2026</v>
      </c>
      <c r="B1721" s="1068">
        <v>2</v>
      </c>
    </row>
    <row r="1722" spans="1:2">
      <c r="A1722" s="1067" t="s">
        <v>2027</v>
      </c>
      <c r="B1722" s="1068">
        <v>2</v>
      </c>
    </row>
    <row r="1723" spans="1:2">
      <c r="A1723" s="1067" t="s">
        <v>2028</v>
      </c>
      <c r="B1723" s="1068">
        <v>2</v>
      </c>
    </row>
    <row r="1724" spans="1:2">
      <c r="A1724" s="1067" t="s">
        <v>2029</v>
      </c>
      <c r="B1724" s="1068">
        <v>1</v>
      </c>
    </row>
    <row r="1725" spans="1:2">
      <c r="A1725" s="1067" t="s">
        <v>2030</v>
      </c>
      <c r="B1725" s="1068">
        <v>2</v>
      </c>
    </row>
    <row r="1726" spans="1:2">
      <c r="A1726" s="1067" t="s">
        <v>2031</v>
      </c>
      <c r="B1726" s="1068">
        <v>1</v>
      </c>
    </row>
    <row r="1727" spans="1:2">
      <c r="A1727" s="1067" t="s">
        <v>2032</v>
      </c>
      <c r="B1727" s="1068">
        <v>2</v>
      </c>
    </row>
    <row r="1728" spans="1:2">
      <c r="A1728" s="1067" t="s">
        <v>2033</v>
      </c>
      <c r="B1728" s="1068">
        <v>2</v>
      </c>
    </row>
    <row r="1729" spans="1:2">
      <c r="A1729" s="1067" t="s">
        <v>2034</v>
      </c>
      <c r="B1729" s="1068">
        <v>2</v>
      </c>
    </row>
    <row r="1730" spans="1:2">
      <c r="A1730" s="1067" t="s">
        <v>2035</v>
      </c>
      <c r="B1730" s="1068">
        <v>1</v>
      </c>
    </row>
    <row r="1731" spans="1:2">
      <c r="A1731" s="1067" t="s">
        <v>2036</v>
      </c>
      <c r="B1731" s="1068">
        <v>2</v>
      </c>
    </row>
    <row r="1732" spans="1:2">
      <c r="A1732" s="1067" t="s">
        <v>2037</v>
      </c>
      <c r="B1732" s="1068">
        <v>1</v>
      </c>
    </row>
    <row r="1733" spans="1:2">
      <c r="A1733" s="1067" t="s">
        <v>2038</v>
      </c>
      <c r="B1733" s="1068">
        <v>2</v>
      </c>
    </row>
    <row r="1734" spans="1:2">
      <c r="A1734" s="1067" t="s">
        <v>2039</v>
      </c>
      <c r="B1734" s="1068">
        <v>2</v>
      </c>
    </row>
    <row r="1735" spans="1:2">
      <c r="A1735" s="1067" t="s">
        <v>2041</v>
      </c>
      <c r="B1735" s="1068">
        <v>2</v>
      </c>
    </row>
    <row r="1736" spans="1:2">
      <c r="A1736" s="1067" t="s">
        <v>2043</v>
      </c>
      <c r="B1736" s="1068">
        <v>2</v>
      </c>
    </row>
    <row r="1737" spans="1:2">
      <c r="A1737" s="1067" t="s">
        <v>2044</v>
      </c>
      <c r="B1737" s="1068">
        <v>2</v>
      </c>
    </row>
    <row r="1738" spans="1:2">
      <c r="A1738" s="1067" t="s">
        <v>2045</v>
      </c>
      <c r="B1738" s="1068">
        <v>1</v>
      </c>
    </row>
    <row r="1739" spans="1:2">
      <c r="A1739" s="1067" t="s">
        <v>2046</v>
      </c>
      <c r="B1739" s="1068">
        <v>2</v>
      </c>
    </row>
    <row r="1740" spans="1:2">
      <c r="A1740" s="1067" t="s">
        <v>2048</v>
      </c>
      <c r="B1740" s="1068">
        <v>3</v>
      </c>
    </row>
    <row r="1741" spans="1:2">
      <c r="A1741" s="1067" t="s">
        <v>2050</v>
      </c>
      <c r="B1741" s="1068">
        <v>2</v>
      </c>
    </row>
    <row r="1742" spans="1:2">
      <c r="A1742" s="1067" t="s">
        <v>2051</v>
      </c>
      <c r="B1742" s="1068">
        <v>2</v>
      </c>
    </row>
    <row r="1743" spans="1:2">
      <c r="A1743" s="1067" t="s">
        <v>2052</v>
      </c>
      <c r="B1743" s="1068">
        <v>2</v>
      </c>
    </row>
    <row r="1744" spans="1:2">
      <c r="A1744" s="1067" t="s">
        <v>2053</v>
      </c>
      <c r="B1744" s="1068">
        <v>2</v>
      </c>
    </row>
    <row r="1745" spans="1:2">
      <c r="A1745" s="1067" t="s">
        <v>2054</v>
      </c>
      <c r="B1745" s="1068">
        <v>2</v>
      </c>
    </row>
    <row r="1746" spans="1:2">
      <c r="A1746" s="1067" t="s">
        <v>2055</v>
      </c>
      <c r="B1746" s="1068">
        <v>2</v>
      </c>
    </row>
    <row r="1747" spans="1:2">
      <c r="A1747" s="1067" t="s">
        <v>2056</v>
      </c>
      <c r="B1747" s="1068">
        <v>2</v>
      </c>
    </row>
    <row r="1748" spans="1:2">
      <c r="A1748" s="1067" t="s">
        <v>2057</v>
      </c>
      <c r="B1748" s="1068">
        <v>1</v>
      </c>
    </row>
    <row r="1749" spans="1:2">
      <c r="A1749" s="1067" t="s">
        <v>2058</v>
      </c>
      <c r="B1749" s="1068">
        <v>1</v>
      </c>
    </row>
    <row r="1750" spans="1:2">
      <c r="A1750" s="1067" t="s">
        <v>2059</v>
      </c>
      <c r="B1750" s="1068">
        <v>1</v>
      </c>
    </row>
    <row r="1751" spans="1:2">
      <c r="A1751" s="1067" t="s">
        <v>2061</v>
      </c>
      <c r="B1751" s="1068">
        <v>1</v>
      </c>
    </row>
    <row r="1752" spans="1:2">
      <c r="A1752" s="1067" t="s">
        <v>2063</v>
      </c>
      <c r="B1752" s="1068">
        <v>2</v>
      </c>
    </row>
    <row r="1753" spans="1:2">
      <c r="A1753" s="1067" t="s">
        <v>2064</v>
      </c>
      <c r="B1753" s="1068">
        <v>1</v>
      </c>
    </row>
    <row r="1754" spans="1:2">
      <c r="A1754" s="1067" t="s">
        <v>2066</v>
      </c>
      <c r="B1754" s="1068">
        <v>3</v>
      </c>
    </row>
    <row r="1755" spans="1:2">
      <c r="A1755" s="1067" t="s">
        <v>2067</v>
      </c>
      <c r="B1755" s="1068">
        <v>2</v>
      </c>
    </row>
    <row r="1756" spans="1:2">
      <c r="A1756" s="1067" t="s">
        <v>2068</v>
      </c>
      <c r="B1756" s="1068">
        <v>2</v>
      </c>
    </row>
    <row r="1757" spans="1:2">
      <c r="A1757" s="1067" t="s">
        <v>2069</v>
      </c>
      <c r="B1757" s="1068">
        <v>2</v>
      </c>
    </row>
    <row r="1758" spans="1:2">
      <c r="A1758" s="1067" t="s">
        <v>2070</v>
      </c>
      <c r="B1758" s="1068">
        <v>3</v>
      </c>
    </row>
    <row r="1759" spans="1:2">
      <c r="A1759" s="1067" t="s">
        <v>2071</v>
      </c>
      <c r="B1759" s="1068">
        <v>2</v>
      </c>
    </row>
    <row r="1760" spans="1:2">
      <c r="A1760" s="1067" t="s">
        <v>2072</v>
      </c>
      <c r="B1760" s="1068">
        <v>2</v>
      </c>
    </row>
    <row r="1761" spans="1:2">
      <c r="A1761" s="1067" t="s">
        <v>2074</v>
      </c>
      <c r="B1761" s="1068">
        <v>2</v>
      </c>
    </row>
    <row r="1762" spans="1:2">
      <c r="A1762" s="1067" t="s">
        <v>2076</v>
      </c>
      <c r="B1762" s="1068">
        <v>2</v>
      </c>
    </row>
    <row r="1763" spans="1:2">
      <c r="A1763" s="1067" t="s">
        <v>2077</v>
      </c>
      <c r="B1763" s="1068">
        <v>2</v>
      </c>
    </row>
    <row r="1764" spans="1:2">
      <c r="A1764" s="1067" t="s">
        <v>2078</v>
      </c>
      <c r="B1764" s="1068">
        <v>2</v>
      </c>
    </row>
    <row r="1765" spans="1:2">
      <c r="A1765" s="1067" t="s">
        <v>2080</v>
      </c>
      <c r="B1765" s="1068">
        <v>2</v>
      </c>
    </row>
    <row r="1766" spans="1:2">
      <c r="A1766" s="1067" t="s">
        <v>2081</v>
      </c>
      <c r="B1766" s="1068">
        <v>2</v>
      </c>
    </row>
    <row r="1767" spans="1:2">
      <c r="A1767" s="1067" t="s">
        <v>2082</v>
      </c>
      <c r="B1767" s="1068">
        <v>2</v>
      </c>
    </row>
    <row r="1768" spans="1:2">
      <c r="A1768" s="1067" t="s">
        <v>2083</v>
      </c>
      <c r="B1768" s="1068">
        <v>2</v>
      </c>
    </row>
    <row r="1769" spans="1:2">
      <c r="A1769" s="1067" t="s">
        <v>2084</v>
      </c>
      <c r="B1769" s="1068">
        <v>2</v>
      </c>
    </row>
    <row r="1770" spans="1:2">
      <c r="A1770" s="1067" t="s">
        <v>2085</v>
      </c>
      <c r="B1770" s="1068">
        <v>2</v>
      </c>
    </row>
    <row r="1771" spans="1:2">
      <c r="A1771" s="1067" t="s">
        <v>2086</v>
      </c>
      <c r="B1771" s="1068">
        <v>2</v>
      </c>
    </row>
    <row r="1772" spans="1:2">
      <c r="A1772" s="1067" t="s">
        <v>2087</v>
      </c>
      <c r="B1772" s="1068">
        <v>2</v>
      </c>
    </row>
    <row r="1773" spans="1:2">
      <c r="A1773" s="1067" t="s">
        <v>2089</v>
      </c>
      <c r="B1773" s="1068">
        <v>2</v>
      </c>
    </row>
    <row r="1774" spans="1:2">
      <c r="A1774" s="1067" t="s">
        <v>2091</v>
      </c>
      <c r="B1774" s="1068">
        <v>2</v>
      </c>
    </row>
    <row r="1775" spans="1:2">
      <c r="A1775" s="1067" t="s">
        <v>2092</v>
      </c>
      <c r="B1775" s="1068">
        <v>2</v>
      </c>
    </row>
    <row r="1776" spans="1:2">
      <c r="A1776" s="1067" t="s">
        <v>2093</v>
      </c>
      <c r="B1776" s="1068">
        <v>2</v>
      </c>
    </row>
    <row r="1777" spans="1:2">
      <c r="A1777" s="1067" t="s">
        <v>2094</v>
      </c>
      <c r="B1777" s="1068">
        <v>2</v>
      </c>
    </row>
    <row r="1778" spans="1:2">
      <c r="A1778" s="1067" t="s">
        <v>2095</v>
      </c>
      <c r="B1778" s="1068">
        <v>3</v>
      </c>
    </row>
    <row r="1779" spans="1:2">
      <c r="A1779" s="1067" t="s">
        <v>2097</v>
      </c>
      <c r="B1779" s="1068">
        <v>2</v>
      </c>
    </row>
    <row r="1780" spans="1:2">
      <c r="A1780" s="1067" t="s">
        <v>2098</v>
      </c>
      <c r="B1780" s="1068">
        <v>2</v>
      </c>
    </row>
    <row r="1781" spans="1:2">
      <c r="A1781" s="1067" t="s">
        <v>2099</v>
      </c>
      <c r="B1781" s="1068">
        <v>2</v>
      </c>
    </row>
    <row r="1782" spans="1:2">
      <c r="A1782" s="1067" t="s">
        <v>2100</v>
      </c>
      <c r="B1782" s="1068">
        <v>2</v>
      </c>
    </row>
    <row r="1783" spans="1:2">
      <c r="A1783" s="1067" t="s">
        <v>2101</v>
      </c>
      <c r="B1783" s="1068">
        <v>2</v>
      </c>
    </row>
    <row r="1784" spans="1:2">
      <c r="A1784" s="1067" t="s">
        <v>2102</v>
      </c>
      <c r="B1784" s="1068">
        <v>2</v>
      </c>
    </row>
    <row r="1785" spans="1:2">
      <c r="A1785" s="1067" t="s">
        <v>2103</v>
      </c>
      <c r="B1785" s="1068">
        <v>2</v>
      </c>
    </row>
    <row r="1786" spans="1:2">
      <c r="A1786" s="1067" t="s">
        <v>2104</v>
      </c>
      <c r="B1786" s="1068">
        <v>2</v>
      </c>
    </row>
    <row r="1787" spans="1:2">
      <c r="A1787" s="1067" t="s">
        <v>2105</v>
      </c>
      <c r="B1787" s="1068">
        <v>2</v>
      </c>
    </row>
    <row r="1788" spans="1:2">
      <c r="A1788" s="1067" t="s">
        <v>2106</v>
      </c>
      <c r="B1788" s="1068">
        <v>2</v>
      </c>
    </row>
    <row r="1789" spans="1:2">
      <c r="A1789" s="1067" t="s">
        <v>2107</v>
      </c>
      <c r="B1789" s="1068">
        <v>2</v>
      </c>
    </row>
    <row r="1790" spans="1:2">
      <c r="A1790" s="1067" t="s">
        <v>2108</v>
      </c>
      <c r="B1790" s="1068">
        <v>2</v>
      </c>
    </row>
    <row r="1791" spans="1:2">
      <c r="A1791" s="1067" t="s">
        <v>2109</v>
      </c>
      <c r="B1791" s="1068">
        <v>2</v>
      </c>
    </row>
    <row r="1792" spans="1:2">
      <c r="A1792" s="1067" t="s">
        <v>2110</v>
      </c>
      <c r="B1792" s="1068">
        <v>2</v>
      </c>
    </row>
    <row r="1793" spans="1:2">
      <c r="A1793" s="1067" t="s">
        <v>2111</v>
      </c>
      <c r="B1793" s="1068">
        <v>2</v>
      </c>
    </row>
    <row r="1794" spans="1:2">
      <c r="A1794" s="1067" t="s">
        <v>2112</v>
      </c>
      <c r="B1794" s="1068">
        <v>2</v>
      </c>
    </row>
    <row r="1795" spans="1:2">
      <c r="A1795" s="1067" t="s">
        <v>2114</v>
      </c>
      <c r="B1795" s="1068">
        <v>2</v>
      </c>
    </row>
    <row r="1796" spans="1:2">
      <c r="A1796" s="1067" t="s">
        <v>2116</v>
      </c>
      <c r="B1796" s="1068">
        <v>2</v>
      </c>
    </row>
    <row r="1797" spans="1:2">
      <c r="A1797" s="1067" t="s">
        <v>2117</v>
      </c>
      <c r="B1797" s="1068">
        <v>2</v>
      </c>
    </row>
    <row r="1798" spans="1:2">
      <c r="A1798" s="1067" t="s">
        <v>2118</v>
      </c>
      <c r="B1798" s="1068">
        <v>2</v>
      </c>
    </row>
    <row r="1799" spans="1:2">
      <c r="A1799" s="1067" t="s">
        <v>2119</v>
      </c>
      <c r="B1799" s="1068">
        <v>2</v>
      </c>
    </row>
    <row r="1800" spans="1:2">
      <c r="A1800" s="1067" t="s">
        <v>2120</v>
      </c>
      <c r="B1800" s="1068">
        <v>2</v>
      </c>
    </row>
    <row r="1801" spans="1:2">
      <c r="A1801" s="1067" t="s">
        <v>2121</v>
      </c>
      <c r="B1801" s="1068">
        <v>2</v>
      </c>
    </row>
    <row r="1802" spans="1:2">
      <c r="A1802" s="1067" t="s">
        <v>2122</v>
      </c>
      <c r="B1802" s="1068">
        <v>2</v>
      </c>
    </row>
    <row r="1803" spans="1:2">
      <c r="A1803" s="1067" t="s">
        <v>2123</v>
      </c>
      <c r="B1803" s="1068">
        <v>2</v>
      </c>
    </row>
    <row r="1804" spans="1:2">
      <c r="A1804" s="1067" t="s">
        <v>2124</v>
      </c>
      <c r="B1804" s="1068">
        <v>2</v>
      </c>
    </row>
    <row r="1805" spans="1:2">
      <c r="A1805" s="1067" t="s">
        <v>2125</v>
      </c>
      <c r="B1805" s="1068">
        <v>2</v>
      </c>
    </row>
    <row r="1806" spans="1:2">
      <c r="A1806" s="1067" t="s">
        <v>2126</v>
      </c>
      <c r="B1806" s="1068">
        <v>2</v>
      </c>
    </row>
    <row r="1807" spans="1:2">
      <c r="A1807" s="1067" t="s">
        <v>2127</v>
      </c>
      <c r="B1807" s="1068">
        <v>2</v>
      </c>
    </row>
    <row r="1808" spans="1:2">
      <c r="A1808" s="1067" t="s">
        <v>2128</v>
      </c>
      <c r="B1808" s="1068">
        <v>2</v>
      </c>
    </row>
    <row r="1809" spans="1:2">
      <c r="A1809" s="1067" t="s">
        <v>2129</v>
      </c>
      <c r="B1809" s="1068">
        <v>2</v>
      </c>
    </row>
    <row r="1810" spans="1:2">
      <c r="A1810" s="1067" t="s">
        <v>2130</v>
      </c>
      <c r="B1810" s="1068">
        <v>2</v>
      </c>
    </row>
    <row r="1811" spans="1:2">
      <c r="A1811" s="1067" t="s">
        <v>2131</v>
      </c>
      <c r="B1811" s="1068">
        <v>2</v>
      </c>
    </row>
    <row r="1812" spans="1:2">
      <c r="A1812" s="1067" t="s">
        <v>2132</v>
      </c>
      <c r="B1812" s="1068">
        <v>2</v>
      </c>
    </row>
    <row r="1813" spans="1:2">
      <c r="A1813" s="1067" t="s">
        <v>2133</v>
      </c>
      <c r="B1813" s="1068">
        <v>2</v>
      </c>
    </row>
    <row r="1814" spans="1:2">
      <c r="A1814" s="1067" t="s">
        <v>2134</v>
      </c>
      <c r="B1814" s="1068">
        <v>2</v>
      </c>
    </row>
    <row r="1815" spans="1:2">
      <c r="A1815" s="1067" t="s">
        <v>2135</v>
      </c>
      <c r="B1815" s="1068">
        <v>2</v>
      </c>
    </row>
    <row r="1816" spans="1:2">
      <c r="A1816" s="1067" t="s">
        <v>2136</v>
      </c>
      <c r="B1816" s="1068">
        <v>2</v>
      </c>
    </row>
    <row r="1817" spans="1:2">
      <c r="A1817" s="1067" t="s">
        <v>2137</v>
      </c>
      <c r="B1817" s="1068">
        <v>1</v>
      </c>
    </row>
    <row r="1818" spans="1:2">
      <c r="A1818" s="1067" t="s">
        <v>2139</v>
      </c>
      <c r="B1818" s="1068">
        <v>1</v>
      </c>
    </row>
    <row r="1819" spans="1:2">
      <c r="A1819" s="1067" t="s">
        <v>2140</v>
      </c>
      <c r="B1819" s="1068">
        <v>2</v>
      </c>
    </row>
    <row r="1820" spans="1:2">
      <c r="A1820" s="1067" t="s">
        <v>2142</v>
      </c>
      <c r="B1820" s="1068">
        <v>2</v>
      </c>
    </row>
    <row r="1821" spans="1:2">
      <c r="A1821" s="1067" t="s">
        <v>2143</v>
      </c>
      <c r="B1821" s="1068">
        <v>2</v>
      </c>
    </row>
    <row r="1822" spans="1:2">
      <c r="A1822" s="1067" t="s">
        <v>2144</v>
      </c>
      <c r="B1822" s="1068">
        <v>2</v>
      </c>
    </row>
    <row r="1823" spans="1:2">
      <c r="A1823" s="1067" t="s">
        <v>2146</v>
      </c>
      <c r="B1823" s="1068">
        <v>2</v>
      </c>
    </row>
    <row r="1824" spans="1:2">
      <c r="A1824" s="1067" t="s">
        <v>2147</v>
      </c>
      <c r="B1824" s="1068">
        <v>2</v>
      </c>
    </row>
    <row r="1825" spans="1:2">
      <c r="A1825" s="1067" t="s">
        <v>2148</v>
      </c>
      <c r="B1825" s="1068">
        <v>2</v>
      </c>
    </row>
    <row r="1826" spans="1:2">
      <c r="A1826" s="1067" t="s">
        <v>2150</v>
      </c>
      <c r="B1826" s="1068">
        <v>2</v>
      </c>
    </row>
    <row r="1827" spans="1:2">
      <c r="A1827" s="1067" t="s">
        <v>2151</v>
      </c>
      <c r="B1827" s="1068">
        <v>2</v>
      </c>
    </row>
    <row r="1828" spans="1:2">
      <c r="A1828" s="1067" t="s">
        <v>2152</v>
      </c>
      <c r="B1828" s="1068">
        <v>2</v>
      </c>
    </row>
    <row r="1829" spans="1:2">
      <c r="A1829" s="1067" t="s">
        <v>2153</v>
      </c>
      <c r="B1829" s="1068">
        <v>2</v>
      </c>
    </row>
    <row r="1830" spans="1:2">
      <c r="A1830" s="1067" t="s">
        <v>2154</v>
      </c>
      <c r="B1830" s="1068">
        <v>2</v>
      </c>
    </row>
    <row r="1831" spans="1:2">
      <c r="A1831" s="1067" t="s">
        <v>2155</v>
      </c>
      <c r="B1831" s="1068">
        <v>2</v>
      </c>
    </row>
    <row r="1832" spans="1:2">
      <c r="A1832" s="1067" t="s">
        <v>2157</v>
      </c>
      <c r="B1832" s="1068">
        <v>2</v>
      </c>
    </row>
    <row r="1833" spans="1:2">
      <c r="A1833" s="1067" t="s">
        <v>2158</v>
      </c>
      <c r="B1833" s="1068">
        <v>2</v>
      </c>
    </row>
    <row r="1834" spans="1:2">
      <c r="A1834" s="1067" t="s">
        <v>2159</v>
      </c>
      <c r="B1834" s="1068">
        <v>2</v>
      </c>
    </row>
    <row r="1835" spans="1:2">
      <c r="A1835" s="1067" t="s">
        <v>2160</v>
      </c>
      <c r="B1835" s="1068">
        <v>2</v>
      </c>
    </row>
    <row r="1836" spans="1:2">
      <c r="A1836" s="1067" t="s">
        <v>2161</v>
      </c>
      <c r="B1836" s="1068">
        <v>2</v>
      </c>
    </row>
    <row r="1837" spans="1:2">
      <c r="A1837" s="1067" t="s">
        <v>2162</v>
      </c>
      <c r="B1837" s="1068">
        <v>2</v>
      </c>
    </row>
    <row r="1838" spans="1:2">
      <c r="A1838" s="1067" t="s">
        <v>2164</v>
      </c>
      <c r="B1838" s="1068">
        <v>2</v>
      </c>
    </row>
    <row r="1839" spans="1:2">
      <c r="A1839" s="1067" t="s">
        <v>2165</v>
      </c>
      <c r="B1839" s="1068">
        <v>2</v>
      </c>
    </row>
    <row r="1840" spans="1:2">
      <c r="A1840" s="1067" t="s">
        <v>2167</v>
      </c>
      <c r="B1840" s="1068">
        <v>2</v>
      </c>
    </row>
    <row r="1841" spans="1:2">
      <c r="A1841" s="1067" t="s">
        <v>2168</v>
      </c>
      <c r="B1841" s="1068">
        <v>2</v>
      </c>
    </row>
    <row r="1842" spans="1:2">
      <c r="A1842" s="1067" t="s">
        <v>2169</v>
      </c>
      <c r="B1842" s="1068">
        <v>2</v>
      </c>
    </row>
    <row r="1843" spans="1:2">
      <c r="A1843" s="1067" t="s">
        <v>2170</v>
      </c>
      <c r="B1843" s="1068">
        <v>2</v>
      </c>
    </row>
    <row r="1844" spans="1:2">
      <c r="A1844" s="1067" t="s">
        <v>2171</v>
      </c>
      <c r="B1844" s="1068">
        <v>3</v>
      </c>
    </row>
    <row r="1845" spans="1:2">
      <c r="A1845" s="1067" t="s">
        <v>2172</v>
      </c>
      <c r="B1845" s="1068">
        <v>3</v>
      </c>
    </row>
    <row r="1846" spans="1:2">
      <c r="A1846" s="1067" t="s">
        <v>2173</v>
      </c>
      <c r="B1846" s="1068">
        <v>3</v>
      </c>
    </row>
    <row r="1847" spans="1:2">
      <c r="A1847" s="1067" t="s">
        <v>2174</v>
      </c>
      <c r="B1847" s="1068">
        <v>3</v>
      </c>
    </row>
    <row r="1848" spans="1:2">
      <c r="A1848" s="1067" t="s">
        <v>2175</v>
      </c>
      <c r="B1848" s="1068">
        <v>3</v>
      </c>
    </row>
    <row r="1849" spans="1:2">
      <c r="A1849" s="1067" t="s">
        <v>2177</v>
      </c>
      <c r="B1849" s="1068">
        <v>2</v>
      </c>
    </row>
    <row r="1850" spans="1:2">
      <c r="A1850" s="1067" t="s">
        <v>2178</v>
      </c>
      <c r="B1850" s="1068">
        <v>2</v>
      </c>
    </row>
    <row r="1851" spans="1:2">
      <c r="A1851" s="1067" t="s">
        <v>2179</v>
      </c>
      <c r="B1851" s="1068">
        <v>2</v>
      </c>
    </row>
    <row r="1852" spans="1:2">
      <c r="A1852" s="1067" t="s">
        <v>2181</v>
      </c>
      <c r="B1852" s="1068">
        <v>3</v>
      </c>
    </row>
    <row r="1853" spans="1:2">
      <c r="A1853" s="1067" t="s">
        <v>2182</v>
      </c>
      <c r="B1853" s="1068">
        <v>3</v>
      </c>
    </row>
    <row r="1854" spans="1:2">
      <c r="A1854" s="1067" t="s">
        <v>2184</v>
      </c>
      <c r="B1854" s="1068">
        <v>2</v>
      </c>
    </row>
    <row r="1855" spans="1:2">
      <c r="A1855" s="1067" t="s">
        <v>2185</v>
      </c>
      <c r="B1855" s="1068">
        <v>2</v>
      </c>
    </row>
    <row r="1856" spans="1:2">
      <c r="A1856" s="1067" t="s">
        <v>2187</v>
      </c>
      <c r="B1856" s="1068">
        <v>2</v>
      </c>
    </row>
    <row r="1857" spans="1:2">
      <c r="A1857" s="1067" t="s">
        <v>2188</v>
      </c>
      <c r="B1857" s="1068">
        <v>2</v>
      </c>
    </row>
    <row r="1858" spans="1:2">
      <c r="A1858" s="1067" t="s">
        <v>2190</v>
      </c>
      <c r="B1858" s="1068">
        <v>2</v>
      </c>
    </row>
    <row r="1859" spans="1:2">
      <c r="A1859" s="1067" t="s">
        <v>2192</v>
      </c>
      <c r="B1859" s="1068">
        <v>2</v>
      </c>
    </row>
    <row r="1860" spans="1:2">
      <c r="A1860" s="1067" t="s">
        <v>2193</v>
      </c>
      <c r="B1860" s="1068">
        <v>2</v>
      </c>
    </row>
    <row r="1861" spans="1:2">
      <c r="A1861" s="1067" t="s">
        <v>2194</v>
      </c>
      <c r="B1861" s="1068">
        <v>2</v>
      </c>
    </row>
    <row r="1862" spans="1:2">
      <c r="A1862" s="1067" t="s">
        <v>2196</v>
      </c>
      <c r="B1862" s="1068">
        <v>2</v>
      </c>
    </row>
    <row r="1863" spans="1:2">
      <c r="A1863" s="1067" t="s">
        <v>2197</v>
      </c>
      <c r="B1863" s="1068">
        <v>2</v>
      </c>
    </row>
    <row r="1864" spans="1:2">
      <c r="A1864" s="1067" t="s">
        <v>2198</v>
      </c>
      <c r="B1864" s="1068">
        <v>2</v>
      </c>
    </row>
    <row r="1865" spans="1:2">
      <c r="A1865" s="1067" t="s">
        <v>2199</v>
      </c>
      <c r="B1865" s="1068">
        <v>2</v>
      </c>
    </row>
    <row r="1866" spans="1:2">
      <c r="A1866" s="1067" t="s">
        <v>2200</v>
      </c>
      <c r="B1866" s="1068">
        <v>2</v>
      </c>
    </row>
    <row r="1867" spans="1:2">
      <c r="A1867" s="1067" t="s">
        <v>2202</v>
      </c>
      <c r="B1867" s="1068">
        <v>2</v>
      </c>
    </row>
    <row r="1868" spans="1:2">
      <c r="A1868" s="1067" t="s">
        <v>2203</v>
      </c>
      <c r="B1868" s="1068">
        <v>2</v>
      </c>
    </row>
    <row r="1869" spans="1:2">
      <c r="A1869" s="1067" t="s">
        <v>2204</v>
      </c>
      <c r="B1869" s="1068">
        <v>1</v>
      </c>
    </row>
    <row r="1870" spans="1:2">
      <c r="A1870" s="1067" t="s">
        <v>2205</v>
      </c>
      <c r="B1870" s="1068">
        <v>2</v>
      </c>
    </row>
    <row r="1871" spans="1:2">
      <c r="A1871" s="1067" t="s">
        <v>2206</v>
      </c>
      <c r="B1871" s="1068">
        <v>2</v>
      </c>
    </row>
    <row r="1872" spans="1:2">
      <c r="A1872" s="1067" t="s">
        <v>2207</v>
      </c>
      <c r="B1872" s="1068">
        <v>2</v>
      </c>
    </row>
    <row r="1873" spans="1:2">
      <c r="A1873" s="1067" t="s">
        <v>2208</v>
      </c>
      <c r="B1873" s="1068">
        <v>2</v>
      </c>
    </row>
    <row r="1874" spans="1:2">
      <c r="A1874" s="1067" t="s">
        <v>2209</v>
      </c>
      <c r="B1874" s="1068">
        <v>1</v>
      </c>
    </row>
    <row r="1875" spans="1:2">
      <c r="A1875" s="1067" t="s">
        <v>2210</v>
      </c>
      <c r="B1875" s="1068">
        <v>1</v>
      </c>
    </row>
    <row r="1876" spans="1:2">
      <c r="A1876" s="1067" t="s">
        <v>2211</v>
      </c>
      <c r="B1876" s="1068">
        <v>1</v>
      </c>
    </row>
    <row r="1877" spans="1:2">
      <c r="A1877" s="1067" t="s">
        <v>2212</v>
      </c>
      <c r="B1877" s="1068">
        <v>1</v>
      </c>
    </row>
    <row r="1878" spans="1:2">
      <c r="A1878" s="1067" t="s">
        <v>2213</v>
      </c>
      <c r="B1878" s="1068">
        <v>2</v>
      </c>
    </row>
    <row r="1879" spans="1:2">
      <c r="A1879" s="1067" t="s">
        <v>2214</v>
      </c>
      <c r="B1879" s="1068">
        <v>1</v>
      </c>
    </row>
    <row r="1880" spans="1:2">
      <c r="A1880" s="1067" t="s">
        <v>2216</v>
      </c>
      <c r="B1880" s="1068">
        <v>2</v>
      </c>
    </row>
    <row r="1881" spans="1:2">
      <c r="A1881" s="1067" t="s">
        <v>2217</v>
      </c>
      <c r="B1881" s="1068">
        <v>1</v>
      </c>
    </row>
    <row r="1882" spans="1:2">
      <c r="A1882" s="1067" t="s">
        <v>2219</v>
      </c>
      <c r="B1882" s="1068">
        <v>4</v>
      </c>
    </row>
    <row r="1883" spans="1:2">
      <c r="A1883" s="1067" t="s">
        <v>2220</v>
      </c>
      <c r="B1883" s="1068">
        <v>2</v>
      </c>
    </row>
    <row r="1884" spans="1:2">
      <c r="A1884" s="1067" t="s">
        <v>2222</v>
      </c>
      <c r="B1884" s="1068">
        <v>2</v>
      </c>
    </row>
    <row r="1885" spans="1:2">
      <c r="A1885" s="1067" t="s">
        <v>2223</v>
      </c>
      <c r="B1885" s="1068">
        <v>2</v>
      </c>
    </row>
    <row r="1886" spans="1:2">
      <c r="A1886" s="1067" t="s">
        <v>2224</v>
      </c>
      <c r="B1886" s="1068">
        <v>2</v>
      </c>
    </row>
    <row r="1887" spans="1:2">
      <c r="A1887" s="1067" t="s">
        <v>2225</v>
      </c>
      <c r="B1887" s="1068">
        <v>2</v>
      </c>
    </row>
    <row r="1888" spans="1:2">
      <c r="A1888" s="1067" t="s">
        <v>2226</v>
      </c>
      <c r="B1888" s="1068">
        <v>2</v>
      </c>
    </row>
    <row r="1889" spans="1:2">
      <c r="A1889" s="1067" t="s">
        <v>2227</v>
      </c>
      <c r="B1889" s="1068">
        <v>2</v>
      </c>
    </row>
    <row r="1890" spans="1:2">
      <c r="A1890" s="1067" t="s">
        <v>2228</v>
      </c>
      <c r="B1890" s="1068">
        <v>2</v>
      </c>
    </row>
    <row r="1891" spans="1:2">
      <c r="A1891" s="1067" t="s">
        <v>2229</v>
      </c>
      <c r="B1891" s="1068">
        <v>2</v>
      </c>
    </row>
    <row r="1892" spans="1:2">
      <c r="A1892" s="1067" t="s">
        <v>2230</v>
      </c>
      <c r="B1892" s="1068">
        <v>1</v>
      </c>
    </row>
    <row r="1893" spans="1:2">
      <c r="A1893" s="1067" t="s">
        <v>2231</v>
      </c>
      <c r="B1893" s="1068">
        <v>1</v>
      </c>
    </row>
    <row r="1894" spans="1:2">
      <c r="A1894" s="1067" t="s">
        <v>2232</v>
      </c>
      <c r="B1894" s="1068">
        <v>3</v>
      </c>
    </row>
    <row r="1895" spans="1:2">
      <c r="A1895" s="1067" t="s">
        <v>2233</v>
      </c>
      <c r="B1895" s="1068">
        <v>3</v>
      </c>
    </row>
    <row r="1896" spans="1:2">
      <c r="A1896" s="1067" t="s">
        <v>2234</v>
      </c>
      <c r="B1896" s="1068">
        <v>3</v>
      </c>
    </row>
    <row r="1897" spans="1:2">
      <c r="A1897" s="1067" t="s">
        <v>2235</v>
      </c>
      <c r="B1897" s="1068">
        <v>3</v>
      </c>
    </row>
    <row r="1898" spans="1:2">
      <c r="A1898" s="1067" t="s">
        <v>2236</v>
      </c>
      <c r="B1898" s="1068">
        <v>3</v>
      </c>
    </row>
    <row r="1899" spans="1:2">
      <c r="A1899" s="1067" t="s">
        <v>2237</v>
      </c>
      <c r="B1899" s="1068">
        <v>3</v>
      </c>
    </row>
    <row r="1900" spans="1:2">
      <c r="A1900" s="1067" t="s">
        <v>2239</v>
      </c>
      <c r="B1900" s="1068">
        <v>3</v>
      </c>
    </row>
    <row r="1901" spans="1:2">
      <c r="A1901" s="1067" t="s">
        <v>2241</v>
      </c>
      <c r="B1901" s="1068">
        <v>2</v>
      </c>
    </row>
    <row r="1902" spans="1:2">
      <c r="A1902" s="1067" t="s">
        <v>2242</v>
      </c>
      <c r="B1902" s="1068">
        <v>2</v>
      </c>
    </row>
    <row r="1903" spans="1:2">
      <c r="A1903" s="1067" t="s">
        <v>2243</v>
      </c>
      <c r="B1903" s="1068">
        <v>2</v>
      </c>
    </row>
    <row r="1904" spans="1:2">
      <c r="A1904" s="1067" t="s">
        <v>2244</v>
      </c>
      <c r="B1904" s="1068">
        <v>2</v>
      </c>
    </row>
    <row r="1905" spans="1:2">
      <c r="A1905" s="1067" t="s">
        <v>2245</v>
      </c>
      <c r="B1905" s="1068">
        <v>2</v>
      </c>
    </row>
    <row r="1906" spans="1:2">
      <c r="A1906" s="1067" t="s">
        <v>2246</v>
      </c>
      <c r="B1906" s="1068">
        <v>2</v>
      </c>
    </row>
    <row r="1907" spans="1:2">
      <c r="A1907" s="1067" t="s">
        <v>2247</v>
      </c>
      <c r="B1907" s="1068">
        <v>2</v>
      </c>
    </row>
    <row r="1908" spans="1:2">
      <c r="A1908" s="1067" t="s">
        <v>2248</v>
      </c>
      <c r="B1908" s="1068">
        <v>2</v>
      </c>
    </row>
    <row r="1909" spans="1:2">
      <c r="A1909" s="1067" t="s">
        <v>2249</v>
      </c>
      <c r="B1909" s="1068">
        <v>2</v>
      </c>
    </row>
    <row r="1910" spans="1:2">
      <c r="A1910" s="1067" t="s">
        <v>2250</v>
      </c>
      <c r="B1910" s="1068">
        <v>2</v>
      </c>
    </row>
    <row r="1911" spans="1:2">
      <c r="A1911" s="1067" t="s">
        <v>2252</v>
      </c>
      <c r="B1911" s="1068">
        <v>2</v>
      </c>
    </row>
    <row r="1912" spans="1:2">
      <c r="A1912" s="1067" t="s">
        <v>2253</v>
      </c>
      <c r="B1912" s="1068">
        <v>2</v>
      </c>
    </row>
    <row r="1913" spans="1:2">
      <c r="A1913" s="1067" t="s">
        <v>2254</v>
      </c>
      <c r="B1913" s="1068">
        <v>2</v>
      </c>
    </row>
    <row r="1914" spans="1:2">
      <c r="A1914" s="1067" t="s">
        <v>2255</v>
      </c>
      <c r="B1914" s="1068">
        <v>2</v>
      </c>
    </row>
    <row r="1915" spans="1:2">
      <c r="A1915" s="1067" t="s">
        <v>2256</v>
      </c>
      <c r="B1915" s="1068">
        <v>2</v>
      </c>
    </row>
    <row r="1916" spans="1:2">
      <c r="A1916" s="1067" t="s">
        <v>2257</v>
      </c>
      <c r="B1916" s="1068">
        <v>1</v>
      </c>
    </row>
    <row r="1917" spans="1:2">
      <c r="A1917" s="1067" t="s">
        <v>2258</v>
      </c>
      <c r="B1917" s="1068">
        <v>2</v>
      </c>
    </row>
    <row r="1918" spans="1:2">
      <c r="A1918" s="1067" t="s">
        <v>2259</v>
      </c>
      <c r="B1918" s="1068">
        <v>1</v>
      </c>
    </row>
    <row r="1919" spans="1:2">
      <c r="A1919" s="1067" t="s">
        <v>2263</v>
      </c>
      <c r="B1919" s="1068">
        <v>2</v>
      </c>
    </row>
    <row r="1920" spans="1:2">
      <c r="A1920" s="1067" t="s">
        <v>2264</v>
      </c>
      <c r="B1920" s="1068">
        <v>1</v>
      </c>
    </row>
    <row r="1921" spans="1:2">
      <c r="A1921" s="1067" t="s">
        <v>2265</v>
      </c>
      <c r="B1921" s="1068">
        <v>2</v>
      </c>
    </row>
    <row r="1922" spans="1:2">
      <c r="A1922" s="1067" t="s">
        <v>2266</v>
      </c>
      <c r="B1922" s="1068">
        <v>2</v>
      </c>
    </row>
    <row r="1923" spans="1:2">
      <c r="A1923" s="1067" t="s">
        <v>2267</v>
      </c>
      <c r="B1923" s="1068">
        <v>2</v>
      </c>
    </row>
    <row r="1924" spans="1:2">
      <c r="A1924" s="1067" t="s">
        <v>2268</v>
      </c>
      <c r="B1924" s="1068">
        <v>2</v>
      </c>
    </row>
    <row r="1925" spans="1:2">
      <c r="A1925" s="1067" t="s">
        <v>2269</v>
      </c>
      <c r="B1925" s="1068">
        <v>2</v>
      </c>
    </row>
    <row r="1926" spans="1:2">
      <c r="A1926" s="1067" t="s">
        <v>2270</v>
      </c>
      <c r="B1926" s="1068">
        <v>2</v>
      </c>
    </row>
    <row r="1927" spans="1:2">
      <c r="A1927" s="1067" t="s">
        <v>2271</v>
      </c>
      <c r="B1927" s="1068">
        <v>2</v>
      </c>
    </row>
    <row r="1928" spans="1:2">
      <c r="A1928" s="1067" t="s">
        <v>2272</v>
      </c>
      <c r="B1928" s="1068">
        <v>2</v>
      </c>
    </row>
    <row r="1929" spans="1:2">
      <c r="A1929" s="1067" t="s">
        <v>2273</v>
      </c>
      <c r="B1929" s="1068">
        <v>2</v>
      </c>
    </row>
    <row r="1930" spans="1:2">
      <c r="A1930" s="1067" t="s">
        <v>2274</v>
      </c>
      <c r="B1930" s="1068">
        <v>2</v>
      </c>
    </row>
    <row r="1931" spans="1:2">
      <c r="A1931" s="1067" t="s">
        <v>2275</v>
      </c>
      <c r="B1931" s="1068">
        <v>1</v>
      </c>
    </row>
    <row r="1932" spans="1:2">
      <c r="A1932" s="1067" t="s">
        <v>2276</v>
      </c>
      <c r="B1932" s="1068">
        <v>2</v>
      </c>
    </row>
    <row r="1933" spans="1:2">
      <c r="A1933" s="1067" t="s">
        <v>2277</v>
      </c>
      <c r="B1933" s="1068">
        <v>2</v>
      </c>
    </row>
    <row r="1934" spans="1:2">
      <c r="A1934" s="1067" t="s">
        <v>2278</v>
      </c>
      <c r="B1934" s="1068">
        <v>2</v>
      </c>
    </row>
    <row r="1935" spans="1:2">
      <c r="A1935" s="1067" t="s">
        <v>2279</v>
      </c>
      <c r="B1935" s="1068">
        <v>2</v>
      </c>
    </row>
    <row r="1936" spans="1:2">
      <c r="A1936" s="1067" t="s">
        <v>2280</v>
      </c>
      <c r="B1936" s="1068">
        <v>2</v>
      </c>
    </row>
    <row r="1937" spans="1:2">
      <c r="A1937" s="1067" t="s">
        <v>2281</v>
      </c>
      <c r="B1937" s="1068">
        <v>2</v>
      </c>
    </row>
    <row r="1938" spans="1:2">
      <c r="A1938" s="1067" t="s">
        <v>2282</v>
      </c>
      <c r="B1938" s="1068">
        <v>2</v>
      </c>
    </row>
    <row r="1939" spans="1:2">
      <c r="A1939" s="1067" t="s">
        <v>2283</v>
      </c>
      <c r="B1939" s="1068">
        <v>2</v>
      </c>
    </row>
    <row r="1940" spans="1:2">
      <c r="A1940" s="1067" t="s">
        <v>2284</v>
      </c>
      <c r="B1940" s="1068">
        <v>1</v>
      </c>
    </row>
    <row r="1941" spans="1:2">
      <c r="A1941" s="1067" t="s">
        <v>2286</v>
      </c>
      <c r="B1941" s="1068">
        <v>4</v>
      </c>
    </row>
    <row r="1942" spans="1:2">
      <c r="A1942" s="1067" t="s">
        <v>2287</v>
      </c>
      <c r="B1942" s="1068">
        <v>2</v>
      </c>
    </row>
    <row r="1943" spans="1:2">
      <c r="A1943" s="1067" t="s">
        <v>2288</v>
      </c>
      <c r="B1943" s="1068">
        <v>2</v>
      </c>
    </row>
    <row r="1944" spans="1:2">
      <c r="A1944" s="1067" t="s">
        <v>2289</v>
      </c>
      <c r="B1944" s="1068">
        <v>2</v>
      </c>
    </row>
    <row r="1945" spans="1:2">
      <c r="A1945" s="1067" t="s">
        <v>2290</v>
      </c>
      <c r="B1945" s="1068">
        <v>2</v>
      </c>
    </row>
    <row r="1946" spans="1:2">
      <c r="A1946" s="1067" t="s">
        <v>2291</v>
      </c>
      <c r="B1946" s="1068">
        <v>2</v>
      </c>
    </row>
    <row r="1947" spans="1:2">
      <c r="A1947" s="1067" t="s">
        <v>2292</v>
      </c>
      <c r="B1947" s="1068">
        <v>2</v>
      </c>
    </row>
    <row r="1948" spans="1:2">
      <c r="A1948" s="1067" t="s">
        <v>2293</v>
      </c>
      <c r="B1948" s="1068">
        <v>2</v>
      </c>
    </row>
    <row r="1949" spans="1:2">
      <c r="A1949" s="1067" t="s">
        <v>2294</v>
      </c>
      <c r="B1949" s="1068">
        <v>2</v>
      </c>
    </row>
    <row r="1950" spans="1:2">
      <c r="A1950" s="1067" t="s">
        <v>2295</v>
      </c>
      <c r="B1950" s="1068">
        <v>2</v>
      </c>
    </row>
    <row r="1951" spans="1:2">
      <c r="A1951" s="1067" t="s">
        <v>2296</v>
      </c>
      <c r="B1951" s="1068">
        <v>2</v>
      </c>
    </row>
    <row r="1952" spans="1:2">
      <c r="A1952" s="1067" t="s">
        <v>2297</v>
      </c>
      <c r="B1952" s="1068">
        <v>1</v>
      </c>
    </row>
    <row r="1953" spans="1:2">
      <c r="A1953" s="1067" t="s">
        <v>2298</v>
      </c>
      <c r="B1953" s="1068">
        <v>2</v>
      </c>
    </row>
    <row r="1954" spans="1:2">
      <c r="A1954" s="1067" t="s">
        <v>2299</v>
      </c>
      <c r="B1954" s="1068">
        <v>2</v>
      </c>
    </row>
    <row r="1955" spans="1:2">
      <c r="A1955" s="1067" t="s">
        <v>2300</v>
      </c>
      <c r="B1955" s="1068">
        <v>3</v>
      </c>
    </row>
    <row r="1956" spans="1:2">
      <c r="A1956" s="1067" t="s">
        <v>2301</v>
      </c>
      <c r="B1956" s="1068">
        <v>2</v>
      </c>
    </row>
    <row r="1957" spans="1:2">
      <c r="A1957" s="1067" t="s">
        <v>2302</v>
      </c>
      <c r="B1957" s="1068">
        <v>2</v>
      </c>
    </row>
    <row r="1958" spans="1:2">
      <c r="A1958" s="1067" t="s">
        <v>2303</v>
      </c>
      <c r="B1958" s="1068">
        <v>1</v>
      </c>
    </row>
    <row r="1959" spans="1:2">
      <c r="A1959" s="1067" t="s">
        <v>2305</v>
      </c>
      <c r="B1959" s="1068">
        <v>2</v>
      </c>
    </row>
    <row r="1960" spans="1:2">
      <c r="A1960" s="1067" t="s">
        <v>2307</v>
      </c>
      <c r="B1960" s="1068">
        <v>1</v>
      </c>
    </row>
    <row r="1961" spans="1:2">
      <c r="A1961" s="1067" t="s">
        <v>2308</v>
      </c>
      <c r="B1961" s="1068">
        <v>1</v>
      </c>
    </row>
    <row r="1962" spans="1:2">
      <c r="A1962" s="1067" t="s">
        <v>2309</v>
      </c>
      <c r="B1962" s="1068">
        <v>1</v>
      </c>
    </row>
    <row r="1963" spans="1:2">
      <c r="A1963" s="1067" t="s">
        <v>2310</v>
      </c>
      <c r="B1963" s="1068">
        <v>2</v>
      </c>
    </row>
    <row r="1964" spans="1:2">
      <c r="A1964" s="1067" t="s">
        <v>2311</v>
      </c>
      <c r="B1964" s="1068">
        <v>2</v>
      </c>
    </row>
    <row r="1965" spans="1:2">
      <c r="A1965" s="1067" t="s">
        <v>2312</v>
      </c>
      <c r="B1965" s="1068">
        <v>2</v>
      </c>
    </row>
    <row r="1966" spans="1:2">
      <c r="A1966" s="1067" t="s">
        <v>2313</v>
      </c>
      <c r="B1966" s="1068">
        <v>2</v>
      </c>
    </row>
    <row r="1967" spans="1:2">
      <c r="A1967" s="1067" t="s">
        <v>2314</v>
      </c>
      <c r="B1967" s="1068">
        <v>1</v>
      </c>
    </row>
    <row r="1968" spans="1:2">
      <c r="A1968" s="1067" t="s">
        <v>2315</v>
      </c>
      <c r="B1968" s="1068">
        <v>2</v>
      </c>
    </row>
    <row r="1969" spans="1:2">
      <c r="A1969" s="1067" t="s">
        <v>2317</v>
      </c>
      <c r="B1969" s="1068">
        <v>1</v>
      </c>
    </row>
    <row r="1970" spans="1:2">
      <c r="A1970" s="1067" t="s">
        <v>2318</v>
      </c>
      <c r="B1970" s="1068">
        <v>1</v>
      </c>
    </row>
    <row r="1971" spans="1:2">
      <c r="A1971" s="1067" t="s">
        <v>2319</v>
      </c>
      <c r="B1971" s="1068">
        <v>1</v>
      </c>
    </row>
    <row r="1972" spans="1:2">
      <c r="A1972" s="1067" t="s">
        <v>2320</v>
      </c>
      <c r="B1972" s="1068">
        <v>2</v>
      </c>
    </row>
    <row r="1973" spans="1:2">
      <c r="A1973" s="1067" t="s">
        <v>2321</v>
      </c>
      <c r="B1973" s="1068">
        <v>2</v>
      </c>
    </row>
    <row r="1974" spans="1:2">
      <c r="A1974" s="1067" t="s">
        <v>2322</v>
      </c>
      <c r="B1974" s="1068">
        <v>2</v>
      </c>
    </row>
    <row r="1975" spans="1:2">
      <c r="A1975" s="1067" t="s">
        <v>2324</v>
      </c>
      <c r="B1975" s="1068">
        <v>1</v>
      </c>
    </row>
    <row r="1976" spans="1:2">
      <c r="A1976" s="1067" t="s">
        <v>2326</v>
      </c>
      <c r="B1976" s="1068">
        <v>1</v>
      </c>
    </row>
    <row r="1977" spans="1:2">
      <c r="A1977" s="1067" t="s">
        <v>2327</v>
      </c>
      <c r="B1977" s="1068">
        <v>1</v>
      </c>
    </row>
    <row r="1978" spans="1:2">
      <c r="A1978" s="1067" t="s">
        <v>2329</v>
      </c>
      <c r="B1978" s="1068">
        <v>1</v>
      </c>
    </row>
    <row r="1979" spans="1:2">
      <c r="A1979" s="1067" t="s">
        <v>2330</v>
      </c>
      <c r="B1979" s="1068">
        <v>1</v>
      </c>
    </row>
    <row r="1980" spans="1:2">
      <c r="A1980" s="1067" t="s">
        <v>2331</v>
      </c>
      <c r="B1980" s="1068">
        <v>1</v>
      </c>
    </row>
    <row r="1981" spans="1:2">
      <c r="A1981" s="1067" t="s">
        <v>2332</v>
      </c>
      <c r="B1981" s="1068">
        <v>1</v>
      </c>
    </row>
    <row r="1982" spans="1:2">
      <c r="A1982" s="1067" t="s">
        <v>2333</v>
      </c>
      <c r="B1982" s="1068">
        <v>1</v>
      </c>
    </row>
    <row r="1983" spans="1:2">
      <c r="A1983" s="1067" t="s">
        <v>2334</v>
      </c>
      <c r="B1983" s="1068">
        <v>1</v>
      </c>
    </row>
    <row r="1984" spans="1:2">
      <c r="A1984" s="1067" t="s">
        <v>2335</v>
      </c>
      <c r="B1984" s="1068">
        <v>1</v>
      </c>
    </row>
    <row r="1985" spans="1:2">
      <c r="A1985" s="1067" t="s">
        <v>2156</v>
      </c>
      <c r="B1985" s="1068">
        <v>1</v>
      </c>
    </row>
    <row r="1986" spans="1:2">
      <c r="A1986" s="1067" t="s">
        <v>2336</v>
      </c>
      <c r="B1986" s="1068">
        <v>1</v>
      </c>
    </row>
    <row r="1987" spans="1:2">
      <c r="A1987" s="1067" t="s">
        <v>2337</v>
      </c>
      <c r="B1987" s="1068">
        <v>1</v>
      </c>
    </row>
    <row r="1988" spans="1:2">
      <c r="A1988" s="1067" t="s">
        <v>2338</v>
      </c>
      <c r="B1988" s="1068">
        <v>1</v>
      </c>
    </row>
    <row r="1989" spans="1:2">
      <c r="A1989" s="1067" t="s">
        <v>2339</v>
      </c>
      <c r="B1989" s="1068">
        <v>1</v>
      </c>
    </row>
    <row r="1990" spans="1:2">
      <c r="A1990" s="1067" t="s">
        <v>2340</v>
      </c>
      <c r="B1990" s="1068">
        <v>1</v>
      </c>
    </row>
    <row r="1991" spans="1:2">
      <c r="A1991" s="1067" t="s">
        <v>2341</v>
      </c>
      <c r="B1991" s="1068">
        <v>1</v>
      </c>
    </row>
    <row r="1992" spans="1:2">
      <c r="A1992" s="1067" t="s">
        <v>2342</v>
      </c>
      <c r="B1992" s="1068">
        <v>2</v>
      </c>
    </row>
    <row r="1993" spans="1:2">
      <c r="A1993" s="1067" t="s">
        <v>2344</v>
      </c>
      <c r="B1993" s="1068">
        <v>2</v>
      </c>
    </row>
    <row r="1994" spans="1:2">
      <c r="A1994" s="1067" t="s">
        <v>2345</v>
      </c>
      <c r="B1994" s="1068">
        <v>2</v>
      </c>
    </row>
    <row r="1995" spans="1:2">
      <c r="A1995" s="1067" t="s">
        <v>2347</v>
      </c>
      <c r="B1995" s="1068">
        <v>1</v>
      </c>
    </row>
    <row r="1996" spans="1:2">
      <c r="A1996" s="1067" t="s">
        <v>2348</v>
      </c>
      <c r="B1996" s="1068">
        <v>2</v>
      </c>
    </row>
    <row r="1997" spans="1:2">
      <c r="A1997" s="1067" t="s">
        <v>2350</v>
      </c>
      <c r="B1997" s="1068">
        <v>1</v>
      </c>
    </row>
    <row r="1998" spans="1:2">
      <c r="A1998" s="1067" t="s">
        <v>2351</v>
      </c>
      <c r="B1998" s="1068">
        <v>2</v>
      </c>
    </row>
    <row r="1999" spans="1:2">
      <c r="A1999" s="1067" t="s">
        <v>2352</v>
      </c>
      <c r="B1999" s="1068">
        <v>2</v>
      </c>
    </row>
    <row r="2000" spans="1:2">
      <c r="A2000" s="1067" t="s">
        <v>2353</v>
      </c>
      <c r="B2000" s="1068">
        <v>2</v>
      </c>
    </row>
    <row r="2001" spans="1:2">
      <c r="A2001" s="1067" t="s">
        <v>2354</v>
      </c>
      <c r="B2001" s="1068">
        <v>1</v>
      </c>
    </row>
    <row r="2002" spans="1:2">
      <c r="A2002" s="1067" t="s">
        <v>2355</v>
      </c>
      <c r="B2002" s="1068">
        <v>1</v>
      </c>
    </row>
    <row r="2003" spans="1:2">
      <c r="A2003" s="1067" t="s">
        <v>2356</v>
      </c>
      <c r="B2003" s="1068">
        <v>1</v>
      </c>
    </row>
    <row r="2004" spans="1:2">
      <c r="A2004" s="1067" t="s">
        <v>2357</v>
      </c>
      <c r="B2004" s="1068">
        <v>1</v>
      </c>
    </row>
    <row r="2005" spans="1:2">
      <c r="A2005" s="1067" t="s">
        <v>2358</v>
      </c>
      <c r="B2005" s="1068">
        <v>1</v>
      </c>
    </row>
    <row r="2006" spans="1:2">
      <c r="A2006" s="1067" t="s">
        <v>2359</v>
      </c>
      <c r="B2006" s="1068">
        <v>1</v>
      </c>
    </row>
    <row r="2007" spans="1:2">
      <c r="A2007" s="1067" t="s">
        <v>2360</v>
      </c>
      <c r="B2007" s="1068">
        <v>1</v>
      </c>
    </row>
    <row r="2008" spans="1:2">
      <c r="A2008" s="1067" t="s">
        <v>2361</v>
      </c>
      <c r="B2008" s="1068">
        <v>1</v>
      </c>
    </row>
    <row r="2009" spans="1:2">
      <c r="A2009" s="1067" t="s">
        <v>2362</v>
      </c>
      <c r="B2009" s="1068">
        <v>1</v>
      </c>
    </row>
    <row r="2010" spans="1:2">
      <c r="A2010" s="1067" t="s">
        <v>2363</v>
      </c>
      <c r="B2010" s="1068">
        <v>1</v>
      </c>
    </row>
    <row r="2011" spans="1:2">
      <c r="A2011" s="1067" t="s">
        <v>2364</v>
      </c>
      <c r="B2011" s="1068">
        <v>1</v>
      </c>
    </row>
    <row r="2012" spans="1:2">
      <c r="A2012" s="1067" t="s">
        <v>2365</v>
      </c>
      <c r="B2012" s="1068">
        <v>1</v>
      </c>
    </row>
    <row r="2013" spans="1:2">
      <c r="A2013" s="1067" t="s">
        <v>2366</v>
      </c>
      <c r="B2013" s="1068">
        <v>2</v>
      </c>
    </row>
    <row r="2014" spans="1:2">
      <c r="A2014" s="1067" t="s">
        <v>2367</v>
      </c>
      <c r="B2014" s="1068">
        <v>1</v>
      </c>
    </row>
    <row r="2015" spans="1:2">
      <c r="A2015" s="1067" t="s">
        <v>2369</v>
      </c>
      <c r="B2015" s="1068">
        <v>1</v>
      </c>
    </row>
    <row r="2016" spans="1:2">
      <c r="A2016" s="1067" t="s">
        <v>2370</v>
      </c>
      <c r="B2016" s="1068">
        <v>1</v>
      </c>
    </row>
    <row r="2017" spans="1:2">
      <c r="A2017" s="1067" t="s">
        <v>2371</v>
      </c>
      <c r="B2017" s="1068">
        <v>1</v>
      </c>
    </row>
    <row r="2018" spans="1:2">
      <c r="A2018" s="1067" t="s">
        <v>2372</v>
      </c>
      <c r="B2018" s="1068">
        <v>1</v>
      </c>
    </row>
    <row r="2019" spans="1:2">
      <c r="A2019" s="1067" t="s">
        <v>2373</v>
      </c>
      <c r="B2019" s="1068">
        <v>1</v>
      </c>
    </row>
    <row r="2020" spans="1:2">
      <c r="A2020" s="1067" t="s">
        <v>307</v>
      </c>
      <c r="B2020" s="1068">
        <v>2</v>
      </c>
    </row>
    <row r="2021" spans="1:2">
      <c r="A2021" s="1067" t="s">
        <v>2374</v>
      </c>
      <c r="B2021" s="1068">
        <v>2</v>
      </c>
    </row>
    <row r="2022" spans="1:2">
      <c r="A2022" s="1067" t="s">
        <v>2375</v>
      </c>
      <c r="B2022" s="1068">
        <v>2</v>
      </c>
    </row>
    <row r="2023" spans="1:2">
      <c r="A2023" s="1067" t="s">
        <v>2376</v>
      </c>
      <c r="B2023" s="1068">
        <v>1</v>
      </c>
    </row>
    <row r="2024" spans="1:2">
      <c r="A2024" s="1067" t="s">
        <v>2377</v>
      </c>
      <c r="B2024" s="1068">
        <v>1</v>
      </c>
    </row>
    <row r="2025" spans="1:2">
      <c r="A2025" s="1067" t="s">
        <v>2378</v>
      </c>
      <c r="B2025" s="1068">
        <v>1</v>
      </c>
    </row>
    <row r="2026" spans="1:2">
      <c r="A2026" s="1067" t="s">
        <v>1702</v>
      </c>
      <c r="B2026" s="1068">
        <v>2</v>
      </c>
    </row>
    <row r="2027" spans="1:2">
      <c r="A2027" s="1067" t="s">
        <v>1724</v>
      </c>
      <c r="B2027" s="1068">
        <v>2</v>
      </c>
    </row>
    <row r="2028" spans="1:2">
      <c r="A2028" s="1067" t="s">
        <v>1746</v>
      </c>
      <c r="B2028" s="1068">
        <v>2</v>
      </c>
    </row>
    <row r="2029" spans="1:2">
      <c r="A2029" s="1067" t="s">
        <v>1527</v>
      </c>
      <c r="B2029" s="1068">
        <v>2</v>
      </c>
    </row>
    <row r="2030" spans="1:2">
      <c r="A2030" s="1067" t="s">
        <v>2260</v>
      </c>
      <c r="B2030" s="1068">
        <v>2</v>
      </c>
    </row>
    <row r="2031" spans="1:2">
      <c r="A2031" s="1067" t="s">
        <v>2323</v>
      </c>
      <c r="B2031" s="1068">
        <v>2</v>
      </c>
    </row>
    <row r="2032" spans="1:2">
      <c r="A2032" s="1067" t="s">
        <v>1815</v>
      </c>
      <c r="B2032" s="1068">
        <v>2</v>
      </c>
    </row>
    <row r="2033" spans="1:2">
      <c r="A2033" s="1067" t="s">
        <v>2060</v>
      </c>
      <c r="B2033" s="1068">
        <v>3</v>
      </c>
    </row>
    <row r="2034" spans="1:2">
      <c r="A2034" s="1067" t="s">
        <v>2015</v>
      </c>
      <c r="B2034" s="1068">
        <v>2</v>
      </c>
    </row>
    <row r="2035" spans="1:2">
      <c r="A2035" s="1067" t="s">
        <v>1793</v>
      </c>
      <c r="B2035" s="1068">
        <v>2</v>
      </c>
    </row>
    <row r="2036" spans="1:2">
      <c r="A2036" s="1067" t="s">
        <v>1908</v>
      </c>
      <c r="B2036" s="1068">
        <v>2</v>
      </c>
    </row>
    <row r="2037" spans="1:2">
      <c r="A2037" s="1067" t="s">
        <v>1989</v>
      </c>
      <c r="B2037" s="1068">
        <v>2</v>
      </c>
    </row>
    <row r="2038" spans="1:2">
      <c r="A2038" s="1067" t="s">
        <v>2186</v>
      </c>
      <c r="B2038" s="1068">
        <v>2</v>
      </c>
    </row>
    <row r="2039" spans="1:2">
      <c r="A2039" s="1067" t="s">
        <v>2343</v>
      </c>
      <c r="B2039" s="1068">
        <v>2</v>
      </c>
    </row>
    <row r="2040" spans="1:2">
      <c r="A2040" s="1067" t="s">
        <v>2381</v>
      </c>
      <c r="B2040" s="1068">
        <v>2</v>
      </c>
    </row>
    <row r="2041" spans="1:2">
      <c r="A2041" s="1067" t="s">
        <v>2382</v>
      </c>
      <c r="B2041" s="1068">
        <v>2</v>
      </c>
    </row>
    <row r="2042" spans="1:2">
      <c r="A2042" s="1067" t="s">
        <v>2383</v>
      </c>
      <c r="B2042" s="1068">
        <v>2</v>
      </c>
    </row>
    <row r="2043" spans="1:2">
      <c r="A2043" s="1067" t="s">
        <v>2384</v>
      </c>
      <c r="B2043" s="1068">
        <v>2</v>
      </c>
    </row>
    <row r="2044" spans="1:2">
      <c r="A2044" s="1067" t="s">
        <v>2385</v>
      </c>
      <c r="B2044" s="1068">
        <v>2</v>
      </c>
    </row>
    <row r="2045" spans="1:2">
      <c r="A2045" s="1067" t="s">
        <v>2386</v>
      </c>
      <c r="B2045" s="1068">
        <v>1</v>
      </c>
    </row>
    <row r="2046" spans="1:2">
      <c r="A2046" s="1067" t="s">
        <v>340</v>
      </c>
      <c r="B2046" s="1068">
        <v>2</v>
      </c>
    </row>
    <row r="2047" spans="1:2">
      <c r="A2047" s="1067" t="s">
        <v>564</v>
      </c>
      <c r="B2047" s="1068">
        <v>2</v>
      </c>
    </row>
    <row r="2048" spans="1:2">
      <c r="A2048" s="1067" t="s">
        <v>664</v>
      </c>
      <c r="B2048" s="1068">
        <v>2</v>
      </c>
    </row>
    <row r="2049" spans="1:2">
      <c r="A2049" s="1067" t="s">
        <v>531</v>
      </c>
      <c r="B2049" s="1068">
        <v>2</v>
      </c>
    </row>
    <row r="2050" spans="1:2">
      <c r="A2050" s="1067" t="s">
        <v>695</v>
      </c>
      <c r="B2050" s="1068">
        <v>2</v>
      </c>
    </row>
    <row r="2051" spans="1:2">
      <c r="A2051" s="1067" t="s">
        <v>2387</v>
      </c>
      <c r="B2051" s="1068">
        <v>1</v>
      </c>
    </row>
    <row r="2052" spans="1:2">
      <c r="A2052" s="1067" t="s">
        <v>2388</v>
      </c>
      <c r="B2052" s="1068">
        <v>2</v>
      </c>
    </row>
    <row r="2053" spans="1:2">
      <c r="A2053" s="1067" t="s">
        <v>2390</v>
      </c>
      <c r="B2053" s="1068">
        <v>1</v>
      </c>
    </row>
    <row r="2054" spans="1:2">
      <c r="A2054" s="1067" t="s">
        <v>2391</v>
      </c>
      <c r="B2054" s="1068">
        <v>1</v>
      </c>
    </row>
    <row r="2055" spans="1:2">
      <c r="A2055" s="1067" t="s">
        <v>1418</v>
      </c>
      <c r="B2055" s="1068">
        <v>2</v>
      </c>
    </row>
    <row r="2056" spans="1:2">
      <c r="A2056" s="1067" t="s">
        <v>1349</v>
      </c>
      <c r="B2056" s="1068">
        <v>2</v>
      </c>
    </row>
    <row r="2057" spans="1:2">
      <c r="A2057" s="1067" t="s">
        <v>1175</v>
      </c>
      <c r="B2057" s="1068">
        <v>2</v>
      </c>
    </row>
    <row r="2058" spans="1:2">
      <c r="A2058" s="1067" t="s">
        <v>1099</v>
      </c>
      <c r="B2058" s="1068">
        <v>2</v>
      </c>
    </row>
    <row r="2059" spans="1:2">
      <c r="A2059" s="1067" t="s">
        <v>984</v>
      </c>
      <c r="B2059" s="1068">
        <v>2</v>
      </c>
    </row>
    <row r="2060" spans="1:2">
      <c r="A2060" s="1067" t="s">
        <v>2392</v>
      </c>
      <c r="B2060" s="1068">
        <v>2</v>
      </c>
    </row>
    <row r="2061" spans="1:2">
      <c r="A2061" s="1067" t="s">
        <v>2394</v>
      </c>
      <c r="B2061" s="1068">
        <v>1</v>
      </c>
    </row>
    <row r="2062" spans="1:2">
      <c r="A2062" s="1067" t="s">
        <v>2395</v>
      </c>
      <c r="B2062" s="1068">
        <v>1</v>
      </c>
    </row>
    <row r="2063" spans="1:2">
      <c r="A2063" s="1067" t="s">
        <v>2396</v>
      </c>
      <c r="B2063" s="1068">
        <v>1</v>
      </c>
    </row>
    <row r="2064" spans="1:2">
      <c r="A2064" s="1067" t="s">
        <v>1455</v>
      </c>
      <c r="B2064" s="1068">
        <v>2</v>
      </c>
    </row>
    <row r="2065" spans="1:2">
      <c r="A2065" s="1067" t="s">
        <v>1563</v>
      </c>
      <c r="B2065" s="1068">
        <v>2</v>
      </c>
    </row>
    <row r="2066" spans="1:2">
      <c r="A2066" s="1067" t="s">
        <v>1523</v>
      </c>
      <c r="B2066" s="1068">
        <v>2</v>
      </c>
    </row>
    <row r="2067" spans="1:2">
      <c r="A2067" s="1067" t="s">
        <v>1493</v>
      </c>
      <c r="B2067" s="1068">
        <v>2</v>
      </c>
    </row>
    <row r="2068" spans="1:2">
      <c r="A2068" s="1067" t="s">
        <v>2397</v>
      </c>
      <c r="B2068" s="1068">
        <v>1</v>
      </c>
    </row>
    <row r="2069" spans="1:2">
      <c r="A2069" s="1067" t="s">
        <v>2398</v>
      </c>
      <c r="B2069" s="1068">
        <v>1</v>
      </c>
    </row>
    <row r="2070" spans="1:2">
      <c r="A2070" s="1067" t="s">
        <v>2399</v>
      </c>
      <c r="B2070" s="1068">
        <v>1</v>
      </c>
    </row>
    <row r="2071" spans="1:2">
      <c r="A2071" s="1067" t="s">
        <v>2401</v>
      </c>
      <c r="B2071" s="1068">
        <v>1</v>
      </c>
    </row>
    <row r="2072" spans="1:2">
      <c r="A2072" s="1067" t="s">
        <v>2402</v>
      </c>
      <c r="B2072" s="1068">
        <v>1</v>
      </c>
    </row>
    <row r="2073" spans="1:2">
      <c r="A2073" s="1067" t="s">
        <v>2403</v>
      </c>
      <c r="B2073" s="1068">
        <v>1</v>
      </c>
    </row>
    <row r="2074" spans="1:2">
      <c r="A2074" s="1067" t="s">
        <v>140</v>
      </c>
      <c r="B2074" s="1068">
        <v>1</v>
      </c>
    </row>
    <row r="2075" spans="1:2">
      <c r="A2075" s="1067" t="s">
        <v>2404</v>
      </c>
      <c r="B2075" s="1068">
        <v>1</v>
      </c>
    </row>
    <row r="2076" spans="1:2">
      <c r="A2076" s="1067" t="s">
        <v>2405</v>
      </c>
      <c r="B2076" s="1068">
        <v>1</v>
      </c>
    </row>
    <row r="2077" spans="1:2">
      <c r="A2077" s="1067" t="s">
        <v>2406</v>
      </c>
      <c r="B2077" s="1068">
        <v>1</v>
      </c>
    </row>
    <row r="2078" spans="1:2">
      <c r="A2078" s="1067" t="s">
        <v>2407</v>
      </c>
      <c r="B2078" s="1068">
        <v>1</v>
      </c>
    </row>
    <row r="2079" spans="1:2">
      <c r="A2079" s="1067" t="s">
        <v>2408</v>
      </c>
      <c r="B2079" s="1068">
        <v>1</v>
      </c>
    </row>
    <row r="2080" spans="1:2">
      <c r="A2080" s="1067" t="s">
        <v>2409</v>
      </c>
      <c r="B2080" s="1068">
        <v>1</v>
      </c>
    </row>
    <row r="2081" spans="1:2">
      <c r="A2081" s="1067" t="s">
        <v>2410</v>
      </c>
      <c r="B2081" s="1068">
        <v>1</v>
      </c>
    </row>
    <row r="2082" spans="1:2">
      <c r="A2082" s="1067" t="s">
        <v>2412</v>
      </c>
      <c r="B2082" s="1068">
        <v>1</v>
      </c>
    </row>
    <row r="2083" spans="1:2">
      <c r="A2083" s="1067" t="s">
        <v>2414</v>
      </c>
      <c r="B2083" s="1068">
        <v>1</v>
      </c>
    </row>
    <row r="2084" spans="1:2">
      <c r="A2084" s="1067" t="s">
        <v>2415</v>
      </c>
      <c r="B2084" s="1068">
        <v>1</v>
      </c>
    </row>
    <row r="2085" spans="1:2">
      <c r="A2085" s="1067" t="s">
        <v>2416</v>
      </c>
      <c r="B2085" s="1068">
        <v>1</v>
      </c>
    </row>
    <row r="2086" spans="1:2">
      <c r="A2086" s="1067" t="s">
        <v>2417</v>
      </c>
      <c r="B2086" s="1068">
        <v>1</v>
      </c>
    </row>
    <row r="2087" spans="1:2">
      <c r="A2087" s="1067" t="s">
        <v>2418</v>
      </c>
      <c r="B2087" s="1068">
        <v>1</v>
      </c>
    </row>
    <row r="2088" spans="1:2">
      <c r="A2088" s="1067" t="s">
        <v>2419</v>
      </c>
      <c r="B2088" s="1068">
        <v>1</v>
      </c>
    </row>
    <row r="2089" spans="1:2">
      <c r="A2089" s="1067" t="s">
        <v>2420</v>
      </c>
      <c r="B2089" s="1068">
        <v>1</v>
      </c>
    </row>
    <row r="2090" spans="1:2">
      <c r="A2090" s="1067" t="s">
        <v>2421</v>
      </c>
      <c r="B2090" s="1068">
        <v>1</v>
      </c>
    </row>
    <row r="2091" spans="1:2">
      <c r="A2091" s="1067" t="s">
        <v>2422</v>
      </c>
      <c r="B2091" s="1068">
        <v>1</v>
      </c>
    </row>
    <row r="2092" spans="1:2">
      <c r="A2092" s="1067" t="s">
        <v>2423</v>
      </c>
      <c r="B2092" s="1068">
        <v>1</v>
      </c>
    </row>
    <row r="2093" spans="1:2">
      <c r="A2093" s="1067" t="s">
        <v>2425</v>
      </c>
      <c r="B2093" s="1068">
        <v>1</v>
      </c>
    </row>
    <row r="2094" spans="1:2">
      <c r="A2094" s="1067" t="s">
        <v>2426</v>
      </c>
      <c r="B2094" s="1068">
        <v>1</v>
      </c>
    </row>
    <row r="2095" spans="1:2">
      <c r="A2095" s="1067" t="s">
        <v>2428</v>
      </c>
      <c r="B2095" s="1068">
        <v>1</v>
      </c>
    </row>
    <row r="2096" spans="1:2">
      <c r="A2096" s="1067" t="s">
        <v>2429</v>
      </c>
      <c r="B2096" s="1068">
        <v>1</v>
      </c>
    </row>
    <row r="2097" spans="1:2">
      <c r="A2097" s="1067" t="s">
        <v>2430</v>
      </c>
      <c r="B2097" s="1068">
        <v>1</v>
      </c>
    </row>
    <row r="2098" spans="1:2">
      <c r="A2098" s="1067" t="s">
        <v>2431</v>
      </c>
      <c r="B2098" s="1068">
        <v>1</v>
      </c>
    </row>
    <row r="2099" spans="1:2">
      <c r="A2099" s="1067" t="s">
        <v>2432</v>
      </c>
      <c r="B2099" s="1068">
        <v>1</v>
      </c>
    </row>
    <row r="2100" spans="1:2">
      <c r="A2100" s="1067" t="s">
        <v>2433</v>
      </c>
      <c r="B2100" s="1068">
        <v>1</v>
      </c>
    </row>
    <row r="2101" spans="1:2">
      <c r="A2101" s="1067" t="s">
        <v>2434</v>
      </c>
      <c r="B2101" s="1068">
        <v>1</v>
      </c>
    </row>
    <row r="2102" spans="1:2">
      <c r="A2102" s="1067" t="s">
        <v>2435</v>
      </c>
      <c r="B2102" s="1068">
        <v>1</v>
      </c>
    </row>
    <row r="2103" spans="1:2">
      <c r="A2103" s="1067" t="s">
        <v>2436</v>
      </c>
      <c r="B2103" s="1068">
        <v>1</v>
      </c>
    </row>
    <row r="2104" spans="1:2">
      <c r="A2104" s="1067" t="s">
        <v>2437</v>
      </c>
      <c r="B2104" s="1068">
        <v>1</v>
      </c>
    </row>
    <row r="2105" spans="1:2">
      <c r="A2105" s="1067" t="s">
        <v>2438</v>
      </c>
      <c r="B2105" s="1068">
        <v>1</v>
      </c>
    </row>
    <row r="2106" spans="1:2">
      <c r="A2106" s="1067" t="s">
        <v>2439</v>
      </c>
      <c r="B2106" s="1068">
        <v>1</v>
      </c>
    </row>
    <row r="2107" spans="1:2">
      <c r="A2107" s="1067" t="s">
        <v>623</v>
      </c>
      <c r="B2107" s="1068">
        <v>1</v>
      </c>
    </row>
    <row r="2108" spans="1:2">
      <c r="A2108" s="1067" t="s">
        <v>584</v>
      </c>
      <c r="B2108" s="1068">
        <v>1</v>
      </c>
    </row>
    <row r="2109" spans="1:2">
      <c r="A2109" s="1067" t="s">
        <v>2440</v>
      </c>
      <c r="B2109" s="1068">
        <v>1</v>
      </c>
    </row>
    <row r="2110" spans="1:2">
      <c r="A2110" s="1067" t="s">
        <v>2441</v>
      </c>
      <c r="B2110" s="1068">
        <v>1</v>
      </c>
    </row>
    <row r="2111" spans="1:2">
      <c r="A2111" s="1067" t="s">
        <v>2442</v>
      </c>
      <c r="B2111" s="1068">
        <v>1</v>
      </c>
    </row>
    <row r="2112" spans="1:2">
      <c r="A2112" s="1067" t="s">
        <v>2444</v>
      </c>
      <c r="B2112" s="1068">
        <v>1</v>
      </c>
    </row>
    <row r="2113" spans="1:2">
      <c r="A2113" s="1067" t="s">
        <v>2445</v>
      </c>
      <c r="B2113" s="1068">
        <v>1</v>
      </c>
    </row>
    <row r="2114" spans="1:2">
      <c r="A2114" s="1067" t="s">
        <v>2447</v>
      </c>
      <c r="B2114" s="1068">
        <v>2</v>
      </c>
    </row>
    <row r="2115" spans="1:2">
      <c r="A2115" s="1067" t="s">
        <v>2448</v>
      </c>
      <c r="B2115" s="1068">
        <v>2</v>
      </c>
    </row>
    <row r="2116" spans="1:2">
      <c r="A2116" s="1067" t="s">
        <v>2449</v>
      </c>
      <c r="B2116" s="1068">
        <v>1</v>
      </c>
    </row>
    <row r="2117" spans="1:2">
      <c r="A2117" s="1067" t="s">
        <v>2450</v>
      </c>
      <c r="B2117" s="1068">
        <v>1</v>
      </c>
    </row>
    <row r="2118" spans="1:2">
      <c r="A2118" s="1067" t="s">
        <v>2451</v>
      </c>
      <c r="B2118" s="1068">
        <v>1</v>
      </c>
    </row>
    <row r="2119" spans="1:2">
      <c r="A2119" s="1067" t="s">
        <v>2452</v>
      </c>
      <c r="B2119" s="1068">
        <v>1</v>
      </c>
    </row>
    <row r="2120" spans="1:2">
      <c r="A2120" s="1067" t="s">
        <v>2453</v>
      </c>
      <c r="B2120" s="1068">
        <v>1</v>
      </c>
    </row>
    <row r="2121" spans="1:2">
      <c r="A2121" s="1067" t="s">
        <v>2454</v>
      </c>
      <c r="B2121" s="1068">
        <v>1</v>
      </c>
    </row>
    <row r="2122" spans="1:2">
      <c r="A2122" s="1067" t="s">
        <v>90</v>
      </c>
      <c r="B2122" s="1068">
        <v>1</v>
      </c>
    </row>
    <row r="2123" spans="1:2">
      <c r="A2123" s="1067" t="s">
        <v>2456</v>
      </c>
      <c r="B2123" s="1068">
        <v>1</v>
      </c>
    </row>
    <row r="2124" spans="1:2">
      <c r="A2124" s="1067" t="s">
        <v>2457</v>
      </c>
      <c r="B2124" s="1068">
        <v>1</v>
      </c>
    </row>
    <row r="2125" spans="1:2">
      <c r="A2125" s="1067" t="s">
        <v>2458</v>
      </c>
      <c r="B2125" s="1068">
        <v>1</v>
      </c>
    </row>
    <row r="2126" spans="1:2">
      <c r="A2126" s="1067" t="s">
        <v>2459</v>
      </c>
      <c r="B2126" s="1068">
        <v>1</v>
      </c>
    </row>
    <row r="2127" spans="1:2">
      <c r="A2127" s="1067" t="s">
        <v>2460</v>
      </c>
      <c r="B2127" s="1068">
        <v>1</v>
      </c>
    </row>
    <row r="2128" spans="1:2">
      <c r="A2128" s="1067" t="s">
        <v>2461</v>
      </c>
      <c r="B2128" s="1068">
        <v>1</v>
      </c>
    </row>
    <row r="2129" spans="1:2">
      <c r="A2129" s="1067" t="s">
        <v>2463</v>
      </c>
      <c r="B2129" s="1068">
        <v>1</v>
      </c>
    </row>
    <row r="2130" spans="1:2">
      <c r="A2130" s="1067" t="s">
        <v>2464</v>
      </c>
      <c r="B2130" s="1068">
        <v>1</v>
      </c>
    </row>
    <row r="2131" spans="1:2">
      <c r="A2131" s="1067" t="s">
        <v>2466</v>
      </c>
      <c r="B2131" s="1068">
        <v>1</v>
      </c>
    </row>
    <row r="2132" spans="1:2">
      <c r="A2132" s="1067" t="s">
        <v>2467</v>
      </c>
      <c r="B2132" s="1068">
        <v>1</v>
      </c>
    </row>
    <row r="2133" spans="1:2">
      <c r="A2133" s="1067" t="s">
        <v>2468</v>
      </c>
      <c r="B2133" s="1068">
        <v>1</v>
      </c>
    </row>
    <row r="2134" spans="1:2">
      <c r="A2134" s="1067" t="s">
        <v>2469</v>
      </c>
      <c r="B2134" s="1068">
        <v>1</v>
      </c>
    </row>
    <row r="2135" spans="1:2">
      <c r="A2135" s="1067" t="s">
        <v>2470</v>
      </c>
      <c r="B2135" s="1068">
        <v>1</v>
      </c>
    </row>
    <row r="2136" spans="1:2">
      <c r="A2136" s="1067" t="s">
        <v>2471</v>
      </c>
      <c r="B2136" s="1068">
        <v>1</v>
      </c>
    </row>
    <row r="2137" spans="1:2">
      <c r="A2137" s="1067" t="s">
        <v>2472</v>
      </c>
      <c r="B2137" s="1068">
        <v>1</v>
      </c>
    </row>
    <row r="2138" spans="1:2">
      <c r="A2138" s="1067" t="s">
        <v>167</v>
      </c>
      <c r="B2138" s="1068">
        <v>1</v>
      </c>
    </row>
    <row r="2139" spans="1:2">
      <c r="A2139" s="1067" t="s">
        <v>193</v>
      </c>
      <c r="B2139" s="1068">
        <v>1</v>
      </c>
    </row>
    <row r="2140" spans="1:2">
      <c r="A2140" s="1067" t="s">
        <v>2473</v>
      </c>
      <c r="B2140" s="1068">
        <v>1</v>
      </c>
    </row>
    <row r="2141" spans="1:2">
      <c r="A2141" s="1067" t="s">
        <v>2474</v>
      </c>
      <c r="B2141" s="1068">
        <v>1</v>
      </c>
    </row>
    <row r="2142" spans="1:2">
      <c r="A2142" s="1067" t="s">
        <v>2475</v>
      </c>
      <c r="B2142" s="1068">
        <v>1</v>
      </c>
    </row>
    <row r="2143" spans="1:2">
      <c r="A2143" s="1067" t="s">
        <v>2476</v>
      </c>
      <c r="B2143" s="1068">
        <v>1</v>
      </c>
    </row>
    <row r="2144" spans="1:2">
      <c r="A2144" s="1067" t="s">
        <v>2477</v>
      </c>
      <c r="B2144" s="1068">
        <v>1</v>
      </c>
    </row>
    <row r="2145" spans="1:2">
      <c r="A2145" s="1067" t="s">
        <v>2478</v>
      </c>
      <c r="B2145" s="1068">
        <v>1</v>
      </c>
    </row>
    <row r="2146" spans="1:2">
      <c r="A2146" s="1067" t="s">
        <v>2480</v>
      </c>
      <c r="B2146" s="1068">
        <v>1</v>
      </c>
    </row>
    <row r="2147" spans="1:2">
      <c r="A2147" s="1067" t="s">
        <v>2481</v>
      </c>
      <c r="B2147" s="1068">
        <v>1</v>
      </c>
    </row>
    <row r="2148" spans="1:2">
      <c r="A2148" s="1067" t="s">
        <v>2482</v>
      </c>
      <c r="B2148" s="1068">
        <v>1</v>
      </c>
    </row>
    <row r="2149" spans="1:2">
      <c r="A2149" s="1067" t="s">
        <v>2483</v>
      </c>
      <c r="B2149" s="1068">
        <v>1</v>
      </c>
    </row>
    <row r="2150" spans="1:2">
      <c r="A2150" s="1067" t="s">
        <v>2484</v>
      </c>
      <c r="B2150" s="1068">
        <v>1</v>
      </c>
    </row>
    <row r="2151" spans="1:2">
      <c r="A2151" s="1067" t="s">
        <v>2486</v>
      </c>
      <c r="B2151" s="1068">
        <v>1</v>
      </c>
    </row>
    <row r="2152" spans="1:2">
      <c r="A2152" s="1067" t="s">
        <v>2488</v>
      </c>
      <c r="B2152" s="1068">
        <v>1</v>
      </c>
    </row>
    <row r="2153" spans="1:2">
      <c r="A2153" s="1067" t="s">
        <v>2489</v>
      </c>
      <c r="B2153" s="1068">
        <v>1</v>
      </c>
    </row>
    <row r="2154" spans="1:2">
      <c r="A2154" s="1067" t="s">
        <v>2490</v>
      </c>
      <c r="B2154" s="1068">
        <v>1</v>
      </c>
    </row>
    <row r="2155" spans="1:2">
      <c r="A2155" s="1067" t="s">
        <v>2491</v>
      </c>
      <c r="B2155" s="1068">
        <v>2</v>
      </c>
    </row>
    <row r="2156" spans="1:2">
      <c r="A2156" s="1067" t="s">
        <v>2492</v>
      </c>
      <c r="B2156" s="1068">
        <v>2</v>
      </c>
    </row>
    <row r="2157" spans="1:2">
      <c r="A2157" s="1067" t="s">
        <v>2493</v>
      </c>
      <c r="B2157" s="1068">
        <v>2</v>
      </c>
    </row>
    <row r="2158" spans="1:2">
      <c r="A2158" s="1067" t="s">
        <v>2495</v>
      </c>
      <c r="B2158" s="1068">
        <v>2</v>
      </c>
    </row>
    <row r="2159" spans="1:2">
      <c r="A2159" s="1067" t="s">
        <v>2496</v>
      </c>
      <c r="B2159" s="1068">
        <v>2</v>
      </c>
    </row>
    <row r="2160" spans="1:2">
      <c r="A2160" s="1067" t="s">
        <v>2497</v>
      </c>
      <c r="B2160" s="1068">
        <v>2</v>
      </c>
    </row>
    <row r="2161" spans="1:2">
      <c r="A2161" s="1067" t="s">
        <v>2498</v>
      </c>
      <c r="B2161" s="1068">
        <v>2</v>
      </c>
    </row>
    <row r="2162" spans="1:2">
      <c r="A2162" s="1067" t="s">
        <v>2499</v>
      </c>
      <c r="B2162" s="1068">
        <v>1</v>
      </c>
    </row>
    <row r="2163" spans="1:2">
      <c r="A2163" s="1067" t="s">
        <v>2500</v>
      </c>
      <c r="B2163" s="1068">
        <v>1</v>
      </c>
    </row>
    <row r="2164" spans="1:2">
      <c r="A2164" s="1067" t="s">
        <v>2501</v>
      </c>
      <c r="B2164" s="1068">
        <v>1</v>
      </c>
    </row>
    <row r="2165" spans="1:2">
      <c r="A2165" s="1067" t="s">
        <v>2502</v>
      </c>
      <c r="B2165" s="1068">
        <v>1</v>
      </c>
    </row>
    <row r="2166" spans="1:2">
      <c r="A2166" s="1067" t="s">
        <v>2503</v>
      </c>
      <c r="B2166" s="1068">
        <v>1</v>
      </c>
    </row>
    <row r="2167" spans="1:2">
      <c r="A2167" s="1067" t="s">
        <v>2504</v>
      </c>
      <c r="B2167" s="1068">
        <v>1</v>
      </c>
    </row>
    <row r="2168" spans="1:2">
      <c r="A2168" s="1067" t="s">
        <v>2505</v>
      </c>
      <c r="B2168" s="1068">
        <v>1</v>
      </c>
    </row>
    <row r="2169" spans="1:2">
      <c r="A2169" s="1067" t="s">
        <v>2506</v>
      </c>
      <c r="B2169" s="1068">
        <v>1</v>
      </c>
    </row>
    <row r="2170" spans="1:2">
      <c r="A2170" s="1067" t="s">
        <v>2508</v>
      </c>
      <c r="B2170" s="1068">
        <v>3</v>
      </c>
    </row>
    <row r="2171" spans="1:2">
      <c r="A2171" s="1067" t="s">
        <v>2509</v>
      </c>
      <c r="B2171" s="1068">
        <v>3</v>
      </c>
    </row>
    <row r="2172" spans="1:2">
      <c r="A2172" s="1067" t="s">
        <v>2510</v>
      </c>
      <c r="B2172" s="1068">
        <v>3</v>
      </c>
    </row>
    <row r="2173" spans="1:2">
      <c r="A2173" s="1067" t="s">
        <v>2511</v>
      </c>
      <c r="B2173" s="1068">
        <v>2</v>
      </c>
    </row>
    <row r="2174" spans="1:2">
      <c r="A2174" s="1067" t="s">
        <v>2512</v>
      </c>
      <c r="B2174" s="1068">
        <v>2</v>
      </c>
    </row>
    <row r="2175" spans="1:2">
      <c r="A2175" s="1067" t="s">
        <v>2513</v>
      </c>
      <c r="B2175" s="1068">
        <v>2</v>
      </c>
    </row>
    <row r="2176" spans="1:2">
      <c r="A2176" s="1067" t="s">
        <v>2514</v>
      </c>
      <c r="B2176" s="1068">
        <v>3</v>
      </c>
    </row>
    <row r="2177" spans="1:2">
      <c r="A2177" s="1067" t="s">
        <v>2515</v>
      </c>
      <c r="B2177" s="1068">
        <v>1</v>
      </c>
    </row>
    <row r="2178" spans="1:2">
      <c r="A2178" s="1067" t="s">
        <v>2516</v>
      </c>
      <c r="B2178" s="1068">
        <v>2</v>
      </c>
    </row>
    <row r="2179" spans="1:2">
      <c r="A2179" s="1067" t="s">
        <v>2517</v>
      </c>
      <c r="B2179" s="1068">
        <v>1</v>
      </c>
    </row>
    <row r="2180" spans="1:2">
      <c r="A2180" s="1067" t="s">
        <v>2518</v>
      </c>
      <c r="B2180" s="1068">
        <v>1</v>
      </c>
    </row>
    <row r="2181" spans="1:2">
      <c r="A2181" s="1067" t="s">
        <v>2519</v>
      </c>
      <c r="B2181" s="1068">
        <v>1</v>
      </c>
    </row>
    <row r="2182" spans="1:2">
      <c r="A2182" s="1067" t="s">
        <v>2520</v>
      </c>
      <c r="B2182" s="1068">
        <v>1</v>
      </c>
    </row>
    <row r="2183" spans="1:2">
      <c r="A2183" s="1067" t="s">
        <v>2521</v>
      </c>
      <c r="B2183" s="1068">
        <v>2</v>
      </c>
    </row>
    <row r="2184" spans="1:2">
      <c r="A2184" s="1067" t="s">
        <v>2522</v>
      </c>
      <c r="B2184" s="1068">
        <v>1</v>
      </c>
    </row>
    <row r="2185" spans="1:2">
      <c r="A2185" s="1067" t="s">
        <v>2523</v>
      </c>
      <c r="B2185" s="1068">
        <v>1</v>
      </c>
    </row>
    <row r="2186" spans="1:2">
      <c r="A2186" s="1067" t="s">
        <v>2524</v>
      </c>
      <c r="B2186" s="1068">
        <v>1</v>
      </c>
    </row>
    <row r="2187" spans="1:2">
      <c r="A2187" s="1067" t="s">
        <v>2525</v>
      </c>
      <c r="B2187" s="1068">
        <v>1</v>
      </c>
    </row>
    <row r="2188" spans="1:2">
      <c r="A2188" s="1067" t="s">
        <v>2526</v>
      </c>
      <c r="B2188" s="1068">
        <v>1</v>
      </c>
    </row>
    <row r="2189" spans="1:2">
      <c r="A2189" s="1067" t="s">
        <v>2527</v>
      </c>
      <c r="B2189" s="1068">
        <v>1</v>
      </c>
    </row>
    <row r="2190" spans="1:2">
      <c r="A2190" s="1067" t="s">
        <v>2528</v>
      </c>
      <c r="B2190" s="1068">
        <v>1</v>
      </c>
    </row>
    <row r="2191" spans="1:2">
      <c r="A2191" s="1067" t="s">
        <v>2529</v>
      </c>
      <c r="B2191" s="1068">
        <v>1</v>
      </c>
    </row>
    <row r="2192" spans="1:2">
      <c r="A2192" s="1067" t="s">
        <v>2531</v>
      </c>
      <c r="B2192" s="1068">
        <v>1</v>
      </c>
    </row>
    <row r="2193" spans="1:2">
      <c r="A2193" s="1067" t="s">
        <v>2533</v>
      </c>
      <c r="B2193" s="1068">
        <v>1</v>
      </c>
    </row>
    <row r="2194" spans="1:2">
      <c r="A2194" s="1067" t="s">
        <v>2534</v>
      </c>
      <c r="B2194" s="1068">
        <v>1</v>
      </c>
    </row>
    <row r="2195" spans="1:2">
      <c r="A2195" s="1067" t="s">
        <v>2535</v>
      </c>
      <c r="B2195" s="1068">
        <v>1</v>
      </c>
    </row>
    <row r="2196" spans="1:2">
      <c r="A2196" s="1067" t="s">
        <v>2536</v>
      </c>
      <c r="B2196" s="1068">
        <v>2</v>
      </c>
    </row>
    <row r="2197" spans="1:2">
      <c r="A2197" s="1067" t="s">
        <v>2537</v>
      </c>
      <c r="B2197" s="1068">
        <v>1</v>
      </c>
    </row>
    <row r="2198" spans="1:2">
      <c r="A2198" s="1067" t="s">
        <v>754</v>
      </c>
      <c r="B2198" s="1068">
        <v>2</v>
      </c>
    </row>
    <row r="2199" spans="1:2">
      <c r="A2199" s="1067" t="s">
        <v>2538</v>
      </c>
      <c r="B2199" s="1068">
        <v>1</v>
      </c>
    </row>
    <row r="2200" spans="1:2">
      <c r="A2200" s="1067" t="s">
        <v>2539</v>
      </c>
      <c r="B2200" s="1068">
        <v>1</v>
      </c>
    </row>
    <row r="2201" spans="1:2">
      <c r="A2201" s="1067" t="s">
        <v>2540</v>
      </c>
      <c r="B2201" s="1068">
        <v>1</v>
      </c>
    </row>
    <row r="2202" spans="1:2">
      <c r="A2202" s="1067" t="s">
        <v>2541</v>
      </c>
      <c r="B2202" s="1068">
        <v>1</v>
      </c>
    </row>
    <row r="2203" spans="1:2">
      <c r="A2203" s="1067" t="s">
        <v>2542</v>
      </c>
      <c r="B2203" s="1068">
        <v>1</v>
      </c>
    </row>
    <row r="2204" spans="1:2">
      <c r="A2204" s="1067" t="s">
        <v>2543</v>
      </c>
      <c r="B2204" s="1068">
        <v>1</v>
      </c>
    </row>
    <row r="2205" spans="1:2">
      <c r="A2205" s="1067" t="s">
        <v>2544</v>
      </c>
      <c r="B2205" s="1068">
        <v>1</v>
      </c>
    </row>
    <row r="2206" spans="1:2">
      <c r="A2206" s="1067" t="s">
        <v>2545</v>
      </c>
      <c r="B2206" s="1068">
        <v>1</v>
      </c>
    </row>
    <row r="2207" spans="1:2">
      <c r="A2207" s="1067" t="s">
        <v>2547</v>
      </c>
      <c r="B2207" s="1068">
        <v>1</v>
      </c>
    </row>
    <row r="2208" spans="1:2">
      <c r="A2208" s="1067" t="s">
        <v>2548</v>
      </c>
      <c r="B2208" s="1068">
        <v>1</v>
      </c>
    </row>
    <row r="2209" spans="1:2">
      <c r="A2209" s="1067" t="s">
        <v>2549</v>
      </c>
      <c r="B2209" s="1068">
        <v>1</v>
      </c>
    </row>
    <row r="2210" spans="1:2">
      <c r="A2210" s="1067" t="s">
        <v>2550</v>
      </c>
      <c r="B2210" s="1068">
        <v>1</v>
      </c>
    </row>
    <row r="2211" spans="1:2">
      <c r="A2211" s="1067" t="s">
        <v>2551</v>
      </c>
      <c r="B2211" s="1068">
        <v>1</v>
      </c>
    </row>
    <row r="2212" spans="1:2">
      <c r="A2212" s="1067" t="s">
        <v>2552</v>
      </c>
      <c r="B2212" s="1068">
        <v>1</v>
      </c>
    </row>
    <row r="2213" spans="1:2">
      <c r="A2213" s="1067" t="s">
        <v>2553</v>
      </c>
      <c r="B2213" s="1068">
        <v>1</v>
      </c>
    </row>
    <row r="2214" spans="1:2">
      <c r="A2214" s="1067" t="s">
        <v>2554</v>
      </c>
      <c r="B2214" s="1068">
        <v>1</v>
      </c>
    </row>
    <row r="2215" spans="1:2">
      <c r="A2215" s="1067" t="s">
        <v>2555</v>
      </c>
      <c r="B2215" s="1068">
        <v>1</v>
      </c>
    </row>
    <row r="2216" spans="1:2">
      <c r="A2216" s="1067" t="s">
        <v>2556</v>
      </c>
      <c r="B2216" s="1068">
        <v>1</v>
      </c>
    </row>
    <row r="2217" spans="1:2">
      <c r="A2217" s="1067" t="s">
        <v>2557</v>
      </c>
      <c r="B2217" s="1068">
        <v>1</v>
      </c>
    </row>
    <row r="2218" spans="1:2">
      <c r="A2218" s="1067" t="s">
        <v>2558</v>
      </c>
      <c r="B2218" s="1068">
        <v>1</v>
      </c>
    </row>
    <row r="2219" spans="1:2">
      <c r="A2219" s="1067" t="s">
        <v>2560</v>
      </c>
      <c r="B2219" s="1068">
        <v>1</v>
      </c>
    </row>
    <row r="2220" spans="1:2">
      <c r="A2220" s="1067" t="s">
        <v>2561</v>
      </c>
      <c r="B2220" s="1068">
        <v>1</v>
      </c>
    </row>
    <row r="2221" spans="1:2">
      <c r="A2221" s="1067" t="s">
        <v>2562</v>
      </c>
      <c r="B2221" s="1068">
        <v>1</v>
      </c>
    </row>
    <row r="2222" spans="1:2">
      <c r="A2222" s="1067" t="s">
        <v>2563</v>
      </c>
      <c r="B2222" s="1068">
        <v>1</v>
      </c>
    </row>
    <row r="2223" spans="1:2">
      <c r="A2223" s="1067" t="s">
        <v>2564</v>
      </c>
      <c r="B2223" s="1068">
        <v>1</v>
      </c>
    </row>
    <row r="2224" spans="1:2">
      <c r="A2224" s="1067" t="s">
        <v>2565</v>
      </c>
      <c r="B2224" s="1068">
        <v>1</v>
      </c>
    </row>
    <row r="2225" spans="1:2">
      <c r="A2225" s="1067" t="s">
        <v>2566</v>
      </c>
      <c r="B2225" s="1068">
        <v>1</v>
      </c>
    </row>
    <row r="2226" spans="1:2">
      <c r="A2226" s="1067" t="s">
        <v>2567</v>
      </c>
      <c r="B2226" s="1068">
        <v>1</v>
      </c>
    </row>
    <row r="2227" spans="1:2">
      <c r="A2227" s="1067" t="s">
        <v>2568</v>
      </c>
      <c r="B2227" s="1068">
        <v>1</v>
      </c>
    </row>
    <row r="2228" spans="1:2">
      <c r="A2228" s="1067" t="s">
        <v>2569</v>
      </c>
      <c r="B2228" s="1068">
        <v>1</v>
      </c>
    </row>
    <row r="2229" spans="1:2">
      <c r="A2229" s="1067" t="s">
        <v>2570</v>
      </c>
      <c r="B2229" s="1068">
        <v>1</v>
      </c>
    </row>
    <row r="2230" spans="1:2">
      <c r="A2230" s="1067" t="s">
        <v>2571</v>
      </c>
      <c r="B2230" s="1068">
        <v>1</v>
      </c>
    </row>
    <row r="2231" spans="1:2">
      <c r="A2231" s="1067" t="s">
        <v>2572</v>
      </c>
      <c r="B2231" s="1068">
        <v>1</v>
      </c>
    </row>
    <row r="2232" spans="1:2">
      <c r="A2232" s="1067" t="s">
        <v>2574</v>
      </c>
      <c r="B2232" s="1068">
        <v>1</v>
      </c>
    </row>
    <row r="2233" spans="1:2">
      <c r="A2233" s="1067" t="s">
        <v>2575</v>
      </c>
      <c r="B2233" s="1068">
        <v>1</v>
      </c>
    </row>
    <row r="2234" spans="1:2">
      <c r="A2234" s="1067" t="s">
        <v>2576</v>
      </c>
      <c r="B2234" s="1068">
        <v>1</v>
      </c>
    </row>
    <row r="2235" spans="1:2">
      <c r="A2235" s="1067" t="s">
        <v>2577</v>
      </c>
      <c r="B2235" s="1068">
        <v>1</v>
      </c>
    </row>
    <row r="2236" spans="1:2">
      <c r="A2236" s="1067" t="s">
        <v>2578</v>
      </c>
      <c r="B2236" s="1068">
        <v>1</v>
      </c>
    </row>
    <row r="2237" spans="1:2">
      <c r="A2237" s="1067" t="s">
        <v>2579</v>
      </c>
      <c r="B2237" s="1068">
        <v>1</v>
      </c>
    </row>
    <row r="2238" spans="1:2">
      <c r="A2238" s="1067" t="s">
        <v>2580</v>
      </c>
      <c r="B2238" s="1068">
        <v>2</v>
      </c>
    </row>
    <row r="2239" spans="1:2">
      <c r="A2239" s="1067" t="s">
        <v>2581</v>
      </c>
      <c r="B2239" s="1068">
        <v>5</v>
      </c>
    </row>
    <row r="2240" spans="1:2">
      <c r="A2240" s="1067" t="s">
        <v>2582</v>
      </c>
      <c r="B2240" s="1068">
        <v>2</v>
      </c>
    </row>
    <row r="2241" spans="1:2">
      <c r="A2241" s="1067" t="s">
        <v>1240</v>
      </c>
      <c r="B2241" s="1068">
        <v>1</v>
      </c>
    </row>
    <row r="2242" spans="1:2">
      <c r="A2242" s="1067" t="s">
        <v>1275</v>
      </c>
      <c r="B2242" s="1068">
        <v>1</v>
      </c>
    </row>
    <row r="2243" spans="1:2">
      <c r="A2243" s="1067" t="s">
        <v>2583</v>
      </c>
      <c r="B2243" s="1068">
        <v>2</v>
      </c>
    </row>
    <row r="2244" spans="1:2">
      <c r="A2244" s="1067" t="s">
        <v>2585</v>
      </c>
      <c r="B2244" s="1068">
        <v>1</v>
      </c>
    </row>
    <row r="2245" spans="1:2">
      <c r="A2245" s="1067" t="s">
        <v>1304</v>
      </c>
      <c r="B2245" s="1068">
        <v>1</v>
      </c>
    </row>
    <row r="2246" spans="1:2">
      <c r="A2246" s="1067" t="s">
        <v>2586</v>
      </c>
      <c r="B2246" s="1068">
        <v>2</v>
      </c>
    </row>
    <row r="2247" spans="1:2">
      <c r="A2247" s="1067" t="s">
        <v>2587</v>
      </c>
      <c r="B2247" s="1068">
        <v>1</v>
      </c>
    </row>
    <row r="2248" spans="1:2">
      <c r="A2248" s="1067" t="s">
        <v>2588</v>
      </c>
      <c r="B2248" s="1068">
        <v>1</v>
      </c>
    </row>
    <row r="2249" spans="1:2">
      <c r="A2249" s="1067" t="s">
        <v>2589</v>
      </c>
      <c r="B2249" s="1068">
        <v>3</v>
      </c>
    </row>
    <row r="2250" spans="1:2">
      <c r="A2250" s="1067" t="s">
        <v>2590</v>
      </c>
      <c r="B2250" s="1068">
        <v>1</v>
      </c>
    </row>
    <row r="2251" spans="1:2">
      <c r="A2251" s="1067" t="s">
        <v>2591</v>
      </c>
      <c r="B2251" s="1068">
        <v>1</v>
      </c>
    </row>
    <row r="2252" spans="1:2">
      <c r="A2252" s="1067" t="s">
        <v>2592</v>
      </c>
      <c r="B2252" s="1068">
        <v>2</v>
      </c>
    </row>
    <row r="2253" spans="1:2">
      <c r="A2253" s="1067" t="s">
        <v>2593</v>
      </c>
      <c r="B2253" s="1068">
        <v>1</v>
      </c>
    </row>
    <row r="2254" spans="1:2">
      <c r="A2254" s="1067" t="s">
        <v>2594</v>
      </c>
      <c r="B2254" s="1068">
        <v>2</v>
      </c>
    </row>
    <row r="2255" spans="1:2">
      <c r="A2255" s="1067" t="s">
        <v>2595</v>
      </c>
      <c r="B2255" s="1068">
        <v>2</v>
      </c>
    </row>
    <row r="2256" spans="1:2">
      <c r="A2256" s="1067" t="s">
        <v>2596</v>
      </c>
      <c r="B2256" s="1068">
        <v>2</v>
      </c>
    </row>
    <row r="2257" spans="1:2">
      <c r="A2257" s="1067" t="s">
        <v>2597</v>
      </c>
      <c r="B2257" s="1068">
        <v>1</v>
      </c>
    </row>
    <row r="2258" spans="1:2">
      <c r="A2258" s="1067" t="s">
        <v>2598</v>
      </c>
      <c r="B2258" s="1068">
        <v>1</v>
      </c>
    </row>
    <row r="2259" spans="1:2">
      <c r="A2259" s="1067" t="s">
        <v>2599</v>
      </c>
      <c r="B2259" s="1068">
        <v>2</v>
      </c>
    </row>
    <row r="2260" spans="1:2">
      <c r="A2260" s="1067" t="s">
        <v>2600</v>
      </c>
      <c r="B2260" s="1068">
        <v>2</v>
      </c>
    </row>
    <row r="2261" spans="1:2">
      <c r="A2261" s="1067" t="s">
        <v>2601</v>
      </c>
      <c r="B2261" s="1068">
        <v>2</v>
      </c>
    </row>
    <row r="2262" spans="1:2">
      <c r="A2262" s="1067" t="s">
        <v>2602</v>
      </c>
      <c r="B2262" s="1068">
        <v>2</v>
      </c>
    </row>
    <row r="2263" spans="1:2">
      <c r="A2263" s="1067" t="s">
        <v>597</v>
      </c>
      <c r="B2263" s="1068">
        <v>2</v>
      </c>
    </row>
    <row r="2264" spans="1:2">
      <c r="A2264" s="1067" t="s">
        <v>2605</v>
      </c>
      <c r="B2264" s="1068">
        <v>2</v>
      </c>
    </row>
    <row r="2265" spans="1:2">
      <c r="A2265" s="1067" t="s">
        <v>2606</v>
      </c>
      <c r="B2265" s="1068">
        <v>2</v>
      </c>
    </row>
    <row r="2266" spans="1:2">
      <c r="A2266" s="1067" t="s">
        <v>1663</v>
      </c>
      <c r="B2266" s="1068">
        <v>2</v>
      </c>
    </row>
    <row r="2267" spans="1:2">
      <c r="A2267" s="1067" t="s">
        <v>2609</v>
      </c>
      <c r="B2267" s="1068">
        <v>2</v>
      </c>
    </row>
    <row r="2268" spans="1:2">
      <c r="A2268" s="1067" t="s">
        <v>2610</v>
      </c>
      <c r="B2268" s="1068">
        <v>2</v>
      </c>
    </row>
    <row r="2269" spans="1:2">
      <c r="A2269" s="1067" t="s">
        <v>2611</v>
      </c>
      <c r="B2269" s="1068">
        <v>2</v>
      </c>
    </row>
    <row r="2270" spans="1:2">
      <c r="A2270" s="1067" t="s">
        <v>2604</v>
      </c>
      <c r="B2270" s="1068">
        <v>2</v>
      </c>
    </row>
    <row r="2271" spans="1:2">
      <c r="A2271" s="1067" t="s">
        <v>2614</v>
      </c>
      <c r="B2271" s="1068">
        <v>1</v>
      </c>
    </row>
    <row r="2272" spans="1:2">
      <c r="A2272" s="1067" t="s">
        <v>2615</v>
      </c>
      <c r="B2272" s="1068">
        <v>1</v>
      </c>
    </row>
    <row r="2273" spans="1:2">
      <c r="A2273" s="1067" t="s">
        <v>2616</v>
      </c>
      <c r="B2273" s="1068">
        <v>2</v>
      </c>
    </row>
    <row r="2274" spans="1:2">
      <c r="A2274" s="1067" t="s">
        <v>2618</v>
      </c>
      <c r="B2274" s="1068">
        <v>2</v>
      </c>
    </row>
    <row r="2275" spans="1:2">
      <c r="A2275" s="1067" t="s">
        <v>2619</v>
      </c>
      <c r="B2275" s="1068">
        <v>1</v>
      </c>
    </row>
    <row r="2276" spans="1:2">
      <c r="A2276" s="1067" t="s">
        <v>8847</v>
      </c>
      <c r="B2276" s="1068"/>
    </row>
    <row r="2277" spans="1:2">
      <c r="A2277" s="1069" t="s">
        <v>8848</v>
      </c>
      <c r="B2277" s="1070">
        <v>3449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8"/>
  <sheetViews>
    <sheetView showGridLines="0" workbookViewId="0"/>
  </sheetViews>
  <sheetFormatPr baseColWidth="10" defaultColWidth="12.6640625" defaultRowHeight="15.75" customHeight="1"/>
  <cols>
    <col min="1" max="1" width="25.21875" customWidth="1"/>
    <col min="2" max="2" width="36.33203125" customWidth="1"/>
  </cols>
  <sheetData>
    <row r="1" spans="1:2" ht="15.75" customHeight="1">
      <c r="A1" s="1063" t="s">
        <v>1</v>
      </c>
      <c r="B1" s="1064" t="s">
        <v>8852</v>
      </c>
    </row>
    <row r="2" spans="1:2" ht="13.2">
      <c r="A2" s="1065" t="s">
        <v>24</v>
      </c>
      <c r="B2" s="1066">
        <v>156</v>
      </c>
    </row>
    <row r="3" spans="1:2" ht="13.2">
      <c r="A3" s="1067" t="s">
        <v>27</v>
      </c>
      <c r="B3" s="1068">
        <v>1160</v>
      </c>
    </row>
    <row r="4" spans="1:2" ht="13.2">
      <c r="A4" s="1067" t="s">
        <v>29</v>
      </c>
      <c r="B4" s="1068">
        <v>567</v>
      </c>
    </row>
    <row r="5" spans="1:2" ht="13.2">
      <c r="A5" s="1067" t="s">
        <v>32</v>
      </c>
      <c r="B5" s="1068">
        <v>78</v>
      </c>
    </row>
    <row r="6" spans="1:2" ht="13.2">
      <c r="A6" s="1067" t="s">
        <v>8847</v>
      </c>
      <c r="B6" s="1068"/>
    </row>
    <row r="7" spans="1:2" ht="13.2">
      <c r="A7" s="1069" t="s">
        <v>8848</v>
      </c>
      <c r="B7" s="1070">
        <v>1961</v>
      </c>
    </row>
    <row r="8" spans="1:2" ht="13.2">
      <c r="B8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200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8.88671875" customWidth="1"/>
    <col min="2" max="2" width="22.6640625" customWidth="1"/>
    <col min="3" max="3" width="17.109375" customWidth="1"/>
    <col min="5" max="5" width="27.21875" customWidth="1"/>
    <col min="6" max="6" width="32.6640625" customWidth="1"/>
    <col min="7" max="7" width="23" customWidth="1"/>
  </cols>
  <sheetData>
    <row r="1" spans="1:7" ht="22.5" customHeight="1">
      <c r="A1" s="30" t="s">
        <v>115</v>
      </c>
      <c r="B1" s="30" t="s">
        <v>6</v>
      </c>
      <c r="C1" s="30" t="s">
        <v>12</v>
      </c>
      <c r="D1" s="30" t="s">
        <v>131</v>
      </c>
      <c r="E1" s="30" t="s">
        <v>135</v>
      </c>
      <c r="F1" s="30" t="s">
        <v>138</v>
      </c>
      <c r="G1" s="30" t="s">
        <v>22</v>
      </c>
    </row>
    <row r="2" spans="1:7" ht="22.5" customHeight="1">
      <c r="A2" s="31">
        <v>1</v>
      </c>
      <c r="B2" s="32" t="s">
        <v>150</v>
      </c>
      <c r="C2" s="33" t="s">
        <v>154</v>
      </c>
      <c r="D2" s="33" t="s">
        <v>157</v>
      </c>
      <c r="E2" s="34"/>
      <c r="F2" s="35" t="s">
        <v>160</v>
      </c>
      <c r="G2" s="36" t="s">
        <v>177</v>
      </c>
    </row>
    <row r="3" spans="1:7" ht="22.5" customHeight="1">
      <c r="A3" s="37">
        <f t="shared" ref="A3:A1428" si="0">A2+1</f>
        <v>2</v>
      </c>
      <c r="B3" s="36" t="s">
        <v>150</v>
      </c>
      <c r="C3" s="33" t="s">
        <v>195</v>
      </c>
      <c r="D3" s="33" t="s">
        <v>198</v>
      </c>
      <c r="E3" s="34"/>
      <c r="F3" s="35" t="s">
        <v>204</v>
      </c>
      <c r="G3" s="36" t="s">
        <v>177</v>
      </c>
    </row>
    <row r="4" spans="1:7" ht="22.5" customHeight="1">
      <c r="A4" s="37">
        <f t="shared" si="0"/>
        <v>3</v>
      </c>
      <c r="B4" s="36" t="s">
        <v>150</v>
      </c>
      <c r="C4" s="33" t="s">
        <v>241</v>
      </c>
      <c r="D4" s="33" t="s">
        <v>244</v>
      </c>
      <c r="E4" s="34"/>
      <c r="F4" s="35" t="s">
        <v>248</v>
      </c>
      <c r="G4" s="36" t="s">
        <v>177</v>
      </c>
    </row>
    <row r="5" spans="1:7" ht="22.5" customHeight="1">
      <c r="A5" s="37">
        <f t="shared" si="0"/>
        <v>4</v>
      </c>
      <c r="B5" s="36" t="s">
        <v>150</v>
      </c>
      <c r="C5" s="33" t="s">
        <v>273</v>
      </c>
      <c r="D5" s="33" t="s">
        <v>277</v>
      </c>
      <c r="E5" s="36" t="s">
        <v>280</v>
      </c>
      <c r="F5" s="35" t="s">
        <v>284</v>
      </c>
      <c r="G5" s="36" t="s">
        <v>177</v>
      </c>
    </row>
    <row r="6" spans="1:7" ht="22.5" customHeight="1">
      <c r="A6" s="37">
        <f t="shared" si="0"/>
        <v>5</v>
      </c>
      <c r="B6" s="36" t="s">
        <v>150</v>
      </c>
      <c r="C6" s="33" t="s">
        <v>241</v>
      </c>
      <c r="D6" s="33" t="s">
        <v>307</v>
      </c>
      <c r="E6" s="34"/>
      <c r="F6" s="35" t="s">
        <v>312</v>
      </c>
      <c r="G6" s="36" t="s">
        <v>177</v>
      </c>
    </row>
    <row r="7" spans="1:7" ht="22.5" customHeight="1">
      <c r="A7" s="37">
        <f t="shared" si="0"/>
        <v>6</v>
      </c>
      <c r="B7" s="36" t="s">
        <v>150</v>
      </c>
      <c r="C7" s="33" t="s">
        <v>241</v>
      </c>
      <c r="D7" s="33" t="s">
        <v>340</v>
      </c>
      <c r="E7" s="34"/>
      <c r="F7" s="35" t="s">
        <v>382</v>
      </c>
      <c r="G7" s="36" t="s">
        <v>177</v>
      </c>
    </row>
    <row r="8" spans="1:7" ht="22.5" customHeight="1">
      <c r="A8" s="37">
        <f t="shared" si="0"/>
        <v>7</v>
      </c>
      <c r="B8" s="36" t="s">
        <v>150</v>
      </c>
      <c r="C8" s="33" t="s">
        <v>195</v>
      </c>
      <c r="D8" s="33" t="s">
        <v>410</v>
      </c>
      <c r="E8" s="34"/>
      <c r="F8" s="35" t="s">
        <v>415</v>
      </c>
      <c r="G8" s="36" t="s">
        <v>177</v>
      </c>
    </row>
    <row r="9" spans="1:7" ht="22.5" customHeight="1">
      <c r="A9" s="37">
        <f t="shared" si="0"/>
        <v>8</v>
      </c>
      <c r="B9" s="36" t="s">
        <v>150</v>
      </c>
      <c r="C9" s="33" t="s">
        <v>436</v>
      </c>
      <c r="D9" s="33" t="s">
        <v>99</v>
      </c>
      <c r="E9" s="34"/>
      <c r="F9" s="35" t="s">
        <v>442</v>
      </c>
      <c r="G9" s="36" t="s">
        <v>177</v>
      </c>
    </row>
    <row r="10" spans="1:7" ht="22.5" customHeight="1">
      <c r="A10" s="37">
        <f t="shared" si="0"/>
        <v>9</v>
      </c>
      <c r="B10" s="36" t="s">
        <v>150</v>
      </c>
      <c r="C10" s="33" t="s">
        <v>195</v>
      </c>
      <c r="D10" s="33" t="s">
        <v>467</v>
      </c>
      <c r="E10" s="34"/>
      <c r="F10" s="35" t="s">
        <v>469</v>
      </c>
      <c r="G10" s="36" t="s">
        <v>177</v>
      </c>
    </row>
    <row r="11" spans="1:7" ht="22.5" customHeight="1">
      <c r="A11" s="68">
        <f t="shared" si="0"/>
        <v>10</v>
      </c>
      <c r="B11" s="36" t="s">
        <v>491</v>
      </c>
      <c r="C11" s="33" t="s">
        <v>494</v>
      </c>
      <c r="D11" s="33" t="s">
        <v>497</v>
      </c>
      <c r="E11" s="34"/>
      <c r="F11" s="35" t="s">
        <v>501</v>
      </c>
      <c r="G11" s="36" t="s">
        <v>518</v>
      </c>
    </row>
    <row r="12" spans="1:7" ht="22.5" customHeight="1">
      <c r="A12" s="68">
        <f t="shared" si="0"/>
        <v>11</v>
      </c>
      <c r="B12" s="36" t="s">
        <v>491</v>
      </c>
      <c r="C12" s="33" t="s">
        <v>528</v>
      </c>
      <c r="D12" s="33" t="s">
        <v>531</v>
      </c>
      <c r="E12" s="34"/>
      <c r="F12" s="35" t="s">
        <v>535</v>
      </c>
      <c r="G12" s="36" t="s">
        <v>518</v>
      </c>
    </row>
    <row r="13" spans="1:7" ht="22.5" customHeight="1">
      <c r="A13" s="68">
        <f t="shared" si="0"/>
        <v>12</v>
      </c>
      <c r="B13" s="36" t="s">
        <v>491</v>
      </c>
      <c r="C13" s="33" t="s">
        <v>528</v>
      </c>
      <c r="D13" s="33" t="s">
        <v>564</v>
      </c>
      <c r="E13" s="34"/>
      <c r="F13" s="35" t="s">
        <v>569</v>
      </c>
      <c r="G13" s="36" t="s">
        <v>518</v>
      </c>
    </row>
    <row r="14" spans="1:7" ht="22.5" customHeight="1">
      <c r="A14" s="68">
        <f t="shared" si="0"/>
        <v>13</v>
      </c>
      <c r="B14" s="36" t="s">
        <v>491</v>
      </c>
      <c r="C14" s="33" t="s">
        <v>593</v>
      </c>
      <c r="D14" s="33" t="s">
        <v>597</v>
      </c>
      <c r="E14" s="34"/>
      <c r="F14" s="35" t="s">
        <v>604</v>
      </c>
      <c r="G14" s="36" t="s">
        <v>518</v>
      </c>
    </row>
    <row r="15" spans="1:7" ht="22.5" customHeight="1">
      <c r="A15" s="68">
        <f t="shared" si="0"/>
        <v>14</v>
      </c>
      <c r="B15" s="36" t="s">
        <v>491</v>
      </c>
      <c r="C15" s="33" t="s">
        <v>630</v>
      </c>
      <c r="D15" s="33" t="s">
        <v>633</v>
      </c>
      <c r="E15" s="34"/>
      <c r="F15" s="35" t="s">
        <v>638</v>
      </c>
      <c r="G15" s="36" t="s">
        <v>518</v>
      </c>
    </row>
    <row r="16" spans="1:7" ht="22.5" customHeight="1">
      <c r="A16" s="68">
        <f t="shared" si="0"/>
        <v>15</v>
      </c>
      <c r="B16" s="36" t="s">
        <v>491</v>
      </c>
      <c r="C16" s="33" t="s">
        <v>528</v>
      </c>
      <c r="D16" s="33" t="s">
        <v>664</v>
      </c>
      <c r="E16" s="34"/>
      <c r="F16" s="35" t="s">
        <v>669</v>
      </c>
      <c r="G16" s="36" t="s">
        <v>518</v>
      </c>
    </row>
    <row r="17" spans="1:7" ht="22.5" customHeight="1">
      <c r="A17" s="68">
        <f t="shared" si="0"/>
        <v>16</v>
      </c>
      <c r="B17" s="36" t="s">
        <v>491</v>
      </c>
      <c r="C17" s="33" t="s">
        <v>528</v>
      </c>
      <c r="D17" s="33" t="s">
        <v>695</v>
      </c>
      <c r="E17" s="34"/>
      <c r="F17" s="35" t="s">
        <v>699</v>
      </c>
      <c r="G17" s="36" t="s">
        <v>518</v>
      </c>
    </row>
    <row r="18" spans="1:7" ht="22.5" customHeight="1">
      <c r="A18" s="68">
        <f t="shared" si="0"/>
        <v>17</v>
      </c>
      <c r="B18" s="36" t="s">
        <v>491</v>
      </c>
      <c r="C18" s="33" t="s">
        <v>154</v>
      </c>
      <c r="D18" s="33" t="s">
        <v>726</v>
      </c>
      <c r="E18" s="34"/>
      <c r="F18" s="35" t="s">
        <v>730</v>
      </c>
      <c r="G18" s="36" t="s">
        <v>518</v>
      </c>
    </row>
    <row r="19" spans="1:7" ht="22.5" customHeight="1">
      <c r="A19" s="68">
        <f t="shared" si="0"/>
        <v>18</v>
      </c>
      <c r="B19" s="36" t="s">
        <v>491</v>
      </c>
      <c r="C19" s="33" t="s">
        <v>752</v>
      </c>
      <c r="D19" s="33" t="s">
        <v>754</v>
      </c>
      <c r="E19" s="34"/>
      <c r="F19" s="35" t="s">
        <v>760</v>
      </c>
      <c r="G19" s="36" t="s">
        <v>518</v>
      </c>
    </row>
    <row r="20" spans="1:7" ht="22.5" customHeight="1">
      <c r="A20" s="68">
        <f t="shared" si="0"/>
        <v>19</v>
      </c>
      <c r="B20" s="36" t="s">
        <v>491</v>
      </c>
      <c r="C20" s="33" t="s">
        <v>195</v>
      </c>
      <c r="D20" s="33" t="s">
        <v>885</v>
      </c>
      <c r="E20" s="34"/>
      <c r="F20" s="35" t="s">
        <v>894</v>
      </c>
      <c r="G20" s="36" t="s">
        <v>518</v>
      </c>
    </row>
    <row r="21" spans="1:7" ht="22.5" customHeight="1">
      <c r="A21" s="68">
        <f t="shared" si="0"/>
        <v>20</v>
      </c>
      <c r="B21" s="36" t="s">
        <v>491</v>
      </c>
      <c r="C21" s="33" t="s">
        <v>273</v>
      </c>
      <c r="D21" s="33" t="s">
        <v>921</v>
      </c>
      <c r="E21" s="34"/>
      <c r="F21" s="35" t="s">
        <v>926</v>
      </c>
      <c r="G21" s="36" t="s">
        <v>945</v>
      </c>
    </row>
    <row r="22" spans="1:7" ht="22.5" customHeight="1">
      <c r="A22" s="68">
        <f t="shared" si="0"/>
        <v>21</v>
      </c>
      <c r="B22" s="36" t="s">
        <v>491</v>
      </c>
      <c r="C22" s="33" t="s">
        <v>954</v>
      </c>
      <c r="D22" s="33" t="s">
        <v>321</v>
      </c>
      <c r="E22" s="34"/>
      <c r="F22" s="35" t="s">
        <v>960</v>
      </c>
      <c r="G22" s="36" t="s">
        <v>945</v>
      </c>
    </row>
    <row r="23" spans="1:7" ht="22.5" customHeight="1">
      <c r="A23" s="68">
        <f t="shared" si="0"/>
        <v>22</v>
      </c>
      <c r="B23" s="36" t="s">
        <v>491</v>
      </c>
      <c r="C23" s="33" t="s">
        <v>241</v>
      </c>
      <c r="D23" s="33" t="s">
        <v>984</v>
      </c>
      <c r="E23" s="34"/>
      <c r="F23" s="35" t="s">
        <v>991</v>
      </c>
      <c r="G23" s="36" t="s">
        <v>945</v>
      </c>
    </row>
    <row r="24" spans="1:7" ht="22.5" customHeight="1">
      <c r="A24" s="68">
        <f t="shared" si="0"/>
        <v>23</v>
      </c>
      <c r="B24" s="36" t="s">
        <v>491</v>
      </c>
      <c r="C24" s="33" t="s">
        <v>436</v>
      </c>
      <c r="D24" s="33" t="s">
        <v>86</v>
      </c>
      <c r="E24" s="34"/>
      <c r="F24" s="35" t="s">
        <v>1019</v>
      </c>
      <c r="G24" s="36" t="s">
        <v>518</v>
      </c>
    </row>
    <row r="25" spans="1:7" ht="22.5" customHeight="1">
      <c r="A25" s="68">
        <f t="shared" si="0"/>
        <v>24</v>
      </c>
      <c r="B25" s="36" t="s">
        <v>491</v>
      </c>
      <c r="C25" s="33" t="s">
        <v>954</v>
      </c>
      <c r="D25" s="33" t="s">
        <v>320</v>
      </c>
      <c r="E25" s="34"/>
      <c r="F25" s="35" t="s">
        <v>1045</v>
      </c>
      <c r="G25" s="36" t="s">
        <v>1062</v>
      </c>
    </row>
    <row r="26" spans="1:7" ht="22.5" customHeight="1">
      <c r="A26" s="68">
        <f t="shared" si="0"/>
        <v>25</v>
      </c>
      <c r="B26" s="36" t="s">
        <v>491</v>
      </c>
      <c r="C26" s="33" t="s">
        <v>273</v>
      </c>
      <c r="D26" s="33" t="s">
        <v>1072</v>
      </c>
      <c r="E26" s="34"/>
      <c r="F26" s="35" t="s">
        <v>1076</v>
      </c>
      <c r="G26" s="36" t="s">
        <v>1062</v>
      </c>
    </row>
    <row r="27" spans="1:7" ht="22.5" customHeight="1">
      <c r="A27" s="68">
        <f t="shared" si="0"/>
        <v>26</v>
      </c>
      <c r="B27" s="36" t="s">
        <v>491</v>
      </c>
      <c r="C27" s="33" t="s">
        <v>528</v>
      </c>
      <c r="D27" s="33" t="s">
        <v>1099</v>
      </c>
      <c r="E27" s="34"/>
      <c r="F27" s="35" t="s">
        <v>1107</v>
      </c>
      <c r="G27" s="36" t="s">
        <v>1062</v>
      </c>
    </row>
    <row r="28" spans="1:7" ht="22.5" customHeight="1">
      <c r="A28" s="68">
        <f t="shared" si="0"/>
        <v>27</v>
      </c>
      <c r="B28" s="36" t="s">
        <v>491</v>
      </c>
      <c r="C28" s="33" t="s">
        <v>954</v>
      </c>
      <c r="D28" s="33" t="s">
        <v>319</v>
      </c>
      <c r="E28" s="34"/>
      <c r="F28" s="35" t="s">
        <v>960</v>
      </c>
      <c r="G28" s="36" t="s">
        <v>1137</v>
      </c>
    </row>
    <row r="29" spans="1:7" ht="22.5" customHeight="1">
      <c r="A29" s="68">
        <f t="shared" si="0"/>
        <v>28</v>
      </c>
      <c r="B29" s="36" t="s">
        <v>491</v>
      </c>
      <c r="C29" s="33" t="s">
        <v>273</v>
      </c>
      <c r="D29" s="33" t="s">
        <v>1147</v>
      </c>
      <c r="E29" s="34"/>
      <c r="F29" s="35" t="s">
        <v>1153</v>
      </c>
      <c r="G29" s="36" t="s">
        <v>1137</v>
      </c>
    </row>
    <row r="30" spans="1:7" ht="22.5" customHeight="1">
      <c r="A30" s="68">
        <f t="shared" si="0"/>
        <v>29</v>
      </c>
      <c r="B30" s="36" t="s">
        <v>491</v>
      </c>
      <c r="C30" s="33" t="s">
        <v>528</v>
      </c>
      <c r="D30" s="33" t="s">
        <v>1175</v>
      </c>
      <c r="E30" s="34"/>
      <c r="F30" s="35" t="s">
        <v>1179</v>
      </c>
      <c r="G30" s="36" t="s">
        <v>1137</v>
      </c>
    </row>
    <row r="31" spans="1:7" ht="22.5" customHeight="1">
      <c r="A31" s="68">
        <f t="shared" si="0"/>
        <v>30</v>
      </c>
      <c r="B31" s="36" t="s">
        <v>491</v>
      </c>
      <c r="C31" s="33" t="s">
        <v>436</v>
      </c>
      <c r="D31" s="33" t="s">
        <v>100</v>
      </c>
      <c r="E31" s="34"/>
      <c r="F31" s="35" t="s">
        <v>1209</v>
      </c>
      <c r="G31" s="36" t="s">
        <v>1137</v>
      </c>
    </row>
    <row r="32" spans="1:7" ht="22.5" customHeight="1">
      <c r="A32" s="68">
        <f t="shared" si="0"/>
        <v>31</v>
      </c>
      <c r="B32" s="36" t="s">
        <v>491</v>
      </c>
      <c r="C32" s="33" t="s">
        <v>494</v>
      </c>
      <c r="D32" s="33" t="s">
        <v>1241</v>
      </c>
      <c r="E32" s="34"/>
      <c r="F32" s="35" t="s">
        <v>1248</v>
      </c>
      <c r="G32" s="36" t="s">
        <v>518</v>
      </c>
    </row>
    <row r="33" spans="1:7" ht="22.5" customHeight="1">
      <c r="A33" s="68">
        <f t="shared" si="0"/>
        <v>32</v>
      </c>
      <c r="B33" s="36" t="s">
        <v>491</v>
      </c>
      <c r="C33" s="33" t="s">
        <v>1281</v>
      </c>
      <c r="D33" s="33" t="s">
        <v>454</v>
      </c>
      <c r="E33" s="34"/>
      <c r="F33" s="35" t="s">
        <v>1286</v>
      </c>
      <c r="G33" s="36" t="s">
        <v>518</v>
      </c>
    </row>
    <row r="34" spans="1:7" ht="22.5" customHeight="1">
      <c r="A34" s="68">
        <f t="shared" si="0"/>
        <v>33</v>
      </c>
      <c r="B34" s="36" t="s">
        <v>491</v>
      </c>
      <c r="C34" s="33" t="s">
        <v>954</v>
      </c>
      <c r="D34" s="33" t="s">
        <v>318</v>
      </c>
      <c r="E34" s="34"/>
      <c r="F34" s="35" t="s">
        <v>1314</v>
      </c>
      <c r="G34" s="36" t="s">
        <v>1327</v>
      </c>
    </row>
    <row r="35" spans="1:7" ht="22.5" customHeight="1">
      <c r="A35" s="68">
        <f t="shared" si="0"/>
        <v>34</v>
      </c>
      <c r="B35" s="36" t="s">
        <v>491</v>
      </c>
      <c r="C35" s="33" t="s">
        <v>273</v>
      </c>
      <c r="D35" s="33" t="s">
        <v>1196</v>
      </c>
      <c r="E35" s="34"/>
      <c r="F35" s="35" t="s">
        <v>1076</v>
      </c>
      <c r="G35" s="36" t="s">
        <v>1327</v>
      </c>
    </row>
    <row r="36" spans="1:7" ht="22.5" customHeight="1">
      <c r="A36" s="68">
        <f t="shared" si="0"/>
        <v>35</v>
      </c>
      <c r="B36" s="36" t="s">
        <v>491</v>
      </c>
      <c r="C36" s="33" t="s">
        <v>528</v>
      </c>
      <c r="D36" s="33" t="s">
        <v>1349</v>
      </c>
      <c r="E36" s="34"/>
      <c r="F36" s="35" t="s">
        <v>1356</v>
      </c>
      <c r="G36" s="36" t="s">
        <v>1327</v>
      </c>
    </row>
    <row r="37" spans="1:7" ht="22.5" customHeight="1">
      <c r="A37" s="68">
        <f t="shared" si="0"/>
        <v>36</v>
      </c>
      <c r="B37" s="36" t="s">
        <v>491</v>
      </c>
      <c r="C37" s="33" t="s">
        <v>954</v>
      </c>
      <c r="D37" s="33" t="s">
        <v>317</v>
      </c>
      <c r="E37" s="34"/>
      <c r="F37" s="35" t="s">
        <v>1378</v>
      </c>
      <c r="G37" s="36" t="s">
        <v>1389</v>
      </c>
    </row>
    <row r="38" spans="1:7" ht="22.5" customHeight="1">
      <c r="A38" s="68">
        <f t="shared" si="0"/>
        <v>37</v>
      </c>
      <c r="B38" s="36" t="s">
        <v>491</v>
      </c>
      <c r="C38" s="33" t="s">
        <v>273</v>
      </c>
      <c r="D38" s="33" t="s">
        <v>1195</v>
      </c>
      <c r="E38" s="34"/>
      <c r="F38" s="35" t="s">
        <v>1403</v>
      </c>
      <c r="G38" s="36" t="s">
        <v>1389</v>
      </c>
    </row>
    <row r="39" spans="1:7" ht="22.5" customHeight="1">
      <c r="A39" s="68">
        <f t="shared" si="0"/>
        <v>38</v>
      </c>
      <c r="B39" s="36" t="s">
        <v>491</v>
      </c>
      <c r="C39" s="33" t="s">
        <v>241</v>
      </c>
      <c r="D39" s="33" t="s">
        <v>1418</v>
      </c>
      <c r="E39" s="34"/>
      <c r="F39" s="35" t="s">
        <v>1421</v>
      </c>
      <c r="G39" s="36" t="s">
        <v>1389</v>
      </c>
    </row>
    <row r="40" spans="1:7" ht="22.5" customHeight="1">
      <c r="A40" s="68">
        <f t="shared" si="0"/>
        <v>39</v>
      </c>
      <c r="B40" s="36" t="s">
        <v>1454</v>
      </c>
      <c r="C40" s="33" t="s">
        <v>1457</v>
      </c>
      <c r="D40" s="33" t="s">
        <v>1459</v>
      </c>
      <c r="E40" s="36" t="s">
        <v>1461</v>
      </c>
      <c r="F40" s="90" t="s">
        <v>1466</v>
      </c>
      <c r="G40" s="36" t="s">
        <v>1484</v>
      </c>
    </row>
    <row r="41" spans="1:7" ht="22.5" customHeight="1">
      <c r="A41" s="68">
        <f t="shared" si="0"/>
        <v>40</v>
      </c>
      <c r="B41" s="36" t="s">
        <v>1454</v>
      </c>
      <c r="C41" s="33" t="s">
        <v>273</v>
      </c>
      <c r="D41" s="33" t="s">
        <v>1347</v>
      </c>
      <c r="E41" s="36" t="s">
        <v>1497</v>
      </c>
      <c r="F41" s="90" t="s">
        <v>1500</v>
      </c>
      <c r="G41" s="36" t="s">
        <v>1484</v>
      </c>
    </row>
    <row r="42" spans="1:7" ht="22.5" customHeight="1">
      <c r="A42" s="68">
        <f t="shared" si="0"/>
        <v>41</v>
      </c>
      <c r="B42" s="36" t="s">
        <v>1454</v>
      </c>
      <c r="C42" s="33" t="s">
        <v>241</v>
      </c>
      <c r="D42" s="33" t="s">
        <v>1527</v>
      </c>
      <c r="E42" s="33" t="s">
        <v>1530</v>
      </c>
      <c r="F42" s="90" t="s">
        <v>1533</v>
      </c>
      <c r="G42" s="36" t="s">
        <v>1484</v>
      </c>
    </row>
    <row r="43" spans="1:7" ht="22.5" customHeight="1">
      <c r="A43" s="68">
        <f t="shared" si="0"/>
        <v>42</v>
      </c>
      <c r="B43" s="36" t="s">
        <v>1454</v>
      </c>
      <c r="C43" s="33" t="s">
        <v>195</v>
      </c>
      <c r="D43" s="33" t="s">
        <v>939</v>
      </c>
      <c r="E43" s="36" t="s">
        <v>1497</v>
      </c>
      <c r="F43" s="90" t="s">
        <v>1551</v>
      </c>
      <c r="G43" s="36" t="s">
        <v>1484</v>
      </c>
    </row>
    <row r="44" spans="1:7" ht="22.5" customHeight="1">
      <c r="A44" s="68">
        <f t="shared" si="0"/>
        <v>43</v>
      </c>
      <c r="B44" s="36" t="s">
        <v>1454</v>
      </c>
      <c r="C44" s="33" t="s">
        <v>195</v>
      </c>
      <c r="D44" s="33" t="s">
        <v>867</v>
      </c>
      <c r="E44" s="36" t="s">
        <v>1573</v>
      </c>
      <c r="F44" s="90" t="s">
        <v>1574</v>
      </c>
      <c r="G44" s="36" t="s">
        <v>1484</v>
      </c>
    </row>
    <row r="45" spans="1:7" ht="22.5" customHeight="1">
      <c r="A45" s="68">
        <f t="shared" si="0"/>
        <v>44</v>
      </c>
      <c r="B45" s="36" t="s">
        <v>1454</v>
      </c>
      <c r="C45" s="33" t="s">
        <v>494</v>
      </c>
      <c r="D45" s="33" t="s">
        <v>1550</v>
      </c>
      <c r="E45" s="36" t="s">
        <v>1461</v>
      </c>
      <c r="F45" s="90" t="s">
        <v>1594</v>
      </c>
      <c r="G45" s="36" t="s">
        <v>1484</v>
      </c>
    </row>
    <row r="46" spans="1:7" ht="22.5" customHeight="1">
      <c r="A46" s="68">
        <f t="shared" si="0"/>
        <v>45</v>
      </c>
      <c r="B46" s="36" t="s">
        <v>1454</v>
      </c>
      <c r="C46" s="33" t="s">
        <v>436</v>
      </c>
      <c r="D46" s="33" t="s">
        <v>215</v>
      </c>
      <c r="E46" s="36" t="s">
        <v>1461</v>
      </c>
      <c r="F46" s="90" t="s">
        <v>1614</v>
      </c>
      <c r="G46" s="36" t="s">
        <v>1484</v>
      </c>
    </row>
    <row r="47" spans="1:7" ht="22.5" customHeight="1">
      <c r="A47" s="68">
        <f t="shared" si="0"/>
        <v>46</v>
      </c>
      <c r="B47" s="36" t="s">
        <v>1454</v>
      </c>
      <c r="C47" s="33" t="s">
        <v>494</v>
      </c>
      <c r="D47" s="33" t="s">
        <v>1552</v>
      </c>
      <c r="E47" s="36" t="s">
        <v>1637</v>
      </c>
      <c r="F47" s="90" t="s">
        <v>1640</v>
      </c>
      <c r="G47" s="36" t="s">
        <v>1484</v>
      </c>
    </row>
    <row r="48" spans="1:7" ht="22.5" customHeight="1">
      <c r="A48" s="68">
        <f t="shared" si="0"/>
        <v>47</v>
      </c>
      <c r="B48" s="36" t="s">
        <v>1454</v>
      </c>
      <c r="C48" s="33" t="s">
        <v>593</v>
      </c>
      <c r="D48" s="33" t="s">
        <v>1663</v>
      </c>
      <c r="E48" s="36" t="s">
        <v>1461</v>
      </c>
      <c r="F48" s="90" t="s">
        <v>1667</v>
      </c>
      <c r="G48" s="36" t="s">
        <v>1484</v>
      </c>
    </row>
    <row r="49" spans="1:7" ht="22.5" customHeight="1">
      <c r="A49" s="68">
        <f t="shared" si="0"/>
        <v>48</v>
      </c>
      <c r="B49" s="36" t="s">
        <v>1454</v>
      </c>
      <c r="C49" s="33" t="s">
        <v>494</v>
      </c>
      <c r="D49" s="33" t="s">
        <v>1539</v>
      </c>
      <c r="E49" s="36" t="s">
        <v>1461</v>
      </c>
      <c r="F49" s="90" t="s">
        <v>1686</v>
      </c>
      <c r="G49" s="36" t="s">
        <v>1484</v>
      </c>
    </row>
    <row r="50" spans="1:7" ht="22.5" customHeight="1">
      <c r="A50" s="68">
        <f t="shared" si="0"/>
        <v>49</v>
      </c>
      <c r="B50" s="36" t="s">
        <v>1454</v>
      </c>
      <c r="C50" s="33" t="s">
        <v>1700</v>
      </c>
      <c r="D50" s="33" t="s">
        <v>1702</v>
      </c>
      <c r="E50" s="36" t="s">
        <v>1703</v>
      </c>
      <c r="F50" s="90" t="s">
        <v>1705</v>
      </c>
      <c r="G50" s="36" t="s">
        <v>1484</v>
      </c>
    </row>
    <row r="51" spans="1:7" ht="22.5" customHeight="1">
      <c r="A51" s="68">
        <f t="shared" si="0"/>
        <v>50</v>
      </c>
      <c r="B51" s="36" t="s">
        <v>1454</v>
      </c>
      <c r="C51" s="33" t="s">
        <v>241</v>
      </c>
      <c r="D51" s="33" t="s">
        <v>1724</v>
      </c>
      <c r="E51" s="36" t="s">
        <v>1726</v>
      </c>
      <c r="F51" s="90" t="s">
        <v>1728</v>
      </c>
      <c r="G51" s="36" t="s">
        <v>1484</v>
      </c>
    </row>
    <row r="52" spans="1:7" ht="22.5" customHeight="1">
      <c r="A52" s="68">
        <f t="shared" si="0"/>
        <v>51</v>
      </c>
      <c r="B52" s="36" t="s">
        <v>1454</v>
      </c>
      <c r="C52" s="33" t="s">
        <v>241</v>
      </c>
      <c r="D52" s="33" t="s">
        <v>1746</v>
      </c>
      <c r="E52" s="36" t="s">
        <v>1726</v>
      </c>
      <c r="F52" s="90" t="s">
        <v>1750</v>
      </c>
      <c r="G52" s="36" t="s">
        <v>1484</v>
      </c>
    </row>
    <row r="53" spans="1:7" ht="22.5" customHeight="1">
      <c r="A53" s="68">
        <f t="shared" si="0"/>
        <v>52</v>
      </c>
      <c r="B53" s="36" t="s">
        <v>1764</v>
      </c>
      <c r="C53" s="33" t="s">
        <v>273</v>
      </c>
      <c r="D53" s="33" t="s">
        <v>1348</v>
      </c>
      <c r="E53" s="36" t="s">
        <v>1770</v>
      </c>
      <c r="F53" s="90" t="s">
        <v>1772</v>
      </c>
      <c r="G53" s="36" t="s">
        <v>1785</v>
      </c>
    </row>
    <row r="54" spans="1:7" ht="22.5" customHeight="1">
      <c r="A54" s="68">
        <f t="shared" si="0"/>
        <v>53</v>
      </c>
      <c r="B54" s="36" t="s">
        <v>1764</v>
      </c>
      <c r="C54" s="33" t="s">
        <v>241</v>
      </c>
      <c r="D54" s="33" t="s">
        <v>1793</v>
      </c>
      <c r="E54" s="36" t="s">
        <v>1796</v>
      </c>
      <c r="F54" s="90" t="s">
        <v>1798</v>
      </c>
      <c r="G54" s="36" t="s">
        <v>1785</v>
      </c>
    </row>
    <row r="55" spans="1:7" ht="22.5" customHeight="1">
      <c r="A55" s="68">
        <f t="shared" si="0"/>
        <v>54</v>
      </c>
      <c r="B55" s="36" t="s">
        <v>1764</v>
      </c>
      <c r="C55" s="33" t="s">
        <v>528</v>
      </c>
      <c r="D55" s="33" t="s">
        <v>1815</v>
      </c>
      <c r="E55" s="36" t="s">
        <v>1817</v>
      </c>
      <c r="F55" s="90" t="s">
        <v>1820</v>
      </c>
      <c r="G55" s="36" t="s">
        <v>1785</v>
      </c>
    </row>
    <row r="56" spans="1:7" ht="22.5" customHeight="1">
      <c r="A56" s="68">
        <f t="shared" si="0"/>
        <v>55</v>
      </c>
      <c r="B56" s="36" t="s">
        <v>1764</v>
      </c>
      <c r="C56" s="33" t="s">
        <v>436</v>
      </c>
      <c r="D56" s="33" t="s">
        <v>182</v>
      </c>
      <c r="E56" s="36" t="s">
        <v>1839</v>
      </c>
      <c r="F56" s="90" t="s">
        <v>1842</v>
      </c>
      <c r="G56" s="36" t="s">
        <v>1785</v>
      </c>
    </row>
    <row r="57" spans="1:7" ht="22.5" customHeight="1">
      <c r="A57" s="68">
        <f t="shared" si="0"/>
        <v>56</v>
      </c>
      <c r="B57" s="36" t="s">
        <v>1764</v>
      </c>
      <c r="C57" s="33" t="s">
        <v>494</v>
      </c>
      <c r="D57" s="33" t="s">
        <v>1564</v>
      </c>
      <c r="E57" s="36" t="s">
        <v>1862</v>
      </c>
      <c r="F57" s="90" t="s">
        <v>1864</v>
      </c>
      <c r="G57" s="36" t="s">
        <v>1875</v>
      </c>
    </row>
    <row r="58" spans="1:7" ht="22.5" customHeight="1">
      <c r="A58" s="68">
        <f t="shared" si="0"/>
        <v>57</v>
      </c>
      <c r="B58" s="36" t="s">
        <v>1764</v>
      </c>
      <c r="C58" s="33" t="s">
        <v>273</v>
      </c>
      <c r="D58" s="33" t="s">
        <v>1350</v>
      </c>
      <c r="E58" s="36" t="s">
        <v>1885</v>
      </c>
      <c r="F58" s="90" t="s">
        <v>1887</v>
      </c>
      <c r="G58" s="36" t="s">
        <v>1899</v>
      </c>
    </row>
    <row r="59" spans="1:7" ht="22.5" customHeight="1">
      <c r="A59" s="68">
        <f t="shared" si="0"/>
        <v>58</v>
      </c>
      <c r="B59" s="36" t="s">
        <v>1764</v>
      </c>
      <c r="C59" s="33" t="s">
        <v>528</v>
      </c>
      <c r="D59" s="33" t="s">
        <v>1908</v>
      </c>
      <c r="E59" s="36" t="s">
        <v>1911</v>
      </c>
      <c r="F59" s="90" t="s">
        <v>1913</v>
      </c>
      <c r="G59" s="36" t="s">
        <v>1899</v>
      </c>
    </row>
    <row r="60" spans="1:7" ht="22.5" customHeight="1">
      <c r="A60" s="68">
        <f t="shared" si="0"/>
        <v>59</v>
      </c>
      <c r="B60" s="36" t="s">
        <v>1764</v>
      </c>
      <c r="C60" s="33" t="s">
        <v>195</v>
      </c>
      <c r="D60" s="33" t="s">
        <v>975</v>
      </c>
      <c r="E60" s="36" t="s">
        <v>1931</v>
      </c>
      <c r="F60" s="90" t="s">
        <v>1933</v>
      </c>
      <c r="G60" s="36" t="s">
        <v>1899</v>
      </c>
    </row>
    <row r="61" spans="1:7" ht="22.5" customHeight="1">
      <c r="A61" s="68">
        <f t="shared" si="0"/>
        <v>60</v>
      </c>
      <c r="B61" s="36" t="s">
        <v>1764</v>
      </c>
      <c r="C61" s="33" t="s">
        <v>195</v>
      </c>
      <c r="D61" s="33" t="s">
        <v>980</v>
      </c>
      <c r="E61" s="36" t="s">
        <v>1942</v>
      </c>
      <c r="F61" s="90" t="s">
        <v>1943</v>
      </c>
      <c r="G61" s="36" t="s">
        <v>1899</v>
      </c>
    </row>
    <row r="62" spans="1:7" ht="22.5" customHeight="1">
      <c r="A62" s="68">
        <f t="shared" si="0"/>
        <v>61</v>
      </c>
      <c r="B62" s="36" t="s">
        <v>1764</v>
      </c>
      <c r="C62" s="33" t="s">
        <v>494</v>
      </c>
      <c r="D62" s="33" t="s">
        <v>1562</v>
      </c>
      <c r="E62" s="36" t="s">
        <v>1950</v>
      </c>
      <c r="F62" s="90" t="s">
        <v>1951</v>
      </c>
      <c r="G62" s="36" t="s">
        <v>1875</v>
      </c>
    </row>
    <row r="63" spans="1:7" ht="22.5" customHeight="1">
      <c r="A63" s="68">
        <f t="shared" si="0"/>
        <v>62</v>
      </c>
      <c r="B63" s="36" t="s">
        <v>1764</v>
      </c>
      <c r="C63" s="33" t="s">
        <v>273</v>
      </c>
      <c r="D63" s="33" t="s">
        <v>1351</v>
      </c>
      <c r="E63" s="36" t="s">
        <v>1967</v>
      </c>
      <c r="F63" s="90" t="s">
        <v>1970</v>
      </c>
      <c r="G63" s="36" t="s">
        <v>1979</v>
      </c>
    </row>
    <row r="64" spans="1:7" ht="22.5" customHeight="1">
      <c r="A64" s="68">
        <f t="shared" si="0"/>
        <v>63</v>
      </c>
      <c r="B64" s="36" t="s">
        <v>1764</v>
      </c>
      <c r="C64" s="33" t="s">
        <v>241</v>
      </c>
      <c r="D64" s="33" t="s">
        <v>1989</v>
      </c>
      <c r="E64" s="36" t="s">
        <v>1992</v>
      </c>
      <c r="F64" s="90" t="s">
        <v>1993</v>
      </c>
      <c r="G64" s="36" t="s">
        <v>1979</v>
      </c>
    </row>
    <row r="65" spans="1:7" ht="22.5" customHeight="1">
      <c r="A65" s="68">
        <f t="shared" si="0"/>
        <v>64</v>
      </c>
      <c r="B65" s="36" t="s">
        <v>1764</v>
      </c>
      <c r="C65" s="33" t="s">
        <v>1700</v>
      </c>
      <c r="D65" s="33" t="s">
        <v>2015</v>
      </c>
      <c r="E65" s="36" t="s">
        <v>2017</v>
      </c>
      <c r="F65" s="90" t="s">
        <v>2019</v>
      </c>
      <c r="G65" s="36" t="s">
        <v>1979</v>
      </c>
    </row>
    <row r="66" spans="1:7" ht="22.5" customHeight="1">
      <c r="A66" s="68">
        <f t="shared" si="0"/>
        <v>65</v>
      </c>
      <c r="B66" s="36" t="s">
        <v>1764</v>
      </c>
      <c r="C66" s="33" t="s">
        <v>195</v>
      </c>
      <c r="D66" s="33" t="s">
        <v>981</v>
      </c>
      <c r="E66" s="36" t="s">
        <v>2047</v>
      </c>
      <c r="F66" s="90" t="s">
        <v>2049</v>
      </c>
      <c r="G66" s="36" t="s">
        <v>1979</v>
      </c>
    </row>
    <row r="67" spans="1:7" ht="22.5" customHeight="1">
      <c r="A67" s="68">
        <f t="shared" si="0"/>
        <v>66</v>
      </c>
      <c r="B67" s="36" t="s">
        <v>1764</v>
      </c>
      <c r="C67" s="33" t="s">
        <v>1700</v>
      </c>
      <c r="D67" s="33" t="s">
        <v>2060</v>
      </c>
      <c r="E67" s="36" t="s">
        <v>2062</v>
      </c>
      <c r="F67" s="90" t="s">
        <v>2065</v>
      </c>
      <c r="G67" s="36" t="s">
        <v>1979</v>
      </c>
    </row>
    <row r="68" spans="1:7" ht="22.5" customHeight="1">
      <c r="A68" s="68">
        <f t="shared" si="0"/>
        <v>67</v>
      </c>
      <c r="B68" s="36" t="s">
        <v>1764</v>
      </c>
      <c r="C68" s="33" t="s">
        <v>436</v>
      </c>
      <c r="D68" s="33" t="s">
        <v>183</v>
      </c>
      <c r="E68" s="36" t="s">
        <v>2088</v>
      </c>
      <c r="F68" s="90" t="s">
        <v>2090</v>
      </c>
      <c r="G68" s="36" t="s">
        <v>1979</v>
      </c>
    </row>
    <row r="69" spans="1:7" ht="22.5" customHeight="1">
      <c r="A69" s="68">
        <f t="shared" si="0"/>
        <v>68</v>
      </c>
      <c r="B69" s="36" t="s">
        <v>1764</v>
      </c>
      <c r="C69" s="33" t="s">
        <v>494</v>
      </c>
      <c r="D69" s="33" t="s">
        <v>1561</v>
      </c>
      <c r="E69" s="36" t="s">
        <v>2113</v>
      </c>
      <c r="F69" s="90" t="s">
        <v>2115</v>
      </c>
      <c r="G69" s="36" t="s">
        <v>1875</v>
      </c>
    </row>
    <row r="70" spans="1:7" ht="22.5" customHeight="1">
      <c r="A70" s="68">
        <f t="shared" si="0"/>
        <v>69</v>
      </c>
      <c r="B70" s="36" t="s">
        <v>1764</v>
      </c>
      <c r="C70" s="33" t="s">
        <v>494</v>
      </c>
      <c r="D70" s="33" t="s">
        <v>1560</v>
      </c>
      <c r="E70" s="36" t="s">
        <v>2138</v>
      </c>
      <c r="F70" s="90" t="s">
        <v>2141</v>
      </c>
      <c r="G70" s="36" t="s">
        <v>1875</v>
      </c>
    </row>
    <row r="71" spans="1:7" ht="22.5" customHeight="1">
      <c r="A71" s="68">
        <f t="shared" si="0"/>
        <v>70</v>
      </c>
      <c r="B71" s="36" t="s">
        <v>1764</v>
      </c>
      <c r="C71" s="33" t="s">
        <v>273</v>
      </c>
      <c r="D71" s="33" t="s">
        <v>1353</v>
      </c>
      <c r="E71" s="36" t="s">
        <v>2163</v>
      </c>
      <c r="F71" s="90" t="s">
        <v>2166</v>
      </c>
      <c r="G71" s="36" t="s">
        <v>2176</v>
      </c>
    </row>
    <row r="72" spans="1:7" ht="22.5" customHeight="1">
      <c r="A72" s="68">
        <f t="shared" si="0"/>
        <v>71</v>
      </c>
      <c r="B72" s="36" t="s">
        <v>1764</v>
      </c>
      <c r="C72" s="33" t="s">
        <v>528</v>
      </c>
      <c r="D72" s="33" t="s">
        <v>2186</v>
      </c>
      <c r="E72" s="36" t="s">
        <v>2189</v>
      </c>
      <c r="F72" s="90" t="s">
        <v>2191</v>
      </c>
      <c r="G72" s="36" t="s">
        <v>2176</v>
      </c>
    </row>
    <row r="73" spans="1:7" ht="22.5" customHeight="1">
      <c r="A73" s="68">
        <f t="shared" si="0"/>
        <v>72</v>
      </c>
      <c r="B73" s="36" t="s">
        <v>1764</v>
      </c>
      <c r="C73" s="33" t="s">
        <v>436</v>
      </c>
      <c r="D73" s="33" t="s">
        <v>205</v>
      </c>
      <c r="E73" s="36" t="s">
        <v>2215</v>
      </c>
      <c r="F73" s="90" t="s">
        <v>2218</v>
      </c>
      <c r="G73" s="36" t="s">
        <v>2176</v>
      </c>
    </row>
    <row r="74" spans="1:7" ht="22.5" customHeight="1">
      <c r="A74" s="68">
        <f t="shared" si="0"/>
        <v>73</v>
      </c>
      <c r="B74" s="36" t="s">
        <v>1764</v>
      </c>
      <c r="C74" s="33" t="s">
        <v>273</v>
      </c>
      <c r="D74" s="33" t="s">
        <v>1354</v>
      </c>
      <c r="E74" s="36" t="s">
        <v>2238</v>
      </c>
      <c r="F74" s="90" t="s">
        <v>2240</v>
      </c>
      <c r="G74" s="36" t="s">
        <v>2251</v>
      </c>
    </row>
    <row r="75" spans="1:7" ht="22.5" customHeight="1">
      <c r="A75" s="68">
        <f t="shared" si="0"/>
        <v>74</v>
      </c>
      <c r="B75" s="36" t="s">
        <v>1764</v>
      </c>
      <c r="C75" s="33" t="s">
        <v>1700</v>
      </c>
      <c r="D75" s="33" t="s">
        <v>2260</v>
      </c>
      <c r="E75" s="36" t="s">
        <v>2261</v>
      </c>
      <c r="F75" s="90" t="s">
        <v>2262</v>
      </c>
      <c r="G75" s="36" t="s">
        <v>2251</v>
      </c>
    </row>
    <row r="76" spans="1:7" ht="22.5" customHeight="1">
      <c r="A76" s="68">
        <f t="shared" si="0"/>
        <v>75</v>
      </c>
      <c r="B76" s="36" t="s">
        <v>1764</v>
      </c>
      <c r="C76" s="33" t="s">
        <v>436</v>
      </c>
      <c r="D76" s="33" t="s">
        <v>185</v>
      </c>
      <c r="E76" s="36" t="s">
        <v>2088</v>
      </c>
      <c r="F76" s="90" t="s">
        <v>2285</v>
      </c>
      <c r="G76" s="36" t="s">
        <v>2251</v>
      </c>
    </row>
    <row r="77" spans="1:7" ht="22.5" customHeight="1">
      <c r="A77" s="68">
        <f t="shared" si="0"/>
        <v>76</v>
      </c>
      <c r="B77" s="36" t="s">
        <v>1764</v>
      </c>
      <c r="C77" s="33" t="s">
        <v>273</v>
      </c>
      <c r="D77" s="33" t="s">
        <v>1355</v>
      </c>
      <c r="E77" s="36" t="s">
        <v>2304</v>
      </c>
      <c r="F77" s="90" t="s">
        <v>2306</v>
      </c>
      <c r="G77" s="36" t="s">
        <v>2316</v>
      </c>
    </row>
    <row r="78" spans="1:7" ht="22.5" customHeight="1">
      <c r="A78" s="68">
        <f t="shared" si="0"/>
        <v>77</v>
      </c>
      <c r="B78" s="36" t="s">
        <v>1764</v>
      </c>
      <c r="C78" s="33" t="s">
        <v>528</v>
      </c>
      <c r="D78" s="33" t="s">
        <v>2323</v>
      </c>
      <c r="E78" s="36" t="s">
        <v>2325</v>
      </c>
      <c r="F78" s="90" t="s">
        <v>2328</v>
      </c>
      <c r="G78" s="36" t="s">
        <v>2316</v>
      </c>
    </row>
    <row r="79" spans="1:7" ht="22.5" customHeight="1">
      <c r="A79" s="68">
        <f t="shared" si="0"/>
        <v>78</v>
      </c>
      <c r="B79" s="36" t="s">
        <v>1764</v>
      </c>
      <c r="C79" s="33" t="s">
        <v>528</v>
      </c>
      <c r="D79" s="33" t="s">
        <v>2343</v>
      </c>
      <c r="E79" s="36" t="s">
        <v>2346</v>
      </c>
      <c r="F79" s="90" t="s">
        <v>2349</v>
      </c>
      <c r="G79" s="36" t="s">
        <v>2316</v>
      </c>
    </row>
    <row r="80" spans="1:7" ht="22.5" customHeight="1">
      <c r="A80" s="68">
        <f t="shared" si="0"/>
        <v>79</v>
      </c>
      <c r="B80" s="36" t="s">
        <v>1764</v>
      </c>
      <c r="C80" s="33" t="s">
        <v>436</v>
      </c>
      <c r="D80" s="33" t="s">
        <v>186</v>
      </c>
      <c r="E80" s="36" t="s">
        <v>2215</v>
      </c>
      <c r="F80" s="90" t="s">
        <v>2368</v>
      </c>
      <c r="G80" s="36" t="s">
        <v>2316</v>
      </c>
    </row>
    <row r="81" spans="1:7" ht="22.5" customHeight="1">
      <c r="A81" s="68">
        <f t="shared" si="0"/>
        <v>80</v>
      </c>
      <c r="B81" s="36" t="s">
        <v>1764</v>
      </c>
      <c r="C81" s="33" t="s">
        <v>494</v>
      </c>
      <c r="D81" s="33" t="s">
        <v>1559</v>
      </c>
      <c r="E81" s="36" t="s">
        <v>2379</v>
      </c>
      <c r="F81" s="90" t="s">
        <v>2380</v>
      </c>
      <c r="G81" s="36" t="s">
        <v>1875</v>
      </c>
    </row>
    <row r="82" spans="1:7" ht="22.5" customHeight="1">
      <c r="A82" s="68">
        <f t="shared" si="0"/>
        <v>81</v>
      </c>
      <c r="B82" s="36" t="s">
        <v>1764</v>
      </c>
      <c r="C82" s="33" t="s">
        <v>273</v>
      </c>
      <c r="D82" s="33" t="s">
        <v>1357</v>
      </c>
      <c r="E82" s="36" t="s">
        <v>2304</v>
      </c>
      <c r="F82" s="90" t="s">
        <v>2389</v>
      </c>
      <c r="G82" s="36" t="s">
        <v>2393</v>
      </c>
    </row>
    <row r="83" spans="1:7" ht="22.5" customHeight="1">
      <c r="A83" s="68">
        <f t="shared" si="0"/>
        <v>82</v>
      </c>
      <c r="B83" s="36" t="s">
        <v>1764</v>
      </c>
      <c r="C83" s="33" t="s">
        <v>528</v>
      </c>
      <c r="D83" s="33" t="s">
        <v>2382</v>
      </c>
      <c r="E83" s="36" t="s">
        <v>2325</v>
      </c>
      <c r="F83" s="90" t="s">
        <v>2400</v>
      </c>
      <c r="G83" s="36" t="s">
        <v>2393</v>
      </c>
    </row>
    <row r="84" spans="1:7" ht="22.5" customHeight="1">
      <c r="A84" s="68">
        <f t="shared" si="0"/>
        <v>83</v>
      </c>
      <c r="B84" s="36" t="s">
        <v>1764</v>
      </c>
      <c r="C84" s="33" t="s">
        <v>436</v>
      </c>
      <c r="D84" s="33" t="s">
        <v>187</v>
      </c>
      <c r="E84" s="36" t="s">
        <v>2424</v>
      </c>
      <c r="F84" s="90" t="s">
        <v>2427</v>
      </c>
      <c r="G84" s="36" t="s">
        <v>2393</v>
      </c>
    </row>
    <row r="85" spans="1:7" ht="22.5" customHeight="1">
      <c r="A85" s="68">
        <f t="shared" si="0"/>
        <v>84</v>
      </c>
      <c r="B85" s="36" t="s">
        <v>1764</v>
      </c>
      <c r="C85" s="33" t="s">
        <v>195</v>
      </c>
      <c r="D85" s="33" t="s">
        <v>982</v>
      </c>
      <c r="E85" s="36" t="s">
        <v>2443</v>
      </c>
      <c r="F85" s="90" t="s">
        <v>2446</v>
      </c>
      <c r="G85" s="36" t="s">
        <v>1875</v>
      </c>
    </row>
    <row r="86" spans="1:7" ht="22.5" customHeight="1">
      <c r="A86" s="68">
        <f t="shared" si="0"/>
        <v>85</v>
      </c>
      <c r="B86" s="36" t="s">
        <v>1764</v>
      </c>
      <c r="C86" s="33" t="s">
        <v>1281</v>
      </c>
      <c r="D86" s="33" t="s">
        <v>462</v>
      </c>
      <c r="E86" s="36" t="s">
        <v>2325</v>
      </c>
      <c r="F86" s="90" t="s">
        <v>2465</v>
      </c>
      <c r="G86" s="36" t="s">
        <v>1875</v>
      </c>
    </row>
    <row r="87" spans="1:7" ht="22.5" customHeight="1">
      <c r="A87" s="68">
        <f t="shared" si="0"/>
        <v>86</v>
      </c>
      <c r="B87" s="36" t="s">
        <v>1764</v>
      </c>
      <c r="C87" s="33" t="s">
        <v>1281</v>
      </c>
      <c r="D87" s="33" t="s">
        <v>463</v>
      </c>
      <c r="E87" s="36" t="s">
        <v>2325</v>
      </c>
      <c r="F87" s="90" t="s">
        <v>2479</v>
      </c>
      <c r="G87" s="36" t="s">
        <v>1875</v>
      </c>
    </row>
    <row r="88" spans="1:7" ht="22.5" customHeight="1">
      <c r="A88" s="68">
        <f t="shared" si="0"/>
        <v>87</v>
      </c>
      <c r="B88" s="36" t="s">
        <v>1764</v>
      </c>
      <c r="C88" s="33" t="s">
        <v>494</v>
      </c>
      <c r="D88" s="33" t="s">
        <v>1558</v>
      </c>
      <c r="E88" s="36" t="s">
        <v>2443</v>
      </c>
      <c r="F88" s="90" t="s">
        <v>2507</v>
      </c>
      <c r="G88" s="36" t="s">
        <v>1875</v>
      </c>
    </row>
    <row r="89" spans="1:7" ht="22.5" customHeight="1">
      <c r="A89" s="68">
        <f t="shared" si="0"/>
        <v>88</v>
      </c>
      <c r="B89" s="36" t="s">
        <v>1764</v>
      </c>
      <c r="C89" s="33" t="s">
        <v>494</v>
      </c>
      <c r="D89" s="33" t="s">
        <v>1572</v>
      </c>
      <c r="E89" s="36" t="s">
        <v>2530</v>
      </c>
      <c r="F89" s="90" t="s">
        <v>2532</v>
      </c>
      <c r="G89" s="36" t="s">
        <v>1875</v>
      </c>
    </row>
    <row r="90" spans="1:7" ht="22.5" customHeight="1">
      <c r="A90" s="68">
        <f t="shared" si="0"/>
        <v>89</v>
      </c>
      <c r="B90" s="36" t="s">
        <v>1764</v>
      </c>
      <c r="C90" s="33" t="s">
        <v>195</v>
      </c>
      <c r="D90" s="33" t="s">
        <v>983</v>
      </c>
      <c r="E90" s="36" t="s">
        <v>2304</v>
      </c>
      <c r="F90" s="90" t="s">
        <v>2559</v>
      </c>
      <c r="G90" s="36" t="s">
        <v>1875</v>
      </c>
    </row>
    <row r="91" spans="1:7" ht="22.5" customHeight="1">
      <c r="A91" s="68">
        <f t="shared" si="0"/>
        <v>90</v>
      </c>
      <c r="B91" s="36" t="s">
        <v>1764</v>
      </c>
      <c r="C91" s="33" t="s">
        <v>494</v>
      </c>
      <c r="D91" s="33" t="s">
        <v>1571</v>
      </c>
      <c r="E91" s="36" t="s">
        <v>2443</v>
      </c>
      <c r="F91" s="90" t="s">
        <v>2584</v>
      </c>
      <c r="G91" s="36" t="s">
        <v>1875</v>
      </c>
    </row>
    <row r="92" spans="1:7" ht="22.5" customHeight="1">
      <c r="A92" s="68">
        <f t="shared" si="0"/>
        <v>91</v>
      </c>
      <c r="B92" s="36" t="s">
        <v>1764</v>
      </c>
      <c r="C92" s="33" t="s">
        <v>593</v>
      </c>
      <c r="D92" s="33" t="s">
        <v>2604</v>
      </c>
      <c r="E92" s="36" t="s">
        <v>2325</v>
      </c>
      <c r="F92" s="90" t="s">
        <v>2607</v>
      </c>
      <c r="G92" s="36" t="s">
        <v>1875</v>
      </c>
    </row>
    <row r="93" spans="1:7" ht="22.5" customHeight="1">
      <c r="A93" s="68">
        <f t="shared" si="0"/>
        <v>92</v>
      </c>
      <c r="B93" s="36" t="s">
        <v>1764</v>
      </c>
      <c r="C93" s="33" t="s">
        <v>528</v>
      </c>
      <c r="D93" s="33" t="s">
        <v>2381</v>
      </c>
      <c r="E93" s="36" t="s">
        <v>2621</v>
      </c>
      <c r="F93" s="90" t="s">
        <v>2622</v>
      </c>
      <c r="G93" s="36" t="s">
        <v>2624</v>
      </c>
    </row>
    <row r="94" spans="1:7" ht="22.5" customHeight="1">
      <c r="A94" s="68">
        <f t="shared" si="0"/>
        <v>93</v>
      </c>
      <c r="B94" s="36" t="s">
        <v>1764</v>
      </c>
      <c r="C94" s="33" t="s">
        <v>273</v>
      </c>
      <c r="D94" s="33" t="s">
        <v>1364</v>
      </c>
      <c r="E94" s="36" t="s">
        <v>2625</v>
      </c>
      <c r="F94" s="90" t="s">
        <v>2626</v>
      </c>
      <c r="G94" s="36" t="s">
        <v>2624</v>
      </c>
    </row>
    <row r="95" spans="1:7" ht="22.5" customHeight="1">
      <c r="A95" s="68">
        <f t="shared" si="0"/>
        <v>94</v>
      </c>
      <c r="B95" s="36" t="s">
        <v>1764</v>
      </c>
      <c r="C95" s="33" t="s">
        <v>528</v>
      </c>
      <c r="D95" s="33" t="s">
        <v>1983</v>
      </c>
      <c r="E95" s="36" t="s">
        <v>2325</v>
      </c>
      <c r="F95" s="90" t="s">
        <v>2629</v>
      </c>
      <c r="G95" s="36" t="s">
        <v>2624</v>
      </c>
    </row>
    <row r="96" spans="1:7" ht="22.5" customHeight="1">
      <c r="A96" s="68">
        <f t="shared" si="0"/>
        <v>95</v>
      </c>
      <c r="B96" s="36" t="s">
        <v>1764</v>
      </c>
      <c r="C96" s="33" t="s">
        <v>436</v>
      </c>
      <c r="D96" s="33" t="s">
        <v>184</v>
      </c>
      <c r="E96" s="36" t="s">
        <v>2088</v>
      </c>
      <c r="F96" s="90" t="s">
        <v>2630</v>
      </c>
      <c r="G96" s="36" t="s">
        <v>2624</v>
      </c>
    </row>
    <row r="97" spans="1:7" ht="22.5" customHeight="1">
      <c r="A97" s="68">
        <f t="shared" si="0"/>
        <v>96</v>
      </c>
      <c r="B97" s="36" t="s">
        <v>1764</v>
      </c>
      <c r="C97" s="33" t="s">
        <v>195</v>
      </c>
      <c r="D97" s="33" t="s">
        <v>913</v>
      </c>
      <c r="E97" s="36" t="s">
        <v>2632</v>
      </c>
      <c r="F97" s="90" t="s">
        <v>2633</v>
      </c>
      <c r="G97" s="36" t="s">
        <v>2624</v>
      </c>
    </row>
    <row r="98" spans="1:7" ht="22.5" customHeight="1">
      <c r="A98" s="68">
        <f t="shared" si="0"/>
        <v>97</v>
      </c>
      <c r="B98" s="36" t="s">
        <v>1764</v>
      </c>
      <c r="C98" s="33" t="s">
        <v>195</v>
      </c>
      <c r="D98" s="33" t="s">
        <v>935</v>
      </c>
      <c r="E98" s="36" t="s">
        <v>2632</v>
      </c>
      <c r="F98" s="90" t="s">
        <v>2635</v>
      </c>
      <c r="G98" s="36" t="s">
        <v>1875</v>
      </c>
    </row>
    <row r="99" spans="1:7" ht="22.5" customHeight="1">
      <c r="A99" s="68">
        <f t="shared" si="0"/>
        <v>98</v>
      </c>
      <c r="B99" s="36" t="s">
        <v>1764</v>
      </c>
      <c r="C99" s="33" t="s">
        <v>273</v>
      </c>
      <c r="D99" s="33" t="s">
        <v>1358</v>
      </c>
      <c r="E99" s="36" t="s">
        <v>2639</v>
      </c>
      <c r="F99" s="90" t="s">
        <v>2640</v>
      </c>
      <c r="G99" s="36" t="s">
        <v>2641</v>
      </c>
    </row>
    <row r="100" spans="1:7" ht="22.5" customHeight="1">
      <c r="A100" s="68">
        <f t="shared" si="0"/>
        <v>99</v>
      </c>
      <c r="B100" s="36" t="s">
        <v>1764</v>
      </c>
      <c r="C100" s="33" t="s">
        <v>528</v>
      </c>
      <c r="D100" s="33" t="s">
        <v>2383</v>
      </c>
      <c r="E100" s="36" t="s">
        <v>2642</v>
      </c>
      <c r="F100" s="90" t="s">
        <v>2643</v>
      </c>
      <c r="G100" s="36" t="s">
        <v>2641</v>
      </c>
    </row>
    <row r="101" spans="1:7" ht="22.5" customHeight="1">
      <c r="A101" s="68">
        <f t="shared" si="0"/>
        <v>100</v>
      </c>
      <c r="B101" s="36" t="s">
        <v>1764</v>
      </c>
      <c r="C101" s="33" t="s">
        <v>436</v>
      </c>
      <c r="D101" s="33" t="s">
        <v>188</v>
      </c>
      <c r="E101" s="36" t="s">
        <v>2424</v>
      </c>
      <c r="F101" s="90" t="s">
        <v>2647</v>
      </c>
      <c r="G101" s="36" t="s">
        <v>2641</v>
      </c>
    </row>
    <row r="102" spans="1:7" ht="22.5" customHeight="1">
      <c r="A102" s="68">
        <f t="shared" si="0"/>
        <v>101</v>
      </c>
      <c r="B102" s="36" t="s">
        <v>1764</v>
      </c>
      <c r="C102" s="33" t="s">
        <v>273</v>
      </c>
      <c r="D102" s="33" t="s">
        <v>1359</v>
      </c>
      <c r="E102" s="36" t="s">
        <v>2649</v>
      </c>
      <c r="F102" s="90" t="s">
        <v>2650</v>
      </c>
      <c r="G102" s="36" t="s">
        <v>2652</v>
      </c>
    </row>
    <row r="103" spans="1:7" ht="22.5" customHeight="1">
      <c r="A103" s="68">
        <f t="shared" si="0"/>
        <v>102</v>
      </c>
      <c r="B103" s="36" t="s">
        <v>1764</v>
      </c>
      <c r="C103" s="33" t="s">
        <v>528</v>
      </c>
      <c r="D103" s="33" t="s">
        <v>2384</v>
      </c>
      <c r="E103" s="36" t="s">
        <v>2325</v>
      </c>
      <c r="F103" s="90" t="s">
        <v>2654</v>
      </c>
      <c r="G103" s="36" t="s">
        <v>2652</v>
      </c>
    </row>
    <row r="104" spans="1:7" ht="22.5" customHeight="1">
      <c r="A104" s="68">
        <f t="shared" si="0"/>
        <v>103</v>
      </c>
      <c r="B104" s="36" t="s">
        <v>1764</v>
      </c>
      <c r="C104" s="33" t="s">
        <v>436</v>
      </c>
      <c r="D104" s="33" t="s">
        <v>189</v>
      </c>
      <c r="E104" s="36" t="s">
        <v>2088</v>
      </c>
      <c r="F104" s="90" t="s">
        <v>2657</v>
      </c>
      <c r="G104" s="36" t="s">
        <v>2652</v>
      </c>
    </row>
    <row r="105" spans="1:7" ht="22.5" customHeight="1">
      <c r="A105" s="68">
        <f t="shared" si="0"/>
        <v>104</v>
      </c>
      <c r="B105" s="36" t="s">
        <v>1764</v>
      </c>
      <c r="C105" s="33" t="s">
        <v>494</v>
      </c>
      <c r="D105" s="33" t="s">
        <v>1565</v>
      </c>
      <c r="E105" s="36" t="s">
        <v>2632</v>
      </c>
      <c r="F105" s="90" t="s">
        <v>2660</v>
      </c>
      <c r="G105" s="36" t="s">
        <v>1875</v>
      </c>
    </row>
    <row r="106" spans="1:7" ht="22.5" customHeight="1">
      <c r="A106" s="68">
        <f t="shared" si="0"/>
        <v>105</v>
      </c>
      <c r="B106" s="36" t="s">
        <v>1764</v>
      </c>
      <c r="C106" s="33" t="s">
        <v>494</v>
      </c>
      <c r="D106" s="33" t="s">
        <v>1557</v>
      </c>
      <c r="E106" s="36" t="s">
        <v>2662</v>
      </c>
      <c r="F106" s="90" t="s">
        <v>2663</v>
      </c>
      <c r="G106" s="36" t="s">
        <v>1875</v>
      </c>
    </row>
    <row r="107" spans="1:7" ht="22.5" customHeight="1">
      <c r="A107" s="68">
        <f t="shared" si="0"/>
        <v>106</v>
      </c>
      <c r="B107" s="36" t="s">
        <v>1764</v>
      </c>
      <c r="C107" s="33" t="s">
        <v>494</v>
      </c>
      <c r="D107" s="33" t="s">
        <v>1555</v>
      </c>
      <c r="E107" s="36" t="s">
        <v>2379</v>
      </c>
      <c r="F107" s="90" t="s">
        <v>2664</v>
      </c>
      <c r="G107" s="36" t="s">
        <v>1875</v>
      </c>
    </row>
    <row r="108" spans="1:7" ht="22.5" customHeight="1">
      <c r="A108" s="68">
        <f t="shared" si="0"/>
        <v>107</v>
      </c>
      <c r="B108" s="36" t="s">
        <v>1764</v>
      </c>
      <c r="C108" s="33" t="s">
        <v>494</v>
      </c>
      <c r="D108" s="33" t="s">
        <v>1554</v>
      </c>
      <c r="E108" s="36" t="s">
        <v>2443</v>
      </c>
      <c r="F108" s="90" t="s">
        <v>2667</v>
      </c>
      <c r="G108" s="36" t="s">
        <v>1875</v>
      </c>
    </row>
    <row r="109" spans="1:7" ht="22.5" customHeight="1">
      <c r="A109" s="68">
        <f t="shared" si="0"/>
        <v>108</v>
      </c>
      <c r="B109" s="36" t="s">
        <v>2668</v>
      </c>
      <c r="C109" s="33" t="s">
        <v>241</v>
      </c>
      <c r="D109" s="33" t="s">
        <v>2385</v>
      </c>
      <c r="E109" s="36" t="s">
        <v>1530</v>
      </c>
      <c r="F109" s="90" t="s">
        <v>2669</v>
      </c>
      <c r="G109" s="36" t="s">
        <v>2671</v>
      </c>
    </row>
    <row r="110" spans="1:7" ht="22.5" customHeight="1">
      <c r="A110" s="68">
        <f t="shared" si="0"/>
        <v>109</v>
      </c>
      <c r="B110" s="36" t="s">
        <v>2672</v>
      </c>
      <c r="C110" s="33" t="s">
        <v>273</v>
      </c>
      <c r="D110" s="33" t="s">
        <v>1405</v>
      </c>
      <c r="E110" s="36" t="s">
        <v>2673</v>
      </c>
      <c r="F110" s="90" t="s">
        <v>2674</v>
      </c>
      <c r="G110" s="36" t="s">
        <v>2671</v>
      </c>
    </row>
    <row r="111" spans="1:7" ht="22.5" customHeight="1">
      <c r="A111" s="68">
        <f t="shared" si="0"/>
        <v>110</v>
      </c>
      <c r="B111" s="36" t="s">
        <v>2672</v>
      </c>
      <c r="C111" s="33" t="s">
        <v>195</v>
      </c>
      <c r="D111" s="33" t="s">
        <v>977</v>
      </c>
      <c r="E111" s="36" t="s">
        <v>2682</v>
      </c>
      <c r="F111" s="90" t="s">
        <v>2684</v>
      </c>
      <c r="G111" s="36" t="s">
        <v>2671</v>
      </c>
    </row>
    <row r="112" spans="1:7" ht="22.5" customHeight="1">
      <c r="A112" s="68">
        <f t="shared" si="0"/>
        <v>111</v>
      </c>
      <c r="B112" s="36" t="s">
        <v>2668</v>
      </c>
      <c r="C112" s="33" t="s">
        <v>195</v>
      </c>
      <c r="D112" s="33" t="s">
        <v>978</v>
      </c>
      <c r="E112" s="36" t="s">
        <v>2443</v>
      </c>
      <c r="F112" s="90" t="s">
        <v>2700</v>
      </c>
      <c r="G112" s="36" t="s">
        <v>2671</v>
      </c>
    </row>
    <row r="113" spans="1:7" ht="22.5" customHeight="1">
      <c r="A113" s="68">
        <f t="shared" si="0"/>
        <v>112</v>
      </c>
      <c r="B113" s="36" t="s">
        <v>2672</v>
      </c>
      <c r="C113" s="33" t="s">
        <v>195</v>
      </c>
      <c r="D113" s="33" t="s">
        <v>979</v>
      </c>
      <c r="E113" s="36" t="s">
        <v>2714</v>
      </c>
      <c r="F113" s="90" t="s">
        <v>2719</v>
      </c>
      <c r="G113" s="36" t="s">
        <v>2671</v>
      </c>
    </row>
    <row r="114" spans="1:7" ht="22.5" customHeight="1">
      <c r="A114" s="68">
        <f t="shared" si="0"/>
        <v>113</v>
      </c>
      <c r="B114" s="36" t="s">
        <v>2672</v>
      </c>
      <c r="C114" s="33" t="s">
        <v>436</v>
      </c>
      <c r="D114" s="33" t="s">
        <v>190</v>
      </c>
      <c r="E114" s="36" t="s">
        <v>2729</v>
      </c>
      <c r="F114" s="90" t="s">
        <v>2732</v>
      </c>
      <c r="G114" s="36" t="s">
        <v>2671</v>
      </c>
    </row>
    <row r="115" spans="1:7" ht="22.5" customHeight="1">
      <c r="A115" s="68">
        <f t="shared" si="0"/>
        <v>114</v>
      </c>
      <c r="B115" s="36" t="s">
        <v>2672</v>
      </c>
      <c r="C115" s="33" t="s">
        <v>2712</v>
      </c>
      <c r="D115" s="33" t="s">
        <v>1736</v>
      </c>
      <c r="E115" s="36" t="s">
        <v>2443</v>
      </c>
      <c r="F115" s="90" t="s">
        <v>2737</v>
      </c>
      <c r="G115" s="36" t="s">
        <v>2671</v>
      </c>
    </row>
    <row r="116" spans="1:7" ht="22.5" customHeight="1">
      <c r="A116" s="68">
        <f t="shared" si="0"/>
        <v>115</v>
      </c>
      <c r="B116" s="36" t="s">
        <v>2738</v>
      </c>
      <c r="C116" s="33" t="s">
        <v>273</v>
      </c>
      <c r="D116" s="33" t="s">
        <v>1159</v>
      </c>
      <c r="E116" s="100" t="s">
        <v>2739</v>
      </c>
      <c r="F116" s="90" t="s">
        <v>2741</v>
      </c>
      <c r="G116" s="36" t="s">
        <v>1484</v>
      </c>
    </row>
    <row r="117" spans="1:7" ht="22.5" customHeight="1">
      <c r="A117" s="68">
        <f t="shared" si="0"/>
        <v>116</v>
      </c>
      <c r="B117" s="36" t="s">
        <v>2738</v>
      </c>
      <c r="C117" s="33" t="s">
        <v>593</v>
      </c>
      <c r="D117" s="33" t="s">
        <v>2618</v>
      </c>
      <c r="E117" s="36" t="s">
        <v>2325</v>
      </c>
      <c r="F117" s="90" t="s">
        <v>2743</v>
      </c>
      <c r="G117" s="36" t="s">
        <v>1484</v>
      </c>
    </row>
    <row r="118" spans="1:7" ht="22.5" customHeight="1">
      <c r="A118" s="68">
        <f t="shared" si="0"/>
        <v>117</v>
      </c>
      <c r="B118" s="36" t="s">
        <v>2738</v>
      </c>
      <c r="C118" s="33" t="s">
        <v>494</v>
      </c>
      <c r="D118" s="33" t="s">
        <v>1556</v>
      </c>
      <c r="E118" s="36" t="s">
        <v>2744</v>
      </c>
      <c r="F118" s="90" t="s">
        <v>2745</v>
      </c>
      <c r="G118" s="36" t="s">
        <v>1484</v>
      </c>
    </row>
    <row r="119" spans="1:7" ht="22.5" customHeight="1">
      <c r="A119" s="68">
        <f t="shared" si="0"/>
        <v>118</v>
      </c>
      <c r="B119" s="36" t="s">
        <v>2738</v>
      </c>
      <c r="C119" s="33" t="s">
        <v>195</v>
      </c>
      <c r="D119" s="33" t="s">
        <v>1018</v>
      </c>
      <c r="E119" s="36" t="s">
        <v>2746</v>
      </c>
      <c r="F119" s="90" t="s">
        <v>2747</v>
      </c>
      <c r="G119" s="36" t="s">
        <v>1484</v>
      </c>
    </row>
    <row r="120" spans="1:7" ht="22.5" customHeight="1">
      <c r="A120" s="68">
        <f t="shared" si="0"/>
        <v>119</v>
      </c>
      <c r="B120" s="36" t="s">
        <v>2738</v>
      </c>
      <c r="C120" s="33" t="s">
        <v>195</v>
      </c>
      <c r="D120" s="33" t="s">
        <v>1008</v>
      </c>
      <c r="E120" s="36" t="s">
        <v>2748</v>
      </c>
      <c r="F120" s="90" t="s">
        <v>2749</v>
      </c>
      <c r="G120" s="36" t="s">
        <v>1484</v>
      </c>
    </row>
    <row r="121" spans="1:7" ht="22.5" customHeight="1">
      <c r="A121" s="68">
        <f t="shared" si="0"/>
        <v>120</v>
      </c>
      <c r="B121" s="36" t="s">
        <v>2738</v>
      </c>
      <c r="C121" s="33" t="s">
        <v>630</v>
      </c>
      <c r="D121" s="33" t="s">
        <v>1657</v>
      </c>
      <c r="E121" s="36" t="s">
        <v>2621</v>
      </c>
      <c r="F121" s="90" t="s">
        <v>2750</v>
      </c>
      <c r="G121" s="36" t="s">
        <v>1484</v>
      </c>
    </row>
    <row r="122" spans="1:7" ht="22.5" customHeight="1">
      <c r="A122" s="68">
        <f t="shared" si="0"/>
        <v>121</v>
      </c>
      <c r="B122" s="36" t="s">
        <v>2738</v>
      </c>
      <c r="C122" s="33" t="s">
        <v>436</v>
      </c>
      <c r="D122" s="33" t="s">
        <v>181</v>
      </c>
      <c r="E122" s="36" t="s">
        <v>1839</v>
      </c>
      <c r="F122" s="90" t="s">
        <v>2751</v>
      </c>
      <c r="G122" s="36" t="s">
        <v>1484</v>
      </c>
    </row>
    <row r="123" spans="1:7" ht="22.5" customHeight="1">
      <c r="A123" s="68">
        <f t="shared" si="0"/>
        <v>122</v>
      </c>
      <c r="B123" s="36" t="s">
        <v>2738</v>
      </c>
      <c r="C123" s="33" t="s">
        <v>1700</v>
      </c>
      <c r="D123" s="33" t="s">
        <v>2448</v>
      </c>
      <c r="E123" s="36" t="s">
        <v>1703</v>
      </c>
      <c r="F123" s="90" t="s">
        <v>2752</v>
      </c>
      <c r="G123" s="36" t="s">
        <v>1484</v>
      </c>
    </row>
    <row r="124" spans="1:7" ht="22.5" customHeight="1">
      <c r="A124" s="68">
        <f t="shared" si="0"/>
        <v>123</v>
      </c>
      <c r="B124" s="36" t="s">
        <v>2738</v>
      </c>
      <c r="C124" s="33" t="s">
        <v>1281</v>
      </c>
      <c r="D124" s="33" t="s">
        <v>462</v>
      </c>
      <c r="E124" s="36" t="s">
        <v>2753</v>
      </c>
      <c r="F124" s="90" t="s">
        <v>2754</v>
      </c>
      <c r="G124" s="36" t="s">
        <v>1484</v>
      </c>
    </row>
    <row r="125" spans="1:7" ht="22.5" customHeight="1">
      <c r="A125" s="68">
        <f t="shared" si="0"/>
        <v>124</v>
      </c>
      <c r="B125" s="36" t="s">
        <v>2738</v>
      </c>
      <c r="C125" s="33" t="s">
        <v>241</v>
      </c>
      <c r="D125" s="33" t="s">
        <v>2447</v>
      </c>
      <c r="E125" s="36" t="s">
        <v>2755</v>
      </c>
      <c r="F125" s="90" t="s">
        <v>2756</v>
      </c>
      <c r="G125" s="36" t="s">
        <v>1484</v>
      </c>
    </row>
    <row r="126" spans="1:7" ht="22.5" customHeight="1">
      <c r="A126" s="68">
        <f t="shared" si="0"/>
        <v>125</v>
      </c>
      <c r="B126" s="101" t="s">
        <v>2757</v>
      </c>
      <c r="C126" s="101" t="s">
        <v>528</v>
      </c>
      <c r="D126" s="102" t="s">
        <v>2121</v>
      </c>
      <c r="E126" s="103"/>
      <c r="F126" s="104" t="s">
        <v>2758</v>
      </c>
      <c r="G126" s="101" t="s">
        <v>2759</v>
      </c>
    </row>
    <row r="127" spans="1:7" ht="22.5" customHeight="1">
      <c r="A127" s="68">
        <f t="shared" si="0"/>
        <v>126</v>
      </c>
      <c r="B127" s="101" t="s">
        <v>2757</v>
      </c>
      <c r="C127" s="101" t="s">
        <v>528</v>
      </c>
      <c r="D127" s="102" t="s">
        <v>2122</v>
      </c>
      <c r="E127" s="103"/>
      <c r="F127" s="104" t="s">
        <v>2760</v>
      </c>
      <c r="G127" s="101" t="s">
        <v>2759</v>
      </c>
    </row>
    <row r="128" spans="1:7" ht="22.5" customHeight="1">
      <c r="A128" s="68">
        <f t="shared" si="0"/>
        <v>127</v>
      </c>
      <c r="B128" s="101" t="s">
        <v>2757</v>
      </c>
      <c r="C128" s="101" t="s">
        <v>528</v>
      </c>
      <c r="D128" s="102" t="s">
        <v>2123</v>
      </c>
      <c r="E128" s="103"/>
      <c r="F128" s="104" t="s">
        <v>2761</v>
      </c>
      <c r="G128" s="101" t="s">
        <v>2759</v>
      </c>
    </row>
    <row r="129" spans="1:7" ht="22.5" customHeight="1">
      <c r="A129" s="68">
        <f t="shared" si="0"/>
        <v>128</v>
      </c>
      <c r="B129" s="101" t="s">
        <v>2757</v>
      </c>
      <c r="C129" s="101" t="s">
        <v>528</v>
      </c>
      <c r="D129" s="102" t="s">
        <v>2124</v>
      </c>
      <c r="E129" s="103"/>
      <c r="F129" s="104" t="s">
        <v>2762</v>
      </c>
      <c r="G129" s="101" t="s">
        <v>2759</v>
      </c>
    </row>
    <row r="130" spans="1:7" ht="22.5" customHeight="1">
      <c r="A130" s="68">
        <f t="shared" si="0"/>
        <v>129</v>
      </c>
      <c r="B130" s="101" t="s">
        <v>2757</v>
      </c>
      <c r="C130" s="101" t="s">
        <v>528</v>
      </c>
      <c r="D130" s="102" t="s">
        <v>2125</v>
      </c>
      <c r="E130" s="103"/>
      <c r="F130" s="104" t="s">
        <v>2763</v>
      </c>
      <c r="G130" s="101" t="s">
        <v>2759</v>
      </c>
    </row>
    <row r="131" spans="1:7" ht="22.5" customHeight="1">
      <c r="A131" s="68">
        <f t="shared" si="0"/>
        <v>130</v>
      </c>
      <c r="B131" s="101" t="s">
        <v>2757</v>
      </c>
      <c r="C131" s="101" t="s">
        <v>528</v>
      </c>
      <c r="D131" s="102" t="s">
        <v>2126</v>
      </c>
      <c r="E131" s="103"/>
      <c r="F131" s="104" t="s">
        <v>2764</v>
      </c>
      <c r="G131" s="101" t="s">
        <v>2759</v>
      </c>
    </row>
    <row r="132" spans="1:7" ht="22.5" customHeight="1">
      <c r="A132" s="68">
        <f t="shared" si="0"/>
        <v>131</v>
      </c>
      <c r="B132" s="101" t="s">
        <v>2757</v>
      </c>
      <c r="C132" s="101" t="s">
        <v>528</v>
      </c>
      <c r="D132" s="102" t="s">
        <v>2119</v>
      </c>
      <c r="E132" s="103"/>
      <c r="F132" s="104" t="s">
        <v>2765</v>
      </c>
      <c r="G132" s="101" t="s">
        <v>2759</v>
      </c>
    </row>
    <row r="133" spans="1:7" ht="22.5" customHeight="1">
      <c r="A133" s="68">
        <f t="shared" si="0"/>
        <v>132</v>
      </c>
      <c r="B133" s="101" t="s">
        <v>2757</v>
      </c>
      <c r="C133" s="101" t="s">
        <v>528</v>
      </c>
      <c r="D133" s="102" t="s">
        <v>2120</v>
      </c>
      <c r="E133" s="103"/>
      <c r="F133" s="104" t="s">
        <v>2766</v>
      </c>
      <c r="G133" s="101" t="s">
        <v>2759</v>
      </c>
    </row>
    <row r="134" spans="1:7" ht="22.5" customHeight="1">
      <c r="A134" s="68">
        <f t="shared" si="0"/>
        <v>133</v>
      </c>
      <c r="B134" s="101" t="s">
        <v>2757</v>
      </c>
      <c r="C134" s="101" t="s">
        <v>2731</v>
      </c>
      <c r="D134" s="101" t="s">
        <v>2516</v>
      </c>
      <c r="E134" s="103"/>
      <c r="F134" s="104" t="s">
        <v>2767</v>
      </c>
      <c r="G134" s="101" t="s">
        <v>2759</v>
      </c>
    </row>
    <row r="135" spans="1:7" ht="22.5" customHeight="1">
      <c r="A135" s="68">
        <f t="shared" si="0"/>
        <v>134</v>
      </c>
      <c r="B135" s="101" t="s">
        <v>2757</v>
      </c>
      <c r="C135" s="101" t="s">
        <v>2731</v>
      </c>
      <c r="D135" s="101" t="s">
        <v>2514</v>
      </c>
      <c r="E135" s="103"/>
      <c r="F135" s="104" t="s">
        <v>2768</v>
      </c>
      <c r="G135" s="101" t="s">
        <v>2759</v>
      </c>
    </row>
    <row r="136" spans="1:7" ht="22.5" customHeight="1">
      <c r="A136" s="68">
        <f t="shared" si="0"/>
        <v>135</v>
      </c>
      <c r="B136" s="101" t="s">
        <v>2757</v>
      </c>
      <c r="C136" s="101" t="s">
        <v>630</v>
      </c>
      <c r="D136" s="101" t="s">
        <v>1606</v>
      </c>
      <c r="E136" s="103"/>
      <c r="F136" s="104" t="s">
        <v>2769</v>
      </c>
      <c r="G136" s="101" t="s">
        <v>2759</v>
      </c>
    </row>
    <row r="137" spans="1:7" ht="22.5" customHeight="1">
      <c r="A137" s="68">
        <f t="shared" si="0"/>
        <v>136</v>
      </c>
      <c r="B137" s="101" t="s">
        <v>2757</v>
      </c>
      <c r="C137" s="101" t="s">
        <v>494</v>
      </c>
      <c r="D137" s="101" t="s">
        <v>1553</v>
      </c>
      <c r="E137" s="103"/>
      <c r="F137" s="104" t="s">
        <v>2770</v>
      </c>
      <c r="G137" s="101" t="s">
        <v>2759</v>
      </c>
    </row>
    <row r="138" spans="1:7" ht="22.5" customHeight="1">
      <c r="A138" s="68">
        <f t="shared" si="0"/>
        <v>137</v>
      </c>
      <c r="B138" s="101" t="s">
        <v>2757</v>
      </c>
      <c r="C138" s="101" t="s">
        <v>273</v>
      </c>
      <c r="D138" s="101" t="s">
        <v>1197</v>
      </c>
      <c r="E138" s="103"/>
      <c r="F138" s="104" t="s">
        <v>2771</v>
      </c>
      <c r="G138" s="101" t="s">
        <v>2759</v>
      </c>
    </row>
    <row r="139" spans="1:7" ht="22.5" customHeight="1">
      <c r="A139" s="68">
        <f t="shared" si="0"/>
        <v>138</v>
      </c>
      <c r="B139" s="101" t="s">
        <v>2757</v>
      </c>
      <c r="C139" s="101" t="s">
        <v>273</v>
      </c>
      <c r="D139" s="101" t="s">
        <v>1198</v>
      </c>
      <c r="E139" s="103"/>
      <c r="F139" s="104" t="s">
        <v>2772</v>
      </c>
      <c r="G139" s="101" t="s">
        <v>2759</v>
      </c>
    </row>
    <row r="140" spans="1:7" ht="22.5" customHeight="1">
      <c r="A140" s="68">
        <f t="shared" si="0"/>
        <v>139</v>
      </c>
      <c r="B140" s="101" t="s">
        <v>2757</v>
      </c>
      <c r="C140" s="101" t="s">
        <v>273</v>
      </c>
      <c r="D140" s="101" t="s">
        <v>1199</v>
      </c>
      <c r="E140" s="103"/>
      <c r="F140" s="104" t="s">
        <v>2774</v>
      </c>
      <c r="G140" s="101" t="s">
        <v>2759</v>
      </c>
    </row>
    <row r="141" spans="1:7" ht="22.5" customHeight="1">
      <c r="A141" s="68">
        <f t="shared" si="0"/>
        <v>140</v>
      </c>
      <c r="B141" s="101" t="s">
        <v>2757</v>
      </c>
      <c r="C141" s="101" t="s">
        <v>273</v>
      </c>
      <c r="D141" s="101" t="s">
        <v>1200</v>
      </c>
      <c r="E141" s="103"/>
      <c r="F141" s="104" t="s">
        <v>2787</v>
      </c>
      <c r="G141" s="101" t="s">
        <v>2759</v>
      </c>
    </row>
    <row r="142" spans="1:7" ht="22.5" customHeight="1">
      <c r="A142" s="68">
        <f t="shared" si="0"/>
        <v>141</v>
      </c>
      <c r="B142" s="101" t="s">
        <v>2757</v>
      </c>
      <c r="C142" s="101" t="s">
        <v>273</v>
      </c>
      <c r="D142" s="101" t="s">
        <v>1201</v>
      </c>
      <c r="E142" s="103"/>
      <c r="F142" s="104" t="s">
        <v>2802</v>
      </c>
      <c r="G142" s="101" t="s">
        <v>2759</v>
      </c>
    </row>
    <row r="143" spans="1:7" ht="22.5" customHeight="1">
      <c r="A143" s="68">
        <f t="shared" si="0"/>
        <v>142</v>
      </c>
      <c r="B143" s="101" t="s">
        <v>2757</v>
      </c>
      <c r="C143" s="101" t="s">
        <v>273</v>
      </c>
      <c r="D143" s="101" t="s">
        <v>1202</v>
      </c>
      <c r="E143" s="103"/>
      <c r="F143" s="104" t="s">
        <v>2803</v>
      </c>
      <c r="G143" s="101" t="s">
        <v>2759</v>
      </c>
    </row>
    <row r="144" spans="1:7" ht="22.5" customHeight="1">
      <c r="A144" s="68">
        <f t="shared" si="0"/>
        <v>143</v>
      </c>
      <c r="B144" s="101" t="s">
        <v>2757</v>
      </c>
      <c r="C144" s="101" t="s">
        <v>436</v>
      </c>
      <c r="D144" s="101" t="s">
        <v>68</v>
      </c>
      <c r="E144" s="103"/>
      <c r="F144" s="104" t="s">
        <v>2804</v>
      </c>
      <c r="G144" s="101" t="s">
        <v>2759</v>
      </c>
    </row>
    <row r="145" spans="1:7" ht="22.5" customHeight="1">
      <c r="A145" s="68">
        <f t="shared" si="0"/>
        <v>144</v>
      </c>
      <c r="B145" s="101" t="s">
        <v>2805</v>
      </c>
      <c r="C145" s="110" t="s">
        <v>528</v>
      </c>
      <c r="D145" s="102" t="s">
        <v>2245</v>
      </c>
      <c r="E145" s="111"/>
      <c r="F145" s="104" t="s">
        <v>2806</v>
      </c>
      <c r="G145" s="101" t="s">
        <v>2759</v>
      </c>
    </row>
    <row r="146" spans="1:7" ht="22.5" customHeight="1">
      <c r="A146" s="68">
        <f t="shared" si="0"/>
        <v>145</v>
      </c>
      <c r="B146" s="101" t="s">
        <v>2805</v>
      </c>
      <c r="C146" s="110" t="s">
        <v>528</v>
      </c>
      <c r="D146" s="102" t="s">
        <v>2246</v>
      </c>
      <c r="E146" s="101" t="s">
        <v>2807</v>
      </c>
      <c r="F146" s="104" t="s">
        <v>2808</v>
      </c>
      <c r="G146" s="101" t="s">
        <v>2759</v>
      </c>
    </row>
    <row r="147" spans="1:7" ht="22.5" customHeight="1">
      <c r="A147" s="68">
        <f t="shared" si="0"/>
        <v>146</v>
      </c>
      <c r="B147" s="101" t="s">
        <v>2805</v>
      </c>
      <c r="C147" s="110" t="s">
        <v>528</v>
      </c>
      <c r="D147" s="110" t="s">
        <v>1878</v>
      </c>
      <c r="E147" s="111"/>
      <c r="F147" s="104" t="s">
        <v>2809</v>
      </c>
      <c r="G147" s="101" t="s">
        <v>2759</v>
      </c>
    </row>
    <row r="148" spans="1:7" ht="22.5" customHeight="1">
      <c r="A148" s="68">
        <f t="shared" si="0"/>
        <v>147</v>
      </c>
      <c r="B148" s="101" t="s">
        <v>2805</v>
      </c>
      <c r="C148" s="110" t="s">
        <v>528</v>
      </c>
      <c r="D148" s="102" t="s">
        <v>2247</v>
      </c>
      <c r="E148" s="111"/>
      <c r="F148" s="104" t="s">
        <v>2812</v>
      </c>
      <c r="G148" s="101" t="s">
        <v>2759</v>
      </c>
    </row>
    <row r="149" spans="1:7" ht="22.5" customHeight="1">
      <c r="A149" s="68">
        <f t="shared" si="0"/>
        <v>148</v>
      </c>
      <c r="B149" s="101" t="s">
        <v>2805</v>
      </c>
      <c r="C149" s="110" t="s">
        <v>528</v>
      </c>
      <c r="D149" s="110" t="s">
        <v>2248</v>
      </c>
      <c r="E149" s="101" t="s">
        <v>2815</v>
      </c>
      <c r="F149" s="104" t="s">
        <v>2816</v>
      </c>
      <c r="G149" s="101" t="s">
        <v>2759</v>
      </c>
    </row>
    <row r="150" spans="1:7" ht="22.5" customHeight="1">
      <c r="A150" s="68">
        <f t="shared" si="0"/>
        <v>149</v>
      </c>
      <c r="B150" s="101" t="s">
        <v>2805</v>
      </c>
      <c r="C150" s="110" t="s">
        <v>528</v>
      </c>
      <c r="D150" s="110" t="s">
        <v>2249</v>
      </c>
      <c r="E150" s="111"/>
      <c r="F150" s="104" t="s">
        <v>2819</v>
      </c>
      <c r="G150" s="101" t="s">
        <v>2759</v>
      </c>
    </row>
    <row r="151" spans="1:7" ht="22.5" customHeight="1">
      <c r="A151" s="68">
        <f t="shared" si="0"/>
        <v>150</v>
      </c>
      <c r="B151" s="101" t="s">
        <v>2805</v>
      </c>
      <c r="C151" s="110" t="s">
        <v>528</v>
      </c>
      <c r="D151" s="110" t="s">
        <v>2250</v>
      </c>
      <c r="E151" s="101" t="s">
        <v>2815</v>
      </c>
      <c r="F151" s="104" t="s">
        <v>2833</v>
      </c>
      <c r="G151" s="101" t="s">
        <v>2759</v>
      </c>
    </row>
    <row r="152" spans="1:7" ht="22.5" customHeight="1">
      <c r="A152" s="68">
        <f t="shared" si="0"/>
        <v>151</v>
      </c>
      <c r="B152" s="101" t="s">
        <v>2805</v>
      </c>
      <c r="C152" s="110" t="s">
        <v>528</v>
      </c>
      <c r="D152" s="110" t="s">
        <v>2252</v>
      </c>
      <c r="E152" s="101" t="s">
        <v>2815</v>
      </c>
      <c r="F152" s="104" t="s">
        <v>2834</v>
      </c>
      <c r="G152" s="101" t="s">
        <v>2759</v>
      </c>
    </row>
    <row r="153" spans="1:7" ht="22.5" customHeight="1">
      <c r="A153" s="68">
        <f t="shared" si="0"/>
        <v>152</v>
      </c>
      <c r="B153" s="101" t="s">
        <v>2805</v>
      </c>
      <c r="C153" s="110" t="s">
        <v>528</v>
      </c>
      <c r="D153" s="110" t="s">
        <v>2253</v>
      </c>
      <c r="E153" s="101" t="s">
        <v>2835</v>
      </c>
      <c r="F153" s="125" t="s">
        <v>2836</v>
      </c>
      <c r="G153" s="101" t="s">
        <v>2759</v>
      </c>
    </row>
    <row r="154" spans="1:7" ht="22.5" customHeight="1">
      <c r="A154" s="68">
        <f t="shared" si="0"/>
        <v>153</v>
      </c>
      <c r="B154" s="101" t="s">
        <v>2805</v>
      </c>
      <c r="C154" s="110" t="s">
        <v>528</v>
      </c>
      <c r="D154" s="102" t="s">
        <v>2254</v>
      </c>
      <c r="E154" s="111"/>
      <c r="F154" s="125" t="s">
        <v>2837</v>
      </c>
      <c r="G154" s="101" t="s">
        <v>2759</v>
      </c>
    </row>
    <row r="155" spans="1:7" ht="22.5" customHeight="1">
      <c r="A155" s="68">
        <f t="shared" si="0"/>
        <v>154</v>
      </c>
      <c r="B155" s="101" t="s">
        <v>2805</v>
      </c>
      <c r="C155" s="110" t="s">
        <v>528</v>
      </c>
      <c r="D155" s="102" t="s">
        <v>2255</v>
      </c>
      <c r="E155" s="101" t="s">
        <v>2838</v>
      </c>
      <c r="F155" s="104" t="s">
        <v>2839</v>
      </c>
      <c r="G155" s="101" t="s">
        <v>2759</v>
      </c>
    </row>
    <row r="156" spans="1:7" ht="22.5" customHeight="1">
      <c r="A156" s="68">
        <f t="shared" si="0"/>
        <v>155</v>
      </c>
      <c r="B156" s="101" t="s">
        <v>2805</v>
      </c>
      <c r="C156" s="110" t="s">
        <v>528</v>
      </c>
      <c r="D156" s="102" t="s">
        <v>2258</v>
      </c>
      <c r="E156" s="111"/>
      <c r="F156" s="104" t="s">
        <v>2840</v>
      </c>
      <c r="G156" s="101" t="s">
        <v>2759</v>
      </c>
    </row>
    <row r="157" spans="1:7" ht="22.5" customHeight="1">
      <c r="A157" s="68">
        <f t="shared" si="0"/>
        <v>156</v>
      </c>
      <c r="B157" s="101" t="s">
        <v>2805</v>
      </c>
      <c r="C157" s="110" t="s">
        <v>528</v>
      </c>
      <c r="D157" s="102" t="s">
        <v>2259</v>
      </c>
      <c r="E157" s="111"/>
      <c r="F157" s="104" t="s">
        <v>2842</v>
      </c>
      <c r="G157" s="101" t="s">
        <v>2759</v>
      </c>
    </row>
    <row r="158" spans="1:7" ht="22.5" customHeight="1">
      <c r="A158" s="68">
        <f t="shared" si="0"/>
        <v>157</v>
      </c>
      <c r="B158" s="101" t="s">
        <v>2805</v>
      </c>
      <c r="C158" s="101" t="s">
        <v>436</v>
      </c>
      <c r="D158" s="102" t="s">
        <v>70</v>
      </c>
      <c r="E158" s="111"/>
      <c r="F158" s="104" t="s">
        <v>2843</v>
      </c>
      <c r="G158" s="101" t="s">
        <v>2759</v>
      </c>
    </row>
    <row r="159" spans="1:7" ht="22.5" customHeight="1">
      <c r="A159" s="68">
        <f t="shared" si="0"/>
        <v>158</v>
      </c>
      <c r="B159" s="101" t="s">
        <v>2805</v>
      </c>
      <c r="C159" s="101" t="s">
        <v>436</v>
      </c>
      <c r="D159" s="102" t="s">
        <v>71</v>
      </c>
      <c r="E159" s="111"/>
      <c r="F159" s="104" t="s">
        <v>2844</v>
      </c>
      <c r="G159" s="101" t="s">
        <v>2759</v>
      </c>
    </row>
    <row r="160" spans="1:7" ht="22.5" customHeight="1">
      <c r="A160" s="68">
        <f t="shared" si="0"/>
        <v>159</v>
      </c>
      <c r="B160" s="101" t="s">
        <v>2805</v>
      </c>
      <c r="C160" s="110" t="s">
        <v>2699</v>
      </c>
      <c r="D160" s="102" t="s">
        <v>1032</v>
      </c>
      <c r="E160" s="111"/>
      <c r="F160" s="104" t="s">
        <v>2846</v>
      </c>
      <c r="G160" s="101" t="s">
        <v>2759</v>
      </c>
    </row>
    <row r="161" spans="1:7" ht="22.5" customHeight="1">
      <c r="A161" s="68">
        <f t="shared" si="0"/>
        <v>160</v>
      </c>
      <c r="B161" s="110" t="s">
        <v>2849</v>
      </c>
      <c r="C161" s="101" t="s">
        <v>528</v>
      </c>
      <c r="D161" s="101" t="s">
        <v>2066</v>
      </c>
      <c r="E161" s="103"/>
      <c r="F161" s="104" t="s">
        <v>2850</v>
      </c>
      <c r="G161" s="101" t="s">
        <v>2759</v>
      </c>
    </row>
    <row r="162" spans="1:7" ht="22.5" customHeight="1">
      <c r="A162" s="68">
        <f t="shared" si="0"/>
        <v>161</v>
      </c>
      <c r="B162" s="110" t="s">
        <v>2849</v>
      </c>
      <c r="C162" s="101" t="s">
        <v>528</v>
      </c>
      <c r="D162" s="101" t="s">
        <v>2067</v>
      </c>
      <c r="E162" s="103"/>
      <c r="F162" s="104" t="s">
        <v>2851</v>
      </c>
      <c r="G162" s="101" t="s">
        <v>2759</v>
      </c>
    </row>
    <row r="163" spans="1:7" ht="22.5" customHeight="1">
      <c r="A163" s="68">
        <f t="shared" si="0"/>
        <v>162</v>
      </c>
      <c r="B163" s="110" t="s">
        <v>2849</v>
      </c>
      <c r="C163" s="101" t="s">
        <v>528</v>
      </c>
      <c r="D163" s="101" t="s">
        <v>2068</v>
      </c>
      <c r="E163" s="103"/>
      <c r="F163" s="104" t="s">
        <v>2853</v>
      </c>
      <c r="G163" s="101" t="s">
        <v>2759</v>
      </c>
    </row>
    <row r="164" spans="1:7" ht="22.5" customHeight="1">
      <c r="A164" s="68">
        <f t="shared" si="0"/>
        <v>163</v>
      </c>
      <c r="B164" s="110" t="s">
        <v>2849</v>
      </c>
      <c r="C164" s="101" t="s">
        <v>528</v>
      </c>
      <c r="D164" s="101" t="s">
        <v>2069</v>
      </c>
      <c r="E164" s="103"/>
      <c r="F164" s="104" t="s">
        <v>2855</v>
      </c>
      <c r="G164" s="101" t="s">
        <v>2759</v>
      </c>
    </row>
    <row r="165" spans="1:7" ht="22.5" customHeight="1">
      <c r="A165" s="68">
        <f t="shared" si="0"/>
        <v>164</v>
      </c>
      <c r="B165" s="110" t="s">
        <v>2849</v>
      </c>
      <c r="C165" s="101" t="s">
        <v>528</v>
      </c>
      <c r="D165" s="101" t="s">
        <v>2070</v>
      </c>
      <c r="E165" s="103"/>
      <c r="F165" s="104" t="s">
        <v>2857</v>
      </c>
      <c r="G165" s="101" t="s">
        <v>2759</v>
      </c>
    </row>
    <row r="166" spans="1:7" ht="22.5" customHeight="1">
      <c r="A166" s="68">
        <f t="shared" si="0"/>
        <v>165</v>
      </c>
      <c r="B166" s="110" t="s">
        <v>2849</v>
      </c>
      <c r="C166" s="101" t="s">
        <v>528</v>
      </c>
      <c r="D166" s="101" t="s">
        <v>2071</v>
      </c>
      <c r="E166" s="103"/>
      <c r="F166" s="104" t="s">
        <v>2860</v>
      </c>
      <c r="G166" s="101" t="s">
        <v>2759</v>
      </c>
    </row>
    <row r="167" spans="1:7" ht="22.5" customHeight="1">
      <c r="A167" s="68">
        <f t="shared" si="0"/>
        <v>166</v>
      </c>
      <c r="B167" s="110" t="s">
        <v>2849</v>
      </c>
      <c r="C167" s="101" t="s">
        <v>528</v>
      </c>
      <c r="D167" s="101" t="s">
        <v>2072</v>
      </c>
      <c r="E167" s="103"/>
      <c r="F167" s="104" t="s">
        <v>2861</v>
      </c>
      <c r="G167" s="101" t="s">
        <v>2759</v>
      </c>
    </row>
    <row r="168" spans="1:7" ht="22.5" customHeight="1">
      <c r="A168" s="68">
        <f t="shared" si="0"/>
        <v>167</v>
      </c>
      <c r="B168" s="110" t="s">
        <v>2849</v>
      </c>
      <c r="C168" s="101" t="s">
        <v>528</v>
      </c>
      <c r="D168" s="101" t="s">
        <v>2074</v>
      </c>
      <c r="E168" s="103"/>
      <c r="F168" s="104" t="s">
        <v>2864</v>
      </c>
      <c r="G168" s="101" t="s">
        <v>2759</v>
      </c>
    </row>
    <row r="169" spans="1:7" ht="22.5" customHeight="1">
      <c r="A169" s="68">
        <f t="shared" si="0"/>
        <v>168</v>
      </c>
      <c r="B169" s="110" t="s">
        <v>2849</v>
      </c>
      <c r="C169" s="101" t="s">
        <v>528</v>
      </c>
      <c r="D169" s="101" t="s">
        <v>2076</v>
      </c>
      <c r="E169" s="103"/>
      <c r="F169" s="104" t="s">
        <v>2865</v>
      </c>
      <c r="G169" s="101" t="s">
        <v>2759</v>
      </c>
    </row>
    <row r="170" spans="1:7" ht="22.5" customHeight="1">
      <c r="A170" s="68">
        <f t="shared" si="0"/>
        <v>169</v>
      </c>
      <c r="B170" s="110" t="s">
        <v>2849</v>
      </c>
      <c r="C170" s="101" t="s">
        <v>528</v>
      </c>
      <c r="D170" s="101" t="s">
        <v>2077</v>
      </c>
      <c r="E170" s="103"/>
      <c r="F170" s="104" t="s">
        <v>2869</v>
      </c>
      <c r="G170" s="101" t="s">
        <v>2759</v>
      </c>
    </row>
    <row r="171" spans="1:7" ht="22.5" customHeight="1">
      <c r="A171" s="68">
        <f t="shared" si="0"/>
        <v>170</v>
      </c>
      <c r="B171" s="110" t="s">
        <v>2849</v>
      </c>
      <c r="C171" s="101" t="s">
        <v>528</v>
      </c>
      <c r="D171" s="101" t="s">
        <v>2078</v>
      </c>
      <c r="E171" s="103"/>
      <c r="F171" s="104" t="s">
        <v>2870</v>
      </c>
      <c r="G171" s="101" t="s">
        <v>2759</v>
      </c>
    </row>
    <row r="172" spans="1:7" ht="22.5" customHeight="1">
      <c r="A172" s="68">
        <f t="shared" si="0"/>
        <v>171</v>
      </c>
      <c r="B172" s="110" t="s">
        <v>2849</v>
      </c>
      <c r="C172" s="101" t="s">
        <v>528</v>
      </c>
      <c r="D172" s="101" t="s">
        <v>2080</v>
      </c>
      <c r="E172" s="103"/>
      <c r="F172" s="104" t="s">
        <v>2872</v>
      </c>
      <c r="G172" s="101" t="s">
        <v>2759</v>
      </c>
    </row>
    <row r="173" spans="1:7" ht="22.5" customHeight="1">
      <c r="A173" s="68">
        <f t="shared" si="0"/>
        <v>172</v>
      </c>
      <c r="B173" s="110" t="s">
        <v>2849</v>
      </c>
      <c r="C173" s="101" t="s">
        <v>528</v>
      </c>
      <c r="D173" s="101" t="s">
        <v>2081</v>
      </c>
      <c r="E173" s="103"/>
      <c r="F173" s="104" t="s">
        <v>2874</v>
      </c>
      <c r="G173" s="101" t="s">
        <v>2759</v>
      </c>
    </row>
    <row r="174" spans="1:7" ht="22.5" customHeight="1">
      <c r="A174" s="68">
        <f t="shared" si="0"/>
        <v>173</v>
      </c>
      <c r="B174" s="110" t="s">
        <v>2849</v>
      </c>
      <c r="C174" s="101" t="s">
        <v>528</v>
      </c>
      <c r="D174" s="101" t="s">
        <v>2082</v>
      </c>
      <c r="E174" s="103"/>
      <c r="F174" s="104" t="s">
        <v>2875</v>
      </c>
      <c r="G174" s="101" t="s">
        <v>2759</v>
      </c>
    </row>
    <row r="175" spans="1:7" ht="22.5" customHeight="1">
      <c r="A175" s="68">
        <f t="shared" si="0"/>
        <v>174</v>
      </c>
      <c r="B175" s="110" t="s">
        <v>2849</v>
      </c>
      <c r="C175" s="101" t="s">
        <v>528</v>
      </c>
      <c r="D175" s="101" t="s">
        <v>2083</v>
      </c>
      <c r="E175" s="103"/>
      <c r="F175" s="104" t="s">
        <v>2879</v>
      </c>
      <c r="G175" s="101" t="s">
        <v>2759</v>
      </c>
    </row>
    <row r="176" spans="1:7" ht="22.5" customHeight="1">
      <c r="A176" s="68">
        <f t="shared" si="0"/>
        <v>175</v>
      </c>
      <c r="B176" s="110" t="s">
        <v>2849</v>
      </c>
      <c r="C176" s="101" t="s">
        <v>528</v>
      </c>
      <c r="D176" s="101" t="s">
        <v>2084</v>
      </c>
      <c r="E176" s="103"/>
      <c r="F176" s="104" t="s">
        <v>2880</v>
      </c>
      <c r="G176" s="101" t="s">
        <v>2759</v>
      </c>
    </row>
    <row r="177" spans="1:7" ht="22.5" customHeight="1">
      <c r="A177" s="68">
        <f t="shared" si="0"/>
        <v>176</v>
      </c>
      <c r="B177" s="110" t="s">
        <v>2849</v>
      </c>
      <c r="C177" s="101" t="s">
        <v>528</v>
      </c>
      <c r="D177" s="101" t="s">
        <v>2085</v>
      </c>
      <c r="E177" s="103"/>
      <c r="F177" s="104" t="s">
        <v>2883</v>
      </c>
      <c r="G177" s="101" t="s">
        <v>2759</v>
      </c>
    </row>
    <row r="178" spans="1:7" ht="22.5" customHeight="1">
      <c r="A178" s="68">
        <f t="shared" si="0"/>
        <v>177</v>
      </c>
      <c r="B178" s="110" t="s">
        <v>2849</v>
      </c>
      <c r="C178" s="101" t="s">
        <v>528</v>
      </c>
      <c r="D178" s="101" t="s">
        <v>2086</v>
      </c>
      <c r="E178" s="103"/>
      <c r="F178" s="104" t="s">
        <v>2884</v>
      </c>
      <c r="G178" s="101" t="s">
        <v>2759</v>
      </c>
    </row>
    <row r="179" spans="1:7" ht="22.5" customHeight="1">
      <c r="A179" s="68">
        <f t="shared" si="0"/>
        <v>178</v>
      </c>
      <c r="B179" s="110" t="s">
        <v>2849</v>
      </c>
      <c r="C179" s="101" t="s">
        <v>528</v>
      </c>
      <c r="D179" s="101" t="s">
        <v>2087</v>
      </c>
      <c r="E179" s="103"/>
      <c r="F179" s="104" t="s">
        <v>2887</v>
      </c>
      <c r="G179" s="101" t="s">
        <v>2759</v>
      </c>
    </row>
    <row r="180" spans="1:7" ht="22.5" customHeight="1">
      <c r="A180" s="68">
        <f t="shared" si="0"/>
        <v>179</v>
      </c>
      <c r="B180" s="110" t="s">
        <v>2849</v>
      </c>
      <c r="C180" s="101" t="s">
        <v>528</v>
      </c>
      <c r="D180" s="101" t="s">
        <v>2089</v>
      </c>
      <c r="E180" s="103"/>
      <c r="F180" s="104" t="s">
        <v>2888</v>
      </c>
      <c r="G180" s="101" t="s">
        <v>2759</v>
      </c>
    </row>
    <row r="181" spans="1:7" ht="22.5" customHeight="1">
      <c r="A181" s="68">
        <f t="shared" si="0"/>
        <v>180</v>
      </c>
      <c r="B181" s="110" t="s">
        <v>2849</v>
      </c>
      <c r="C181" s="101" t="s">
        <v>528</v>
      </c>
      <c r="D181" s="101" t="s">
        <v>2091</v>
      </c>
      <c r="E181" s="103"/>
      <c r="F181" s="104" t="s">
        <v>2891</v>
      </c>
      <c r="G181" s="101" t="s">
        <v>2759</v>
      </c>
    </row>
    <row r="182" spans="1:7" ht="22.5" customHeight="1">
      <c r="A182" s="68">
        <f t="shared" si="0"/>
        <v>181</v>
      </c>
      <c r="B182" s="110" t="s">
        <v>2849</v>
      </c>
      <c r="C182" s="101" t="s">
        <v>528</v>
      </c>
      <c r="D182" s="101" t="s">
        <v>2092</v>
      </c>
      <c r="E182" s="103"/>
      <c r="F182" s="104" t="s">
        <v>2892</v>
      </c>
      <c r="G182" s="101" t="s">
        <v>2759</v>
      </c>
    </row>
    <row r="183" spans="1:7" ht="22.5" customHeight="1">
      <c r="A183" s="68">
        <f t="shared" si="0"/>
        <v>182</v>
      </c>
      <c r="B183" s="110" t="s">
        <v>2849</v>
      </c>
      <c r="C183" s="101" t="s">
        <v>528</v>
      </c>
      <c r="D183" s="101" t="s">
        <v>2093</v>
      </c>
      <c r="E183" s="103"/>
      <c r="F183" s="104" t="s">
        <v>2895</v>
      </c>
      <c r="G183" s="101" t="s">
        <v>2759</v>
      </c>
    </row>
    <row r="184" spans="1:7" ht="22.5" customHeight="1">
      <c r="A184" s="68">
        <f t="shared" si="0"/>
        <v>183</v>
      </c>
      <c r="B184" s="110" t="s">
        <v>2849</v>
      </c>
      <c r="C184" s="101" t="s">
        <v>528</v>
      </c>
      <c r="D184" s="101" t="s">
        <v>2094</v>
      </c>
      <c r="E184" s="103"/>
      <c r="F184" s="104" t="s">
        <v>2896</v>
      </c>
      <c r="G184" s="101" t="s">
        <v>2759</v>
      </c>
    </row>
    <row r="185" spans="1:7" ht="22.5" customHeight="1">
      <c r="A185" s="68">
        <f t="shared" si="0"/>
        <v>184</v>
      </c>
      <c r="B185" s="110" t="s">
        <v>2849</v>
      </c>
      <c r="C185" s="101" t="s">
        <v>528</v>
      </c>
      <c r="D185" s="101" t="s">
        <v>2095</v>
      </c>
      <c r="E185" s="103"/>
      <c r="F185" s="104" t="s">
        <v>2897</v>
      </c>
      <c r="G185" s="101" t="s">
        <v>2759</v>
      </c>
    </row>
    <row r="186" spans="1:7" ht="22.5" customHeight="1">
      <c r="A186" s="68">
        <f t="shared" si="0"/>
        <v>185</v>
      </c>
      <c r="B186" s="110" t="s">
        <v>2849</v>
      </c>
      <c r="C186" s="101" t="s">
        <v>528</v>
      </c>
      <c r="D186" s="101" t="s">
        <v>2097</v>
      </c>
      <c r="E186" s="103"/>
      <c r="F186" s="104" t="s">
        <v>2900</v>
      </c>
      <c r="G186" s="101" t="s">
        <v>2759</v>
      </c>
    </row>
    <row r="187" spans="1:7" ht="22.5" customHeight="1">
      <c r="A187" s="68">
        <f t="shared" si="0"/>
        <v>186</v>
      </c>
      <c r="B187" s="110" t="s">
        <v>2849</v>
      </c>
      <c r="C187" s="101" t="s">
        <v>528</v>
      </c>
      <c r="D187" s="101" t="s">
        <v>2098</v>
      </c>
      <c r="E187" s="103"/>
      <c r="F187" s="104" t="s">
        <v>2901</v>
      </c>
      <c r="G187" s="101" t="s">
        <v>2759</v>
      </c>
    </row>
    <row r="188" spans="1:7" ht="22.5" customHeight="1">
      <c r="A188" s="68">
        <f t="shared" si="0"/>
        <v>187</v>
      </c>
      <c r="B188" s="110" t="s">
        <v>2849</v>
      </c>
      <c r="C188" s="101" t="s">
        <v>528</v>
      </c>
      <c r="D188" s="101" t="s">
        <v>2099</v>
      </c>
      <c r="E188" s="103"/>
      <c r="F188" s="104" t="s">
        <v>2907</v>
      </c>
      <c r="G188" s="101" t="s">
        <v>2759</v>
      </c>
    </row>
    <row r="189" spans="1:7" ht="22.5" customHeight="1">
      <c r="A189" s="68">
        <f t="shared" si="0"/>
        <v>188</v>
      </c>
      <c r="B189" s="110" t="s">
        <v>2849</v>
      </c>
      <c r="C189" s="101" t="s">
        <v>528</v>
      </c>
      <c r="D189" s="101" t="s">
        <v>2100</v>
      </c>
      <c r="E189" s="103"/>
      <c r="F189" s="104" t="s">
        <v>2912</v>
      </c>
      <c r="G189" s="101" t="s">
        <v>2759</v>
      </c>
    </row>
    <row r="190" spans="1:7" ht="22.5" customHeight="1">
      <c r="A190" s="68">
        <f t="shared" si="0"/>
        <v>189</v>
      </c>
      <c r="B190" s="110" t="s">
        <v>2849</v>
      </c>
      <c r="C190" s="101" t="s">
        <v>528</v>
      </c>
      <c r="D190" s="101" t="s">
        <v>2101</v>
      </c>
      <c r="E190" s="103"/>
      <c r="F190" s="104" t="s">
        <v>2913</v>
      </c>
      <c r="G190" s="101" t="s">
        <v>2759</v>
      </c>
    </row>
    <row r="191" spans="1:7" ht="22.5" customHeight="1">
      <c r="A191" s="68">
        <f t="shared" si="0"/>
        <v>190</v>
      </c>
      <c r="B191" s="110" t="s">
        <v>2849</v>
      </c>
      <c r="C191" s="101" t="s">
        <v>528</v>
      </c>
      <c r="D191" s="101" t="s">
        <v>2102</v>
      </c>
      <c r="E191" s="103"/>
      <c r="F191" s="104" t="s">
        <v>2918</v>
      </c>
      <c r="G191" s="101" t="s">
        <v>2759</v>
      </c>
    </row>
    <row r="192" spans="1:7" ht="22.5" customHeight="1">
      <c r="A192" s="68">
        <f t="shared" si="0"/>
        <v>191</v>
      </c>
      <c r="B192" s="110" t="s">
        <v>2849</v>
      </c>
      <c r="C192" s="101" t="s">
        <v>528</v>
      </c>
      <c r="D192" s="101" t="s">
        <v>2103</v>
      </c>
      <c r="E192" s="103"/>
      <c r="F192" s="104" t="s">
        <v>2921</v>
      </c>
      <c r="G192" s="101" t="s">
        <v>2759</v>
      </c>
    </row>
    <row r="193" spans="1:7" ht="22.5" customHeight="1">
      <c r="A193" s="68">
        <f t="shared" si="0"/>
        <v>192</v>
      </c>
      <c r="B193" s="110" t="s">
        <v>2849</v>
      </c>
      <c r="C193" s="101" t="s">
        <v>528</v>
      </c>
      <c r="D193" s="101" t="s">
        <v>2104</v>
      </c>
      <c r="E193" s="103"/>
      <c r="F193" s="104" t="s">
        <v>2923</v>
      </c>
      <c r="G193" s="101" t="s">
        <v>2759</v>
      </c>
    </row>
    <row r="194" spans="1:7" ht="22.5" customHeight="1">
      <c r="A194" s="68">
        <f t="shared" si="0"/>
        <v>193</v>
      </c>
      <c r="B194" s="110" t="s">
        <v>2849</v>
      </c>
      <c r="C194" s="101" t="s">
        <v>528</v>
      </c>
      <c r="D194" s="101" t="s">
        <v>2105</v>
      </c>
      <c r="E194" s="103"/>
      <c r="F194" s="104" t="s">
        <v>2930</v>
      </c>
      <c r="G194" s="101" t="s">
        <v>2759</v>
      </c>
    </row>
    <row r="195" spans="1:7" ht="22.5" customHeight="1">
      <c r="A195" s="68">
        <f t="shared" si="0"/>
        <v>194</v>
      </c>
      <c r="B195" s="110" t="s">
        <v>2849</v>
      </c>
      <c r="C195" s="101" t="s">
        <v>528</v>
      </c>
      <c r="D195" s="101" t="s">
        <v>2106</v>
      </c>
      <c r="E195" s="103"/>
      <c r="F195" s="104" t="s">
        <v>2932</v>
      </c>
      <c r="G195" s="101" t="s">
        <v>2759</v>
      </c>
    </row>
    <row r="196" spans="1:7" ht="22.5" customHeight="1">
      <c r="A196" s="68">
        <f t="shared" si="0"/>
        <v>195</v>
      </c>
      <c r="B196" s="110" t="s">
        <v>2849</v>
      </c>
      <c r="C196" s="101" t="s">
        <v>528</v>
      </c>
      <c r="D196" s="101" t="s">
        <v>2107</v>
      </c>
      <c r="E196" s="103"/>
      <c r="F196" s="104" t="s">
        <v>2934</v>
      </c>
      <c r="G196" s="101" t="s">
        <v>2759</v>
      </c>
    </row>
    <row r="197" spans="1:7" ht="22.5" customHeight="1">
      <c r="A197" s="68">
        <f t="shared" si="0"/>
        <v>196</v>
      </c>
      <c r="B197" s="110" t="s">
        <v>2849</v>
      </c>
      <c r="C197" s="101" t="s">
        <v>528</v>
      </c>
      <c r="D197" s="101" t="s">
        <v>2108</v>
      </c>
      <c r="E197" s="103"/>
      <c r="F197" s="104" t="s">
        <v>2936</v>
      </c>
      <c r="G197" s="101" t="s">
        <v>2759</v>
      </c>
    </row>
    <row r="198" spans="1:7" ht="22.5" customHeight="1">
      <c r="A198" s="68">
        <f t="shared" si="0"/>
        <v>197</v>
      </c>
      <c r="B198" s="110" t="s">
        <v>2849</v>
      </c>
      <c r="C198" s="101" t="s">
        <v>528</v>
      </c>
      <c r="D198" s="101" t="s">
        <v>2109</v>
      </c>
      <c r="E198" s="103"/>
      <c r="F198" s="104" t="s">
        <v>2938</v>
      </c>
      <c r="G198" s="101" t="s">
        <v>2759</v>
      </c>
    </row>
    <row r="199" spans="1:7" ht="22.5" customHeight="1">
      <c r="A199" s="68">
        <f t="shared" si="0"/>
        <v>198</v>
      </c>
      <c r="B199" s="110" t="s">
        <v>2849</v>
      </c>
      <c r="C199" s="101" t="s">
        <v>528</v>
      </c>
      <c r="D199" s="110" t="s">
        <v>2110</v>
      </c>
      <c r="E199" s="103"/>
      <c r="F199" s="104" t="s">
        <v>2939</v>
      </c>
      <c r="G199" s="101" t="s">
        <v>2759</v>
      </c>
    </row>
    <row r="200" spans="1:7" ht="22.5" customHeight="1">
      <c r="A200" s="68">
        <f t="shared" si="0"/>
        <v>199</v>
      </c>
      <c r="B200" s="110" t="s">
        <v>2849</v>
      </c>
      <c r="C200" s="101" t="s">
        <v>528</v>
      </c>
      <c r="D200" s="110" t="s">
        <v>2111</v>
      </c>
      <c r="E200" s="103"/>
      <c r="F200" s="104" t="s">
        <v>2940</v>
      </c>
      <c r="G200" s="101" t="s">
        <v>2759</v>
      </c>
    </row>
    <row r="201" spans="1:7" ht="22.5" customHeight="1">
      <c r="A201" s="68">
        <f t="shared" si="0"/>
        <v>200</v>
      </c>
      <c r="B201" s="110" t="s">
        <v>2849</v>
      </c>
      <c r="C201" s="101" t="s">
        <v>528</v>
      </c>
      <c r="D201" s="110" t="s">
        <v>2112</v>
      </c>
      <c r="E201" s="103"/>
      <c r="F201" s="104" t="s">
        <v>2944</v>
      </c>
      <c r="G201" s="101" t="s">
        <v>2759</v>
      </c>
    </row>
    <row r="202" spans="1:7" ht="22.5" customHeight="1">
      <c r="A202" s="68">
        <f t="shared" si="0"/>
        <v>201</v>
      </c>
      <c r="B202" s="110" t="s">
        <v>2849</v>
      </c>
      <c r="C202" s="101" t="s">
        <v>528</v>
      </c>
      <c r="D202" s="110" t="s">
        <v>2114</v>
      </c>
      <c r="E202" s="103"/>
      <c r="F202" s="104" t="s">
        <v>2947</v>
      </c>
      <c r="G202" s="101" t="s">
        <v>2759</v>
      </c>
    </row>
    <row r="203" spans="1:7" ht="22.5" customHeight="1">
      <c r="A203" s="68">
        <f t="shared" si="0"/>
        <v>202</v>
      </c>
      <c r="B203" s="110" t="s">
        <v>2849</v>
      </c>
      <c r="C203" s="101" t="s">
        <v>528</v>
      </c>
      <c r="D203" s="110" t="s">
        <v>2116</v>
      </c>
      <c r="E203" s="103"/>
      <c r="F203" s="104" t="s">
        <v>2948</v>
      </c>
      <c r="G203" s="101" t="s">
        <v>2759</v>
      </c>
    </row>
    <row r="204" spans="1:7" ht="22.5" customHeight="1">
      <c r="A204" s="68">
        <f t="shared" si="0"/>
        <v>203</v>
      </c>
      <c r="B204" s="110" t="s">
        <v>2849</v>
      </c>
      <c r="C204" s="101" t="s">
        <v>528</v>
      </c>
      <c r="D204" s="110" t="s">
        <v>2117</v>
      </c>
      <c r="E204" s="103"/>
      <c r="F204" s="104" t="s">
        <v>2953</v>
      </c>
      <c r="G204" s="101" t="s">
        <v>2759</v>
      </c>
    </row>
    <row r="205" spans="1:7" ht="22.5" customHeight="1">
      <c r="A205" s="68">
        <f t="shared" si="0"/>
        <v>204</v>
      </c>
      <c r="B205" s="110" t="s">
        <v>2849</v>
      </c>
      <c r="C205" s="101" t="s">
        <v>528</v>
      </c>
      <c r="D205" s="110" t="s">
        <v>2118</v>
      </c>
      <c r="E205" s="103"/>
      <c r="F205" s="104" t="s">
        <v>2955</v>
      </c>
      <c r="G205" s="101" t="s">
        <v>2759</v>
      </c>
    </row>
    <row r="206" spans="1:7" ht="22.5" customHeight="1">
      <c r="A206" s="68">
        <f t="shared" si="0"/>
        <v>205</v>
      </c>
      <c r="B206" s="110" t="s">
        <v>2849</v>
      </c>
      <c r="C206" s="101" t="s">
        <v>195</v>
      </c>
      <c r="D206" s="102" t="s">
        <v>871</v>
      </c>
      <c r="E206" s="103"/>
      <c r="F206" s="104" t="s">
        <v>2963</v>
      </c>
      <c r="G206" s="101" t="s">
        <v>2759</v>
      </c>
    </row>
    <row r="207" spans="1:7" ht="22.5" customHeight="1">
      <c r="A207" s="68">
        <f t="shared" si="0"/>
        <v>206</v>
      </c>
      <c r="B207" s="110" t="s">
        <v>2849</v>
      </c>
      <c r="C207" s="101" t="s">
        <v>154</v>
      </c>
      <c r="D207" s="102" t="s">
        <v>1709</v>
      </c>
      <c r="E207" s="103"/>
      <c r="F207" s="104" t="s">
        <v>2966</v>
      </c>
      <c r="G207" s="101" t="s">
        <v>2759</v>
      </c>
    </row>
    <row r="208" spans="1:7" ht="22.5" customHeight="1">
      <c r="A208" s="68">
        <f t="shared" si="0"/>
        <v>207</v>
      </c>
      <c r="B208" s="110" t="s">
        <v>2849</v>
      </c>
      <c r="C208" s="101" t="s">
        <v>195</v>
      </c>
      <c r="D208" s="102" t="s">
        <v>872</v>
      </c>
      <c r="E208" s="103"/>
      <c r="F208" s="104" t="s">
        <v>2971</v>
      </c>
      <c r="G208" s="101" t="s">
        <v>2759</v>
      </c>
    </row>
    <row r="209" spans="1:7" ht="22.5" customHeight="1">
      <c r="A209" s="68">
        <f t="shared" si="0"/>
        <v>208</v>
      </c>
      <c r="B209" s="110" t="s">
        <v>2849</v>
      </c>
      <c r="C209" s="101" t="s">
        <v>436</v>
      </c>
      <c r="D209" s="102" t="s">
        <v>66</v>
      </c>
      <c r="E209" s="103"/>
      <c r="F209" s="104" t="s">
        <v>2975</v>
      </c>
      <c r="G209" s="101" t="s">
        <v>2759</v>
      </c>
    </row>
    <row r="210" spans="1:7" ht="22.5" customHeight="1">
      <c r="A210" s="68">
        <f t="shared" si="0"/>
        <v>209</v>
      </c>
      <c r="B210" s="110" t="s">
        <v>2849</v>
      </c>
      <c r="C210" s="101" t="s">
        <v>436</v>
      </c>
      <c r="D210" s="102" t="s">
        <v>67</v>
      </c>
      <c r="E210" s="103"/>
      <c r="F210" s="104" t="s">
        <v>2979</v>
      </c>
      <c r="G210" s="101" t="s">
        <v>2759</v>
      </c>
    </row>
    <row r="211" spans="1:7" ht="22.5" customHeight="1">
      <c r="A211" s="68">
        <f t="shared" si="0"/>
        <v>210</v>
      </c>
      <c r="B211" s="110" t="s">
        <v>2849</v>
      </c>
      <c r="C211" s="101" t="s">
        <v>630</v>
      </c>
      <c r="D211" s="102" t="s">
        <v>1613</v>
      </c>
      <c r="E211" s="103"/>
      <c r="F211" s="104" t="s">
        <v>2982</v>
      </c>
      <c r="G211" s="101" t="s">
        <v>2759</v>
      </c>
    </row>
    <row r="212" spans="1:7" ht="22.5" customHeight="1">
      <c r="A212" s="68">
        <f t="shared" si="0"/>
        <v>211</v>
      </c>
      <c r="B212" s="110" t="s">
        <v>2849</v>
      </c>
      <c r="C212" s="101" t="s">
        <v>630</v>
      </c>
      <c r="D212" s="102" t="s">
        <v>1615</v>
      </c>
      <c r="E212" s="103"/>
      <c r="F212" s="104" t="s">
        <v>2986</v>
      </c>
      <c r="G212" s="101" t="s">
        <v>2759</v>
      </c>
    </row>
    <row r="213" spans="1:7" ht="22.5" customHeight="1">
      <c r="A213" s="68">
        <f t="shared" si="0"/>
        <v>212</v>
      </c>
      <c r="B213" s="110" t="s">
        <v>2849</v>
      </c>
      <c r="C213" s="101" t="s">
        <v>630</v>
      </c>
      <c r="D213" s="102" t="s">
        <v>1616</v>
      </c>
      <c r="E213" s="103"/>
      <c r="F213" s="104" t="s">
        <v>2988</v>
      </c>
      <c r="G213" s="101" t="s">
        <v>2759</v>
      </c>
    </row>
    <row r="214" spans="1:7" ht="22.5" customHeight="1">
      <c r="A214" s="68">
        <f t="shared" si="0"/>
        <v>213</v>
      </c>
      <c r="B214" s="110" t="s">
        <v>2849</v>
      </c>
      <c r="C214" s="101" t="s">
        <v>630</v>
      </c>
      <c r="D214" s="102" t="s">
        <v>1617</v>
      </c>
      <c r="E214" s="103"/>
      <c r="F214" s="104" t="s">
        <v>2994</v>
      </c>
      <c r="G214" s="101" t="s">
        <v>2759</v>
      </c>
    </row>
    <row r="215" spans="1:7" ht="22.5" customHeight="1">
      <c r="A215" s="68">
        <f t="shared" si="0"/>
        <v>214</v>
      </c>
      <c r="B215" s="110" t="s">
        <v>2849</v>
      </c>
      <c r="C215" s="101" t="s">
        <v>630</v>
      </c>
      <c r="D215" s="102" t="s">
        <v>1618</v>
      </c>
      <c r="E215" s="103"/>
      <c r="F215" s="104" t="s">
        <v>3000</v>
      </c>
      <c r="G215" s="101" t="s">
        <v>2759</v>
      </c>
    </row>
    <row r="216" spans="1:7" ht="22.5" customHeight="1">
      <c r="A216" s="68">
        <f t="shared" si="0"/>
        <v>215</v>
      </c>
      <c r="B216" s="110" t="s">
        <v>2849</v>
      </c>
      <c r="C216" s="101" t="s">
        <v>630</v>
      </c>
      <c r="D216" s="102" t="s">
        <v>1619</v>
      </c>
      <c r="E216" s="103"/>
      <c r="F216" s="104" t="s">
        <v>3006</v>
      </c>
      <c r="G216" s="101" t="s">
        <v>2759</v>
      </c>
    </row>
    <row r="217" spans="1:7" ht="22.5" customHeight="1">
      <c r="A217" s="68">
        <f t="shared" si="0"/>
        <v>216</v>
      </c>
      <c r="B217" s="110" t="s">
        <v>2849</v>
      </c>
      <c r="C217" s="101" t="s">
        <v>630</v>
      </c>
      <c r="D217" s="102" t="s">
        <v>1620</v>
      </c>
      <c r="E217" s="103"/>
      <c r="F217" s="104" t="s">
        <v>3007</v>
      </c>
      <c r="G217" s="101" t="s">
        <v>2759</v>
      </c>
    </row>
    <row r="218" spans="1:7" ht="22.5" customHeight="1">
      <c r="A218" s="68">
        <f t="shared" si="0"/>
        <v>217</v>
      </c>
      <c r="B218" s="110" t="s">
        <v>2849</v>
      </c>
      <c r="C218" s="101" t="s">
        <v>630</v>
      </c>
      <c r="D218" s="102" t="s">
        <v>1621</v>
      </c>
      <c r="E218" s="103"/>
      <c r="F218" s="104" t="s">
        <v>3014</v>
      </c>
      <c r="G218" s="101" t="s">
        <v>2759</v>
      </c>
    </row>
    <row r="219" spans="1:7" ht="22.5" customHeight="1">
      <c r="A219" s="68">
        <f t="shared" si="0"/>
        <v>218</v>
      </c>
      <c r="B219" s="110" t="s">
        <v>2849</v>
      </c>
      <c r="C219" s="101" t="s">
        <v>630</v>
      </c>
      <c r="D219" s="102" t="s">
        <v>1622</v>
      </c>
      <c r="E219" s="103"/>
      <c r="F219" s="104" t="s">
        <v>3018</v>
      </c>
      <c r="G219" s="101" t="s">
        <v>2759</v>
      </c>
    </row>
    <row r="220" spans="1:7" ht="22.5" customHeight="1">
      <c r="A220" s="68">
        <f t="shared" si="0"/>
        <v>219</v>
      </c>
      <c r="B220" s="101" t="s">
        <v>3020</v>
      </c>
      <c r="C220" s="101" t="s">
        <v>528</v>
      </c>
      <c r="D220" s="101" t="s">
        <v>2130</v>
      </c>
      <c r="E220" s="103"/>
      <c r="F220" s="104" t="s">
        <v>3021</v>
      </c>
      <c r="G220" s="101" t="s">
        <v>3024</v>
      </c>
    </row>
    <row r="221" spans="1:7" ht="22.5" customHeight="1">
      <c r="A221" s="68">
        <f t="shared" si="0"/>
        <v>220</v>
      </c>
      <c r="B221" s="101" t="s">
        <v>3020</v>
      </c>
      <c r="C221" s="101" t="s">
        <v>528</v>
      </c>
      <c r="D221" s="101" t="s">
        <v>2131</v>
      </c>
      <c r="E221" s="103"/>
      <c r="F221" s="104" t="s">
        <v>3026</v>
      </c>
      <c r="G221" s="101" t="s">
        <v>3024</v>
      </c>
    </row>
    <row r="222" spans="1:7" ht="22.5" customHeight="1">
      <c r="A222" s="68">
        <f t="shared" si="0"/>
        <v>221</v>
      </c>
      <c r="B222" s="101" t="s">
        <v>3020</v>
      </c>
      <c r="C222" s="101" t="s">
        <v>528</v>
      </c>
      <c r="D222" s="101" t="s">
        <v>2132</v>
      </c>
      <c r="E222" s="103"/>
      <c r="F222" s="104" t="s">
        <v>3027</v>
      </c>
      <c r="G222" s="101" t="s">
        <v>3024</v>
      </c>
    </row>
    <row r="223" spans="1:7" ht="22.5" customHeight="1">
      <c r="A223" s="68">
        <f t="shared" si="0"/>
        <v>222</v>
      </c>
      <c r="B223" s="101" t="s">
        <v>3020</v>
      </c>
      <c r="C223" s="101" t="s">
        <v>528</v>
      </c>
      <c r="D223" s="101" t="s">
        <v>2133</v>
      </c>
      <c r="E223" s="103"/>
      <c r="F223" s="104" t="s">
        <v>3032</v>
      </c>
      <c r="G223" s="101" t="s">
        <v>3024</v>
      </c>
    </row>
    <row r="224" spans="1:7" ht="22.5" customHeight="1">
      <c r="A224" s="68">
        <f t="shared" si="0"/>
        <v>223</v>
      </c>
      <c r="B224" s="101" t="s">
        <v>3020</v>
      </c>
      <c r="C224" s="101" t="s">
        <v>528</v>
      </c>
      <c r="D224" s="101" t="s">
        <v>2134</v>
      </c>
      <c r="E224" s="103"/>
      <c r="F224" s="104" t="s">
        <v>3033</v>
      </c>
      <c r="G224" s="101" t="s">
        <v>3024</v>
      </c>
    </row>
    <row r="225" spans="1:7" ht="22.5" customHeight="1">
      <c r="A225" s="68">
        <f t="shared" si="0"/>
        <v>224</v>
      </c>
      <c r="B225" s="101" t="s">
        <v>3020</v>
      </c>
      <c r="C225" s="101" t="s">
        <v>528</v>
      </c>
      <c r="D225" s="101" t="s">
        <v>2135</v>
      </c>
      <c r="E225" s="103"/>
      <c r="F225" s="104" t="s">
        <v>3038</v>
      </c>
      <c r="G225" s="101" t="s">
        <v>3024</v>
      </c>
    </row>
    <row r="226" spans="1:7" ht="22.5" customHeight="1">
      <c r="A226" s="68">
        <f t="shared" si="0"/>
        <v>225</v>
      </c>
      <c r="B226" s="101" t="s">
        <v>3020</v>
      </c>
      <c r="C226" s="101" t="s">
        <v>273</v>
      </c>
      <c r="D226" s="101" t="s">
        <v>1204</v>
      </c>
      <c r="E226" s="103"/>
      <c r="F226" s="104" t="s">
        <v>3041</v>
      </c>
      <c r="G226" s="101" t="s">
        <v>3024</v>
      </c>
    </row>
    <row r="227" spans="1:7" ht="22.5" customHeight="1">
      <c r="A227" s="68">
        <f t="shared" si="0"/>
        <v>226</v>
      </c>
      <c r="B227" s="101" t="s">
        <v>3020</v>
      </c>
      <c r="C227" s="101" t="s">
        <v>273</v>
      </c>
      <c r="D227" s="101" t="s">
        <v>1205</v>
      </c>
      <c r="E227" s="103"/>
      <c r="F227" s="104" t="s">
        <v>3044</v>
      </c>
      <c r="G227" s="101" t="s">
        <v>3024</v>
      </c>
    </row>
    <row r="228" spans="1:7" ht="22.5" customHeight="1">
      <c r="A228" s="68">
        <f t="shared" si="0"/>
        <v>227</v>
      </c>
      <c r="B228" s="101" t="s">
        <v>3020</v>
      </c>
      <c r="C228" s="101" t="s">
        <v>195</v>
      </c>
      <c r="D228" s="101" t="s">
        <v>876</v>
      </c>
      <c r="E228" s="103"/>
      <c r="F228" s="104" t="s">
        <v>3047</v>
      </c>
      <c r="G228" s="101" t="s">
        <v>3024</v>
      </c>
    </row>
    <row r="229" spans="1:7" ht="22.5" customHeight="1">
      <c r="A229" s="68">
        <f t="shared" si="0"/>
        <v>228</v>
      </c>
      <c r="B229" s="101" t="s">
        <v>3020</v>
      </c>
      <c r="C229" s="101" t="s">
        <v>593</v>
      </c>
      <c r="D229" s="101" t="s">
        <v>2594</v>
      </c>
      <c r="E229" s="103"/>
      <c r="F229" s="104" t="s">
        <v>3053</v>
      </c>
      <c r="G229" s="101" t="s">
        <v>3024</v>
      </c>
    </row>
    <row r="230" spans="1:7" ht="22.5" customHeight="1">
      <c r="A230" s="68">
        <f t="shared" si="0"/>
        <v>229</v>
      </c>
      <c r="B230" s="101" t="s">
        <v>3020</v>
      </c>
      <c r="C230" s="101" t="s">
        <v>2691</v>
      </c>
      <c r="D230" s="101" t="s">
        <v>443</v>
      </c>
      <c r="E230" s="103"/>
      <c r="F230" s="104" t="s">
        <v>3059</v>
      </c>
      <c r="G230" s="101" t="s">
        <v>3024</v>
      </c>
    </row>
    <row r="231" spans="1:7" ht="22.5" customHeight="1">
      <c r="A231" s="68">
        <f t="shared" si="0"/>
        <v>230</v>
      </c>
      <c r="B231" s="101" t="s">
        <v>3020</v>
      </c>
      <c r="C231" s="101" t="s">
        <v>2691</v>
      </c>
      <c r="D231" s="101" t="s">
        <v>441</v>
      </c>
      <c r="E231" s="103"/>
      <c r="F231" s="104" t="s">
        <v>3062</v>
      </c>
      <c r="G231" s="101" t="s">
        <v>3024</v>
      </c>
    </row>
    <row r="232" spans="1:7" ht="22.5" customHeight="1">
      <c r="A232" s="68">
        <f t="shared" si="0"/>
        <v>231</v>
      </c>
      <c r="B232" s="101" t="s">
        <v>3020</v>
      </c>
      <c r="C232" s="101" t="s">
        <v>2731</v>
      </c>
      <c r="D232" s="101" t="s">
        <v>2499</v>
      </c>
      <c r="E232" s="103"/>
      <c r="F232" s="104" t="s">
        <v>3066</v>
      </c>
      <c r="G232" s="101" t="s">
        <v>3024</v>
      </c>
    </row>
    <row r="233" spans="1:7" ht="22.5" customHeight="1">
      <c r="A233" s="68">
        <f t="shared" si="0"/>
        <v>232</v>
      </c>
      <c r="B233" s="101" t="s">
        <v>3020</v>
      </c>
      <c r="C233" s="101" t="s">
        <v>195</v>
      </c>
      <c r="D233" s="101" t="s">
        <v>874</v>
      </c>
      <c r="E233" s="103"/>
      <c r="F233" s="104" t="s">
        <v>3069</v>
      </c>
      <c r="G233" s="101" t="s">
        <v>3024</v>
      </c>
    </row>
    <row r="234" spans="1:7" ht="22.5" customHeight="1">
      <c r="A234" s="68">
        <f t="shared" si="0"/>
        <v>233</v>
      </c>
      <c r="B234" s="101" t="s">
        <v>3052</v>
      </c>
      <c r="C234" s="101" t="s">
        <v>2733</v>
      </c>
      <c r="D234" s="101" t="s">
        <v>2492</v>
      </c>
      <c r="E234" s="103"/>
      <c r="F234" s="104" t="s">
        <v>3073</v>
      </c>
      <c r="G234" s="171"/>
    </row>
    <row r="235" spans="1:7" ht="22.5" customHeight="1">
      <c r="A235" s="68">
        <f t="shared" si="0"/>
        <v>234</v>
      </c>
      <c r="B235" s="101" t="s">
        <v>3052</v>
      </c>
      <c r="C235" s="101" t="s">
        <v>2699</v>
      </c>
      <c r="D235" s="101" t="s">
        <v>1033</v>
      </c>
      <c r="E235" s="103"/>
      <c r="F235" s="125" t="s">
        <v>3077</v>
      </c>
      <c r="G235" s="171"/>
    </row>
    <row r="236" spans="1:7" ht="22.5" customHeight="1">
      <c r="A236" s="68">
        <f t="shared" si="0"/>
        <v>235</v>
      </c>
      <c r="B236" s="101" t="s">
        <v>3052</v>
      </c>
      <c r="C236" s="101" t="s">
        <v>2733</v>
      </c>
      <c r="D236" s="101" t="s">
        <v>2493</v>
      </c>
      <c r="E236" s="103"/>
      <c r="F236" s="125" t="s">
        <v>3077</v>
      </c>
      <c r="G236" s="171"/>
    </row>
    <row r="237" spans="1:7" ht="22.5" customHeight="1">
      <c r="A237" s="68">
        <f t="shared" si="0"/>
        <v>236</v>
      </c>
      <c r="B237" s="101" t="s">
        <v>3052</v>
      </c>
      <c r="C237" s="101" t="s">
        <v>2699</v>
      </c>
      <c r="D237" s="101" t="s">
        <v>1034</v>
      </c>
      <c r="E237" s="103"/>
      <c r="F237" s="125" t="s">
        <v>3077</v>
      </c>
      <c r="G237" s="171"/>
    </row>
    <row r="238" spans="1:7" ht="22.5" customHeight="1">
      <c r="A238" s="68">
        <f t="shared" si="0"/>
        <v>237</v>
      </c>
      <c r="B238" s="101" t="s">
        <v>3052</v>
      </c>
      <c r="C238" s="101" t="s">
        <v>2733</v>
      </c>
      <c r="D238" s="101" t="s">
        <v>2495</v>
      </c>
      <c r="E238" s="103"/>
      <c r="F238" s="125" t="s">
        <v>3077</v>
      </c>
      <c r="G238" s="171"/>
    </row>
    <row r="239" spans="1:7" ht="22.5" customHeight="1">
      <c r="A239" s="68">
        <f t="shared" si="0"/>
        <v>238</v>
      </c>
      <c r="B239" s="101" t="s">
        <v>3052</v>
      </c>
      <c r="C239" s="101" t="s">
        <v>2699</v>
      </c>
      <c r="D239" s="101" t="s">
        <v>1035</v>
      </c>
      <c r="E239" s="103"/>
      <c r="F239" s="125" t="s">
        <v>3077</v>
      </c>
      <c r="G239" s="171"/>
    </row>
    <row r="240" spans="1:7" ht="22.5" customHeight="1">
      <c r="A240" s="68">
        <f t="shared" si="0"/>
        <v>239</v>
      </c>
      <c r="B240" s="101" t="s">
        <v>3052</v>
      </c>
      <c r="C240" s="101" t="s">
        <v>2733</v>
      </c>
      <c r="D240" s="101" t="s">
        <v>2496</v>
      </c>
      <c r="E240" s="103"/>
      <c r="F240" s="125" t="s">
        <v>3077</v>
      </c>
      <c r="G240" s="171"/>
    </row>
    <row r="241" spans="1:7" ht="22.5" customHeight="1">
      <c r="A241" s="68">
        <f t="shared" si="0"/>
        <v>240</v>
      </c>
      <c r="B241" s="101" t="s">
        <v>3052</v>
      </c>
      <c r="C241" s="101" t="s">
        <v>2699</v>
      </c>
      <c r="D241" s="101" t="s">
        <v>1036</v>
      </c>
      <c r="E241" s="103"/>
      <c r="F241" s="125" t="s">
        <v>3077</v>
      </c>
      <c r="G241" s="171"/>
    </row>
    <row r="242" spans="1:7" ht="22.5" customHeight="1">
      <c r="A242" s="68">
        <f t="shared" si="0"/>
        <v>241</v>
      </c>
      <c r="B242" s="101" t="s">
        <v>3052</v>
      </c>
      <c r="C242" s="101" t="s">
        <v>2733</v>
      </c>
      <c r="D242" s="101" t="s">
        <v>2497</v>
      </c>
      <c r="E242" s="103"/>
      <c r="F242" s="104" t="s">
        <v>3085</v>
      </c>
      <c r="G242" s="171"/>
    </row>
    <row r="243" spans="1:7" ht="22.5" customHeight="1">
      <c r="A243" s="68">
        <f t="shared" si="0"/>
        <v>242</v>
      </c>
      <c r="B243" s="101" t="s">
        <v>3052</v>
      </c>
      <c r="C243" s="101" t="s">
        <v>2699</v>
      </c>
      <c r="D243" s="101" t="s">
        <v>1037</v>
      </c>
      <c r="E243" s="103"/>
      <c r="F243" s="125" t="s">
        <v>3077</v>
      </c>
      <c r="G243" s="171"/>
    </row>
    <row r="244" spans="1:7" ht="22.5" customHeight="1">
      <c r="A244" s="68">
        <f t="shared" si="0"/>
        <v>243</v>
      </c>
      <c r="B244" s="101" t="s">
        <v>3052</v>
      </c>
      <c r="C244" s="101" t="s">
        <v>2733</v>
      </c>
      <c r="D244" s="101" t="s">
        <v>2498</v>
      </c>
      <c r="E244" s="103"/>
      <c r="F244" s="125" t="s">
        <v>3077</v>
      </c>
      <c r="G244" s="171"/>
    </row>
    <row r="245" spans="1:7" ht="22.5" customHeight="1">
      <c r="A245" s="68">
        <f t="shared" si="0"/>
        <v>244</v>
      </c>
      <c r="B245" s="101" t="s">
        <v>3052</v>
      </c>
      <c r="C245" s="101" t="s">
        <v>2699</v>
      </c>
      <c r="D245" s="101" t="s">
        <v>1038</v>
      </c>
      <c r="E245" s="103"/>
      <c r="F245" s="104" t="s">
        <v>3092</v>
      </c>
      <c r="G245" s="171"/>
    </row>
    <row r="246" spans="1:7" ht="22.5" customHeight="1">
      <c r="A246" s="68">
        <f t="shared" si="0"/>
        <v>245</v>
      </c>
      <c r="B246" s="102" t="s">
        <v>3094</v>
      </c>
      <c r="C246" s="102" t="s">
        <v>528</v>
      </c>
      <c r="D246" s="102" t="s">
        <v>2236</v>
      </c>
      <c r="E246" s="101" t="s">
        <v>3095</v>
      </c>
      <c r="F246" s="173"/>
      <c r="G246" s="173" t="s">
        <v>3096</v>
      </c>
    </row>
    <row r="247" spans="1:7" ht="22.5" customHeight="1">
      <c r="A247" s="68">
        <f t="shared" si="0"/>
        <v>246</v>
      </c>
      <c r="B247" s="102" t="s">
        <v>3094</v>
      </c>
      <c r="C247" s="102" t="s">
        <v>528</v>
      </c>
      <c r="D247" s="102" t="s">
        <v>2235</v>
      </c>
      <c r="E247" s="101" t="s">
        <v>3099</v>
      </c>
      <c r="F247" s="173"/>
      <c r="G247" s="173" t="s">
        <v>3096</v>
      </c>
    </row>
    <row r="248" spans="1:7" ht="22.5" customHeight="1">
      <c r="A248" s="68">
        <f t="shared" si="0"/>
        <v>247</v>
      </c>
      <c r="B248" s="102" t="s">
        <v>3094</v>
      </c>
      <c r="C248" s="102" t="s">
        <v>36</v>
      </c>
      <c r="D248" s="102" t="s">
        <v>2232</v>
      </c>
      <c r="E248" s="101" t="s">
        <v>3102</v>
      </c>
      <c r="F248" s="173"/>
      <c r="G248" s="173" t="s">
        <v>3096</v>
      </c>
    </row>
    <row r="249" spans="1:7" ht="22.5" customHeight="1">
      <c r="A249" s="68">
        <f t="shared" si="0"/>
        <v>248</v>
      </c>
      <c r="B249" s="102" t="s">
        <v>3094</v>
      </c>
      <c r="C249" s="102" t="s">
        <v>2713</v>
      </c>
      <c r="D249" s="102" t="s">
        <v>1711</v>
      </c>
      <c r="E249" s="111"/>
      <c r="F249" s="173"/>
      <c r="G249" s="173" t="s">
        <v>3096</v>
      </c>
    </row>
    <row r="250" spans="1:7" ht="22.5" customHeight="1">
      <c r="A250" s="68">
        <f t="shared" si="0"/>
        <v>249</v>
      </c>
      <c r="B250" s="102" t="s">
        <v>3094</v>
      </c>
      <c r="C250" s="102" t="s">
        <v>551</v>
      </c>
      <c r="D250" s="102" t="s">
        <v>1498</v>
      </c>
      <c r="E250" s="111"/>
      <c r="F250" s="173"/>
      <c r="G250" s="173" t="s">
        <v>3096</v>
      </c>
    </row>
    <row r="251" spans="1:7" ht="22.5" customHeight="1">
      <c r="A251" s="68">
        <f t="shared" si="0"/>
        <v>250</v>
      </c>
      <c r="B251" s="102" t="s">
        <v>3094</v>
      </c>
      <c r="C251" s="102" t="s">
        <v>347</v>
      </c>
      <c r="D251" s="102" t="s">
        <v>880</v>
      </c>
      <c r="E251" s="111"/>
      <c r="F251" s="173"/>
      <c r="G251" s="173" t="s">
        <v>3096</v>
      </c>
    </row>
    <row r="252" spans="1:7" ht="22.5" customHeight="1">
      <c r="A252" s="68">
        <f t="shared" si="0"/>
        <v>251</v>
      </c>
      <c r="B252" s="102" t="s">
        <v>3094</v>
      </c>
      <c r="C252" s="102" t="s">
        <v>347</v>
      </c>
      <c r="D252" s="102" t="s">
        <v>879</v>
      </c>
      <c r="E252" s="111"/>
      <c r="F252" s="173"/>
      <c r="G252" s="173" t="s">
        <v>3096</v>
      </c>
    </row>
    <row r="253" spans="1:7" ht="22.5" customHeight="1">
      <c r="A253" s="68">
        <f t="shared" si="0"/>
        <v>252</v>
      </c>
      <c r="B253" s="102" t="s">
        <v>3094</v>
      </c>
      <c r="C253" s="102" t="s">
        <v>3111</v>
      </c>
      <c r="D253" s="102" t="s">
        <v>1425</v>
      </c>
      <c r="E253" s="111"/>
      <c r="F253" s="173"/>
      <c r="G253" s="173" t="s">
        <v>3096</v>
      </c>
    </row>
    <row r="254" spans="1:7" ht="22.5" customHeight="1">
      <c r="A254" s="68">
        <f t="shared" si="0"/>
        <v>253</v>
      </c>
      <c r="B254" s="102" t="s">
        <v>3094</v>
      </c>
      <c r="C254" s="102" t="s">
        <v>49</v>
      </c>
      <c r="D254" s="102" t="s">
        <v>1211</v>
      </c>
      <c r="E254" s="101" t="s">
        <v>3113</v>
      </c>
      <c r="F254" s="173"/>
      <c r="G254" s="173" t="s">
        <v>3096</v>
      </c>
    </row>
    <row r="255" spans="1:7" ht="22.5" customHeight="1">
      <c r="A255" s="68">
        <f t="shared" si="0"/>
        <v>254</v>
      </c>
      <c r="B255" s="102" t="s">
        <v>3094</v>
      </c>
      <c r="C255" s="102" t="s">
        <v>49</v>
      </c>
      <c r="D255" s="102" t="s">
        <v>1208</v>
      </c>
      <c r="E255" s="111"/>
      <c r="F255" s="173"/>
      <c r="G255" s="173" t="s">
        <v>3096</v>
      </c>
    </row>
    <row r="256" spans="1:7" ht="22.5" customHeight="1">
      <c r="A256" s="68">
        <f t="shared" si="0"/>
        <v>255</v>
      </c>
      <c r="B256" s="102" t="s">
        <v>3094</v>
      </c>
      <c r="C256" s="102" t="s">
        <v>3118</v>
      </c>
      <c r="D256" s="102" t="s">
        <v>76</v>
      </c>
      <c r="E256" s="111"/>
      <c r="F256" s="173"/>
      <c r="G256" s="173" t="s">
        <v>3096</v>
      </c>
    </row>
    <row r="257" spans="1:7" ht="22.5" customHeight="1">
      <c r="A257" s="68">
        <f t="shared" si="0"/>
        <v>256</v>
      </c>
      <c r="B257" s="102" t="s">
        <v>3120</v>
      </c>
      <c r="C257" s="102" t="s">
        <v>36</v>
      </c>
      <c r="D257" s="102" t="s">
        <v>2233</v>
      </c>
      <c r="E257" s="111"/>
      <c r="F257" s="173"/>
      <c r="G257" s="173" t="s">
        <v>3121</v>
      </c>
    </row>
    <row r="258" spans="1:7" ht="22.5" customHeight="1">
      <c r="A258" s="68">
        <f t="shared" si="0"/>
        <v>257</v>
      </c>
      <c r="B258" s="102" t="s">
        <v>3120</v>
      </c>
      <c r="C258" s="102" t="s">
        <v>36</v>
      </c>
      <c r="D258" s="102" t="s">
        <v>1995</v>
      </c>
      <c r="E258" s="111"/>
      <c r="F258" s="173"/>
      <c r="G258" s="173" t="s">
        <v>3123</v>
      </c>
    </row>
    <row r="259" spans="1:7" ht="22.5" customHeight="1">
      <c r="A259" s="68">
        <f t="shared" si="0"/>
        <v>258</v>
      </c>
      <c r="B259" s="102" t="s">
        <v>3120</v>
      </c>
      <c r="C259" s="102" t="s">
        <v>551</v>
      </c>
      <c r="D259" s="102" t="s">
        <v>1501</v>
      </c>
      <c r="E259" s="111"/>
      <c r="F259" s="173"/>
      <c r="G259" s="173" t="s">
        <v>3096</v>
      </c>
    </row>
    <row r="260" spans="1:7" ht="22.5" customHeight="1">
      <c r="A260" s="68">
        <f t="shared" si="0"/>
        <v>259</v>
      </c>
      <c r="B260" s="102" t="s">
        <v>3120</v>
      </c>
      <c r="C260" s="102" t="s">
        <v>551</v>
      </c>
      <c r="D260" s="102" t="s">
        <v>1499</v>
      </c>
      <c r="E260" s="111"/>
      <c r="F260" s="173"/>
      <c r="G260" s="173" t="s">
        <v>3123</v>
      </c>
    </row>
    <row r="261" spans="1:7" ht="22.5" customHeight="1">
      <c r="A261" s="68">
        <f t="shared" si="0"/>
        <v>260</v>
      </c>
      <c r="B261" s="102" t="s">
        <v>3120</v>
      </c>
      <c r="C261" s="102" t="s">
        <v>347</v>
      </c>
      <c r="D261" s="102" t="s">
        <v>910</v>
      </c>
      <c r="E261" s="101" t="s">
        <v>3127</v>
      </c>
      <c r="F261" s="173"/>
      <c r="G261" s="173" t="s">
        <v>3121</v>
      </c>
    </row>
    <row r="262" spans="1:7" ht="22.5" customHeight="1">
      <c r="A262" s="68">
        <f t="shared" si="0"/>
        <v>261</v>
      </c>
      <c r="B262" s="102" t="s">
        <v>3120</v>
      </c>
      <c r="C262" s="102" t="s">
        <v>3111</v>
      </c>
      <c r="D262" s="102" t="s">
        <v>1427</v>
      </c>
      <c r="E262" s="111"/>
      <c r="F262" s="173"/>
      <c r="G262" s="173" t="s">
        <v>3096</v>
      </c>
    </row>
    <row r="263" spans="1:7" ht="22.5" customHeight="1">
      <c r="A263" s="68">
        <f t="shared" si="0"/>
        <v>262</v>
      </c>
      <c r="B263" s="102" t="s">
        <v>3120</v>
      </c>
      <c r="C263" s="102" t="s">
        <v>49</v>
      </c>
      <c r="D263" s="102" t="s">
        <v>1207</v>
      </c>
      <c r="E263" s="111"/>
      <c r="F263" s="173"/>
      <c r="G263" s="173" t="s">
        <v>3121</v>
      </c>
    </row>
    <row r="264" spans="1:7" ht="22.5" customHeight="1">
      <c r="A264" s="68">
        <f t="shared" si="0"/>
        <v>263</v>
      </c>
      <c r="B264" s="102" t="s">
        <v>3120</v>
      </c>
      <c r="C264" s="102" t="s">
        <v>49</v>
      </c>
      <c r="D264" s="102" t="s">
        <v>1206</v>
      </c>
      <c r="E264" s="111"/>
      <c r="F264" s="173"/>
      <c r="G264" s="173" t="s">
        <v>3123</v>
      </c>
    </row>
    <row r="265" spans="1:7" ht="22.5" customHeight="1">
      <c r="A265" s="68">
        <f t="shared" si="0"/>
        <v>264</v>
      </c>
      <c r="B265" s="102" t="s">
        <v>3120</v>
      </c>
      <c r="C265" s="102" t="s">
        <v>1329</v>
      </c>
      <c r="D265" s="102" t="s">
        <v>1623</v>
      </c>
      <c r="E265" s="111"/>
      <c r="F265" s="173"/>
      <c r="G265" s="173" t="s">
        <v>3096</v>
      </c>
    </row>
    <row r="266" spans="1:7" ht="22.5" customHeight="1">
      <c r="A266" s="68">
        <f t="shared" si="0"/>
        <v>265</v>
      </c>
      <c r="B266" s="102" t="s">
        <v>3120</v>
      </c>
      <c r="C266" s="102" t="s">
        <v>938</v>
      </c>
      <c r="D266" s="102" t="s">
        <v>418</v>
      </c>
      <c r="E266" s="111"/>
      <c r="F266" s="173"/>
      <c r="G266" s="173" t="s">
        <v>3121</v>
      </c>
    </row>
    <row r="267" spans="1:7" ht="22.5" customHeight="1">
      <c r="A267" s="68">
        <f t="shared" si="0"/>
        <v>266</v>
      </c>
      <c r="B267" s="102" t="s">
        <v>3120</v>
      </c>
      <c r="C267" s="102" t="s">
        <v>3118</v>
      </c>
      <c r="D267" s="102" t="s">
        <v>75</v>
      </c>
      <c r="E267" s="111"/>
      <c r="F267" s="173"/>
      <c r="G267" s="173" t="s">
        <v>3096</v>
      </c>
    </row>
    <row r="268" spans="1:7" ht="22.5" customHeight="1">
      <c r="A268" s="68">
        <f t="shared" si="0"/>
        <v>267</v>
      </c>
      <c r="B268" s="102" t="s">
        <v>3120</v>
      </c>
      <c r="C268" s="102" t="s">
        <v>1730</v>
      </c>
      <c r="D268" s="102" t="s">
        <v>2234</v>
      </c>
      <c r="E268" s="111"/>
      <c r="F268" s="173"/>
      <c r="G268" s="173" t="s">
        <v>3096</v>
      </c>
    </row>
    <row r="269" spans="1:7" ht="22.5" customHeight="1">
      <c r="A269" s="68">
        <f t="shared" si="0"/>
        <v>268</v>
      </c>
      <c r="B269" s="102" t="s">
        <v>3139</v>
      </c>
      <c r="C269" s="102" t="s">
        <v>1730</v>
      </c>
      <c r="D269" s="102" t="s">
        <v>2175</v>
      </c>
      <c r="E269" s="111"/>
      <c r="F269" s="173"/>
      <c r="G269" s="173" t="s">
        <v>3096</v>
      </c>
    </row>
    <row r="270" spans="1:7" ht="22.5" customHeight="1">
      <c r="A270" s="68">
        <f t="shared" si="0"/>
        <v>269</v>
      </c>
      <c r="B270" s="102" t="s">
        <v>3139</v>
      </c>
      <c r="C270" s="102" t="s">
        <v>1730</v>
      </c>
      <c r="D270" s="102" t="s">
        <v>2174</v>
      </c>
      <c r="E270" s="111"/>
      <c r="F270" s="173"/>
      <c r="G270" s="173" t="s">
        <v>3096</v>
      </c>
    </row>
    <row r="271" spans="1:7" ht="22.5" customHeight="1">
      <c r="A271" s="68">
        <f t="shared" si="0"/>
        <v>270</v>
      </c>
      <c r="B271" s="102" t="s">
        <v>3139</v>
      </c>
      <c r="C271" s="102" t="s">
        <v>1730</v>
      </c>
      <c r="D271" s="102" t="s">
        <v>2173</v>
      </c>
      <c r="E271" s="101" t="s">
        <v>3142</v>
      </c>
      <c r="F271" s="173"/>
      <c r="G271" s="173" t="s">
        <v>3096</v>
      </c>
    </row>
    <row r="272" spans="1:7" ht="22.5" customHeight="1">
      <c r="A272" s="68">
        <f t="shared" si="0"/>
        <v>271</v>
      </c>
      <c r="B272" s="102" t="s">
        <v>3139</v>
      </c>
      <c r="C272" s="102" t="s">
        <v>1730</v>
      </c>
      <c r="D272" s="102" t="s">
        <v>2172</v>
      </c>
      <c r="E272" s="101" t="s">
        <v>3146</v>
      </c>
      <c r="F272" s="173"/>
      <c r="G272" s="173" t="s">
        <v>3096</v>
      </c>
    </row>
    <row r="273" spans="1:7" ht="22.5" customHeight="1">
      <c r="A273" s="68">
        <f t="shared" si="0"/>
        <v>272</v>
      </c>
      <c r="B273" s="102" t="s">
        <v>3139</v>
      </c>
      <c r="C273" s="102" t="s">
        <v>551</v>
      </c>
      <c r="D273" s="102" t="s">
        <v>1524</v>
      </c>
      <c r="E273" s="111"/>
      <c r="F273" s="173"/>
      <c r="G273" s="173" t="s">
        <v>3096</v>
      </c>
    </row>
    <row r="274" spans="1:7" ht="22.5" customHeight="1">
      <c r="A274" s="68">
        <f t="shared" si="0"/>
        <v>273</v>
      </c>
      <c r="B274" s="102" t="s">
        <v>3139</v>
      </c>
      <c r="C274" s="102" t="s">
        <v>3151</v>
      </c>
      <c r="D274" s="102" t="s">
        <v>433</v>
      </c>
      <c r="E274" s="111"/>
      <c r="F274" s="173"/>
      <c r="G274" s="173" t="s">
        <v>3096</v>
      </c>
    </row>
    <row r="275" spans="1:7" ht="22.5" customHeight="1">
      <c r="A275" s="68">
        <f t="shared" si="0"/>
        <v>274</v>
      </c>
      <c r="B275" s="102" t="s">
        <v>3139</v>
      </c>
      <c r="C275" s="102" t="s">
        <v>1329</v>
      </c>
      <c r="D275" s="102" t="s">
        <v>1622</v>
      </c>
      <c r="E275" s="111"/>
      <c r="F275" s="173"/>
      <c r="G275" s="173" t="s">
        <v>3096</v>
      </c>
    </row>
    <row r="276" spans="1:7" ht="22.5" customHeight="1">
      <c r="A276" s="68">
        <f t="shared" si="0"/>
        <v>275</v>
      </c>
      <c r="B276" s="110" t="s">
        <v>3155</v>
      </c>
      <c r="C276" s="101" t="s">
        <v>273</v>
      </c>
      <c r="D276" s="101" t="s">
        <v>1059</v>
      </c>
      <c r="E276" s="103"/>
      <c r="F276" s="173"/>
      <c r="G276" s="173" t="s">
        <v>3157</v>
      </c>
    </row>
    <row r="277" spans="1:7" ht="22.5" customHeight="1">
      <c r="A277" s="68">
        <f t="shared" si="0"/>
        <v>276</v>
      </c>
      <c r="B277" s="110" t="s">
        <v>3155</v>
      </c>
      <c r="C277" s="101" t="s">
        <v>241</v>
      </c>
      <c r="D277" s="101" t="s">
        <v>2491</v>
      </c>
      <c r="E277" s="103"/>
      <c r="F277" s="173"/>
      <c r="G277" s="173" t="s">
        <v>3157</v>
      </c>
    </row>
    <row r="278" spans="1:7" ht="22.5" customHeight="1">
      <c r="A278" s="68">
        <f t="shared" si="0"/>
        <v>277</v>
      </c>
      <c r="B278" s="110" t="s">
        <v>3155</v>
      </c>
      <c r="C278" s="101" t="s">
        <v>1700</v>
      </c>
      <c r="D278" s="101" t="s">
        <v>1851</v>
      </c>
      <c r="E278" s="103"/>
      <c r="F278" s="173"/>
      <c r="G278" s="173" t="s">
        <v>3157</v>
      </c>
    </row>
    <row r="279" spans="1:7" ht="22.5" customHeight="1">
      <c r="A279" s="68">
        <f t="shared" si="0"/>
        <v>278</v>
      </c>
      <c r="B279" s="110" t="s">
        <v>3155</v>
      </c>
      <c r="C279" s="101" t="s">
        <v>1700</v>
      </c>
      <c r="D279" s="101" t="s">
        <v>1852</v>
      </c>
      <c r="E279" s="103"/>
      <c r="F279" s="173"/>
      <c r="G279" s="173" t="s">
        <v>3157</v>
      </c>
    </row>
    <row r="280" spans="1:7" ht="22.5" customHeight="1">
      <c r="A280" s="68">
        <f t="shared" si="0"/>
        <v>279</v>
      </c>
      <c r="B280" s="110" t="s">
        <v>3155</v>
      </c>
      <c r="C280" s="101" t="s">
        <v>1700</v>
      </c>
      <c r="D280" s="101" t="s">
        <v>1853</v>
      </c>
      <c r="E280" s="103"/>
      <c r="F280" s="173"/>
      <c r="G280" s="173" t="s">
        <v>3157</v>
      </c>
    </row>
    <row r="281" spans="1:7" ht="22.5" customHeight="1">
      <c r="A281" s="68">
        <f t="shared" si="0"/>
        <v>280</v>
      </c>
      <c r="B281" s="110" t="s">
        <v>3155</v>
      </c>
      <c r="C281" s="101" t="s">
        <v>1700</v>
      </c>
      <c r="D281" s="101" t="s">
        <v>1854</v>
      </c>
      <c r="E281" s="103"/>
      <c r="F281" s="173"/>
      <c r="G281" s="173" t="s">
        <v>3157</v>
      </c>
    </row>
    <row r="282" spans="1:7" ht="22.5" customHeight="1">
      <c r="A282" s="68">
        <f t="shared" si="0"/>
        <v>281</v>
      </c>
      <c r="B282" s="110" t="s">
        <v>3155</v>
      </c>
      <c r="C282" s="101" t="s">
        <v>630</v>
      </c>
      <c r="D282" s="101" t="s">
        <v>1576</v>
      </c>
      <c r="E282" s="103"/>
      <c r="F282" s="173"/>
      <c r="G282" s="173" t="s">
        <v>3157</v>
      </c>
    </row>
    <row r="283" spans="1:7" ht="22.5" customHeight="1">
      <c r="A283" s="68">
        <f t="shared" si="0"/>
        <v>282</v>
      </c>
      <c r="B283" s="110" t="s">
        <v>3155</v>
      </c>
      <c r="C283" s="101" t="s">
        <v>195</v>
      </c>
      <c r="D283" s="101" t="s">
        <v>817</v>
      </c>
      <c r="E283" s="103"/>
      <c r="F283" s="173"/>
      <c r="G283" s="173" t="s">
        <v>3157</v>
      </c>
    </row>
    <row r="284" spans="1:7" ht="22.5" customHeight="1">
      <c r="A284" s="68">
        <f t="shared" si="0"/>
        <v>283</v>
      </c>
      <c r="B284" s="110" t="s">
        <v>3155</v>
      </c>
      <c r="C284" s="101" t="s">
        <v>954</v>
      </c>
      <c r="D284" s="101" t="s">
        <v>226</v>
      </c>
      <c r="E284" s="103"/>
      <c r="F284" s="173"/>
      <c r="G284" s="173" t="s">
        <v>3157</v>
      </c>
    </row>
    <row r="285" spans="1:7" ht="22.5" customHeight="1">
      <c r="A285" s="68">
        <f t="shared" si="0"/>
        <v>284</v>
      </c>
      <c r="B285" s="110" t="s">
        <v>3155</v>
      </c>
      <c r="C285" s="101" t="s">
        <v>954</v>
      </c>
      <c r="D285" s="101" t="s">
        <v>227</v>
      </c>
      <c r="E285" s="103"/>
      <c r="F285" s="173"/>
      <c r="G285" s="173" t="s">
        <v>3157</v>
      </c>
    </row>
    <row r="286" spans="1:7" ht="22.5" customHeight="1">
      <c r="A286" s="68">
        <f t="shared" si="0"/>
        <v>285</v>
      </c>
      <c r="B286" s="110" t="s">
        <v>3169</v>
      </c>
      <c r="C286" s="101" t="s">
        <v>630</v>
      </c>
      <c r="D286" s="101" t="s">
        <v>1577</v>
      </c>
      <c r="E286" s="103"/>
      <c r="F286" s="173"/>
      <c r="G286" s="173" t="s">
        <v>3157</v>
      </c>
    </row>
    <row r="287" spans="1:7" ht="22.5" customHeight="1">
      <c r="A287" s="68">
        <f t="shared" si="0"/>
        <v>286</v>
      </c>
      <c r="B287" s="110" t="s">
        <v>3169</v>
      </c>
      <c r="C287" s="101" t="s">
        <v>195</v>
      </c>
      <c r="D287" s="101" t="s">
        <v>817</v>
      </c>
      <c r="E287" s="103"/>
      <c r="F287" s="173"/>
      <c r="G287" s="173" t="s">
        <v>3157</v>
      </c>
    </row>
    <row r="288" spans="1:7" ht="22.5" customHeight="1">
      <c r="A288" s="68">
        <f t="shared" si="0"/>
        <v>287</v>
      </c>
      <c r="B288" s="110" t="s">
        <v>3169</v>
      </c>
      <c r="C288" s="101" t="s">
        <v>195</v>
      </c>
      <c r="D288" s="101" t="s">
        <v>818</v>
      </c>
      <c r="E288" s="103"/>
      <c r="F288" s="173"/>
      <c r="G288" s="173" t="s">
        <v>3157</v>
      </c>
    </row>
    <row r="289" spans="1:7" ht="22.5" customHeight="1">
      <c r="A289" s="68">
        <f t="shared" si="0"/>
        <v>288</v>
      </c>
      <c r="B289" s="110" t="s">
        <v>3169</v>
      </c>
      <c r="C289" s="101" t="s">
        <v>195</v>
      </c>
      <c r="D289" s="101" t="s">
        <v>819</v>
      </c>
      <c r="E289" s="103"/>
      <c r="F289" s="173"/>
      <c r="G289" s="173" t="s">
        <v>3157</v>
      </c>
    </row>
    <row r="290" spans="1:7" ht="22.5" customHeight="1">
      <c r="A290" s="68">
        <f t="shared" si="0"/>
        <v>289</v>
      </c>
      <c r="B290" s="110" t="s">
        <v>3169</v>
      </c>
      <c r="C290" s="101" t="s">
        <v>195</v>
      </c>
      <c r="D290" s="101" t="s">
        <v>820</v>
      </c>
      <c r="E290" s="103"/>
      <c r="F290" s="173"/>
      <c r="G290" s="173" t="s">
        <v>3157</v>
      </c>
    </row>
    <row r="291" spans="1:7" ht="22.5" customHeight="1">
      <c r="A291" s="68">
        <f t="shared" si="0"/>
        <v>290</v>
      </c>
      <c r="B291" s="110" t="s">
        <v>3169</v>
      </c>
      <c r="C291" s="101" t="s">
        <v>241</v>
      </c>
      <c r="D291" s="101" t="s">
        <v>1855</v>
      </c>
      <c r="E291" s="103"/>
      <c r="F291" s="173"/>
      <c r="G291" s="173" t="s">
        <v>3157</v>
      </c>
    </row>
    <row r="292" spans="1:7" ht="22.5" customHeight="1">
      <c r="A292" s="68">
        <f t="shared" si="0"/>
        <v>291</v>
      </c>
      <c r="B292" s="110" t="s">
        <v>3169</v>
      </c>
      <c r="C292" s="101" t="s">
        <v>241</v>
      </c>
      <c r="D292" s="101" t="s">
        <v>1856</v>
      </c>
      <c r="E292" s="103"/>
      <c r="F292" s="173"/>
      <c r="G292" s="173" t="s">
        <v>3157</v>
      </c>
    </row>
    <row r="293" spans="1:7" ht="22.5" customHeight="1">
      <c r="A293" s="68">
        <f t="shared" si="0"/>
        <v>292</v>
      </c>
      <c r="B293" s="110" t="s">
        <v>3169</v>
      </c>
      <c r="C293" s="101" t="s">
        <v>241</v>
      </c>
      <c r="D293" s="101" t="s">
        <v>1857</v>
      </c>
      <c r="E293" s="103"/>
      <c r="F293" s="173"/>
      <c r="G293" s="173" t="s">
        <v>3157</v>
      </c>
    </row>
    <row r="294" spans="1:7" ht="22.5" customHeight="1">
      <c r="A294" s="68">
        <f t="shared" si="0"/>
        <v>293</v>
      </c>
      <c r="B294" s="110" t="s">
        <v>3169</v>
      </c>
      <c r="C294" s="101" t="s">
        <v>241</v>
      </c>
      <c r="D294" s="101" t="s">
        <v>1858</v>
      </c>
      <c r="E294" s="103"/>
      <c r="F294" s="173"/>
      <c r="G294" s="173" t="s">
        <v>3157</v>
      </c>
    </row>
    <row r="295" spans="1:7" ht="22.5" customHeight="1">
      <c r="A295" s="68">
        <f t="shared" si="0"/>
        <v>294</v>
      </c>
      <c r="B295" s="110" t="s">
        <v>3169</v>
      </c>
      <c r="C295" s="101" t="s">
        <v>273</v>
      </c>
      <c r="D295" s="101" t="s">
        <v>1061</v>
      </c>
      <c r="E295" s="103"/>
      <c r="F295" s="186"/>
      <c r="G295" s="186" t="s">
        <v>3185</v>
      </c>
    </row>
    <row r="296" spans="1:7" ht="22.5" customHeight="1">
      <c r="A296" s="68">
        <f t="shared" si="0"/>
        <v>295</v>
      </c>
      <c r="B296" s="110" t="s">
        <v>3169</v>
      </c>
      <c r="C296" s="101" t="s">
        <v>528</v>
      </c>
      <c r="D296" s="101" t="s">
        <v>1866</v>
      </c>
      <c r="E296" s="103"/>
      <c r="F296" s="186"/>
      <c r="G296" s="186" t="s">
        <v>3185</v>
      </c>
    </row>
    <row r="297" spans="1:7" ht="22.5" customHeight="1">
      <c r="A297" s="68">
        <f t="shared" si="0"/>
        <v>296</v>
      </c>
      <c r="B297" s="110" t="s">
        <v>3169</v>
      </c>
      <c r="C297" s="101" t="s">
        <v>273</v>
      </c>
      <c r="D297" s="101" t="s">
        <v>1064</v>
      </c>
      <c r="E297" s="103"/>
      <c r="F297" s="186"/>
      <c r="G297" s="186" t="s">
        <v>3190</v>
      </c>
    </row>
    <row r="298" spans="1:7" ht="22.5" customHeight="1">
      <c r="A298" s="68">
        <f t="shared" si="0"/>
        <v>297</v>
      </c>
      <c r="B298" s="110" t="s">
        <v>3169</v>
      </c>
      <c r="C298" s="101" t="s">
        <v>241</v>
      </c>
      <c r="D298" s="101" t="s">
        <v>1861</v>
      </c>
      <c r="E298" s="103"/>
      <c r="F298" s="186"/>
      <c r="G298" s="186" t="s">
        <v>3190</v>
      </c>
    </row>
    <row r="299" spans="1:7" ht="22.5" customHeight="1">
      <c r="A299" s="68">
        <f t="shared" si="0"/>
        <v>298</v>
      </c>
      <c r="B299" s="110" t="s">
        <v>3169</v>
      </c>
      <c r="C299" s="101" t="s">
        <v>241</v>
      </c>
      <c r="D299" s="101" t="s">
        <v>1863</v>
      </c>
      <c r="E299" s="103"/>
      <c r="F299" s="186"/>
      <c r="G299" s="186" t="s">
        <v>3193</v>
      </c>
    </row>
    <row r="300" spans="1:7" ht="22.5" customHeight="1">
      <c r="A300" s="68">
        <f t="shared" si="0"/>
        <v>299</v>
      </c>
      <c r="B300" s="110" t="s">
        <v>3169</v>
      </c>
      <c r="C300" s="101" t="s">
        <v>273</v>
      </c>
      <c r="D300" s="101" t="s">
        <v>1065</v>
      </c>
      <c r="E300" s="103"/>
      <c r="F300" s="186"/>
      <c r="G300" s="186" t="s">
        <v>3193</v>
      </c>
    </row>
    <row r="301" spans="1:7" ht="22.5" customHeight="1">
      <c r="A301" s="68">
        <f t="shared" si="0"/>
        <v>300</v>
      </c>
      <c r="B301" s="110" t="s">
        <v>3169</v>
      </c>
      <c r="C301" s="101" t="s">
        <v>241</v>
      </c>
      <c r="D301" s="101" t="s">
        <v>1859</v>
      </c>
      <c r="E301" s="103"/>
      <c r="F301" s="186"/>
      <c r="G301" s="186" t="s">
        <v>3200</v>
      </c>
    </row>
    <row r="302" spans="1:7" ht="22.5" customHeight="1">
      <c r="A302" s="68">
        <f t="shared" si="0"/>
        <v>301</v>
      </c>
      <c r="B302" s="110" t="s">
        <v>3169</v>
      </c>
      <c r="C302" s="101" t="s">
        <v>273</v>
      </c>
      <c r="D302" s="101" t="s">
        <v>1063</v>
      </c>
      <c r="E302" s="103"/>
      <c r="F302" s="186"/>
      <c r="G302" s="186" t="s">
        <v>3200</v>
      </c>
    </row>
    <row r="303" spans="1:7" ht="22.5" customHeight="1">
      <c r="A303" s="68">
        <f t="shared" si="0"/>
        <v>302</v>
      </c>
      <c r="B303" s="110" t="s">
        <v>3169</v>
      </c>
      <c r="C303" s="101" t="s">
        <v>241</v>
      </c>
      <c r="D303" s="101" t="s">
        <v>1865</v>
      </c>
      <c r="E303" s="103"/>
      <c r="F303" s="186"/>
      <c r="G303" s="186" t="s">
        <v>3206</v>
      </c>
    </row>
    <row r="304" spans="1:7" ht="22.5" customHeight="1">
      <c r="A304" s="68">
        <f t="shared" si="0"/>
        <v>303</v>
      </c>
      <c r="B304" s="110" t="s">
        <v>3169</v>
      </c>
      <c r="C304" s="101" t="s">
        <v>273</v>
      </c>
      <c r="D304" s="101" t="s">
        <v>1060</v>
      </c>
      <c r="E304" s="103"/>
      <c r="F304" s="186"/>
      <c r="G304" s="186" t="s">
        <v>3206</v>
      </c>
    </row>
    <row r="305" spans="1:7" ht="22.5" customHeight="1">
      <c r="A305" s="68">
        <f t="shared" si="0"/>
        <v>304</v>
      </c>
      <c r="B305" s="110" t="s">
        <v>3169</v>
      </c>
      <c r="C305" s="101" t="s">
        <v>273</v>
      </c>
      <c r="D305" s="101" t="s">
        <v>1066</v>
      </c>
      <c r="E305" s="103"/>
      <c r="F305" s="188"/>
      <c r="G305" s="171"/>
    </row>
    <row r="306" spans="1:7" ht="22.5" customHeight="1">
      <c r="A306" s="68">
        <f t="shared" si="0"/>
        <v>305</v>
      </c>
      <c r="B306" s="101" t="s">
        <v>3211</v>
      </c>
      <c r="C306" s="101" t="s">
        <v>2462</v>
      </c>
      <c r="D306" s="101" t="s">
        <v>1737</v>
      </c>
      <c r="E306" s="111"/>
      <c r="F306" s="104" t="s">
        <v>3213</v>
      </c>
      <c r="G306" s="173" t="s">
        <v>3058</v>
      </c>
    </row>
    <row r="307" spans="1:7" ht="22.5" customHeight="1">
      <c r="A307" s="68">
        <f t="shared" si="0"/>
        <v>306</v>
      </c>
      <c r="B307" s="101" t="s">
        <v>3211</v>
      </c>
      <c r="C307" s="101" t="s">
        <v>3218</v>
      </c>
      <c r="D307" s="101" t="s">
        <v>2508</v>
      </c>
      <c r="E307" s="101" t="s">
        <v>3220</v>
      </c>
      <c r="F307" s="104" t="s">
        <v>3221</v>
      </c>
      <c r="G307" s="173" t="s">
        <v>3058</v>
      </c>
    </row>
    <row r="308" spans="1:7" ht="22.5" customHeight="1">
      <c r="A308" s="68">
        <f t="shared" si="0"/>
        <v>307</v>
      </c>
      <c r="B308" s="101" t="s">
        <v>3211</v>
      </c>
      <c r="C308" s="101" t="s">
        <v>3218</v>
      </c>
      <c r="D308" s="101" t="s">
        <v>2509</v>
      </c>
      <c r="E308" s="101" t="s">
        <v>3223</v>
      </c>
      <c r="F308" s="104" t="s">
        <v>3224</v>
      </c>
      <c r="G308" s="173" t="s">
        <v>3058</v>
      </c>
    </row>
    <row r="309" spans="1:7" ht="22.5" customHeight="1">
      <c r="A309" s="68">
        <f t="shared" si="0"/>
        <v>308</v>
      </c>
      <c r="B309" s="101" t="s">
        <v>3211</v>
      </c>
      <c r="C309" s="101" t="s">
        <v>3218</v>
      </c>
      <c r="D309" s="101" t="s">
        <v>2510</v>
      </c>
      <c r="E309" s="101" t="s">
        <v>3228</v>
      </c>
      <c r="F309" s="125" t="s">
        <v>3229</v>
      </c>
      <c r="G309" s="173" t="s">
        <v>3058</v>
      </c>
    </row>
    <row r="310" spans="1:7" ht="22.5" customHeight="1">
      <c r="A310" s="68">
        <f t="shared" si="0"/>
        <v>309</v>
      </c>
      <c r="B310" s="101" t="s">
        <v>3211</v>
      </c>
      <c r="C310" s="101" t="s">
        <v>2723</v>
      </c>
      <c r="D310" s="101" t="s">
        <v>1778</v>
      </c>
      <c r="E310" s="111"/>
      <c r="F310" s="104" t="s">
        <v>3236</v>
      </c>
      <c r="G310" s="173" t="s">
        <v>3058</v>
      </c>
    </row>
    <row r="311" spans="1:7" ht="22.5" customHeight="1">
      <c r="A311" s="68">
        <f t="shared" si="0"/>
        <v>310</v>
      </c>
      <c r="B311" s="101" t="s">
        <v>3211</v>
      </c>
      <c r="C311" s="101" t="s">
        <v>2706</v>
      </c>
      <c r="D311" s="101" t="s">
        <v>842</v>
      </c>
      <c r="E311" s="111"/>
      <c r="F311" s="104" t="s">
        <v>3242</v>
      </c>
      <c r="G311" s="173" t="s">
        <v>3058</v>
      </c>
    </row>
    <row r="312" spans="1:7" ht="22.5" customHeight="1">
      <c r="A312" s="68">
        <f t="shared" si="0"/>
        <v>311</v>
      </c>
      <c r="B312" s="101" t="s">
        <v>3211</v>
      </c>
      <c r="C312" s="101" t="s">
        <v>1329</v>
      </c>
      <c r="D312" s="101" t="s">
        <v>1593</v>
      </c>
      <c r="E312" s="111"/>
      <c r="F312" s="104" t="s">
        <v>3246</v>
      </c>
      <c r="G312" s="173" t="s">
        <v>3058</v>
      </c>
    </row>
    <row r="313" spans="1:7" ht="22.5" customHeight="1">
      <c r="A313" s="68">
        <f t="shared" si="0"/>
        <v>312</v>
      </c>
      <c r="B313" s="101" t="s">
        <v>3211</v>
      </c>
      <c r="C313" s="101" t="s">
        <v>2573</v>
      </c>
      <c r="D313" s="101" t="s">
        <v>645</v>
      </c>
      <c r="E313" s="111"/>
      <c r="F313" s="104" t="s">
        <v>3250</v>
      </c>
      <c r="G313" s="173" t="s">
        <v>3058</v>
      </c>
    </row>
    <row r="314" spans="1:7" ht="22.5" customHeight="1">
      <c r="A314" s="68">
        <f t="shared" si="0"/>
        <v>313</v>
      </c>
      <c r="B314" s="101" t="s">
        <v>3211</v>
      </c>
      <c r="C314" s="101" t="s">
        <v>2546</v>
      </c>
      <c r="D314" s="101" t="s">
        <v>612</v>
      </c>
      <c r="E314" s="111"/>
      <c r="F314" s="104" t="s">
        <v>3254</v>
      </c>
      <c r="G314" s="173" t="s">
        <v>3058</v>
      </c>
    </row>
    <row r="315" spans="1:7" ht="22.5" customHeight="1">
      <c r="A315" s="68">
        <f t="shared" si="0"/>
        <v>314</v>
      </c>
      <c r="B315" s="101" t="s">
        <v>3211</v>
      </c>
      <c r="C315" s="101" t="s">
        <v>3257</v>
      </c>
      <c r="D315" s="101" t="s">
        <v>2511</v>
      </c>
      <c r="E315" s="101" t="s">
        <v>3228</v>
      </c>
      <c r="F315" s="104" t="s">
        <v>3260</v>
      </c>
      <c r="G315" s="173" t="s">
        <v>3058</v>
      </c>
    </row>
    <row r="316" spans="1:7" ht="22.5" customHeight="1">
      <c r="A316" s="68">
        <f t="shared" si="0"/>
        <v>315</v>
      </c>
      <c r="B316" s="101" t="s">
        <v>3263</v>
      </c>
      <c r="C316" s="101" t="s">
        <v>2694</v>
      </c>
      <c r="D316" s="101" t="s">
        <v>786</v>
      </c>
      <c r="E316" s="101" t="s">
        <v>3264</v>
      </c>
      <c r="F316" s="104" t="s">
        <v>3265</v>
      </c>
      <c r="G316" s="101" t="s">
        <v>3270</v>
      </c>
    </row>
    <row r="317" spans="1:7" ht="22.5" customHeight="1">
      <c r="A317" s="68">
        <f t="shared" si="0"/>
        <v>316</v>
      </c>
      <c r="B317" s="101" t="s">
        <v>3263</v>
      </c>
      <c r="C317" s="101" t="s">
        <v>2694</v>
      </c>
      <c r="D317" s="101" t="s">
        <v>787</v>
      </c>
      <c r="E317" s="101" t="s">
        <v>3264</v>
      </c>
      <c r="F317" s="104" t="s">
        <v>3273</v>
      </c>
      <c r="G317" s="101" t="s">
        <v>3270</v>
      </c>
    </row>
    <row r="318" spans="1:7" ht="22.5" customHeight="1">
      <c r="A318" s="68">
        <f t="shared" si="0"/>
        <v>317</v>
      </c>
      <c r="B318" s="101" t="s">
        <v>3263</v>
      </c>
      <c r="C318" s="101" t="s">
        <v>2694</v>
      </c>
      <c r="D318" s="101" t="s">
        <v>788</v>
      </c>
      <c r="E318" s="101" t="s">
        <v>3264</v>
      </c>
      <c r="F318" s="104" t="s">
        <v>3278</v>
      </c>
      <c r="G318" s="101" t="s">
        <v>3270</v>
      </c>
    </row>
    <row r="319" spans="1:7" ht="22.5" customHeight="1">
      <c r="A319" s="68">
        <f t="shared" si="0"/>
        <v>318</v>
      </c>
      <c r="B319" s="101" t="s">
        <v>3263</v>
      </c>
      <c r="C319" s="101" t="s">
        <v>36</v>
      </c>
      <c r="D319" s="101" t="s">
        <v>1836</v>
      </c>
      <c r="E319" s="103"/>
      <c r="F319" s="104" t="s">
        <v>3283</v>
      </c>
      <c r="G319" s="194" t="s">
        <v>3284</v>
      </c>
    </row>
    <row r="320" spans="1:7" ht="22.5" customHeight="1">
      <c r="A320" s="68">
        <f t="shared" si="0"/>
        <v>319</v>
      </c>
      <c r="B320" s="101" t="s">
        <v>3286</v>
      </c>
      <c r="C320" s="101" t="s">
        <v>2713</v>
      </c>
      <c r="D320" s="101" t="s">
        <v>1707</v>
      </c>
      <c r="E320" s="103"/>
      <c r="F320" s="104" t="s">
        <v>3287</v>
      </c>
      <c r="G320" s="194" t="s">
        <v>3284</v>
      </c>
    </row>
    <row r="321" spans="1:7" ht="22.5" customHeight="1">
      <c r="A321" s="68">
        <f t="shared" si="0"/>
        <v>320</v>
      </c>
      <c r="B321" s="101" t="s">
        <v>3286</v>
      </c>
      <c r="C321" s="101" t="s">
        <v>551</v>
      </c>
      <c r="D321" s="101" t="s">
        <v>1468</v>
      </c>
      <c r="E321" s="103"/>
      <c r="F321" s="104" t="s">
        <v>3291</v>
      </c>
      <c r="G321" s="194" t="s">
        <v>3284</v>
      </c>
    </row>
    <row r="322" spans="1:7" ht="22.5" customHeight="1">
      <c r="A322" s="68">
        <f t="shared" si="0"/>
        <v>321</v>
      </c>
      <c r="B322" s="101" t="s">
        <v>3286</v>
      </c>
      <c r="C322" s="101" t="s">
        <v>2665</v>
      </c>
      <c r="D322" s="101" t="s">
        <v>808</v>
      </c>
      <c r="E322" s="103"/>
      <c r="F322" s="104" t="s">
        <v>3295</v>
      </c>
      <c r="G322" s="194" t="s">
        <v>3284</v>
      </c>
    </row>
    <row r="323" spans="1:7" ht="22.5" customHeight="1">
      <c r="A323" s="68">
        <f t="shared" si="0"/>
        <v>322</v>
      </c>
      <c r="B323" s="101" t="s">
        <v>3286</v>
      </c>
      <c r="C323" s="101" t="s">
        <v>1730</v>
      </c>
      <c r="D323" s="101" t="s">
        <v>2010</v>
      </c>
      <c r="E323" s="103"/>
      <c r="F323" s="104" t="s">
        <v>3298</v>
      </c>
      <c r="G323" s="194" t="s">
        <v>3284</v>
      </c>
    </row>
    <row r="324" spans="1:7" ht="22.5" customHeight="1">
      <c r="A324" s="68">
        <f t="shared" si="0"/>
        <v>323</v>
      </c>
      <c r="B324" s="101" t="s">
        <v>3286</v>
      </c>
      <c r="C324" s="101" t="s">
        <v>3118</v>
      </c>
      <c r="D324" s="101" t="s">
        <v>56</v>
      </c>
      <c r="E324" s="103"/>
      <c r="F324" s="104" t="s">
        <v>3303</v>
      </c>
      <c r="G324" s="194" t="s">
        <v>3284</v>
      </c>
    </row>
    <row r="325" spans="1:7" ht="22.5" customHeight="1">
      <c r="A325" s="68">
        <f t="shared" si="0"/>
        <v>324</v>
      </c>
      <c r="B325" s="101" t="s">
        <v>3286</v>
      </c>
      <c r="C325" s="101" t="s">
        <v>1329</v>
      </c>
      <c r="D325" s="101" t="s">
        <v>1595</v>
      </c>
      <c r="E325" s="103"/>
      <c r="F325" s="104" t="s">
        <v>3305</v>
      </c>
      <c r="G325" s="194" t="s">
        <v>3284</v>
      </c>
    </row>
    <row r="326" spans="1:7" ht="22.5" customHeight="1">
      <c r="A326" s="68">
        <f t="shared" si="0"/>
        <v>325</v>
      </c>
      <c r="B326" s="101" t="s">
        <v>3286</v>
      </c>
      <c r="C326" s="101" t="s">
        <v>1730</v>
      </c>
      <c r="D326" s="101" t="s">
        <v>2008</v>
      </c>
      <c r="E326" s="103"/>
      <c r="F326" s="104" t="s">
        <v>3311</v>
      </c>
      <c r="G326" s="194" t="s">
        <v>3284</v>
      </c>
    </row>
    <row r="327" spans="1:7" ht="22.5" customHeight="1">
      <c r="A327" s="68">
        <f t="shared" si="0"/>
        <v>326</v>
      </c>
      <c r="B327" s="101" t="s">
        <v>3286</v>
      </c>
      <c r="C327" s="101" t="s">
        <v>1730</v>
      </c>
      <c r="D327" s="101" t="s">
        <v>2009</v>
      </c>
      <c r="E327" s="103"/>
      <c r="F327" s="104" t="s">
        <v>3316</v>
      </c>
      <c r="G327" s="194" t="s">
        <v>3284</v>
      </c>
    </row>
    <row r="328" spans="1:7" ht="22.5" customHeight="1">
      <c r="A328" s="68">
        <f t="shared" si="0"/>
        <v>327</v>
      </c>
      <c r="B328" s="101" t="s">
        <v>3286</v>
      </c>
      <c r="C328" s="101" t="s">
        <v>551</v>
      </c>
      <c r="D328" s="101" t="s">
        <v>1467</v>
      </c>
      <c r="E328" s="103"/>
      <c r="F328" s="104" t="s">
        <v>3317</v>
      </c>
      <c r="G328" s="194" t="s">
        <v>3284</v>
      </c>
    </row>
    <row r="329" spans="1:7" ht="22.5" customHeight="1">
      <c r="A329" s="68">
        <f t="shared" si="0"/>
        <v>328</v>
      </c>
      <c r="B329" s="101" t="s">
        <v>3286</v>
      </c>
      <c r="C329" s="101" t="s">
        <v>49</v>
      </c>
      <c r="D329" s="101" t="s">
        <v>1158</v>
      </c>
      <c r="E329" s="103"/>
      <c r="F329" s="104" t="s">
        <v>3321</v>
      </c>
      <c r="G329" s="194" t="s">
        <v>3284</v>
      </c>
    </row>
    <row r="330" spans="1:7" ht="22.5" customHeight="1">
      <c r="A330" s="68">
        <f t="shared" si="0"/>
        <v>329</v>
      </c>
      <c r="B330" s="101" t="s">
        <v>3286</v>
      </c>
      <c r="C330" s="101" t="s">
        <v>2665</v>
      </c>
      <c r="D330" s="101" t="s">
        <v>807</v>
      </c>
      <c r="E330" s="103"/>
      <c r="F330" s="104" t="s">
        <v>3323</v>
      </c>
      <c r="G330" s="194" t="s">
        <v>3284</v>
      </c>
    </row>
    <row r="331" spans="1:7" ht="22.5" customHeight="1">
      <c r="A331" s="68">
        <f t="shared" si="0"/>
        <v>330</v>
      </c>
      <c r="B331" s="101" t="s">
        <v>3327</v>
      </c>
      <c r="C331" s="101" t="s">
        <v>49</v>
      </c>
      <c r="D331" s="101" t="s">
        <v>1149</v>
      </c>
      <c r="E331" s="103"/>
      <c r="F331" s="125" t="s">
        <v>3328</v>
      </c>
      <c r="G331" s="173" t="s">
        <v>3331</v>
      </c>
    </row>
    <row r="332" spans="1:7" ht="22.5" customHeight="1">
      <c r="A332" s="68">
        <f t="shared" si="0"/>
        <v>331</v>
      </c>
      <c r="B332" s="101" t="s">
        <v>3327</v>
      </c>
      <c r="C332" s="101" t="s">
        <v>36</v>
      </c>
      <c r="D332" s="101" t="s">
        <v>1872</v>
      </c>
      <c r="E332" s="103"/>
      <c r="F332" s="125" t="s">
        <v>3335</v>
      </c>
      <c r="G332" s="197" t="s">
        <v>3331</v>
      </c>
    </row>
    <row r="333" spans="1:7" ht="22.5" customHeight="1">
      <c r="A333" s="68">
        <f t="shared" si="0"/>
        <v>332</v>
      </c>
      <c r="B333" s="101" t="s">
        <v>3327</v>
      </c>
      <c r="C333" s="101" t="s">
        <v>347</v>
      </c>
      <c r="D333" s="101" t="s">
        <v>905</v>
      </c>
      <c r="E333" s="103"/>
      <c r="F333" s="125" t="s">
        <v>3341</v>
      </c>
      <c r="G333" s="197" t="s">
        <v>3331</v>
      </c>
    </row>
    <row r="334" spans="1:7" ht="22.5" customHeight="1">
      <c r="A334" s="68">
        <f t="shared" si="0"/>
        <v>333</v>
      </c>
      <c r="B334" s="101" t="s">
        <v>3327</v>
      </c>
      <c r="C334" s="101" t="s">
        <v>595</v>
      </c>
      <c r="D334" s="101" t="s">
        <v>2269</v>
      </c>
      <c r="E334" s="103"/>
      <c r="F334" s="125" t="s">
        <v>3345</v>
      </c>
      <c r="G334" s="173" t="s">
        <v>3331</v>
      </c>
    </row>
    <row r="335" spans="1:7" ht="22.5" customHeight="1">
      <c r="A335" s="68">
        <f t="shared" si="0"/>
        <v>334</v>
      </c>
      <c r="B335" s="101" t="s">
        <v>3327</v>
      </c>
      <c r="C335" s="101" t="s">
        <v>3347</v>
      </c>
      <c r="D335" s="101" t="s">
        <v>2596</v>
      </c>
      <c r="E335" s="103"/>
      <c r="F335" s="125" t="s">
        <v>3350</v>
      </c>
      <c r="G335" s="173" t="s">
        <v>3331</v>
      </c>
    </row>
    <row r="336" spans="1:7" ht="22.5" customHeight="1">
      <c r="A336" s="68">
        <f t="shared" si="0"/>
        <v>335</v>
      </c>
      <c r="B336" s="101" t="s">
        <v>3353</v>
      </c>
      <c r="C336" s="101" t="s">
        <v>49</v>
      </c>
      <c r="D336" s="101" t="s">
        <v>1214</v>
      </c>
      <c r="E336" s="103"/>
      <c r="F336" s="125" t="s">
        <v>3357</v>
      </c>
      <c r="G336" s="173" t="s">
        <v>3360</v>
      </c>
    </row>
    <row r="337" spans="1:7" ht="22.5" customHeight="1">
      <c r="A337" s="68">
        <f t="shared" si="0"/>
        <v>336</v>
      </c>
      <c r="B337" s="101" t="s">
        <v>3353</v>
      </c>
      <c r="C337" s="101" t="s">
        <v>36</v>
      </c>
      <c r="D337" s="101" t="s">
        <v>2265</v>
      </c>
      <c r="E337" s="103"/>
      <c r="F337" s="125" t="s">
        <v>3363</v>
      </c>
      <c r="G337" s="173" t="s">
        <v>3360</v>
      </c>
    </row>
    <row r="338" spans="1:7" ht="22.5" customHeight="1">
      <c r="A338" s="68">
        <f t="shared" si="0"/>
        <v>337</v>
      </c>
      <c r="B338" s="101" t="s">
        <v>3353</v>
      </c>
      <c r="C338" s="101" t="s">
        <v>49</v>
      </c>
      <c r="D338" s="101" t="s">
        <v>1213</v>
      </c>
      <c r="E338" s="103"/>
      <c r="F338" s="125" t="s">
        <v>3368</v>
      </c>
      <c r="G338" s="173" t="s">
        <v>3371</v>
      </c>
    </row>
    <row r="339" spans="1:7" ht="22.5" customHeight="1">
      <c r="A339" s="68">
        <f t="shared" si="0"/>
        <v>338</v>
      </c>
      <c r="B339" s="101" t="s">
        <v>3353</v>
      </c>
      <c r="C339" s="101" t="s">
        <v>36</v>
      </c>
      <c r="D339" s="101" t="s">
        <v>2256</v>
      </c>
      <c r="E339" s="103"/>
      <c r="F339" s="125" t="s">
        <v>3373</v>
      </c>
      <c r="G339" s="197" t="s">
        <v>3371</v>
      </c>
    </row>
    <row r="340" spans="1:7" ht="22.5" customHeight="1">
      <c r="A340" s="68">
        <f t="shared" si="0"/>
        <v>339</v>
      </c>
      <c r="B340" s="101" t="s">
        <v>3353</v>
      </c>
      <c r="C340" s="101" t="s">
        <v>938</v>
      </c>
      <c r="D340" s="101" t="s">
        <v>422</v>
      </c>
      <c r="E340" s="103"/>
      <c r="F340" s="125" t="s">
        <v>3377</v>
      </c>
      <c r="G340" s="197" t="s">
        <v>3371</v>
      </c>
    </row>
    <row r="341" spans="1:7" ht="22.5" customHeight="1">
      <c r="A341" s="68">
        <f t="shared" si="0"/>
        <v>340</v>
      </c>
      <c r="B341" s="101" t="s">
        <v>3353</v>
      </c>
      <c r="C341" s="101" t="s">
        <v>595</v>
      </c>
      <c r="D341" s="101" t="s">
        <v>2268</v>
      </c>
      <c r="E341" s="103"/>
      <c r="F341" s="104" t="s">
        <v>3382</v>
      </c>
      <c r="G341" s="173" t="s">
        <v>3371</v>
      </c>
    </row>
    <row r="342" spans="1:7" ht="22.5" customHeight="1">
      <c r="A342" s="68">
        <f t="shared" si="0"/>
        <v>341</v>
      </c>
      <c r="B342" s="101" t="s">
        <v>3353</v>
      </c>
      <c r="C342" s="101" t="s">
        <v>49</v>
      </c>
      <c r="D342" s="101" t="s">
        <v>1212</v>
      </c>
      <c r="E342" s="103"/>
      <c r="F342" s="125" t="s">
        <v>3384</v>
      </c>
      <c r="G342" s="173" t="s">
        <v>3387</v>
      </c>
    </row>
    <row r="343" spans="1:7" ht="22.5" customHeight="1">
      <c r="A343" s="68">
        <f t="shared" si="0"/>
        <v>342</v>
      </c>
      <c r="B343" s="101" t="s">
        <v>3353</v>
      </c>
      <c r="C343" s="101" t="s">
        <v>36</v>
      </c>
      <c r="D343" s="101" t="s">
        <v>2263</v>
      </c>
      <c r="E343" s="103"/>
      <c r="F343" s="104" t="s">
        <v>3390</v>
      </c>
      <c r="G343" s="173" t="s">
        <v>3387</v>
      </c>
    </row>
    <row r="344" spans="1:7" ht="22.5" customHeight="1">
      <c r="A344" s="68">
        <f t="shared" si="0"/>
        <v>343</v>
      </c>
      <c r="B344" s="101" t="s">
        <v>3353</v>
      </c>
      <c r="C344" s="101" t="s">
        <v>938</v>
      </c>
      <c r="D344" s="101" t="s">
        <v>421</v>
      </c>
      <c r="E344" s="103"/>
      <c r="F344" s="125" t="s">
        <v>3394</v>
      </c>
      <c r="G344" s="173" t="s">
        <v>3387</v>
      </c>
    </row>
    <row r="345" spans="1:7" ht="22.5" customHeight="1">
      <c r="A345" s="68">
        <f t="shared" si="0"/>
        <v>344</v>
      </c>
      <c r="B345" s="101" t="s">
        <v>3353</v>
      </c>
      <c r="C345" s="101" t="s">
        <v>595</v>
      </c>
      <c r="D345" s="101" t="s">
        <v>2267</v>
      </c>
      <c r="E345" s="103"/>
      <c r="F345" s="125" t="s">
        <v>3397</v>
      </c>
      <c r="G345" s="173" t="s">
        <v>3387</v>
      </c>
    </row>
    <row r="346" spans="1:7" ht="22.5" customHeight="1">
      <c r="A346" s="68">
        <f t="shared" si="0"/>
        <v>345</v>
      </c>
      <c r="B346" s="101" t="s">
        <v>3353</v>
      </c>
      <c r="C346" s="101" t="s">
        <v>551</v>
      </c>
      <c r="D346" s="101" t="s">
        <v>1503</v>
      </c>
      <c r="E346" s="103"/>
      <c r="F346" s="125" t="s">
        <v>3401</v>
      </c>
      <c r="G346" s="173" t="s">
        <v>3331</v>
      </c>
    </row>
    <row r="347" spans="1:7" ht="22.5" customHeight="1">
      <c r="A347" s="68">
        <f t="shared" si="0"/>
        <v>346</v>
      </c>
      <c r="B347" s="101" t="s">
        <v>3353</v>
      </c>
      <c r="C347" s="101" t="s">
        <v>2713</v>
      </c>
      <c r="D347" s="101" t="s">
        <v>1723</v>
      </c>
      <c r="E347" s="103"/>
      <c r="F347" s="125" t="s">
        <v>3404</v>
      </c>
      <c r="G347" s="173" t="s">
        <v>3331</v>
      </c>
    </row>
    <row r="348" spans="1:7" ht="22.5" customHeight="1">
      <c r="A348" s="68">
        <f t="shared" si="0"/>
        <v>347</v>
      </c>
      <c r="B348" s="101" t="s">
        <v>3353</v>
      </c>
      <c r="C348" s="101" t="s">
        <v>1329</v>
      </c>
      <c r="D348" s="101" t="s">
        <v>1624</v>
      </c>
      <c r="E348" s="103"/>
      <c r="F348" s="125" t="s">
        <v>3408</v>
      </c>
      <c r="G348" s="173" t="s">
        <v>3331</v>
      </c>
    </row>
    <row r="349" spans="1:7" ht="22.5" customHeight="1">
      <c r="A349" s="68">
        <f t="shared" si="0"/>
        <v>348</v>
      </c>
      <c r="B349" s="101" t="s">
        <v>3353</v>
      </c>
      <c r="C349" s="101" t="s">
        <v>347</v>
      </c>
      <c r="D349" s="101" t="s">
        <v>906</v>
      </c>
      <c r="E349" s="103"/>
      <c r="F349" s="125" t="s">
        <v>3410</v>
      </c>
      <c r="G349" s="173" t="s">
        <v>3331</v>
      </c>
    </row>
    <row r="350" spans="1:7" ht="22.5" customHeight="1">
      <c r="A350" s="68">
        <f t="shared" si="0"/>
        <v>349</v>
      </c>
      <c r="B350" s="101" t="s">
        <v>3353</v>
      </c>
      <c r="C350" s="101" t="s">
        <v>1730</v>
      </c>
      <c r="D350" s="101" t="s">
        <v>2266</v>
      </c>
      <c r="E350" s="103"/>
      <c r="F350" s="125" t="s">
        <v>3414</v>
      </c>
      <c r="G350" s="173" t="s">
        <v>3331</v>
      </c>
    </row>
    <row r="351" spans="1:7" ht="22.5" customHeight="1">
      <c r="A351" s="68">
        <f t="shared" si="0"/>
        <v>350</v>
      </c>
      <c r="B351" s="101" t="s">
        <v>3353</v>
      </c>
      <c r="C351" s="101" t="s">
        <v>347</v>
      </c>
      <c r="D351" s="101" t="s">
        <v>907</v>
      </c>
      <c r="E351" s="103"/>
      <c r="F351" s="125" t="s">
        <v>3418</v>
      </c>
      <c r="G351" s="173" t="s">
        <v>3331</v>
      </c>
    </row>
    <row r="352" spans="1:7" ht="22.5" customHeight="1">
      <c r="A352" s="68">
        <f t="shared" si="0"/>
        <v>351</v>
      </c>
      <c r="B352" s="101" t="s">
        <v>3353</v>
      </c>
      <c r="C352" s="101" t="s">
        <v>551</v>
      </c>
      <c r="D352" s="101" t="s">
        <v>1502</v>
      </c>
      <c r="E352" s="103"/>
      <c r="F352" s="125" t="s">
        <v>3423</v>
      </c>
      <c r="G352" s="173" t="s">
        <v>3331</v>
      </c>
    </row>
    <row r="353" spans="1:7" ht="22.5" customHeight="1">
      <c r="A353" s="68">
        <f t="shared" si="0"/>
        <v>352</v>
      </c>
      <c r="B353" s="101" t="s">
        <v>3353</v>
      </c>
      <c r="C353" s="101" t="s">
        <v>3347</v>
      </c>
      <c r="D353" s="101" t="s">
        <v>2595</v>
      </c>
      <c r="E353" s="103"/>
      <c r="F353" s="125" t="s">
        <v>3427</v>
      </c>
      <c r="G353" s="173" t="s">
        <v>3331</v>
      </c>
    </row>
    <row r="354" spans="1:7" ht="22.5" customHeight="1">
      <c r="A354" s="68">
        <f t="shared" si="0"/>
        <v>353</v>
      </c>
      <c r="B354" s="101" t="s">
        <v>3353</v>
      </c>
      <c r="C354" s="101" t="s">
        <v>551</v>
      </c>
      <c r="D354" s="101" t="s">
        <v>1526</v>
      </c>
      <c r="E354" s="103"/>
      <c r="F354" s="125" t="s">
        <v>3431</v>
      </c>
      <c r="G354" s="173" t="s">
        <v>3331</v>
      </c>
    </row>
    <row r="355" spans="1:7" ht="22.5" customHeight="1">
      <c r="A355" s="68">
        <f t="shared" si="0"/>
        <v>354</v>
      </c>
      <c r="B355" s="101" t="s">
        <v>3353</v>
      </c>
      <c r="C355" s="101" t="s">
        <v>551</v>
      </c>
      <c r="D355" s="101" t="s">
        <v>1528</v>
      </c>
      <c r="E355" s="103"/>
      <c r="F355" s="125" t="s">
        <v>3436</v>
      </c>
      <c r="G355" s="173" t="s">
        <v>3331</v>
      </c>
    </row>
    <row r="356" spans="1:7" ht="22.5" customHeight="1">
      <c r="A356" s="68">
        <f t="shared" si="0"/>
        <v>355</v>
      </c>
      <c r="B356" s="101" t="s">
        <v>3353</v>
      </c>
      <c r="C356" s="101" t="s">
        <v>3118</v>
      </c>
      <c r="D356" s="101" t="s">
        <v>79</v>
      </c>
      <c r="E356" s="103"/>
      <c r="F356" s="125" t="s">
        <v>3439</v>
      </c>
      <c r="G356" s="173" t="s">
        <v>3331</v>
      </c>
    </row>
    <row r="357" spans="1:7" ht="22.5" customHeight="1">
      <c r="A357" s="68">
        <f t="shared" si="0"/>
        <v>356</v>
      </c>
      <c r="B357" s="101" t="s">
        <v>3353</v>
      </c>
      <c r="C357" s="101" t="s">
        <v>3118</v>
      </c>
      <c r="D357" s="101" t="s">
        <v>80</v>
      </c>
      <c r="E357" s="103"/>
      <c r="F357" s="125" t="s">
        <v>3439</v>
      </c>
      <c r="G357" s="173" t="s">
        <v>3331</v>
      </c>
    </row>
    <row r="358" spans="1:7" ht="22.5" customHeight="1">
      <c r="A358" s="68">
        <f t="shared" si="0"/>
        <v>357</v>
      </c>
      <c r="B358" s="101" t="s">
        <v>3353</v>
      </c>
      <c r="C358" s="101" t="s">
        <v>3118</v>
      </c>
      <c r="D358" s="101" t="s">
        <v>81</v>
      </c>
      <c r="E358" s="103"/>
      <c r="F358" s="125" t="s">
        <v>3439</v>
      </c>
      <c r="G358" s="173" t="s">
        <v>3331</v>
      </c>
    </row>
    <row r="359" spans="1:7" ht="22.5" customHeight="1">
      <c r="A359" s="68">
        <f t="shared" si="0"/>
        <v>358</v>
      </c>
      <c r="B359" s="101" t="s">
        <v>3353</v>
      </c>
      <c r="C359" s="101" t="s">
        <v>3347</v>
      </c>
      <c r="D359" s="101" t="s">
        <v>2586</v>
      </c>
      <c r="E359" s="103"/>
      <c r="F359" s="125" t="s">
        <v>3445</v>
      </c>
      <c r="G359" s="173" t="s">
        <v>3331</v>
      </c>
    </row>
    <row r="360" spans="1:7" ht="22.5" customHeight="1">
      <c r="A360" s="68">
        <f t="shared" si="0"/>
        <v>359</v>
      </c>
      <c r="B360" s="110" t="s">
        <v>3449</v>
      </c>
      <c r="C360" s="110" t="s">
        <v>2713</v>
      </c>
      <c r="D360" s="110" t="s">
        <v>1704</v>
      </c>
      <c r="E360" s="110" t="s">
        <v>3450</v>
      </c>
      <c r="F360" s="104" t="s">
        <v>3451</v>
      </c>
      <c r="G360" s="110" t="s">
        <v>3453</v>
      </c>
    </row>
    <row r="361" spans="1:7" ht="22.5" customHeight="1">
      <c r="A361" s="68">
        <f t="shared" si="0"/>
        <v>360</v>
      </c>
      <c r="B361" s="110" t="s">
        <v>3449</v>
      </c>
      <c r="C361" s="110" t="s">
        <v>347</v>
      </c>
      <c r="D361" s="110" t="s">
        <v>839</v>
      </c>
      <c r="E361" s="101" t="s">
        <v>3455</v>
      </c>
      <c r="F361" s="104" t="s">
        <v>3456</v>
      </c>
      <c r="G361" s="110" t="s">
        <v>3453</v>
      </c>
    </row>
    <row r="362" spans="1:7" ht="22.5" customHeight="1">
      <c r="A362" s="68">
        <f t="shared" si="0"/>
        <v>361</v>
      </c>
      <c r="B362" s="110" t="s">
        <v>3449</v>
      </c>
      <c r="C362" s="110" t="s">
        <v>49</v>
      </c>
      <c r="D362" s="110" t="s">
        <v>1172</v>
      </c>
      <c r="E362" s="101" t="s">
        <v>3455</v>
      </c>
      <c r="F362" s="104" t="s">
        <v>3459</v>
      </c>
      <c r="G362" s="110" t="s">
        <v>3453</v>
      </c>
    </row>
    <row r="363" spans="1:7" ht="22.5" customHeight="1">
      <c r="A363" s="68">
        <f t="shared" si="0"/>
        <v>362</v>
      </c>
      <c r="B363" s="110" t="s">
        <v>3449</v>
      </c>
      <c r="C363" s="110" t="s">
        <v>1730</v>
      </c>
      <c r="D363" s="110" t="s">
        <v>2128</v>
      </c>
      <c r="E363" s="101" t="s">
        <v>3455</v>
      </c>
      <c r="F363" s="104" t="s">
        <v>3463</v>
      </c>
      <c r="G363" s="110" t="s">
        <v>3453</v>
      </c>
    </row>
    <row r="364" spans="1:7" ht="22.5" customHeight="1">
      <c r="A364" s="68">
        <f t="shared" si="0"/>
        <v>363</v>
      </c>
      <c r="B364" s="110" t="s">
        <v>3449</v>
      </c>
      <c r="C364" s="110" t="s">
        <v>1730</v>
      </c>
      <c r="D364" s="110" t="s">
        <v>2129</v>
      </c>
      <c r="E364" s="101" t="s">
        <v>3455</v>
      </c>
      <c r="F364" s="104" t="s">
        <v>3467</v>
      </c>
      <c r="G364" s="110" t="s">
        <v>3453</v>
      </c>
    </row>
    <row r="365" spans="1:7" ht="22.5" customHeight="1">
      <c r="A365" s="68">
        <f t="shared" si="0"/>
        <v>364</v>
      </c>
      <c r="B365" s="110" t="s">
        <v>3449</v>
      </c>
      <c r="C365" s="110" t="s">
        <v>36</v>
      </c>
      <c r="D365" s="110" t="s">
        <v>2127</v>
      </c>
      <c r="E365" s="101" t="s">
        <v>3455</v>
      </c>
      <c r="F365" s="104" t="s">
        <v>3471</v>
      </c>
      <c r="G365" s="110" t="s">
        <v>3453</v>
      </c>
    </row>
    <row r="366" spans="1:7" ht="22.5" customHeight="1">
      <c r="A366" s="68">
        <f t="shared" si="0"/>
        <v>365</v>
      </c>
      <c r="B366" s="110" t="s">
        <v>3449</v>
      </c>
      <c r="C366" s="110" t="s">
        <v>3118</v>
      </c>
      <c r="D366" s="110" t="s">
        <v>69</v>
      </c>
      <c r="E366" s="101" t="s">
        <v>3455</v>
      </c>
      <c r="F366" s="104" t="s">
        <v>3475</v>
      </c>
      <c r="G366" s="110" t="s">
        <v>3453</v>
      </c>
    </row>
    <row r="367" spans="1:7" ht="22.5" customHeight="1">
      <c r="A367" s="68">
        <f t="shared" si="0"/>
        <v>366</v>
      </c>
      <c r="B367" s="101" t="s">
        <v>3477</v>
      </c>
      <c r="C367" s="101" t="s">
        <v>2687</v>
      </c>
      <c r="D367" s="101" t="s">
        <v>1737</v>
      </c>
      <c r="E367" s="111"/>
      <c r="F367" s="125" t="s">
        <v>3478</v>
      </c>
      <c r="G367" s="173" t="s">
        <v>3482</v>
      </c>
    </row>
    <row r="368" spans="1:7" ht="22.5" customHeight="1">
      <c r="A368" s="68">
        <f t="shared" si="0"/>
        <v>367</v>
      </c>
      <c r="B368" s="101" t="s">
        <v>3477</v>
      </c>
      <c r="C368" s="101" t="s">
        <v>1730</v>
      </c>
      <c r="D368" s="101" t="s">
        <v>2011</v>
      </c>
      <c r="E368" s="101" t="s">
        <v>3483</v>
      </c>
      <c r="F368" s="125" t="s">
        <v>3484</v>
      </c>
      <c r="G368" s="173" t="s">
        <v>3482</v>
      </c>
    </row>
    <row r="369" spans="1:7" ht="22.5" customHeight="1">
      <c r="A369" s="68">
        <f t="shared" si="0"/>
        <v>368</v>
      </c>
      <c r="B369" s="101" t="s">
        <v>3477</v>
      </c>
      <c r="C369" s="101" t="s">
        <v>1329</v>
      </c>
      <c r="D369" s="101" t="s">
        <v>1599</v>
      </c>
      <c r="E369" s="101" t="s">
        <v>3483</v>
      </c>
      <c r="F369" s="125" t="s">
        <v>3489</v>
      </c>
      <c r="G369" s="173" t="s">
        <v>3482</v>
      </c>
    </row>
    <row r="370" spans="1:7" ht="22.5" customHeight="1">
      <c r="A370" s="68">
        <f t="shared" si="0"/>
        <v>369</v>
      </c>
      <c r="B370" s="101" t="s">
        <v>3477</v>
      </c>
      <c r="C370" s="101" t="s">
        <v>1730</v>
      </c>
      <c r="D370" s="101" t="s">
        <v>2012</v>
      </c>
      <c r="E370" s="101" t="s">
        <v>3483</v>
      </c>
      <c r="F370" s="125" t="s">
        <v>3492</v>
      </c>
      <c r="G370" s="173" t="s">
        <v>3482</v>
      </c>
    </row>
    <row r="371" spans="1:7" ht="22.5" customHeight="1">
      <c r="A371" s="68">
        <f t="shared" si="0"/>
        <v>370</v>
      </c>
      <c r="B371" s="101" t="s">
        <v>3477</v>
      </c>
      <c r="C371" s="101" t="s">
        <v>347</v>
      </c>
      <c r="D371" s="101" t="s">
        <v>843</v>
      </c>
      <c r="E371" s="101" t="s">
        <v>3483</v>
      </c>
      <c r="F371" s="104" t="s">
        <v>3495</v>
      </c>
      <c r="G371" s="173" t="s">
        <v>3482</v>
      </c>
    </row>
    <row r="372" spans="1:7" ht="22.5" customHeight="1">
      <c r="A372" s="68">
        <f t="shared" si="0"/>
        <v>371</v>
      </c>
      <c r="B372" s="101" t="s">
        <v>3477</v>
      </c>
      <c r="C372" s="101" t="s">
        <v>2681</v>
      </c>
      <c r="D372" s="101" t="s">
        <v>335</v>
      </c>
      <c r="E372" s="111"/>
      <c r="F372" s="125" t="s">
        <v>3498</v>
      </c>
      <c r="G372" s="173" t="s">
        <v>3482</v>
      </c>
    </row>
    <row r="373" spans="1:7" ht="22.5" customHeight="1">
      <c r="A373" s="68">
        <f t="shared" si="0"/>
        <v>372</v>
      </c>
      <c r="B373" s="101" t="s">
        <v>3477</v>
      </c>
      <c r="C373" s="101" t="s">
        <v>1329</v>
      </c>
      <c r="D373" s="101" t="s">
        <v>1600</v>
      </c>
      <c r="E373" s="101" t="s">
        <v>3483</v>
      </c>
      <c r="F373" s="104" t="s">
        <v>3502</v>
      </c>
      <c r="G373" s="173" t="s">
        <v>3482</v>
      </c>
    </row>
    <row r="374" spans="1:7" ht="22.5" customHeight="1">
      <c r="A374" s="68">
        <f t="shared" si="0"/>
        <v>373</v>
      </c>
      <c r="B374" s="101" t="s">
        <v>3477</v>
      </c>
      <c r="C374" s="101" t="s">
        <v>551</v>
      </c>
      <c r="D374" s="101" t="s">
        <v>1472</v>
      </c>
      <c r="E374" s="111"/>
      <c r="F374" s="104" t="s">
        <v>3507</v>
      </c>
      <c r="G374" s="173" t="s">
        <v>3482</v>
      </c>
    </row>
    <row r="375" spans="1:7" ht="22.5" customHeight="1">
      <c r="A375" s="68">
        <f t="shared" si="0"/>
        <v>374</v>
      </c>
      <c r="B375" s="101" t="s">
        <v>3477</v>
      </c>
      <c r="C375" s="101" t="s">
        <v>2678</v>
      </c>
      <c r="D375" s="101" t="s">
        <v>46</v>
      </c>
      <c r="E375" s="111"/>
      <c r="F375" s="125" t="s">
        <v>3492</v>
      </c>
      <c r="G375" s="173" t="s">
        <v>3482</v>
      </c>
    </row>
    <row r="376" spans="1:7" ht="22.5" customHeight="1">
      <c r="A376" s="68">
        <f t="shared" si="0"/>
        <v>375</v>
      </c>
      <c r="B376" s="101" t="s">
        <v>3477</v>
      </c>
      <c r="C376" s="101" t="s">
        <v>1730</v>
      </c>
      <c r="D376" s="101" t="s">
        <v>2013</v>
      </c>
      <c r="E376" s="101" t="s">
        <v>3511</v>
      </c>
      <c r="F376" s="125" t="s">
        <v>3512</v>
      </c>
      <c r="G376" s="173" t="s">
        <v>3482</v>
      </c>
    </row>
    <row r="377" spans="1:7" ht="22.5" customHeight="1">
      <c r="A377" s="68">
        <f t="shared" si="0"/>
        <v>376</v>
      </c>
      <c r="B377" s="101" t="s">
        <v>3477</v>
      </c>
      <c r="C377" s="101" t="s">
        <v>1730</v>
      </c>
      <c r="D377" s="101" t="s">
        <v>2014</v>
      </c>
      <c r="E377" s="101" t="s">
        <v>3483</v>
      </c>
      <c r="F377" s="125" t="s">
        <v>3514</v>
      </c>
      <c r="G377" s="173" t="s">
        <v>3482</v>
      </c>
    </row>
    <row r="378" spans="1:7" ht="22.5" customHeight="1">
      <c r="A378" s="68">
        <f t="shared" si="0"/>
        <v>377</v>
      </c>
      <c r="B378" s="101" t="s">
        <v>3477</v>
      </c>
      <c r="C378" s="101" t="s">
        <v>49</v>
      </c>
      <c r="D378" s="101" t="s">
        <v>1174</v>
      </c>
      <c r="E378" s="101" t="s">
        <v>3483</v>
      </c>
      <c r="F378" s="125" t="s">
        <v>3518</v>
      </c>
      <c r="G378" s="173" t="s">
        <v>3482</v>
      </c>
    </row>
    <row r="379" spans="1:7" ht="22.5" customHeight="1">
      <c r="A379" s="68">
        <f t="shared" si="0"/>
        <v>378</v>
      </c>
      <c r="B379" s="101" t="s">
        <v>3477</v>
      </c>
      <c r="C379" s="101" t="s">
        <v>347</v>
      </c>
      <c r="D379" s="101" t="s">
        <v>844</v>
      </c>
      <c r="E379" s="101" t="s">
        <v>3483</v>
      </c>
      <c r="F379" s="125" t="s">
        <v>3522</v>
      </c>
      <c r="G379" s="173" t="s">
        <v>3482</v>
      </c>
    </row>
    <row r="380" spans="1:7" ht="22.5" customHeight="1">
      <c r="A380" s="68">
        <f t="shared" si="0"/>
        <v>379</v>
      </c>
      <c r="B380" s="101" t="s">
        <v>3477</v>
      </c>
      <c r="C380" s="101" t="s">
        <v>36</v>
      </c>
      <c r="D380" s="101" t="s">
        <v>2016</v>
      </c>
      <c r="E380" s="111"/>
      <c r="F380" s="125" t="s">
        <v>3525</v>
      </c>
      <c r="G380" s="173" t="s">
        <v>3482</v>
      </c>
    </row>
    <row r="381" spans="1:7" ht="22.5" customHeight="1">
      <c r="A381" s="68">
        <f t="shared" si="0"/>
        <v>380</v>
      </c>
      <c r="B381" s="101" t="s">
        <v>3477</v>
      </c>
      <c r="C381" s="101" t="s">
        <v>2665</v>
      </c>
      <c r="D381" s="101" t="s">
        <v>809</v>
      </c>
      <c r="E381" s="101" t="s">
        <v>3483</v>
      </c>
      <c r="F381" s="125" t="s">
        <v>3528</v>
      </c>
      <c r="G381" s="173" t="s">
        <v>3482</v>
      </c>
    </row>
    <row r="382" spans="1:7" ht="22.5" customHeight="1">
      <c r="A382" s="68">
        <f t="shared" si="0"/>
        <v>381</v>
      </c>
      <c r="B382" s="101" t="s">
        <v>3477</v>
      </c>
      <c r="C382" s="101" t="s">
        <v>1730</v>
      </c>
      <c r="D382" s="101" t="s">
        <v>2020</v>
      </c>
      <c r="E382" s="101" t="s">
        <v>3483</v>
      </c>
      <c r="F382" s="125" t="s">
        <v>3529</v>
      </c>
      <c r="G382" s="173" t="s">
        <v>3482</v>
      </c>
    </row>
    <row r="383" spans="1:7" ht="22.5" customHeight="1">
      <c r="A383" s="68">
        <f t="shared" si="0"/>
        <v>382</v>
      </c>
      <c r="B383" s="101" t="s">
        <v>3477</v>
      </c>
      <c r="C383" s="101" t="s">
        <v>347</v>
      </c>
      <c r="D383" s="101" t="s">
        <v>845</v>
      </c>
      <c r="E383" s="101" t="s">
        <v>3483</v>
      </c>
      <c r="F383" s="125" t="s">
        <v>3534</v>
      </c>
      <c r="G383" s="173" t="s">
        <v>3482</v>
      </c>
    </row>
    <row r="384" spans="1:7" ht="22.5" customHeight="1">
      <c r="A384" s="68">
        <f t="shared" si="0"/>
        <v>383</v>
      </c>
      <c r="B384" s="101" t="s">
        <v>3477</v>
      </c>
      <c r="C384" s="101" t="s">
        <v>36</v>
      </c>
      <c r="D384" s="101" t="s">
        <v>2018</v>
      </c>
      <c r="E384" s="111"/>
      <c r="F384" s="125" t="s">
        <v>3535</v>
      </c>
      <c r="G384" s="173" t="s">
        <v>3482</v>
      </c>
    </row>
    <row r="385" spans="1:7" ht="22.5" customHeight="1">
      <c r="A385" s="68">
        <f t="shared" si="0"/>
        <v>384</v>
      </c>
      <c r="B385" s="101" t="s">
        <v>3477</v>
      </c>
      <c r="C385" s="101" t="s">
        <v>49</v>
      </c>
      <c r="D385" s="101" t="s">
        <v>1176</v>
      </c>
      <c r="E385" s="101" t="s">
        <v>3483</v>
      </c>
      <c r="F385" s="125" t="s">
        <v>3539</v>
      </c>
      <c r="G385" s="173" t="s">
        <v>3482</v>
      </c>
    </row>
    <row r="386" spans="1:7" ht="22.5" customHeight="1">
      <c r="A386" s="68">
        <f t="shared" si="0"/>
        <v>385</v>
      </c>
      <c r="B386" s="101" t="s">
        <v>3477</v>
      </c>
      <c r="C386" s="101" t="s">
        <v>2665</v>
      </c>
      <c r="D386" s="101" t="s">
        <v>1475</v>
      </c>
      <c r="E386" s="101" t="s">
        <v>3483</v>
      </c>
      <c r="F386" s="125" t="s">
        <v>3543</v>
      </c>
      <c r="G386" s="173" t="s">
        <v>3482</v>
      </c>
    </row>
    <row r="387" spans="1:7" ht="22.5" customHeight="1">
      <c r="A387" s="68">
        <f t="shared" si="0"/>
        <v>386</v>
      </c>
      <c r="B387" s="101" t="s">
        <v>3477</v>
      </c>
      <c r="C387" s="101" t="s">
        <v>3151</v>
      </c>
      <c r="D387" s="101" t="s">
        <v>430</v>
      </c>
      <c r="E387" s="101" t="s">
        <v>3483</v>
      </c>
      <c r="F387" s="125" t="s">
        <v>3545</v>
      </c>
      <c r="G387" s="173" t="s">
        <v>3482</v>
      </c>
    </row>
    <row r="388" spans="1:7" ht="22.5" customHeight="1">
      <c r="A388" s="68">
        <f t="shared" si="0"/>
        <v>387</v>
      </c>
      <c r="B388" s="101" t="s">
        <v>3477</v>
      </c>
      <c r="C388" s="101" t="s">
        <v>3118</v>
      </c>
      <c r="D388" s="101" t="s">
        <v>60</v>
      </c>
      <c r="E388" s="111"/>
      <c r="F388" s="125" t="s">
        <v>3549</v>
      </c>
      <c r="G388" s="173" t="s">
        <v>3482</v>
      </c>
    </row>
    <row r="389" spans="1:7" ht="22.5" customHeight="1">
      <c r="A389" s="68">
        <f t="shared" si="0"/>
        <v>388</v>
      </c>
      <c r="B389" s="101" t="s">
        <v>3477</v>
      </c>
      <c r="C389" s="101" t="s">
        <v>551</v>
      </c>
      <c r="D389" s="101" t="s">
        <v>1473</v>
      </c>
      <c r="E389" s="111"/>
      <c r="F389" s="125" t="s">
        <v>3553</v>
      </c>
      <c r="G389" s="173" t="s">
        <v>3482</v>
      </c>
    </row>
    <row r="390" spans="1:7" ht="22.5" customHeight="1">
      <c r="A390" s="68">
        <f t="shared" si="0"/>
        <v>389</v>
      </c>
      <c r="B390" s="101" t="s">
        <v>3477</v>
      </c>
      <c r="C390" s="101" t="s">
        <v>551</v>
      </c>
      <c r="D390" s="101" t="s">
        <v>1474</v>
      </c>
      <c r="E390" s="111"/>
      <c r="F390" s="125" t="s">
        <v>3555</v>
      </c>
      <c r="G390" s="173" t="s">
        <v>3482</v>
      </c>
    </row>
    <row r="391" spans="1:7" ht="22.5" customHeight="1">
      <c r="A391" s="68">
        <f t="shared" si="0"/>
        <v>390</v>
      </c>
      <c r="B391" s="101" t="s">
        <v>3477</v>
      </c>
      <c r="C391" s="101" t="s">
        <v>2573</v>
      </c>
      <c r="D391" s="101" t="s">
        <v>779</v>
      </c>
      <c r="E391" s="111"/>
      <c r="F391" s="125" t="s">
        <v>3560</v>
      </c>
      <c r="G391" s="173" t="s">
        <v>3482</v>
      </c>
    </row>
    <row r="392" spans="1:7" ht="22.5" customHeight="1">
      <c r="A392" s="68">
        <f t="shared" si="0"/>
        <v>391</v>
      </c>
      <c r="B392" s="207" t="s">
        <v>3563</v>
      </c>
      <c r="C392" s="207" t="s">
        <v>241</v>
      </c>
      <c r="D392" s="207" t="s">
        <v>2287</v>
      </c>
      <c r="E392" s="103"/>
      <c r="F392" s="209" t="s">
        <v>3565</v>
      </c>
      <c r="G392" s="207" t="s">
        <v>3567</v>
      </c>
    </row>
    <row r="393" spans="1:7" ht="22.5" customHeight="1">
      <c r="A393" s="68">
        <f t="shared" si="0"/>
        <v>392</v>
      </c>
      <c r="B393" s="207" t="s">
        <v>3563</v>
      </c>
      <c r="C393" s="207" t="s">
        <v>273</v>
      </c>
      <c r="D393" s="207" t="s">
        <v>1215</v>
      </c>
      <c r="E393" s="103"/>
      <c r="F393" s="209" t="s">
        <v>3570</v>
      </c>
      <c r="G393" s="207" t="s">
        <v>3567</v>
      </c>
    </row>
    <row r="394" spans="1:7" ht="22.5" customHeight="1">
      <c r="A394" s="68">
        <f t="shared" si="0"/>
        <v>393</v>
      </c>
      <c r="B394" s="207" t="s">
        <v>3563</v>
      </c>
      <c r="C394" s="207" t="s">
        <v>3572</v>
      </c>
      <c r="D394" s="207" t="s">
        <v>78</v>
      </c>
      <c r="E394" s="103"/>
      <c r="F394" s="209" t="s">
        <v>3573</v>
      </c>
      <c r="G394" s="207" t="s">
        <v>3567</v>
      </c>
    </row>
    <row r="395" spans="1:7" ht="22.5" customHeight="1">
      <c r="A395" s="68">
        <f t="shared" si="0"/>
        <v>394</v>
      </c>
      <c r="B395" s="207" t="s">
        <v>3563</v>
      </c>
      <c r="C395" s="207" t="s">
        <v>195</v>
      </c>
      <c r="D395" s="207" t="s">
        <v>904</v>
      </c>
      <c r="E395" s="103"/>
      <c r="F395" s="209" t="s">
        <v>3577</v>
      </c>
      <c r="G395" s="207" t="s">
        <v>3567</v>
      </c>
    </row>
    <row r="396" spans="1:7" ht="22.5" customHeight="1">
      <c r="A396" s="68">
        <f t="shared" si="0"/>
        <v>395</v>
      </c>
      <c r="B396" s="207" t="s">
        <v>3563</v>
      </c>
      <c r="C396" s="207" t="s">
        <v>195</v>
      </c>
      <c r="D396" s="207" t="s">
        <v>908</v>
      </c>
      <c r="E396" s="103"/>
      <c r="F396" s="209" t="s">
        <v>3581</v>
      </c>
      <c r="G396" s="207" t="s">
        <v>3567</v>
      </c>
    </row>
    <row r="397" spans="1:7" ht="22.5" customHeight="1">
      <c r="A397" s="68">
        <f t="shared" si="0"/>
        <v>396</v>
      </c>
      <c r="B397" s="207" t="s">
        <v>3563</v>
      </c>
      <c r="C397" s="207" t="s">
        <v>154</v>
      </c>
      <c r="D397" s="207" t="s">
        <v>1712</v>
      </c>
      <c r="E397" s="103"/>
      <c r="F397" s="209" t="s">
        <v>3584</v>
      </c>
      <c r="G397" s="207" t="s">
        <v>3567</v>
      </c>
    </row>
    <row r="398" spans="1:7" ht="22.5" customHeight="1">
      <c r="A398" s="68">
        <f t="shared" si="0"/>
        <v>397</v>
      </c>
      <c r="B398" s="207" t="s">
        <v>3563</v>
      </c>
      <c r="C398" s="207" t="s">
        <v>494</v>
      </c>
      <c r="D398" s="207" t="s">
        <v>1522</v>
      </c>
      <c r="E398" s="103"/>
      <c r="F398" s="209" t="s">
        <v>3589</v>
      </c>
      <c r="G398" s="207" t="s">
        <v>3567</v>
      </c>
    </row>
    <row r="399" spans="1:7" ht="22.5" customHeight="1">
      <c r="A399" s="68">
        <f t="shared" si="0"/>
        <v>398</v>
      </c>
      <c r="B399" s="207" t="s">
        <v>3563</v>
      </c>
      <c r="C399" s="207" t="s">
        <v>241</v>
      </c>
      <c r="D399" s="207" t="s">
        <v>2286</v>
      </c>
      <c r="E399" s="103"/>
      <c r="F399" s="209" t="s">
        <v>3595</v>
      </c>
      <c r="G399" s="207" t="s">
        <v>3567</v>
      </c>
    </row>
    <row r="400" spans="1:7" ht="22.5" customHeight="1">
      <c r="A400" s="68">
        <f t="shared" si="0"/>
        <v>399</v>
      </c>
      <c r="B400" s="210" t="s">
        <v>3599</v>
      </c>
      <c r="C400" s="210" t="s">
        <v>494</v>
      </c>
      <c r="D400" s="210" t="s">
        <v>1531</v>
      </c>
      <c r="E400" s="103"/>
      <c r="F400" s="211" t="s">
        <v>3602</v>
      </c>
      <c r="G400" s="210" t="s">
        <v>3606</v>
      </c>
    </row>
    <row r="401" spans="1:7" ht="22.5" customHeight="1">
      <c r="A401" s="68">
        <f t="shared" si="0"/>
        <v>400</v>
      </c>
      <c r="B401" s="210" t="s">
        <v>3599</v>
      </c>
      <c r="C401" s="210" t="s">
        <v>273</v>
      </c>
      <c r="D401" s="210" t="s">
        <v>1226</v>
      </c>
      <c r="E401" s="103"/>
      <c r="F401" s="211" t="s">
        <v>3608</v>
      </c>
      <c r="G401" s="210" t="s">
        <v>3611</v>
      </c>
    </row>
    <row r="402" spans="1:7" ht="22.5" customHeight="1">
      <c r="A402" s="68">
        <f t="shared" si="0"/>
        <v>401</v>
      </c>
      <c r="B402" s="210" t="s">
        <v>3599</v>
      </c>
      <c r="C402" s="210" t="s">
        <v>241</v>
      </c>
      <c r="D402" s="210" t="s">
        <v>1886</v>
      </c>
      <c r="E402" s="103"/>
      <c r="F402" s="211" t="s">
        <v>3613</v>
      </c>
      <c r="G402" s="210" t="s">
        <v>3611</v>
      </c>
    </row>
    <row r="403" spans="1:7" ht="22.5" customHeight="1">
      <c r="A403" s="68">
        <f t="shared" si="0"/>
        <v>402</v>
      </c>
      <c r="B403" s="210" t="s">
        <v>3599</v>
      </c>
      <c r="C403" s="210" t="s">
        <v>195</v>
      </c>
      <c r="D403" s="210" t="s">
        <v>863</v>
      </c>
      <c r="E403" s="103"/>
      <c r="F403" s="211" t="s">
        <v>3615</v>
      </c>
      <c r="G403" s="210" t="s">
        <v>3611</v>
      </c>
    </row>
    <row r="404" spans="1:7" ht="22.5" customHeight="1">
      <c r="A404" s="68">
        <f t="shared" si="0"/>
        <v>403</v>
      </c>
      <c r="B404" s="210" t="s">
        <v>3599</v>
      </c>
      <c r="C404" s="210" t="s">
        <v>436</v>
      </c>
      <c r="D404" s="210" t="s">
        <v>84</v>
      </c>
      <c r="E404" s="103"/>
      <c r="F404" s="211" t="s">
        <v>3618</v>
      </c>
      <c r="G404" s="210" t="s">
        <v>3606</v>
      </c>
    </row>
    <row r="405" spans="1:7" ht="22.5" customHeight="1">
      <c r="A405" s="68">
        <f t="shared" si="0"/>
        <v>404</v>
      </c>
      <c r="B405" s="210" t="s">
        <v>3599</v>
      </c>
      <c r="C405" s="210" t="s">
        <v>195</v>
      </c>
      <c r="D405" s="210" t="s">
        <v>861</v>
      </c>
      <c r="E405" s="103"/>
      <c r="F405" s="211" t="s">
        <v>3623</v>
      </c>
      <c r="G405" s="210" t="s">
        <v>3611</v>
      </c>
    </row>
    <row r="406" spans="1:7" ht="22.5" customHeight="1">
      <c r="A406" s="68">
        <f t="shared" si="0"/>
        <v>405</v>
      </c>
      <c r="B406" s="210" t="s">
        <v>3599</v>
      </c>
      <c r="C406" s="210" t="s">
        <v>436</v>
      </c>
      <c r="D406" s="210" t="s">
        <v>83</v>
      </c>
      <c r="E406" s="103"/>
      <c r="F406" s="211" t="s">
        <v>3626</v>
      </c>
      <c r="G406" s="210" t="s">
        <v>3606</v>
      </c>
    </row>
    <row r="407" spans="1:7" ht="22.5" customHeight="1">
      <c r="A407" s="68">
        <f t="shared" si="0"/>
        <v>406</v>
      </c>
      <c r="B407" s="210" t="s">
        <v>3599</v>
      </c>
      <c r="C407" s="210" t="s">
        <v>2704</v>
      </c>
      <c r="D407" s="210" t="s">
        <v>1438</v>
      </c>
      <c r="E407" s="103"/>
      <c r="F407" s="211" t="s">
        <v>3630</v>
      </c>
      <c r="G407" s="210" t="s">
        <v>3606</v>
      </c>
    </row>
    <row r="408" spans="1:7" ht="22.5" customHeight="1">
      <c r="A408" s="68">
        <f t="shared" si="0"/>
        <v>407</v>
      </c>
      <c r="B408" s="210" t="s">
        <v>3599</v>
      </c>
      <c r="C408" s="210" t="s">
        <v>2704</v>
      </c>
      <c r="D408" s="210" t="s">
        <v>1439</v>
      </c>
      <c r="E408" s="103"/>
      <c r="F408" s="211" t="s">
        <v>3634</v>
      </c>
      <c r="G408" s="210" t="s">
        <v>3606</v>
      </c>
    </row>
    <row r="409" spans="1:7" ht="22.5" customHeight="1">
      <c r="A409" s="68">
        <f t="shared" si="0"/>
        <v>408</v>
      </c>
      <c r="B409" s="210" t="s">
        <v>3599</v>
      </c>
      <c r="C409" s="210" t="s">
        <v>273</v>
      </c>
      <c r="D409" s="210" t="s">
        <v>1224</v>
      </c>
      <c r="E409" s="103"/>
      <c r="F409" s="211" t="s">
        <v>3638</v>
      </c>
      <c r="G409" s="210" t="s">
        <v>3640</v>
      </c>
    </row>
    <row r="410" spans="1:7" ht="22.5" customHeight="1">
      <c r="A410" s="68">
        <f t="shared" si="0"/>
        <v>409</v>
      </c>
      <c r="B410" s="210" t="s">
        <v>3599</v>
      </c>
      <c r="C410" s="210" t="s">
        <v>241</v>
      </c>
      <c r="D410" s="210" t="s">
        <v>1883</v>
      </c>
      <c r="E410" s="103"/>
      <c r="F410" s="211" t="s">
        <v>3644</v>
      </c>
      <c r="G410" s="210" t="s">
        <v>3640</v>
      </c>
    </row>
    <row r="411" spans="1:7" ht="22.5" customHeight="1">
      <c r="A411" s="68">
        <f t="shared" si="0"/>
        <v>410</v>
      </c>
      <c r="B411" s="210" t="s">
        <v>3599</v>
      </c>
      <c r="C411" s="210" t="s">
        <v>195</v>
      </c>
      <c r="D411" s="210" t="s">
        <v>862</v>
      </c>
      <c r="E411" s="103"/>
      <c r="F411" s="211" t="s">
        <v>3648</v>
      </c>
      <c r="G411" s="210" t="s">
        <v>3640</v>
      </c>
    </row>
    <row r="412" spans="1:7" ht="22.5" customHeight="1">
      <c r="A412" s="68">
        <f t="shared" si="0"/>
        <v>411</v>
      </c>
      <c r="B412" s="210" t="s">
        <v>3599</v>
      </c>
      <c r="C412" s="210" t="s">
        <v>630</v>
      </c>
      <c r="D412" s="210" t="s">
        <v>1626</v>
      </c>
      <c r="E412" s="103"/>
      <c r="F412" s="211" t="s">
        <v>3652</v>
      </c>
      <c r="G412" s="210" t="s">
        <v>3606</v>
      </c>
    </row>
    <row r="413" spans="1:7" ht="22.5" customHeight="1">
      <c r="A413" s="68">
        <f t="shared" si="0"/>
        <v>412</v>
      </c>
      <c r="B413" s="210" t="s">
        <v>3599</v>
      </c>
      <c r="C413" s="210" t="s">
        <v>195</v>
      </c>
      <c r="D413" s="210" t="s">
        <v>900</v>
      </c>
      <c r="E413" s="103"/>
      <c r="F413" s="211" t="s">
        <v>3654</v>
      </c>
      <c r="G413" s="210" t="s">
        <v>3656</v>
      </c>
    </row>
    <row r="414" spans="1:7" ht="22.5" customHeight="1">
      <c r="A414" s="68">
        <f t="shared" si="0"/>
        <v>413</v>
      </c>
      <c r="B414" s="210" t="s">
        <v>3599</v>
      </c>
      <c r="C414" s="210" t="s">
        <v>2704</v>
      </c>
      <c r="D414" s="210" t="s">
        <v>1440</v>
      </c>
      <c r="E414" s="103"/>
      <c r="F414" s="211" t="s">
        <v>3659</v>
      </c>
      <c r="G414" s="210" t="s">
        <v>3656</v>
      </c>
    </row>
    <row r="415" spans="1:7" ht="22.5" customHeight="1">
      <c r="A415" s="68">
        <f t="shared" si="0"/>
        <v>414</v>
      </c>
      <c r="B415" s="210" t="s">
        <v>3599</v>
      </c>
      <c r="C415" s="210" t="s">
        <v>273</v>
      </c>
      <c r="D415" s="210" t="s">
        <v>1225</v>
      </c>
      <c r="E415" s="103"/>
      <c r="F415" s="211" t="s">
        <v>3663</v>
      </c>
      <c r="G415" s="210" t="s">
        <v>3656</v>
      </c>
    </row>
    <row r="416" spans="1:7" ht="22.5" customHeight="1">
      <c r="A416" s="68">
        <f t="shared" si="0"/>
        <v>415</v>
      </c>
      <c r="B416" s="210" t="s">
        <v>3599</v>
      </c>
      <c r="C416" s="210" t="s">
        <v>241</v>
      </c>
      <c r="D416" s="210" t="s">
        <v>2273</v>
      </c>
      <c r="E416" s="103"/>
      <c r="F416" s="211" t="s">
        <v>3665</v>
      </c>
      <c r="G416" s="210" t="s">
        <v>3656</v>
      </c>
    </row>
    <row r="417" spans="1:7" ht="22.5" customHeight="1">
      <c r="A417" s="68">
        <f t="shared" si="0"/>
        <v>416</v>
      </c>
      <c r="B417" s="210" t="s">
        <v>3599</v>
      </c>
      <c r="C417" s="210" t="s">
        <v>436</v>
      </c>
      <c r="D417" s="210" t="s">
        <v>103</v>
      </c>
      <c r="E417" s="103"/>
      <c r="F417" s="211" t="s">
        <v>3670</v>
      </c>
      <c r="G417" s="210" t="s">
        <v>3606</v>
      </c>
    </row>
    <row r="418" spans="1:7" ht="22.5" customHeight="1">
      <c r="A418" s="68">
        <f t="shared" si="0"/>
        <v>417</v>
      </c>
      <c r="B418" s="210" t="s">
        <v>3599</v>
      </c>
      <c r="C418" s="210" t="s">
        <v>2675</v>
      </c>
      <c r="D418" s="210" t="s">
        <v>44</v>
      </c>
      <c r="E418" s="103"/>
      <c r="F418" s="211" t="s">
        <v>3675</v>
      </c>
      <c r="G418" s="210" t="s">
        <v>3606</v>
      </c>
    </row>
    <row r="419" spans="1:7" ht="22.5" customHeight="1">
      <c r="A419" s="68">
        <f t="shared" si="0"/>
        <v>418</v>
      </c>
      <c r="B419" s="210" t="s">
        <v>3599</v>
      </c>
      <c r="C419" s="210" t="s">
        <v>436</v>
      </c>
      <c r="D419" s="210" t="s">
        <v>104</v>
      </c>
      <c r="E419" s="103"/>
      <c r="F419" s="211" t="s">
        <v>3681</v>
      </c>
      <c r="G419" s="210" t="s">
        <v>3606</v>
      </c>
    </row>
    <row r="420" spans="1:7" ht="22.5" customHeight="1">
      <c r="A420" s="68">
        <f t="shared" si="0"/>
        <v>419</v>
      </c>
      <c r="B420" s="210" t="s">
        <v>3599</v>
      </c>
      <c r="C420" s="210" t="s">
        <v>241</v>
      </c>
      <c r="D420" s="210" t="s">
        <v>2270</v>
      </c>
      <c r="E420" s="103"/>
      <c r="F420" s="211" t="s">
        <v>3685</v>
      </c>
      <c r="G420" s="210" t="s">
        <v>3686</v>
      </c>
    </row>
    <row r="421" spans="1:7" ht="22.5" customHeight="1">
      <c r="A421" s="68">
        <f t="shared" si="0"/>
        <v>420</v>
      </c>
      <c r="B421" s="210" t="s">
        <v>3599</v>
      </c>
      <c r="C421" s="210" t="s">
        <v>273</v>
      </c>
      <c r="D421" s="210" t="s">
        <v>1223</v>
      </c>
      <c r="E421" s="103"/>
      <c r="F421" s="211" t="s">
        <v>3688</v>
      </c>
      <c r="G421" s="210" t="s">
        <v>3686</v>
      </c>
    </row>
    <row r="422" spans="1:7" ht="22.5" customHeight="1">
      <c r="A422" s="68">
        <f t="shared" si="0"/>
        <v>421</v>
      </c>
      <c r="B422" s="210" t="s">
        <v>3599</v>
      </c>
      <c r="C422" s="210" t="s">
        <v>195</v>
      </c>
      <c r="D422" s="210" t="s">
        <v>870</v>
      </c>
      <c r="E422" s="103"/>
      <c r="F422" s="211" t="s">
        <v>3691</v>
      </c>
      <c r="G422" s="210" t="s">
        <v>3692</v>
      </c>
    </row>
    <row r="423" spans="1:7" ht="22.5" customHeight="1">
      <c r="A423" s="68">
        <f t="shared" si="0"/>
        <v>422</v>
      </c>
      <c r="B423" s="210" t="s">
        <v>3599</v>
      </c>
      <c r="C423" s="210" t="s">
        <v>2704</v>
      </c>
      <c r="D423" s="210" t="s">
        <v>1442</v>
      </c>
      <c r="E423" s="103"/>
      <c r="F423" s="211" t="s">
        <v>3694</v>
      </c>
      <c r="G423" s="210" t="s">
        <v>3606</v>
      </c>
    </row>
    <row r="424" spans="1:7" ht="22.5" customHeight="1">
      <c r="A424" s="68">
        <f t="shared" si="0"/>
        <v>423</v>
      </c>
      <c r="B424" s="210" t="s">
        <v>3599</v>
      </c>
      <c r="C424" s="210" t="s">
        <v>494</v>
      </c>
      <c r="D424" s="210" t="s">
        <v>1504</v>
      </c>
      <c r="E424" s="103"/>
      <c r="F424" s="211" t="s">
        <v>3696</v>
      </c>
      <c r="G424" s="210" t="s">
        <v>3606</v>
      </c>
    </row>
    <row r="425" spans="1:7" ht="22.5" customHeight="1">
      <c r="A425" s="68">
        <f t="shared" si="0"/>
        <v>424</v>
      </c>
      <c r="B425" s="210" t="s">
        <v>3599</v>
      </c>
      <c r="C425" s="210" t="s">
        <v>494</v>
      </c>
      <c r="D425" s="210" t="s">
        <v>1529</v>
      </c>
      <c r="E425" s="103"/>
      <c r="F425" s="211" t="s">
        <v>3701</v>
      </c>
      <c r="G425" s="210" t="s">
        <v>3606</v>
      </c>
    </row>
    <row r="426" spans="1:7" ht="22.5" customHeight="1">
      <c r="A426" s="68">
        <f t="shared" si="0"/>
        <v>425</v>
      </c>
      <c r="B426" s="210" t="s">
        <v>3599</v>
      </c>
      <c r="C426" s="210" t="s">
        <v>273</v>
      </c>
      <c r="D426" s="210" t="s">
        <v>1222</v>
      </c>
      <c r="E426" s="103"/>
      <c r="F426" s="211" t="s">
        <v>3703</v>
      </c>
      <c r="G426" s="210" t="s">
        <v>3705</v>
      </c>
    </row>
    <row r="427" spans="1:7" ht="22.5" customHeight="1">
      <c r="A427" s="68">
        <f t="shared" si="0"/>
        <v>426</v>
      </c>
      <c r="B427" s="210" t="s">
        <v>3599</v>
      </c>
      <c r="C427" s="210" t="s">
        <v>2704</v>
      </c>
      <c r="D427" s="210" t="s">
        <v>1447</v>
      </c>
      <c r="E427" s="103"/>
      <c r="F427" s="211" t="s">
        <v>3707</v>
      </c>
      <c r="G427" s="210" t="s">
        <v>3705</v>
      </c>
    </row>
    <row r="428" spans="1:7" ht="22.5" customHeight="1">
      <c r="A428" s="68">
        <f t="shared" si="0"/>
        <v>427</v>
      </c>
      <c r="B428" s="210" t="s">
        <v>3599</v>
      </c>
      <c r="C428" s="210" t="s">
        <v>241</v>
      </c>
      <c r="D428" s="210" t="s">
        <v>2271</v>
      </c>
      <c r="E428" s="103"/>
      <c r="F428" s="211" t="s">
        <v>3710</v>
      </c>
      <c r="G428" s="210" t="s">
        <v>3705</v>
      </c>
    </row>
    <row r="429" spans="1:7" ht="22.5" customHeight="1">
      <c r="A429" s="68">
        <f t="shared" si="0"/>
        <v>428</v>
      </c>
      <c r="B429" s="210" t="s">
        <v>3599</v>
      </c>
      <c r="C429" s="210" t="s">
        <v>195</v>
      </c>
      <c r="D429" s="210" t="s">
        <v>903</v>
      </c>
      <c r="E429" s="103"/>
      <c r="F429" s="211" t="s">
        <v>3712</v>
      </c>
      <c r="G429" s="210" t="s">
        <v>3713</v>
      </c>
    </row>
    <row r="430" spans="1:7" ht="22.5" customHeight="1">
      <c r="A430" s="68">
        <f t="shared" si="0"/>
        <v>429</v>
      </c>
      <c r="B430" s="210" t="s">
        <v>3599</v>
      </c>
      <c r="C430" s="210" t="s">
        <v>195</v>
      </c>
      <c r="D430" s="210" t="s">
        <v>859</v>
      </c>
      <c r="E430" s="103"/>
      <c r="F430" s="211" t="s">
        <v>3715</v>
      </c>
      <c r="G430" s="210" t="s">
        <v>3606</v>
      </c>
    </row>
    <row r="431" spans="1:7" ht="22.5" customHeight="1">
      <c r="A431" s="68">
        <f t="shared" si="0"/>
        <v>430</v>
      </c>
      <c r="B431" s="223" t="s">
        <v>3599</v>
      </c>
      <c r="C431" s="223" t="s">
        <v>593</v>
      </c>
      <c r="D431" s="223" t="s">
        <v>2580</v>
      </c>
      <c r="E431" s="103"/>
      <c r="F431" s="211" t="s">
        <v>3721</v>
      </c>
      <c r="G431" s="210" t="s">
        <v>3606</v>
      </c>
    </row>
    <row r="432" spans="1:7" ht="22.5" customHeight="1">
      <c r="A432" s="68">
        <f t="shared" si="0"/>
        <v>431</v>
      </c>
      <c r="B432" s="210" t="s">
        <v>3599</v>
      </c>
      <c r="C432" s="210" t="s">
        <v>273</v>
      </c>
      <c r="D432" s="210" t="s">
        <v>1221</v>
      </c>
      <c r="E432" s="103"/>
      <c r="F432" s="211" t="s">
        <v>3703</v>
      </c>
      <c r="G432" s="210" t="s">
        <v>3713</v>
      </c>
    </row>
    <row r="433" spans="1:7" ht="22.5" customHeight="1">
      <c r="A433" s="68">
        <f t="shared" si="0"/>
        <v>432</v>
      </c>
      <c r="B433" s="210" t="s">
        <v>3599</v>
      </c>
      <c r="C433" s="210" t="s">
        <v>2704</v>
      </c>
      <c r="D433" s="210" t="s">
        <v>1444</v>
      </c>
      <c r="E433" s="103"/>
      <c r="F433" s="211" t="s">
        <v>3724</v>
      </c>
      <c r="G433" s="210" t="s">
        <v>3713</v>
      </c>
    </row>
    <row r="434" spans="1:7" ht="22.5" customHeight="1">
      <c r="A434" s="68">
        <f t="shared" si="0"/>
        <v>433</v>
      </c>
      <c r="B434" s="210" t="s">
        <v>3599</v>
      </c>
      <c r="C434" s="210" t="s">
        <v>241</v>
      </c>
      <c r="D434" s="210" t="s">
        <v>2004</v>
      </c>
      <c r="E434" s="103"/>
      <c r="F434" s="211" t="s">
        <v>3726</v>
      </c>
      <c r="G434" s="210" t="s">
        <v>3713</v>
      </c>
    </row>
    <row r="435" spans="1:7" ht="22.5" customHeight="1">
      <c r="A435" s="68">
        <f t="shared" si="0"/>
        <v>434</v>
      </c>
      <c r="B435" s="210" t="s">
        <v>3599</v>
      </c>
      <c r="C435" s="210" t="s">
        <v>436</v>
      </c>
      <c r="D435" s="210" t="s">
        <v>102</v>
      </c>
      <c r="E435" s="103"/>
      <c r="F435" s="211" t="s">
        <v>3731</v>
      </c>
      <c r="G435" s="210" t="s">
        <v>3606</v>
      </c>
    </row>
    <row r="436" spans="1:7" ht="22.5" customHeight="1">
      <c r="A436" s="68">
        <f t="shared" si="0"/>
        <v>435</v>
      </c>
      <c r="B436" s="210" t="s">
        <v>3599</v>
      </c>
      <c r="C436" s="210" t="s">
        <v>273</v>
      </c>
      <c r="D436" s="210" t="s">
        <v>1220</v>
      </c>
      <c r="E436" s="103"/>
      <c r="F436" s="211" t="s">
        <v>3735</v>
      </c>
      <c r="G436" s="210" t="s">
        <v>3737</v>
      </c>
    </row>
    <row r="437" spans="1:7" ht="22.5" customHeight="1">
      <c r="A437" s="68">
        <f t="shared" si="0"/>
        <v>436</v>
      </c>
      <c r="B437" s="210" t="s">
        <v>3599</v>
      </c>
      <c r="C437" s="210" t="s">
        <v>241</v>
      </c>
      <c r="D437" s="210" t="s">
        <v>2272</v>
      </c>
      <c r="E437" s="103"/>
      <c r="F437" s="211" t="s">
        <v>3738</v>
      </c>
      <c r="G437" s="210" t="s">
        <v>3737</v>
      </c>
    </row>
    <row r="438" spans="1:7" ht="22.5" customHeight="1">
      <c r="A438" s="68">
        <f t="shared" si="0"/>
        <v>437</v>
      </c>
      <c r="B438" s="210" t="s">
        <v>3599</v>
      </c>
      <c r="C438" s="210" t="s">
        <v>195</v>
      </c>
      <c r="D438" s="210" t="s">
        <v>898</v>
      </c>
      <c r="E438" s="103"/>
      <c r="F438" s="211" t="s">
        <v>3740</v>
      </c>
      <c r="G438" s="210" t="s">
        <v>3737</v>
      </c>
    </row>
    <row r="439" spans="1:7" ht="22.5" customHeight="1">
      <c r="A439" s="68">
        <f t="shared" si="0"/>
        <v>438</v>
      </c>
      <c r="B439" s="210" t="s">
        <v>3599</v>
      </c>
      <c r="C439" s="210" t="s">
        <v>2675</v>
      </c>
      <c r="D439" s="210" t="s">
        <v>43</v>
      </c>
      <c r="E439" s="103"/>
      <c r="F439" s="211" t="s">
        <v>3742</v>
      </c>
      <c r="G439" s="210" t="s">
        <v>3606</v>
      </c>
    </row>
    <row r="440" spans="1:7" ht="22.5" customHeight="1">
      <c r="A440" s="68">
        <f t="shared" si="0"/>
        <v>439</v>
      </c>
      <c r="B440" s="210" t="s">
        <v>3599</v>
      </c>
      <c r="C440" s="210" t="s">
        <v>630</v>
      </c>
      <c r="D440" s="210" t="s">
        <v>1625</v>
      </c>
      <c r="E440" s="103"/>
      <c r="F440" s="211" t="s">
        <v>3744</v>
      </c>
      <c r="G440" s="210" t="s">
        <v>3606</v>
      </c>
    </row>
    <row r="441" spans="1:7" ht="22.5" customHeight="1">
      <c r="A441" s="68">
        <f t="shared" si="0"/>
        <v>440</v>
      </c>
      <c r="B441" s="210" t="s">
        <v>3599</v>
      </c>
      <c r="C441" s="210" t="s">
        <v>2691</v>
      </c>
      <c r="D441" s="210" t="s">
        <v>432</v>
      </c>
      <c r="E441" s="103"/>
      <c r="F441" s="211" t="s">
        <v>3745</v>
      </c>
      <c r="G441" s="210" t="s">
        <v>3606</v>
      </c>
    </row>
    <row r="442" spans="1:7" ht="22.5" customHeight="1">
      <c r="A442" s="68">
        <f t="shared" si="0"/>
        <v>441</v>
      </c>
      <c r="B442" s="210" t="s">
        <v>3747</v>
      </c>
      <c r="C442" s="210" t="s">
        <v>241</v>
      </c>
      <c r="D442" s="210" t="s">
        <v>2177</v>
      </c>
      <c r="E442" s="103"/>
      <c r="F442" s="211" t="s">
        <v>3748</v>
      </c>
      <c r="G442" s="210" t="s">
        <v>3751</v>
      </c>
    </row>
    <row r="443" spans="1:7" ht="22.5" customHeight="1">
      <c r="A443" s="68">
        <f t="shared" si="0"/>
        <v>442</v>
      </c>
      <c r="B443" s="210" t="s">
        <v>3747</v>
      </c>
      <c r="C443" s="210" t="s">
        <v>273</v>
      </c>
      <c r="D443" s="210" t="s">
        <v>1219</v>
      </c>
      <c r="E443" s="103"/>
      <c r="F443" s="211" t="s">
        <v>3754</v>
      </c>
      <c r="G443" s="210" t="s">
        <v>3751</v>
      </c>
    </row>
    <row r="444" spans="1:7" ht="22.5" customHeight="1">
      <c r="A444" s="68">
        <f t="shared" si="0"/>
        <v>443</v>
      </c>
      <c r="B444" s="210" t="s">
        <v>3747</v>
      </c>
      <c r="C444" s="210" t="s">
        <v>2704</v>
      </c>
      <c r="D444" s="210" t="s">
        <v>1429</v>
      </c>
      <c r="E444" s="103"/>
      <c r="F444" s="211" t="s">
        <v>3755</v>
      </c>
      <c r="G444" s="210" t="s">
        <v>3751</v>
      </c>
    </row>
    <row r="445" spans="1:7" ht="22.5" customHeight="1">
      <c r="A445" s="68">
        <f t="shared" si="0"/>
        <v>444</v>
      </c>
      <c r="B445" s="210" t="s">
        <v>3747</v>
      </c>
      <c r="C445" s="210" t="s">
        <v>241</v>
      </c>
      <c r="D445" s="210" t="s">
        <v>1917</v>
      </c>
      <c r="E445" s="103"/>
      <c r="F445" s="211" t="s">
        <v>3756</v>
      </c>
      <c r="G445" s="210" t="s">
        <v>3757</v>
      </c>
    </row>
    <row r="446" spans="1:7" ht="22.5" customHeight="1">
      <c r="A446" s="68">
        <f t="shared" si="0"/>
        <v>445</v>
      </c>
      <c r="B446" s="210" t="s">
        <v>3747</v>
      </c>
      <c r="C446" s="210" t="s">
        <v>273</v>
      </c>
      <c r="D446" s="210" t="s">
        <v>1216</v>
      </c>
      <c r="E446" s="103"/>
      <c r="F446" s="211" t="s">
        <v>3759</v>
      </c>
      <c r="G446" s="210" t="s">
        <v>3757</v>
      </c>
    </row>
    <row r="447" spans="1:7" ht="22.5" customHeight="1">
      <c r="A447" s="68">
        <f t="shared" si="0"/>
        <v>446</v>
      </c>
      <c r="B447" s="210" t="s">
        <v>3747</v>
      </c>
      <c r="C447" s="210" t="s">
        <v>3760</v>
      </c>
      <c r="D447" s="210" t="s">
        <v>423</v>
      </c>
      <c r="E447" s="103"/>
      <c r="F447" s="211" t="s">
        <v>3759</v>
      </c>
      <c r="G447" s="210" t="s">
        <v>3757</v>
      </c>
    </row>
    <row r="448" spans="1:7" ht="22.5" customHeight="1">
      <c r="A448" s="68">
        <f t="shared" si="0"/>
        <v>447</v>
      </c>
      <c r="B448" s="210" t="s">
        <v>3747</v>
      </c>
      <c r="C448" s="210" t="s">
        <v>154</v>
      </c>
      <c r="D448" s="210" t="s">
        <v>1713</v>
      </c>
      <c r="E448" s="103"/>
      <c r="F448" s="211" t="s">
        <v>3761</v>
      </c>
      <c r="G448" s="210" t="s">
        <v>3606</v>
      </c>
    </row>
    <row r="449" spans="1:7" ht="22.5" customHeight="1">
      <c r="A449" s="68">
        <f t="shared" si="0"/>
        <v>448</v>
      </c>
      <c r="B449" s="210" t="s">
        <v>3747</v>
      </c>
      <c r="C449" s="210" t="s">
        <v>630</v>
      </c>
      <c r="D449" s="210" t="s">
        <v>1628</v>
      </c>
      <c r="E449" s="103"/>
      <c r="F449" s="211" t="s">
        <v>3763</v>
      </c>
      <c r="G449" s="210" t="s">
        <v>3606</v>
      </c>
    </row>
    <row r="450" spans="1:7" ht="22.5" customHeight="1">
      <c r="A450" s="68">
        <f t="shared" si="0"/>
        <v>449</v>
      </c>
      <c r="B450" s="210" t="s">
        <v>3747</v>
      </c>
      <c r="C450" s="210" t="s">
        <v>195</v>
      </c>
      <c r="D450" s="210" t="s">
        <v>815</v>
      </c>
      <c r="E450" s="103"/>
      <c r="F450" s="211" t="s">
        <v>3766</v>
      </c>
      <c r="G450" s="210" t="s">
        <v>3606</v>
      </c>
    </row>
    <row r="451" spans="1:7" ht="22.5" customHeight="1">
      <c r="A451" s="68">
        <f t="shared" si="0"/>
        <v>450</v>
      </c>
      <c r="B451" s="210" t="s">
        <v>3747</v>
      </c>
      <c r="C451" s="210" t="s">
        <v>273</v>
      </c>
      <c r="D451" s="210" t="s">
        <v>1245</v>
      </c>
      <c r="E451" s="103"/>
      <c r="F451" s="211" t="s">
        <v>3767</v>
      </c>
      <c r="G451" s="210" t="s">
        <v>3769</v>
      </c>
    </row>
    <row r="452" spans="1:7" ht="22.5" customHeight="1">
      <c r="A452" s="68">
        <f t="shared" si="0"/>
        <v>451</v>
      </c>
      <c r="B452" s="210" t="s">
        <v>3747</v>
      </c>
      <c r="C452" s="210" t="s">
        <v>241</v>
      </c>
      <c r="D452" s="210" t="s">
        <v>1984</v>
      </c>
      <c r="E452" s="103"/>
      <c r="F452" s="211" t="s">
        <v>3772</v>
      </c>
      <c r="G452" s="210" t="s">
        <v>3769</v>
      </c>
    </row>
    <row r="453" spans="1:7" ht="22.5" customHeight="1">
      <c r="A453" s="68">
        <f t="shared" si="0"/>
        <v>452</v>
      </c>
      <c r="B453" s="210" t="s">
        <v>3747</v>
      </c>
      <c r="C453" s="210" t="s">
        <v>2704</v>
      </c>
      <c r="D453" s="210" t="s">
        <v>1428</v>
      </c>
      <c r="E453" s="103"/>
      <c r="F453" s="211" t="s">
        <v>3767</v>
      </c>
      <c r="G453" s="210" t="s">
        <v>3769</v>
      </c>
    </row>
    <row r="454" spans="1:7" ht="22.5" customHeight="1">
      <c r="A454" s="68">
        <f t="shared" si="0"/>
        <v>453</v>
      </c>
      <c r="B454" s="210" t="s">
        <v>3747</v>
      </c>
      <c r="C454" s="210" t="s">
        <v>3776</v>
      </c>
      <c r="D454" s="210" t="s">
        <v>105</v>
      </c>
      <c r="E454" s="103"/>
      <c r="F454" s="211" t="s">
        <v>3777</v>
      </c>
      <c r="G454" s="210" t="s">
        <v>3606</v>
      </c>
    </row>
    <row r="455" spans="1:7" ht="22.5" customHeight="1">
      <c r="A455" s="68">
        <f t="shared" si="0"/>
        <v>454</v>
      </c>
      <c r="B455" s="210" t="s">
        <v>3747</v>
      </c>
      <c r="C455" s="210" t="s">
        <v>195</v>
      </c>
      <c r="D455" s="210" t="s">
        <v>864</v>
      </c>
      <c r="E455" s="103"/>
      <c r="F455" s="211" t="s">
        <v>3778</v>
      </c>
      <c r="G455" s="210" t="s">
        <v>3606</v>
      </c>
    </row>
    <row r="456" spans="1:7" ht="22.5" customHeight="1">
      <c r="A456" s="68">
        <f t="shared" si="0"/>
        <v>455</v>
      </c>
      <c r="B456" s="210" t="s">
        <v>3779</v>
      </c>
      <c r="C456" s="210" t="s">
        <v>273</v>
      </c>
      <c r="D456" s="210" t="s">
        <v>1246</v>
      </c>
      <c r="E456" s="103"/>
      <c r="F456" s="211" t="s">
        <v>3780</v>
      </c>
      <c r="G456" s="227" t="s">
        <v>3781</v>
      </c>
    </row>
    <row r="457" spans="1:7" ht="22.5" customHeight="1">
      <c r="A457" s="68">
        <f t="shared" si="0"/>
        <v>456</v>
      </c>
      <c r="B457" s="210" t="s">
        <v>3779</v>
      </c>
      <c r="C457" s="210" t="s">
        <v>241</v>
      </c>
      <c r="D457" s="210" t="s">
        <v>2178</v>
      </c>
      <c r="E457" s="103"/>
      <c r="F457" s="211" t="s">
        <v>3782</v>
      </c>
      <c r="G457" s="227" t="s">
        <v>3781</v>
      </c>
    </row>
    <row r="458" spans="1:7" ht="22.5" customHeight="1">
      <c r="A458" s="68">
        <f t="shared" si="0"/>
        <v>457</v>
      </c>
      <c r="B458" s="210" t="s">
        <v>3779</v>
      </c>
      <c r="C458" s="210" t="s">
        <v>195</v>
      </c>
      <c r="D458" s="210" t="s">
        <v>860</v>
      </c>
      <c r="E458" s="103"/>
      <c r="F458" s="211" t="s">
        <v>3783</v>
      </c>
      <c r="G458" s="210" t="s">
        <v>3606</v>
      </c>
    </row>
    <row r="459" spans="1:7" ht="22.5" customHeight="1">
      <c r="A459" s="68">
        <f t="shared" si="0"/>
        <v>458</v>
      </c>
      <c r="B459" s="210" t="s">
        <v>3779</v>
      </c>
      <c r="C459" s="210" t="s">
        <v>494</v>
      </c>
      <c r="D459" s="210" t="s">
        <v>1488</v>
      </c>
      <c r="E459" s="103"/>
      <c r="F459" s="211" t="s">
        <v>3784</v>
      </c>
      <c r="G459" s="210" t="s">
        <v>3606</v>
      </c>
    </row>
    <row r="460" spans="1:7" ht="22.5" customHeight="1">
      <c r="A460" s="68">
        <f t="shared" si="0"/>
        <v>459</v>
      </c>
      <c r="B460" s="210" t="s">
        <v>3779</v>
      </c>
      <c r="C460" s="210" t="s">
        <v>241</v>
      </c>
      <c r="D460" s="210" t="s">
        <v>2179</v>
      </c>
      <c r="E460" s="103"/>
      <c r="F460" s="211" t="s">
        <v>3785</v>
      </c>
      <c r="G460" s="227" t="s">
        <v>3786</v>
      </c>
    </row>
    <row r="461" spans="1:7" ht="22.5" customHeight="1">
      <c r="A461" s="68">
        <f t="shared" si="0"/>
        <v>460</v>
      </c>
      <c r="B461" s="210" t="s">
        <v>3779</v>
      </c>
      <c r="C461" s="210" t="s">
        <v>273</v>
      </c>
      <c r="D461" s="210" t="s">
        <v>1247</v>
      </c>
      <c r="E461" s="103"/>
      <c r="F461" s="211" t="s">
        <v>3787</v>
      </c>
      <c r="G461" s="227" t="s">
        <v>3786</v>
      </c>
    </row>
    <row r="462" spans="1:7" ht="22.5" customHeight="1">
      <c r="A462" s="68">
        <f t="shared" si="0"/>
        <v>461</v>
      </c>
      <c r="B462" s="210" t="s">
        <v>3779</v>
      </c>
      <c r="C462" s="210" t="s">
        <v>2796</v>
      </c>
      <c r="D462" s="210" t="s">
        <v>393</v>
      </c>
      <c r="E462" s="103"/>
      <c r="F462" s="211" t="s">
        <v>3788</v>
      </c>
      <c r="G462" s="227" t="s">
        <v>3786</v>
      </c>
    </row>
    <row r="463" spans="1:7" ht="22.5" customHeight="1">
      <c r="A463" s="228">
        <f t="shared" si="0"/>
        <v>462</v>
      </c>
      <c r="B463" s="210" t="s">
        <v>3779</v>
      </c>
      <c r="C463" s="210" t="s">
        <v>630</v>
      </c>
      <c r="D463" s="210" t="s">
        <v>1629</v>
      </c>
      <c r="E463" s="103"/>
      <c r="F463" s="211" t="s">
        <v>3789</v>
      </c>
      <c r="G463" s="227" t="s">
        <v>3606</v>
      </c>
    </row>
    <row r="464" spans="1:7" ht="22.5" customHeight="1">
      <c r="A464" s="228">
        <f t="shared" si="0"/>
        <v>463</v>
      </c>
      <c r="B464" s="210" t="s">
        <v>3779</v>
      </c>
      <c r="C464" s="210" t="s">
        <v>241</v>
      </c>
      <c r="D464" s="210" t="s">
        <v>2241</v>
      </c>
      <c r="E464" s="103"/>
      <c r="F464" s="211" t="s">
        <v>3790</v>
      </c>
      <c r="G464" s="227" t="s">
        <v>3791</v>
      </c>
    </row>
    <row r="465" spans="1:7" ht="22.5" customHeight="1">
      <c r="A465" s="228">
        <f t="shared" si="0"/>
        <v>464</v>
      </c>
      <c r="B465" s="210" t="s">
        <v>3779</v>
      </c>
      <c r="C465" s="210" t="s">
        <v>273</v>
      </c>
      <c r="D465" s="210" t="s">
        <v>1249</v>
      </c>
      <c r="E465" s="103"/>
      <c r="F465" s="211" t="s">
        <v>3795</v>
      </c>
      <c r="G465" s="227" t="s">
        <v>3791</v>
      </c>
    </row>
    <row r="466" spans="1:7" ht="22.5" customHeight="1">
      <c r="A466" s="228">
        <f t="shared" si="0"/>
        <v>465</v>
      </c>
      <c r="B466" s="210" t="s">
        <v>3779</v>
      </c>
      <c r="C466" s="210" t="s">
        <v>2796</v>
      </c>
      <c r="D466" s="210" t="s">
        <v>424</v>
      </c>
      <c r="E466" s="103"/>
      <c r="F466" s="211" t="s">
        <v>3797</v>
      </c>
      <c r="G466" s="227" t="s">
        <v>3791</v>
      </c>
    </row>
    <row r="467" spans="1:7" ht="22.5" customHeight="1">
      <c r="A467" s="228">
        <f t="shared" si="0"/>
        <v>466</v>
      </c>
      <c r="B467" s="210" t="s">
        <v>3779</v>
      </c>
      <c r="C467" s="210" t="s">
        <v>241</v>
      </c>
      <c r="D467" s="210" t="s">
        <v>2242</v>
      </c>
      <c r="E467" s="103"/>
      <c r="F467" s="211" t="s">
        <v>3802</v>
      </c>
      <c r="G467" s="227" t="s">
        <v>3803</v>
      </c>
    </row>
    <row r="468" spans="1:7" ht="22.5" customHeight="1">
      <c r="A468" s="228">
        <f t="shared" si="0"/>
        <v>467</v>
      </c>
      <c r="B468" s="210" t="s">
        <v>3779</v>
      </c>
      <c r="C468" s="210" t="s">
        <v>273</v>
      </c>
      <c r="D468" s="210" t="s">
        <v>1250</v>
      </c>
      <c r="E468" s="103"/>
      <c r="F468" s="211" t="s">
        <v>3802</v>
      </c>
      <c r="G468" s="227" t="s">
        <v>3803</v>
      </c>
    </row>
    <row r="469" spans="1:7" ht="22.5" customHeight="1">
      <c r="A469" s="228">
        <f t="shared" si="0"/>
        <v>468</v>
      </c>
      <c r="B469" s="210" t="s">
        <v>3779</v>
      </c>
      <c r="C469" s="210" t="s">
        <v>2796</v>
      </c>
      <c r="D469" s="210" t="s">
        <v>425</v>
      </c>
      <c r="E469" s="103"/>
      <c r="F469" s="211" t="s">
        <v>3805</v>
      </c>
      <c r="G469" s="210" t="s">
        <v>3803</v>
      </c>
    </row>
    <row r="470" spans="1:7" ht="22.5" customHeight="1">
      <c r="A470" s="228">
        <f t="shared" si="0"/>
        <v>469</v>
      </c>
      <c r="B470" s="210" t="s">
        <v>3779</v>
      </c>
      <c r="C470" s="210" t="s">
        <v>2704</v>
      </c>
      <c r="D470" s="210" t="s">
        <v>1430</v>
      </c>
      <c r="E470" s="103"/>
      <c r="F470" s="211" t="s">
        <v>3806</v>
      </c>
      <c r="G470" s="210" t="s">
        <v>3803</v>
      </c>
    </row>
    <row r="471" spans="1:7" ht="22.5" customHeight="1">
      <c r="A471" s="228">
        <f t="shared" si="0"/>
        <v>470</v>
      </c>
      <c r="B471" s="210" t="s">
        <v>3779</v>
      </c>
      <c r="C471" s="210" t="s">
        <v>241</v>
      </c>
      <c r="D471" s="210" t="s">
        <v>2243</v>
      </c>
      <c r="E471" s="103"/>
      <c r="F471" s="211" t="s">
        <v>3802</v>
      </c>
      <c r="G471" s="210" t="s">
        <v>3606</v>
      </c>
    </row>
    <row r="472" spans="1:7" ht="22.5" customHeight="1">
      <c r="A472" s="228">
        <f t="shared" si="0"/>
        <v>471</v>
      </c>
      <c r="B472" s="210" t="s">
        <v>3779</v>
      </c>
      <c r="C472" s="210" t="s">
        <v>195</v>
      </c>
      <c r="D472" s="210" t="s">
        <v>866</v>
      </c>
      <c r="E472" s="103"/>
      <c r="F472" s="211" t="s">
        <v>3808</v>
      </c>
      <c r="G472" s="210" t="s">
        <v>3606</v>
      </c>
    </row>
    <row r="473" spans="1:7" ht="22.5" customHeight="1">
      <c r="A473" s="228">
        <f t="shared" si="0"/>
        <v>472</v>
      </c>
      <c r="B473" s="210" t="s">
        <v>3779</v>
      </c>
      <c r="C473" s="210" t="s">
        <v>195</v>
      </c>
      <c r="D473" s="210" t="s">
        <v>882</v>
      </c>
      <c r="E473" s="103"/>
      <c r="F473" s="211" t="s">
        <v>3812</v>
      </c>
      <c r="G473" s="210" t="s">
        <v>3606</v>
      </c>
    </row>
    <row r="474" spans="1:7" ht="22.5" customHeight="1">
      <c r="A474" s="228">
        <f t="shared" si="0"/>
        <v>473</v>
      </c>
      <c r="B474" s="210" t="s">
        <v>3779</v>
      </c>
      <c r="C474" s="210" t="s">
        <v>436</v>
      </c>
      <c r="D474" s="210" t="s">
        <v>82</v>
      </c>
      <c r="E474" s="103"/>
      <c r="F474" s="211" t="s">
        <v>3819</v>
      </c>
      <c r="G474" s="210" t="s">
        <v>3606</v>
      </c>
    </row>
    <row r="475" spans="1:7" ht="22.5" customHeight="1">
      <c r="A475" s="228">
        <f t="shared" si="0"/>
        <v>474</v>
      </c>
      <c r="B475" s="210" t="s">
        <v>3779</v>
      </c>
      <c r="C475" s="210" t="s">
        <v>494</v>
      </c>
      <c r="D475" s="210" t="s">
        <v>1485</v>
      </c>
      <c r="E475" s="103"/>
      <c r="F475" s="211" t="s">
        <v>3827</v>
      </c>
      <c r="G475" s="210" t="s">
        <v>3606</v>
      </c>
    </row>
    <row r="476" spans="1:7" ht="22.5" customHeight="1">
      <c r="A476" s="228">
        <f t="shared" si="0"/>
        <v>475</v>
      </c>
      <c r="B476" s="210" t="s">
        <v>3779</v>
      </c>
      <c r="C476" s="210" t="s">
        <v>494</v>
      </c>
      <c r="D476" s="210" t="s">
        <v>1486</v>
      </c>
      <c r="E476" s="103"/>
      <c r="F476" s="211" t="s">
        <v>3830</v>
      </c>
      <c r="G476" s="210" t="s">
        <v>3606</v>
      </c>
    </row>
    <row r="477" spans="1:7" ht="22.5" customHeight="1">
      <c r="A477" s="228">
        <f t="shared" si="0"/>
        <v>476</v>
      </c>
      <c r="B477" s="210" t="s">
        <v>3779</v>
      </c>
      <c r="C477" s="210" t="s">
        <v>195</v>
      </c>
      <c r="D477" s="210" t="s">
        <v>883</v>
      </c>
      <c r="E477" s="103"/>
      <c r="F477" s="211" t="s">
        <v>3836</v>
      </c>
      <c r="G477" s="210" t="s">
        <v>3606</v>
      </c>
    </row>
    <row r="478" spans="1:7" ht="22.5" customHeight="1">
      <c r="A478" s="228">
        <f t="shared" si="0"/>
        <v>477</v>
      </c>
      <c r="B478" s="210" t="s">
        <v>3779</v>
      </c>
      <c r="C478" s="210" t="s">
        <v>195</v>
      </c>
      <c r="D478" s="210" t="s">
        <v>884</v>
      </c>
      <c r="E478" s="103"/>
      <c r="F478" s="211" t="s">
        <v>3843</v>
      </c>
      <c r="G478" s="210" t="s">
        <v>3606</v>
      </c>
    </row>
    <row r="479" spans="1:7" ht="22.5" customHeight="1">
      <c r="A479" s="228">
        <f t="shared" si="0"/>
        <v>478</v>
      </c>
      <c r="B479" s="210" t="s">
        <v>3779</v>
      </c>
      <c r="C479" s="210" t="s">
        <v>593</v>
      </c>
      <c r="D479" s="210" t="s">
        <v>2602</v>
      </c>
      <c r="E479" s="103"/>
      <c r="F479" s="211" t="s">
        <v>3846</v>
      </c>
      <c r="G479" s="210" t="s">
        <v>3606</v>
      </c>
    </row>
    <row r="480" spans="1:7" ht="22.5" customHeight="1">
      <c r="A480" s="228">
        <f t="shared" si="0"/>
        <v>479</v>
      </c>
      <c r="B480" s="210" t="s">
        <v>3779</v>
      </c>
      <c r="C480" s="210" t="s">
        <v>2695</v>
      </c>
      <c r="D480" s="210" t="s">
        <v>1021</v>
      </c>
      <c r="E480" s="103"/>
      <c r="F480" s="211" t="s">
        <v>3849</v>
      </c>
      <c r="G480" s="210" t="s">
        <v>3606</v>
      </c>
    </row>
    <row r="481" spans="1:7" ht="22.5" customHeight="1">
      <c r="A481" s="228">
        <f t="shared" si="0"/>
        <v>480</v>
      </c>
      <c r="B481" s="210" t="s">
        <v>3850</v>
      </c>
      <c r="C481" s="210" t="s">
        <v>593</v>
      </c>
      <c r="D481" s="210" t="s">
        <v>2601</v>
      </c>
      <c r="E481" s="103"/>
      <c r="F481" s="211" t="s">
        <v>3853</v>
      </c>
      <c r="G481" s="210" t="s">
        <v>3606</v>
      </c>
    </row>
    <row r="482" spans="1:7" ht="22.5" customHeight="1">
      <c r="A482" s="228">
        <f t="shared" si="0"/>
        <v>481</v>
      </c>
      <c r="B482" s="210" t="s">
        <v>3850</v>
      </c>
      <c r="C482" s="210" t="s">
        <v>241</v>
      </c>
      <c r="D482" s="210" t="s">
        <v>1871</v>
      </c>
      <c r="E482" s="103"/>
      <c r="F482" s="211" t="s">
        <v>3857</v>
      </c>
      <c r="G482" s="210" t="s">
        <v>3606</v>
      </c>
    </row>
    <row r="483" spans="1:7" ht="22.5" customHeight="1">
      <c r="A483" s="228">
        <f t="shared" si="0"/>
        <v>482</v>
      </c>
      <c r="B483" s="210" t="s">
        <v>3850</v>
      </c>
      <c r="C483" s="210" t="s">
        <v>154</v>
      </c>
      <c r="D483" s="210" t="s">
        <v>1714</v>
      </c>
      <c r="E483" s="103"/>
      <c r="F483" s="211" t="s">
        <v>3863</v>
      </c>
      <c r="G483" s="210" t="s">
        <v>3606</v>
      </c>
    </row>
    <row r="484" spans="1:7" ht="22.5" customHeight="1">
      <c r="A484" s="228">
        <f t="shared" si="0"/>
        <v>483</v>
      </c>
      <c r="B484" s="210" t="s">
        <v>3850</v>
      </c>
      <c r="C484" s="210" t="s">
        <v>195</v>
      </c>
      <c r="D484" s="210" t="s">
        <v>865</v>
      </c>
      <c r="E484" s="103"/>
      <c r="F484" s="211" t="s">
        <v>3867</v>
      </c>
      <c r="G484" s="210" t="s">
        <v>3606</v>
      </c>
    </row>
    <row r="485" spans="1:7" ht="22.5" customHeight="1">
      <c r="A485" s="228">
        <f t="shared" si="0"/>
        <v>484</v>
      </c>
      <c r="B485" s="210" t="s">
        <v>3850</v>
      </c>
      <c r="C485" s="210" t="s">
        <v>2789</v>
      </c>
      <c r="D485" s="210" t="s">
        <v>813</v>
      </c>
      <c r="E485" s="103"/>
      <c r="F485" s="211" t="s">
        <v>3873</v>
      </c>
      <c r="G485" s="210" t="s">
        <v>3606</v>
      </c>
    </row>
    <row r="486" spans="1:7" ht="22.5" customHeight="1">
      <c r="A486" s="228">
        <f t="shared" si="0"/>
        <v>485</v>
      </c>
      <c r="B486" s="210" t="s">
        <v>3850</v>
      </c>
      <c r="C486" s="210" t="s">
        <v>273</v>
      </c>
      <c r="D486" s="210" t="s">
        <v>1251</v>
      </c>
      <c r="E486" s="103"/>
      <c r="F486" s="211" t="s">
        <v>3878</v>
      </c>
      <c r="G486" s="210" t="s">
        <v>3606</v>
      </c>
    </row>
    <row r="487" spans="1:7" ht="22.5" customHeight="1">
      <c r="A487" s="228">
        <f t="shared" si="0"/>
        <v>486</v>
      </c>
      <c r="B487" s="246" t="s">
        <v>3879</v>
      </c>
      <c r="C487" s="247" t="s">
        <v>528</v>
      </c>
      <c r="D487" s="247" t="s">
        <v>2193</v>
      </c>
      <c r="E487" s="103"/>
      <c r="F487" s="248" t="s">
        <v>3159</v>
      </c>
      <c r="G487" s="246" t="s">
        <v>3150</v>
      </c>
    </row>
    <row r="488" spans="1:7" ht="22.5" customHeight="1">
      <c r="A488" s="228">
        <f t="shared" si="0"/>
        <v>487</v>
      </c>
      <c r="B488" s="246" t="s">
        <v>3879</v>
      </c>
      <c r="C488" s="247" t="s">
        <v>528</v>
      </c>
      <c r="D488" s="247" t="s">
        <v>2194</v>
      </c>
      <c r="E488" s="103"/>
      <c r="F488" s="248" t="s">
        <v>3163</v>
      </c>
      <c r="G488" s="246" t="s">
        <v>3150</v>
      </c>
    </row>
    <row r="489" spans="1:7" ht="22.5" customHeight="1">
      <c r="A489" s="228">
        <f t="shared" si="0"/>
        <v>488</v>
      </c>
      <c r="B489" s="246" t="s">
        <v>3879</v>
      </c>
      <c r="C489" s="247" t="s">
        <v>3195</v>
      </c>
      <c r="D489" s="247" t="s">
        <v>2192</v>
      </c>
      <c r="E489" s="103"/>
      <c r="F489" s="248" t="s">
        <v>3147</v>
      </c>
      <c r="G489" s="246" t="s">
        <v>3150</v>
      </c>
    </row>
    <row r="490" spans="1:7" ht="22.5" customHeight="1">
      <c r="A490" s="228">
        <f t="shared" si="0"/>
        <v>489</v>
      </c>
      <c r="B490" s="246" t="s">
        <v>3879</v>
      </c>
      <c r="C490" s="247" t="s">
        <v>494</v>
      </c>
      <c r="D490" s="247" t="s">
        <v>1543</v>
      </c>
      <c r="E490" s="103"/>
      <c r="F490" s="248" t="s">
        <v>3172</v>
      </c>
      <c r="G490" s="246" t="s">
        <v>3150</v>
      </c>
    </row>
    <row r="491" spans="1:7" ht="22.5" customHeight="1">
      <c r="A491" s="228">
        <f t="shared" si="0"/>
        <v>490</v>
      </c>
      <c r="B491" s="246" t="s">
        <v>3879</v>
      </c>
      <c r="C491" s="247" t="s">
        <v>273</v>
      </c>
      <c r="D491" s="247" t="s">
        <v>1264</v>
      </c>
      <c r="E491" s="103"/>
      <c r="F491" s="248" t="s">
        <v>3153</v>
      </c>
      <c r="G491" s="246" t="s">
        <v>3150</v>
      </c>
    </row>
    <row r="492" spans="1:7" ht="22.5" customHeight="1">
      <c r="A492" s="228">
        <f t="shared" si="0"/>
        <v>491</v>
      </c>
      <c r="B492" s="246" t="s">
        <v>3879</v>
      </c>
      <c r="C492" s="247" t="s">
        <v>2691</v>
      </c>
      <c r="D492" s="247" t="s">
        <v>435</v>
      </c>
      <c r="E492" s="251" t="s">
        <v>3904</v>
      </c>
      <c r="F492" s="248" t="s">
        <v>3167</v>
      </c>
      <c r="G492" s="246" t="s">
        <v>3150</v>
      </c>
    </row>
    <row r="493" spans="1:7" ht="22.5" customHeight="1">
      <c r="A493" s="228">
        <f t="shared" si="0"/>
        <v>492</v>
      </c>
      <c r="B493" s="246" t="s">
        <v>3879</v>
      </c>
      <c r="C493" s="247" t="s">
        <v>436</v>
      </c>
      <c r="D493" s="247" t="s">
        <v>95</v>
      </c>
      <c r="E493" s="103"/>
      <c r="F493" s="248" t="s">
        <v>3176</v>
      </c>
      <c r="G493" s="246" t="s">
        <v>3150</v>
      </c>
    </row>
    <row r="494" spans="1:7" ht="22.5" customHeight="1">
      <c r="A494" s="228">
        <f t="shared" si="0"/>
        <v>493</v>
      </c>
      <c r="B494" s="246" t="s">
        <v>3905</v>
      </c>
      <c r="C494" s="247" t="s">
        <v>36</v>
      </c>
      <c r="D494" s="247" t="s">
        <v>2451</v>
      </c>
      <c r="E494" s="103"/>
      <c r="F494" s="252" t="s">
        <v>3906</v>
      </c>
      <c r="G494" s="246" t="s">
        <v>3907</v>
      </c>
    </row>
    <row r="495" spans="1:7" ht="22.5" customHeight="1">
      <c r="A495" s="228">
        <f t="shared" si="0"/>
        <v>494</v>
      </c>
      <c r="B495" s="246" t="s">
        <v>3905</v>
      </c>
      <c r="C495" s="247" t="s">
        <v>49</v>
      </c>
      <c r="D495" s="247" t="s">
        <v>1365</v>
      </c>
      <c r="E495" s="103"/>
      <c r="F495" s="252" t="s">
        <v>3908</v>
      </c>
      <c r="G495" s="246" t="s">
        <v>3907</v>
      </c>
    </row>
    <row r="496" spans="1:7" ht="22.5" customHeight="1">
      <c r="A496" s="228">
        <f t="shared" si="0"/>
        <v>495</v>
      </c>
      <c r="B496" s="246" t="s">
        <v>3905</v>
      </c>
      <c r="C496" s="247" t="s">
        <v>711</v>
      </c>
      <c r="D496" s="247" t="s">
        <v>328</v>
      </c>
      <c r="E496" s="103"/>
      <c r="F496" s="252" t="s">
        <v>3909</v>
      </c>
      <c r="G496" s="246" t="s">
        <v>3907</v>
      </c>
    </row>
    <row r="497" spans="1:7" ht="22.5" customHeight="1">
      <c r="A497" s="228">
        <f t="shared" si="0"/>
        <v>496</v>
      </c>
      <c r="B497" s="246" t="s">
        <v>3905</v>
      </c>
      <c r="C497" s="247" t="s">
        <v>36</v>
      </c>
      <c r="D497" s="247" t="s">
        <v>2452</v>
      </c>
      <c r="E497" s="103"/>
      <c r="F497" s="252" t="s">
        <v>3911</v>
      </c>
      <c r="G497" s="246" t="s">
        <v>3923</v>
      </c>
    </row>
    <row r="498" spans="1:7" ht="22.5" customHeight="1">
      <c r="A498" s="228">
        <f t="shared" si="0"/>
        <v>497</v>
      </c>
      <c r="B498" s="246" t="s">
        <v>3905</v>
      </c>
      <c r="C498" s="247" t="s">
        <v>49</v>
      </c>
      <c r="D498" s="247" t="s">
        <v>1366</v>
      </c>
      <c r="E498" s="103"/>
      <c r="F498" s="252" t="s">
        <v>3935</v>
      </c>
      <c r="G498" s="246" t="s">
        <v>3923</v>
      </c>
    </row>
    <row r="499" spans="1:7" ht="22.5" customHeight="1">
      <c r="A499" s="228">
        <f t="shared" si="0"/>
        <v>498</v>
      </c>
      <c r="B499" s="246" t="s">
        <v>3905</v>
      </c>
      <c r="C499" s="247" t="s">
        <v>711</v>
      </c>
      <c r="D499" s="247" t="s">
        <v>327</v>
      </c>
      <c r="E499" s="103"/>
      <c r="F499" s="252" t="s">
        <v>3947</v>
      </c>
      <c r="G499" s="246" t="s">
        <v>3923</v>
      </c>
    </row>
    <row r="500" spans="1:7" ht="22.5" customHeight="1">
      <c r="A500" s="228">
        <f t="shared" si="0"/>
        <v>499</v>
      </c>
      <c r="B500" s="246" t="s">
        <v>3905</v>
      </c>
      <c r="C500" s="247" t="s">
        <v>36</v>
      </c>
      <c r="D500" s="247" t="s">
        <v>2449</v>
      </c>
      <c r="E500" s="103"/>
      <c r="F500" s="252" t="s">
        <v>3951</v>
      </c>
      <c r="G500" s="246" t="s">
        <v>3952</v>
      </c>
    </row>
    <row r="501" spans="1:7" ht="22.5" customHeight="1">
      <c r="A501" s="228">
        <f t="shared" si="0"/>
        <v>500</v>
      </c>
      <c r="B501" s="246" t="s">
        <v>3905</v>
      </c>
      <c r="C501" s="247" t="s">
        <v>49</v>
      </c>
      <c r="D501" s="247" t="s">
        <v>1363</v>
      </c>
      <c r="E501" s="103"/>
      <c r="F501" s="252" t="s">
        <v>3953</v>
      </c>
      <c r="G501" s="246" t="s">
        <v>3952</v>
      </c>
    </row>
    <row r="502" spans="1:7" ht="22.5" customHeight="1">
      <c r="A502" s="228">
        <f t="shared" si="0"/>
        <v>501</v>
      </c>
      <c r="B502" s="246" t="s">
        <v>3905</v>
      </c>
      <c r="C502" s="247" t="s">
        <v>711</v>
      </c>
      <c r="D502" s="247" t="s">
        <v>325</v>
      </c>
      <c r="E502" s="103"/>
      <c r="F502" s="252" t="s">
        <v>3955</v>
      </c>
      <c r="G502" s="246" t="s">
        <v>3952</v>
      </c>
    </row>
    <row r="503" spans="1:7" ht="22.5" customHeight="1">
      <c r="A503" s="228">
        <f t="shared" si="0"/>
        <v>502</v>
      </c>
      <c r="B503" s="246" t="s">
        <v>3905</v>
      </c>
      <c r="C503" s="247" t="s">
        <v>36</v>
      </c>
      <c r="D503" s="247" t="s">
        <v>2450</v>
      </c>
      <c r="E503" s="103"/>
      <c r="F503" s="252" t="s">
        <v>3956</v>
      </c>
      <c r="G503" s="246" t="s">
        <v>3957</v>
      </c>
    </row>
    <row r="504" spans="1:7" ht="22.5" customHeight="1">
      <c r="A504" s="228">
        <f t="shared" si="0"/>
        <v>503</v>
      </c>
      <c r="B504" s="246" t="s">
        <v>3905</v>
      </c>
      <c r="C504" s="247" t="s">
        <v>49</v>
      </c>
      <c r="D504" s="247" t="s">
        <v>1362</v>
      </c>
      <c r="E504" s="103"/>
      <c r="F504" s="252" t="s">
        <v>3958</v>
      </c>
      <c r="G504" s="246" t="s">
        <v>3957</v>
      </c>
    </row>
    <row r="505" spans="1:7" ht="22.5" customHeight="1">
      <c r="A505" s="228">
        <f t="shared" si="0"/>
        <v>504</v>
      </c>
      <c r="B505" s="246" t="s">
        <v>3905</v>
      </c>
      <c r="C505" s="247" t="s">
        <v>711</v>
      </c>
      <c r="D505" s="247" t="s">
        <v>324</v>
      </c>
      <c r="E505" s="103"/>
      <c r="F505" s="252" t="s">
        <v>3961</v>
      </c>
      <c r="G505" s="246" t="s">
        <v>3957</v>
      </c>
    </row>
    <row r="506" spans="1:7" ht="22.5" customHeight="1">
      <c r="A506" s="228">
        <f t="shared" si="0"/>
        <v>505</v>
      </c>
      <c r="B506" s="246" t="s">
        <v>3905</v>
      </c>
      <c r="C506" s="247" t="s">
        <v>36</v>
      </c>
      <c r="D506" s="247" t="s">
        <v>2056</v>
      </c>
      <c r="E506" s="103"/>
      <c r="F506" s="252" t="s">
        <v>3963</v>
      </c>
      <c r="G506" s="261" t="s">
        <v>3964</v>
      </c>
    </row>
    <row r="507" spans="1:7" ht="22.5" customHeight="1">
      <c r="A507" s="228">
        <f t="shared" si="0"/>
        <v>506</v>
      </c>
      <c r="B507" s="246" t="s">
        <v>3905</v>
      </c>
      <c r="C507" s="247" t="s">
        <v>49</v>
      </c>
      <c r="D507" s="247" t="s">
        <v>1203</v>
      </c>
      <c r="E507" s="103"/>
      <c r="F507" s="252" t="s">
        <v>3965</v>
      </c>
      <c r="G507" s="261" t="s">
        <v>3964</v>
      </c>
    </row>
    <row r="508" spans="1:7" ht="22.5" customHeight="1">
      <c r="A508" s="228">
        <f t="shared" si="0"/>
        <v>507</v>
      </c>
      <c r="B508" s="246" t="s">
        <v>3905</v>
      </c>
      <c r="C508" s="247" t="s">
        <v>711</v>
      </c>
      <c r="D508" s="247" t="s">
        <v>305</v>
      </c>
      <c r="E508" s="103"/>
      <c r="F508" s="252" t="s">
        <v>3967</v>
      </c>
      <c r="G508" s="261" t="s">
        <v>3964</v>
      </c>
    </row>
    <row r="509" spans="1:7" ht="22.5" customHeight="1">
      <c r="A509" s="228">
        <f t="shared" si="0"/>
        <v>508</v>
      </c>
      <c r="B509" s="246" t="s">
        <v>3905</v>
      </c>
      <c r="C509" s="247" t="s">
        <v>36</v>
      </c>
      <c r="D509" s="247" t="s">
        <v>2454</v>
      </c>
      <c r="E509" s="103"/>
      <c r="F509" s="252" t="s">
        <v>3969</v>
      </c>
      <c r="G509" s="246" t="s">
        <v>3970</v>
      </c>
    </row>
    <row r="510" spans="1:7" ht="22.5" customHeight="1">
      <c r="A510" s="228">
        <f t="shared" si="0"/>
        <v>509</v>
      </c>
      <c r="B510" s="246" t="s">
        <v>3905</v>
      </c>
      <c r="C510" s="247" t="s">
        <v>49</v>
      </c>
      <c r="D510" s="247" t="s">
        <v>1361</v>
      </c>
      <c r="E510" s="103"/>
      <c r="F510" s="252" t="s">
        <v>3972</v>
      </c>
      <c r="G510" s="246" t="s">
        <v>3970</v>
      </c>
    </row>
    <row r="511" spans="1:7" ht="22.5" customHeight="1">
      <c r="A511" s="228">
        <f t="shared" si="0"/>
        <v>510</v>
      </c>
      <c r="B511" s="246" t="s">
        <v>3905</v>
      </c>
      <c r="C511" s="247" t="s">
        <v>711</v>
      </c>
      <c r="D511" s="247" t="s">
        <v>323</v>
      </c>
      <c r="E511" s="103"/>
      <c r="F511" s="252" t="s">
        <v>3975</v>
      </c>
      <c r="G511" s="246" t="s">
        <v>3970</v>
      </c>
    </row>
    <row r="512" spans="1:7" ht="22.5" customHeight="1">
      <c r="A512" s="228">
        <f t="shared" si="0"/>
        <v>511</v>
      </c>
      <c r="B512" s="246" t="s">
        <v>3905</v>
      </c>
      <c r="C512" s="247" t="s">
        <v>36</v>
      </c>
      <c r="D512" s="247" t="s">
        <v>2453</v>
      </c>
      <c r="E512" s="103"/>
      <c r="F512" s="252" t="s">
        <v>3976</v>
      </c>
      <c r="G512" s="246" t="s">
        <v>3964</v>
      </c>
    </row>
    <row r="513" spans="1:7" ht="22.5" customHeight="1">
      <c r="A513" s="228">
        <f t="shared" si="0"/>
        <v>512</v>
      </c>
      <c r="B513" s="246" t="s">
        <v>3905</v>
      </c>
      <c r="C513" s="247" t="s">
        <v>49</v>
      </c>
      <c r="D513" s="247" t="s">
        <v>1367</v>
      </c>
      <c r="E513" s="103"/>
      <c r="F513" s="252" t="s">
        <v>3978</v>
      </c>
      <c r="G513" s="246" t="s">
        <v>3964</v>
      </c>
    </row>
    <row r="514" spans="1:7" ht="22.5" customHeight="1">
      <c r="A514" s="228">
        <f t="shared" si="0"/>
        <v>513</v>
      </c>
      <c r="B514" s="246" t="s">
        <v>3905</v>
      </c>
      <c r="C514" s="247" t="s">
        <v>711</v>
      </c>
      <c r="D514" s="247" t="s">
        <v>329</v>
      </c>
      <c r="E514" s="103"/>
      <c r="F514" s="252" t="s">
        <v>3980</v>
      </c>
      <c r="G514" s="246" t="s">
        <v>3964</v>
      </c>
    </row>
    <row r="515" spans="1:7" ht="22.5" customHeight="1">
      <c r="A515" s="228">
        <f t="shared" si="0"/>
        <v>514</v>
      </c>
      <c r="B515" s="246" t="s">
        <v>3905</v>
      </c>
      <c r="C515" s="247" t="s">
        <v>551</v>
      </c>
      <c r="D515" s="247" t="s">
        <v>1450</v>
      </c>
      <c r="E515" s="103"/>
      <c r="F515" s="262" t="s">
        <v>3982</v>
      </c>
      <c r="G515" s="246" t="s">
        <v>3964</v>
      </c>
    </row>
    <row r="516" spans="1:7" ht="22.5" customHeight="1">
      <c r="A516" s="228">
        <f t="shared" si="0"/>
        <v>515</v>
      </c>
      <c r="B516" s="246" t="s">
        <v>3905</v>
      </c>
      <c r="C516" s="247" t="s">
        <v>551</v>
      </c>
      <c r="D516" s="247" t="s">
        <v>1451</v>
      </c>
      <c r="E516" s="103"/>
      <c r="F516" s="252" t="s">
        <v>3984</v>
      </c>
      <c r="G516" s="246" t="s">
        <v>3964</v>
      </c>
    </row>
    <row r="517" spans="1:7" ht="22.5" customHeight="1">
      <c r="A517" s="228">
        <f t="shared" si="0"/>
        <v>516</v>
      </c>
      <c r="B517" s="246" t="s">
        <v>3905</v>
      </c>
      <c r="C517" s="247" t="s">
        <v>3629</v>
      </c>
      <c r="D517" s="247" t="s">
        <v>1805</v>
      </c>
      <c r="E517" s="103"/>
      <c r="F517" s="252" t="s">
        <v>3986</v>
      </c>
      <c r="G517" s="246" t="s">
        <v>3964</v>
      </c>
    </row>
    <row r="518" spans="1:7" ht="22.5" customHeight="1">
      <c r="A518" s="228">
        <f t="shared" si="0"/>
        <v>517</v>
      </c>
      <c r="B518" s="246" t="s">
        <v>3905</v>
      </c>
      <c r="C518" s="247" t="s">
        <v>3347</v>
      </c>
      <c r="D518" s="247" t="s">
        <v>2583</v>
      </c>
      <c r="E518" s="103"/>
      <c r="F518" s="252" t="s">
        <v>3988</v>
      </c>
      <c r="G518" s="246" t="s">
        <v>3964</v>
      </c>
    </row>
    <row r="519" spans="1:7" ht="22.5" customHeight="1">
      <c r="A519" s="228">
        <f t="shared" si="0"/>
        <v>518</v>
      </c>
      <c r="B519" s="246" t="s">
        <v>3905</v>
      </c>
      <c r="C519" s="247" t="s">
        <v>1329</v>
      </c>
      <c r="D519" s="247" t="s">
        <v>1659</v>
      </c>
      <c r="E519" s="103"/>
      <c r="F519" s="252" t="s">
        <v>3990</v>
      </c>
      <c r="G519" s="246" t="s">
        <v>3964</v>
      </c>
    </row>
    <row r="520" spans="1:7" ht="22.5" customHeight="1">
      <c r="A520" s="228">
        <f t="shared" si="0"/>
        <v>519</v>
      </c>
      <c r="B520" s="246" t="s">
        <v>3905</v>
      </c>
      <c r="C520" s="247" t="s">
        <v>3991</v>
      </c>
      <c r="D520" s="247" t="s">
        <v>1412</v>
      </c>
      <c r="E520" s="103"/>
      <c r="F520" s="252" t="s">
        <v>3992</v>
      </c>
      <c r="G520" s="246" t="s">
        <v>3964</v>
      </c>
    </row>
    <row r="521" spans="1:7" ht="22.5" customHeight="1">
      <c r="A521" s="228">
        <f t="shared" si="0"/>
        <v>520</v>
      </c>
      <c r="B521" s="246" t="s">
        <v>3905</v>
      </c>
      <c r="C521" s="247" t="s">
        <v>551</v>
      </c>
      <c r="D521" s="247" t="s">
        <v>1452</v>
      </c>
      <c r="E521" s="103"/>
      <c r="F521" s="252" t="s">
        <v>3994</v>
      </c>
      <c r="G521" s="246" t="s">
        <v>3964</v>
      </c>
    </row>
    <row r="522" spans="1:7" ht="22.5" customHeight="1">
      <c r="A522" s="228">
        <f t="shared" si="0"/>
        <v>521</v>
      </c>
      <c r="B522" s="246" t="s">
        <v>3905</v>
      </c>
      <c r="C522" s="247" t="s">
        <v>3629</v>
      </c>
      <c r="D522" s="247" t="s">
        <v>1804</v>
      </c>
      <c r="E522" s="103"/>
      <c r="F522" s="252" t="s">
        <v>3996</v>
      </c>
      <c r="G522" s="246" t="s">
        <v>3964</v>
      </c>
    </row>
    <row r="523" spans="1:7" ht="22.5" customHeight="1">
      <c r="A523" s="228">
        <f t="shared" si="0"/>
        <v>522</v>
      </c>
      <c r="B523" s="246" t="s">
        <v>3905</v>
      </c>
      <c r="C523" s="247" t="s">
        <v>3151</v>
      </c>
      <c r="D523" s="247" t="s">
        <v>441</v>
      </c>
      <c r="E523" s="103"/>
      <c r="F523" s="252" t="s">
        <v>3997</v>
      </c>
      <c r="G523" s="246" t="s">
        <v>3964</v>
      </c>
    </row>
    <row r="524" spans="1:7" ht="22.5" customHeight="1">
      <c r="A524" s="228">
        <f t="shared" si="0"/>
        <v>523</v>
      </c>
      <c r="B524" s="246" t="s">
        <v>3998</v>
      </c>
      <c r="C524" s="247" t="s">
        <v>241</v>
      </c>
      <c r="D524" s="247" t="s">
        <v>2401</v>
      </c>
      <c r="E524" s="246" t="s">
        <v>3999</v>
      </c>
      <c r="F524" s="252" t="s">
        <v>4000</v>
      </c>
      <c r="G524" s="246" t="s">
        <v>4002</v>
      </c>
    </row>
    <row r="525" spans="1:7" ht="22.5" customHeight="1">
      <c r="A525" s="228">
        <f t="shared" si="0"/>
        <v>524</v>
      </c>
      <c r="B525" s="246" t="s">
        <v>3998</v>
      </c>
      <c r="C525" s="247" t="s">
        <v>273</v>
      </c>
      <c r="D525" s="247" t="s">
        <v>1346</v>
      </c>
      <c r="E525" s="246" t="s">
        <v>2304</v>
      </c>
      <c r="F525" s="252" t="s">
        <v>4003</v>
      </c>
      <c r="G525" s="246" t="s">
        <v>4002</v>
      </c>
    </row>
    <row r="526" spans="1:7" ht="22.5" customHeight="1">
      <c r="A526" s="228">
        <f t="shared" si="0"/>
        <v>525</v>
      </c>
      <c r="B526" s="246" t="s">
        <v>3998</v>
      </c>
      <c r="C526" s="247" t="s">
        <v>195</v>
      </c>
      <c r="D526" s="247" t="s">
        <v>1007</v>
      </c>
      <c r="E526" s="246" t="s">
        <v>3999</v>
      </c>
      <c r="F526" s="252" t="s">
        <v>4005</v>
      </c>
      <c r="G526" s="246" t="s">
        <v>4002</v>
      </c>
    </row>
    <row r="527" spans="1:7" ht="22.5" customHeight="1">
      <c r="A527" s="228">
        <f t="shared" si="0"/>
        <v>526</v>
      </c>
      <c r="B527" s="246" t="s">
        <v>3998</v>
      </c>
      <c r="C527" s="247" t="s">
        <v>1281</v>
      </c>
      <c r="D527" s="247" t="s">
        <v>459</v>
      </c>
      <c r="E527" s="246" t="s">
        <v>3999</v>
      </c>
      <c r="F527" s="252" t="s">
        <v>4006</v>
      </c>
      <c r="G527" s="246" t="s">
        <v>1875</v>
      </c>
    </row>
    <row r="528" spans="1:7" ht="22.5" customHeight="1">
      <c r="A528" s="228">
        <f t="shared" si="0"/>
        <v>527</v>
      </c>
      <c r="B528" s="246" t="s">
        <v>3998</v>
      </c>
      <c r="C528" s="247" t="s">
        <v>1700</v>
      </c>
      <c r="D528" s="247" t="s">
        <v>2045</v>
      </c>
      <c r="E528" s="246" t="s">
        <v>4008</v>
      </c>
      <c r="F528" s="252" t="s">
        <v>4009</v>
      </c>
      <c r="G528" s="246" t="s">
        <v>4011</v>
      </c>
    </row>
    <row r="529" spans="1:7" ht="22.5" customHeight="1">
      <c r="A529" s="228">
        <f t="shared" si="0"/>
        <v>528</v>
      </c>
      <c r="B529" s="246" t="s">
        <v>3998</v>
      </c>
      <c r="C529" s="247" t="s">
        <v>436</v>
      </c>
      <c r="D529" s="247" t="s">
        <v>178</v>
      </c>
      <c r="E529" s="246" t="s">
        <v>4012</v>
      </c>
      <c r="F529" s="252" t="s">
        <v>4013</v>
      </c>
      <c r="G529" s="246" t="s">
        <v>4011</v>
      </c>
    </row>
    <row r="530" spans="1:7" ht="22.5" customHeight="1">
      <c r="A530" s="228">
        <f t="shared" si="0"/>
        <v>529</v>
      </c>
      <c r="B530" s="246" t="s">
        <v>3998</v>
      </c>
      <c r="C530" s="247" t="s">
        <v>1700</v>
      </c>
      <c r="D530" s="247" t="s">
        <v>2402</v>
      </c>
      <c r="E530" s="246" t="s">
        <v>4015</v>
      </c>
      <c r="F530" s="252" t="s">
        <v>4017</v>
      </c>
      <c r="G530" s="246" t="s">
        <v>4011</v>
      </c>
    </row>
    <row r="531" spans="1:7" ht="22.5" customHeight="1">
      <c r="A531" s="228">
        <f t="shared" si="0"/>
        <v>530</v>
      </c>
      <c r="B531" s="246" t="s">
        <v>3998</v>
      </c>
      <c r="C531" s="247" t="s">
        <v>436</v>
      </c>
      <c r="D531" s="247" t="s">
        <v>159</v>
      </c>
      <c r="E531" s="246" t="s">
        <v>4012</v>
      </c>
      <c r="F531" s="252" t="s">
        <v>4018</v>
      </c>
      <c r="G531" s="246" t="s">
        <v>4011</v>
      </c>
    </row>
    <row r="532" spans="1:7" ht="22.5" customHeight="1">
      <c r="A532" s="228">
        <f t="shared" si="0"/>
        <v>531</v>
      </c>
      <c r="B532" s="246" t="s">
        <v>3998</v>
      </c>
      <c r="C532" s="247" t="s">
        <v>195</v>
      </c>
      <c r="D532" s="247" t="s">
        <v>963</v>
      </c>
      <c r="E532" s="246" t="s">
        <v>3999</v>
      </c>
      <c r="F532" s="252" t="s">
        <v>4020</v>
      </c>
      <c r="G532" s="246" t="s">
        <v>4011</v>
      </c>
    </row>
    <row r="533" spans="1:7" ht="22.5" customHeight="1">
      <c r="A533" s="228">
        <f t="shared" si="0"/>
        <v>532</v>
      </c>
      <c r="B533" s="246" t="s">
        <v>3998</v>
      </c>
      <c r="C533" s="247" t="s">
        <v>241</v>
      </c>
      <c r="D533" s="247" t="s">
        <v>2399</v>
      </c>
      <c r="E533" s="246" t="s">
        <v>3999</v>
      </c>
      <c r="F533" s="252" t="s">
        <v>4022</v>
      </c>
      <c r="G533" s="246" t="s">
        <v>4011</v>
      </c>
    </row>
    <row r="534" spans="1:7" ht="22.5" customHeight="1">
      <c r="A534" s="228">
        <f t="shared" si="0"/>
        <v>533</v>
      </c>
      <c r="B534" s="246" t="s">
        <v>3998</v>
      </c>
      <c r="C534" s="247" t="s">
        <v>273</v>
      </c>
      <c r="D534" s="247" t="s">
        <v>1345</v>
      </c>
      <c r="E534" s="246" t="s">
        <v>2304</v>
      </c>
      <c r="F534" s="252" t="s">
        <v>4024</v>
      </c>
      <c r="G534" s="246" t="s">
        <v>4011</v>
      </c>
    </row>
    <row r="535" spans="1:7" ht="22.5" customHeight="1">
      <c r="A535" s="228">
        <f t="shared" si="0"/>
        <v>534</v>
      </c>
      <c r="B535" s="246" t="s">
        <v>3998</v>
      </c>
      <c r="C535" s="247" t="s">
        <v>195</v>
      </c>
      <c r="D535" s="247" t="s">
        <v>959</v>
      </c>
      <c r="E535" s="246" t="s">
        <v>3999</v>
      </c>
      <c r="F535" s="252" t="s">
        <v>4027</v>
      </c>
      <c r="G535" s="246" t="s">
        <v>4011</v>
      </c>
    </row>
    <row r="536" spans="1:7" ht="22.5" customHeight="1">
      <c r="A536" s="228">
        <f t="shared" si="0"/>
        <v>535</v>
      </c>
      <c r="B536" s="246" t="s">
        <v>3998</v>
      </c>
      <c r="C536" s="247" t="s">
        <v>273</v>
      </c>
      <c r="D536" s="247" t="s">
        <v>1344</v>
      </c>
      <c r="E536" s="246" t="s">
        <v>2304</v>
      </c>
      <c r="F536" s="252" t="s">
        <v>4028</v>
      </c>
      <c r="G536" s="246" t="s">
        <v>4029</v>
      </c>
    </row>
    <row r="537" spans="1:7" ht="22.5" customHeight="1">
      <c r="A537" s="228">
        <f t="shared" si="0"/>
        <v>536</v>
      </c>
      <c r="B537" s="246" t="s">
        <v>3998</v>
      </c>
      <c r="C537" s="247" t="s">
        <v>241</v>
      </c>
      <c r="D537" s="247" t="s">
        <v>1841</v>
      </c>
      <c r="E537" s="246" t="s">
        <v>3999</v>
      </c>
      <c r="F537" s="252" t="s">
        <v>4030</v>
      </c>
      <c r="G537" s="246" t="s">
        <v>4029</v>
      </c>
    </row>
    <row r="538" spans="1:7" ht="22.5" customHeight="1">
      <c r="A538" s="228">
        <f t="shared" si="0"/>
        <v>537</v>
      </c>
      <c r="B538" s="246" t="s">
        <v>3998</v>
      </c>
      <c r="C538" s="247" t="s">
        <v>436</v>
      </c>
      <c r="D538" s="247" t="s">
        <v>176</v>
      </c>
      <c r="E538" s="246" t="s">
        <v>4033</v>
      </c>
      <c r="F538" s="252" t="s">
        <v>4034</v>
      </c>
      <c r="G538" s="246" t="s">
        <v>4029</v>
      </c>
    </row>
    <row r="539" spans="1:7" ht="22.5" customHeight="1">
      <c r="A539" s="228">
        <f t="shared" si="0"/>
        <v>538</v>
      </c>
      <c r="B539" s="246" t="s">
        <v>3998</v>
      </c>
      <c r="C539" s="247" t="s">
        <v>1700</v>
      </c>
      <c r="D539" s="247" t="s">
        <v>2066</v>
      </c>
      <c r="E539" s="246" t="s">
        <v>1703</v>
      </c>
      <c r="F539" s="252" t="s">
        <v>4038</v>
      </c>
      <c r="G539" s="246" t="s">
        <v>4029</v>
      </c>
    </row>
    <row r="540" spans="1:7" ht="22.5" customHeight="1">
      <c r="A540" s="228">
        <f t="shared" si="0"/>
        <v>539</v>
      </c>
      <c r="B540" s="246" t="s">
        <v>3998</v>
      </c>
      <c r="C540" s="247" t="s">
        <v>273</v>
      </c>
      <c r="D540" s="247" t="s">
        <v>1343</v>
      </c>
      <c r="E540" s="246" t="s">
        <v>2304</v>
      </c>
      <c r="F540" s="252" t="s">
        <v>4040</v>
      </c>
      <c r="G540" s="246" t="s">
        <v>4043</v>
      </c>
    </row>
    <row r="541" spans="1:7" ht="22.5" customHeight="1">
      <c r="A541" s="228">
        <f t="shared" si="0"/>
        <v>540</v>
      </c>
      <c r="B541" s="246" t="s">
        <v>3998</v>
      </c>
      <c r="C541" s="247" t="s">
        <v>241</v>
      </c>
      <c r="D541" s="247" t="s">
        <v>2397</v>
      </c>
      <c r="E541" s="246" t="s">
        <v>3999</v>
      </c>
      <c r="F541" s="252" t="s">
        <v>4047</v>
      </c>
      <c r="G541" s="246" t="s">
        <v>4043</v>
      </c>
    </row>
    <row r="542" spans="1:7" ht="22.5" customHeight="1">
      <c r="A542" s="228">
        <f t="shared" si="0"/>
        <v>541</v>
      </c>
      <c r="B542" s="246" t="s">
        <v>3998</v>
      </c>
      <c r="C542" s="247" t="s">
        <v>436</v>
      </c>
      <c r="D542" s="247" t="s">
        <v>174</v>
      </c>
      <c r="E542" s="246" t="s">
        <v>4033</v>
      </c>
      <c r="F542" s="252" t="s">
        <v>4049</v>
      </c>
      <c r="G542" s="246" t="s">
        <v>4043</v>
      </c>
    </row>
    <row r="543" spans="1:7" ht="22.5" customHeight="1">
      <c r="A543" s="228">
        <f t="shared" si="0"/>
        <v>542</v>
      </c>
      <c r="B543" s="246" t="s">
        <v>3998</v>
      </c>
      <c r="C543" s="247" t="s">
        <v>1700</v>
      </c>
      <c r="D543" s="247" t="s">
        <v>2398</v>
      </c>
      <c r="E543" s="246" t="s">
        <v>1703</v>
      </c>
      <c r="F543" s="252" t="s">
        <v>4051</v>
      </c>
      <c r="G543" s="246" t="s">
        <v>4043</v>
      </c>
    </row>
    <row r="544" spans="1:7" ht="22.5" customHeight="1">
      <c r="A544" s="228">
        <f t="shared" si="0"/>
        <v>543</v>
      </c>
      <c r="B544" s="246" t="s">
        <v>3998</v>
      </c>
      <c r="C544" s="247" t="s">
        <v>241</v>
      </c>
      <c r="D544" s="247" t="s">
        <v>1838</v>
      </c>
      <c r="E544" s="246" t="s">
        <v>3999</v>
      </c>
      <c r="F544" s="262" t="s">
        <v>4053</v>
      </c>
      <c r="G544" s="246" t="s">
        <v>4011</v>
      </c>
    </row>
    <row r="545" spans="1:7" ht="22.5" customHeight="1">
      <c r="A545" s="228">
        <f t="shared" si="0"/>
        <v>544</v>
      </c>
      <c r="B545" s="246" t="s">
        <v>3998</v>
      </c>
      <c r="C545" s="247" t="s">
        <v>494</v>
      </c>
      <c r="D545" s="247" t="s">
        <v>1550</v>
      </c>
      <c r="E545" s="246" t="s">
        <v>3999</v>
      </c>
      <c r="F545" s="252" t="s">
        <v>4056</v>
      </c>
      <c r="G545" s="246" t="s">
        <v>4011</v>
      </c>
    </row>
    <row r="546" spans="1:7" ht="22.5" customHeight="1">
      <c r="A546" s="228">
        <f t="shared" si="0"/>
        <v>545</v>
      </c>
      <c r="B546" s="246" t="s">
        <v>3998</v>
      </c>
      <c r="C546" s="247" t="s">
        <v>195</v>
      </c>
      <c r="D546" s="247" t="s">
        <v>1549</v>
      </c>
      <c r="E546" s="246" t="s">
        <v>3999</v>
      </c>
      <c r="F546" s="252" t="s">
        <v>4059</v>
      </c>
      <c r="G546" s="246" t="s">
        <v>4011</v>
      </c>
    </row>
    <row r="547" spans="1:7" ht="22.5" customHeight="1">
      <c r="A547" s="228">
        <f t="shared" si="0"/>
        <v>546</v>
      </c>
      <c r="B547" s="246" t="s">
        <v>3998</v>
      </c>
      <c r="C547" s="247" t="s">
        <v>195</v>
      </c>
      <c r="D547" s="247" t="s">
        <v>956</v>
      </c>
      <c r="E547" s="246" t="s">
        <v>3999</v>
      </c>
      <c r="F547" s="252" t="s">
        <v>4061</v>
      </c>
      <c r="G547" s="246" t="s">
        <v>4011</v>
      </c>
    </row>
    <row r="548" spans="1:7" ht="22.5" customHeight="1">
      <c r="A548" s="228">
        <f t="shared" si="0"/>
        <v>547</v>
      </c>
      <c r="B548" s="246" t="s">
        <v>3998</v>
      </c>
      <c r="C548" s="247" t="s">
        <v>195</v>
      </c>
      <c r="D548" s="247" t="s">
        <v>962</v>
      </c>
      <c r="E548" s="246" t="s">
        <v>3999</v>
      </c>
      <c r="F548" s="252" t="s">
        <v>4064</v>
      </c>
      <c r="G548" s="246" t="s">
        <v>4011</v>
      </c>
    </row>
    <row r="549" spans="1:7" ht="22.5" customHeight="1">
      <c r="A549" s="228">
        <f t="shared" si="0"/>
        <v>548</v>
      </c>
      <c r="B549" s="264" t="s">
        <v>4066</v>
      </c>
      <c r="C549" s="207" t="s">
        <v>4067</v>
      </c>
      <c r="D549" s="207" t="s">
        <v>603</v>
      </c>
      <c r="E549" s="171"/>
      <c r="F549" s="171"/>
      <c r="G549" s="264" t="s">
        <v>4068</v>
      </c>
    </row>
    <row r="550" spans="1:7" ht="22.5" customHeight="1">
      <c r="A550" s="228">
        <f t="shared" si="0"/>
        <v>549</v>
      </c>
      <c r="B550" s="264" t="s">
        <v>4066</v>
      </c>
      <c r="C550" s="207" t="s">
        <v>4067</v>
      </c>
      <c r="D550" s="207" t="s">
        <v>605</v>
      </c>
      <c r="E550" s="171"/>
      <c r="F550" s="171"/>
      <c r="G550" s="264" t="s">
        <v>4068</v>
      </c>
    </row>
    <row r="551" spans="1:7" ht="22.5" customHeight="1">
      <c r="A551" s="228">
        <f t="shared" si="0"/>
        <v>550</v>
      </c>
      <c r="B551" s="264" t="s">
        <v>4066</v>
      </c>
      <c r="C551" s="207" t="s">
        <v>4067</v>
      </c>
      <c r="D551" s="207" t="s">
        <v>606</v>
      </c>
      <c r="E551" s="171"/>
      <c r="F551" s="171"/>
      <c r="G551" s="264" t="s">
        <v>4068</v>
      </c>
    </row>
    <row r="552" spans="1:7" ht="22.5" customHeight="1">
      <c r="A552" s="228">
        <f t="shared" si="0"/>
        <v>551</v>
      </c>
      <c r="B552" s="264" t="s">
        <v>4066</v>
      </c>
      <c r="C552" s="207" t="s">
        <v>4067</v>
      </c>
      <c r="D552" s="207" t="s">
        <v>607</v>
      </c>
      <c r="E552" s="171"/>
      <c r="F552" s="171"/>
      <c r="G552" s="264" t="s">
        <v>4068</v>
      </c>
    </row>
    <row r="553" spans="1:7" ht="22.5" customHeight="1">
      <c r="A553" s="228">
        <f t="shared" si="0"/>
        <v>552</v>
      </c>
      <c r="B553" s="264" t="s">
        <v>4066</v>
      </c>
      <c r="C553" s="207" t="s">
        <v>4067</v>
      </c>
      <c r="D553" s="207" t="s">
        <v>608</v>
      </c>
      <c r="E553" s="171"/>
      <c r="F553" s="171"/>
      <c r="G553" s="264" t="s">
        <v>4068</v>
      </c>
    </row>
    <row r="554" spans="1:7" ht="22.5" customHeight="1">
      <c r="A554" s="228">
        <f t="shared" si="0"/>
        <v>553</v>
      </c>
      <c r="B554" s="264" t="s">
        <v>4066</v>
      </c>
      <c r="C554" s="207" t="s">
        <v>4067</v>
      </c>
      <c r="D554" s="207" t="s">
        <v>609</v>
      </c>
      <c r="E554" s="171"/>
      <c r="F554" s="171"/>
      <c r="G554" s="264" t="s">
        <v>4068</v>
      </c>
    </row>
    <row r="555" spans="1:7" ht="22.5" customHeight="1">
      <c r="A555" s="228">
        <f t="shared" si="0"/>
        <v>554</v>
      </c>
      <c r="B555" s="264" t="s">
        <v>4066</v>
      </c>
      <c r="C555" s="207" t="s">
        <v>4072</v>
      </c>
      <c r="D555" s="207" t="s">
        <v>194</v>
      </c>
      <c r="E555" s="171"/>
      <c r="F555" s="171"/>
      <c r="G555" s="264" t="s">
        <v>4068</v>
      </c>
    </row>
    <row r="556" spans="1:7" ht="22.5" customHeight="1">
      <c r="A556" s="228">
        <f t="shared" si="0"/>
        <v>555</v>
      </c>
      <c r="B556" s="264" t="s">
        <v>4066</v>
      </c>
      <c r="C556" s="207" t="s">
        <v>4072</v>
      </c>
      <c r="D556" s="207" t="s">
        <v>196</v>
      </c>
      <c r="E556" s="171"/>
      <c r="F556" s="171"/>
      <c r="G556" s="264" t="s">
        <v>4068</v>
      </c>
    </row>
    <row r="557" spans="1:7" ht="22.5" customHeight="1">
      <c r="A557" s="228">
        <f t="shared" si="0"/>
        <v>556</v>
      </c>
      <c r="B557" s="264" t="s">
        <v>4066</v>
      </c>
      <c r="C557" s="207" t="s">
        <v>4072</v>
      </c>
      <c r="D557" s="207" t="s">
        <v>197</v>
      </c>
      <c r="E557" s="171"/>
      <c r="F557" s="171"/>
      <c r="G557" s="264" t="s">
        <v>4068</v>
      </c>
    </row>
    <row r="558" spans="1:7" ht="22.5" customHeight="1">
      <c r="A558" s="228">
        <f t="shared" si="0"/>
        <v>557</v>
      </c>
      <c r="B558" s="264" t="s">
        <v>4066</v>
      </c>
      <c r="C558" s="207" t="s">
        <v>4072</v>
      </c>
      <c r="D558" s="207" t="s">
        <v>199</v>
      </c>
      <c r="E558" s="171"/>
      <c r="F558" s="171"/>
      <c r="G558" s="264" t="s">
        <v>4068</v>
      </c>
    </row>
    <row r="559" spans="1:7" ht="22.5" customHeight="1">
      <c r="A559" s="228">
        <f t="shared" si="0"/>
        <v>558</v>
      </c>
      <c r="B559" s="264" t="s">
        <v>4066</v>
      </c>
      <c r="C559" s="207" t="s">
        <v>4072</v>
      </c>
      <c r="D559" s="207" t="s">
        <v>200</v>
      </c>
      <c r="E559" s="171"/>
      <c r="F559" s="171"/>
      <c r="G559" s="264" t="s">
        <v>4068</v>
      </c>
    </row>
    <row r="560" spans="1:7" ht="22.5" customHeight="1">
      <c r="A560" s="228">
        <f t="shared" si="0"/>
        <v>559</v>
      </c>
      <c r="B560" s="264" t="s">
        <v>4066</v>
      </c>
      <c r="C560" s="207" t="s">
        <v>4072</v>
      </c>
      <c r="D560" s="207" t="s">
        <v>201</v>
      </c>
      <c r="E560" s="171"/>
      <c r="F560" s="171"/>
      <c r="G560" s="264" t="s">
        <v>4068</v>
      </c>
    </row>
    <row r="561" spans="1:7" ht="22.5" customHeight="1">
      <c r="A561" s="228">
        <f t="shared" si="0"/>
        <v>560</v>
      </c>
      <c r="B561" s="264" t="s">
        <v>4066</v>
      </c>
      <c r="C561" s="207" t="s">
        <v>4078</v>
      </c>
      <c r="D561" s="207" t="s">
        <v>2505</v>
      </c>
      <c r="E561" s="171"/>
      <c r="F561" s="171"/>
      <c r="G561" s="264" t="s">
        <v>4068</v>
      </c>
    </row>
    <row r="562" spans="1:7" ht="22.5" customHeight="1">
      <c r="A562" s="228">
        <f t="shared" si="0"/>
        <v>561</v>
      </c>
      <c r="B562" s="264" t="s">
        <v>4066</v>
      </c>
      <c r="C562" s="207" t="s">
        <v>4079</v>
      </c>
      <c r="D562" s="207" t="s">
        <v>780</v>
      </c>
      <c r="E562" s="171"/>
      <c r="F562" s="171"/>
      <c r="G562" s="264" t="s">
        <v>4068</v>
      </c>
    </row>
    <row r="563" spans="1:7" ht="22.5" customHeight="1">
      <c r="A563" s="228">
        <f t="shared" si="0"/>
        <v>562</v>
      </c>
      <c r="B563" s="264" t="s">
        <v>4066</v>
      </c>
      <c r="C563" s="207" t="s">
        <v>4079</v>
      </c>
      <c r="D563" s="207" t="s">
        <v>781</v>
      </c>
      <c r="E563" s="171"/>
      <c r="F563" s="171"/>
      <c r="G563" s="264" t="s">
        <v>4068</v>
      </c>
    </row>
    <row r="564" spans="1:7" ht="22.5" customHeight="1">
      <c r="A564" s="228">
        <f t="shared" si="0"/>
        <v>563</v>
      </c>
      <c r="B564" s="264" t="s">
        <v>4066</v>
      </c>
      <c r="C564" s="207" t="s">
        <v>4079</v>
      </c>
      <c r="D564" s="207" t="s">
        <v>782</v>
      </c>
      <c r="E564" s="171"/>
      <c r="F564" s="171"/>
      <c r="G564" s="264" t="s">
        <v>4068</v>
      </c>
    </row>
    <row r="565" spans="1:7" ht="22.5" customHeight="1">
      <c r="A565" s="228">
        <f t="shared" si="0"/>
        <v>564</v>
      </c>
      <c r="B565" s="264" t="s">
        <v>4066</v>
      </c>
      <c r="C565" s="207" t="s">
        <v>4079</v>
      </c>
      <c r="D565" s="207" t="s">
        <v>783</v>
      </c>
      <c r="E565" s="171"/>
      <c r="F565" s="171"/>
      <c r="G565" s="264" t="s">
        <v>4068</v>
      </c>
    </row>
    <row r="566" spans="1:7" ht="22.5" customHeight="1">
      <c r="A566" s="228">
        <f t="shared" si="0"/>
        <v>565</v>
      </c>
      <c r="B566" s="264" t="s">
        <v>4066</v>
      </c>
      <c r="C566" s="207" t="s">
        <v>4079</v>
      </c>
      <c r="D566" s="207" t="s">
        <v>784</v>
      </c>
      <c r="E566" s="171"/>
      <c r="F566" s="171"/>
      <c r="G566" s="264" t="s">
        <v>4068</v>
      </c>
    </row>
    <row r="567" spans="1:7" ht="22.5" customHeight="1">
      <c r="A567" s="228">
        <f t="shared" si="0"/>
        <v>566</v>
      </c>
      <c r="B567" s="264" t="s">
        <v>4066</v>
      </c>
      <c r="C567" s="207" t="s">
        <v>4079</v>
      </c>
      <c r="D567" s="207" t="s">
        <v>785</v>
      </c>
      <c r="E567" s="171"/>
      <c r="F567" s="171"/>
      <c r="G567" s="264" t="s">
        <v>4068</v>
      </c>
    </row>
    <row r="568" spans="1:7" ht="22.5" customHeight="1">
      <c r="A568" s="228">
        <f t="shared" si="0"/>
        <v>567</v>
      </c>
      <c r="B568" s="264" t="s">
        <v>4066</v>
      </c>
      <c r="C568" s="207" t="s">
        <v>4078</v>
      </c>
      <c r="D568" s="207" t="s">
        <v>2506</v>
      </c>
      <c r="E568" s="171"/>
      <c r="F568" s="171"/>
      <c r="G568" s="264" t="s">
        <v>4068</v>
      </c>
    </row>
    <row r="569" spans="1:7" ht="22.5" customHeight="1">
      <c r="A569" s="228">
        <f t="shared" si="0"/>
        <v>568</v>
      </c>
      <c r="B569" s="264" t="s">
        <v>4066</v>
      </c>
      <c r="C569" s="207" t="s">
        <v>2691</v>
      </c>
      <c r="D569" s="207" t="s">
        <v>445</v>
      </c>
      <c r="E569" s="171"/>
      <c r="F569" s="171"/>
      <c r="G569" s="264" t="s">
        <v>4068</v>
      </c>
    </row>
    <row r="570" spans="1:7" ht="22.5" customHeight="1">
      <c r="A570" s="228">
        <f t="shared" si="0"/>
        <v>569</v>
      </c>
      <c r="B570" s="264" t="s">
        <v>4066</v>
      </c>
      <c r="C570" s="207" t="s">
        <v>2691</v>
      </c>
      <c r="D570" s="207" t="s">
        <v>446</v>
      </c>
      <c r="E570" s="171"/>
      <c r="F570" s="171"/>
      <c r="G570" s="264" t="s">
        <v>4068</v>
      </c>
    </row>
    <row r="571" spans="1:7" ht="22.5" customHeight="1">
      <c r="A571" s="228">
        <f t="shared" si="0"/>
        <v>570</v>
      </c>
      <c r="B571" s="264" t="s">
        <v>4066</v>
      </c>
      <c r="C571" s="207" t="s">
        <v>4081</v>
      </c>
      <c r="D571" s="207" t="s">
        <v>383</v>
      </c>
      <c r="E571" s="171"/>
      <c r="F571" s="171"/>
      <c r="G571" s="264" t="s">
        <v>4068</v>
      </c>
    </row>
    <row r="572" spans="1:7" ht="22.5" customHeight="1">
      <c r="A572" s="228">
        <f t="shared" si="0"/>
        <v>571</v>
      </c>
      <c r="B572" s="264" t="s">
        <v>4066</v>
      </c>
      <c r="C572" s="207" t="s">
        <v>4081</v>
      </c>
      <c r="D572" s="207" t="s">
        <v>381</v>
      </c>
      <c r="E572" s="171"/>
      <c r="F572" s="171"/>
      <c r="G572" s="264" t="s">
        <v>4068</v>
      </c>
    </row>
    <row r="573" spans="1:7" ht="22.5" customHeight="1">
      <c r="A573" s="228">
        <f t="shared" si="0"/>
        <v>572</v>
      </c>
      <c r="B573" s="264" t="s">
        <v>4066</v>
      </c>
      <c r="C573" s="207" t="s">
        <v>4081</v>
      </c>
      <c r="D573" s="207" t="s">
        <v>380</v>
      </c>
      <c r="E573" s="171"/>
      <c r="F573" s="171"/>
      <c r="G573" s="264" t="s">
        <v>4068</v>
      </c>
    </row>
    <row r="574" spans="1:7" ht="22.5" customHeight="1">
      <c r="A574" s="228">
        <f t="shared" si="0"/>
        <v>573</v>
      </c>
      <c r="B574" s="264" t="s">
        <v>4066</v>
      </c>
      <c r="C574" s="207" t="s">
        <v>4081</v>
      </c>
      <c r="D574" s="207" t="s">
        <v>379</v>
      </c>
      <c r="E574" s="171"/>
      <c r="F574" s="171"/>
      <c r="G574" s="264" t="s">
        <v>4068</v>
      </c>
    </row>
    <row r="575" spans="1:7" ht="22.5" customHeight="1">
      <c r="A575" s="228">
        <f t="shared" si="0"/>
        <v>574</v>
      </c>
      <c r="B575" s="264" t="s">
        <v>4066</v>
      </c>
      <c r="C575" s="207" t="s">
        <v>4081</v>
      </c>
      <c r="D575" s="207" t="s">
        <v>377</v>
      </c>
      <c r="E575" s="171"/>
      <c r="F575" s="171"/>
      <c r="G575" s="264" t="s">
        <v>4068</v>
      </c>
    </row>
    <row r="576" spans="1:7" ht="22.5" customHeight="1">
      <c r="A576" s="228">
        <f t="shared" si="0"/>
        <v>575</v>
      </c>
      <c r="B576" s="264" t="s">
        <v>4066</v>
      </c>
      <c r="C576" s="207" t="s">
        <v>436</v>
      </c>
      <c r="D576" s="207" t="s">
        <v>202</v>
      </c>
      <c r="E576" s="171"/>
      <c r="F576" s="171"/>
      <c r="G576" s="264" t="s">
        <v>4068</v>
      </c>
    </row>
    <row r="577" spans="1:7" ht="22.5" customHeight="1">
      <c r="A577" s="228">
        <f t="shared" si="0"/>
        <v>576</v>
      </c>
      <c r="B577" s="264" t="s">
        <v>4066</v>
      </c>
      <c r="C577" s="207" t="s">
        <v>2691</v>
      </c>
      <c r="D577" s="207" t="s">
        <v>434</v>
      </c>
      <c r="E577" s="171"/>
      <c r="F577" s="171"/>
      <c r="G577" s="264" t="s">
        <v>4068</v>
      </c>
    </row>
    <row r="578" spans="1:7" ht="22.5" customHeight="1">
      <c r="A578" s="228">
        <f t="shared" si="0"/>
        <v>577</v>
      </c>
      <c r="B578" s="264" t="s">
        <v>4066</v>
      </c>
      <c r="C578" s="207" t="s">
        <v>2679</v>
      </c>
      <c r="D578" s="207" t="s">
        <v>47</v>
      </c>
      <c r="E578" s="171"/>
      <c r="F578" s="171"/>
      <c r="G578" s="264" t="s">
        <v>4068</v>
      </c>
    </row>
    <row r="579" spans="1:7" ht="22.5" customHeight="1">
      <c r="A579" s="228">
        <f t="shared" si="0"/>
        <v>578</v>
      </c>
      <c r="B579" s="264" t="s">
        <v>4066</v>
      </c>
      <c r="C579" s="207" t="s">
        <v>2679</v>
      </c>
      <c r="D579" s="207" t="s">
        <v>48</v>
      </c>
      <c r="E579" s="171"/>
      <c r="F579" s="171"/>
      <c r="G579" s="264" t="s">
        <v>4068</v>
      </c>
    </row>
    <row r="580" spans="1:7" ht="22.5" customHeight="1">
      <c r="A580" s="228">
        <f t="shared" si="0"/>
        <v>579</v>
      </c>
      <c r="B580" s="246" t="s">
        <v>4088</v>
      </c>
      <c r="C580" s="247" t="s">
        <v>241</v>
      </c>
      <c r="D580" s="247" t="s">
        <v>2181</v>
      </c>
      <c r="E580" s="266"/>
      <c r="F580" s="252" t="s">
        <v>4089</v>
      </c>
      <c r="G580" s="246" t="s">
        <v>3647</v>
      </c>
    </row>
    <row r="581" spans="1:7" ht="22.5" customHeight="1">
      <c r="A581" s="228">
        <f t="shared" si="0"/>
        <v>580</v>
      </c>
      <c r="B581" s="246" t="s">
        <v>4088</v>
      </c>
      <c r="C581" s="247" t="s">
        <v>273</v>
      </c>
      <c r="D581" s="247" t="s">
        <v>1259</v>
      </c>
      <c r="E581" s="261" t="s">
        <v>4090</v>
      </c>
      <c r="F581" s="252" t="s">
        <v>4091</v>
      </c>
      <c r="G581" s="246" t="s">
        <v>3647</v>
      </c>
    </row>
    <row r="582" spans="1:7" ht="22.5" customHeight="1">
      <c r="A582" s="228">
        <f t="shared" si="0"/>
        <v>581</v>
      </c>
      <c r="B582" s="246" t="s">
        <v>4088</v>
      </c>
      <c r="C582" s="247" t="s">
        <v>273</v>
      </c>
      <c r="D582" s="247" t="s">
        <v>1258</v>
      </c>
      <c r="E582" s="261" t="s">
        <v>4093</v>
      </c>
      <c r="F582" s="252" t="s">
        <v>4094</v>
      </c>
      <c r="G582" s="246" t="s">
        <v>3647</v>
      </c>
    </row>
    <row r="583" spans="1:7" ht="22.5" customHeight="1">
      <c r="A583" s="228">
        <f t="shared" si="0"/>
        <v>582</v>
      </c>
      <c r="B583" s="246" t="s">
        <v>4088</v>
      </c>
      <c r="C583" s="247" t="s">
        <v>436</v>
      </c>
      <c r="D583" s="247" t="s">
        <v>91</v>
      </c>
      <c r="E583" s="261"/>
      <c r="F583" s="252" t="s">
        <v>4096</v>
      </c>
      <c r="G583" s="246" t="s">
        <v>3647</v>
      </c>
    </row>
    <row r="584" spans="1:7" ht="22.5" customHeight="1">
      <c r="A584" s="228">
        <f t="shared" si="0"/>
        <v>583</v>
      </c>
      <c r="B584" s="246" t="s">
        <v>4088</v>
      </c>
      <c r="C584" s="247" t="s">
        <v>2704</v>
      </c>
      <c r="D584" s="247" t="s">
        <v>1433</v>
      </c>
      <c r="E584" s="261" t="s">
        <v>4097</v>
      </c>
      <c r="F584" s="252" t="s">
        <v>4098</v>
      </c>
      <c r="G584" s="246" t="s">
        <v>3647</v>
      </c>
    </row>
    <row r="585" spans="1:7" ht="22.5" customHeight="1">
      <c r="A585" s="228">
        <f t="shared" si="0"/>
        <v>584</v>
      </c>
      <c r="B585" s="246" t="s">
        <v>4088</v>
      </c>
      <c r="C585" s="247" t="s">
        <v>528</v>
      </c>
      <c r="D585" s="247" t="s">
        <v>2182</v>
      </c>
      <c r="E585" s="267" t="s">
        <v>1703</v>
      </c>
      <c r="F585" s="268" t="s">
        <v>4102</v>
      </c>
      <c r="G585" s="246" t="s">
        <v>3647</v>
      </c>
    </row>
    <row r="586" spans="1:7" ht="22.5" customHeight="1">
      <c r="A586" s="228">
        <f t="shared" si="0"/>
        <v>585</v>
      </c>
      <c r="B586" s="246" t="s">
        <v>4088</v>
      </c>
      <c r="C586" s="247" t="s">
        <v>4107</v>
      </c>
      <c r="D586" s="247" t="s">
        <v>1779</v>
      </c>
      <c r="E586" s="261" t="s">
        <v>4108</v>
      </c>
      <c r="F586" s="252" t="s">
        <v>4109</v>
      </c>
      <c r="G586" s="246" t="s">
        <v>3647</v>
      </c>
    </row>
    <row r="587" spans="1:7" ht="22.5" customHeight="1">
      <c r="A587" s="228">
        <f t="shared" si="0"/>
        <v>586</v>
      </c>
      <c r="B587" s="246" t="s">
        <v>4088</v>
      </c>
      <c r="C587" s="247" t="s">
        <v>1700</v>
      </c>
      <c r="D587" s="247" t="s">
        <v>1893</v>
      </c>
      <c r="E587" s="261" t="s">
        <v>4090</v>
      </c>
      <c r="F587" s="252" t="s">
        <v>4112</v>
      </c>
      <c r="G587" s="246" t="s">
        <v>3647</v>
      </c>
    </row>
    <row r="588" spans="1:7" ht="22.5" customHeight="1">
      <c r="A588" s="228">
        <f t="shared" si="0"/>
        <v>587</v>
      </c>
      <c r="B588" s="246" t="s">
        <v>4088</v>
      </c>
      <c r="C588" s="247" t="s">
        <v>1700</v>
      </c>
      <c r="D588" s="247" t="s">
        <v>1892</v>
      </c>
      <c r="E588" s="261" t="s">
        <v>4090</v>
      </c>
      <c r="F588" s="252" t="s">
        <v>4114</v>
      </c>
      <c r="G588" s="246" t="s">
        <v>3647</v>
      </c>
    </row>
    <row r="589" spans="1:7" ht="22.5" customHeight="1">
      <c r="A589" s="228">
        <f t="shared" si="0"/>
        <v>588</v>
      </c>
      <c r="B589" s="246" t="s">
        <v>4117</v>
      </c>
      <c r="C589" s="247" t="s">
        <v>273</v>
      </c>
      <c r="D589" s="247" t="s">
        <v>1269</v>
      </c>
      <c r="E589" s="246" t="s">
        <v>4119</v>
      </c>
      <c r="F589" s="252" t="s">
        <v>4120</v>
      </c>
      <c r="G589" s="246" t="s">
        <v>4121</v>
      </c>
    </row>
    <row r="590" spans="1:7" ht="22.5" customHeight="1">
      <c r="A590" s="228">
        <f t="shared" si="0"/>
        <v>589</v>
      </c>
      <c r="B590" s="246" t="s">
        <v>4117</v>
      </c>
      <c r="C590" s="247" t="s">
        <v>528</v>
      </c>
      <c r="D590" s="247" t="s">
        <v>2197</v>
      </c>
      <c r="E590" s="266"/>
      <c r="F590" s="252" t="s">
        <v>4122</v>
      </c>
      <c r="G590" s="246" t="s">
        <v>4121</v>
      </c>
    </row>
    <row r="591" spans="1:7" ht="22.5" customHeight="1">
      <c r="A591" s="228">
        <f t="shared" si="0"/>
        <v>590</v>
      </c>
      <c r="B591" s="246" t="s">
        <v>4117</v>
      </c>
      <c r="C591" s="247" t="s">
        <v>273</v>
      </c>
      <c r="D591" s="247" t="s">
        <v>1267</v>
      </c>
      <c r="E591" s="266"/>
      <c r="F591" s="252" t="s">
        <v>4123</v>
      </c>
      <c r="G591" s="246" t="s">
        <v>4124</v>
      </c>
    </row>
    <row r="592" spans="1:7" ht="22.5" customHeight="1">
      <c r="A592" s="228">
        <f t="shared" si="0"/>
        <v>591</v>
      </c>
      <c r="B592" s="246" t="s">
        <v>4117</v>
      </c>
      <c r="C592" s="247" t="s">
        <v>241</v>
      </c>
      <c r="D592" s="247" t="s">
        <v>1833</v>
      </c>
      <c r="E592" s="266"/>
      <c r="F592" s="252" t="s">
        <v>4125</v>
      </c>
      <c r="G592" s="246" t="s">
        <v>4124</v>
      </c>
    </row>
    <row r="593" spans="1:7" ht="22.5" customHeight="1">
      <c r="A593" s="228">
        <f t="shared" si="0"/>
        <v>592</v>
      </c>
      <c r="B593" s="246" t="s">
        <v>4117</v>
      </c>
      <c r="C593" s="247" t="s">
        <v>954</v>
      </c>
      <c r="D593" s="247" t="s">
        <v>309</v>
      </c>
      <c r="E593" s="266"/>
      <c r="F593" s="252" t="s">
        <v>4126</v>
      </c>
      <c r="G593" s="246" t="s">
        <v>4124</v>
      </c>
    </row>
    <row r="594" spans="1:7" ht="22.5" customHeight="1">
      <c r="A594" s="228">
        <f t="shared" si="0"/>
        <v>593</v>
      </c>
      <c r="B594" s="246" t="s">
        <v>4117</v>
      </c>
      <c r="C594" s="247" t="s">
        <v>593</v>
      </c>
      <c r="D594" s="247" t="s">
        <v>2606</v>
      </c>
      <c r="E594" s="246" t="s">
        <v>4129</v>
      </c>
      <c r="F594" s="252" t="s">
        <v>4130</v>
      </c>
      <c r="G594" s="246" t="s">
        <v>4133</v>
      </c>
    </row>
    <row r="595" spans="1:7" ht="22.5" customHeight="1">
      <c r="A595" s="228">
        <f t="shared" si="0"/>
        <v>594</v>
      </c>
      <c r="B595" s="246" t="s">
        <v>4117</v>
      </c>
      <c r="C595" s="247" t="s">
        <v>195</v>
      </c>
      <c r="D595" s="247" t="s">
        <v>911</v>
      </c>
      <c r="E595" s="266"/>
      <c r="F595" s="252" t="s">
        <v>4139</v>
      </c>
      <c r="G595" s="246" t="s">
        <v>4143</v>
      </c>
    </row>
    <row r="596" spans="1:7" ht="22.5" customHeight="1">
      <c r="A596" s="228">
        <f t="shared" si="0"/>
        <v>595</v>
      </c>
      <c r="B596" s="246" t="s">
        <v>4117</v>
      </c>
      <c r="C596" s="247" t="s">
        <v>436</v>
      </c>
      <c r="D596" s="247" t="s">
        <v>98</v>
      </c>
      <c r="E596" s="266"/>
      <c r="F596" s="252" t="s">
        <v>4150</v>
      </c>
      <c r="G596" s="246" t="s">
        <v>4152</v>
      </c>
    </row>
    <row r="597" spans="1:7" ht="22.5" customHeight="1">
      <c r="A597" s="228">
        <f t="shared" si="0"/>
        <v>596</v>
      </c>
      <c r="B597" s="246" t="s">
        <v>4117</v>
      </c>
      <c r="C597" s="247" t="s">
        <v>273</v>
      </c>
      <c r="D597" s="247" t="s">
        <v>1270</v>
      </c>
      <c r="E597" s="266"/>
      <c r="F597" s="252" t="s">
        <v>4155</v>
      </c>
      <c r="G597" s="246" t="s">
        <v>4158</v>
      </c>
    </row>
    <row r="598" spans="1:7" ht="22.5" customHeight="1">
      <c r="A598" s="228">
        <f t="shared" si="0"/>
        <v>597</v>
      </c>
      <c r="B598" s="246" t="s">
        <v>4117</v>
      </c>
      <c r="C598" s="247" t="s">
        <v>436</v>
      </c>
      <c r="D598" s="247" t="s">
        <v>97</v>
      </c>
      <c r="E598" s="266"/>
      <c r="F598" s="252" t="s">
        <v>4162</v>
      </c>
      <c r="G598" s="246" t="s">
        <v>4158</v>
      </c>
    </row>
    <row r="599" spans="1:7" ht="22.5" customHeight="1">
      <c r="A599" s="228">
        <f t="shared" si="0"/>
        <v>598</v>
      </c>
      <c r="B599" s="246" t="s">
        <v>4117</v>
      </c>
      <c r="C599" s="247" t="s">
        <v>2695</v>
      </c>
      <c r="D599" s="247" t="s">
        <v>1023</v>
      </c>
      <c r="E599" s="266"/>
      <c r="F599" s="252" t="s">
        <v>4168</v>
      </c>
      <c r="G599" s="246" t="s">
        <v>4170</v>
      </c>
    </row>
    <row r="600" spans="1:7" ht="22.5" customHeight="1">
      <c r="A600" s="228">
        <f t="shared" si="0"/>
        <v>599</v>
      </c>
      <c r="B600" s="246" t="s">
        <v>4117</v>
      </c>
      <c r="C600" s="247" t="s">
        <v>2691</v>
      </c>
      <c r="D600" s="247" t="s">
        <v>437</v>
      </c>
      <c r="E600" s="266"/>
      <c r="F600" s="252" t="s">
        <v>4171</v>
      </c>
      <c r="G600" s="246" t="s">
        <v>4170</v>
      </c>
    </row>
    <row r="601" spans="1:7" ht="22.5" customHeight="1">
      <c r="A601" s="228">
        <f t="shared" si="0"/>
        <v>600</v>
      </c>
      <c r="B601" s="246" t="s">
        <v>4175</v>
      </c>
      <c r="C601" s="247" t="s">
        <v>273</v>
      </c>
      <c r="D601" s="247" t="s">
        <v>1291</v>
      </c>
      <c r="E601" s="246" t="s">
        <v>4179</v>
      </c>
      <c r="F601" s="252" t="s">
        <v>4181</v>
      </c>
      <c r="G601" s="246" t="s">
        <v>4186</v>
      </c>
    </row>
    <row r="602" spans="1:7" ht="22.5" customHeight="1">
      <c r="A602" s="228">
        <f t="shared" si="0"/>
        <v>601</v>
      </c>
      <c r="B602" s="246" t="s">
        <v>4175</v>
      </c>
      <c r="C602" s="247" t="s">
        <v>241</v>
      </c>
      <c r="D602" s="247" t="s">
        <v>2309</v>
      </c>
      <c r="E602" s="246" t="s">
        <v>4179</v>
      </c>
      <c r="F602" s="252" t="s">
        <v>4191</v>
      </c>
      <c r="G602" s="246" t="s">
        <v>4186</v>
      </c>
    </row>
    <row r="603" spans="1:7" ht="22.5" customHeight="1">
      <c r="A603" s="228">
        <f t="shared" si="0"/>
        <v>602</v>
      </c>
      <c r="B603" s="246" t="s">
        <v>4175</v>
      </c>
      <c r="C603" s="247" t="s">
        <v>3572</v>
      </c>
      <c r="D603" s="247" t="s">
        <v>130</v>
      </c>
      <c r="E603" s="246" t="s">
        <v>1461</v>
      </c>
      <c r="F603" s="252" t="s">
        <v>4200</v>
      </c>
      <c r="G603" s="246" t="s">
        <v>4186</v>
      </c>
    </row>
    <row r="604" spans="1:7" ht="22.5" customHeight="1">
      <c r="A604" s="228">
        <f t="shared" si="0"/>
        <v>603</v>
      </c>
      <c r="B604" s="246" t="s">
        <v>4175</v>
      </c>
      <c r="C604" s="247" t="s">
        <v>494</v>
      </c>
      <c r="D604" s="247" t="s">
        <v>1517</v>
      </c>
      <c r="E604" s="246" t="s">
        <v>2443</v>
      </c>
      <c r="F604" s="252" t="s">
        <v>4204</v>
      </c>
      <c r="G604" s="246" t="s">
        <v>4186</v>
      </c>
    </row>
    <row r="605" spans="1:7" ht="22.5" customHeight="1">
      <c r="A605" s="228">
        <f t="shared" si="0"/>
        <v>604</v>
      </c>
      <c r="B605" s="246" t="s">
        <v>4175</v>
      </c>
      <c r="C605" s="247" t="s">
        <v>494</v>
      </c>
      <c r="D605" s="247" t="s">
        <v>1510</v>
      </c>
      <c r="E605" s="246" t="s">
        <v>1461</v>
      </c>
      <c r="F605" s="252" t="s">
        <v>4207</v>
      </c>
      <c r="G605" s="246" t="s">
        <v>4186</v>
      </c>
    </row>
    <row r="606" spans="1:7" ht="22.5" customHeight="1">
      <c r="A606" s="228">
        <f t="shared" si="0"/>
        <v>605</v>
      </c>
      <c r="B606" s="246" t="s">
        <v>4175</v>
      </c>
      <c r="C606" s="247" t="s">
        <v>195</v>
      </c>
      <c r="D606" s="247" t="s">
        <v>946</v>
      </c>
      <c r="E606" s="246" t="s">
        <v>1461</v>
      </c>
      <c r="F606" s="252" t="s">
        <v>4210</v>
      </c>
      <c r="G606" s="246" t="s">
        <v>4212</v>
      </c>
    </row>
    <row r="607" spans="1:7" ht="22.5" customHeight="1">
      <c r="A607" s="228">
        <f t="shared" si="0"/>
        <v>606</v>
      </c>
      <c r="B607" s="246" t="s">
        <v>4175</v>
      </c>
      <c r="C607" s="247" t="s">
        <v>1281</v>
      </c>
      <c r="D607" s="247" t="s">
        <v>457</v>
      </c>
      <c r="E607" s="246" t="s">
        <v>4179</v>
      </c>
      <c r="F607" s="252" t="s">
        <v>4213</v>
      </c>
      <c r="G607" s="246" t="s">
        <v>4212</v>
      </c>
    </row>
    <row r="608" spans="1:7" ht="22.5" customHeight="1">
      <c r="A608" s="228">
        <f t="shared" si="0"/>
        <v>607</v>
      </c>
      <c r="B608" s="246" t="s">
        <v>4175</v>
      </c>
      <c r="C608" s="247" t="s">
        <v>195</v>
      </c>
      <c r="D608" s="247" t="s">
        <v>941</v>
      </c>
      <c r="E608" s="246" t="s">
        <v>2649</v>
      </c>
      <c r="F608" s="252" t="s">
        <v>4214</v>
      </c>
      <c r="G608" s="246" t="s">
        <v>4212</v>
      </c>
    </row>
    <row r="609" spans="1:7" ht="22.5" customHeight="1">
      <c r="A609" s="228">
        <f t="shared" si="0"/>
        <v>608</v>
      </c>
      <c r="B609" s="246" t="s">
        <v>4175</v>
      </c>
      <c r="C609" s="247" t="s">
        <v>1700</v>
      </c>
      <c r="D609" s="247" t="s">
        <v>2212</v>
      </c>
      <c r="E609" s="246" t="s">
        <v>4179</v>
      </c>
      <c r="F609" s="252" t="s">
        <v>4217</v>
      </c>
      <c r="G609" s="246" t="s">
        <v>4212</v>
      </c>
    </row>
    <row r="610" spans="1:7" ht="22.5" customHeight="1">
      <c r="A610" s="228">
        <f t="shared" si="0"/>
        <v>609</v>
      </c>
      <c r="B610" s="246" t="s">
        <v>4175</v>
      </c>
      <c r="C610" s="247" t="s">
        <v>241</v>
      </c>
      <c r="D610" s="247" t="s">
        <v>2210</v>
      </c>
      <c r="E610" s="246" t="s">
        <v>4179</v>
      </c>
      <c r="F610" s="252" t="s">
        <v>4224</v>
      </c>
      <c r="G610" s="246" t="s">
        <v>4226</v>
      </c>
    </row>
    <row r="611" spans="1:7" ht="22.5" customHeight="1">
      <c r="A611" s="228">
        <f t="shared" si="0"/>
        <v>610</v>
      </c>
      <c r="B611" s="246" t="s">
        <v>4175</v>
      </c>
      <c r="C611" s="247" t="s">
        <v>273</v>
      </c>
      <c r="D611" s="247" t="s">
        <v>1293</v>
      </c>
      <c r="E611" s="246" t="s">
        <v>4179</v>
      </c>
      <c r="F611" s="252" t="s">
        <v>4238</v>
      </c>
      <c r="G611" s="246" t="s">
        <v>4226</v>
      </c>
    </row>
    <row r="612" spans="1:7" ht="22.5" customHeight="1">
      <c r="A612" s="228">
        <f t="shared" si="0"/>
        <v>611</v>
      </c>
      <c r="B612" s="246" t="s">
        <v>4175</v>
      </c>
      <c r="C612" s="247" t="s">
        <v>494</v>
      </c>
      <c r="D612" s="247" t="s">
        <v>1508</v>
      </c>
      <c r="E612" s="246" t="s">
        <v>1461</v>
      </c>
      <c r="F612" s="252" t="s">
        <v>4244</v>
      </c>
      <c r="G612" s="246" t="s">
        <v>4212</v>
      </c>
    </row>
    <row r="613" spans="1:7" ht="22.5" customHeight="1">
      <c r="A613" s="228">
        <f t="shared" si="0"/>
        <v>612</v>
      </c>
      <c r="B613" s="246" t="s">
        <v>4175</v>
      </c>
      <c r="C613" s="247" t="s">
        <v>436</v>
      </c>
      <c r="D613" s="247" t="s">
        <v>133</v>
      </c>
      <c r="E613" s="246" t="s">
        <v>4012</v>
      </c>
      <c r="F613" s="252" t="s">
        <v>4248</v>
      </c>
      <c r="G613" s="246" t="s">
        <v>4212</v>
      </c>
    </row>
    <row r="614" spans="1:7" ht="22.5" customHeight="1">
      <c r="A614" s="228">
        <f t="shared" si="0"/>
        <v>613</v>
      </c>
      <c r="B614" s="246" t="s">
        <v>4175</v>
      </c>
      <c r="C614" s="247" t="s">
        <v>4251</v>
      </c>
      <c r="D614" s="247" t="s">
        <v>937</v>
      </c>
      <c r="E614" s="246" t="s">
        <v>1461</v>
      </c>
      <c r="F614" s="252" t="s">
        <v>4252</v>
      </c>
      <c r="G614" s="246" t="s">
        <v>4212</v>
      </c>
    </row>
    <row r="615" spans="1:7" ht="22.5" customHeight="1">
      <c r="A615" s="228">
        <f t="shared" si="0"/>
        <v>614</v>
      </c>
      <c r="B615" s="246" t="s">
        <v>4175</v>
      </c>
      <c r="C615" s="247" t="s">
        <v>195</v>
      </c>
      <c r="D615" s="247" t="s">
        <v>858</v>
      </c>
      <c r="E615" s="246" t="s">
        <v>1461</v>
      </c>
      <c r="F615" s="252" t="s">
        <v>4253</v>
      </c>
      <c r="G615" s="246" t="s">
        <v>4255</v>
      </c>
    </row>
    <row r="616" spans="1:7" ht="22.5" customHeight="1">
      <c r="A616" s="228">
        <f t="shared" si="0"/>
        <v>615</v>
      </c>
      <c r="B616" s="246" t="s">
        <v>4175</v>
      </c>
      <c r="C616" s="247" t="s">
        <v>273</v>
      </c>
      <c r="D616" s="247" t="s">
        <v>1294</v>
      </c>
      <c r="E616" s="246" t="s">
        <v>4179</v>
      </c>
      <c r="F616" s="252" t="s">
        <v>4257</v>
      </c>
      <c r="G616" s="246" t="s">
        <v>4255</v>
      </c>
    </row>
    <row r="617" spans="1:7" ht="22.5" customHeight="1">
      <c r="A617" s="228">
        <f t="shared" si="0"/>
        <v>616</v>
      </c>
      <c r="B617" s="246" t="s">
        <v>4175</v>
      </c>
      <c r="C617" s="247" t="s">
        <v>241</v>
      </c>
      <c r="D617" s="247" t="s">
        <v>2211</v>
      </c>
      <c r="E617" s="246" t="s">
        <v>4179</v>
      </c>
      <c r="F617" s="252" t="s">
        <v>4259</v>
      </c>
      <c r="G617" s="246" t="s">
        <v>4255</v>
      </c>
    </row>
    <row r="618" spans="1:7" ht="22.5" customHeight="1">
      <c r="A618" s="228">
        <f t="shared" si="0"/>
        <v>617</v>
      </c>
      <c r="B618" s="246" t="s">
        <v>4175</v>
      </c>
      <c r="C618" s="247" t="s">
        <v>1281</v>
      </c>
      <c r="D618" s="247" t="s">
        <v>459</v>
      </c>
      <c r="E618" s="246" t="s">
        <v>4179</v>
      </c>
      <c r="F618" s="262" t="s">
        <v>4263</v>
      </c>
      <c r="G618" s="246" t="s">
        <v>4212</v>
      </c>
    </row>
    <row r="619" spans="1:7" ht="22.5" customHeight="1">
      <c r="A619" s="228">
        <f t="shared" si="0"/>
        <v>618</v>
      </c>
      <c r="B619" s="246" t="s">
        <v>4175</v>
      </c>
      <c r="C619" s="247" t="s">
        <v>436</v>
      </c>
      <c r="D619" s="247" t="s">
        <v>132</v>
      </c>
      <c r="E619" s="246" t="s">
        <v>1461</v>
      </c>
      <c r="F619" s="252" t="s">
        <v>4267</v>
      </c>
      <c r="G619" s="246" t="s">
        <v>4212</v>
      </c>
    </row>
    <row r="620" spans="1:7" ht="22.5" customHeight="1">
      <c r="A620" s="228">
        <f t="shared" si="0"/>
        <v>619</v>
      </c>
      <c r="B620" s="246" t="s">
        <v>4175</v>
      </c>
      <c r="C620" s="247" t="s">
        <v>241</v>
      </c>
      <c r="D620" s="247" t="s">
        <v>2209</v>
      </c>
      <c r="E620" s="246" t="s">
        <v>4179</v>
      </c>
      <c r="F620" s="252" t="s">
        <v>4271</v>
      </c>
      <c r="G620" s="246" t="s">
        <v>4273</v>
      </c>
    </row>
    <row r="621" spans="1:7" ht="22.5" customHeight="1">
      <c r="A621" s="228">
        <f t="shared" si="0"/>
        <v>620</v>
      </c>
      <c r="B621" s="246" t="s">
        <v>4175</v>
      </c>
      <c r="C621" s="247" t="s">
        <v>273</v>
      </c>
      <c r="D621" s="247" t="s">
        <v>1292</v>
      </c>
      <c r="E621" s="246" t="s">
        <v>4179</v>
      </c>
      <c r="F621" s="252" t="s">
        <v>4279</v>
      </c>
      <c r="G621" s="246" t="s">
        <v>4273</v>
      </c>
    </row>
    <row r="622" spans="1:7" ht="22.5" customHeight="1">
      <c r="A622" s="228">
        <f t="shared" si="0"/>
        <v>621</v>
      </c>
      <c r="B622" s="246" t="s">
        <v>4175</v>
      </c>
      <c r="C622" s="247" t="s">
        <v>494</v>
      </c>
      <c r="D622" s="247" t="s">
        <v>1509</v>
      </c>
      <c r="E622" s="246" t="s">
        <v>1461</v>
      </c>
      <c r="F622" s="252" t="s">
        <v>4282</v>
      </c>
      <c r="G622" s="246" t="s">
        <v>4212</v>
      </c>
    </row>
    <row r="623" spans="1:7" ht="22.5" customHeight="1">
      <c r="A623" s="228">
        <f t="shared" si="0"/>
        <v>622</v>
      </c>
      <c r="B623" s="246" t="s">
        <v>4283</v>
      </c>
      <c r="C623" s="247" t="s">
        <v>241</v>
      </c>
      <c r="D623" s="247" t="s">
        <v>2386</v>
      </c>
      <c r="E623" s="246" t="s">
        <v>4284</v>
      </c>
      <c r="F623" s="252" t="s">
        <v>4285</v>
      </c>
      <c r="G623" s="246" t="s">
        <v>4286</v>
      </c>
    </row>
    <row r="624" spans="1:7" ht="22.5" customHeight="1">
      <c r="A624" s="228">
        <f t="shared" si="0"/>
        <v>623</v>
      </c>
      <c r="B624" s="246" t="s">
        <v>4283</v>
      </c>
      <c r="C624" s="247" t="s">
        <v>273</v>
      </c>
      <c r="D624" s="247" t="s">
        <v>1374</v>
      </c>
      <c r="E624" s="246" t="s">
        <v>4284</v>
      </c>
      <c r="F624" s="252" t="s">
        <v>4287</v>
      </c>
      <c r="G624" s="246" t="s">
        <v>4286</v>
      </c>
    </row>
    <row r="625" spans="1:7" ht="22.5" customHeight="1">
      <c r="A625" s="228">
        <f t="shared" si="0"/>
        <v>624</v>
      </c>
      <c r="B625" s="246" t="s">
        <v>4283</v>
      </c>
      <c r="C625" s="247" t="s">
        <v>1700</v>
      </c>
      <c r="D625" s="247" t="s">
        <v>2095</v>
      </c>
      <c r="E625" s="246" t="s">
        <v>4090</v>
      </c>
      <c r="F625" s="252" t="s">
        <v>4288</v>
      </c>
      <c r="G625" s="246" t="s">
        <v>4286</v>
      </c>
    </row>
    <row r="626" spans="1:7" ht="22.5" customHeight="1">
      <c r="A626" s="228">
        <f t="shared" si="0"/>
        <v>625</v>
      </c>
      <c r="B626" s="246" t="s">
        <v>4283</v>
      </c>
      <c r="C626" s="247" t="s">
        <v>1700</v>
      </c>
      <c r="D626" s="247" t="s">
        <v>2070</v>
      </c>
      <c r="E626" s="246" t="s">
        <v>4090</v>
      </c>
      <c r="F626" s="252" t="s">
        <v>4289</v>
      </c>
      <c r="G626" s="246" t="s">
        <v>4286</v>
      </c>
    </row>
    <row r="627" spans="1:7" ht="22.5" customHeight="1">
      <c r="A627" s="228">
        <f t="shared" si="0"/>
        <v>626</v>
      </c>
      <c r="B627" s="246" t="s">
        <v>4283</v>
      </c>
      <c r="C627" s="247" t="s">
        <v>195</v>
      </c>
      <c r="D627" s="247" t="s">
        <v>974</v>
      </c>
      <c r="E627" s="246" t="s">
        <v>3455</v>
      </c>
      <c r="F627" s="252" t="s">
        <v>4290</v>
      </c>
      <c r="G627" s="246" t="s">
        <v>4286</v>
      </c>
    </row>
    <row r="628" spans="1:7" ht="22.5" customHeight="1">
      <c r="A628" s="228">
        <f t="shared" si="0"/>
        <v>627</v>
      </c>
      <c r="B628" s="246" t="s">
        <v>4283</v>
      </c>
      <c r="C628" s="247" t="s">
        <v>436</v>
      </c>
      <c r="D628" s="247" t="s">
        <v>85</v>
      </c>
      <c r="E628" s="246" t="s">
        <v>3455</v>
      </c>
      <c r="F628" s="252" t="s">
        <v>4292</v>
      </c>
      <c r="G628" s="246" t="s">
        <v>4286</v>
      </c>
    </row>
    <row r="629" spans="1:7" ht="22.5" customHeight="1">
      <c r="A629" s="228">
        <f t="shared" si="0"/>
        <v>628</v>
      </c>
      <c r="B629" s="246" t="s">
        <v>4293</v>
      </c>
      <c r="C629" s="247" t="s">
        <v>273</v>
      </c>
      <c r="D629" s="247" t="s">
        <v>1313</v>
      </c>
      <c r="E629" s="266"/>
      <c r="F629" s="252" t="s">
        <v>4294</v>
      </c>
      <c r="G629" s="246" t="s">
        <v>3199</v>
      </c>
    </row>
    <row r="630" spans="1:7" ht="22.5" customHeight="1">
      <c r="A630" s="228">
        <f t="shared" si="0"/>
        <v>629</v>
      </c>
      <c r="B630" s="246" t="s">
        <v>4293</v>
      </c>
      <c r="C630" s="247" t="s">
        <v>528</v>
      </c>
      <c r="D630" s="247" t="s">
        <v>2300</v>
      </c>
      <c r="E630" s="266"/>
      <c r="F630" s="252" t="s">
        <v>4295</v>
      </c>
      <c r="G630" s="246" t="s">
        <v>3199</v>
      </c>
    </row>
    <row r="631" spans="1:7" ht="22.5" customHeight="1">
      <c r="A631" s="228">
        <f t="shared" si="0"/>
        <v>630</v>
      </c>
      <c r="B631" s="246" t="s">
        <v>4293</v>
      </c>
      <c r="C631" s="247" t="s">
        <v>273</v>
      </c>
      <c r="D631" s="247" t="s">
        <v>1311</v>
      </c>
      <c r="E631" s="266"/>
      <c r="F631" s="299" t="s">
        <v>4296</v>
      </c>
      <c r="G631" s="246" t="s">
        <v>3199</v>
      </c>
    </row>
    <row r="632" spans="1:7" ht="22.5" customHeight="1">
      <c r="A632" s="228">
        <f t="shared" si="0"/>
        <v>631</v>
      </c>
      <c r="B632" s="246" t="s">
        <v>4293</v>
      </c>
      <c r="C632" s="247" t="s">
        <v>528</v>
      </c>
      <c r="D632" s="247" t="s">
        <v>1844</v>
      </c>
      <c r="E632" s="246" t="s">
        <v>4297</v>
      </c>
      <c r="F632" s="299" t="s">
        <v>4298</v>
      </c>
      <c r="G632" s="246" t="s">
        <v>3199</v>
      </c>
    </row>
    <row r="633" spans="1:7" ht="22.5" customHeight="1">
      <c r="A633" s="228">
        <f t="shared" si="0"/>
        <v>632</v>
      </c>
      <c r="B633" s="246" t="s">
        <v>4293</v>
      </c>
      <c r="C633" s="247" t="s">
        <v>4299</v>
      </c>
      <c r="D633" s="247" t="s">
        <v>948</v>
      </c>
      <c r="E633" s="266"/>
      <c r="F633" s="299" t="s">
        <v>4301</v>
      </c>
      <c r="G633" s="246" t="s">
        <v>3199</v>
      </c>
    </row>
    <row r="634" spans="1:7" ht="22.5" customHeight="1">
      <c r="A634" s="228">
        <f t="shared" si="0"/>
        <v>633</v>
      </c>
      <c r="B634" s="246" t="s">
        <v>4293</v>
      </c>
      <c r="C634" s="247" t="s">
        <v>2675</v>
      </c>
      <c r="D634" s="247" t="s">
        <v>45</v>
      </c>
      <c r="E634" s="266"/>
      <c r="F634" s="299" t="s">
        <v>4302</v>
      </c>
      <c r="G634" s="246" t="s">
        <v>3199</v>
      </c>
    </row>
    <row r="635" spans="1:7" ht="22.5" customHeight="1">
      <c r="A635" s="228">
        <f t="shared" si="0"/>
        <v>634</v>
      </c>
      <c r="B635" s="246" t="s">
        <v>4293</v>
      </c>
      <c r="C635" s="247" t="s">
        <v>2691</v>
      </c>
      <c r="D635" s="247" t="s">
        <v>439</v>
      </c>
      <c r="E635" s="266"/>
      <c r="F635" s="299" t="s">
        <v>4303</v>
      </c>
      <c r="G635" s="246" t="s">
        <v>3199</v>
      </c>
    </row>
    <row r="636" spans="1:7" ht="22.5" customHeight="1">
      <c r="A636" s="228">
        <f t="shared" si="0"/>
        <v>635</v>
      </c>
      <c r="B636" s="246" t="s">
        <v>4293</v>
      </c>
      <c r="C636" s="247" t="s">
        <v>436</v>
      </c>
      <c r="D636" s="247" t="s">
        <v>141</v>
      </c>
      <c r="E636" s="266"/>
      <c r="F636" s="299" t="s">
        <v>4308</v>
      </c>
      <c r="G636" s="246" t="s">
        <v>3199</v>
      </c>
    </row>
    <row r="637" spans="1:7" ht="22.5" customHeight="1">
      <c r="A637" s="228">
        <f t="shared" si="0"/>
        <v>636</v>
      </c>
      <c r="B637" s="246" t="s">
        <v>4293</v>
      </c>
      <c r="C637" s="247" t="s">
        <v>630</v>
      </c>
      <c r="D637" s="247" t="s">
        <v>1652</v>
      </c>
      <c r="E637" s="266"/>
      <c r="F637" s="299" t="s">
        <v>4313</v>
      </c>
      <c r="G637" s="246" t="s">
        <v>3199</v>
      </c>
    </row>
    <row r="638" spans="1:7" ht="22.5" customHeight="1">
      <c r="A638" s="228">
        <f t="shared" si="0"/>
        <v>637</v>
      </c>
      <c r="B638" s="246" t="s">
        <v>4293</v>
      </c>
      <c r="C638" s="246" t="s">
        <v>241</v>
      </c>
      <c r="D638" s="247" t="s">
        <v>2321</v>
      </c>
      <c r="E638" s="266"/>
      <c r="F638" s="299" t="s">
        <v>4319</v>
      </c>
      <c r="G638" s="246" t="s">
        <v>3199</v>
      </c>
    </row>
    <row r="639" spans="1:7" ht="22.5" customHeight="1">
      <c r="A639" s="228">
        <f t="shared" si="0"/>
        <v>638</v>
      </c>
      <c r="B639" s="246" t="s">
        <v>4293</v>
      </c>
      <c r="C639" s="246" t="s">
        <v>528</v>
      </c>
      <c r="D639" s="247" t="s">
        <v>2319</v>
      </c>
      <c r="E639" s="246" t="s">
        <v>4323</v>
      </c>
      <c r="F639" s="299" t="s">
        <v>4324</v>
      </c>
      <c r="G639" s="246" t="s">
        <v>3199</v>
      </c>
    </row>
    <row r="640" spans="1:7" ht="22.5" customHeight="1">
      <c r="A640" s="228">
        <f t="shared" si="0"/>
        <v>639</v>
      </c>
      <c r="B640" s="246" t="s">
        <v>4293</v>
      </c>
      <c r="C640" s="246" t="s">
        <v>494</v>
      </c>
      <c r="D640" s="247" t="s">
        <v>1535</v>
      </c>
      <c r="E640" s="266"/>
      <c r="F640" s="299" t="s">
        <v>4326</v>
      </c>
      <c r="G640" s="246" t="s">
        <v>3199</v>
      </c>
    </row>
    <row r="641" spans="1:7" ht="22.5" customHeight="1">
      <c r="A641" s="228">
        <f t="shared" si="0"/>
        <v>640</v>
      </c>
      <c r="B641" s="246" t="s">
        <v>4293</v>
      </c>
      <c r="C641" s="246" t="s">
        <v>2720</v>
      </c>
      <c r="D641" s="247" t="s">
        <v>1786</v>
      </c>
      <c r="E641" s="266"/>
      <c r="F641" s="299" t="s">
        <v>4327</v>
      </c>
      <c r="G641" s="246" t="s">
        <v>3199</v>
      </c>
    </row>
    <row r="642" spans="1:7" ht="22.5" customHeight="1">
      <c r="A642" s="228">
        <f t="shared" si="0"/>
        <v>641</v>
      </c>
      <c r="B642" s="246" t="s">
        <v>4293</v>
      </c>
      <c r="C642" s="246" t="s">
        <v>195</v>
      </c>
      <c r="D642" s="247" t="s">
        <v>948</v>
      </c>
      <c r="E642" s="266"/>
      <c r="F642" s="299" t="s">
        <v>4301</v>
      </c>
      <c r="G642" s="246" t="s">
        <v>3199</v>
      </c>
    </row>
    <row r="643" spans="1:7" ht="22.5" customHeight="1">
      <c r="A643" s="228">
        <f t="shared" si="0"/>
        <v>642</v>
      </c>
      <c r="B643" s="246" t="s">
        <v>3677</v>
      </c>
      <c r="C643" s="247" t="s">
        <v>241</v>
      </c>
      <c r="D643" s="247" t="s">
        <v>2190</v>
      </c>
      <c r="E643" s="246" t="s">
        <v>2325</v>
      </c>
      <c r="F643" s="252" t="s">
        <v>4329</v>
      </c>
      <c r="G643" s="246" t="s">
        <v>3682</v>
      </c>
    </row>
    <row r="644" spans="1:7" ht="22.5" customHeight="1">
      <c r="A644" s="228">
        <f t="shared" si="0"/>
        <v>643</v>
      </c>
      <c r="B644" s="246" t="s">
        <v>3677</v>
      </c>
      <c r="C644" s="247" t="s">
        <v>273</v>
      </c>
      <c r="D644" s="247" t="s">
        <v>1262</v>
      </c>
      <c r="E644" s="246" t="s">
        <v>4331</v>
      </c>
      <c r="F644" s="252" t="s">
        <v>4332</v>
      </c>
      <c r="G644" s="246" t="s">
        <v>3682</v>
      </c>
    </row>
    <row r="645" spans="1:7" ht="22.5" customHeight="1">
      <c r="A645" s="228">
        <f t="shared" si="0"/>
        <v>644</v>
      </c>
      <c r="B645" s="246" t="s">
        <v>3677</v>
      </c>
      <c r="C645" s="247" t="s">
        <v>2796</v>
      </c>
      <c r="D645" s="247" t="s">
        <v>429</v>
      </c>
      <c r="E645" s="246" t="s">
        <v>2325</v>
      </c>
      <c r="F645" s="252" t="s">
        <v>4333</v>
      </c>
      <c r="G645" s="246" t="s">
        <v>3682</v>
      </c>
    </row>
    <row r="646" spans="1:7" ht="22.5" customHeight="1">
      <c r="A646" s="228">
        <f t="shared" si="0"/>
        <v>645</v>
      </c>
      <c r="B646" s="246" t="s">
        <v>3677</v>
      </c>
      <c r="C646" s="247" t="s">
        <v>4335</v>
      </c>
      <c r="D646" s="247" t="s">
        <v>1435</v>
      </c>
      <c r="E646" s="246" t="s">
        <v>2325</v>
      </c>
      <c r="F646" s="252" t="s">
        <v>4336</v>
      </c>
      <c r="G646" s="246" t="s">
        <v>3682</v>
      </c>
    </row>
    <row r="647" spans="1:7" ht="22.5" customHeight="1">
      <c r="A647" s="228">
        <f t="shared" si="0"/>
        <v>646</v>
      </c>
      <c r="B647" s="246" t="s">
        <v>3677</v>
      </c>
      <c r="C647" s="247" t="s">
        <v>436</v>
      </c>
      <c r="D647" s="247" t="s">
        <v>93</v>
      </c>
      <c r="E647" s="246" t="s">
        <v>4012</v>
      </c>
      <c r="F647" s="305" t="s">
        <v>4338</v>
      </c>
      <c r="G647" s="246" t="s">
        <v>3682</v>
      </c>
    </row>
    <row r="648" spans="1:7" ht="22.5" customHeight="1">
      <c r="A648" s="228">
        <f t="shared" si="0"/>
        <v>647</v>
      </c>
      <c r="B648" s="246" t="s">
        <v>3677</v>
      </c>
      <c r="C648" s="247" t="s">
        <v>195</v>
      </c>
      <c r="D648" s="247" t="s">
        <v>902</v>
      </c>
      <c r="E648" s="246" t="s">
        <v>4339</v>
      </c>
      <c r="F648" s="252" t="s">
        <v>4340</v>
      </c>
      <c r="G648" s="246" t="s">
        <v>3682</v>
      </c>
    </row>
    <row r="649" spans="1:7" ht="22.5" customHeight="1">
      <c r="A649" s="228">
        <f t="shared" si="0"/>
        <v>648</v>
      </c>
      <c r="B649" s="246" t="s">
        <v>3677</v>
      </c>
      <c r="C649" s="247" t="s">
        <v>273</v>
      </c>
      <c r="D649" s="247" t="s">
        <v>1263</v>
      </c>
      <c r="E649" s="246" t="s">
        <v>4342</v>
      </c>
      <c r="F649" s="252" t="s">
        <v>4343</v>
      </c>
      <c r="G649" s="246" t="s">
        <v>4344</v>
      </c>
    </row>
    <row r="650" spans="1:7" ht="22.5" customHeight="1">
      <c r="A650" s="228">
        <f t="shared" si="0"/>
        <v>649</v>
      </c>
      <c r="B650" s="246" t="s">
        <v>3677</v>
      </c>
      <c r="C650" s="247" t="s">
        <v>1700</v>
      </c>
      <c r="D650" s="247" t="s">
        <v>2188</v>
      </c>
      <c r="E650" s="246" t="s">
        <v>4345</v>
      </c>
      <c r="F650" s="252" t="s">
        <v>4346</v>
      </c>
      <c r="G650" s="246" t="s">
        <v>4344</v>
      </c>
    </row>
    <row r="651" spans="1:7" ht="22.5" customHeight="1">
      <c r="A651" s="228">
        <f t="shared" si="0"/>
        <v>650</v>
      </c>
      <c r="B651" s="246" t="s">
        <v>3677</v>
      </c>
      <c r="C651" s="247" t="s">
        <v>241</v>
      </c>
      <c r="D651" s="247" t="s">
        <v>2187</v>
      </c>
      <c r="E651" s="246" t="s">
        <v>2325</v>
      </c>
      <c r="F651" s="252" t="s">
        <v>4349</v>
      </c>
      <c r="G651" s="246" t="s">
        <v>3704</v>
      </c>
    </row>
    <row r="652" spans="1:7" ht="22.5" customHeight="1">
      <c r="A652" s="228">
        <f t="shared" si="0"/>
        <v>651</v>
      </c>
      <c r="B652" s="246" t="s">
        <v>3677</v>
      </c>
      <c r="C652" s="247" t="s">
        <v>2796</v>
      </c>
      <c r="D652" s="247" t="s">
        <v>427</v>
      </c>
      <c r="E652" s="246" t="s">
        <v>2325</v>
      </c>
      <c r="F652" s="252" t="s">
        <v>4351</v>
      </c>
      <c r="G652" s="246" t="s">
        <v>3704</v>
      </c>
    </row>
    <row r="653" spans="1:7" ht="22.5" customHeight="1">
      <c r="A653" s="228">
        <f t="shared" si="0"/>
        <v>652</v>
      </c>
      <c r="B653" s="246" t="s">
        <v>3677</v>
      </c>
      <c r="C653" s="247" t="s">
        <v>273</v>
      </c>
      <c r="D653" s="247" t="s">
        <v>1261</v>
      </c>
      <c r="E653" s="246" t="s">
        <v>4352</v>
      </c>
      <c r="F653" s="252" t="s">
        <v>4354</v>
      </c>
      <c r="G653" s="246" t="s">
        <v>3704</v>
      </c>
    </row>
    <row r="654" spans="1:7" ht="22.5" customHeight="1">
      <c r="A654" s="228">
        <f t="shared" si="0"/>
        <v>653</v>
      </c>
      <c r="B654" s="246" t="s">
        <v>3677</v>
      </c>
      <c r="C654" s="247" t="s">
        <v>1700</v>
      </c>
      <c r="D654" s="247" t="s">
        <v>2185</v>
      </c>
      <c r="E654" s="307" t="s">
        <v>4355</v>
      </c>
      <c r="F654" s="252" t="s">
        <v>4356</v>
      </c>
      <c r="G654" s="246" t="s">
        <v>3698</v>
      </c>
    </row>
    <row r="655" spans="1:7" ht="22.5" customHeight="1">
      <c r="A655" s="228">
        <f t="shared" si="0"/>
        <v>654</v>
      </c>
      <c r="B655" s="246" t="s">
        <v>3677</v>
      </c>
      <c r="C655" s="247" t="s">
        <v>195</v>
      </c>
      <c r="D655" s="247" t="s">
        <v>901</v>
      </c>
      <c r="E655" s="246" t="s">
        <v>4359</v>
      </c>
      <c r="F655" s="252" t="s">
        <v>4360</v>
      </c>
      <c r="G655" s="246" t="s">
        <v>3698</v>
      </c>
    </row>
    <row r="656" spans="1:7" ht="22.5" customHeight="1">
      <c r="A656" s="228">
        <f t="shared" si="0"/>
        <v>655</v>
      </c>
      <c r="B656" s="246" t="s">
        <v>3677</v>
      </c>
      <c r="C656" s="247" t="s">
        <v>241</v>
      </c>
      <c r="D656" s="247" t="s">
        <v>2184</v>
      </c>
      <c r="E656" s="246" t="s">
        <v>2753</v>
      </c>
      <c r="F656" s="252" t="s">
        <v>4364</v>
      </c>
      <c r="G656" s="246" t="s">
        <v>3698</v>
      </c>
    </row>
    <row r="657" spans="1:7" ht="22.5" customHeight="1">
      <c r="A657" s="228">
        <f t="shared" si="0"/>
        <v>656</v>
      </c>
      <c r="B657" s="246" t="s">
        <v>3677</v>
      </c>
      <c r="C657" s="247" t="s">
        <v>436</v>
      </c>
      <c r="D657" s="247" t="s">
        <v>92</v>
      </c>
      <c r="E657" s="246" t="s">
        <v>4012</v>
      </c>
      <c r="F657" s="252" t="s">
        <v>4365</v>
      </c>
      <c r="G657" s="246" t="s">
        <v>3698</v>
      </c>
    </row>
    <row r="658" spans="1:7" ht="22.5" customHeight="1">
      <c r="A658" s="228">
        <f t="shared" si="0"/>
        <v>657</v>
      </c>
      <c r="B658" s="246" t="s">
        <v>3677</v>
      </c>
      <c r="C658" s="247" t="s">
        <v>273</v>
      </c>
      <c r="D658" s="247" t="s">
        <v>1260</v>
      </c>
      <c r="E658" s="246" t="s">
        <v>4369</v>
      </c>
      <c r="F658" s="252" t="s">
        <v>4371</v>
      </c>
      <c r="G658" s="246" t="s">
        <v>3698</v>
      </c>
    </row>
    <row r="659" spans="1:7" ht="22.5" customHeight="1">
      <c r="A659" s="228">
        <f t="shared" si="0"/>
        <v>658</v>
      </c>
      <c r="B659" s="246" t="s">
        <v>3677</v>
      </c>
      <c r="C659" s="247" t="s">
        <v>2796</v>
      </c>
      <c r="D659" s="247" t="s">
        <v>426</v>
      </c>
      <c r="E659" s="246" t="s">
        <v>2753</v>
      </c>
      <c r="F659" s="252" t="s">
        <v>4374</v>
      </c>
      <c r="G659" s="246" t="s">
        <v>3698</v>
      </c>
    </row>
    <row r="660" spans="1:7" ht="22.5" customHeight="1">
      <c r="A660" s="228">
        <f t="shared" si="0"/>
        <v>659</v>
      </c>
      <c r="B660" s="246" t="s">
        <v>4375</v>
      </c>
      <c r="C660" s="247" t="s">
        <v>36</v>
      </c>
      <c r="D660" s="247" t="s">
        <v>2244</v>
      </c>
      <c r="E660" s="246" t="s">
        <v>2325</v>
      </c>
      <c r="F660" s="252" t="s">
        <v>4377</v>
      </c>
      <c r="G660" s="246" t="s">
        <v>4380</v>
      </c>
    </row>
    <row r="661" spans="1:7" ht="22.5" customHeight="1">
      <c r="A661" s="228">
        <f t="shared" si="0"/>
        <v>660</v>
      </c>
      <c r="B661" s="246" t="s">
        <v>4375</v>
      </c>
      <c r="C661" s="247" t="s">
        <v>595</v>
      </c>
      <c r="D661" s="247" t="s">
        <v>2286</v>
      </c>
      <c r="E661" s="246" t="s">
        <v>2325</v>
      </c>
      <c r="F661" s="252" t="s">
        <v>4382</v>
      </c>
      <c r="G661" s="246" t="s">
        <v>4380</v>
      </c>
    </row>
    <row r="662" spans="1:7" ht="22.5" customHeight="1">
      <c r="A662" s="228">
        <f t="shared" si="0"/>
        <v>661</v>
      </c>
      <c r="B662" s="246" t="s">
        <v>4375</v>
      </c>
      <c r="C662" s="247" t="s">
        <v>595</v>
      </c>
      <c r="D662" s="247" t="s">
        <v>2276</v>
      </c>
      <c r="E662" s="246" t="s">
        <v>2325</v>
      </c>
      <c r="F662" s="252" t="s">
        <v>4383</v>
      </c>
      <c r="G662" s="246" t="s">
        <v>4380</v>
      </c>
    </row>
    <row r="663" spans="1:7" ht="22.5" customHeight="1">
      <c r="A663" s="228">
        <f t="shared" si="0"/>
        <v>662</v>
      </c>
      <c r="B663" s="246" t="s">
        <v>4375</v>
      </c>
      <c r="C663" s="247" t="s">
        <v>347</v>
      </c>
      <c r="D663" s="247" t="s">
        <v>889</v>
      </c>
      <c r="E663" s="246" t="s">
        <v>2325</v>
      </c>
      <c r="F663" s="252" t="s">
        <v>4384</v>
      </c>
      <c r="G663" s="246" t="s">
        <v>4380</v>
      </c>
    </row>
    <row r="664" spans="1:7" ht="22.5" customHeight="1">
      <c r="A664" s="228">
        <f t="shared" si="0"/>
        <v>663</v>
      </c>
      <c r="B664" s="246" t="s">
        <v>4375</v>
      </c>
      <c r="C664" s="247" t="s">
        <v>4385</v>
      </c>
      <c r="D664" s="247" t="s">
        <v>1436</v>
      </c>
      <c r="E664" s="246" t="s">
        <v>2325</v>
      </c>
      <c r="F664" s="252" t="s">
        <v>4386</v>
      </c>
      <c r="G664" s="246" t="s">
        <v>4380</v>
      </c>
    </row>
    <row r="665" spans="1:7" ht="22.5" customHeight="1">
      <c r="A665" s="228">
        <f t="shared" si="0"/>
        <v>664</v>
      </c>
      <c r="B665" s="246" t="s">
        <v>4375</v>
      </c>
      <c r="C665" s="247" t="s">
        <v>49</v>
      </c>
      <c r="D665" s="247" t="s">
        <v>1254</v>
      </c>
      <c r="E665" s="246" t="s">
        <v>4388</v>
      </c>
      <c r="F665" s="252" t="s">
        <v>4389</v>
      </c>
      <c r="G665" s="246" t="s">
        <v>4380</v>
      </c>
    </row>
    <row r="666" spans="1:7" ht="22.5" customHeight="1">
      <c r="A666" s="228">
        <f t="shared" si="0"/>
        <v>665</v>
      </c>
      <c r="B666" s="246" t="s">
        <v>4375</v>
      </c>
      <c r="C666" s="247" t="s">
        <v>49</v>
      </c>
      <c r="D666" s="247" t="s">
        <v>1252</v>
      </c>
      <c r="E666" s="246" t="s">
        <v>2325</v>
      </c>
      <c r="F666" s="252" t="s">
        <v>4392</v>
      </c>
      <c r="G666" s="246" t="s">
        <v>4380</v>
      </c>
    </row>
    <row r="667" spans="1:7" ht="22.5" customHeight="1">
      <c r="A667" s="228">
        <f t="shared" si="0"/>
        <v>666</v>
      </c>
      <c r="B667" s="246" t="s">
        <v>4375</v>
      </c>
      <c r="C667" s="247" t="s">
        <v>4393</v>
      </c>
      <c r="D667" s="247" t="s">
        <v>1022</v>
      </c>
      <c r="E667" s="246" t="s">
        <v>2325</v>
      </c>
      <c r="F667" s="252" t="s">
        <v>4394</v>
      </c>
      <c r="G667" s="246" t="s">
        <v>4380</v>
      </c>
    </row>
    <row r="668" spans="1:7" ht="22.5" customHeight="1">
      <c r="A668" s="228">
        <f t="shared" si="0"/>
        <v>667</v>
      </c>
      <c r="B668" s="246" t="s">
        <v>4375</v>
      </c>
      <c r="C668" s="247" t="s">
        <v>3118</v>
      </c>
      <c r="D668" s="247" t="s">
        <v>87</v>
      </c>
      <c r="E668" s="246" t="s">
        <v>4012</v>
      </c>
      <c r="F668" s="252" t="s">
        <v>4395</v>
      </c>
      <c r="G668" s="246" t="s">
        <v>4380</v>
      </c>
    </row>
    <row r="669" spans="1:7" ht="22.5" customHeight="1">
      <c r="A669" s="228">
        <f t="shared" si="0"/>
        <v>668</v>
      </c>
      <c r="B669" s="246" t="s">
        <v>4400</v>
      </c>
      <c r="C669" s="247" t="s">
        <v>241</v>
      </c>
      <c r="D669" s="247" t="s">
        <v>2196</v>
      </c>
      <c r="E669" s="246" t="s">
        <v>2325</v>
      </c>
      <c r="F669" s="252" t="s">
        <v>4403</v>
      </c>
      <c r="G669" s="246" t="s">
        <v>4406</v>
      </c>
    </row>
    <row r="670" spans="1:7" ht="22.5" customHeight="1">
      <c r="A670" s="228">
        <f t="shared" si="0"/>
        <v>669</v>
      </c>
      <c r="B670" s="246" t="s">
        <v>4400</v>
      </c>
      <c r="C670" s="247" t="s">
        <v>273</v>
      </c>
      <c r="D670" s="247" t="s">
        <v>1268</v>
      </c>
      <c r="E670" s="246" t="s">
        <v>4411</v>
      </c>
      <c r="F670" s="252" t="s">
        <v>4412</v>
      </c>
      <c r="G670" s="246" t="s">
        <v>4406</v>
      </c>
    </row>
    <row r="671" spans="1:7" ht="22.5" customHeight="1">
      <c r="A671" s="228">
        <f t="shared" si="0"/>
        <v>670</v>
      </c>
      <c r="B671" s="246" t="s">
        <v>4400</v>
      </c>
      <c r="C671" s="247" t="s">
        <v>4414</v>
      </c>
      <c r="D671" s="247" t="s">
        <v>1437</v>
      </c>
      <c r="E671" s="246" t="s">
        <v>2325</v>
      </c>
      <c r="F671" s="252" t="s">
        <v>4415</v>
      </c>
      <c r="G671" s="246" t="s">
        <v>4406</v>
      </c>
    </row>
    <row r="672" spans="1:7" ht="22.5" customHeight="1">
      <c r="A672" s="228">
        <f t="shared" si="0"/>
        <v>671</v>
      </c>
      <c r="B672" s="246" t="s">
        <v>4400</v>
      </c>
      <c r="C672" s="247" t="s">
        <v>436</v>
      </c>
      <c r="D672" s="247" t="s">
        <v>97</v>
      </c>
      <c r="E672" s="246" t="s">
        <v>4012</v>
      </c>
      <c r="F672" s="252" t="s">
        <v>4416</v>
      </c>
      <c r="G672" s="246" t="s">
        <v>4344</v>
      </c>
    </row>
    <row r="673" spans="1:7" ht="22.5" customHeight="1">
      <c r="A673" s="228">
        <f t="shared" si="0"/>
        <v>672</v>
      </c>
      <c r="B673" s="246" t="s">
        <v>4400</v>
      </c>
      <c r="C673" s="247" t="s">
        <v>273</v>
      </c>
      <c r="D673" s="247" t="s">
        <v>1270</v>
      </c>
      <c r="E673" s="246" t="s">
        <v>4417</v>
      </c>
      <c r="F673" s="252" t="s">
        <v>4418</v>
      </c>
      <c r="G673" s="246" t="s">
        <v>4380</v>
      </c>
    </row>
    <row r="674" spans="1:7" ht="22.5" customHeight="1">
      <c r="A674" s="228">
        <f t="shared" si="0"/>
        <v>673</v>
      </c>
      <c r="B674" s="246" t="s">
        <v>4400</v>
      </c>
      <c r="C674" s="247" t="s">
        <v>2695</v>
      </c>
      <c r="D674" s="247" t="s">
        <v>1023</v>
      </c>
      <c r="E674" s="246" t="s">
        <v>4420</v>
      </c>
      <c r="F674" s="252" t="s">
        <v>4421</v>
      </c>
      <c r="G674" s="246" t="s">
        <v>4380</v>
      </c>
    </row>
    <row r="675" spans="1:7" ht="22.5" customHeight="1">
      <c r="A675" s="228">
        <f t="shared" si="0"/>
        <v>674</v>
      </c>
      <c r="B675" s="246" t="s">
        <v>4400</v>
      </c>
      <c r="C675" s="247" t="s">
        <v>2691</v>
      </c>
      <c r="D675" s="247" t="s">
        <v>4422</v>
      </c>
      <c r="E675" s="246" t="s">
        <v>2325</v>
      </c>
      <c r="F675" s="252" t="s">
        <v>4423</v>
      </c>
      <c r="G675" s="246" t="s">
        <v>4380</v>
      </c>
    </row>
    <row r="676" spans="1:7" ht="22.5" customHeight="1">
      <c r="A676" s="228">
        <f t="shared" si="0"/>
        <v>675</v>
      </c>
      <c r="B676" s="310" t="s">
        <v>4424</v>
      </c>
      <c r="C676" s="311" t="s">
        <v>494</v>
      </c>
      <c r="D676" s="311" t="s">
        <v>1515</v>
      </c>
      <c r="E676" s="266"/>
      <c r="F676" s="312" t="s">
        <v>4425</v>
      </c>
      <c r="G676" s="310" t="s">
        <v>4152</v>
      </c>
    </row>
    <row r="677" spans="1:7" ht="22.5" customHeight="1">
      <c r="A677" s="228">
        <f t="shared" si="0"/>
        <v>676</v>
      </c>
      <c r="B677" s="310" t="s">
        <v>4424</v>
      </c>
      <c r="C677" s="311" t="s">
        <v>1700</v>
      </c>
      <c r="D677" s="311" t="s">
        <v>2301</v>
      </c>
      <c r="E677" s="266"/>
      <c r="F677" s="313" t="s">
        <v>4426</v>
      </c>
      <c r="G677" s="310" t="s">
        <v>4427</v>
      </c>
    </row>
    <row r="678" spans="1:7" ht="22.5" customHeight="1">
      <c r="A678" s="228">
        <f t="shared" si="0"/>
        <v>677</v>
      </c>
      <c r="B678" s="310" t="s">
        <v>4424</v>
      </c>
      <c r="C678" s="311" t="s">
        <v>241</v>
      </c>
      <c r="D678" s="311" t="s">
        <v>1981</v>
      </c>
      <c r="E678" s="266"/>
      <c r="F678" s="313" t="s">
        <v>4428</v>
      </c>
      <c r="G678" s="310" t="s">
        <v>4427</v>
      </c>
    </row>
    <row r="679" spans="1:7" ht="22.5" customHeight="1">
      <c r="A679" s="228">
        <f t="shared" si="0"/>
        <v>678</v>
      </c>
      <c r="B679" s="310" t="s">
        <v>4424</v>
      </c>
      <c r="C679" s="311" t="s">
        <v>273</v>
      </c>
      <c r="D679" s="311" t="s">
        <v>1067</v>
      </c>
      <c r="E679" s="266"/>
      <c r="F679" s="313" t="s">
        <v>4430</v>
      </c>
      <c r="G679" s="310" t="s">
        <v>4427</v>
      </c>
    </row>
    <row r="680" spans="1:7" ht="22.5" customHeight="1">
      <c r="A680" s="228">
        <f t="shared" si="0"/>
        <v>679</v>
      </c>
      <c r="B680" s="310" t="s">
        <v>4424</v>
      </c>
      <c r="C680" s="311" t="s">
        <v>195</v>
      </c>
      <c r="D680" s="311" t="s">
        <v>931</v>
      </c>
      <c r="E680" s="266"/>
      <c r="F680" s="313" t="s">
        <v>4431</v>
      </c>
      <c r="G680" s="310" t="s">
        <v>4427</v>
      </c>
    </row>
    <row r="681" spans="1:7" ht="22.5" customHeight="1">
      <c r="A681" s="228">
        <f t="shared" si="0"/>
        <v>680</v>
      </c>
      <c r="B681" s="310" t="s">
        <v>4424</v>
      </c>
      <c r="C681" s="311" t="s">
        <v>2695</v>
      </c>
      <c r="D681" s="311" t="s">
        <v>1028</v>
      </c>
      <c r="E681" s="266"/>
      <c r="F681" s="313" t="s">
        <v>4432</v>
      </c>
      <c r="G681" s="310" t="s">
        <v>4152</v>
      </c>
    </row>
    <row r="682" spans="1:7" ht="22.5" customHeight="1">
      <c r="A682" s="228">
        <f t="shared" si="0"/>
        <v>681</v>
      </c>
      <c r="B682" s="310" t="s">
        <v>4424</v>
      </c>
      <c r="C682" s="311" t="s">
        <v>436</v>
      </c>
      <c r="D682" s="311" t="s">
        <v>78</v>
      </c>
      <c r="E682" s="266"/>
      <c r="F682" s="313" t="s">
        <v>4434</v>
      </c>
      <c r="G682" s="310" t="s">
        <v>4152</v>
      </c>
    </row>
    <row r="683" spans="1:7" ht="22.5" customHeight="1">
      <c r="A683" s="228">
        <f t="shared" si="0"/>
        <v>682</v>
      </c>
      <c r="B683" s="310" t="s">
        <v>4424</v>
      </c>
      <c r="C683" s="311" t="s">
        <v>1281</v>
      </c>
      <c r="D683" s="311" t="s">
        <v>461</v>
      </c>
      <c r="E683" s="266"/>
      <c r="F683" s="313" t="s">
        <v>4435</v>
      </c>
      <c r="G683" s="310" t="s">
        <v>4152</v>
      </c>
    </row>
    <row r="684" spans="1:7" ht="22.5" customHeight="1">
      <c r="A684" s="228">
        <f t="shared" si="0"/>
        <v>683</v>
      </c>
      <c r="B684" s="310" t="s">
        <v>4424</v>
      </c>
      <c r="C684" s="311" t="s">
        <v>195</v>
      </c>
      <c r="D684" s="311" t="s">
        <v>930</v>
      </c>
      <c r="E684" s="266"/>
      <c r="F684" s="313" t="s">
        <v>4436</v>
      </c>
      <c r="G684" s="310" t="s">
        <v>4152</v>
      </c>
    </row>
    <row r="685" spans="1:7" ht="22.5" customHeight="1">
      <c r="A685" s="228">
        <f t="shared" si="0"/>
        <v>684</v>
      </c>
      <c r="B685" s="310" t="s">
        <v>4424</v>
      </c>
      <c r="C685" s="311" t="s">
        <v>436</v>
      </c>
      <c r="D685" s="311" t="s">
        <v>112</v>
      </c>
      <c r="E685" s="266"/>
      <c r="F685" s="313" t="s">
        <v>4437</v>
      </c>
      <c r="G685" s="310" t="s">
        <v>4152</v>
      </c>
    </row>
    <row r="686" spans="1:7" ht="22.5" customHeight="1">
      <c r="A686" s="228">
        <f t="shared" si="0"/>
        <v>685</v>
      </c>
      <c r="B686" s="310" t="s">
        <v>4424</v>
      </c>
      <c r="C686" s="311" t="s">
        <v>273</v>
      </c>
      <c r="D686" s="311" t="s">
        <v>1236</v>
      </c>
      <c r="E686" s="310" t="s">
        <v>1770</v>
      </c>
      <c r="F686" s="313" t="s">
        <v>4439</v>
      </c>
      <c r="G686" s="310" t="s">
        <v>4440</v>
      </c>
    </row>
    <row r="687" spans="1:7" ht="22.5" customHeight="1">
      <c r="A687" s="228">
        <f t="shared" si="0"/>
        <v>686</v>
      </c>
      <c r="B687" s="310" t="s">
        <v>4424</v>
      </c>
      <c r="C687" s="311" t="s">
        <v>241</v>
      </c>
      <c r="D687" s="311" t="s">
        <v>2300</v>
      </c>
      <c r="E687" s="266"/>
      <c r="F687" s="313" t="s">
        <v>4441</v>
      </c>
      <c r="G687" s="310" t="s">
        <v>4440</v>
      </c>
    </row>
    <row r="688" spans="1:7" ht="22.5" customHeight="1">
      <c r="A688" s="228">
        <f t="shared" si="0"/>
        <v>687</v>
      </c>
      <c r="B688" s="310" t="s">
        <v>4424</v>
      </c>
      <c r="C688" s="311" t="s">
        <v>494</v>
      </c>
      <c r="D688" s="311" t="s">
        <v>1516</v>
      </c>
      <c r="E688" s="266"/>
      <c r="F688" s="313" t="s">
        <v>4442</v>
      </c>
      <c r="G688" s="310" t="s">
        <v>4152</v>
      </c>
    </row>
    <row r="689" spans="1:7" ht="22.5" customHeight="1">
      <c r="A689" s="228">
        <f t="shared" si="0"/>
        <v>688</v>
      </c>
      <c r="B689" s="310" t="s">
        <v>4424</v>
      </c>
      <c r="C689" s="311" t="s">
        <v>273</v>
      </c>
      <c r="D689" s="311" t="s">
        <v>1237</v>
      </c>
      <c r="E689" s="266"/>
      <c r="F689" s="313" t="s">
        <v>4443</v>
      </c>
      <c r="G689" s="310" t="s">
        <v>4445</v>
      </c>
    </row>
    <row r="690" spans="1:7" ht="22.5" customHeight="1">
      <c r="A690" s="228">
        <f t="shared" si="0"/>
        <v>689</v>
      </c>
      <c r="B690" s="310" t="s">
        <v>4424</v>
      </c>
      <c r="C690" s="311" t="s">
        <v>241</v>
      </c>
      <c r="D690" s="311" t="s">
        <v>2302</v>
      </c>
      <c r="E690" s="266"/>
      <c r="F690" s="313" t="s">
        <v>4448</v>
      </c>
      <c r="G690" s="310" t="s">
        <v>4445</v>
      </c>
    </row>
    <row r="691" spans="1:7" ht="22.5" customHeight="1">
      <c r="A691" s="228">
        <f t="shared" si="0"/>
        <v>690</v>
      </c>
      <c r="B691" s="310" t="s">
        <v>4424</v>
      </c>
      <c r="C691" s="311" t="s">
        <v>195</v>
      </c>
      <c r="D691" s="311" t="s">
        <v>952</v>
      </c>
      <c r="E691" s="266"/>
      <c r="F691" s="313" t="s">
        <v>4449</v>
      </c>
      <c r="G691" s="310" t="s">
        <v>4445</v>
      </c>
    </row>
    <row r="692" spans="1:7" ht="22.5" customHeight="1">
      <c r="A692" s="228">
        <f t="shared" si="0"/>
        <v>691</v>
      </c>
      <c r="B692" s="310" t="s">
        <v>4424</v>
      </c>
      <c r="C692" s="311" t="s">
        <v>436</v>
      </c>
      <c r="D692" s="311" t="s">
        <v>77</v>
      </c>
      <c r="E692" s="266"/>
      <c r="F692" s="313" t="s">
        <v>4450</v>
      </c>
      <c r="G692" s="310" t="s">
        <v>4445</v>
      </c>
    </row>
    <row r="693" spans="1:7" ht="22.5" customHeight="1">
      <c r="A693" s="228">
        <f t="shared" si="0"/>
        <v>692</v>
      </c>
      <c r="B693" s="247" t="s">
        <v>3559</v>
      </c>
      <c r="C693" s="247" t="s">
        <v>528</v>
      </c>
      <c r="D693" s="247" t="s">
        <v>2403</v>
      </c>
      <c r="E693" s="247" t="s">
        <v>4451</v>
      </c>
      <c r="F693" s="314" t="s">
        <v>4453</v>
      </c>
      <c r="G693" s="247" t="s">
        <v>4455</v>
      </c>
    </row>
    <row r="694" spans="1:7" ht="22.5" customHeight="1">
      <c r="A694" s="228">
        <f t="shared" si="0"/>
        <v>693</v>
      </c>
      <c r="B694" s="247" t="s">
        <v>3559</v>
      </c>
      <c r="C694" s="247" t="s">
        <v>273</v>
      </c>
      <c r="D694" s="247" t="s">
        <v>1388</v>
      </c>
      <c r="E694" s="247" t="s">
        <v>4457</v>
      </c>
      <c r="F694" s="314" t="s">
        <v>4458</v>
      </c>
      <c r="G694" s="247" t="s">
        <v>4455</v>
      </c>
    </row>
    <row r="695" spans="1:7" ht="22.5" customHeight="1">
      <c r="A695" s="228">
        <f t="shared" si="0"/>
        <v>694</v>
      </c>
      <c r="B695" s="247" t="s">
        <v>3559</v>
      </c>
      <c r="C695" s="247" t="s">
        <v>954</v>
      </c>
      <c r="D695" s="247" t="s">
        <v>316</v>
      </c>
      <c r="E695" s="266"/>
      <c r="F695" s="314" t="s">
        <v>4466</v>
      </c>
      <c r="G695" s="247" t="s">
        <v>4455</v>
      </c>
    </row>
    <row r="696" spans="1:7" ht="22.5" customHeight="1">
      <c r="A696" s="228">
        <f t="shared" si="0"/>
        <v>695</v>
      </c>
      <c r="B696" s="247" t="s">
        <v>3559</v>
      </c>
      <c r="C696" s="247" t="s">
        <v>528</v>
      </c>
      <c r="D696" s="247" t="s">
        <v>2204</v>
      </c>
      <c r="E696" s="247" t="s">
        <v>4451</v>
      </c>
      <c r="F696" s="314" t="s">
        <v>4475</v>
      </c>
      <c r="G696" s="247" t="s">
        <v>4479</v>
      </c>
    </row>
    <row r="697" spans="1:7" ht="22.5" customHeight="1">
      <c r="A697" s="228">
        <f t="shared" si="0"/>
        <v>696</v>
      </c>
      <c r="B697" s="247" t="s">
        <v>3559</v>
      </c>
      <c r="C697" s="247" t="s">
        <v>273</v>
      </c>
      <c r="D697" s="247" t="s">
        <v>1388</v>
      </c>
      <c r="E697" s="247" t="s">
        <v>4457</v>
      </c>
      <c r="F697" s="314" t="s">
        <v>4484</v>
      </c>
      <c r="G697" s="247" t="s">
        <v>4479</v>
      </c>
    </row>
    <row r="698" spans="1:7" ht="22.5" customHeight="1">
      <c r="A698" s="228">
        <f t="shared" si="0"/>
        <v>697</v>
      </c>
      <c r="B698" s="247" t="s">
        <v>3559</v>
      </c>
      <c r="C698" s="247" t="s">
        <v>954</v>
      </c>
      <c r="D698" s="247" t="s">
        <v>313</v>
      </c>
      <c r="E698" s="266"/>
      <c r="F698" s="314" t="s">
        <v>4502</v>
      </c>
      <c r="G698" s="247" t="s">
        <v>4479</v>
      </c>
    </row>
    <row r="699" spans="1:7" ht="22.5" customHeight="1">
      <c r="A699" s="228">
        <f t="shared" si="0"/>
        <v>698</v>
      </c>
      <c r="B699" s="247" t="s">
        <v>3559</v>
      </c>
      <c r="C699" s="247" t="s">
        <v>2789</v>
      </c>
      <c r="D699" s="247" t="s">
        <v>814</v>
      </c>
      <c r="E699" s="266"/>
      <c r="F699" s="314" t="s">
        <v>4518</v>
      </c>
      <c r="G699" s="247" t="s">
        <v>4530</v>
      </c>
    </row>
    <row r="700" spans="1:7" ht="22.5" customHeight="1">
      <c r="A700" s="228">
        <f t="shared" si="0"/>
        <v>699</v>
      </c>
      <c r="B700" s="247" t="s">
        <v>3559</v>
      </c>
      <c r="C700" s="247" t="s">
        <v>1281</v>
      </c>
      <c r="D700" s="247" t="s">
        <v>455</v>
      </c>
      <c r="E700" s="266"/>
      <c r="F700" s="314" t="s">
        <v>4537</v>
      </c>
      <c r="G700" s="247" t="s">
        <v>4530</v>
      </c>
    </row>
    <row r="701" spans="1:7" ht="22.5" customHeight="1">
      <c r="A701" s="228">
        <f t="shared" si="0"/>
        <v>700</v>
      </c>
      <c r="B701" s="247" t="s">
        <v>3559</v>
      </c>
      <c r="C701" s="247" t="s">
        <v>195</v>
      </c>
      <c r="D701" s="247" t="s">
        <v>971</v>
      </c>
      <c r="E701" s="266"/>
      <c r="F701" s="314" t="s">
        <v>4547</v>
      </c>
      <c r="G701" s="247" t="s">
        <v>4530</v>
      </c>
    </row>
    <row r="702" spans="1:7" ht="22.5" customHeight="1">
      <c r="A702" s="228">
        <f t="shared" si="0"/>
        <v>701</v>
      </c>
      <c r="B702" s="247" t="s">
        <v>3559</v>
      </c>
      <c r="C702" s="247" t="s">
        <v>195</v>
      </c>
      <c r="D702" s="247" t="s">
        <v>970</v>
      </c>
      <c r="E702" s="266"/>
      <c r="F702" s="314" t="s">
        <v>4562</v>
      </c>
      <c r="G702" s="247" t="s">
        <v>4530</v>
      </c>
    </row>
    <row r="703" spans="1:7" ht="22.5" customHeight="1">
      <c r="A703" s="228">
        <f t="shared" si="0"/>
        <v>702</v>
      </c>
      <c r="B703" s="247" t="s">
        <v>3559</v>
      </c>
      <c r="C703" s="247" t="s">
        <v>528</v>
      </c>
      <c r="D703" s="247" t="s">
        <v>2404</v>
      </c>
      <c r="E703" s="247" t="s">
        <v>4578</v>
      </c>
      <c r="F703" s="314" t="s">
        <v>4579</v>
      </c>
      <c r="G703" s="247" t="s">
        <v>4530</v>
      </c>
    </row>
    <row r="704" spans="1:7" ht="22.5" customHeight="1">
      <c r="A704" s="228">
        <f t="shared" si="0"/>
        <v>703</v>
      </c>
      <c r="B704" s="247" t="s">
        <v>3559</v>
      </c>
      <c r="C704" s="247" t="s">
        <v>528</v>
      </c>
      <c r="D704" s="247" t="s">
        <v>2425</v>
      </c>
      <c r="E704" s="247" t="s">
        <v>4578</v>
      </c>
      <c r="F704" s="314" t="s">
        <v>4588</v>
      </c>
      <c r="G704" s="247" t="s">
        <v>4530</v>
      </c>
    </row>
    <row r="705" spans="1:7" ht="22.5" customHeight="1">
      <c r="A705" s="228">
        <f t="shared" si="0"/>
        <v>704</v>
      </c>
      <c r="B705" s="247" t="s">
        <v>3559</v>
      </c>
      <c r="C705" s="247" t="s">
        <v>195</v>
      </c>
      <c r="D705" s="247" t="s">
        <v>968</v>
      </c>
      <c r="E705" s="266"/>
      <c r="F705" s="314" t="s">
        <v>4599</v>
      </c>
      <c r="G705" s="247" t="s">
        <v>4530</v>
      </c>
    </row>
    <row r="706" spans="1:7" ht="22.5" customHeight="1">
      <c r="A706" s="228">
        <f t="shared" si="0"/>
        <v>705</v>
      </c>
      <c r="B706" s="247" t="s">
        <v>3559</v>
      </c>
      <c r="C706" s="247" t="s">
        <v>528</v>
      </c>
      <c r="D706" s="247" t="s">
        <v>2373</v>
      </c>
      <c r="E706" s="247" t="s">
        <v>4578</v>
      </c>
      <c r="F706" s="314" t="s">
        <v>4614</v>
      </c>
      <c r="G706" s="247" t="s">
        <v>4530</v>
      </c>
    </row>
    <row r="707" spans="1:7" ht="22.5" customHeight="1">
      <c r="A707" s="228">
        <f t="shared" si="0"/>
        <v>706</v>
      </c>
      <c r="B707" s="247" t="s">
        <v>3559</v>
      </c>
      <c r="C707" s="247" t="s">
        <v>195</v>
      </c>
      <c r="D707" s="247" t="s">
        <v>967</v>
      </c>
      <c r="E707" s="266"/>
      <c r="F707" s="314" t="s">
        <v>4625</v>
      </c>
      <c r="G707" s="247" t="s">
        <v>4530</v>
      </c>
    </row>
    <row r="708" spans="1:7" ht="22.5" customHeight="1">
      <c r="A708" s="228">
        <f t="shared" si="0"/>
        <v>707</v>
      </c>
      <c r="B708" s="247" t="s">
        <v>3559</v>
      </c>
      <c r="C708" s="247" t="s">
        <v>436</v>
      </c>
      <c r="D708" s="247" t="s">
        <v>179</v>
      </c>
      <c r="E708" s="247" t="s">
        <v>4632</v>
      </c>
      <c r="F708" s="314" t="s">
        <v>4634</v>
      </c>
      <c r="G708" s="247" t="s">
        <v>4530</v>
      </c>
    </row>
    <row r="709" spans="1:7" ht="22.5" customHeight="1">
      <c r="A709" s="228">
        <f t="shared" si="0"/>
        <v>708</v>
      </c>
      <c r="B709" s="247" t="s">
        <v>3559</v>
      </c>
      <c r="C709" s="247" t="s">
        <v>436</v>
      </c>
      <c r="D709" s="247" t="s">
        <v>180</v>
      </c>
      <c r="E709" s="247" t="s">
        <v>4645</v>
      </c>
      <c r="F709" s="314" t="s">
        <v>4647</v>
      </c>
      <c r="G709" s="247" t="s">
        <v>4530</v>
      </c>
    </row>
    <row r="710" spans="1:7" ht="22.5" customHeight="1">
      <c r="A710" s="228">
        <f t="shared" si="0"/>
        <v>709</v>
      </c>
      <c r="B710" s="247" t="s">
        <v>3559</v>
      </c>
      <c r="C710" s="247" t="s">
        <v>436</v>
      </c>
      <c r="D710" s="247" t="s">
        <v>191</v>
      </c>
      <c r="E710" s="247" t="s">
        <v>4653</v>
      </c>
      <c r="F710" s="314" t="s">
        <v>4655</v>
      </c>
      <c r="G710" s="247" t="s">
        <v>4530</v>
      </c>
    </row>
    <row r="711" spans="1:7" ht="22.5" customHeight="1">
      <c r="A711" s="228">
        <f t="shared" si="0"/>
        <v>710</v>
      </c>
      <c r="B711" s="247" t="s">
        <v>3559</v>
      </c>
      <c r="C711" s="247" t="s">
        <v>436</v>
      </c>
      <c r="D711" s="247" t="s">
        <v>192</v>
      </c>
      <c r="E711" s="247" t="s">
        <v>4665</v>
      </c>
      <c r="F711" s="314" t="s">
        <v>4667</v>
      </c>
      <c r="G711" s="247" t="s">
        <v>4530</v>
      </c>
    </row>
    <row r="712" spans="1:7" ht="22.5" customHeight="1">
      <c r="A712" s="228">
        <f t="shared" si="0"/>
        <v>711</v>
      </c>
      <c r="B712" s="247" t="s">
        <v>3559</v>
      </c>
      <c r="C712" s="247" t="s">
        <v>195</v>
      </c>
      <c r="D712" s="247" t="s">
        <v>966</v>
      </c>
      <c r="E712" s="266"/>
      <c r="F712" s="314" t="s">
        <v>4675</v>
      </c>
      <c r="G712" s="247" t="s">
        <v>4530</v>
      </c>
    </row>
    <row r="713" spans="1:7" ht="22.5" customHeight="1">
      <c r="A713" s="228">
        <f t="shared" si="0"/>
        <v>712</v>
      </c>
      <c r="B713" s="247" t="s">
        <v>3559</v>
      </c>
      <c r="C713" s="247" t="s">
        <v>4682</v>
      </c>
      <c r="D713" s="247" t="s">
        <v>1807</v>
      </c>
      <c r="E713" s="266"/>
      <c r="F713" s="314" t="s">
        <v>4685</v>
      </c>
      <c r="G713" s="247" t="s">
        <v>4530</v>
      </c>
    </row>
    <row r="714" spans="1:7" ht="22.5" customHeight="1">
      <c r="A714" s="228">
        <f t="shared" si="0"/>
        <v>713</v>
      </c>
      <c r="B714" s="247" t="s">
        <v>3559</v>
      </c>
      <c r="C714" s="247" t="s">
        <v>4699</v>
      </c>
      <c r="D714" s="247" t="s">
        <v>789</v>
      </c>
      <c r="E714" s="266"/>
      <c r="F714" s="314" t="s">
        <v>4705</v>
      </c>
      <c r="G714" s="247" t="s">
        <v>4530</v>
      </c>
    </row>
    <row r="715" spans="1:7" ht="22.5" customHeight="1">
      <c r="A715" s="228">
        <f t="shared" si="0"/>
        <v>714</v>
      </c>
      <c r="B715" s="247" t="s">
        <v>3559</v>
      </c>
      <c r="C715" s="247" t="s">
        <v>195</v>
      </c>
      <c r="D715" s="247" t="s">
        <v>965</v>
      </c>
      <c r="E715" s="266"/>
      <c r="F715" s="314" t="s">
        <v>4722</v>
      </c>
      <c r="G715" s="247" t="s">
        <v>4530</v>
      </c>
    </row>
    <row r="716" spans="1:7" ht="22.5" customHeight="1">
      <c r="A716" s="228">
        <f t="shared" si="0"/>
        <v>715</v>
      </c>
      <c r="B716" s="324" t="s">
        <v>4730</v>
      </c>
      <c r="C716" s="210" t="s">
        <v>273</v>
      </c>
      <c r="D716" s="210" t="s">
        <v>1257</v>
      </c>
      <c r="E716" s="266"/>
      <c r="F716" s="325" t="s">
        <v>4734</v>
      </c>
      <c r="G716" s="324" t="s">
        <v>4739</v>
      </c>
    </row>
    <row r="717" spans="1:7" ht="22.5" customHeight="1">
      <c r="A717" s="228">
        <f t="shared" si="0"/>
        <v>716</v>
      </c>
      <c r="B717" s="324" t="s">
        <v>4730</v>
      </c>
      <c r="C717" s="210" t="s">
        <v>241</v>
      </c>
      <c r="D717" s="210" t="s">
        <v>2283</v>
      </c>
      <c r="E717" s="266"/>
      <c r="F717" s="326" t="s">
        <v>4746</v>
      </c>
      <c r="G717" s="324" t="s">
        <v>4739</v>
      </c>
    </row>
    <row r="718" spans="1:7" ht="22.5" customHeight="1">
      <c r="A718" s="228">
        <f t="shared" si="0"/>
        <v>717</v>
      </c>
      <c r="B718" s="324" t="s">
        <v>4730</v>
      </c>
      <c r="C718" s="210" t="s">
        <v>528</v>
      </c>
      <c r="D718" s="210" t="s">
        <v>2280</v>
      </c>
      <c r="E718" s="266"/>
      <c r="F718" s="326" t="s">
        <v>4758</v>
      </c>
      <c r="G718" s="324" t="s">
        <v>4739</v>
      </c>
    </row>
    <row r="719" spans="1:7" ht="22.5" customHeight="1">
      <c r="A719" s="228">
        <f t="shared" si="0"/>
        <v>718</v>
      </c>
      <c r="B719" s="324" t="s">
        <v>4770</v>
      </c>
      <c r="C719" s="210" t="s">
        <v>528</v>
      </c>
      <c r="D719" s="210" t="s">
        <v>2281</v>
      </c>
      <c r="E719" s="266"/>
      <c r="F719" s="326" t="s">
        <v>4774</v>
      </c>
      <c r="G719" s="324" t="s">
        <v>4739</v>
      </c>
    </row>
    <row r="720" spans="1:7" ht="22.5" customHeight="1">
      <c r="A720" s="228">
        <f t="shared" si="0"/>
        <v>719</v>
      </c>
      <c r="B720" s="324" t="s">
        <v>4730</v>
      </c>
      <c r="C720" s="210" t="s">
        <v>154</v>
      </c>
      <c r="D720" s="210" t="s">
        <v>1716</v>
      </c>
      <c r="E720" s="266"/>
      <c r="F720" s="326" t="s">
        <v>4788</v>
      </c>
      <c r="G720" s="324" t="s">
        <v>4739</v>
      </c>
    </row>
    <row r="721" spans="1:7" ht="22.5" customHeight="1">
      <c r="A721" s="228">
        <f t="shared" si="0"/>
        <v>720</v>
      </c>
      <c r="B721" s="324" t="s">
        <v>4730</v>
      </c>
      <c r="C721" s="210" t="s">
        <v>195</v>
      </c>
      <c r="D721" s="210" t="s">
        <v>893</v>
      </c>
      <c r="E721" s="266"/>
      <c r="F721" s="326" t="s">
        <v>4801</v>
      </c>
      <c r="G721" s="324" t="s">
        <v>4739</v>
      </c>
    </row>
    <row r="722" spans="1:7" ht="22.5" customHeight="1">
      <c r="A722" s="228">
        <f t="shared" si="0"/>
        <v>721</v>
      </c>
      <c r="B722" s="324" t="s">
        <v>4730</v>
      </c>
      <c r="C722" s="210" t="s">
        <v>2704</v>
      </c>
      <c r="D722" s="210" t="s">
        <v>1432</v>
      </c>
      <c r="E722" s="266"/>
      <c r="F722" s="326" t="s">
        <v>4817</v>
      </c>
      <c r="G722" s="324" t="s">
        <v>4739</v>
      </c>
    </row>
    <row r="723" spans="1:7" ht="22.5" customHeight="1">
      <c r="A723" s="228">
        <f t="shared" si="0"/>
        <v>722</v>
      </c>
      <c r="B723" s="324" t="s">
        <v>4730</v>
      </c>
      <c r="C723" s="210" t="s">
        <v>2704</v>
      </c>
      <c r="D723" s="210" t="s">
        <v>1431</v>
      </c>
      <c r="E723" s="266"/>
      <c r="F723" s="326" t="s">
        <v>4828</v>
      </c>
      <c r="G723" s="324" t="s">
        <v>4739</v>
      </c>
    </row>
    <row r="724" spans="1:7" ht="22.5" customHeight="1">
      <c r="A724" s="228">
        <f t="shared" si="0"/>
        <v>723</v>
      </c>
      <c r="B724" s="324" t="s">
        <v>4840</v>
      </c>
      <c r="C724" s="210" t="s">
        <v>195</v>
      </c>
      <c r="D724" s="210" t="s">
        <v>892</v>
      </c>
      <c r="E724" s="266"/>
      <c r="F724" s="326" t="s">
        <v>4843</v>
      </c>
      <c r="G724" s="324" t="s">
        <v>4739</v>
      </c>
    </row>
    <row r="725" spans="1:7" ht="22.5" customHeight="1">
      <c r="A725" s="228">
        <f t="shared" si="0"/>
        <v>724</v>
      </c>
      <c r="B725" s="324" t="s">
        <v>4730</v>
      </c>
      <c r="C725" s="210" t="s">
        <v>436</v>
      </c>
      <c r="D725" s="210" t="s">
        <v>89</v>
      </c>
      <c r="E725" s="266"/>
      <c r="F725" s="326" t="s">
        <v>4852</v>
      </c>
      <c r="G725" s="324" t="s">
        <v>4739</v>
      </c>
    </row>
    <row r="726" spans="1:7" ht="22.5" customHeight="1">
      <c r="A726" s="228">
        <f t="shared" si="0"/>
        <v>725</v>
      </c>
      <c r="B726" s="324" t="s">
        <v>4730</v>
      </c>
      <c r="C726" s="210" t="s">
        <v>528</v>
      </c>
      <c r="D726" s="210" t="s">
        <v>2282</v>
      </c>
      <c r="E726" s="266"/>
      <c r="F726" s="326" t="s">
        <v>4863</v>
      </c>
      <c r="G726" s="324" t="s">
        <v>4739</v>
      </c>
    </row>
    <row r="727" spans="1:7" ht="22.5" customHeight="1">
      <c r="A727" s="228">
        <f t="shared" si="0"/>
        <v>726</v>
      </c>
      <c r="B727" s="324" t="s">
        <v>4730</v>
      </c>
      <c r="C727" s="210" t="s">
        <v>195</v>
      </c>
      <c r="D727" s="210" t="s">
        <v>896</v>
      </c>
      <c r="E727" s="266"/>
      <c r="F727" s="326" t="s">
        <v>4872</v>
      </c>
      <c r="G727" s="324" t="s">
        <v>4739</v>
      </c>
    </row>
    <row r="728" spans="1:7" ht="22.5" customHeight="1">
      <c r="A728" s="228">
        <f t="shared" si="0"/>
        <v>727</v>
      </c>
      <c r="B728" s="324" t="s">
        <v>4730</v>
      </c>
      <c r="C728" s="210" t="s">
        <v>195</v>
      </c>
      <c r="D728" s="210" t="s">
        <v>895</v>
      </c>
      <c r="E728" s="266"/>
      <c r="F728" s="326" t="s">
        <v>4884</v>
      </c>
      <c r="G728" s="324" t="s">
        <v>4739</v>
      </c>
    </row>
    <row r="729" spans="1:7" ht="22.5" customHeight="1">
      <c r="A729" s="228">
        <f t="shared" si="0"/>
        <v>728</v>
      </c>
      <c r="B729" s="324" t="s">
        <v>4730</v>
      </c>
      <c r="C729" s="210" t="s">
        <v>195</v>
      </c>
      <c r="D729" s="210" t="s">
        <v>897</v>
      </c>
      <c r="E729" s="266"/>
      <c r="F729" s="326" t="s">
        <v>4884</v>
      </c>
      <c r="G729" s="324" t="s">
        <v>4739</v>
      </c>
    </row>
    <row r="730" spans="1:7" ht="22.5" customHeight="1">
      <c r="A730" s="228">
        <f t="shared" si="0"/>
        <v>729</v>
      </c>
      <c r="B730" s="324" t="s">
        <v>4730</v>
      </c>
      <c r="C730" s="210" t="s">
        <v>593</v>
      </c>
      <c r="D730" s="210" t="s">
        <v>2605</v>
      </c>
      <c r="E730" s="266"/>
      <c r="F730" s="326" t="s">
        <v>4884</v>
      </c>
      <c r="G730" s="324" t="s">
        <v>4739</v>
      </c>
    </row>
    <row r="731" spans="1:7" ht="22.5" customHeight="1">
      <c r="A731" s="228">
        <f t="shared" si="0"/>
        <v>730</v>
      </c>
      <c r="B731" s="246" t="s">
        <v>4906</v>
      </c>
      <c r="C731" s="247" t="s">
        <v>241</v>
      </c>
      <c r="D731" s="247" t="s">
        <v>2279</v>
      </c>
      <c r="E731" s="266"/>
      <c r="F731" s="248" t="s">
        <v>4911</v>
      </c>
      <c r="G731" s="246" t="s">
        <v>4920</v>
      </c>
    </row>
    <row r="732" spans="1:7" ht="22.5" customHeight="1">
      <c r="A732" s="228">
        <f t="shared" si="0"/>
        <v>731</v>
      </c>
      <c r="B732" s="246" t="s">
        <v>4906</v>
      </c>
      <c r="C732" s="247" t="s">
        <v>273</v>
      </c>
      <c r="D732" s="247" t="s">
        <v>1255</v>
      </c>
      <c r="E732" s="266"/>
      <c r="F732" s="248" t="s">
        <v>4926</v>
      </c>
      <c r="G732" s="246" t="s">
        <v>4920</v>
      </c>
    </row>
    <row r="733" spans="1:7" ht="22.5" customHeight="1">
      <c r="A733" s="228">
        <f t="shared" si="0"/>
        <v>732</v>
      </c>
      <c r="B733" s="246" t="s">
        <v>4906</v>
      </c>
      <c r="C733" s="247" t="s">
        <v>195</v>
      </c>
      <c r="D733" s="247" t="s">
        <v>890</v>
      </c>
      <c r="E733" s="266"/>
      <c r="F733" s="248" t="s">
        <v>4938</v>
      </c>
      <c r="G733" s="246" t="s">
        <v>4920</v>
      </c>
    </row>
    <row r="734" spans="1:7" ht="22.5" customHeight="1">
      <c r="A734" s="228">
        <f t="shared" si="0"/>
        <v>733</v>
      </c>
      <c r="B734" s="246" t="s">
        <v>4906</v>
      </c>
      <c r="C734" s="247" t="s">
        <v>1700</v>
      </c>
      <c r="D734" s="247" t="s">
        <v>2277</v>
      </c>
      <c r="E734" s="266"/>
      <c r="F734" s="248" t="s">
        <v>4949</v>
      </c>
      <c r="G734" s="246" t="s">
        <v>4920</v>
      </c>
    </row>
    <row r="735" spans="1:7" ht="22.5" customHeight="1">
      <c r="A735" s="228">
        <f t="shared" si="0"/>
        <v>734</v>
      </c>
      <c r="B735" s="246" t="s">
        <v>4906</v>
      </c>
      <c r="C735" s="247" t="s">
        <v>1700</v>
      </c>
      <c r="D735" s="247" t="s">
        <v>2278</v>
      </c>
      <c r="E735" s="266"/>
      <c r="F735" s="248" t="s">
        <v>4958</v>
      </c>
      <c r="G735" s="246" t="s">
        <v>4920</v>
      </c>
    </row>
    <row r="736" spans="1:7" ht="22.5" customHeight="1">
      <c r="A736" s="228">
        <f t="shared" si="0"/>
        <v>735</v>
      </c>
      <c r="B736" s="246" t="s">
        <v>4906</v>
      </c>
      <c r="C736" s="247" t="s">
        <v>494</v>
      </c>
      <c r="D736" s="247" t="s">
        <v>1487</v>
      </c>
      <c r="E736" s="266"/>
      <c r="F736" s="248" t="s">
        <v>4970</v>
      </c>
      <c r="G736" s="246" t="s">
        <v>4920</v>
      </c>
    </row>
    <row r="737" spans="1:7" ht="22.5" customHeight="1">
      <c r="A737" s="228">
        <f t="shared" si="0"/>
        <v>736</v>
      </c>
      <c r="B737" s="246" t="s">
        <v>4906</v>
      </c>
      <c r="C737" s="247" t="s">
        <v>4979</v>
      </c>
      <c r="D737" s="247" t="s">
        <v>1780</v>
      </c>
      <c r="E737" s="266"/>
      <c r="F737" s="248" t="s">
        <v>4982</v>
      </c>
      <c r="G737" s="246" t="s">
        <v>4920</v>
      </c>
    </row>
    <row r="738" spans="1:7" ht="22.5" customHeight="1">
      <c r="A738" s="228">
        <f t="shared" si="0"/>
        <v>737</v>
      </c>
      <c r="B738" s="246" t="s">
        <v>4906</v>
      </c>
      <c r="C738" s="247" t="s">
        <v>154</v>
      </c>
      <c r="D738" s="247" t="s">
        <v>1715</v>
      </c>
      <c r="E738" s="266"/>
      <c r="F738" s="248" t="s">
        <v>4994</v>
      </c>
      <c r="G738" s="246" t="s">
        <v>4920</v>
      </c>
    </row>
    <row r="739" spans="1:7" ht="22.5" customHeight="1">
      <c r="A739" s="228">
        <f t="shared" si="0"/>
        <v>738</v>
      </c>
      <c r="B739" s="246" t="s">
        <v>4906</v>
      </c>
      <c r="C739" s="247" t="s">
        <v>436</v>
      </c>
      <c r="D739" s="247" t="s">
        <v>88</v>
      </c>
      <c r="E739" s="266"/>
      <c r="F739" s="248" t="s">
        <v>5012</v>
      </c>
      <c r="G739" s="246" t="s">
        <v>4920</v>
      </c>
    </row>
    <row r="740" spans="1:7" ht="22.5" customHeight="1">
      <c r="A740" s="228">
        <f t="shared" si="0"/>
        <v>739</v>
      </c>
      <c r="B740" s="246" t="s">
        <v>4088</v>
      </c>
      <c r="C740" s="247" t="s">
        <v>241</v>
      </c>
      <c r="D740" s="247" t="s">
        <v>2181</v>
      </c>
      <c r="E740" s="266"/>
      <c r="F740" s="327" t="s">
        <v>5013</v>
      </c>
      <c r="G740" s="246" t="s">
        <v>3647</v>
      </c>
    </row>
    <row r="741" spans="1:7" ht="22.5" customHeight="1">
      <c r="A741" s="228">
        <f t="shared" si="0"/>
        <v>740</v>
      </c>
      <c r="B741" s="246" t="s">
        <v>4088</v>
      </c>
      <c r="C741" s="247" t="s">
        <v>273</v>
      </c>
      <c r="D741" s="247" t="s">
        <v>1259</v>
      </c>
      <c r="E741" s="266"/>
      <c r="F741" s="327" t="s">
        <v>5015</v>
      </c>
      <c r="G741" s="246" t="s">
        <v>3647</v>
      </c>
    </row>
    <row r="742" spans="1:7" ht="22.5" customHeight="1">
      <c r="A742" s="228">
        <f t="shared" si="0"/>
        <v>741</v>
      </c>
      <c r="B742" s="246" t="s">
        <v>4088</v>
      </c>
      <c r="C742" s="247" t="s">
        <v>273</v>
      </c>
      <c r="D742" s="247" t="s">
        <v>1258</v>
      </c>
      <c r="E742" s="266"/>
      <c r="F742" s="327" t="s">
        <v>5016</v>
      </c>
      <c r="G742" s="246" t="s">
        <v>3647</v>
      </c>
    </row>
    <row r="743" spans="1:7" ht="22.5" customHeight="1">
      <c r="A743" s="228">
        <f t="shared" si="0"/>
        <v>742</v>
      </c>
      <c r="B743" s="246" t="s">
        <v>4088</v>
      </c>
      <c r="C743" s="247" t="s">
        <v>436</v>
      </c>
      <c r="D743" s="247" t="s">
        <v>91</v>
      </c>
      <c r="E743" s="266"/>
      <c r="F743" s="327" t="s">
        <v>5018</v>
      </c>
      <c r="G743" s="246" t="s">
        <v>3647</v>
      </c>
    </row>
    <row r="744" spans="1:7" ht="22.5" customHeight="1">
      <c r="A744" s="228">
        <f t="shared" si="0"/>
        <v>743</v>
      </c>
      <c r="B744" s="246" t="s">
        <v>4088</v>
      </c>
      <c r="C744" s="247" t="s">
        <v>2704</v>
      </c>
      <c r="D744" s="247" t="s">
        <v>1433</v>
      </c>
      <c r="E744" s="266"/>
      <c r="F744" s="327" t="s">
        <v>5020</v>
      </c>
      <c r="G744" s="246" t="s">
        <v>3647</v>
      </c>
    </row>
    <row r="745" spans="1:7" ht="22.5" customHeight="1">
      <c r="A745" s="228">
        <f t="shared" si="0"/>
        <v>744</v>
      </c>
      <c r="B745" s="246" t="s">
        <v>4088</v>
      </c>
      <c r="C745" s="247" t="s">
        <v>528</v>
      </c>
      <c r="D745" s="247" t="s">
        <v>2182</v>
      </c>
      <c r="E745" s="246" t="s">
        <v>2815</v>
      </c>
      <c r="F745" s="328" t="s">
        <v>5023</v>
      </c>
      <c r="G745" s="246" t="s">
        <v>3647</v>
      </c>
    </row>
    <row r="746" spans="1:7" ht="22.5" customHeight="1">
      <c r="A746" s="228">
        <f t="shared" si="0"/>
        <v>745</v>
      </c>
      <c r="B746" s="246" t="s">
        <v>4088</v>
      </c>
      <c r="C746" s="247" t="s">
        <v>4107</v>
      </c>
      <c r="D746" s="247" t="s">
        <v>1779</v>
      </c>
      <c r="E746" s="266"/>
      <c r="F746" s="327" t="s">
        <v>5030</v>
      </c>
      <c r="G746" s="246" t="s">
        <v>3647</v>
      </c>
    </row>
    <row r="747" spans="1:7" ht="22.5" customHeight="1">
      <c r="A747" s="228">
        <f t="shared" si="0"/>
        <v>746</v>
      </c>
      <c r="B747" s="246" t="s">
        <v>4088</v>
      </c>
      <c r="C747" s="247" t="s">
        <v>528</v>
      </c>
      <c r="D747" s="247" t="s">
        <v>1893</v>
      </c>
      <c r="E747" s="266"/>
      <c r="F747" s="327" t="s">
        <v>5033</v>
      </c>
      <c r="G747" s="246" t="s">
        <v>3647</v>
      </c>
    </row>
    <row r="748" spans="1:7" ht="22.5" customHeight="1">
      <c r="A748" s="228">
        <f t="shared" si="0"/>
        <v>747</v>
      </c>
      <c r="B748" s="246" t="s">
        <v>4088</v>
      </c>
      <c r="C748" s="247" t="s">
        <v>528</v>
      </c>
      <c r="D748" s="247" t="s">
        <v>1892</v>
      </c>
      <c r="E748" s="266"/>
      <c r="F748" s="327" t="s">
        <v>5037</v>
      </c>
      <c r="G748" s="246" t="s">
        <v>3647</v>
      </c>
    </row>
    <row r="749" spans="1:7" ht="22.5" customHeight="1">
      <c r="A749" s="228">
        <f t="shared" si="0"/>
        <v>748</v>
      </c>
      <c r="B749" s="246" t="s">
        <v>5039</v>
      </c>
      <c r="C749" s="247" t="s">
        <v>273</v>
      </c>
      <c r="D749" s="247" t="s">
        <v>1317</v>
      </c>
      <c r="E749" s="266"/>
      <c r="F749" s="248" t="s">
        <v>5040</v>
      </c>
      <c r="G749" s="246" t="s">
        <v>5042</v>
      </c>
    </row>
    <row r="750" spans="1:7" ht="22.5" customHeight="1">
      <c r="A750" s="228">
        <f t="shared" si="0"/>
        <v>749</v>
      </c>
      <c r="B750" s="246" t="s">
        <v>5039</v>
      </c>
      <c r="C750" s="247" t="s">
        <v>241</v>
      </c>
      <c r="D750" s="247" t="s">
        <v>2355</v>
      </c>
      <c r="E750" s="266"/>
      <c r="F750" s="248" t="s">
        <v>5044</v>
      </c>
      <c r="G750" s="246" t="s">
        <v>5042</v>
      </c>
    </row>
    <row r="751" spans="1:7" ht="22.5" customHeight="1">
      <c r="A751" s="228">
        <f t="shared" si="0"/>
        <v>750</v>
      </c>
      <c r="B751" s="246" t="s">
        <v>5039</v>
      </c>
      <c r="C751" s="247" t="s">
        <v>1700</v>
      </c>
      <c r="D751" s="247" t="s">
        <v>2336</v>
      </c>
      <c r="E751" s="266"/>
      <c r="F751" s="248" t="s">
        <v>5047</v>
      </c>
      <c r="G751" s="246" t="s">
        <v>5042</v>
      </c>
    </row>
    <row r="752" spans="1:7" ht="22.5" customHeight="1">
      <c r="A752" s="228">
        <f t="shared" si="0"/>
        <v>751</v>
      </c>
      <c r="B752" s="246" t="s">
        <v>5039</v>
      </c>
      <c r="C752" s="247" t="s">
        <v>1700</v>
      </c>
      <c r="D752" s="247" t="s">
        <v>2326</v>
      </c>
      <c r="E752" s="266"/>
      <c r="F752" s="248" t="s">
        <v>5049</v>
      </c>
      <c r="G752" s="246" t="s">
        <v>5042</v>
      </c>
    </row>
    <row r="753" spans="1:7" ht="22.5" customHeight="1">
      <c r="A753" s="228">
        <f t="shared" si="0"/>
        <v>752</v>
      </c>
      <c r="B753" s="246" t="s">
        <v>5039</v>
      </c>
      <c r="C753" s="247" t="s">
        <v>436</v>
      </c>
      <c r="D753" s="247" t="s">
        <v>146</v>
      </c>
      <c r="E753" s="266"/>
      <c r="F753" s="248" t="s">
        <v>5051</v>
      </c>
      <c r="G753" s="246" t="s">
        <v>5042</v>
      </c>
    </row>
    <row r="754" spans="1:7" ht="22.5" customHeight="1">
      <c r="A754" s="228">
        <f t="shared" si="0"/>
        <v>753</v>
      </c>
      <c r="B754" s="246" t="s">
        <v>5039</v>
      </c>
      <c r="C754" s="247" t="s">
        <v>5054</v>
      </c>
      <c r="D754" s="247" t="s">
        <v>1790</v>
      </c>
      <c r="E754" s="266"/>
      <c r="F754" s="248" t="s">
        <v>5056</v>
      </c>
      <c r="G754" s="246" t="s">
        <v>5042</v>
      </c>
    </row>
    <row r="755" spans="1:7" ht="22.5" customHeight="1">
      <c r="A755" s="228">
        <f t="shared" si="0"/>
        <v>754</v>
      </c>
      <c r="B755" s="246" t="s">
        <v>5039</v>
      </c>
      <c r="C755" s="247" t="s">
        <v>195</v>
      </c>
      <c r="D755" s="247" t="s">
        <v>992</v>
      </c>
      <c r="E755" s="266"/>
      <c r="F755" s="248" t="s">
        <v>5058</v>
      </c>
      <c r="G755" s="246" t="s">
        <v>5042</v>
      </c>
    </row>
    <row r="756" spans="1:7" ht="22.5" customHeight="1">
      <c r="A756" s="228">
        <f t="shared" si="0"/>
        <v>755</v>
      </c>
      <c r="B756" s="246" t="s">
        <v>5039</v>
      </c>
      <c r="C756" s="247" t="s">
        <v>436</v>
      </c>
      <c r="D756" s="247" t="s">
        <v>145</v>
      </c>
      <c r="E756" s="266"/>
      <c r="F756" s="248" t="s">
        <v>5061</v>
      </c>
      <c r="G756" s="246" t="s">
        <v>5042</v>
      </c>
    </row>
    <row r="757" spans="1:7" ht="22.5" customHeight="1">
      <c r="A757" s="228">
        <f t="shared" si="0"/>
        <v>756</v>
      </c>
      <c r="B757" s="246" t="s">
        <v>5039</v>
      </c>
      <c r="C757" s="247" t="s">
        <v>195</v>
      </c>
      <c r="D757" s="247" t="s">
        <v>990</v>
      </c>
      <c r="E757" s="266"/>
      <c r="F757" s="248" t="s">
        <v>5063</v>
      </c>
      <c r="G757" s="246" t="s">
        <v>5042</v>
      </c>
    </row>
    <row r="758" spans="1:7" ht="22.5" customHeight="1">
      <c r="A758" s="228">
        <f t="shared" si="0"/>
        <v>757</v>
      </c>
      <c r="B758" s="246" t="s">
        <v>5039</v>
      </c>
      <c r="C758" s="247" t="s">
        <v>195</v>
      </c>
      <c r="D758" s="247" t="s">
        <v>987</v>
      </c>
      <c r="E758" s="266"/>
      <c r="F758" s="248" t="s">
        <v>5064</v>
      </c>
      <c r="G758" s="246" t="s">
        <v>5042</v>
      </c>
    </row>
    <row r="759" spans="1:7" ht="22.5" customHeight="1">
      <c r="A759" s="228">
        <f t="shared" si="0"/>
        <v>758</v>
      </c>
      <c r="B759" s="246" t="s">
        <v>5039</v>
      </c>
      <c r="C759" s="247" t="s">
        <v>436</v>
      </c>
      <c r="D759" s="247" t="s">
        <v>146</v>
      </c>
      <c r="E759" s="266"/>
      <c r="F759" s="248" t="s">
        <v>5051</v>
      </c>
      <c r="G759" s="246" t="s">
        <v>5066</v>
      </c>
    </row>
    <row r="760" spans="1:7" ht="22.5" customHeight="1">
      <c r="A760" s="228">
        <f t="shared" si="0"/>
        <v>759</v>
      </c>
      <c r="B760" s="246" t="s">
        <v>5039</v>
      </c>
      <c r="C760" s="247" t="s">
        <v>5054</v>
      </c>
      <c r="D760" s="247" t="s">
        <v>1791</v>
      </c>
      <c r="E760" s="266"/>
      <c r="F760" s="248" t="s">
        <v>5067</v>
      </c>
      <c r="G760" s="246" t="s">
        <v>5066</v>
      </c>
    </row>
    <row r="761" spans="1:7" ht="22.5" customHeight="1">
      <c r="A761" s="228">
        <f t="shared" si="0"/>
        <v>760</v>
      </c>
      <c r="B761" s="246" t="s">
        <v>5039</v>
      </c>
      <c r="C761" s="247" t="s">
        <v>273</v>
      </c>
      <c r="D761" s="247" t="s">
        <v>1307</v>
      </c>
      <c r="E761" s="266"/>
      <c r="F761" s="248" t="s">
        <v>5068</v>
      </c>
      <c r="G761" s="246" t="s">
        <v>5066</v>
      </c>
    </row>
    <row r="762" spans="1:7" ht="22.5" customHeight="1">
      <c r="A762" s="228">
        <f t="shared" si="0"/>
        <v>761</v>
      </c>
      <c r="B762" s="246" t="s">
        <v>5039</v>
      </c>
      <c r="C762" s="247" t="s">
        <v>241</v>
      </c>
      <c r="D762" s="247" t="s">
        <v>2333</v>
      </c>
      <c r="E762" s="266"/>
      <c r="F762" s="248" t="s">
        <v>5069</v>
      </c>
      <c r="G762" s="246" t="s">
        <v>5066</v>
      </c>
    </row>
    <row r="763" spans="1:7" ht="22.5" customHeight="1">
      <c r="A763" s="228">
        <f t="shared" si="0"/>
        <v>762</v>
      </c>
      <c r="B763" s="246" t="s">
        <v>5039</v>
      </c>
      <c r="C763" s="247" t="s">
        <v>154</v>
      </c>
      <c r="D763" s="247" t="s">
        <v>1723</v>
      </c>
      <c r="E763" s="266"/>
      <c r="F763" s="248" t="s">
        <v>5072</v>
      </c>
      <c r="G763" s="246" t="s">
        <v>5042</v>
      </c>
    </row>
    <row r="764" spans="1:7" ht="22.5" customHeight="1">
      <c r="A764" s="228">
        <f t="shared" si="0"/>
        <v>763</v>
      </c>
      <c r="B764" s="246" t="s">
        <v>5039</v>
      </c>
      <c r="C764" s="247" t="s">
        <v>273</v>
      </c>
      <c r="D764" s="247" t="s">
        <v>1306</v>
      </c>
      <c r="E764" s="266"/>
      <c r="F764" s="248" t="s">
        <v>5073</v>
      </c>
      <c r="G764" s="246" t="s">
        <v>5042</v>
      </c>
    </row>
    <row r="765" spans="1:7" ht="22.5" customHeight="1">
      <c r="A765" s="228">
        <f t="shared" si="0"/>
        <v>764</v>
      </c>
      <c r="B765" s="246" t="s">
        <v>5039</v>
      </c>
      <c r="C765" s="247" t="s">
        <v>195</v>
      </c>
      <c r="D765" s="247" t="s">
        <v>986</v>
      </c>
      <c r="E765" s="266"/>
      <c r="F765" s="248" t="s">
        <v>5075</v>
      </c>
      <c r="G765" s="246" t="s">
        <v>5042</v>
      </c>
    </row>
    <row r="766" spans="1:7" ht="22.5" customHeight="1">
      <c r="A766" s="228">
        <f t="shared" si="0"/>
        <v>765</v>
      </c>
      <c r="B766" s="246" t="s">
        <v>5039</v>
      </c>
      <c r="C766" s="247" t="s">
        <v>5054</v>
      </c>
      <c r="D766" s="247" t="s">
        <v>1792</v>
      </c>
      <c r="E766" s="266"/>
      <c r="F766" s="248" t="s">
        <v>5077</v>
      </c>
      <c r="G766" s="246" t="s">
        <v>5042</v>
      </c>
    </row>
    <row r="767" spans="1:7" ht="22.5" customHeight="1">
      <c r="A767" s="228">
        <f t="shared" si="0"/>
        <v>766</v>
      </c>
      <c r="B767" s="246" t="s">
        <v>5039</v>
      </c>
      <c r="C767" s="247" t="s">
        <v>436</v>
      </c>
      <c r="D767" s="247" t="s">
        <v>144</v>
      </c>
      <c r="E767" s="266"/>
      <c r="F767" s="248" t="s">
        <v>5078</v>
      </c>
      <c r="G767" s="246" t="s">
        <v>5080</v>
      </c>
    </row>
    <row r="768" spans="1:7" ht="22.5" customHeight="1">
      <c r="A768" s="228">
        <f t="shared" si="0"/>
        <v>767</v>
      </c>
      <c r="B768" s="246" t="s">
        <v>5039</v>
      </c>
      <c r="C768" s="247" t="s">
        <v>436</v>
      </c>
      <c r="D768" s="247" t="s">
        <v>143</v>
      </c>
      <c r="E768" s="266"/>
      <c r="F768" s="248" t="s">
        <v>5078</v>
      </c>
      <c r="G768" s="246" t="s">
        <v>5080</v>
      </c>
    </row>
    <row r="769" spans="1:7" ht="22.5" customHeight="1">
      <c r="A769" s="228">
        <f t="shared" si="0"/>
        <v>768</v>
      </c>
      <c r="B769" s="246" t="s">
        <v>5039</v>
      </c>
      <c r="C769" s="247" t="s">
        <v>241</v>
      </c>
      <c r="D769" s="247" t="s">
        <v>2334</v>
      </c>
      <c r="E769" s="266"/>
      <c r="F769" s="248" t="s">
        <v>5081</v>
      </c>
      <c r="G769" s="246" t="s">
        <v>5080</v>
      </c>
    </row>
    <row r="770" spans="1:7" ht="22.5" customHeight="1">
      <c r="A770" s="228">
        <f t="shared" si="0"/>
        <v>769</v>
      </c>
      <c r="B770" s="246" t="s">
        <v>5039</v>
      </c>
      <c r="C770" s="247" t="s">
        <v>273</v>
      </c>
      <c r="D770" s="247" t="s">
        <v>1326</v>
      </c>
      <c r="E770" s="266"/>
      <c r="F770" s="248" t="s">
        <v>5083</v>
      </c>
      <c r="G770" s="246" t="s">
        <v>5080</v>
      </c>
    </row>
    <row r="771" spans="1:7" ht="22.5" customHeight="1">
      <c r="A771" s="228">
        <f t="shared" si="0"/>
        <v>770</v>
      </c>
      <c r="B771" s="246" t="s">
        <v>5039</v>
      </c>
      <c r="C771" s="247" t="s">
        <v>195</v>
      </c>
      <c r="D771" s="247" t="s">
        <v>1005</v>
      </c>
      <c r="E771" s="266"/>
      <c r="F771" s="248" t="s">
        <v>5083</v>
      </c>
      <c r="G771" s="246" t="s">
        <v>5042</v>
      </c>
    </row>
    <row r="772" spans="1:7" ht="22.5" customHeight="1">
      <c r="A772" s="228">
        <f t="shared" si="0"/>
        <v>771</v>
      </c>
      <c r="B772" s="246" t="s">
        <v>5039</v>
      </c>
      <c r="C772" s="247" t="s">
        <v>436</v>
      </c>
      <c r="D772" s="247" t="s">
        <v>142</v>
      </c>
      <c r="E772" s="266"/>
      <c r="F772" s="248" t="s">
        <v>5086</v>
      </c>
      <c r="G772" s="246" t="s">
        <v>5087</v>
      </c>
    </row>
    <row r="773" spans="1:7" ht="22.5" customHeight="1">
      <c r="A773" s="228">
        <f t="shared" si="0"/>
        <v>772</v>
      </c>
      <c r="B773" s="246" t="s">
        <v>5039</v>
      </c>
      <c r="C773" s="247" t="s">
        <v>273</v>
      </c>
      <c r="D773" s="247" t="s">
        <v>1295</v>
      </c>
      <c r="E773" s="266"/>
      <c r="F773" s="248" t="s">
        <v>5083</v>
      </c>
      <c r="G773" s="246" t="s">
        <v>5087</v>
      </c>
    </row>
    <row r="774" spans="1:7" ht="22.5" customHeight="1">
      <c r="A774" s="228">
        <f t="shared" si="0"/>
        <v>773</v>
      </c>
      <c r="B774" s="246" t="s">
        <v>5039</v>
      </c>
      <c r="C774" s="247" t="s">
        <v>241</v>
      </c>
      <c r="D774" s="247" t="s">
        <v>2335</v>
      </c>
      <c r="E774" s="266"/>
      <c r="F774" s="248" t="s">
        <v>5083</v>
      </c>
      <c r="G774" s="246" t="s">
        <v>5087</v>
      </c>
    </row>
    <row r="775" spans="1:7" ht="22.5" customHeight="1">
      <c r="A775" s="228">
        <f t="shared" si="0"/>
        <v>774</v>
      </c>
      <c r="B775" s="246" t="s">
        <v>5039</v>
      </c>
      <c r="C775" s="247" t="s">
        <v>528</v>
      </c>
      <c r="D775" s="247" t="s">
        <v>2339</v>
      </c>
      <c r="E775" s="266"/>
      <c r="F775" s="248" t="s">
        <v>5088</v>
      </c>
      <c r="G775" s="246" t="s">
        <v>5087</v>
      </c>
    </row>
    <row r="776" spans="1:7" ht="22.5" customHeight="1">
      <c r="A776" s="228">
        <f t="shared" si="0"/>
        <v>775</v>
      </c>
      <c r="B776" s="246" t="s">
        <v>5039</v>
      </c>
      <c r="C776" s="247" t="s">
        <v>5054</v>
      </c>
      <c r="D776" s="247" t="s">
        <v>1407</v>
      </c>
      <c r="E776" s="266"/>
      <c r="F776" s="248" t="s">
        <v>5089</v>
      </c>
      <c r="G776" s="246" t="s">
        <v>5042</v>
      </c>
    </row>
    <row r="777" spans="1:7" ht="22.5" customHeight="1">
      <c r="A777" s="228">
        <f t="shared" si="0"/>
        <v>776</v>
      </c>
      <c r="B777" s="246" t="s">
        <v>5039</v>
      </c>
      <c r="C777" s="247" t="s">
        <v>494</v>
      </c>
      <c r="D777" s="247" t="s">
        <v>1536</v>
      </c>
      <c r="E777" s="266"/>
      <c r="F777" s="248" t="s">
        <v>5090</v>
      </c>
      <c r="G777" s="246" t="s">
        <v>5042</v>
      </c>
    </row>
    <row r="778" spans="1:7" ht="22.5" customHeight="1">
      <c r="A778" s="228">
        <f t="shared" si="0"/>
        <v>777</v>
      </c>
      <c r="B778" s="246" t="s">
        <v>5039</v>
      </c>
      <c r="C778" s="247" t="s">
        <v>195</v>
      </c>
      <c r="D778" s="247" t="s">
        <v>1003</v>
      </c>
      <c r="E778" s="266"/>
      <c r="F778" s="248" t="s">
        <v>5091</v>
      </c>
      <c r="G778" s="246" t="s">
        <v>5042</v>
      </c>
    </row>
    <row r="779" spans="1:7" ht="22.5" customHeight="1">
      <c r="A779" s="228">
        <f t="shared" si="0"/>
        <v>778</v>
      </c>
      <c r="B779" s="246" t="s">
        <v>5039</v>
      </c>
      <c r="C779" s="247" t="s">
        <v>630</v>
      </c>
      <c r="D779" s="247" t="s">
        <v>1653</v>
      </c>
      <c r="E779" s="266"/>
      <c r="F779" s="248" t="s">
        <v>5092</v>
      </c>
      <c r="G779" s="246" t="s">
        <v>5042</v>
      </c>
    </row>
    <row r="780" spans="1:7" ht="22.5" customHeight="1">
      <c r="A780" s="228">
        <f t="shared" si="0"/>
        <v>779</v>
      </c>
      <c r="B780" s="246" t="s">
        <v>5039</v>
      </c>
      <c r="C780" s="247" t="s">
        <v>195</v>
      </c>
      <c r="D780" s="247" t="s">
        <v>1004</v>
      </c>
      <c r="E780" s="266"/>
      <c r="F780" s="248" t="s">
        <v>5095</v>
      </c>
      <c r="G780" s="246" t="s">
        <v>5042</v>
      </c>
    </row>
    <row r="781" spans="1:7" ht="22.5" customHeight="1">
      <c r="A781" s="228">
        <f t="shared" si="0"/>
        <v>780</v>
      </c>
      <c r="B781" s="246" t="s">
        <v>5039</v>
      </c>
      <c r="C781" s="247" t="s">
        <v>5097</v>
      </c>
      <c r="D781" s="247" t="s">
        <v>452</v>
      </c>
      <c r="E781" s="266"/>
      <c r="F781" s="248" t="s">
        <v>5098</v>
      </c>
      <c r="G781" s="246" t="s">
        <v>5042</v>
      </c>
    </row>
    <row r="782" spans="1:7" ht="22.5" customHeight="1">
      <c r="A782" s="228">
        <f t="shared" si="0"/>
        <v>781</v>
      </c>
      <c r="B782" s="246" t="s">
        <v>5039</v>
      </c>
      <c r="C782" s="247" t="s">
        <v>528</v>
      </c>
      <c r="D782" s="247" t="s">
        <v>2350</v>
      </c>
      <c r="E782" s="247" t="s">
        <v>5100</v>
      </c>
      <c r="F782" s="248" t="s">
        <v>5101</v>
      </c>
      <c r="G782" s="246" t="s">
        <v>5102</v>
      </c>
    </row>
    <row r="783" spans="1:7" ht="22.5" customHeight="1">
      <c r="A783" s="228">
        <f t="shared" si="0"/>
        <v>782</v>
      </c>
      <c r="B783" s="246" t="s">
        <v>5039</v>
      </c>
      <c r="C783" s="247" t="s">
        <v>273</v>
      </c>
      <c r="D783" s="247" t="s">
        <v>1324</v>
      </c>
      <c r="E783" s="266"/>
      <c r="F783" s="248" t="s">
        <v>5073</v>
      </c>
      <c r="G783" s="246" t="s">
        <v>5102</v>
      </c>
    </row>
    <row r="784" spans="1:7" ht="22.5" customHeight="1">
      <c r="A784" s="228">
        <f t="shared" si="0"/>
        <v>783</v>
      </c>
      <c r="B784" s="246" t="s">
        <v>5039</v>
      </c>
      <c r="C784" s="247" t="s">
        <v>241</v>
      </c>
      <c r="D784" s="247" t="s">
        <v>2340</v>
      </c>
      <c r="E784" s="266"/>
      <c r="F784" s="248" t="s">
        <v>5103</v>
      </c>
      <c r="G784" s="246" t="s">
        <v>5102</v>
      </c>
    </row>
    <row r="785" spans="1:7" ht="22.5" customHeight="1">
      <c r="A785" s="228">
        <f t="shared" si="0"/>
        <v>784</v>
      </c>
      <c r="B785" s="246" t="s">
        <v>5039</v>
      </c>
      <c r="C785" s="247" t="s">
        <v>273</v>
      </c>
      <c r="D785" s="247" t="s">
        <v>1325</v>
      </c>
      <c r="E785" s="266"/>
      <c r="F785" s="248" t="s">
        <v>5104</v>
      </c>
      <c r="G785" s="246" t="s">
        <v>5105</v>
      </c>
    </row>
    <row r="786" spans="1:7" ht="22.5" customHeight="1">
      <c r="A786" s="228">
        <f t="shared" si="0"/>
        <v>785</v>
      </c>
      <c r="B786" s="246" t="s">
        <v>5039</v>
      </c>
      <c r="C786" s="247" t="s">
        <v>241</v>
      </c>
      <c r="D786" s="247" t="s">
        <v>2338</v>
      </c>
      <c r="E786" s="266"/>
      <c r="F786" s="248" t="s">
        <v>5106</v>
      </c>
      <c r="G786" s="246" t="s">
        <v>5105</v>
      </c>
    </row>
    <row r="787" spans="1:7" ht="22.5" customHeight="1">
      <c r="A787" s="228">
        <f t="shared" si="0"/>
        <v>786</v>
      </c>
      <c r="B787" s="246" t="s">
        <v>5039</v>
      </c>
      <c r="C787" s="247" t="s">
        <v>528</v>
      </c>
      <c r="D787" s="247" t="s">
        <v>2337</v>
      </c>
      <c r="E787" s="246" t="s">
        <v>2346</v>
      </c>
      <c r="F787" s="248" t="s">
        <v>5107</v>
      </c>
      <c r="G787" s="246" t="s">
        <v>5105</v>
      </c>
    </row>
    <row r="788" spans="1:7" ht="22.5" customHeight="1">
      <c r="A788" s="228">
        <f t="shared" si="0"/>
        <v>787</v>
      </c>
      <c r="B788" s="246" t="s">
        <v>5039</v>
      </c>
      <c r="C788" s="247" t="s">
        <v>195</v>
      </c>
      <c r="D788" s="247" t="s">
        <v>949</v>
      </c>
      <c r="E788" s="266"/>
      <c r="F788" s="248" t="s">
        <v>5108</v>
      </c>
      <c r="G788" s="246" t="s">
        <v>5109</v>
      </c>
    </row>
    <row r="789" spans="1:7" ht="22.5" customHeight="1">
      <c r="A789" s="228">
        <f t="shared" si="0"/>
        <v>788</v>
      </c>
      <c r="B789" s="246" t="s">
        <v>5039</v>
      </c>
      <c r="C789" s="247" t="s">
        <v>1281</v>
      </c>
      <c r="D789" s="247" t="s">
        <v>457</v>
      </c>
      <c r="E789" s="266"/>
      <c r="F789" s="248" t="s">
        <v>5110</v>
      </c>
      <c r="G789" s="246" t="s">
        <v>5042</v>
      </c>
    </row>
    <row r="790" spans="1:7" ht="22.5" customHeight="1">
      <c r="A790" s="228">
        <f t="shared" si="0"/>
        <v>789</v>
      </c>
      <c r="B790" s="246" t="s">
        <v>5039</v>
      </c>
      <c r="C790" s="247" t="s">
        <v>273</v>
      </c>
      <c r="D790" s="247" t="s">
        <v>1332</v>
      </c>
      <c r="E790" s="266"/>
      <c r="F790" s="248" t="s">
        <v>5111</v>
      </c>
      <c r="G790" s="246" t="s">
        <v>5109</v>
      </c>
    </row>
    <row r="791" spans="1:7" ht="22.5" customHeight="1">
      <c r="A791" s="228">
        <f t="shared" si="0"/>
        <v>790</v>
      </c>
      <c r="B791" s="246" t="s">
        <v>5039</v>
      </c>
      <c r="C791" s="247" t="s">
        <v>436</v>
      </c>
      <c r="D791" s="247" t="s">
        <v>151</v>
      </c>
      <c r="E791" s="266"/>
      <c r="F791" s="248" t="s">
        <v>5113</v>
      </c>
      <c r="G791" s="246" t="s">
        <v>5109</v>
      </c>
    </row>
    <row r="792" spans="1:7" ht="22.5" customHeight="1">
      <c r="A792" s="228">
        <f t="shared" si="0"/>
        <v>791</v>
      </c>
      <c r="B792" s="246" t="s">
        <v>5039</v>
      </c>
      <c r="C792" s="247" t="s">
        <v>241</v>
      </c>
      <c r="D792" s="247" t="s">
        <v>2361</v>
      </c>
      <c r="E792" s="266"/>
      <c r="F792" s="248" t="s">
        <v>5114</v>
      </c>
      <c r="G792" s="246" t="s">
        <v>5109</v>
      </c>
    </row>
    <row r="793" spans="1:7" ht="22.5" customHeight="1">
      <c r="A793" s="228">
        <f t="shared" si="0"/>
        <v>792</v>
      </c>
      <c r="B793" s="246" t="s">
        <v>5039</v>
      </c>
      <c r="C793" s="247" t="s">
        <v>241</v>
      </c>
      <c r="D793" s="247" t="s">
        <v>2365</v>
      </c>
      <c r="E793" s="266"/>
      <c r="F793" s="248" t="s">
        <v>5115</v>
      </c>
      <c r="G793" s="246" t="s">
        <v>5042</v>
      </c>
    </row>
    <row r="794" spans="1:7" ht="22.5" customHeight="1">
      <c r="A794" s="228">
        <f t="shared" si="0"/>
        <v>793</v>
      </c>
      <c r="B794" s="246" t="s">
        <v>5039</v>
      </c>
      <c r="C794" s="247" t="s">
        <v>273</v>
      </c>
      <c r="D794" s="247" t="s">
        <v>1311</v>
      </c>
      <c r="E794" s="266"/>
      <c r="F794" s="248" t="s">
        <v>5116</v>
      </c>
      <c r="G794" s="246" t="s">
        <v>5118</v>
      </c>
    </row>
    <row r="795" spans="1:7" ht="22.5" customHeight="1">
      <c r="A795" s="228">
        <f t="shared" si="0"/>
        <v>794</v>
      </c>
      <c r="B795" s="246" t="s">
        <v>5039</v>
      </c>
      <c r="C795" s="247" t="s">
        <v>241</v>
      </c>
      <c r="D795" s="247" t="s">
        <v>2063</v>
      </c>
      <c r="E795" s="266"/>
      <c r="F795" s="248" t="s">
        <v>5120</v>
      </c>
      <c r="G795" s="246" t="s">
        <v>5118</v>
      </c>
    </row>
    <row r="796" spans="1:7" ht="22.5" customHeight="1">
      <c r="A796" s="228">
        <f t="shared" si="0"/>
        <v>795</v>
      </c>
      <c r="B796" s="246" t="s">
        <v>5039</v>
      </c>
      <c r="C796" s="247" t="s">
        <v>436</v>
      </c>
      <c r="D796" s="247" t="s">
        <v>148</v>
      </c>
      <c r="E796" s="266"/>
      <c r="F796" s="248" t="s">
        <v>5121</v>
      </c>
      <c r="G796" s="246" t="s">
        <v>5118</v>
      </c>
    </row>
    <row r="797" spans="1:7" ht="22.5" customHeight="1">
      <c r="A797" s="228">
        <f t="shared" si="0"/>
        <v>796</v>
      </c>
      <c r="B797" s="246" t="s">
        <v>5039</v>
      </c>
      <c r="C797" s="247" t="s">
        <v>273</v>
      </c>
      <c r="D797" s="247" t="s">
        <v>1328</v>
      </c>
      <c r="E797" s="266"/>
      <c r="F797" s="248" t="s">
        <v>5122</v>
      </c>
      <c r="G797" s="246" t="s">
        <v>5118</v>
      </c>
    </row>
    <row r="798" spans="1:7" ht="22.5" customHeight="1">
      <c r="A798" s="228">
        <f t="shared" si="0"/>
        <v>797</v>
      </c>
      <c r="B798" s="246" t="s">
        <v>5039</v>
      </c>
      <c r="C798" s="247" t="s">
        <v>273</v>
      </c>
      <c r="D798" s="247" t="s">
        <v>1330</v>
      </c>
      <c r="E798" s="266"/>
      <c r="F798" s="248" t="s">
        <v>5123</v>
      </c>
      <c r="G798" s="246" t="s">
        <v>5125</v>
      </c>
    </row>
    <row r="799" spans="1:7" ht="22.5" customHeight="1">
      <c r="A799" s="228">
        <f t="shared" si="0"/>
        <v>798</v>
      </c>
      <c r="B799" s="246" t="s">
        <v>5039</v>
      </c>
      <c r="C799" s="247" t="s">
        <v>528</v>
      </c>
      <c r="D799" s="247" t="s">
        <v>2360</v>
      </c>
      <c r="E799" s="246" t="s">
        <v>2346</v>
      </c>
      <c r="F799" s="248" t="s">
        <v>5129</v>
      </c>
      <c r="G799" s="246" t="s">
        <v>5125</v>
      </c>
    </row>
    <row r="800" spans="1:7" ht="22.5" customHeight="1">
      <c r="A800" s="228">
        <f t="shared" si="0"/>
        <v>799</v>
      </c>
      <c r="B800" s="246" t="s">
        <v>5039</v>
      </c>
      <c r="C800" s="247" t="s">
        <v>241</v>
      </c>
      <c r="D800" s="247" t="s">
        <v>2359</v>
      </c>
      <c r="E800" s="266"/>
      <c r="F800" s="248" t="s">
        <v>5130</v>
      </c>
      <c r="G800" s="246" t="s">
        <v>5125</v>
      </c>
    </row>
    <row r="801" spans="1:7" ht="22.5" customHeight="1">
      <c r="A801" s="228">
        <f t="shared" si="0"/>
        <v>800</v>
      </c>
      <c r="B801" s="246" t="s">
        <v>5039</v>
      </c>
      <c r="C801" s="247" t="s">
        <v>273</v>
      </c>
      <c r="D801" s="247" t="s">
        <v>1112</v>
      </c>
      <c r="E801" s="266"/>
      <c r="F801" s="248" t="s">
        <v>5131</v>
      </c>
      <c r="G801" s="246" t="s">
        <v>5132</v>
      </c>
    </row>
    <row r="802" spans="1:7" ht="22.5" customHeight="1">
      <c r="A802" s="228">
        <f t="shared" si="0"/>
        <v>801</v>
      </c>
      <c r="B802" s="246" t="s">
        <v>5039</v>
      </c>
      <c r="C802" s="247" t="s">
        <v>241</v>
      </c>
      <c r="D802" s="247" t="s">
        <v>1830</v>
      </c>
      <c r="E802" s="266"/>
      <c r="F802" s="248" t="s">
        <v>5133</v>
      </c>
      <c r="G802" s="246" t="s">
        <v>5132</v>
      </c>
    </row>
    <row r="803" spans="1:7" ht="22.5" customHeight="1">
      <c r="A803" s="228">
        <f t="shared" si="0"/>
        <v>802</v>
      </c>
      <c r="B803" s="246" t="s">
        <v>5039</v>
      </c>
      <c r="C803" s="247" t="s">
        <v>154</v>
      </c>
      <c r="D803" s="247" t="s">
        <v>1722</v>
      </c>
      <c r="E803" s="266"/>
      <c r="F803" s="248" t="s">
        <v>5135</v>
      </c>
      <c r="G803" s="246" t="s">
        <v>5042</v>
      </c>
    </row>
    <row r="804" spans="1:7" ht="22.5" customHeight="1">
      <c r="A804" s="228">
        <f t="shared" si="0"/>
        <v>803</v>
      </c>
      <c r="B804" s="246" t="s">
        <v>5039</v>
      </c>
      <c r="C804" s="247" t="s">
        <v>273</v>
      </c>
      <c r="D804" s="247" t="s">
        <v>1333</v>
      </c>
      <c r="E804" s="266"/>
      <c r="F804" s="248" t="s">
        <v>5140</v>
      </c>
      <c r="G804" s="246" t="s">
        <v>5142</v>
      </c>
    </row>
    <row r="805" spans="1:7" ht="22.5" customHeight="1">
      <c r="A805" s="228">
        <f t="shared" si="0"/>
        <v>804</v>
      </c>
      <c r="B805" s="246" t="s">
        <v>5039</v>
      </c>
      <c r="C805" s="247" t="s">
        <v>241</v>
      </c>
      <c r="D805" s="247" t="s">
        <v>2357</v>
      </c>
      <c r="E805" s="266"/>
      <c r="F805" s="248" t="s">
        <v>5146</v>
      </c>
      <c r="G805" s="246" t="s">
        <v>5142</v>
      </c>
    </row>
    <row r="806" spans="1:7" ht="22.5" customHeight="1">
      <c r="A806" s="228">
        <f t="shared" si="0"/>
        <v>805</v>
      </c>
      <c r="B806" s="246" t="s">
        <v>5039</v>
      </c>
      <c r="C806" s="247" t="s">
        <v>436</v>
      </c>
      <c r="D806" s="247" t="s">
        <v>152</v>
      </c>
      <c r="E806" s="266"/>
      <c r="F806" s="248" t="s">
        <v>5149</v>
      </c>
      <c r="G806" s="246" t="s">
        <v>5142</v>
      </c>
    </row>
    <row r="807" spans="1:7" ht="22.5" customHeight="1">
      <c r="A807" s="228">
        <f t="shared" si="0"/>
        <v>806</v>
      </c>
      <c r="B807" s="246" t="s">
        <v>5039</v>
      </c>
      <c r="C807" s="247" t="s">
        <v>273</v>
      </c>
      <c r="D807" s="247" t="s">
        <v>1315</v>
      </c>
      <c r="E807" s="266"/>
      <c r="F807" s="248" t="s">
        <v>5154</v>
      </c>
      <c r="G807" s="246" t="s">
        <v>5142</v>
      </c>
    </row>
    <row r="808" spans="1:7" ht="22.5" customHeight="1">
      <c r="A808" s="228">
        <f t="shared" si="0"/>
        <v>807</v>
      </c>
      <c r="B808" s="246" t="s">
        <v>5039</v>
      </c>
      <c r="C808" s="247" t="s">
        <v>241</v>
      </c>
      <c r="D808" s="247" t="s">
        <v>2356</v>
      </c>
      <c r="E808" s="266"/>
      <c r="F808" s="248" t="s">
        <v>5157</v>
      </c>
      <c r="G808" s="246" t="s">
        <v>5042</v>
      </c>
    </row>
    <row r="809" spans="1:7" ht="22.5" customHeight="1">
      <c r="A809" s="228">
        <f t="shared" si="0"/>
        <v>808</v>
      </c>
      <c r="B809" s="246" t="s">
        <v>5039</v>
      </c>
      <c r="C809" s="247" t="s">
        <v>528</v>
      </c>
      <c r="D809" s="247" t="s">
        <v>2364</v>
      </c>
      <c r="E809" s="246" t="s">
        <v>2346</v>
      </c>
      <c r="F809" s="248" t="s">
        <v>5160</v>
      </c>
      <c r="G809" s="246" t="s">
        <v>5042</v>
      </c>
    </row>
    <row r="810" spans="1:7" ht="22.5" customHeight="1">
      <c r="A810" s="228">
        <f t="shared" si="0"/>
        <v>809</v>
      </c>
      <c r="B810" s="246" t="s">
        <v>5039</v>
      </c>
      <c r="C810" s="247" t="s">
        <v>273</v>
      </c>
      <c r="D810" s="247" t="s">
        <v>1316</v>
      </c>
      <c r="E810" s="266"/>
      <c r="F810" s="248" t="s">
        <v>5165</v>
      </c>
      <c r="G810" s="246" t="s">
        <v>5168</v>
      </c>
    </row>
    <row r="811" spans="1:7" ht="22.5" customHeight="1">
      <c r="A811" s="228">
        <f t="shared" si="0"/>
        <v>810</v>
      </c>
      <c r="B811" s="246" t="s">
        <v>5039</v>
      </c>
      <c r="C811" s="247" t="s">
        <v>241</v>
      </c>
      <c r="D811" s="247" t="s">
        <v>2363</v>
      </c>
      <c r="E811" s="266"/>
      <c r="F811" s="248" t="s">
        <v>5170</v>
      </c>
      <c r="G811" s="246" t="s">
        <v>5168</v>
      </c>
    </row>
    <row r="812" spans="1:7" ht="22.5" customHeight="1">
      <c r="A812" s="228">
        <f t="shared" si="0"/>
        <v>811</v>
      </c>
      <c r="B812" s="246" t="s">
        <v>5039</v>
      </c>
      <c r="C812" s="247" t="s">
        <v>494</v>
      </c>
      <c r="D812" s="247" t="s">
        <v>1519</v>
      </c>
      <c r="E812" s="266"/>
      <c r="F812" s="248" t="s">
        <v>5175</v>
      </c>
      <c r="G812" s="246" t="s">
        <v>5168</v>
      </c>
    </row>
    <row r="813" spans="1:7" ht="22.5" customHeight="1">
      <c r="A813" s="228">
        <f t="shared" si="0"/>
        <v>812</v>
      </c>
      <c r="B813" s="246" t="s">
        <v>5039</v>
      </c>
      <c r="C813" s="247" t="s">
        <v>436</v>
      </c>
      <c r="D813" s="247" t="s">
        <v>147</v>
      </c>
      <c r="E813" s="266"/>
      <c r="F813" s="248" t="s">
        <v>5179</v>
      </c>
      <c r="G813" s="246" t="s">
        <v>5168</v>
      </c>
    </row>
    <row r="814" spans="1:7" ht="22.5" customHeight="1">
      <c r="A814" s="228">
        <f t="shared" si="0"/>
        <v>813</v>
      </c>
      <c r="B814" s="246" t="s">
        <v>5039</v>
      </c>
      <c r="C814" s="247" t="s">
        <v>528</v>
      </c>
      <c r="D814" s="247" t="s">
        <v>2362</v>
      </c>
      <c r="E814" s="266"/>
      <c r="F814" s="248" t="s">
        <v>5181</v>
      </c>
      <c r="G814" s="246" t="s">
        <v>5168</v>
      </c>
    </row>
    <row r="815" spans="1:7" ht="22.5" customHeight="1">
      <c r="A815" s="228">
        <f t="shared" si="0"/>
        <v>814</v>
      </c>
      <c r="B815" s="246" t="s">
        <v>5039</v>
      </c>
      <c r="C815" s="247" t="s">
        <v>528</v>
      </c>
      <c r="D815" s="247" t="s">
        <v>2341</v>
      </c>
      <c r="E815" s="266"/>
      <c r="F815" s="248" t="s">
        <v>5184</v>
      </c>
      <c r="G815" s="246" t="s">
        <v>5042</v>
      </c>
    </row>
    <row r="816" spans="1:7" ht="22.5" customHeight="1">
      <c r="A816" s="228">
        <f t="shared" si="0"/>
        <v>815</v>
      </c>
      <c r="B816" s="246" t="s">
        <v>5039</v>
      </c>
      <c r="C816" s="247" t="s">
        <v>630</v>
      </c>
      <c r="D816" s="247" t="s">
        <v>1654</v>
      </c>
      <c r="E816" s="266"/>
      <c r="F816" s="248" t="s">
        <v>5184</v>
      </c>
      <c r="G816" s="246" t="s">
        <v>5042</v>
      </c>
    </row>
    <row r="817" spans="1:7" ht="22.5" customHeight="1">
      <c r="A817" s="228">
        <f t="shared" si="0"/>
        <v>816</v>
      </c>
      <c r="B817" s="246" t="s">
        <v>5039</v>
      </c>
      <c r="C817" s="247" t="s">
        <v>3629</v>
      </c>
      <c r="D817" s="247" t="s">
        <v>1794</v>
      </c>
      <c r="E817" s="266"/>
      <c r="F817" s="248" t="s">
        <v>5188</v>
      </c>
      <c r="G817" s="246" t="s">
        <v>5042</v>
      </c>
    </row>
    <row r="818" spans="1:7" ht="22.5" customHeight="1">
      <c r="A818" s="228">
        <f t="shared" si="0"/>
        <v>817</v>
      </c>
      <c r="B818" s="264" t="s">
        <v>5191</v>
      </c>
      <c r="C818" s="207" t="s">
        <v>5054</v>
      </c>
      <c r="D818" s="207" t="s">
        <v>1797</v>
      </c>
      <c r="E818" s="266"/>
      <c r="F818" s="395" t="s">
        <v>5192</v>
      </c>
      <c r="G818" s="264" t="s">
        <v>5195</v>
      </c>
    </row>
    <row r="819" spans="1:7" ht="22.5" customHeight="1">
      <c r="A819" s="228">
        <f t="shared" si="0"/>
        <v>818</v>
      </c>
      <c r="B819" s="264" t="s">
        <v>5191</v>
      </c>
      <c r="C819" s="207" t="s">
        <v>2731</v>
      </c>
      <c r="D819" s="207" t="s">
        <v>2514</v>
      </c>
      <c r="E819" s="266"/>
      <c r="F819" s="395" t="s">
        <v>5197</v>
      </c>
      <c r="G819" s="264" t="s">
        <v>5195</v>
      </c>
    </row>
    <row r="820" spans="1:7" ht="22.5" customHeight="1">
      <c r="A820" s="228">
        <f t="shared" si="0"/>
        <v>819</v>
      </c>
      <c r="B820" s="264" t="s">
        <v>5191</v>
      </c>
      <c r="C820" s="207" t="s">
        <v>5054</v>
      </c>
      <c r="D820" s="207" t="s">
        <v>1799</v>
      </c>
      <c r="E820" s="266"/>
      <c r="F820" s="395" t="s">
        <v>5199</v>
      </c>
      <c r="G820" s="264" t="s">
        <v>5195</v>
      </c>
    </row>
    <row r="821" spans="1:7" ht="22.5" customHeight="1">
      <c r="A821" s="228">
        <f t="shared" si="0"/>
        <v>820</v>
      </c>
      <c r="B821" s="264" t="s">
        <v>5191</v>
      </c>
      <c r="C821" s="207" t="s">
        <v>5054</v>
      </c>
      <c r="D821" s="207" t="s">
        <v>1800</v>
      </c>
      <c r="E821" s="264" t="s">
        <v>5201</v>
      </c>
      <c r="F821" s="395" t="s">
        <v>5202</v>
      </c>
      <c r="G821" s="264" t="s">
        <v>5195</v>
      </c>
    </row>
    <row r="822" spans="1:7" ht="22.5" customHeight="1">
      <c r="A822" s="228">
        <f t="shared" si="0"/>
        <v>821</v>
      </c>
      <c r="B822" s="264" t="s">
        <v>5191</v>
      </c>
      <c r="C822" s="207" t="s">
        <v>5054</v>
      </c>
      <c r="D822" s="207" t="s">
        <v>1801</v>
      </c>
      <c r="E822" s="266"/>
      <c r="F822" s="395" t="s">
        <v>5203</v>
      </c>
      <c r="G822" s="264" t="s">
        <v>5195</v>
      </c>
    </row>
    <row r="823" spans="1:7" ht="22.5" customHeight="1">
      <c r="A823" s="228">
        <f t="shared" si="0"/>
        <v>822</v>
      </c>
      <c r="B823" s="264" t="s">
        <v>5191</v>
      </c>
      <c r="C823" s="207" t="s">
        <v>2691</v>
      </c>
      <c r="D823" s="207" t="s">
        <v>448</v>
      </c>
      <c r="E823" s="266"/>
      <c r="F823" s="395" t="s">
        <v>5203</v>
      </c>
      <c r="G823" s="264" t="s">
        <v>5195</v>
      </c>
    </row>
    <row r="824" spans="1:7" ht="22.5" customHeight="1">
      <c r="A824" s="228">
        <f t="shared" si="0"/>
        <v>823</v>
      </c>
      <c r="B824" s="264" t="s">
        <v>5191</v>
      </c>
      <c r="C824" s="207" t="s">
        <v>2720</v>
      </c>
      <c r="D824" s="207" t="s">
        <v>1802</v>
      </c>
      <c r="E824" s="266"/>
      <c r="F824" s="395" t="s">
        <v>5216</v>
      </c>
      <c r="G824" s="264" t="s">
        <v>5195</v>
      </c>
    </row>
    <row r="825" spans="1:7" ht="22.5" customHeight="1">
      <c r="A825" s="228">
        <f t="shared" si="0"/>
        <v>824</v>
      </c>
      <c r="B825" s="264" t="s">
        <v>5191</v>
      </c>
      <c r="C825" s="207" t="s">
        <v>2720</v>
      </c>
      <c r="D825" s="207" t="s">
        <v>1803</v>
      </c>
      <c r="E825" s="266"/>
      <c r="F825" s="395" t="s">
        <v>5219</v>
      </c>
      <c r="G825" s="264" t="s">
        <v>5195</v>
      </c>
    </row>
    <row r="826" spans="1:7" ht="22.5" customHeight="1">
      <c r="A826" s="228">
        <f t="shared" si="0"/>
        <v>825</v>
      </c>
      <c r="B826" s="264" t="s">
        <v>5191</v>
      </c>
      <c r="C826" s="207" t="s">
        <v>528</v>
      </c>
      <c r="D826" s="207" t="s">
        <v>2405</v>
      </c>
      <c r="E826" s="266"/>
      <c r="F826" s="395" t="s">
        <v>5223</v>
      </c>
      <c r="G826" s="264" t="s">
        <v>5195</v>
      </c>
    </row>
    <row r="827" spans="1:7" ht="22.5" customHeight="1">
      <c r="A827" s="228">
        <f t="shared" si="0"/>
        <v>826</v>
      </c>
      <c r="B827" s="264" t="s">
        <v>5191</v>
      </c>
      <c r="C827" s="207" t="s">
        <v>528</v>
      </c>
      <c r="D827" s="207" t="s">
        <v>2406</v>
      </c>
      <c r="E827" s="266"/>
      <c r="F827" s="395" t="s">
        <v>5228</v>
      </c>
      <c r="G827" s="264" t="s">
        <v>5195</v>
      </c>
    </row>
    <row r="828" spans="1:7" ht="22.5" customHeight="1">
      <c r="A828" s="228">
        <f t="shared" si="0"/>
        <v>827</v>
      </c>
      <c r="B828" s="264" t="s">
        <v>5191</v>
      </c>
      <c r="C828" s="207" t="s">
        <v>528</v>
      </c>
      <c r="D828" s="207" t="s">
        <v>2407</v>
      </c>
      <c r="E828" s="266"/>
      <c r="F828" s="395" t="s">
        <v>5230</v>
      </c>
      <c r="G828" s="264" t="s">
        <v>5195</v>
      </c>
    </row>
    <row r="829" spans="1:7" ht="22.5" customHeight="1">
      <c r="A829" s="228">
        <f t="shared" si="0"/>
        <v>828</v>
      </c>
      <c r="B829" s="264" t="s">
        <v>5191</v>
      </c>
      <c r="C829" s="207" t="s">
        <v>528</v>
      </c>
      <c r="D829" s="207" t="s">
        <v>2408</v>
      </c>
      <c r="E829" s="266"/>
      <c r="F829" s="395" t="s">
        <v>5233</v>
      </c>
      <c r="G829" s="264" t="s">
        <v>5195</v>
      </c>
    </row>
    <row r="830" spans="1:7" ht="22.5" customHeight="1">
      <c r="A830" s="228">
        <f t="shared" si="0"/>
        <v>829</v>
      </c>
      <c r="B830" s="264" t="s">
        <v>5191</v>
      </c>
      <c r="C830" s="207" t="s">
        <v>528</v>
      </c>
      <c r="D830" s="207" t="s">
        <v>2409</v>
      </c>
      <c r="E830" s="266"/>
      <c r="F830" s="395" t="s">
        <v>5239</v>
      </c>
      <c r="G830" s="264" t="s">
        <v>5195</v>
      </c>
    </row>
    <row r="831" spans="1:7" ht="22.5" customHeight="1">
      <c r="A831" s="228">
        <f t="shared" si="0"/>
        <v>830</v>
      </c>
      <c r="B831" s="264" t="s">
        <v>5191</v>
      </c>
      <c r="C831" s="207" t="s">
        <v>528</v>
      </c>
      <c r="D831" s="207" t="s">
        <v>2410</v>
      </c>
      <c r="E831" s="266"/>
      <c r="F831" s="395" t="s">
        <v>5244</v>
      </c>
      <c r="G831" s="264" t="s">
        <v>5195</v>
      </c>
    </row>
    <row r="832" spans="1:7" ht="22.5" customHeight="1">
      <c r="A832" s="228">
        <f t="shared" si="0"/>
        <v>831</v>
      </c>
      <c r="B832" s="264" t="s">
        <v>5191</v>
      </c>
      <c r="C832" s="207" t="s">
        <v>528</v>
      </c>
      <c r="D832" s="207" t="s">
        <v>2412</v>
      </c>
      <c r="E832" s="266"/>
      <c r="F832" s="395" t="s">
        <v>5255</v>
      </c>
      <c r="G832" s="264" t="s">
        <v>5195</v>
      </c>
    </row>
    <row r="833" spans="1:7" ht="22.5" customHeight="1">
      <c r="A833" s="228">
        <f t="shared" si="0"/>
        <v>832</v>
      </c>
      <c r="B833" s="264" t="s">
        <v>5191</v>
      </c>
      <c r="C833" s="207" t="s">
        <v>528</v>
      </c>
      <c r="D833" s="207" t="s">
        <v>2414</v>
      </c>
      <c r="E833" s="266"/>
      <c r="F833" s="395" t="s">
        <v>5259</v>
      </c>
      <c r="G833" s="264" t="s">
        <v>5195</v>
      </c>
    </row>
    <row r="834" spans="1:7" ht="22.5" customHeight="1">
      <c r="A834" s="228">
        <f t="shared" si="0"/>
        <v>833</v>
      </c>
      <c r="B834" s="264" t="s">
        <v>1329</v>
      </c>
      <c r="C834" s="207" t="s">
        <v>630</v>
      </c>
      <c r="D834" s="207" t="s">
        <v>1605</v>
      </c>
      <c r="E834" s="264" t="s">
        <v>5266</v>
      </c>
      <c r="F834" s="395" t="s">
        <v>5267</v>
      </c>
      <c r="G834" s="264" t="s">
        <v>5195</v>
      </c>
    </row>
    <row r="835" spans="1:7" ht="22.5" customHeight="1">
      <c r="A835" s="228">
        <f t="shared" si="0"/>
        <v>834</v>
      </c>
      <c r="B835" s="246" t="s">
        <v>5271</v>
      </c>
      <c r="C835" s="247" t="s">
        <v>241</v>
      </c>
      <c r="D835" s="247" t="s">
        <v>2292</v>
      </c>
      <c r="E835" s="266"/>
      <c r="F835" s="248" t="s">
        <v>5274</v>
      </c>
      <c r="G835" s="246" t="s">
        <v>5279</v>
      </c>
    </row>
    <row r="836" spans="1:7" ht="22.5" customHeight="1">
      <c r="A836" s="228">
        <f t="shared" si="0"/>
        <v>835</v>
      </c>
      <c r="B836" s="246" t="s">
        <v>5271</v>
      </c>
      <c r="C836" s="247" t="s">
        <v>273</v>
      </c>
      <c r="D836" s="247" t="s">
        <v>1230</v>
      </c>
      <c r="E836" s="266"/>
      <c r="F836" s="248" t="s">
        <v>5284</v>
      </c>
      <c r="G836" s="246" t="s">
        <v>5279</v>
      </c>
    </row>
    <row r="837" spans="1:7" ht="22.5" customHeight="1">
      <c r="A837" s="228">
        <f t="shared" si="0"/>
        <v>836</v>
      </c>
      <c r="B837" s="246" t="s">
        <v>5271</v>
      </c>
      <c r="C837" s="247" t="s">
        <v>494</v>
      </c>
      <c r="D837" s="247" t="s">
        <v>1512</v>
      </c>
      <c r="E837" s="266"/>
      <c r="F837" s="248" t="s">
        <v>5289</v>
      </c>
      <c r="G837" s="246" t="s">
        <v>5279</v>
      </c>
    </row>
    <row r="838" spans="1:7" ht="22.5" customHeight="1">
      <c r="A838" s="228">
        <f t="shared" si="0"/>
        <v>837</v>
      </c>
      <c r="B838" s="246" t="s">
        <v>5271</v>
      </c>
      <c r="C838" s="247" t="s">
        <v>241</v>
      </c>
      <c r="D838" s="247" t="s">
        <v>2293</v>
      </c>
      <c r="E838" s="266"/>
      <c r="F838" s="248" t="s">
        <v>5296</v>
      </c>
      <c r="G838" s="246" t="s">
        <v>2759</v>
      </c>
    </row>
    <row r="839" spans="1:7" ht="22.5" customHeight="1">
      <c r="A839" s="228">
        <f t="shared" si="0"/>
        <v>838</v>
      </c>
      <c r="B839" s="246" t="s">
        <v>5271</v>
      </c>
      <c r="C839" s="247" t="s">
        <v>273</v>
      </c>
      <c r="D839" s="247" t="s">
        <v>1231</v>
      </c>
      <c r="E839" s="266"/>
      <c r="F839" s="248" t="s">
        <v>5303</v>
      </c>
      <c r="G839" s="246" t="s">
        <v>2759</v>
      </c>
    </row>
    <row r="840" spans="1:7" ht="22.5" customHeight="1">
      <c r="A840" s="228">
        <f t="shared" si="0"/>
        <v>839</v>
      </c>
      <c r="B840" s="246" t="s">
        <v>5271</v>
      </c>
      <c r="C840" s="247" t="s">
        <v>436</v>
      </c>
      <c r="D840" s="247" t="s">
        <v>111</v>
      </c>
      <c r="E840" s="266"/>
      <c r="F840" s="248" t="s">
        <v>5312</v>
      </c>
      <c r="G840" s="246" t="s">
        <v>2759</v>
      </c>
    </row>
    <row r="841" spans="1:7" ht="22.5" customHeight="1">
      <c r="A841" s="228">
        <f t="shared" si="0"/>
        <v>840</v>
      </c>
      <c r="B841" s="246" t="s">
        <v>5271</v>
      </c>
      <c r="C841" s="247" t="s">
        <v>195</v>
      </c>
      <c r="D841" s="247" t="s">
        <v>922</v>
      </c>
      <c r="E841" s="266"/>
      <c r="F841" s="248" t="s">
        <v>5317</v>
      </c>
      <c r="G841" s="246" t="s">
        <v>2759</v>
      </c>
    </row>
    <row r="842" spans="1:7" ht="22.5" customHeight="1">
      <c r="A842" s="228">
        <f t="shared" si="0"/>
        <v>841</v>
      </c>
      <c r="B842" s="246" t="s">
        <v>5271</v>
      </c>
      <c r="C842" s="247" t="s">
        <v>195</v>
      </c>
      <c r="D842" s="247" t="s">
        <v>920</v>
      </c>
      <c r="E842" s="266"/>
      <c r="F842" s="248" t="s">
        <v>5326</v>
      </c>
      <c r="G842" s="246" t="s">
        <v>2759</v>
      </c>
    </row>
    <row r="843" spans="1:7" ht="22.5" customHeight="1">
      <c r="A843" s="228">
        <f t="shared" si="0"/>
        <v>842</v>
      </c>
      <c r="B843" s="246" t="s">
        <v>5271</v>
      </c>
      <c r="C843" s="247" t="s">
        <v>195</v>
      </c>
      <c r="D843" s="247" t="s">
        <v>923</v>
      </c>
      <c r="E843" s="266"/>
      <c r="F843" s="248" t="s">
        <v>5333</v>
      </c>
      <c r="G843" s="246" t="s">
        <v>2759</v>
      </c>
    </row>
    <row r="844" spans="1:7" ht="22.5" customHeight="1">
      <c r="A844" s="228">
        <f t="shared" si="0"/>
        <v>843</v>
      </c>
      <c r="B844" s="246" t="s">
        <v>5271</v>
      </c>
      <c r="C844" s="247" t="s">
        <v>630</v>
      </c>
      <c r="D844" s="247" t="s">
        <v>1648</v>
      </c>
      <c r="E844" s="266"/>
      <c r="F844" s="248" t="s">
        <v>5340</v>
      </c>
      <c r="G844" s="246" t="s">
        <v>2759</v>
      </c>
    </row>
    <row r="845" spans="1:7" ht="22.5" customHeight="1">
      <c r="A845" s="228">
        <f t="shared" si="0"/>
        <v>844</v>
      </c>
      <c r="B845" s="246" t="s">
        <v>4074</v>
      </c>
      <c r="C845" s="247" t="s">
        <v>241</v>
      </c>
      <c r="D845" s="247" t="s">
        <v>2289</v>
      </c>
      <c r="E845" s="266"/>
      <c r="F845" s="248" t="s">
        <v>5345</v>
      </c>
      <c r="G845" s="246" t="s">
        <v>3940</v>
      </c>
    </row>
    <row r="846" spans="1:7" ht="22.5" customHeight="1">
      <c r="A846" s="228">
        <f t="shared" si="0"/>
        <v>845</v>
      </c>
      <c r="B846" s="246" t="s">
        <v>4074</v>
      </c>
      <c r="C846" s="247" t="s">
        <v>273</v>
      </c>
      <c r="D846" s="247" t="s">
        <v>1227</v>
      </c>
      <c r="E846" s="266"/>
      <c r="F846" s="248" t="s">
        <v>5354</v>
      </c>
      <c r="G846" s="246" t="s">
        <v>3940</v>
      </c>
    </row>
    <row r="847" spans="1:7" ht="22.5" customHeight="1">
      <c r="A847" s="228">
        <f t="shared" si="0"/>
        <v>846</v>
      </c>
      <c r="B847" s="246" t="s">
        <v>4074</v>
      </c>
      <c r="C847" s="247" t="s">
        <v>528</v>
      </c>
      <c r="D847" s="247" t="s">
        <v>2290</v>
      </c>
      <c r="E847" s="266"/>
      <c r="F847" s="248" t="s">
        <v>5361</v>
      </c>
      <c r="G847" s="246" t="s">
        <v>3940</v>
      </c>
    </row>
    <row r="848" spans="1:7" ht="22.5" customHeight="1">
      <c r="A848" s="228">
        <f t="shared" si="0"/>
        <v>847</v>
      </c>
      <c r="B848" s="246" t="s">
        <v>4074</v>
      </c>
      <c r="C848" s="247" t="s">
        <v>528</v>
      </c>
      <c r="D848" s="247" t="s">
        <v>2291</v>
      </c>
      <c r="E848" s="266"/>
      <c r="F848" s="248" t="s">
        <v>5369</v>
      </c>
      <c r="G848" s="246" t="s">
        <v>3940</v>
      </c>
    </row>
    <row r="849" spans="1:7" ht="22.5" customHeight="1">
      <c r="A849" s="228">
        <f t="shared" si="0"/>
        <v>848</v>
      </c>
      <c r="B849" s="246" t="s">
        <v>4074</v>
      </c>
      <c r="C849" s="247" t="s">
        <v>630</v>
      </c>
      <c r="D849" s="247" t="s">
        <v>1630</v>
      </c>
      <c r="E849" s="266"/>
      <c r="F849" s="248" t="s">
        <v>5374</v>
      </c>
      <c r="G849" s="246" t="s">
        <v>3940</v>
      </c>
    </row>
    <row r="850" spans="1:7" ht="22.5" customHeight="1">
      <c r="A850" s="228">
        <f t="shared" si="0"/>
        <v>849</v>
      </c>
      <c r="B850" s="246" t="s">
        <v>4074</v>
      </c>
      <c r="C850" s="247" t="s">
        <v>436</v>
      </c>
      <c r="D850" s="247" t="s">
        <v>110</v>
      </c>
      <c r="E850" s="266"/>
      <c r="F850" s="248" t="s">
        <v>5374</v>
      </c>
      <c r="G850" s="246" t="s">
        <v>3940</v>
      </c>
    </row>
    <row r="851" spans="1:7" ht="22.5" customHeight="1">
      <c r="A851" s="228">
        <f t="shared" si="0"/>
        <v>850</v>
      </c>
      <c r="B851" s="246" t="s">
        <v>4074</v>
      </c>
      <c r="C851" s="247" t="s">
        <v>2695</v>
      </c>
      <c r="D851" s="247" t="s">
        <v>1025</v>
      </c>
      <c r="E851" s="266"/>
      <c r="F851" s="248" t="s">
        <v>5380</v>
      </c>
      <c r="G851" s="246" t="s">
        <v>3940</v>
      </c>
    </row>
    <row r="852" spans="1:7" ht="22.5" customHeight="1">
      <c r="A852" s="228">
        <f t="shared" si="0"/>
        <v>851</v>
      </c>
      <c r="B852" s="246" t="s">
        <v>4074</v>
      </c>
      <c r="C852" s="247" t="s">
        <v>494</v>
      </c>
      <c r="D852" s="247" t="s">
        <v>1495</v>
      </c>
      <c r="E852" s="266"/>
      <c r="F852" s="248" t="s">
        <v>5390</v>
      </c>
      <c r="G852" s="246" t="s">
        <v>3940</v>
      </c>
    </row>
    <row r="853" spans="1:7" ht="22.5" customHeight="1">
      <c r="A853" s="228">
        <f t="shared" si="0"/>
        <v>852</v>
      </c>
      <c r="B853" s="246" t="s">
        <v>4074</v>
      </c>
      <c r="C853" s="247" t="s">
        <v>195</v>
      </c>
      <c r="D853" s="247" t="s">
        <v>919</v>
      </c>
      <c r="E853" s="266"/>
      <c r="F853" s="248" t="s">
        <v>5398</v>
      </c>
      <c r="G853" s="246" t="s">
        <v>3940</v>
      </c>
    </row>
    <row r="854" spans="1:7" ht="22.5" customHeight="1">
      <c r="A854" s="228">
        <f t="shared" si="0"/>
        <v>853</v>
      </c>
      <c r="B854" s="246" t="s">
        <v>4074</v>
      </c>
      <c r="C854" s="247" t="s">
        <v>195</v>
      </c>
      <c r="D854" s="247" t="s">
        <v>873</v>
      </c>
      <c r="E854" s="266"/>
      <c r="F854" s="248" t="s">
        <v>5406</v>
      </c>
      <c r="G854" s="246" t="s">
        <v>3940</v>
      </c>
    </row>
    <row r="855" spans="1:7" ht="22.5" customHeight="1">
      <c r="A855" s="228">
        <f t="shared" si="0"/>
        <v>854</v>
      </c>
      <c r="B855" s="246" t="s">
        <v>4074</v>
      </c>
      <c r="C855" s="247" t="s">
        <v>494</v>
      </c>
      <c r="D855" s="247" t="s">
        <v>1507</v>
      </c>
      <c r="E855" s="266"/>
      <c r="F855" s="248" t="s">
        <v>5411</v>
      </c>
      <c r="G855" s="246" t="s">
        <v>3940</v>
      </c>
    </row>
    <row r="856" spans="1:7" ht="22.5" customHeight="1">
      <c r="A856" s="228">
        <f t="shared" si="0"/>
        <v>855</v>
      </c>
      <c r="B856" s="246" t="s">
        <v>4074</v>
      </c>
      <c r="C856" s="247" t="s">
        <v>436</v>
      </c>
      <c r="D856" s="247" t="s">
        <v>129</v>
      </c>
      <c r="E856" s="266"/>
      <c r="F856" s="248" t="s">
        <v>5419</v>
      </c>
      <c r="G856" s="246" t="s">
        <v>3940</v>
      </c>
    </row>
    <row r="857" spans="1:7" ht="22.5" customHeight="1">
      <c r="A857" s="228">
        <f t="shared" si="0"/>
        <v>856</v>
      </c>
      <c r="B857" s="264" t="s">
        <v>4023</v>
      </c>
      <c r="C857" s="207" t="s">
        <v>241</v>
      </c>
      <c r="D857" s="207" t="s">
        <v>2297</v>
      </c>
      <c r="E857" s="266"/>
      <c r="F857" s="395" t="s">
        <v>5426</v>
      </c>
      <c r="G857" s="264" t="s">
        <v>5432</v>
      </c>
    </row>
    <row r="858" spans="1:7" ht="22.5" customHeight="1">
      <c r="A858" s="228">
        <f t="shared" si="0"/>
        <v>857</v>
      </c>
      <c r="B858" s="264" t="s">
        <v>4023</v>
      </c>
      <c r="C858" s="207" t="s">
        <v>273</v>
      </c>
      <c r="D858" s="207" t="s">
        <v>1235</v>
      </c>
      <c r="E858" s="266"/>
      <c r="F858" s="395" t="s">
        <v>5435</v>
      </c>
      <c r="G858" s="264" t="s">
        <v>5432</v>
      </c>
    </row>
    <row r="859" spans="1:7" ht="22.5" customHeight="1">
      <c r="A859" s="228">
        <f t="shared" si="0"/>
        <v>858</v>
      </c>
      <c r="B859" s="264" t="s">
        <v>4023</v>
      </c>
      <c r="C859" s="207" t="s">
        <v>528</v>
      </c>
      <c r="D859" s="207" t="s">
        <v>2298</v>
      </c>
      <c r="E859" s="266"/>
      <c r="F859" s="395" t="s">
        <v>5443</v>
      </c>
      <c r="G859" s="264" t="s">
        <v>5432</v>
      </c>
    </row>
    <row r="860" spans="1:7" ht="22.5" customHeight="1">
      <c r="A860" s="228">
        <f t="shared" si="0"/>
        <v>859</v>
      </c>
      <c r="B860" s="264" t="s">
        <v>4023</v>
      </c>
      <c r="C860" s="207" t="s">
        <v>528</v>
      </c>
      <c r="D860" s="207" t="s">
        <v>2299</v>
      </c>
      <c r="E860" s="266"/>
      <c r="F860" s="395" t="s">
        <v>5443</v>
      </c>
      <c r="G860" s="264" t="s">
        <v>5432</v>
      </c>
    </row>
    <row r="861" spans="1:7" ht="22.5" customHeight="1">
      <c r="A861" s="228">
        <f t="shared" si="0"/>
        <v>860</v>
      </c>
      <c r="B861" s="264" t="s">
        <v>4023</v>
      </c>
      <c r="C861" s="207" t="s">
        <v>528</v>
      </c>
      <c r="D861" s="207" t="s">
        <v>2307</v>
      </c>
      <c r="E861" s="266"/>
      <c r="F861" s="395" t="s">
        <v>5445</v>
      </c>
      <c r="G861" s="264" t="s">
        <v>5432</v>
      </c>
    </row>
    <row r="862" spans="1:7" ht="22.5" customHeight="1">
      <c r="A862" s="228">
        <f t="shared" si="0"/>
        <v>861</v>
      </c>
      <c r="B862" s="264" t="s">
        <v>4023</v>
      </c>
      <c r="C862" s="207" t="s">
        <v>528</v>
      </c>
      <c r="D862" s="207" t="s">
        <v>2308</v>
      </c>
      <c r="E862" s="266"/>
      <c r="F862" s="395" t="s">
        <v>5445</v>
      </c>
      <c r="G862" s="264" t="s">
        <v>5432</v>
      </c>
    </row>
    <row r="863" spans="1:7" ht="22.5" customHeight="1">
      <c r="A863" s="228">
        <f t="shared" si="0"/>
        <v>862</v>
      </c>
      <c r="B863" s="264" t="s">
        <v>4023</v>
      </c>
      <c r="C863" s="207" t="s">
        <v>436</v>
      </c>
      <c r="D863" s="207" t="s">
        <v>109</v>
      </c>
      <c r="E863" s="266"/>
      <c r="F863" s="395" t="s">
        <v>5450</v>
      </c>
      <c r="G863" s="264" t="s">
        <v>5432</v>
      </c>
    </row>
    <row r="864" spans="1:7" ht="22.5" customHeight="1">
      <c r="A864" s="228">
        <f t="shared" si="0"/>
        <v>863</v>
      </c>
      <c r="B864" s="264" t="s">
        <v>4023</v>
      </c>
      <c r="C864" s="207" t="s">
        <v>1457</v>
      </c>
      <c r="D864" s="207" t="s">
        <v>1734</v>
      </c>
      <c r="E864" s="266"/>
      <c r="F864" s="395" t="s">
        <v>5453</v>
      </c>
      <c r="G864" s="264" t="s">
        <v>5432</v>
      </c>
    </row>
    <row r="865" spans="1:7" ht="22.5" customHeight="1">
      <c r="A865" s="228">
        <f t="shared" si="0"/>
        <v>864</v>
      </c>
      <c r="B865" s="264" t="s">
        <v>4023</v>
      </c>
      <c r="C865" s="207" t="s">
        <v>2800</v>
      </c>
      <c r="D865" s="207" t="s">
        <v>2537</v>
      </c>
      <c r="E865" s="266"/>
      <c r="F865" s="395" t="s">
        <v>5458</v>
      </c>
      <c r="G865" s="264" t="s">
        <v>5432</v>
      </c>
    </row>
    <row r="866" spans="1:7" ht="22.5" customHeight="1">
      <c r="A866" s="228">
        <f t="shared" si="0"/>
        <v>865</v>
      </c>
      <c r="B866" s="264" t="s">
        <v>4023</v>
      </c>
      <c r="C866" s="207" t="s">
        <v>195</v>
      </c>
      <c r="D866" s="207" t="s">
        <v>928</v>
      </c>
      <c r="E866" s="266"/>
      <c r="F866" s="395" t="s">
        <v>5466</v>
      </c>
      <c r="G866" s="264" t="s">
        <v>5432</v>
      </c>
    </row>
    <row r="867" spans="1:7" ht="22.5" customHeight="1">
      <c r="A867" s="228">
        <f t="shared" si="0"/>
        <v>866</v>
      </c>
      <c r="B867" s="264" t="s">
        <v>4023</v>
      </c>
      <c r="C867" s="207" t="s">
        <v>2695</v>
      </c>
      <c r="D867" s="207" t="s">
        <v>1026</v>
      </c>
      <c r="E867" s="266"/>
      <c r="F867" s="395" t="s">
        <v>5475</v>
      </c>
      <c r="G867" s="264" t="s">
        <v>5432</v>
      </c>
    </row>
    <row r="868" spans="1:7" ht="22.5" customHeight="1">
      <c r="A868" s="228">
        <f t="shared" si="0"/>
        <v>867</v>
      </c>
      <c r="B868" s="264" t="s">
        <v>4023</v>
      </c>
      <c r="C868" s="207" t="s">
        <v>1281</v>
      </c>
      <c r="D868" s="207" t="s">
        <v>456</v>
      </c>
      <c r="E868" s="266"/>
      <c r="F868" s="395" t="s">
        <v>5497</v>
      </c>
      <c r="G868" s="264" t="s">
        <v>5432</v>
      </c>
    </row>
    <row r="869" spans="1:7" ht="22.5" customHeight="1">
      <c r="A869" s="228">
        <f t="shared" si="0"/>
        <v>868</v>
      </c>
      <c r="B869" s="264" t="s">
        <v>4023</v>
      </c>
      <c r="C869" s="207" t="s">
        <v>195</v>
      </c>
      <c r="D869" s="207" t="s">
        <v>929</v>
      </c>
      <c r="E869" s="266"/>
      <c r="F869" s="395" t="s">
        <v>5506</v>
      </c>
      <c r="G869" s="264" t="s">
        <v>5432</v>
      </c>
    </row>
    <row r="870" spans="1:7" ht="22.5" customHeight="1">
      <c r="A870" s="228">
        <f t="shared" si="0"/>
        <v>869</v>
      </c>
      <c r="B870" s="246" t="s">
        <v>3133</v>
      </c>
      <c r="C870" s="247" t="s">
        <v>241</v>
      </c>
      <c r="D870" s="247" t="s">
        <v>2305</v>
      </c>
      <c r="E870" s="266"/>
      <c r="F870" s="248" t="s">
        <v>5515</v>
      </c>
      <c r="G870" s="246" t="s">
        <v>5520</v>
      </c>
    </row>
    <row r="871" spans="1:7" ht="22.5" customHeight="1">
      <c r="A871" s="228">
        <f t="shared" si="0"/>
        <v>870</v>
      </c>
      <c r="B871" s="246" t="s">
        <v>3133</v>
      </c>
      <c r="C871" s="247" t="s">
        <v>273</v>
      </c>
      <c r="D871" s="247" t="s">
        <v>1239</v>
      </c>
      <c r="E871" s="266"/>
      <c r="F871" s="248" t="s">
        <v>5524</v>
      </c>
      <c r="G871" s="246" t="s">
        <v>5520</v>
      </c>
    </row>
    <row r="872" spans="1:7" ht="22.5" customHeight="1">
      <c r="A872" s="228">
        <f t="shared" si="0"/>
        <v>871</v>
      </c>
      <c r="B872" s="246" t="s">
        <v>3133</v>
      </c>
      <c r="C872" s="247" t="s">
        <v>436</v>
      </c>
      <c r="D872" s="247" t="s">
        <v>116</v>
      </c>
      <c r="E872" s="266"/>
      <c r="F872" s="248" t="s">
        <v>5532</v>
      </c>
      <c r="G872" s="246" t="s">
        <v>5520</v>
      </c>
    </row>
    <row r="873" spans="1:7" ht="22.5" customHeight="1">
      <c r="A873" s="228">
        <f t="shared" si="0"/>
        <v>872</v>
      </c>
      <c r="B873" s="246" t="s">
        <v>3133</v>
      </c>
      <c r="C873" s="247" t="s">
        <v>2695</v>
      </c>
      <c r="D873" s="247" t="s">
        <v>1028</v>
      </c>
      <c r="E873" s="266"/>
      <c r="F873" s="248" t="s">
        <v>5541</v>
      </c>
      <c r="G873" s="246" t="s">
        <v>5520</v>
      </c>
    </row>
    <row r="874" spans="1:7" ht="22.5" customHeight="1">
      <c r="A874" s="228">
        <f t="shared" si="0"/>
        <v>873</v>
      </c>
      <c r="B874" s="246" t="s">
        <v>5550</v>
      </c>
      <c r="C874" s="247" t="s">
        <v>5552</v>
      </c>
      <c r="D874" s="247" t="s">
        <v>1808</v>
      </c>
      <c r="E874" s="266"/>
      <c r="F874" s="410" t="s">
        <v>5555</v>
      </c>
      <c r="G874" s="246" t="s">
        <v>3940</v>
      </c>
    </row>
    <row r="875" spans="1:7" ht="22.5" customHeight="1">
      <c r="A875" s="228">
        <f t="shared" si="0"/>
        <v>874</v>
      </c>
      <c r="B875" s="246" t="s">
        <v>5550</v>
      </c>
      <c r="C875" s="247" t="s">
        <v>5552</v>
      </c>
      <c r="D875" s="247" t="s">
        <v>1809</v>
      </c>
      <c r="E875" s="266"/>
      <c r="F875" s="410" t="s">
        <v>5562</v>
      </c>
      <c r="G875" s="246" t="s">
        <v>3940</v>
      </c>
    </row>
    <row r="876" spans="1:7" ht="22.5" customHeight="1">
      <c r="A876" s="228">
        <f t="shared" si="0"/>
        <v>875</v>
      </c>
      <c r="B876" s="246" t="s">
        <v>5550</v>
      </c>
      <c r="C876" s="247" t="s">
        <v>5552</v>
      </c>
      <c r="D876" s="247" t="s">
        <v>1810</v>
      </c>
      <c r="E876" s="266"/>
      <c r="F876" s="410" t="s">
        <v>5571</v>
      </c>
      <c r="G876" s="246" t="s">
        <v>3940</v>
      </c>
    </row>
    <row r="877" spans="1:7" ht="22.5" customHeight="1">
      <c r="A877" s="228">
        <f t="shared" si="0"/>
        <v>876</v>
      </c>
      <c r="B877" s="246" t="s">
        <v>5550</v>
      </c>
      <c r="C877" s="247" t="s">
        <v>5552</v>
      </c>
      <c r="D877" s="247" t="s">
        <v>1811</v>
      </c>
      <c r="E877" s="266"/>
      <c r="F877" s="410" t="s">
        <v>5577</v>
      </c>
      <c r="G877" s="246" t="s">
        <v>3940</v>
      </c>
    </row>
    <row r="878" spans="1:7" ht="22.5" customHeight="1">
      <c r="A878" s="228">
        <f t="shared" si="0"/>
        <v>877</v>
      </c>
      <c r="B878" s="246" t="s">
        <v>5550</v>
      </c>
      <c r="C878" s="247" t="s">
        <v>5552</v>
      </c>
      <c r="D878" s="247" t="s">
        <v>1812</v>
      </c>
      <c r="E878" s="266"/>
      <c r="F878" s="410" t="s">
        <v>5585</v>
      </c>
      <c r="G878" s="246" t="s">
        <v>3940</v>
      </c>
    </row>
    <row r="879" spans="1:7" ht="22.5" customHeight="1">
      <c r="A879" s="228">
        <f t="shared" si="0"/>
        <v>878</v>
      </c>
      <c r="B879" s="246" t="s">
        <v>5550</v>
      </c>
      <c r="C879" s="247" t="s">
        <v>5552</v>
      </c>
      <c r="D879" s="247" t="s">
        <v>1813</v>
      </c>
      <c r="E879" s="266"/>
      <c r="F879" s="410" t="s">
        <v>5593</v>
      </c>
      <c r="G879" s="246" t="s">
        <v>3940</v>
      </c>
    </row>
    <row r="880" spans="1:7" ht="22.5" customHeight="1">
      <c r="A880" s="228">
        <f t="shared" si="0"/>
        <v>879</v>
      </c>
      <c r="B880" s="246" t="s">
        <v>5550</v>
      </c>
      <c r="C880" s="247" t="s">
        <v>5552</v>
      </c>
      <c r="D880" s="247" t="s">
        <v>1814</v>
      </c>
      <c r="E880" s="266"/>
      <c r="F880" s="410" t="s">
        <v>5597</v>
      </c>
      <c r="G880" s="246" t="s">
        <v>3940</v>
      </c>
    </row>
    <row r="881" spans="1:7" ht="22.5" customHeight="1">
      <c r="A881" s="228">
        <f t="shared" si="0"/>
        <v>880</v>
      </c>
      <c r="B881" s="246" t="s">
        <v>5550</v>
      </c>
      <c r="C881" s="247" t="s">
        <v>5552</v>
      </c>
      <c r="D881" s="247" t="s">
        <v>1816</v>
      </c>
      <c r="E881" s="266"/>
      <c r="F881" s="410" t="s">
        <v>5605</v>
      </c>
      <c r="G881" s="246" t="s">
        <v>3940</v>
      </c>
    </row>
    <row r="882" spans="1:7" ht="22.5" customHeight="1">
      <c r="A882" s="228">
        <f t="shared" si="0"/>
        <v>881</v>
      </c>
      <c r="B882" s="246" t="s">
        <v>5550</v>
      </c>
      <c r="C882" s="247" t="s">
        <v>5552</v>
      </c>
      <c r="D882" s="247" t="s">
        <v>1818</v>
      </c>
      <c r="E882" s="266"/>
      <c r="F882" s="410" t="s">
        <v>5611</v>
      </c>
      <c r="G882" s="246" t="s">
        <v>3940</v>
      </c>
    </row>
    <row r="883" spans="1:7" ht="22.5" customHeight="1">
      <c r="A883" s="228">
        <f t="shared" si="0"/>
        <v>882</v>
      </c>
      <c r="B883" s="246" t="s">
        <v>5550</v>
      </c>
      <c r="C883" s="412" t="s">
        <v>5552</v>
      </c>
      <c r="D883" s="247" t="s">
        <v>1819</v>
      </c>
      <c r="E883" s="266"/>
      <c r="F883" s="410" t="s">
        <v>5617</v>
      </c>
      <c r="G883" s="246" t="s">
        <v>3940</v>
      </c>
    </row>
    <row r="884" spans="1:7" ht="22.5" customHeight="1">
      <c r="A884" s="228">
        <f t="shared" si="0"/>
        <v>883</v>
      </c>
      <c r="B884" s="246" t="s">
        <v>5550</v>
      </c>
      <c r="C884" s="247" t="s">
        <v>630</v>
      </c>
      <c r="D884" s="247" t="s">
        <v>1644</v>
      </c>
      <c r="E884" s="266"/>
      <c r="F884" s="410" t="s">
        <v>5626</v>
      </c>
      <c r="G884" s="246" t="s">
        <v>3940</v>
      </c>
    </row>
    <row r="885" spans="1:7" ht="22.5" customHeight="1">
      <c r="A885" s="228">
        <f t="shared" si="0"/>
        <v>884</v>
      </c>
      <c r="B885" s="246" t="s">
        <v>5550</v>
      </c>
      <c r="C885" s="247" t="s">
        <v>494</v>
      </c>
      <c r="D885" s="247" t="s">
        <v>1511</v>
      </c>
      <c r="E885" s="266"/>
      <c r="F885" s="415" t="s">
        <v>5628</v>
      </c>
      <c r="G885" s="246" t="s">
        <v>3940</v>
      </c>
    </row>
    <row r="886" spans="1:7" ht="22.5" customHeight="1">
      <c r="A886" s="228">
        <f t="shared" si="0"/>
        <v>885</v>
      </c>
      <c r="B886" s="246" t="s">
        <v>5550</v>
      </c>
      <c r="C886" s="247" t="s">
        <v>5630</v>
      </c>
      <c r="D886" s="247" t="s">
        <v>108</v>
      </c>
      <c r="E886" s="266"/>
      <c r="F886" s="410" t="s">
        <v>5631</v>
      </c>
      <c r="G886" s="246" t="s">
        <v>3940</v>
      </c>
    </row>
    <row r="887" spans="1:7" ht="22.5" customHeight="1">
      <c r="A887" s="228">
        <f t="shared" si="0"/>
        <v>886</v>
      </c>
      <c r="B887" s="246" t="s">
        <v>5550</v>
      </c>
      <c r="C887" s="247" t="s">
        <v>1700</v>
      </c>
      <c r="D887" s="247" t="s">
        <v>2288</v>
      </c>
      <c r="E887" s="266"/>
      <c r="F887" s="410" t="s">
        <v>5633</v>
      </c>
      <c r="G887" s="246" t="s">
        <v>3940</v>
      </c>
    </row>
    <row r="888" spans="1:7" ht="22.5" customHeight="1">
      <c r="A888" s="228">
        <f t="shared" si="0"/>
        <v>887</v>
      </c>
      <c r="B888" s="246" t="s">
        <v>5550</v>
      </c>
      <c r="C888" s="247" t="s">
        <v>195</v>
      </c>
      <c r="D888" s="247" t="s">
        <v>909</v>
      </c>
      <c r="E888" s="266"/>
      <c r="F888" s="410" t="s">
        <v>5635</v>
      </c>
      <c r="G888" s="246" t="s">
        <v>3940</v>
      </c>
    </row>
    <row r="889" spans="1:7" ht="22.5" customHeight="1">
      <c r="A889" s="228">
        <f t="shared" si="0"/>
        <v>888</v>
      </c>
      <c r="B889" s="246" t="s">
        <v>5550</v>
      </c>
      <c r="C889" s="247" t="s">
        <v>2695</v>
      </c>
      <c r="D889" s="247" t="s">
        <v>1029</v>
      </c>
      <c r="E889" s="266"/>
      <c r="F889" s="410" t="s">
        <v>5639</v>
      </c>
      <c r="G889" s="246" t="s">
        <v>3940</v>
      </c>
    </row>
    <row r="890" spans="1:7" ht="22.5" customHeight="1">
      <c r="A890" s="228">
        <f t="shared" si="0"/>
        <v>889</v>
      </c>
      <c r="B890" s="101" t="s">
        <v>2958</v>
      </c>
      <c r="C890" s="101" t="s">
        <v>494</v>
      </c>
      <c r="D890" s="101" t="s">
        <v>1475</v>
      </c>
      <c r="E890" s="188"/>
      <c r="F890" s="104" t="s">
        <v>5640</v>
      </c>
      <c r="G890" s="173" t="s">
        <v>2967</v>
      </c>
    </row>
    <row r="891" spans="1:7" ht="22.5" customHeight="1">
      <c r="A891" s="228">
        <f t="shared" si="0"/>
        <v>890</v>
      </c>
      <c r="B891" s="101" t="s">
        <v>2958</v>
      </c>
      <c r="C891" s="101" t="s">
        <v>593</v>
      </c>
      <c r="D891" s="101" t="s">
        <v>2599</v>
      </c>
      <c r="E891" s="101" t="s">
        <v>5642</v>
      </c>
      <c r="F891" s="104" t="s">
        <v>5643</v>
      </c>
      <c r="G891" s="173" t="s">
        <v>2967</v>
      </c>
    </row>
    <row r="892" spans="1:7" ht="22.5" customHeight="1">
      <c r="A892" s="228">
        <f t="shared" si="0"/>
        <v>891</v>
      </c>
      <c r="B892" s="101" t="s">
        <v>2958</v>
      </c>
      <c r="C892" s="101" t="s">
        <v>195</v>
      </c>
      <c r="D892" s="101" t="s">
        <v>848</v>
      </c>
      <c r="E892" s="188"/>
      <c r="F892" s="104" t="s">
        <v>5645</v>
      </c>
      <c r="G892" s="173" t="s">
        <v>2967</v>
      </c>
    </row>
    <row r="893" spans="1:7" ht="22.5" customHeight="1">
      <c r="A893" s="228">
        <f t="shared" si="0"/>
        <v>892</v>
      </c>
      <c r="B893" s="101" t="s">
        <v>2958</v>
      </c>
      <c r="C893" s="101" t="s">
        <v>5158</v>
      </c>
      <c r="D893" s="101" t="s">
        <v>2027</v>
      </c>
      <c r="E893" s="188"/>
      <c r="F893" s="104" t="s">
        <v>5646</v>
      </c>
      <c r="G893" s="173" t="s">
        <v>2967</v>
      </c>
    </row>
    <row r="894" spans="1:7" ht="22.5" customHeight="1">
      <c r="A894" s="228">
        <f t="shared" si="0"/>
        <v>893</v>
      </c>
      <c r="B894" s="101" t="s">
        <v>2958</v>
      </c>
      <c r="C894" s="101" t="s">
        <v>528</v>
      </c>
      <c r="D894" s="101" t="s">
        <v>2024</v>
      </c>
      <c r="E894" s="188"/>
      <c r="F894" s="419" t="s">
        <v>5167</v>
      </c>
      <c r="G894" s="173" t="s">
        <v>2967</v>
      </c>
    </row>
    <row r="895" spans="1:7" ht="22.5" customHeight="1">
      <c r="A895" s="228">
        <f t="shared" si="0"/>
        <v>894</v>
      </c>
      <c r="B895" s="101" t="s">
        <v>2958</v>
      </c>
      <c r="C895" s="101" t="s">
        <v>241</v>
      </c>
      <c r="D895" s="101" t="s">
        <v>2023</v>
      </c>
      <c r="E895" s="188"/>
      <c r="F895" s="419" t="s">
        <v>5174</v>
      </c>
      <c r="G895" s="173" t="s">
        <v>2967</v>
      </c>
    </row>
    <row r="896" spans="1:7" ht="22.5" customHeight="1">
      <c r="A896" s="228">
        <f t="shared" si="0"/>
        <v>895</v>
      </c>
      <c r="B896" s="101" t="s">
        <v>2958</v>
      </c>
      <c r="C896" s="101" t="s">
        <v>273</v>
      </c>
      <c r="D896" s="101" t="s">
        <v>1567</v>
      </c>
      <c r="E896" s="188"/>
      <c r="F896" s="104" t="s">
        <v>5647</v>
      </c>
      <c r="G896" s="173" t="s">
        <v>2967</v>
      </c>
    </row>
    <row r="897" spans="1:7" ht="22.5" customHeight="1">
      <c r="A897" s="228">
        <f t="shared" si="0"/>
        <v>896</v>
      </c>
      <c r="B897" s="101" t="s">
        <v>2958</v>
      </c>
      <c r="C897" s="101" t="s">
        <v>630</v>
      </c>
      <c r="D897" s="101" t="s">
        <v>1596</v>
      </c>
      <c r="E897" s="188"/>
      <c r="F897" s="104" t="s">
        <v>5648</v>
      </c>
      <c r="G897" s="173" t="s">
        <v>2967</v>
      </c>
    </row>
    <row r="898" spans="1:7" ht="22.5" customHeight="1">
      <c r="A898" s="228">
        <f t="shared" si="0"/>
        <v>897</v>
      </c>
      <c r="B898" s="101" t="s">
        <v>2958</v>
      </c>
      <c r="C898" s="101" t="s">
        <v>436</v>
      </c>
      <c r="D898" s="101" t="s">
        <v>57</v>
      </c>
      <c r="E898" s="188"/>
      <c r="F898" s="419" t="s">
        <v>5186</v>
      </c>
      <c r="G898" s="173" t="s">
        <v>2967</v>
      </c>
    </row>
    <row r="899" spans="1:7" ht="22.5" customHeight="1">
      <c r="A899" s="228">
        <f t="shared" si="0"/>
        <v>898</v>
      </c>
      <c r="B899" s="101" t="s">
        <v>2958</v>
      </c>
      <c r="C899" s="101" t="s">
        <v>195</v>
      </c>
      <c r="D899" s="101" t="s">
        <v>847</v>
      </c>
      <c r="E899" s="188"/>
      <c r="F899" s="419" t="s">
        <v>5190</v>
      </c>
      <c r="G899" s="173" t="s">
        <v>2967</v>
      </c>
    </row>
    <row r="900" spans="1:7" ht="22.5" customHeight="1">
      <c r="A900" s="228">
        <f t="shared" si="0"/>
        <v>899</v>
      </c>
      <c r="B900" s="101" t="s">
        <v>2958</v>
      </c>
      <c r="C900" s="101" t="s">
        <v>528</v>
      </c>
      <c r="D900" s="101" t="s">
        <v>1821</v>
      </c>
      <c r="E900" s="188"/>
      <c r="F900" s="419" t="s">
        <v>5200</v>
      </c>
      <c r="G900" s="173" t="s">
        <v>2967</v>
      </c>
    </row>
    <row r="901" spans="1:7" ht="22.5" customHeight="1">
      <c r="A901" s="228">
        <f t="shared" si="0"/>
        <v>900</v>
      </c>
      <c r="B901" s="101" t="s">
        <v>2958</v>
      </c>
      <c r="C901" s="101" t="s">
        <v>630</v>
      </c>
      <c r="D901" s="101" t="s">
        <v>1577</v>
      </c>
      <c r="E901" s="188"/>
      <c r="F901" s="419" t="s">
        <v>5204</v>
      </c>
      <c r="G901" s="173" t="s">
        <v>2967</v>
      </c>
    </row>
    <row r="902" spans="1:7" ht="22.5" customHeight="1">
      <c r="A902" s="228">
        <f t="shared" si="0"/>
        <v>901</v>
      </c>
      <c r="B902" s="101" t="s">
        <v>2958</v>
      </c>
      <c r="C902" s="101" t="s">
        <v>528</v>
      </c>
      <c r="D902" s="101" t="s">
        <v>2025</v>
      </c>
      <c r="E902" s="188"/>
      <c r="F902" s="419" t="s">
        <v>5215</v>
      </c>
      <c r="G902" s="173" t="s">
        <v>2967</v>
      </c>
    </row>
    <row r="903" spans="1:7" ht="22.5" customHeight="1">
      <c r="A903" s="228">
        <f t="shared" si="0"/>
        <v>902</v>
      </c>
      <c r="B903" s="101" t="s">
        <v>2958</v>
      </c>
      <c r="C903" s="101" t="s">
        <v>528</v>
      </c>
      <c r="D903" s="101" t="s">
        <v>2026</v>
      </c>
      <c r="E903" s="188"/>
      <c r="F903" s="419" t="s">
        <v>5215</v>
      </c>
      <c r="G903" s="173" t="s">
        <v>2967</v>
      </c>
    </row>
    <row r="904" spans="1:7" ht="22.5" customHeight="1">
      <c r="A904" s="228">
        <f t="shared" si="0"/>
        <v>903</v>
      </c>
      <c r="B904" s="101" t="s">
        <v>2958</v>
      </c>
      <c r="C904" s="101" t="s">
        <v>528</v>
      </c>
      <c r="D904" s="101" t="s">
        <v>2028</v>
      </c>
      <c r="E904" s="188"/>
      <c r="F904" s="419" t="s">
        <v>5215</v>
      </c>
      <c r="G904" s="173" t="s">
        <v>2967</v>
      </c>
    </row>
    <row r="905" spans="1:7" ht="22.5" customHeight="1">
      <c r="A905" s="228">
        <f t="shared" si="0"/>
        <v>904</v>
      </c>
      <c r="B905" s="101" t="s">
        <v>2958</v>
      </c>
      <c r="C905" s="101" t="s">
        <v>528</v>
      </c>
      <c r="D905" s="101" t="s">
        <v>2022</v>
      </c>
      <c r="E905" s="188"/>
      <c r="F905" s="419" t="s">
        <v>5215</v>
      </c>
      <c r="G905" s="173" t="s">
        <v>2967</v>
      </c>
    </row>
    <row r="906" spans="1:7" ht="22.5" customHeight="1">
      <c r="A906" s="228">
        <f t="shared" si="0"/>
        <v>905</v>
      </c>
      <c r="B906" s="101" t="s">
        <v>2958</v>
      </c>
      <c r="C906" s="101" t="s">
        <v>528</v>
      </c>
      <c r="D906" s="101" t="s">
        <v>2034</v>
      </c>
      <c r="E906" s="188"/>
      <c r="F906" s="419" t="s">
        <v>5215</v>
      </c>
      <c r="G906" s="173" t="s">
        <v>2967</v>
      </c>
    </row>
    <row r="907" spans="1:7" ht="22.5" customHeight="1">
      <c r="A907" s="228">
        <f t="shared" si="0"/>
        <v>906</v>
      </c>
      <c r="B907" s="101" t="s">
        <v>2958</v>
      </c>
      <c r="C907" s="101" t="s">
        <v>241</v>
      </c>
      <c r="D907" s="101" t="s">
        <v>2032</v>
      </c>
      <c r="E907" s="188"/>
      <c r="F907" s="104" t="s">
        <v>5650</v>
      </c>
      <c r="G907" s="173" t="s">
        <v>3968</v>
      </c>
    </row>
    <row r="908" spans="1:7" ht="22.5" customHeight="1">
      <c r="A908" s="228">
        <f t="shared" si="0"/>
        <v>907</v>
      </c>
      <c r="B908" s="101" t="s">
        <v>2958</v>
      </c>
      <c r="C908" s="101" t="s">
        <v>241</v>
      </c>
      <c r="D908" s="101" t="s">
        <v>1945</v>
      </c>
      <c r="E908" s="188"/>
      <c r="F908" s="104" t="s">
        <v>5651</v>
      </c>
      <c r="G908" s="173" t="s">
        <v>3974</v>
      </c>
    </row>
    <row r="909" spans="1:7" ht="22.5" customHeight="1">
      <c r="A909" s="228">
        <f t="shared" si="0"/>
        <v>908</v>
      </c>
      <c r="B909" s="101" t="s">
        <v>2958</v>
      </c>
      <c r="C909" s="101" t="s">
        <v>241</v>
      </c>
      <c r="D909" s="101" t="s">
        <v>2391</v>
      </c>
      <c r="E909" s="188"/>
      <c r="F909" s="104" t="s">
        <v>5652</v>
      </c>
      <c r="G909" s="173" t="s">
        <v>5653</v>
      </c>
    </row>
    <row r="910" spans="1:7" ht="22.5" customHeight="1">
      <c r="A910" s="228">
        <f t="shared" si="0"/>
        <v>909</v>
      </c>
      <c r="B910" s="101" t="s">
        <v>2958</v>
      </c>
      <c r="C910" s="101" t="s">
        <v>241</v>
      </c>
      <c r="D910" s="101" t="s">
        <v>2033</v>
      </c>
      <c r="E910" s="188"/>
      <c r="F910" s="104" t="s">
        <v>5654</v>
      </c>
      <c r="G910" s="173" t="s">
        <v>3979</v>
      </c>
    </row>
    <row r="911" spans="1:7" ht="22.5" customHeight="1">
      <c r="A911" s="228">
        <f t="shared" si="0"/>
        <v>910</v>
      </c>
      <c r="B911" s="101" t="s">
        <v>2958</v>
      </c>
      <c r="C911" s="101" t="s">
        <v>241</v>
      </c>
      <c r="D911" s="101" t="s">
        <v>2030</v>
      </c>
      <c r="E911" s="188"/>
      <c r="F911" s="104" t="s">
        <v>5655</v>
      </c>
      <c r="G911" s="173" t="s">
        <v>3983</v>
      </c>
    </row>
    <row r="912" spans="1:7" ht="22.5" customHeight="1">
      <c r="A912" s="228">
        <f t="shared" si="0"/>
        <v>911</v>
      </c>
      <c r="B912" s="101" t="s">
        <v>2958</v>
      </c>
      <c r="C912" s="101" t="s">
        <v>241</v>
      </c>
      <c r="D912" s="101" t="s">
        <v>2284</v>
      </c>
      <c r="E912" s="188"/>
      <c r="F912" s="104" t="s">
        <v>5656</v>
      </c>
      <c r="G912" s="173" t="s">
        <v>3987</v>
      </c>
    </row>
    <row r="913" spans="1:7" ht="22.5" customHeight="1">
      <c r="A913" s="228">
        <f t="shared" si="0"/>
        <v>912</v>
      </c>
      <c r="B913" s="101" t="s">
        <v>2958</v>
      </c>
      <c r="C913" s="101" t="s">
        <v>195</v>
      </c>
      <c r="D913" s="101" t="s">
        <v>850</v>
      </c>
      <c r="E913" s="188"/>
      <c r="F913" s="104" t="s">
        <v>5657</v>
      </c>
      <c r="G913" s="173" t="s">
        <v>2967</v>
      </c>
    </row>
    <row r="914" spans="1:7" ht="22.5" customHeight="1">
      <c r="A914" s="228">
        <f t="shared" si="0"/>
        <v>913</v>
      </c>
      <c r="B914" s="101" t="s">
        <v>2958</v>
      </c>
      <c r="C914" s="101" t="s">
        <v>195</v>
      </c>
      <c r="D914" s="101" t="s">
        <v>851</v>
      </c>
      <c r="E914" s="188"/>
      <c r="F914" s="104" t="s">
        <v>5658</v>
      </c>
      <c r="G914" s="173" t="s">
        <v>2967</v>
      </c>
    </row>
    <row r="915" spans="1:7" ht="22.5" customHeight="1">
      <c r="A915" s="228">
        <f t="shared" si="0"/>
        <v>914</v>
      </c>
      <c r="B915" s="101" t="s">
        <v>2958</v>
      </c>
      <c r="C915" s="101" t="s">
        <v>195</v>
      </c>
      <c r="D915" s="101" t="s">
        <v>856</v>
      </c>
      <c r="E915" s="188"/>
      <c r="F915" s="104" t="s">
        <v>5659</v>
      </c>
      <c r="G915" s="173" t="s">
        <v>2967</v>
      </c>
    </row>
    <row r="916" spans="1:7" ht="22.5" customHeight="1">
      <c r="A916" s="228">
        <f t="shared" si="0"/>
        <v>915</v>
      </c>
      <c r="B916" s="101" t="s">
        <v>2958</v>
      </c>
      <c r="C916" s="101" t="s">
        <v>195</v>
      </c>
      <c r="D916" s="101" t="s">
        <v>849</v>
      </c>
      <c r="E916" s="188"/>
      <c r="F916" s="104" t="s">
        <v>5661</v>
      </c>
      <c r="G916" s="173" t="s">
        <v>2967</v>
      </c>
    </row>
    <row r="917" spans="1:7" ht="22.5" customHeight="1">
      <c r="A917" s="228">
        <f t="shared" si="0"/>
        <v>916</v>
      </c>
      <c r="B917" s="101" t="s">
        <v>2958</v>
      </c>
      <c r="C917" s="101" t="s">
        <v>273</v>
      </c>
      <c r="D917" s="101" t="s">
        <v>1180</v>
      </c>
      <c r="E917" s="188"/>
      <c r="F917" s="104" t="s">
        <v>5662</v>
      </c>
      <c r="G917" s="173" t="s">
        <v>3983</v>
      </c>
    </row>
    <row r="918" spans="1:7" ht="22.5" customHeight="1">
      <c r="A918" s="228">
        <f t="shared" si="0"/>
        <v>917</v>
      </c>
      <c r="B918" s="101" t="s">
        <v>2958</v>
      </c>
      <c r="C918" s="101" t="s">
        <v>273</v>
      </c>
      <c r="D918" s="101" t="s">
        <v>1178</v>
      </c>
      <c r="E918" s="188"/>
      <c r="F918" s="104" t="s">
        <v>5663</v>
      </c>
      <c r="G918" s="173" t="s">
        <v>3987</v>
      </c>
    </row>
    <row r="919" spans="1:7" ht="22.5" customHeight="1">
      <c r="A919" s="228">
        <f t="shared" si="0"/>
        <v>918</v>
      </c>
      <c r="B919" s="101" t="s">
        <v>2958</v>
      </c>
      <c r="C919" s="101" t="s">
        <v>273</v>
      </c>
      <c r="D919" s="101" t="s">
        <v>1177</v>
      </c>
      <c r="E919" s="188"/>
      <c r="F919" s="104" t="s">
        <v>5664</v>
      </c>
      <c r="G919" s="173" t="s">
        <v>3968</v>
      </c>
    </row>
    <row r="920" spans="1:7" ht="22.5" customHeight="1">
      <c r="A920" s="228">
        <f t="shared" si="0"/>
        <v>919</v>
      </c>
      <c r="B920" s="101" t="s">
        <v>2958</v>
      </c>
      <c r="C920" s="101" t="s">
        <v>273</v>
      </c>
      <c r="D920" s="101" t="s">
        <v>1169</v>
      </c>
      <c r="E920" s="188"/>
      <c r="F920" s="104" t="s">
        <v>5665</v>
      </c>
      <c r="G920" s="173" t="s">
        <v>3974</v>
      </c>
    </row>
    <row r="921" spans="1:7" ht="22.5" customHeight="1">
      <c r="A921" s="228">
        <f t="shared" si="0"/>
        <v>920</v>
      </c>
      <c r="B921" s="101" t="s">
        <v>2958</v>
      </c>
      <c r="C921" s="101" t="s">
        <v>273</v>
      </c>
      <c r="D921" s="101" t="s">
        <v>1272</v>
      </c>
      <c r="E921" s="188"/>
      <c r="F921" s="104" t="s">
        <v>5666</v>
      </c>
      <c r="G921" s="173" t="s">
        <v>3979</v>
      </c>
    </row>
    <row r="922" spans="1:7" ht="22.5" customHeight="1">
      <c r="A922" s="228">
        <f t="shared" si="0"/>
        <v>921</v>
      </c>
      <c r="B922" s="101" t="s">
        <v>2958</v>
      </c>
      <c r="C922" s="101" t="s">
        <v>273</v>
      </c>
      <c r="D922" s="101" t="s">
        <v>1271</v>
      </c>
      <c r="E922" s="188"/>
      <c r="F922" s="419" t="s">
        <v>5667</v>
      </c>
      <c r="G922" s="173" t="s">
        <v>5653</v>
      </c>
    </row>
    <row r="923" spans="1:7" ht="22.5" customHeight="1">
      <c r="A923" s="228">
        <f t="shared" si="0"/>
        <v>922</v>
      </c>
      <c r="B923" s="101" t="s">
        <v>2958</v>
      </c>
      <c r="C923" s="101" t="s">
        <v>436</v>
      </c>
      <c r="D923" s="101" t="s">
        <v>59</v>
      </c>
      <c r="E923" s="188"/>
      <c r="F923" s="104" t="s">
        <v>5668</v>
      </c>
      <c r="G923" s="173" t="s">
        <v>2967</v>
      </c>
    </row>
    <row r="924" spans="1:7" ht="22.5" customHeight="1">
      <c r="A924" s="228">
        <f t="shared" si="0"/>
        <v>923</v>
      </c>
      <c r="B924" s="101" t="s">
        <v>2958</v>
      </c>
      <c r="C924" s="101" t="s">
        <v>436</v>
      </c>
      <c r="D924" s="101" t="s">
        <v>58</v>
      </c>
      <c r="E924" s="188"/>
      <c r="F924" s="419" t="s">
        <v>3962</v>
      </c>
      <c r="G924" s="173" t="s">
        <v>2967</v>
      </c>
    </row>
    <row r="925" spans="1:7" ht="22.5" customHeight="1">
      <c r="A925" s="228">
        <f t="shared" si="0"/>
        <v>924</v>
      </c>
      <c r="B925" s="101" t="s">
        <v>2958</v>
      </c>
      <c r="C925" s="101" t="s">
        <v>2704</v>
      </c>
      <c r="D925" s="101" t="s">
        <v>1419</v>
      </c>
      <c r="E925" s="188"/>
      <c r="F925" s="104" t="s">
        <v>5669</v>
      </c>
      <c r="G925" s="173" t="s">
        <v>2967</v>
      </c>
    </row>
    <row r="926" spans="1:7" ht="22.5" customHeight="1">
      <c r="A926" s="228">
        <f t="shared" si="0"/>
        <v>925</v>
      </c>
      <c r="B926" s="101" t="s">
        <v>2958</v>
      </c>
      <c r="C926" s="101" t="s">
        <v>1281</v>
      </c>
      <c r="D926" s="101" t="s">
        <v>456</v>
      </c>
      <c r="E926" s="188"/>
      <c r="F926" s="419" t="s">
        <v>5670</v>
      </c>
      <c r="G926" s="173" t="s">
        <v>2967</v>
      </c>
    </row>
    <row r="927" spans="1:7" ht="22.5" customHeight="1">
      <c r="A927" s="228">
        <f t="shared" si="0"/>
        <v>926</v>
      </c>
      <c r="B927" s="101" t="s">
        <v>2958</v>
      </c>
      <c r="C927" s="101" t="s">
        <v>528</v>
      </c>
      <c r="D927" s="101" t="s">
        <v>2046</v>
      </c>
      <c r="E927" s="101" t="s">
        <v>5671</v>
      </c>
      <c r="F927" s="419" t="s">
        <v>5672</v>
      </c>
      <c r="G927" s="173" t="s">
        <v>2967</v>
      </c>
    </row>
    <row r="928" spans="1:7" ht="22.5" customHeight="1">
      <c r="A928" s="228">
        <f t="shared" si="0"/>
        <v>927</v>
      </c>
      <c r="B928" s="101" t="s">
        <v>2958</v>
      </c>
      <c r="C928" s="101" t="s">
        <v>528</v>
      </c>
      <c r="D928" s="101" t="s">
        <v>2048</v>
      </c>
      <c r="E928" s="101" t="s">
        <v>5671</v>
      </c>
      <c r="F928" s="419" t="s">
        <v>5673</v>
      </c>
      <c r="G928" s="173" t="s">
        <v>2967</v>
      </c>
    </row>
    <row r="929" spans="1:7" ht="22.5" customHeight="1">
      <c r="A929" s="228">
        <f t="shared" si="0"/>
        <v>928</v>
      </c>
      <c r="B929" s="101" t="s">
        <v>2958</v>
      </c>
      <c r="C929" s="101" t="s">
        <v>528</v>
      </c>
      <c r="D929" s="101" t="s">
        <v>2041</v>
      </c>
      <c r="E929" s="101" t="s">
        <v>5671</v>
      </c>
      <c r="F929" s="419" t="s">
        <v>5674</v>
      </c>
      <c r="G929" s="173" t="s">
        <v>2967</v>
      </c>
    </row>
    <row r="930" spans="1:7" ht="22.5" customHeight="1">
      <c r="A930" s="228">
        <f t="shared" si="0"/>
        <v>929</v>
      </c>
      <c r="B930" s="101" t="s">
        <v>2958</v>
      </c>
      <c r="C930" s="101" t="s">
        <v>528</v>
      </c>
      <c r="D930" s="101" t="s">
        <v>2039</v>
      </c>
      <c r="E930" s="101" t="s">
        <v>5671</v>
      </c>
      <c r="F930" s="419" t="s">
        <v>5675</v>
      </c>
      <c r="G930" s="173" t="s">
        <v>2967</v>
      </c>
    </row>
    <row r="931" spans="1:7" ht="22.5" customHeight="1">
      <c r="A931" s="228">
        <f t="shared" si="0"/>
        <v>930</v>
      </c>
      <c r="B931" s="101" t="s">
        <v>2958</v>
      </c>
      <c r="C931" s="101" t="s">
        <v>528</v>
      </c>
      <c r="D931" s="101" t="s">
        <v>2043</v>
      </c>
      <c r="E931" s="188"/>
      <c r="F931" s="104" t="s">
        <v>5676</v>
      </c>
      <c r="G931" s="173" t="s">
        <v>2967</v>
      </c>
    </row>
    <row r="932" spans="1:7" ht="22.5" customHeight="1">
      <c r="A932" s="228">
        <f t="shared" si="0"/>
        <v>931</v>
      </c>
      <c r="B932" s="101" t="s">
        <v>2958</v>
      </c>
      <c r="C932" s="101" t="s">
        <v>528</v>
      </c>
      <c r="D932" s="101" t="s">
        <v>2036</v>
      </c>
      <c r="E932" s="188"/>
      <c r="F932" s="419" t="s">
        <v>5677</v>
      </c>
      <c r="G932" s="173" t="s">
        <v>2967</v>
      </c>
    </row>
    <row r="933" spans="1:7" ht="22.5" customHeight="1">
      <c r="A933" s="228">
        <f t="shared" si="0"/>
        <v>932</v>
      </c>
      <c r="B933" s="101" t="s">
        <v>2958</v>
      </c>
      <c r="C933" s="101" t="s">
        <v>630</v>
      </c>
      <c r="D933" s="101" t="s">
        <v>1597</v>
      </c>
      <c r="E933" s="188"/>
      <c r="F933" s="104" t="s">
        <v>5678</v>
      </c>
      <c r="G933" s="173" t="s">
        <v>2967</v>
      </c>
    </row>
    <row r="934" spans="1:7" ht="22.5" customHeight="1">
      <c r="A934" s="228">
        <f t="shared" si="0"/>
        <v>933</v>
      </c>
      <c r="B934" s="101" t="s">
        <v>2958</v>
      </c>
      <c r="C934" s="101" t="s">
        <v>494</v>
      </c>
      <c r="D934" s="110" t="s">
        <v>1478</v>
      </c>
      <c r="E934" s="188"/>
      <c r="F934" s="104" t="s">
        <v>5679</v>
      </c>
      <c r="G934" s="173" t="s">
        <v>2967</v>
      </c>
    </row>
    <row r="935" spans="1:7" ht="22.5" customHeight="1">
      <c r="A935" s="228">
        <f t="shared" si="0"/>
        <v>934</v>
      </c>
      <c r="B935" s="101" t="s">
        <v>2958</v>
      </c>
      <c r="C935" s="101" t="s">
        <v>630</v>
      </c>
      <c r="D935" s="101" t="s">
        <v>1598</v>
      </c>
      <c r="E935" s="433"/>
      <c r="F935" s="419" t="s">
        <v>5681</v>
      </c>
      <c r="G935" s="173" t="s">
        <v>2967</v>
      </c>
    </row>
    <row r="936" spans="1:7" ht="22.5" customHeight="1">
      <c r="A936" s="228">
        <f t="shared" si="0"/>
        <v>935</v>
      </c>
      <c r="B936" s="101" t="s">
        <v>2958</v>
      </c>
      <c r="C936" s="110" t="s">
        <v>2731</v>
      </c>
      <c r="D936" s="101" t="s">
        <v>2512</v>
      </c>
      <c r="E936" s="110" t="s">
        <v>3207</v>
      </c>
      <c r="F936" s="104" t="s">
        <v>5682</v>
      </c>
      <c r="G936" s="173" t="s">
        <v>2967</v>
      </c>
    </row>
    <row r="937" spans="1:7" ht="22.5" customHeight="1">
      <c r="A937" s="228">
        <f t="shared" si="0"/>
        <v>936</v>
      </c>
      <c r="B937" s="101" t="s">
        <v>2958</v>
      </c>
      <c r="C937" s="110" t="s">
        <v>2731</v>
      </c>
      <c r="D937" s="101" t="s">
        <v>2513</v>
      </c>
      <c r="E937" s="110" t="s">
        <v>3207</v>
      </c>
      <c r="F937" s="104" t="s">
        <v>5684</v>
      </c>
      <c r="G937" s="173" t="s">
        <v>2967</v>
      </c>
    </row>
    <row r="938" spans="1:7" ht="22.5" customHeight="1">
      <c r="A938" s="228">
        <f t="shared" si="0"/>
        <v>937</v>
      </c>
      <c r="B938" s="101" t="s">
        <v>2958</v>
      </c>
      <c r="C938" s="101" t="s">
        <v>2704</v>
      </c>
      <c r="D938" s="101" t="s">
        <v>1420</v>
      </c>
      <c r="E938" s="433"/>
      <c r="F938" s="104" t="s">
        <v>5686</v>
      </c>
      <c r="G938" s="173" t="s">
        <v>2967</v>
      </c>
    </row>
    <row r="939" spans="1:7" ht="22.5" customHeight="1">
      <c r="A939" s="228">
        <f t="shared" si="0"/>
        <v>938</v>
      </c>
      <c r="B939" s="101" t="s">
        <v>2958</v>
      </c>
      <c r="C939" s="101" t="s">
        <v>2704</v>
      </c>
      <c r="D939" s="101" t="s">
        <v>1422</v>
      </c>
      <c r="E939" s="433"/>
      <c r="F939" s="419" t="s">
        <v>5349</v>
      </c>
      <c r="G939" s="173" t="s">
        <v>2967</v>
      </c>
    </row>
    <row r="940" spans="1:7" ht="22.5" customHeight="1">
      <c r="A940" s="228">
        <f t="shared" si="0"/>
        <v>939</v>
      </c>
      <c r="B940" s="101" t="s">
        <v>2958</v>
      </c>
      <c r="C940" s="110" t="s">
        <v>630</v>
      </c>
      <c r="D940" s="101" t="s">
        <v>1603</v>
      </c>
      <c r="E940" s="433"/>
      <c r="F940" s="104" t="s">
        <v>5688</v>
      </c>
      <c r="G940" s="173" t="s">
        <v>2967</v>
      </c>
    </row>
    <row r="941" spans="1:7" ht="22.5" customHeight="1">
      <c r="A941" s="228">
        <f t="shared" si="0"/>
        <v>940</v>
      </c>
      <c r="B941" s="101" t="s">
        <v>2958</v>
      </c>
      <c r="C941" s="110" t="s">
        <v>593</v>
      </c>
      <c r="D941" s="101" t="s">
        <v>2600</v>
      </c>
      <c r="E941" s="110" t="s">
        <v>5642</v>
      </c>
      <c r="F941" s="104" t="s">
        <v>5690</v>
      </c>
      <c r="G941" s="173" t="s">
        <v>5692</v>
      </c>
    </row>
    <row r="942" spans="1:7" ht="22.5" customHeight="1">
      <c r="A942" s="228">
        <f t="shared" si="0"/>
        <v>941</v>
      </c>
      <c r="B942" s="101" t="s">
        <v>2958</v>
      </c>
      <c r="C942" s="110" t="s">
        <v>1700</v>
      </c>
      <c r="D942" s="101" t="s">
        <v>2054</v>
      </c>
      <c r="E942" s="433"/>
      <c r="F942" s="104" t="s">
        <v>5693</v>
      </c>
      <c r="G942" s="173" t="s">
        <v>5692</v>
      </c>
    </row>
    <row r="943" spans="1:7" ht="22.5" customHeight="1">
      <c r="A943" s="228">
        <f t="shared" si="0"/>
        <v>942</v>
      </c>
      <c r="B943" s="101" t="s">
        <v>2958</v>
      </c>
      <c r="C943" s="110" t="s">
        <v>1700</v>
      </c>
      <c r="D943" s="101" t="s">
        <v>2053</v>
      </c>
      <c r="E943" s="433"/>
      <c r="F943" s="104" t="s">
        <v>5694</v>
      </c>
      <c r="G943" s="173" t="s">
        <v>5692</v>
      </c>
    </row>
    <row r="944" spans="1:7" ht="22.5" customHeight="1">
      <c r="A944" s="228">
        <f t="shared" si="0"/>
        <v>943</v>
      </c>
      <c r="B944" s="101" t="s">
        <v>2958</v>
      </c>
      <c r="C944" s="110" t="s">
        <v>241</v>
      </c>
      <c r="D944" s="101" t="s">
        <v>1870</v>
      </c>
      <c r="E944" s="433"/>
      <c r="F944" s="104" t="s">
        <v>5696</v>
      </c>
      <c r="G944" s="173" t="s">
        <v>5692</v>
      </c>
    </row>
    <row r="945" spans="1:7" ht="22.5" customHeight="1">
      <c r="A945" s="228">
        <f t="shared" si="0"/>
        <v>944</v>
      </c>
      <c r="B945" s="101" t="s">
        <v>2958</v>
      </c>
      <c r="C945" s="110" t="s">
        <v>273</v>
      </c>
      <c r="D945" s="101" t="s">
        <v>1183</v>
      </c>
      <c r="E945" s="433"/>
      <c r="F945" s="104" t="s">
        <v>5698</v>
      </c>
      <c r="G945" s="173" t="s">
        <v>5692</v>
      </c>
    </row>
    <row r="946" spans="1:7" ht="22.5" customHeight="1">
      <c r="A946" s="228">
        <f t="shared" si="0"/>
        <v>945</v>
      </c>
      <c r="B946" s="101" t="s">
        <v>2958</v>
      </c>
      <c r="C946" s="110" t="s">
        <v>273</v>
      </c>
      <c r="D946" s="101" t="s">
        <v>1182</v>
      </c>
      <c r="E946" s="433"/>
      <c r="F946" s="104" t="s">
        <v>5700</v>
      </c>
      <c r="G946" s="173" t="s">
        <v>5692</v>
      </c>
    </row>
    <row r="947" spans="1:7" ht="22.5" customHeight="1">
      <c r="A947" s="228">
        <f t="shared" si="0"/>
        <v>946</v>
      </c>
      <c r="B947" s="101" t="s">
        <v>2958</v>
      </c>
      <c r="C947" s="110" t="s">
        <v>528</v>
      </c>
      <c r="D947" s="101" t="s">
        <v>2050</v>
      </c>
      <c r="E947" s="433"/>
      <c r="F947" s="419" t="s">
        <v>5701</v>
      </c>
      <c r="G947" s="173" t="s">
        <v>5692</v>
      </c>
    </row>
    <row r="948" spans="1:7" ht="22.5" customHeight="1">
      <c r="A948" s="228">
        <f t="shared" si="0"/>
        <v>947</v>
      </c>
      <c r="B948" s="101" t="s">
        <v>2958</v>
      </c>
      <c r="C948" s="110" t="s">
        <v>436</v>
      </c>
      <c r="D948" s="101" t="s">
        <v>61</v>
      </c>
      <c r="E948" s="433"/>
      <c r="F948" s="104" t="s">
        <v>5705</v>
      </c>
      <c r="G948" s="173" t="s">
        <v>5692</v>
      </c>
    </row>
    <row r="949" spans="1:7" ht="22.5" customHeight="1">
      <c r="A949" s="228">
        <f t="shared" si="0"/>
        <v>948</v>
      </c>
      <c r="B949" s="101" t="s">
        <v>2958</v>
      </c>
      <c r="C949" s="110" t="s">
        <v>241</v>
      </c>
      <c r="D949" s="101" t="s">
        <v>2052</v>
      </c>
      <c r="E949" s="433"/>
      <c r="F949" s="104" t="s">
        <v>5712</v>
      </c>
      <c r="G949" s="173" t="s">
        <v>5717</v>
      </c>
    </row>
    <row r="950" spans="1:7" ht="22.5" customHeight="1">
      <c r="A950" s="228">
        <f t="shared" si="0"/>
        <v>949</v>
      </c>
      <c r="B950" s="101" t="s">
        <v>2958</v>
      </c>
      <c r="C950" s="101" t="s">
        <v>2789</v>
      </c>
      <c r="D950" s="101" t="s">
        <v>811</v>
      </c>
      <c r="E950" s="188"/>
      <c r="F950" s="104" t="s">
        <v>5721</v>
      </c>
      <c r="G950" s="173" t="s">
        <v>5717</v>
      </c>
    </row>
    <row r="951" spans="1:7" ht="22.5" customHeight="1">
      <c r="A951" s="228">
        <f t="shared" si="0"/>
        <v>950</v>
      </c>
      <c r="B951" s="101" t="s">
        <v>2958</v>
      </c>
      <c r="C951" s="110" t="s">
        <v>241</v>
      </c>
      <c r="D951" s="101" t="s">
        <v>2051</v>
      </c>
      <c r="E951" s="433"/>
      <c r="F951" s="104" t="s">
        <v>5731</v>
      </c>
      <c r="G951" s="173" t="s">
        <v>5735</v>
      </c>
    </row>
    <row r="952" spans="1:7" ht="22.5" customHeight="1">
      <c r="A952" s="228">
        <f t="shared" si="0"/>
        <v>951</v>
      </c>
      <c r="B952" s="101" t="s">
        <v>2958</v>
      </c>
      <c r="C952" s="110" t="s">
        <v>494</v>
      </c>
      <c r="D952" s="110" t="s">
        <v>1480</v>
      </c>
      <c r="E952" s="433"/>
      <c r="F952" s="104" t="s">
        <v>5739</v>
      </c>
      <c r="G952" s="173" t="s">
        <v>5717</v>
      </c>
    </row>
    <row r="953" spans="1:7" ht="22.5" customHeight="1">
      <c r="A953" s="228">
        <f t="shared" si="0"/>
        <v>952</v>
      </c>
      <c r="B953" s="101" t="s">
        <v>2958</v>
      </c>
      <c r="C953" s="110" t="s">
        <v>1700</v>
      </c>
      <c r="D953" s="110" t="s">
        <v>2038</v>
      </c>
      <c r="E953" s="433"/>
      <c r="F953" s="419" t="s">
        <v>5749</v>
      </c>
      <c r="G953" s="173" t="s">
        <v>5717</v>
      </c>
    </row>
    <row r="954" spans="1:7" ht="22.5" customHeight="1">
      <c r="A954" s="228">
        <f t="shared" si="0"/>
        <v>953</v>
      </c>
      <c r="B954" s="101" t="s">
        <v>2958</v>
      </c>
      <c r="C954" s="110" t="s">
        <v>1700</v>
      </c>
      <c r="D954" s="101" t="s">
        <v>2044</v>
      </c>
      <c r="E954" s="433"/>
      <c r="F954" s="104" t="s">
        <v>5751</v>
      </c>
      <c r="G954" s="173" t="s">
        <v>5717</v>
      </c>
    </row>
    <row r="955" spans="1:7" ht="22.5" customHeight="1">
      <c r="A955" s="228">
        <f t="shared" si="0"/>
        <v>954</v>
      </c>
      <c r="B955" s="101" t="s">
        <v>2958</v>
      </c>
      <c r="C955" s="110" t="s">
        <v>2704</v>
      </c>
      <c r="D955" s="110" t="s">
        <v>1423</v>
      </c>
      <c r="E955" s="433"/>
      <c r="F955" s="104" t="s">
        <v>5753</v>
      </c>
      <c r="G955" s="173" t="s">
        <v>5735</v>
      </c>
    </row>
    <row r="956" spans="1:7" ht="22.5" customHeight="1">
      <c r="A956" s="228">
        <f t="shared" si="0"/>
        <v>955</v>
      </c>
      <c r="B956" s="101" t="s">
        <v>2958</v>
      </c>
      <c r="C956" s="110" t="s">
        <v>2704</v>
      </c>
      <c r="D956" s="110" t="s">
        <v>1424</v>
      </c>
      <c r="E956" s="443"/>
      <c r="F956" s="104" t="s">
        <v>5755</v>
      </c>
      <c r="G956" s="173" t="s">
        <v>5717</v>
      </c>
    </row>
    <row r="957" spans="1:7" ht="22.5" customHeight="1">
      <c r="A957" s="228">
        <f t="shared" si="0"/>
        <v>956</v>
      </c>
      <c r="B957" s="101" t="s">
        <v>2958</v>
      </c>
      <c r="C957" s="110" t="s">
        <v>195</v>
      </c>
      <c r="D957" s="110" t="s">
        <v>886</v>
      </c>
      <c r="E957" s="433"/>
      <c r="F957" s="104" t="s">
        <v>5756</v>
      </c>
      <c r="G957" s="173" t="s">
        <v>5717</v>
      </c>
    </row>
    <row r="958" spans="1:7" ht="22.5" customHeight="1">
      <c r="A958" s="228">
        <f t="shared" si="0"/>
        <v>957</v>
      </c>
      <c r="B958" s="101" t="s">
        <v>2958</v>
      </c>
      <c r="C958" s="110" t="s">
        <v>195</v>
      </c>
      <c r="D958" s="110" t="s">
        <v>854</v>
      </c>
      <c r="E958" s="433"/>
      <c r="F958" s="104" t="s">
        <v>5757</v>
      </c>
      <c r="G958" s="173" t="s">
        <v>5717</v>
      </c>
    </row>
    <row r="959" spans="1:7" ht="22.5" customHeight="1">
      <c r="A959" s="228">
        <f t="shared" si="0"/>
        <v>958</v>
      </c>
      <c r="B959" s="101" t="s">
        <v>2958</v>
      </c>
      <c r="C959" s="110" t="s">
        <v>195</v>
      </c>
      <c r="D959" s="110" t="s">
        <v>853</v>
      </c>
      <c r="E959" s="433"/>
      <c r="F959" s="104" t="s">
        <v>5760</v>
      </c>
      <c r="G959" s="173" t="s">
        <v>5717</v>
      </c>
    </row>
    <row r="960" spans="1:7" ht="22.5" customHeight="1">
      <c r="A960" s="228">
        <f t="shared" si="0"/>
        <v>959</v>
      </c>
      <c r="B960" s="101" t="s">
        <v>2958</v>
      </c>
      <c r="C960" s="110" t="s">
        <v>195</v>
      </c>
      <c r="D960" s="110" t="s">
        <v>852</v>
      </c>
      <c r="E960" s="433"/>
      <c r="F960" s="104" t="s">
        <v>5761</v>
      </c>
      <c r="G960" s="173" t="s">
        <v>5717</v>
      </c>
    </row>
    <row r="961" spans="1:7" ht="22.5" customHeight="1">
      <c r="A961" s="228">
        <f t="shared" si="0"/>
        <v>960</v>
      </c>
      <c r="B961" s="101" t="s">
        <v>2958</v>
      </c>
      <c r="C961" s="110" t="s">
        <v>273</v>
      </c>
      <c r="D961" s="110" t="s">
        <v>1181</v>
      </c>
      <c r="E961" s="433"/>
      <c r="F961" s="104" t="s">
        <v>5762</v>
      </c>
      <c r="G961" s="173" t="s">
        <v>5717</v>
      </c>
    </row>
    <row r="962" spans="1:7" ht="22.5" customHeight="1">
      <c r="A962" s="228">
        <f t="shared" si="0"/>
        <v>961</v>
      </c>
      <c r="B962" s="101" t="s">
        <v>2958</v>
      </c>
      <c r="C962" s="110" t="s">
        <v>273</v>
      </c>
      <c r="D962" s="110" t="s">
        <v>1167</v>
      </c>
      <c r="E962" s="433"/>
      <c r="F962" s="104" t="s">
        <v>5763</v>
      </c>
      <c r="G962" s="173" t="s">
        <v>5735</v>
      </c>
    </row>
    <row r="963" spans="1:7" ht="22.5" customHeight="1">
      <c r="A963" s="228">
        <f t="shared" si="0"/>
        <v>962</v>
      </c>
      <c r="B963" s="101" t="s">
        <v>2958</v>
      </c>
      <c r="C963" s="110" t="s">
        <v>630</v>
      </c>
      <c r="D963" s="110" t="s">
        <v>1602</v>
      </c>
      <c r="E963" s="433"/>
      <c r="F963" s="104" t="s">
        <v>5764</v>
      </c>
      <c r="G963" s="173" t="s">
        <v>5717</v>
      </c>
    </row>
    <row r="964" spans="1:7" ht="22.5" customHeight="1">
      <c r="A964" s="228">
        <f t="shared" si="0"/>
        <v>963</v>
      </c>
      <c r="B964" s="101" t="s">
        <v>2958</v>
      </c>
      <c r="C964" s="110" t="s">
        <v>630</v>
      </c>
      <c r="D964" s="110" t="s">
        <v>1601</v>
      </c>
      <c r="E964" s="433"/>
      <c r="F964" s="104" t="s">
        <v>5767</v>
      </c>
      <c r="G964" s="173" t="s">
        <v>5735</v>
      </c>
    </row>
    <row r="965" spans="1:7" ht="22.5" customHeight="1">
      <c r="A965" s="228">
        <f t="shared" si="0"/>
        <v>964</v>
      </c>
      <c r="B965" s="101" t="s">
        <v>2958</v>
      </c>
      <c r="C965" s="110" t="s">
        <v>2796</v>
      </c>
      <c r="D965" s="110" t="s">
        <v>413</v>
      </c>
      <c r="E965" s="433"/>
      <c r="F965" s="104" t="s">
        <v>5768</v>
      </c>
      <c r="G965" s="173" t="s">
        <v>5717</v>
      </c>
    </row>
    <row r="966" spans="1:7" ht="22.5" customHeight="1">
      <c r="A966" s="228">
        <f t="shared" si="0"/>
        <v>965</v>
      </c>
      <c r="B966" s="101" t="s">
        <v>2958</v>
      </c>
      <c r="C966" s="110" t="s">
        <v>2796</v>
      </c>
      <c r="D966" s="110" t="s">
        <v>414</v>
      </c>
      <c r="E966" s="433"/>
      <c r="F966" s="104" t="s">
        <v>5769</v>
      </c>
      <c r="G966" s="173" t="s">
        <v>5735</v>
      </c>
    </row>
    <row r="967" spans="1:7" ht="22.5" customHeight="1">
      <c r="A967" s="228">
        <f t="shared" si="0"/>
        <v>966</v>
      </c>
      <c r="B967" s="101" t="s">
        <v>2958</v>
      </c>
      <c r="C967" s="110" t="s">
        <v>436</v>
      </c>
      <c r="D967" s="110" t="s">
        <v>166</v>
      </c>
      <c r="E967" s="433"/>
      <c r="F967" s="104" t="s">
        <v>5774</v>
      </c>
      <c r="G967" s="173" t="s">
        <v>5735</v>
      </c>
    </row>
    <row r="968" spans="1:7" ht="22.5" customHeight="1">
      <c r="A968" s="228">
        <f t="shared" si="0"/>
        <v>967</v>
      </c>
      <c r="B968" s="101" t="s">
        <v>2958</v>
      </c>
      <c r="C968" s="110" t="s">
        <v>436</v>
      </c>
      <c r="D968" s="110" t="s">
        <v>62</v>
      </c>
      <c r="E968" s="433"/>
      <c r="F968" s="104" t="s">
        <v>5776</v>
      </c>
      <c r="G968" s="173" t="s">
        <v>5717</v>
      </c>
    </row>
    <row r="969" spans="1:7" ht="22.5" customHeight="1">
      <c r="A969" s="228">
        <f t="shared" si="0"/>
        <v>968</v>
      </c>
      <c r="B969" s="101" t="s">
        <v>2958</v>
      </c>
      <c r="C969" s="110" t="s">
        <v>2734</v>
      </c>
      <c r="D969" s="110" t="s">
        <v>2536</v>
      </c>
      <c r="E969" s="433"/>
      <c r="F969" s="104" t="s">
        <v>5777</v>
      </c>
      <c r="G969" s="173" t="s">
        <v>2967</v>
      </c>
    </row>
    <row r="970" spans="1:7" ht="22.5" customHeight="1">
      <c r="A970" s="228">
        <f t="shared" si="0"/>
        <v>969</v>
      </c>
      <c r="B970" s="101" t="s">
        <v>2958</v>
      </c>
      <c r="C970" s="110" t="s">
        <v>494</v>
      </c>
      <c r="D970" s="110" t="s">
        <v>1485</v>
      </c>
      <c r="E970" s="433"/>
      <c r="F970" s="419" t="s">
        <v>5778</v>
      </c>
      <c r="G970" s="173" t="s">
        <v>2967</v>
      </c>
    </row>
    <row r="971" spans="1:7" ht="22.5" customHeight="1">
      <c r="A971" s="228">
        <f t="shared" si="0"/>
        <v>970</v>
      </c>
      <c r="B971" s="101" t="s">
        <v>2958</v>
      </c>
      <c r="C971" s="110" t="s">
        <v>494</v>
      </c>
      <c r="D971" s="110" t="s">
        <v>1486</v>
      </c>
      <c r="E971" s="433"/>
      <c r="F971" s="419" t="s">
        <v>5780</v>
      </c>
      <c r="G971" s="173" t="s">
        <v>2967</v>
      </c>
    </row>
    <row r="972" spans="1:7" ht="22.5" customHeight="1">
      <c r="A972" s="228">
        <f t="shared" si="0"/>
        <v>971</v>
      </c>
      <c r="B972" s="101" t="s">
        <v>2958</v>
      </c>
      <c r="C972" s="110" t="s">
        <v>494</v>
      </c>
      <c r="D972" s="110" t="s">
        <v>1482</v>
      </c>
      <c r="E972" s="433"/>
      <c r="F972" s="419" t="s">
        <v>5784</v>
      </c>
      <c r="G972" s="173" t="s">
        <v>2967</v>
      </c>
    </row>
    <row r="973" spans="1:7" ht="22.5" customHeight="1">
      <c r="A973" s="228">
        <f t="shared" si="0"/>
        <v>972</v>
      </c>
      <c r="B973" s="101" t="s">
        <v>2958</v>
      </c>
      <c r="C973" s="110" t="s">
        <v>494</v>
      </c>
      <c r="D973" s="110" t="s">
        <v>1481</v>
      </c>
      <c r="E973" s="433"/>
      <c r="F973" s="419" t="s">
        <v>5793</v>
      </c>
      <c r="G973" s="173" t="s">
        <v>2967</v>
      </c>
    </row>
    <row r="974" spans="1:7" ht="22.5" customHeight="1">
      <c r="A974" s="228">
        <f t="shared" si="0"/>
        <v>973</v>
      </c>
      <c r="B974" s="101" t="s">
        <v>2958</v>
      </c>
      <c r="C974" s="110" t="s">
        <v>195</v>
      </c>
      <c r="D974" s="110" t="s">
        <v>855</v>
      </c>
      <c r="E974" s="433"/>
      <c r="F974" s="104" t="s">
        <v>5810</v>
      </c>
      <c r="G974" s="173" t="s">
        <v>2967</v>
      </c>
    </row>
    <row r="975" spans="1:7" ht="22.5" customHeight="1">
      <c r="A975" s="228">
        <f t="shared" si="0"/>
        <v>974</v>
      </c>
      <c r="B975" s="101" t="s">
        <v>2958</v>
      </c>
      <c r="C975" s="110" t="s">
        <v>2789</v>
      </c>
      <c r="D975" s="110" t="s">
        <v>812</v>
      </c>
      <c r="E975" s="433"/>
      <c r="F975" s="104" t="s">
        <v>5833</v>
      </c>
      <c r="G975" s="173" t="s">
        <v>2967</v>
      </c>
    </row>
    <row r="976" spans="1:7" ht="22.5" customHeight="1">
      <c r="A976" s="228">
        <f t="shared" si="0"/>
        <v>975</v>
      </c>
      <c r="B976" s="101" t="s">
        <v>2958</v>
      </c>
      <c r="C976" s="110" t="s">
        <v>436</v>
      </c>
      <c r="D976" s="110" t="s">
        <v>65</v>
      </c>
      <c r="E976" s="433"/>
      <c r="F976" s="104" t="s">
        <v>5871</v>
      </c>
      <c r="G976" s="173" t="s">
        <v>2967</v>
      </c>
    </row>
    <row r="977" spans="1:7" ht="22.5" customHeight="1">
      <c r="A977" s="228">
        <f t="shared" si="0"/>
        <v>976</v>
      </c>
      <c r="B977" s="101" t="s">
        <v>2958</v>
      </c>
      <c r="C977" s="110" t="s">
        <v>5899</v>
      </c>
      <c r="D977" s="110" t="s">
        <v>64</v>
      </c>
      <c r="E977" s="433"/>
      <c r="F977" s="104" t="s">
        <v>5908</v>
      </c>
      <c r="G977" s="173" t="s">
        <v>2967</v>
      </c>
    </row>
    <row r="978" spans="1:7" ht="22.5" customHeight="1">
      <c r="A978" s="228">
        <f t="shared" si="0"/>
        <v>977</v>
      </c>
      <c r="B978" s="101" t="s">
        <v>2958</v>
      </c>
      <c r="C978" s="110" t="s">
        <v>5945</v>
      </c>
      <c r="D978" s="110" t="s">
        <v>63</v>
      </c>
      <c r="E978" s="433"/>
      <c r="F978" s="419" t="s">
        <v>5691</v>
      </c>
      <c r="G978" s="173" t="s">
        <v>2967</v>
      </c>
    </row>
    <row r="979" spans="1:7" ht="22.5" customHeight="1">
      <c r="A979" s="228">
        <f t="shared" si="0"/>
        <v>978</v>
      </c>
      <c r="B979" s="101" t="s">
        <v>2958</v>
      </c>
      <c r="C979" s="110" t="s">
        <v>5945</v>
      </c>
      <c r="D979" s="110" t="s">
        <v>60</v>
      </c>
      <c r="E979" s="433"/>
      <c r="F979" s="104" t="s">
        <v>5978</v>
      </c>
      <c r="G979" s="173" t="s">
        <v>2967</v>
      </c>
    </row>
    <row r="980" spans="1:7" ht="22.5" customHeight="1">
      <c r="A980" s="228">
        <f t="shared" si="0"/>
        <v>979</v>
      </c>
      <c r="B980" s="101" t="s">
        <v>2958</v>
      </c>
      <c r="C980" s="110" t="s">
        <v>528</v>
      </c>
      <c r="D980" s="110" t="s">
        <v>2007</v>
      </c>
      <c r="E980" s="433"/>
      <c r="F980" s="419" t="s">
        <v>5695</v>
      </c>
      <c r="G980" s="173" t="s">
        <v>2967</v>
      </c>
    </row>
    <row r="981" spans="1:7" ht="22.5" customHeight="1">
      <c r="A981" s="228">
        <f t="shared" si="0"/>
        <v>980</v>
      </c>
      <c r="B981" s="101" t="s">
        <v>2958</v>
      </c>
      <c r="C981" s="110" t="s">
        <v>494</v>
      </c>
      <c r="D981" s="110" t="s">
        <v>1483</v>
      </c>
      <c r="E981" s="433"/>
      <c r="F981" s="104" t="s">
        <v>6085</v>
      </c>
      <c r="G981" s="173" t="s">
        <v>2967</v>
      </c>
    </row>
    <row r="982" spans="1:7" ht="22.5" customHeight="1">
      <c r="A982" s="228">
        <f t="shared" si="0"/>
        <v>981</v>
      </c>
      <c r="B982" s="101" t="s">
        <v>2958</v>
      </c>
      <c r="C982" s="110" t="s">
        <v>273</v>
      </c>
      <c r="D982" s="110" t="s">
        <v>1184</v>
      </c>
      <c r="E982" s="433"/>
      <c r="F982" s="104" t="s">
        <v>6136</v>
      </c>
      <c r="G982" s="452" t="s">
        <v>3245</v>
      </c>
    </row>
    <row r="983" spans="1:7" ht="22.5" customHeight="1">
      <c r="A983" s="228">
        <f t="shared" si="0"/>
        <v>982</v>
      </c>
      <c r="B983" s="101" t="s">
        <v>2958</v>
      </c>
      <c r="C983" s="110" t="s">
        <v>528</v>
      </c>
      <c r="D983" s="110" t="s">
        <v>1884</v>
      </c>
      <c r="E983" s="433"/>
      <c r="F983" s="104" t="s">
        <v>6180</v>
      </c>
      <c r="G983" s="453"/>
    </row>
    <row r="984" spans="1:7" ht="22.5" customHeight="1">
      <c r="A984" s="228">
        <f t="shared" si="0"/>
        <v>983</v>
      </c>
      <c r="B984" s="101" t="s">
        <v>2958</v>
      </c>
      <c r="C984" s="110" t="s">
        <v>273</v>
      </c>
      <c r="D984" s="110" t="s">
        <v>1185</v>
      </c>
      <c r="E984" s="433"/>
      <c r="F984" s="104" t="s">
        <v>6201</v>
      </c>
      <c r="G984" s="452" t="s">
        <v>3239</v>
      </c>
    </row>
    <row r="985" spans="1:7" ht="22.5" customHeight="1">
      <c r="A985" s="228">
        <f t="shared" si="0"/>
        <v>984</v>
      </c>
      <c r="B985" s="101" t="s">
        <v>2958</v>
      </c>
      <c r="C985" s="110" t="s">
        <v>528</v>
      </c>
      <c r="D985" s="110" t="s">
        <v>2055</v>
      </c>
      <c r="E985" s="433"/>
      <c r="F985" s="104" t="s">
        <v>6202</v>
      </c>
      <c r="G985" s="453"/>
    </row>
    <row r="986" spans="1:7" ht="22.5" customHeight="1">
      <c r="A986" s="228">
        <f t="shared" si="0"/>
        <v>985</v>
      </c>
      <c r="B986" s="101" t="s">
        <v>2958</v>
      </c>
      <c r="C986" s="110" t="s">
        <v>273</v>
      </c>
      <c r="D986" s="110" t="s">
        <v>1187</v>
      </c>
      <c r="E986" s="433"/>
      <c r="F986" s="104" t="s">
        <v>6203</v>
      </c>
      <c r="G986" s="452" t="s">
        <v>6205</v>
      </c>
    </row>
    <row r="987" spans="1:7" ht="22.5" customHeight="1">
      <c r="A987" s="228">
        <f t="shared" si="0"/>
        <v>986</v>
      </c>
      <c r="B987" s="101" t="s">
        <v>2958</v>
      </c>
      <c r="C987" s="110" t="s">
        <v>630</v>
      </c>
      <c r="D987" s="110" t="s">
        <v>1604</v>
      </c>
      <c r="E987" s="433"/>
      <c r="F987" s="104" t="s">
        <v>6206</v>
      </c>
      <c r="G987" s="453"/>
    </row>
    <row r="988" spans="1:7" ht="22.5" customHeight="1">
      <c r="A988" s="228">
        <f t="shared" si="0"/>
        <v>987</v>
      </c>
      <c r="B988" s="101" t="s">
        <v>2958</v>
      </c>
      <c r="C988" s="110" t="s">
        <v>528</v>
      </c>
      <c r="D988" s="110" t="s">
        <v>1882</v>
      </c>
      <c r="E988" s="433"/>
      <c r="F988" s="419" t="s">
        <v>6211</v>
      </c>
      <c r="G988" s="453"/>
    </row>
    <row r="989" spans="1:7" ht="22.5" customHeight="1">
      <c r="A989" s="228">
        <f t="shared" si="0"/>
        <v>988</v>
      </c>
      <c r="B989" s="101" t="s">
        <v>2958</v>
      </c>
      <c r="C989" s="110" t="s">
        <v>2796</v>
      </c>
      <c r="D989" s="110" t="s">
        <v>416</v>
      </c>
      <c r="E989" s="433"/>
      <c r="F989" s="104" t="s">
        <v>6214</v>
      </c>
      <c r="G989" s="452" t="s">
        <v>3251</v>
      </c>
    </row>
    <row r="990" spans="1:7" ht="22.5" customHeight="1">
      <c r="A990" s="228">
        <f t="shared" si="0"/>
        <v>989</v>
      </c>
      <c r="B990" s="101" t="s">
        <v>2958</v>
      </c>
      <c r="C990" s="110" t="s">
        <v>2796</v>
      </c>
      <c r="D990" s="110" t="s">
        <v>417</v>
      </c>
      <c r="E990" s="433"/>
      <c r="F990" s="104" t="s">
        <v>6217</v>
      </c>
      <c r="G990" s="453"/>
    </row>
    <row r="991" spans="1:7" ht="22.5" customHeight="1">
      <c r="A991" s="228">
        <f t="shared" si="0"/>
        <v>990</v>
      </c>
      <c r="B991" s="101" t="s">
        <v>2958</v>
      </c>
      <c r="C991" s="110" t="s">
        <v>273</v>
      </c>
      <c r="D991" s="110" t="s">
        <v>1079</v>
      </c>
      <c r="E991" s="433"/>
      <c r="F991" s="104" t="s">
        <v>6219</v>
      </c>
      <c r="G991" s="453"/>
    </row>
    <row r="992" spans="1:7" ht="22.5" customHeight="1">
      <c r="A992" s="228">
        <f t="shared" si="0"/>
        <v>991</v>
      </c>
      <c r="B992" s="101" t="s">
        <v>2958</v>
      </c>
      <c r="C992" s="110" t="s">
        <v>528</v>
      </c>
      <c r="D992" s="110" t="s">
        <v>2366</v>
      </c>
      <c r="E992" s="433"/>
      <c r="F992" s="419" t="s">
        <v>6222</v>
      </c>
      <c r="G992" s="453"/>
    </row>
    <row r="993" spans="1:7" ht="22.5" customHeight="1">
      <c r="A993" s="228">
        <f t="shared" si="0"/>
        <v>992</v>
      </c>
      <c r="B993" s="101" t="s">
        <v>2958</v>
      </c>
      <c r="C993" s="110" t="s">
        <v>195</v>
      </c>
      <c r="D993" s="110" t="s">
        <v>857</v>
      </c>
      <c r="E993" s="433"/>
      <c r="F993" s="419" t="s">
        <v>6225</v>
      </c>
      <c r="G993" s="110" t="s">
        <v>3239</v>
      </c>
    </row>
    <row r="994" spans="1:7" ht="22.5" customHeight="1">
      <c r="A994" s="228">
        <f t="shared" si="0"/>
        <v>993</v>
      </c>
      <c r="B994" s="101" t="s">
        <v>2958</v>
      </c>
      <c r="C994" s="110" t="s">
        <v>436</v>
      </c>
      <c r="D994" s="110" t="s">
        <v>165</v>
      </c>
      <c r="E994" s="433"/>
      <c r="F994" s="419" t="s">
        <v>6228</v>
      </c>
      <c r="G994" s="110" t="s">
        <v>3239</v>
      </c>
    </row>
    <row r="995" spans="1:7" ht="22.5" customHeight="1">
      <c r="A995" s="228">
        <f t="shared" si="0"/>
        <v>994</v>
      </c>
      <c r="B995" s="101" t="s">
        <v>2958</v>
      </c>
      <c r="C995" s="110" t="s">
        <v>528</v>
      </c>
      <c r="D995" s="110" t="s">
        <v>1894</v>
      </c>
      <c r="E995" s="433"/>
      <c r="F995" s="104" t="s">
        <v>6232</v>
      </c>
      <c r="G995" s="110" t="s">
        <v>3239</v>
      </c>
    </row>
    <row r="996" spans="1:7" ht="22.5" customHeight="1">
      <c r="A996" s="228">
        <f t="shared" si="0"/>
        <v>995</v>
      </c>
      <c r="B996" s="246" t="s">
        <v>6235</v>
      </c>
      <c r="C996" s="247" t="s">
        <v>273</v>
      </c>
      <c r="D996" s="247" t="s">
        <v>1339</v>
      </c>
      <c r="E996" s="266"/>
      <c r="F996" s="248" t="s">
        <v>2931</v>
      </c>
      <c r="G996" s="246" t="s">
        <v>6241</v>
      </c>
    </row>
    <row r="997" spans="1:7" ht="22.5" customHeight="1">
      <c r="A997" s="228">
        <f t="shared" si="0"/>
        <v>996</v>
      </c>
      <c r="B997" s="246" t="s">
        <v>6235</v>
      </c>
      <c r="C997" s="247" t="s">
        <v>241</v>
      </c>
      <c r="D997" s="247" t="s">
        <v>1876</v>
      </c>
      <c r="E997" s="266"/>
      <c r="F997" s="248" t="s">
        <v>6242</v>
      </c>
      <c r="G997" s="246" t="s">
        <v>6241</v>
      </c>
    </row>
    <row r="998" spans="1:7" ht="22.5" customHeight="1">
      <c r="A998" s="228">
        <f t="shared" si="0"/>
        <v>997</v>
      </c>
      <c r="B998" s="246" t="s">
        <v>6235</v>
      </c>
      <c r="C998" s="247" t="s">
        <v>436</v>
      </c>
      <c r="D998" s="247" t="s">
        <v>156</v>
      </c>
      <c r="E998" s="266"/>
      <c r="F998" s="248" t="s">
        <v>2937</v>
      </c>
      <c r="G998" s="246" t="s">
        <v>6241</v>
      </c>
    </row>
    <row r="999" spans="1:7" ht="22.5" customHeight="1">
      <c r="A999" s="228">
        <f t="shared" si="0"/>
        <v>998</v>
      </c>
      <c r="B999" s="246" t="s">
        <v>6235</v>
      </c>
      <c r="C999" s="247" t="s">
        <v>2720</v>
      </c>
      <c r="D999" s="247" t="s">
        <v>1790</v>
      </c>
      <c r="E999" s="266"/>
      <c r="F999" s="248" t="s">
        <v>2943</v>
      </c>
      <c r="G999" s="246" t="s">
        <v>6263</v>
      </c>
    </row>
    <row r="1000" spans="1:7" ht="22.5" customHeight="1">
      <c r="A1000" s="228">
        <f t="shared" si="0"/>
        <v>999</v>
      </c>
      <c r="B1000" s="246" t="s">
        <v>6235</v>
      </c>
      <c r="C1000" s="247" t="s">
        <v>273</v>
      </c>
      <c r="D1000" s="247" t="s">
        <v>1334</v>
      </c>
      <c r="E1000" s="246" t="s">
        <v>6265</v>
      </c>
      <c r="F1000" s="248" t="s">
        <v>2952</v>
      </c>
      <c r="G1000" s="246" t="s">
        <v>2954</v>
      </c>
    </row>
    <row r="1001" spans="1:7" ht="22.5" customHeight="1">
      <c r="A1001" s="228">
        <f t="shared" si="0"/>
        <v>1000</v>
      </c>
      <c r="B1001" s="246" t="s">
        <v>6235</v>
      </c>
      <c r="C1001" s="247" t="s">
        <v>241</v>
      </c>
      <c r="D1001" s="247" t="s">
        <v>2345</v>
      </c>
      <c r="E1001" s="266"/>
      <c r="F1001" s="248" t="s">
        <v>2964</v>
      </c>
      <c r="G1001" s="246" t="s">
        <v>2954</v>
      </c>
    </row>
    <row r="1002" spans="1:7" ht="22.5" customHeight="1">
      <c r="A1002" s="228">
        <f t="shared" si="0"/>
        <v>1001</v>
      </c>
      <c r="B1002" s="246" t="s">
        <v>6235</v>
      </c>
      <c r="C1002" s="247" t="s">
        <v>195</v>
      </c>
      <c r="D1002" s="247" t="s">
        <v>953</v>
      </c>
      <c r="E1002" s="266"/>
      <c r="F1002" s="248" t="s">
        <v>2970</v>
      </c>
      <c r="G1002" s="246" t="s">
        <v>2972</v>
      </c>
    </row>
    <row r="1003" spans="1:7" ht="22.5" customHeight="1">
      <c r="A1003" s="228">
        <f t="shared" si="0"/>
        <v>1002</v>
      </c>
      <c r="B1003" s="246" t="s">
        <v>6235</v>
      </c>
      <c r="C1003" s="247" t="s">
        <v>494</v>
      </c>
      <c r="D1003" s="247" t="s">
        <v>1541</v>
      </c>
      <c r="E1003" s="266"/>
      <c r="F1003" s="248" t="s">
        <v>2977</v>
      </c>
      <c r="G1003" s="246" t="s">
        <v>2972</v>
      </c>
    </row>
    <row r="1004" spans="1:7" ht="22.5" customHeight="1">
      <c r="A1004" s="228">
        <f t="shared" si="0"/>
        <v>1003</v>
      </c>
      <c r="B1004" s="246" t="s">
        <v>6235</v>
      </c>
      <c r="C1004" s="247" t="s">
        <v>2720</v>
      </c>
      <c r="D1004" s="247" t="s">
        <v>1789</v>
      </c>
      <c r="E1004" s="266"/>
      <c r="F1004" s="248" t="s">
        <v>6273</v>
      </c>
      <c r="G1004" s="246" t="s">
        <v>2972</v>
      </c>
    </row>
    <row r="1005" spans="1:7" ht="22.5" customHeight="1">
      <c r="A1005" s="228">
        <f t="shared" si="0"/>
        <v>1004</v>
      </c>
      <c r="B1005" s="246" t="s">
        <v>6235</v>
      </c>
      <c r="C1005" s="247" t="s">
        <v>2709</v>
      </c>
      <c r="D1005" s="247" t="s">
        <v>1335</v>
      </c>
      <c r="E1005" s="246" t="s">
        <v>6265</v>
      </c>
      <c r="F1005" s="248" t="s">
        <v>2983</v>
      </c>
      <c r="G1005" s="246" t="s">
        <v>2987</v>
      </c>
    </row>
    <row r="1006" spans="1:7" ht="22.5" customHeight="1">
      <c r="A1006" s="228">
        <f t="shared" si="0"/>
        <v>1005</v>
      </c>
      <c r="B1006" s="246" t="s">
        <v>6235</v>
      </c>
      <c r="C1006" s="247" t="s">
        <v>241</v>
      </c>
      <c r="D1006" s="247" t="s">
        <v>2348</v>
      </c>
      <c r="E1006" s="266"/>
      <c r="F1006" s="248" t="s">
        <v>2991</v>
      </c>
      <c r="G1006" s="246" t="s">
        <v>2987</v>
      </c>
    </row>
    <row r="1007" spans="1:7" ht="22.5" customHeight="1">
      <c r="A1007" s="228">
        <f t="shared" si="0"/>
        <v>1006</v>
      </c>
      <c r="B1007" s="246" t="s">
        <v>6235</v>
      </c>
      <c r="C1007" s="247" t="s">
        <v>273</v>
      </c>
      <c r="D1007" s="247" t="s">
        <v>1336</v>
      </c>
      <c r="E1007" s="266"/>
      <c r="F1007" s="248" t="s">
        <v>2998</v>
      </c>
      <c r="G1007" s="246" t="s">
        <v>3001</v>
      </c>
    </row>
    <row r="1008" spans="1:7" ht="22.5" customHeight="1">
      <c r="A1008" s="228">
        <f t="shared" si="0"/>
        <v>1007</v>
      </c>
      <c r="B1008" s="246" t="s">
        <v>6235</v>
      </c>
      <c r="C1008" s="247" t="s">
        <v>528</v>
      </c>
      <c r="D1008" s="247" t="s">
        <v>2351</v>
      </c>
      <c r="E1008" s="266"/>
      <c r="F1008" s="248" t="s">
        <v>3005</v>
      </c>
      <c r="G1008" s="246" t="s">
        <v>3001</v>
      </c>
    </row>
    <row r="1009" spans="1:7" ht="22.5" customHeight="1">
      <c r="A1009" s="228">
        <f t="shared" si="0"/>
        <v>1008</v>
      </c>
      <c r="B1009" s="246" t="s">
        <v>6235</v>
      </c>
      <c r="C1009" s="247" t="s">
        <v>273</v>
      </c>
      <c r="D1009" s="261" t="s">
        <v>1337</v>
      </c>
      <c r="E1009" s="266"/>
      <c r="F1009" s="248" t="s">
        <v>3011</v>
      </c>
      <c r="G1009" s="246" t="s">
        <v>3013</v>
      </c>
    </row>
    <row r="1010" spans="1:7" ht="22.5" customHeight="1">
      <c r="A1010" s="228">
        <f t="shared" si="0"/>
        <v>1009</v>
      </c>
      <c r="B1010" s="246" t="s">
        <v>6235</v>
      </c>
      <c r="C1010" s="247" t="s">
        <v>528</v>
      </c>
      <c r="D1010" s="247" t="s">
        <v>1877</v>
      </c>
      <c r="E1010" s="266"/>
      <c r="F1010" s="248" t="s">
        <v>3017</v>
      </c>
      <c r="G1010" s="246" t="s">
        <v>3013</v>
      </c>
    </row>
    <row r="1011" spans="1:7" ht="22.5" customHeight="1">
      <c r="A1011" s="228">
        <f t="shared" si="0"/>
        <v>1010</v>
      </c>
      <c r="B1011" s="246" t="s">
        <v>6235</v>
      </c>
      <c r="C1011" s="247" t="s">
        <v>436</v>
      </c>
      <c r="D1011" s="247" t="s">
        <v>158</v>
      </c>
      <c r="E1011" s="266"/>
      <c r="F1011" s="248" t="s">
        <v>3025</v>
      </c>
      <c r="G1011" s="246" t="s">
        <v>3013</v>
      </c>
    </row>
    <row r="1012" spans="1:7" ht="22.5" customHeight="1">
      <c r="A1012" s="228">
        <f t="shared" si="0"/>
        <v>1011</v>
      </c>
      <c r="B1012" s="246" t="s">
        <v>6235</v>
      </c>
      <c r="C1012" s="247" t="s">
        <v>630</v>
      </c>
      <c r="D1012" s="247" t="s">
        <v>1656</v>
      </c>
      <c r="E1012" s="266"/>
      <c r="F1012" s="248" t="s">
        <v>3031</v>
      </c>
      <c r="G1012" s="246" t="s">
        <v>2972</v>
      </c>
    </row>
    <row r="1013" spans="1:7" ht="22.5" customHeight="1">
      <c r="A1013" s="228">
        <f t="shared" si="0"/>
        <v>1012</v>
      </c>
      <c r="B1013" s="246" t="s">
        <v>6235</v>
      </c>
      <c r="C1013" s="247" t="s">
        <v>528</v>
      </c>
      <c r="D1013" s="247" t="s">
        <v>2374</v>
      </c>
      <c r="E1013" s="266"/>
      <c r="F1013" s="248" t="s">
        <v>3039</v>
      </c>
      <c r="G1013" s="246" t="s">
        <v>2972</v>
      </c>
    </row>
    <row r="1014" spans="1:7" ht="22.5" customHeight="1">
      <c r="A1014" s="228">
        <f t="shared" si="0"/>
        <v>1013</v>
      </c>
      <c r="B1014" s="246" t="s">
        <v>6235</v>
      </c>
      <c r="C1014" s="247" t="s">
        <v>528</v>
      </c>
      <c r="D1014" s="247" t="s">
        <v>2392</v>
      </c>
      <c r="E1014" s="266"/>
      <c r="F1014" s="248" t="s">
        <v>3045</v>
      </c>
      <c r="G1014" s="246" t="s">
        <v>2972</v>
      </c>
    </row>
    <row r="1015" spans="1:7" ht="22.5" customHeight="1">
      <c r="A1015" s="228">
        <f t="shared" si="0"/>
        <v>1014</v>
      </c>
      <c r="B1015" s="246" t="s">
        <v>6235</v>
      </c>
      <c r="C1015" s="247" t="s">
        <v>436</v>
      </c>
      <c r="D1015" s="247" t="s">
        <v>168</v>
      </c>
      <c r="E1015" s="246" t="s">
        <v>6288</v>
      </c>
      <c r="F1015" s="248" t="s">
        <v>3054</v>
      </c>
      <c r="G1015" s="246" t="s">
        <v>2972</v>
      </c>
    </row>
    <row r="1016" spans="1:7" ht="22.5" customHeight="1">
      <c r="A1016" s="228">
        <f t="shared" si="0"/>
        <v>1015</v>
      </c>
      <c r="B1016" s="246" t="s">
        <v>6235</v>
      </c>
      <c r="C1016" s="247" t="s">
        <v>273</v>
      </c>
      <c r="D1016" s="247" t="s">
        <v>1338</v>
      </c>
      <c r="E1016" s="266"/>
      <c r="F1016" s="248" t="s">
        <v>3060</v>
      </c>
      <c r="G1016" s="307" t="s">
        <v>3064</v>
      </c>
    </row>
    <row r="1017" spans="1:7" ht="22.5" customHeight="1">
      <c r="A1017" s="228">
        <f t="shared" si="0"/>
        <v>1016</v>
      </c>
      <c r="B1017" s="246" t="s">
        <v>6235</v>
      </c>
      <c r="C1017" s="247" t="s">
        <v>528</v>
      </c>
      <c r="D1017" s="247" t="s">
        <v>1916</v>
      </c>
      <c r="E1017" s="266"/>
      <c r="F1017" s="248" t="s">
        <v>3060</v>
      </c>
      <c r="G1017" s="246" t="s">
        <v>3064</v>
      </c>
    </row>
    <row r="1018" spans="1:7" ht="22.5" customHeight="1">
      <c r="A1018" s="228">
        <f t="shared" si="0"/>
        <v>1017</v>
      </c>
      <c r="B1018" s="246" t="s">
        <v>6235</v>
      </c>
      <c r="C1018" s="247" t="s">
        <v>273</v>
      </c>
      <c r="D1018" s="247" t="s">
        <v>1342</v>
      </c>
      <c r="E1018" s="266"/>
      <c r="F1018" s="248" t="s">
        <v>3065</v>
      </c>
      <c r="G1018" s="246" t="s">
        <v>2972</v>
      </c>
    </row>
    <row r="1019" spans="1:7" ht="22.5" customHeight="1">
      <c r="A1019" s="228">
        <f t="shared" si="0"/>
        <v>1018</v>
      </c>
      <c r="B1019" s="246" t="s">
        <v>6235</v>
      </c>
      <c r="C1019" s="247" t="s">
        <v>528</v>
      </c>
      <c r="D1019" s="412" t="s">
        <v>2353</v>
      </c>
      <c r="E1019" s="266"/>
      <c r="F1019" s="248" t="s">
        <v>3070</v>
      </c>
      <c r="G1019" s="246" t="s">
        <v>2972</v>
      </c>
    </row>
    <row r="1020" spans="1:7" ht="22.5" customHeight="1">
      <c r="A1020" s="228">
        <f t="shared" si="0"/>
        <v>1019</v>
      </c>
      <c r="B1020" s="246" t="s">
        <v>6235</v>
      </c>
      <c r="C1020" s="247" t="s">
        <v>1457</v>
      </c>
      <c r="D1020" s="247" t="s">
        <v>1735</v>
      </c>
      <c r="E1020" s="266"/>
      <c r="F1020" s="248" t="s">
        <v>3074</v>
      </c>
      <c r="G1020" s="246" t="s">
        <v>2972</v>
      </c>
    </row>
    <row r="1021" spans="1:7" ht="22.5" customHeight="1">
      <c r="A1021" s="228">
        <f t="shared" si="0"/>
        <v>1020</v>
      </c>
      <c r="B1021" s="246" t="s">
        <v>6235</v>
      </c>
      <c r="C1021" s="247" t="s">
        <v>954</v>
      </c>
      <c r="D1021" s="247" t="s">
        <v>310</v>
      </c>
      <c r="E1021" s="266"/>
      <c r="F1021" s="248" t="s">
        <v>3079</v>
      </c>
      <c r="G1021" s="246" t="s">
        <v>2972</v>
      </c>
    </row>
    <row r="1022" spans="1:7" ht="22.5" customHeight="1">
      <c r="A1022" s="228">
        <f t="shared" si="0"/>
        <v>1021</v>
      </c>
      <c r="B1022" s="246" t="s">
        <v>6235</v>
      </c>
      <c r="C1022" s="247" t="s">
        <v>436</v>
      </c>
      <c r="D1022" s="247" t="s">
        <v>155</v>
      </c>
      <c r="E1022" s="266"/>
      <c r="F1022" s="248" t="s">
        <v>3084</v>
      </c>
      <c r="G1022" s="246" t="s">
        <v>2972</v>
      </c>
    </row>
    <row r="1023" spans="1:7" ht="22.5" customHeight="1">
      <c r="A1023" s="228">
        <f t="shared" si="0"/>
        <v>1022</v>
      </c>
      <c r="B1023" s="246" t="s">
        <v>6235</v>
      </c>
      <c r="C1023" s="247" t="s">
        <v>273</v>
      </c>
      <c r="D1023" s="247" t="s">
        <v>1340</v>
      </c>
      <c r="E1023" s="266"/>
      <c r="F1023" s="248" t="s">
        <v>3089</v>
      </c>
      <c r="G1023" s="246" t="s">
        <v>6303</v>
      </c>
    </row>
    <row r="1024" spans="1:7" ht="22.5" customHeight="1">
      <c r="A1024" s="228">
        <f t="shared" si="0"/>
        <v>1023</v>
      </c>
      <c r="B1024" s="246" t="s">
        <v>6235</v>
      </c>
      <c r="C1024" s="247" t="s">
        <v>2696</v>
      </c>
      <c r="D1024" s="247" t="s">
        <v>1411</v>
      </c>
      <c r="E1024" s="266"/>
      <c r="F1024" s="248" t="s">
        <v>6304</v>
      </c>
      <c r="G1024" s="246" t="s">
        <v>2972</v>
      </c>
    </row>
    <row r="1025" spans="1:7" ht="22.5" customHeight="1">
      <c r="A1025" s="228">
        <f t="shared" si="0"/>
        <v>1024</v>
      </c>
      <c r="B1025" s="246" t="s">
        <v>6235</v>
      </c>
      <c r="C1025" s="247" t="s">
        <v>273</v>
      </c>
      <c r="D1025" s="247" t="s">
        <v>1341</v>
      </c>
      <c r="E1025" s="266"/>
      <c r="F1025" s="248" t="s">
        <v>3098</v>
      </c>
      <c r="G1025" s="246" t="s">
        <v>2972</v>
      </c>
    </row>
    <row r="1026" spans="1:7" ht="22.5" customHeight="1">
      <c r="A1026" s="228">
        <f t="shared" si="0"/>
        <v>1025</v>
      </c>
      <c r="B1026" s="246" t="s">
        <v>6235</v>
      </c>
      <c r="C1026" s="247" t="s">
        <v>528</v>
      </c>
      <c r="D1026" s="247" t="s">
        <v>2352</v>
      </c>
      <c r="E1026" s="266"/>
      <c r="F1026" s="248" t="s">
        <v>3105</v>
      </c>
      <c r="G1026" s="246" t="s">
        <v>2972</v>
      </c>
    </row>
    <row r="1027" spans="1:7" ht="22.5" customHeight="1">
      <c r="A1027" s="228">
        <f t="shared" si="0"/>
        <v>1026</v>
      </c>
      <c r="B1027" s="246" t="s">
        <v>6235</v>
      </c>
      <c r="C1027" s="247" t="s">
        <v>630</v>
      </c>
      <c r="D1027" s="247" t="s">
        <v>1644</v>
      </c>
      <c r="E1027" s="266"/>
      <c r="F1027" s="248" t="s">
        <v>3108</v>
      </c>
      <c r="G1027" s="246" t="s">
        <v>2972</v>
      </c>
    </row>
    <row r="1028" spans="1:7" ht="22.5" customHeight="1">
      <c r="A1028" s="228">
        <f t="shared" si="0"/>
        <v>1027</v>
      </c>
      <c r="B1028" s="246" t="s">
        <v>6235</v>
      </c>
      <c r="C1028" s="247" t="s">
        <v>2696</v>
      </c>
      <c r="D1028" s="247" t="s">
        <v>1408</v>
      </c>
      <c r="E1028" s="266"/>
      <c r="F1028" s="248" t="s">
        <v>3114</v>
      </c>
      <c r="G1028" s="246" t="s">
        <v>2972</v>
      </c>
    </row>
    <row r="1029" spans="1:7" ht="22.5" customHeight="1">
      <c r="A1029" s="228">
        <f t="shared" si="0"/>
        <v>1028</v>
      </c>
      <c r="B1029" s="246" t="s">
        <v>6235</v>
      </c>
      <c r="C1029" s="247" t="s">
        <v>2696</v>
      </c>
      <c r="D1029" s="412" t="s">
        <v>1409</v>
      </c>
      <c r="E1029" s="266"/>
      <c r="F1029" s="248" t="s">
        <v>3114</v>
      </c>
      <c r="G1029" s="246" t="s">
        <v>2972</v>
      </c>
    </row>
    <row r="1030" spans="1:7" ht="22.5" customHeight="1">
      <c r="A1030" s="228">
        <f t="shared" si="0"/>
        <v>1029</v>
      </c>
      <c r="B1030" s="246" t="s">
        <v>6235</v>
      </c>
      <c r="C1030" s="247" t="s">
        <v>528</v>
      </c>
      <c r="D1030" s="247" t="s">
        <v>2388</v>
      </c>
      <c r="E1030" s="266"/>
      <c r="F1030" s="248" t="s">
        <v>3119</v>
      </c>
      <c r="G1030" s="246" t="s">
        <v>2972</v>
      </c>
    </row>
    <row r="1031" spans="1:7" ht="22.5" customHeight="1">
      <c r="A1031" s="228">
        <f t="shared" si="0"/>
        <v>1030</v>
      </c>
      <c r="B1031" s="246" t="s">
        <v>6235</v>
      </c>
      <c r="C1031" s="247" t="s">
        <v>2696</v>
      </c>
      <c r="D1031" s="247" t="s">
        <v>1410</v>
      </c>
      <c r="E1031" s="266"/>
      <c r="F1031" s="248" t="s">
        <v>6311</v>
      </c>
      <c r="G1031" s="246" t="s">
        <v>2972</v>
      </c>
    </row>
    <row r="1032" spans="1:7" ht="22.5" customHeight="1">
      <c r="A1032" s="228">
        <f t="shared" si="0"/>
        <v>1031</v>
      </c>
      <c r="B1032" s="246" t="s">
        <v>6235</v>
      </c>
      <c r="C1032" s="247" t="s">
        <v>2691</v>
      </c>
      <c r="D1032" s="247" t="s">
        <v>440</v>
      </c>
      <c r="E1032" s="266"/>
      <c r="F1032" s="248" t="s">
        <v>3125</v>
      </c>
      <c r="G1032" s="246" t="s">
        <v>2972</v>
      </c>
    </row>
    <row r="1033" spans="1:7" ht="22.5" customHeight="1">
      <c r="A1033" s="228">
        <f t="shared" si="0"/>
        <v>1032</v>
      </c>
      <c r="B1033" s="246" t="s">
        <v>6235</v>
      </c>
      <c r="C1033" s="247" t="s">
        <v>528</v>
      </c>
      <c r="D1033" s="247" t="s">
        <v>2375</v>
      </c>
      <c r="E1033" s="266"/>
      <c r="F1033" s="248" t="s">
        <v>3128</v>
      </c>
      <c r="G1033" s="246" t="s">
        <v>2972</v>
      </c>
    </row>
    <row r="1034" spans="1:7" ht="22.5" customHeight="1">
      <c r="A1034" s="228">
        <f t="shared" si="0"/>
        <v>1033</v>
      </c>
      <c r="B1034" s="246" t="s">
        <v>6235</v>
      </c>
      <c r="C1034" s="247" t="s">
        <v>436</v>
      </c>
      <c r="D1034" s="247" t="s">
        <v>170</v>
      </c>
      <c r="E1034" s="266"/>
      <c r="F1034" s="248" t="s">
        <v>3131</v>
      </c>
      <c r="G1034" s="246" t="s">
        <v>2972</v>
      </c>
    </row>
    <row r="1035" spans="1:7" ht="22.5" customHeight="1">
      <c r="A1035" s="228">
        <f t="shared" si="0"/>
        <v>1034</v>
      </c>
      <c r="B1035" s="246" t="s">
        <v>6235</v>
      </c>
      <c r="C1035" s="247" t="s">
        <v>436</v>
      </c>
      <c r="D1035" s="247" t="s">
        <v>169</v>
      </c>
      <c r="E1035" s="266"/>
      <c r="F1035" s="248" t="s">
        <v>3135</v>
      </c>
      <c r="G1035" s="246" t="s">
        <v>2972</v>
      </c>
    </row>
    <row r="1036" spans="1:7" ht="22.5" customHeight="1">
      <c r="A1036" s="228">
        <f t="shared" si="0"/>
        <v>1035</v>
      </c>
      <c r="B1036" s="246" t="s">
        <v>6369</v>
      </c>
      <c r="C1036" s="247" t="s">
        <v>593</v>
      </c>
      <c r="D1036" s="261" t="s">
        <v>2616</v>
      </c>
      <c r="E1036" s="266"/>
      <c r="F1036" s="248" t="s">
        <v>6376</v>
      </c>
      <c r="G1036" s="246" t="s">
        <v>2972</v>
      </c>
    </row>
    <row r="1037" spans="1:7" ht="22.5" customHeight="1">
      <c r="A1037" s="228">
        <f t="shared" si="0"/>
        <v>1036</v>
      </c>
      <c r="B1037" s="246" t="s">
        <v>6369</v>
      </c>
      <c r="C1037" s="247" t="s">
        <v>195</v>
      </c>
      <c r="D1037" s="247" t="s">
        <v>957</v>
      </c>
      <c r="E1037" s="266"/>
      <c r="F1037" s="248" t="s">
        <v>6404</v>
      </c>
      <c r="G1037" s="246" t="s">
        <v>2972</v>
      </c>
    </row>
    <row r="1038" spans="1:7" ht="22.5" customHeight="1">
      <c r="A1038" s="228">
        <f t="shared" si="0"/>
        <v>1037</v>
      </c>
      <c r="B1038" s="246" t="s">
        <v>6369</v>
      </c>
      <c r="C1038" s="247" t="s">
        <v>5097</v>
      </c>
      <c r="D1038" s="247" t="s">
        <v>451</v>
      </c>
      <c r="E1038" s="266"/>
      <c r="F1038" s="248" t="s">
        <v>6430</v>
      </c>
      <c r="G1038" s="246" t="s">
        <v>2972</v>
      </c>
    </row>
    <row r="1039" spans="1:7" ht="22.5" customHeight="1">
      <c r="A1039" s="228">
        <f t="shared" si="0"/>
        <v>1038</v>
      </c>
      <c r="B1039" s="246" t="s">
        <v>6369</v>
      </c>
      <c r="C1039" s="247" t="s">
        <v>436</v>
      </c>
      <c r="D1039" s="247" t="s">
        <v>212</v>
      </c>
      <c r="E1039" s="266"/>
      <c r="F1039" s="248" t="s">
        <v>6453</v>
      </c>
      <c r="G1039" s="246" t="s">
        <v>2972</v>
      </c>
    </row>
    <row r="1040" spans="1:7" ht="22.5" customHeight="1">
      <c r="A1040" s="228">
        <f t="shared" si="0"/>
        <v>1039</v>
      </c>
      <c r="B1040" s="246" t="s">
        <v>6369</v>
      </c>
      <c r="C1040" s="247" t="s">
        <v>6475</v>
      </c>
      <c r="D1040" s="247" t="s">
        <v>1729</v>
      </c>
      <c r="E1040" s="266"/>
      <c r="F1040" s="248" t="s">
        <v>6479</v>
      </c>
      <c r="G1040" s="246" t="s">
        <v>2972</v>
      </c>
    </row>
    <row r="1041" spans="1:7" ht="22.5" customHeight="1">
      <c r="A1041" s="228">
        <f t="shared" si="0"/>
        <v>1040</v>
      </c>
      <c r="B1041" s="246" t="s">
        <v>6369</v>
      </c>
      <c r="C1041" s="247" t="s">
        <v>6475</v>
      </c>
      <c r="D1041" s="247" t="s">
        <v>1731</v>
      </c>
      <c r="E1041" s="266"/>
      <c r="F1041" s="248" t="s">
        <v>6503</v>
      </c>
      <c r="G1041" s="246" t="s">
        <v>2972</v>
      </c>
    </row>
    <row r="1042" spans="1:7" ht="22.5" customHeight="1">
      <c r="A1042" s="228">
        <f t="shared" si="0"/>
        <v>1041</v>
      </c>
      <c r="B1042" s="246" t="s">
        <v>6369</v>
      </c>
      <c r="C1042" s="247" t="s">
        <v>6524</v>
      </c>
      <c r="D1042" s="247" t="s">
        <v>1414</v>
      </c>
      <c r="E1042" s="266"/>
      <c r="F1042" s="248" t="s">
        <v>6529</v>
      </c>
      <c r="G1042" s="246" t="s">
        <v>2972</v>
      </c>
    </row>
    <row r="1043" spans="1:7" ht="22.5" customHeight="1">
      <c r="A1043" s="228">
        <f t="shared" si="0"/>
        <v>1042</v>
      </c>
      <c r="B1043" s="246" t="s">
        <v>6548</v>
      </c>
      <c r="C1043" s="247" t="s">
        <v>6551</v>
      </c>
      <c r="D1043" s="247" t="s">
        <v>1799</v>
      </c>
      <c r="E1043" s="266"/>
      <c r="F1043" s="248" t="s">
        <v>6556</v>
      </c>
      <c r="G1043" s="246" t="s">
        <v>3150</v>
      </c>
    </row>
    <row r="1044" spans="1:7" ht="22.5" customHeight="1">
      <c r="A1044" s="228">
        <f t="shared" si="0"/>
        <v>1043</v>
      </c>
      <c r="B1044" s="246" t="s">
        <v>6548</v>
      </c>
      <c r="C1044" s="247" t="s">
        <v>6551</v>
      </c>
      <c r="D1044" s="247" t="s">
        <v>1800</v>
      </c>
      <c r="E1044" s="266"/>
      <c r="F1044" s="248" t="s">
        <v>6581</v>
      </c>
      <c r="G1044" s="246" t="s">
        <v>3150</v>
      </c>
    </row>
    <row r="1045" spans="1:7" ht="22.5" customHeight="1">
      <c r="A1045" s="228">
        <f t="shared" si="0"/>
        <v>1044</v>
      </c>
      <c r="B1045" s="246" t="s">
        <v>6548</v>
      </c>
      <c r="C1045" s="247" t="s">
        <v>6551</v>
      </c>
      <c r="D1045" s="247" t="s">
        <v>1792</v>
      </c>
      <c r="E1045" s="266"/>
      <c r="F1045" s="248" t="s">
        <v>6589</v>
      </c>
      <c r="G1045" s="246" t="s">
        <v>3150</v>
      </c>
    </row>
    <row r="1046" spans="1:7" ht="22.5" customHeight="1">
      <c r="A1046" s="228">
        <f t="shared" si="0"/>
        <v>1045</v>
      </c>
      <c r="B1046" s="246" t="s">
        <v>6548</v>
      </c>
      <c r="C1046" s="247" t="s">
        <v>6551</v>
      </c>
      <c r="D1046" s="247" t="s">
        <v>1794</v>
      </c>
      <c r="E1046" s="266"/>
      <c r="F1046" s="248" t="s">
        <v>6593</v>
      </c>
      <c r="G1046" s="246" t="s">
        <v>3150</v>
      </c>
    </row>
    <row r="1047" spans="1:7" ht="22.5" customHeight="1">
      <c r="A1047" s="228">
        <f t="shared" si="0"/>
        <v>1046</v>
      </c>
      <c r="B1047" s="246" t="s">
        <v>6548</v>
      </c>
      <c r="C1047" s="247" t="s">
        <v>6551</v>
      </c>
      <c r="D1047" s="247" t="s">
        <v>1806</v>
      </c>
      <c r="E1047" s="266"/>
      <c r="F1047" s="248" t="s">
        <v>6626</v>
      </c>
      <c r="G1047" s="246" t="s">
        <v>3150</v>
      </c>
    </row>
    <row r="1048" spans="1:7" ht="22.5" customHeight="1">
      <c r="A1048" s="228">
        <f t="shared" si="0"/>
        <v>1047</v>
      </c>
      <c r="B1048" s="246" t="s">
        <v>6548</v>
      </c>
      <c r="C1048" s="247" t="s">
        <v>6551</v>
      </c>
      <c r="D1048" s="247" t="s">
        <v>1797</v>
      </c>
      <c r="E1048" s="266"/>
      <c r="F1048" s="248" t="s">
        <v>6675</v>
      </c>
      <c r="G1048" s="246" t="s">
        <v>3150</v>
      </c>
    </row>
    <row r="1049" spans="1:7" ht="22.5" customHeight="1">
      <c r="A1049" s="228">
        <f t="shared" si="0"/>
        <v>1048</v>
      </c>
      <c r="B1049" s="246" t="s">
        <v>6548</v>
      </c>
      <c r="C1049" s="247" t="s">
        <v>3151</v>
      </c>
      <c r="D1049" s="247" t="s">
        <v>447</v>
      </c>
      <c r="E1049" s="266"/>
      <c r="F1049" s="248" t="s">
        <v>6720</v>
      </c>
      <c r="G1049" s="246" t="s">
        <v>3150</v>
      </c>
    </row>
    <row r="1050" spans="1:7" ht="22.5" customHeight="1">
      <c r="A1050" s="228">
        <f t="shared" si="0"/>
        <v>1049</v>
      </c>
      <c r="B1050" s="246" t="s">
        <v>6548</v>
      </c>
      <c r="C1050" s="247" t="s">
        <v>595</v>
      </c>
      <c r="D1050" s="247" t="s">
        <v>2416</v>
      </c>
      <c r="E1050" s="266"/>
      <c r="F1050" s="248" t="s">
        <v>6765</v>
      </c>
      <c r="G1050" s="246" t="s">
        <v>3150</v>
      </c>
    </row>
    <row r="1051" spans="1:7" ht="22.5" customHeight="1">
      <c r="A1051" s="228">
        <f t="shared" si="0"/>
        <v>1050</v>
      </c>
      <c r="B1051" s="246" t="s">
        <v>6548</v>
      </c>
      <c r="C1051" s="247" t="s">
        <v>595</v>
      </c>
      <c r="D1051" s="247" t="s">
        <v>2417</v>
      </c>
      <c r="E1051" s="266"/>
      <c r="F1051" s="248" t="s">
        <v>6777</v>
      </c>
      <c r="G1051" s="246" t="s">
        <v>3150</v>
      </c>
    </row>
    <row r="1052" spans="1:7" ht="22.5" customHeight="1">
      <c r="A1052" s="228">
        <f t="shared" si="0"/>
        <v>1051</v>
      </c>
      <c r="B1052" s="246" t="s">
        <v>6548</v>
      </c>
      <c r="C1052" s="247" t="s">
        <v>595</v>
      </c>
      <c r="D1052" s="247" t="s">
        <v>2415</v>
      </c>
      <c r="E1052" s="266"/>
      <c r="F1052" s="248" t="s">
        <v>6778</v>
      </c>
      <c r="G1052" s="246" t="s">
        <v>3150</v>
      </c>
    </row>
    <row r="1053" spans="1:7" ht="22.5" customHeight="1">
      <c r="A1053" s="228">
        <f t="shared" si="0"/>
        <v>1052</v>
      </c>
      <c r="B1053" s="246" t="s">
        <v>6548</v>
      </c>
      <c r="C1053" s="247" t="s">
        <v>595</v>
      </c>
      <c r="D1053" s="247" t="s">
        <v>2426</v>
      </c>
      <c r="E1053" s="266"/>
      <c r="F1053" s="248" t="s">
        <v>6779</v>
      </c>
      <c r="G1053" s="246" t="s">
        <v>3150</v>
      </c>
    </row>
    <row r="1054" spans="1:7" ht="22.5" customHeight="1">
      <c r="A1054" s="228">
        <f t="shared" si="0"/>
        <v>1053</v>
      </c>
      <c r="B1054" s="246" t="s">
        <v>6548</v>
      </c>
      <c r="C1054" s="247" t="s">
        <v>595</v>
      </c>
      <c r="D1054" s="247" t="s">
        <v>2423</v>
      </c>
      <c r="E1054" s="266"/>
      <c r="F1054" s="248" t="s">
        <v>6780</v>
      </c>
      <c r="G1054" s="246" t="s">
        <v>3150</v>
      </c>
    </row>
    <row r="1055" spans="1:7" ht="22.5" customHeight="1">
      <c r="A1055" s="228">
        <f t="shared" si="0"/>
        <v>1054</v>
      </c>
      <c r="B1055" s="246" t="s">
        <v>6548</v>
      </c>
      <c r="C1055" s="247" t="s">
        <v>595</v>
      </c>
      <c r="D1055" s="247" t="s">
        <v>2422</v>
      </c>
      <c r="E1055" s="246" t="s">
        <v>6781</v>
      </c>
      <c r="F1055" s="248" t="s">
        <v>6782</v>
      </c>
      <c r="G1055" s="246" t="s">
        <v>3150</v>
      </c>
    </row>
    <row r="1056" spans="1:7" ht="22.5" customHeight="1">
      <c r="A1056" s="228">
        <f t="shared" si="0"/>
        <v>1055</v>
      </c>
      <c r="B1056" s="246" t="s">
        <v>6548</v>
      </c>
      <c r="C1056" s="247" t="s">
        <v>595</v>
      </c>
      <c r="D1056" s="247" t="s">
        <v>2421</v>
      </c>
      <c r="E1056" s="246" t="s">
        <v>6783</v>
      </c>
      <c r="F1056" s="305" t="s">
        <v>6784</v>
      </c>
      <c r="G1056" s="246" t="s">
        <v>3150</v>
      </c>
    </row>
    <row r="1057" spans="1:7" ht="22.5" customHeight="1">
      <c r="A1057" s="228">
        <f t="shared" si="0"/>
        <v>1056</v>
      </c>
      <c r="B1057" s="246" t="s">
        <v>6548</v>
      </c>
      <c r="C1057" s="247" t="s">
        <v>595</v>
      </c>
      <c r="D1057" s="247" t="s">
        <v>2420</v>
      </c>
      <c r="E1057" s="266"/>
      <c r="F1057" s="248" t="s">
        <v>6785</v>
      </c>
      <c r="G1057" s="246" t="s">
        <v>3150</v>
      </c>
    </row>
    <row r="1058" spans="1:7" ht="22.5" customHeight="1">
      <c r="A1058" s="228">
        <f t="shared" si="0"/>
        <v>1057</v>
      </c>
      <c r="B1058" s="246" t="s">
        <v>6548</v>
      </c>
      <c r="C1058" s="247" t="s">
        <v>595</v>
      </c>
      <c r="D1058" s="247" t="s">
        <v>2419</v>
      </c>
      <c r="E1058" s="266"/>
      <c r="F1058" s="248" t="s">
        <v>6786</v>
      </c>
      <c r="G1058" s="246" t="s">
        <v>3150</v>
      </c>
    </row>
    <row r="1059" spans="1:7" ht="22.5" customHeight="1">
      <c r="A1059" s="228">
        <f t="shared" si="0"/>
        <v>1058</v>
      </c>
      <c r="B1059" s="246" t="s">
        <v>6548</v>
      </c>
      <c r="C1059" s="247" t="s">
        <v>595</v>
      </c>
      <c r="D1059" s="247" t="s">
        <v>2418</v>
      </c>
      <c r="E1059" s="266"/>
      <c r="F1059" s="248" t="s">
        <v>6787</v>
      </c>
      <c r="G1059" s="246" t="s">
        <v>3150</v>
      </c>
    </row>
    <row r="1060" spans="1:7" ht="22.5" customHeight="1">
      <c r="A1060" s="228">
        <f t="shared" si="0"/>
        <v>1059</v>
      </c>
      <c r="B1060" s="246" t="s">
        <v>5448</v>
      </c>
      <c r="C1060" s="247" t="s">
        <v>241</v>
      </c>
      <c r="D1060" s="247" t="s">
        <v>2322</v>
      </c>
      <c r="E1060" s="246" t="s">
        <v>6788</v>
      </c>
      <c r="F1060" s="248" t="s">
        <v>6789</v>
      </c>
      <c r="G1060" s="246" t="s">
        <v>6790</v>
      </c>
    </row>
    <row r="1061" spans="1:7" ht="22.5" customHeight="1">
      <c r="A1061" s="228">
        <f t="shared" si="0"/>
        <v>1060</v>
      </c>
      <c r="B1061" s="246" t="s">
        <v>5448</v>
      </c>
      <c r="C1061" s="247" t="s">
        <v>273</v>
      </c>
      <c r="D1061" s="247" t="s">
        <v>1309</v>
      </c>
      <c r="E1061" s="246" t="s">
        <v>6791</v>
      </c>
      <c r="F1061" s="248" t="s">
        <v>6792</v>
      </c>
      <c r="G1061" s="246" t="s">
        <v>6790</v>
      </c>
    </row>
    <row r="1062" spans="1:7" ht="22.5" customHeight="1">
      <c r="A1062" s="228">
        <f t="shared" si="0"/>
        <v>1061</v>
      </c>
      <c r="B1062" s="246" t="s">
        <v>5448</v>
      </c>
      <c r="C1062" s="247" t="s">
        <v>241</v>
      </c>
      <c r="D1062" s="247" t="s">
        <v>2315</v>
      </c>
      <c r="E1062" s="266"/>
      <c r="F1062" s="248" t="s">
        <v>6793</v>
      </c>
      <c r="G1062" s="246" t="s">
        <v>6794</v>
      </c>
    </row>
    <row r="1063" spans="1:7" ht="22.5" customHeight="1">
      <c r="A1063" s="228">
        <f t="shared" si="0"/>
        <v>1062</v>
      </c>
      <c r="B1063" s="246" t="s">
        <v>5448</v>
      </c>
      <c r="C1063" s="247" t="s">
        <v>273</v>
      </c>
      <c r="D1063" s="247" t="s">
        <v>1308</v>
      </c>
      <c r="E1063" s="266"/>
      <c r="F1063" s="248" t="s">
        <v>6796</v>
      </c>
      <c r="G1063" s="246" t="s">
        <v>6797</v>
      </c>
    </row>
    <row r="1064" spans="1:7" ht="22.5" customHeight="1">
      <c r="A1064" s="228">
        <f t="shared" si="0"/>
        <v>1063</v>
      </c>
      <c r="B1064" s="246" t="s">
        <v>5448</v>
      </c>
      <c r="C1064" s="247" t="s">
        <v>241</v>
      </c>
      <c r="D1064" s="247" t="s">
        <v>2313</v>
      </c>
      <c r="E1064" s="266"/>
      <c r="F1064" s="248" t="s">
        <v>6798</v>
      </c>
      <c r="G1064" s="246" t="s">
        <v>6799</v>
      </c>
    </row>
    <row r="1065" spans="1:7" ht="22.5" customHeight="1">
      <c r="A1065" s="228">
        <f t="shared" si="0"/>
        <v>1064</v>
      </c>
      <c r="B1065" s="246" t="s">
        <v>5448</v>
      </c>
      <c r="C1065" s="247" t="s">
        <v>273</v>
      </c>
      <c r="D1065" s="247" t="s">
        <v>1305</v>
      </c>
      <c r="E1065" s="266"/>
      <c r="F1065" s="248" t="s">
        <v>6800</v>
      </c>
      <c r="G1065" s="246" t="s">
        <v>6799</v>
      </c>
    </row>
    <row r="1066" spans="1:7" ht="22.5" customHeight="1">
      <c r="A1066" s="228">
        <f t="shared" si="0"/>
        <v>1065</v>
      </c>
      <c r="B1066" s="246" t="s">
        <v>5448</v>
      </c>
      <c r="C1066" s="247" t="s">
        <v>241</v>
      </c>
      <c r="D1066" s="247" t="s">
        <v>2320</v>
      </c>
      <c r="E1066" s="266"/>
      <c r="F1066" s="248" t="s">
        <v>6801</v>
      </c>
      <c r="G1066" s="246" t="s">
        <v>6802</v>
      </c>
    </row>
    <row r="1067" spans="1:7" ht="22.5" customHeight="1">
      <c r="A1067" s="228">
        <f t="shared" si="0"/>
        <v>1066</v>
      </c>
      <c r="B1067" s="246" t="s">
        <v>5448</v>
      </c>
      <c r="C1067" s="247" t="s">
        <v>273</v>
      </c>
      <c r="D1067" s="247" t="s">
        <v>1301</v>
      </c>
      <c r="E1067" s="246" t="s">
        <v>6803</v>
      </c>
      <c r="F1067" s="248" t="s">
        <v>6804</v>
      </c>
      <c r="G1067" s="246" t="s">
        <v>6802</v>
      </c>
    </row>
    <row r="1068" spans="1:7" ht="22.5" customHeight="1">
      <c r="A1068" s="228">
        <f t="shared" si="0"/>
        <v>1067</v>
      </c>
      <c r="B1068" s="246" t="s">
        <v>5448</v>
      </c>
      <c r="C1068" s="247" t="s">
        <v>241</v>
      </c>
      <c r="D1068" s="247" t="s">
        <v>2213</v>
      </c>
      <c r="E1068" s="266"/>
      <c r="F1068" s="248" t="s">
        <v>6805</v>
      </c>
      <c r="G1068" s="246" t="s">
        <v>6806</v>
      </c>
    </row>
    <row r="1069" spans="1:7" ht="22.5" customHeight="1">
      <c r="A1069" s="228">
        <f t="shared" si="0"/>
        <v>1068</v>
      </c>
      <c r="B1069" s="246" t="s">
        <v>5448</v>
      </c>
      <c r="C1069" s="247" t="s">
        <v>273</v>
      </c>
      <c r="D1069" s="247" t="s">
        <v>1303</v>
      </c>
      <c r="E1069" s="266"/>
      <c r="F1069" s="248" t="s">
        <v>6807</v>
      </c>
      <c r="G1069" s="246" t="s">
        <v>6806</v>
      </c>
    </row>
    <row r="1070" spans="1:7" ht="22.5" customHeight="1">
      <c r="A1070" s="228">
        <f t="shared" si="0"/>
        <v>1069</v>
      </c>
      <c r="B1070" s="246" t="s">
        <v>5448</v>
      </c>
      <c r="C1070" s="247" t="s">
        <v>273</v>
      </c>
      <c r="D1070" s="247" t="s">
        <v>1298</v>
      </c>
      <c r="E1070" s="266"/>
      <c r="F1070" s="248" t="s">
        <v>6808</v>
      </c>
      <c r="G1070" s="246" t="s">
        <v>3493</v>
      </c>
    </row>
    <row r="1071" spans="1:7" ht="22.5" customHeight="1">
      <c r="A1071" s="228">
        <f t="shared" si="0"/>
        <v>1070</v>
      </c>
      <c r="B1071" s="246" t="s">
        <v>5448</v>
      </c>
      <c r="C1071" s="247" t="s">
        <v>241</v>
      </c>
      <c r="D1071" s="247" t="s">
        <v>2048</v>
      </c>
      <c r="E1071" s="246" t="s">
        <v>6809</v>
      </c>
      <c r="F1071" s="248" t="s">
        <v>6810</v>
      </c>
      <c r="G1071" s="246" t="s">
        <v>6811</v>
      </c>
    </row>
    <row r="1072" spans="1:7" ht="22.5" customHeight="1">
      <c r="A1072" s="228">
        <f t="shared" si="0"/>
        <v>1071</v>
      </c>
      <c r="B1072" s="246" t="s">
        <v>5448</v>
      </c>
      <c r="C1072" s="247" t="s">
        <v>273</v>
      </c>
      <c r="D1072" s="247" t="s">
        <v>1051</v>
      </c>
      <c r="E1072" s="266"/>
      <c r="F1072" s="248" t="s">
        <v>6812</v>
      </c>
      <c r="G1072" s="246" t="s">
        <v>6811</v>
      </c>
    </row>
    <row r="1073" spans="1:7" ht="22.5" customHeight="1">
      <c r="A1073" s="228">
        <f t="shared" si="0"/>
        <v>1072</v>
      </c>
      <c r="B1073" s="246" t="s">
        <v>5448</v>
      </c>
      <c r="C1073" s="247" t="s">
        <v>241</v>
      </c>
      <c r="D1073" s="247" t="s">
        <v>1831</v>
      </c>
      <c r="E1073" s="266"/>
      <c r="F1073" s="248" t="s">
        <v>6810</v>
      </c>
      <c r="G1073" s="246" t="s">
        <v>6813</v>
      </c>
    </row>
    <row r="1074" spans="1:7" ht="22.5" customHeight="1">
      <c r="A1074" s="228">
        <f t="shared" si="0"/>
        <v>1073</v>
      </c>
      <c r="B1074" s="246" t="s">
        <v>5448</v>
      </c>
      <c r="C1074" s="247" t="s">
        <v>273</v>
      </c>
      <c r="D1074" s="247" t="s">
        <v>1299</v>
      </c>
      <c r="E1074" s="246" t="s">
        <v>6814</v>
      </c>
      <c r="F1074" s="248" t="s">
        <v>6812</v>
      </c>
      <c r="G1074" s="246" t="s">
        <v>6813</v>
      </c>
    </row>
    <row r="1075" spans="1:7" ht="22.5" customHeight="1">
      <c r="A1075" s="228">
        <f t="shared" si="0"/>
        <v>1074</v>
      </c>
      <c r="B1075" s="246" t="s">
        <v>5448</v>
      </c>
      <c r="C1075" s="247" t="s">
        <v>273</v>
      </c>
      <c r="D1075" s="247" t="s">
        <v>1298</v>
      </c>
      <c r="E1075" s="266"/>
      <c r="F1075" s="248" t="s">
        <v>6808</v>
      </c>
      <c r="G1075" s="246" t="s">
        <v>6813</v>
      </c>
    </row>
    <row r="1076" spans="1:7" ht="22.5" customHeight="1">
      <c r="A1076" s="228">
        <f t="shared" si="0"/>
        <v>1075</v>
      </c>
      <c r="B1076" s="246" t="s">
        <v>5448</v>
      </c>
      <c r="C1076" s="247" t="s">
        <v>241</v>
      </c>
      <c r="D1076" s="247" t="s">
        <v>2312</v>
      </c>
      <c r="E1076" s="266"/>
      <c r="F1076" s="248" t="s">
        <v>6815</v>
      </c>
      <c r="G1076" s="246" t="s">
        <v>6816</v>
      </c>
    </row>
    <row r="1077" spans="1:7" ht="22.5" customHeight="1">
      <c r="A1077" s="228">
        <f t="shared" si="0"/>
        <v>1076</v>
      </c>
      <c r="B1077" s="246" t="s">
        <v>5448</v>
      </c>
      <c r="C1077" s="247" t="s">
        <v>273</v>
      </c>
      <c r="D1077" s="247" t="s">
        <v>1297</v>
      </c>
      <c r="E1077" s="266"/>
      <c r="F1077" s="248" t="s">
        <v>6817</v>
      </c>
      <c r="G1077" s="246" t="s">
        <v>6816</v>
      </c>
    </row>
    <row r="1078" spans="1:7" ht="22.5" customHeight="1">
      <c r="A1078" s="228">
        <f t="shared" si="0"/>
        <v>1077</v>
      </c>
      <c r="B1078" s="246" t="s">
        <v>5448</v>
      </c>
      <c r="C1078" s="247" t="s">
        <v>241</v>
      </c>
      <c r="D1078" s="247" t="s">
        <v>2311</v>
      </c>
      <c r="E1078" s="266"/>
      <c r="F1078" s="248" t="s">
        <v>6805</v>
      </c>
      <c r="G1078" s="246" t="s">
        <v>6818</v>
      </c>
    </row>
    <row r="1079" spans="1:7" ht="22.5" customHeight="1">
      <c r="A1079" s="228">
        <f t="shared" si="0"/>
        <v>1078</v>
      </c>
      <c r="B1079" s="246" t="s">
        <v>5448</v>
      </c>
      <c r="C1079" s="247" t="s">
        <v>273</v>
      </c>
      <c r="D1079" s="247" t="s">
        <v>1296</v>
      </c>
      <c r="E1079" s="246" t="s">
        <v>6819</v>
      </c>
      <c r="F1079" s="248" t="s">
        <v>6820</v>
      </c>
      <c r="G1079" s="246" t="s">
        <v>6818</v>
      </c>
    </row>
    <row r="1080" spans="1:7" ht="22.5" customHeight="1">
      <c r="A1080" s="228">
        <f t="shared" si="0"/>
        <v>1079</v>
      </c>
      <c r="B1080" s="246" t="s">
        <v>5448</v>
      </c>
      <c r="C1080" s="247" t="s">
        <v>241</v>
      </c>
      <c r="D1080" s="247" t="s">
        <v>2310</v>
      </c>
      <c r="E1080" s="266"/>
      <c r="F1080" s="248" t="s">
        <v>6821</v>
      </c>
      <c r="G1080" s="246" t="s">
        <v>3493</v>
      </c>
    </row>
    <row r="1081" spans="1:7" ht="22.5" customHeight="1">
      <c r="A1081" s="228">
        <f t="shared" si="0"/>
        <v>1080</v>
      </c>
      <c r="B1081" s="246" t="s">
        <v>5448</v>
      </c>
      <c r="C1081" s="247" t="s">
        <v>273</v>
      </c>
      <c r="D1081" s="247" t="s">
        <v>1295</v>
      </c>
      <c r="E1081" s="266"/>
      <c r="F1081" s="248" t="s">
        <v>6822</v>
      </c>
      <c r="G1081" s="246" t="s">
        <v>3493</v>
      </c>
    </row>
    <row r="1082" spans="1:7" ht="22.5" customHeight="1">
      <c r="A1082" s="228">
        <f t="shared" si="0"/>
        <v>1081</v>
      </c>
      <c r="B1082" s="246" t="s">
        <v>5448</v>
      </c>
      <c r="C1082" s="247" t="s">
        <v>436</v>
      </c>
      <c r="D1082" s="247" t="s">
        <v>134</v>
      </c>
      <c r="E1082" s="266"/>
      <c r="F1082" s="248" t="s">
        <v>6823</v>
      </c>
      <c r="G1082" s="246" t="s">
        <v>3493</v>
      </c>
    </row>
    <row r="1083" spans="1:7" ht="22.5" customHeight="1">
      <c r="A1083" s="228">
        <f t="shared" si="0"/>
        <v>1082</v>
      </c>
      <c r="B1083" s="246" t="s">
        <v>5448</v>
      </c>
      <c r="C1083" s="247" t="s">
        <v>195</v>
      </c>
      <c r="D1083" s="247" t="s">
        <v>985</v>
      </c>
      <c r="E1083" s="266"/>
      <c r="F1083" s="248" t="s">
        <v>6824</v>
      </c>
      <c r="G1083" s="246" t="s">
        <v>3493</v>
      </c>
    </row>
    <row r="1084" spans="1:7" ht="22.5" customHeight="1">
      <c r="A1084" s="228">
        <f t="shared" si="0"/>
        <v>1083</v>
      </c>
      <c r="B1084" s="246" t="s">
        <v>5448</v>
      </c>
      <c r="C1084" s="247" t="s">
        <v>195</v>
      </c>
      <c r="D1084" s="247" t="s">
        <v>993</v>
      </c>
      <c r="E1084" s="266"/>
      <c r="F1084" s="248" t="s">
        <v>6825</v>
      </c>
      <c r="G1084" s="246" t="s">
        <v>3493</v>
      </c>
    </row>
    <row r="1085" spans="1:7" ht="22.5" customHeight="1">
      <c r="A1085" s="228">
        <f t="shared" si="0"/>
        <v>1084</v>
      </c>
      <c r="B1085" s="246" t="s">
        <v>5448</v>
      </c>
      <c r="C1085" s="247" t="s">
        <v>195</v>
      </c>
      <c r="D1085" s="247" t="s">
        <v>994</v>
      </c>
      <c r="E1085" s="266"/>
      <c r="F1085" s="248" t="s">
        <v>6826</v>
      </c>
      <c r="G1085" s="246" t="s">
        <v>3493</v>
      </c>
    </row>
    <row r="1086" spans="1:7" ht="22.5" customHeight="1">
      <c r="A1086" s="228">
        <f t="shared" si="0"/>
        <v>1085</v>
      </c>
      <c r="B1086" s="246" t="s">
        <v>5448</v>
      </c>
      <c r="C1086" s="247" t="s">
        <v>195</v>
      </c>
      <c r="D1086" s="247" t="s">
        <v>995</v>
      </c>
      <c r="E1086" s="266"/>
      <c r="F1086" s="248" t="s">
        <v>6827</v>
      </c>
      <c r="G1086" s="246" t="s">
        <v>3493</v>
      </c>
    </row>
    <row r="1087" spans="1:7" ht="22.5" customHeight="1">
      <c r="A1087" s="228">
        <f t="shared" si="0"/>
        <v>1086</v>
      </c>
      <c r="B1087" s="246" t="s">
        <v>5448</v>
      </c>
      <c r="C1087" s="247" t="s">
        <v>195</v>
      </c>
      <c r="D1087" s="247" t="s">
        <v>925</v>
      </c>
      <c r="E1087" s="266"/>
      <c r="F1087" s="248" t="s">
        <v>6828</v>
      </c>
      <c r="G1087" s="246" t="s">
        <v>3493</v>
      </c>
    </row>
    <row r="1088" spans="1:7" ht="22.5" customHeight="1">
      <c r="A1088" s="228">
        <f t="shared" si="0"/>
        <v>1087</v>
      </c>
      <c r="B1088" s="246" t="s">
        <v>5448</v>
      </c>
      <c r="C1088" s="247" t="s">
        <v>195</v>
      </c>
      <c r="D1088" s="247" t="s">
        <v>996</v>
      </c>
      <c r="E1088" s="266"/>
      <c r="F1088" s="248" t="s">
        <v>6829</v>
      </c>
      <c r="G1088" s="246" t="s">
        <v>3493</v>
      </c>
    </row>
    <row r="1089" spans="1:7" ht="22.5" customHeight="1">
      <c r="A1089" s="228">
        <f t="shared" si="0"/>
        <v>1088</v>
      </c>
      <c r="B1089" s="246" t="s">
        <v>5448</v>
      </c>
      <c r="C1089" s="247" t="s">
        <v>195</v>
      </c>
      <c r="D1089" s="247" t="s">
        <v>997</v>
      </c>
      <c r="E1089" s="266"/>
      <c r="F1089" s="248" t="s">
        <v>6830</v>
      </c>
      <c r="G1089" s="246" t="s">
        <v>3493</v>
      </c>
    </row>
    <row r="1090" spans="1:7" ht="22.5" customHeight="1">
      <c r="A1090" s="228">
        <f t="shared" si="0"/>
        <v>1089</v>
      </c>
      <c r="B1090" s="246" t="s">
        <v>5448</v>
      </c>
      <c r="C1090" s="247" t="s">
        <v>195</v>
      </c>
      <c r="D1090" s="247" t="s">
        <v>998</v>
      </c>
      <c r="E1090" s="266"/>
      <c r="F1090" s="248" t="s">
        <v>6831</v>
      </c>
      <c r="G1090" s="246" t="s">
        <v>3493</v>
      </c>
    </row>
    <row r="1091" spans="1:7" ht="22.5" customHeight="1">
      <c r="A1091" s="228">
        <f t="shared" si="0"/>
        <v>1090</v>
      </c>
      <c r="B1091" s="246" t="s">
        <v>5448</v>
      </c>
      <c r="C1091" s="247" t="s">
        <v>195</v>
      </c>
      <c r="D1091" s="247" t="s">
        <v>999</v>
      </c>
      <c r="E1091" s="266"/>
      <c r="F1091" s="248" t="s">
        <v>6832</v>
      </c>
      <c r="G1091" s="246" t="s">
        <v>3493</v>
      </c>
    </row>
    <row r="1092" spans="1:7" ht="22.5" customHeight="1">
      <c r="A1092" s="228">
        <f t="shared" si="0"/>
        <v>1091</v>
      </c>
      <c r="B1092" s="246" t="s">
        <v>5448</v>
      </c>
      <c r="C1092" s="247" t="s">
        <v>195</v>
      </c>
      <c r="D1092" s="247" t="s">
        <v>1000</v>
      </c>
      <c r="E1092" s="266"/>
      <c r="F1092" s="248" t="s">
        <v>6833</v>
      </c>
      <c r="G1092" s="246" t="s">
        <v>3493</v>
      </c>
    </row>
    <row r="1093" spans="1:7" ht="22.5" customHeight="1">
      <c r="A1093" s="228">
        <f t="shared" si="0"/>
        <v>1092</v>
      </c>
      <c r="B1093" s="246" t="s">
        <v>5448</v>
      </c>
      <c r="C1093" s="247" t="s">
        <v>195</v>
      </c>
      <c r="D1093" s="247" t="s">
        <v>830</v>
      </c>
      <c r="E1093" s="266"/>
      <c r="F1093" s="248" t="s">
        <v>6834</v>
      </c>
      <c r="G1093" s="246" t="s">
        <v>3493</v>
      </c>
    </row>
    <row r="1094" spans="1:7" ht="22.5" customHeight="1">
      <c r="A1094" s="228">
        <f t="shared" si="0"/>
        <v>1093</v>
      </c>
      <c r="B1094" s="246" t="s">
        <v>5448</v>
      </c>
      <c r="C1094" s="247" t="s">
        <v>494</v>
      </c>
      <c r="D1094" s="247" t="s">
        <v>1518</v>
      </c>
      <c r="E1094" s="266"/>
      <c r="F1094" s="248" t="s">
        <v>6835</v>
      </c>
      <c r="G1094" s="246" t="s">
        <v>3493</v>
      </c>
    </row>
    <row r="1095" spans="1:7" ht="22.5" customHeight="1">
      <c r="A1095" s="228">
        <f t="shared" si="0"/>
        <v>1094</v>
      </c>
      <c r="B1095" s="246" t="s">
        <v>5448</v>
      </c>
      <c r="C1095" s="247" t="s">
        <v>2695</v>
      </c>
      <c r="D1095" s="247" t="s">
        <v>1030</v>
      </c>
      <c r="E1095" s="266"/>
      <c r="F1095" s="248" t="s">
        <v>6836</v>
      </c>
      <c r="G1095" s="246" t="s">
        <v>3493</v>
      </c>
    </row>
    <row r="1096" spans="1:7" ht="22.5" customHeight="1">
      <c r="A1096" s="228">
        <f t="shared" si="0"/>
        <v>1095</v>
      </c>
      <c r="B1096" s="246" t="s">
        <v>5448</v>
      </c>
      <c r="C1096" s="247" t="s">
        <v>2720</v>
      </c>
      <c r="D1096" s="247" t="s">
        <v>1783</v>
      </c>
      <c r="E1096" s="266"/>
      <c r="F1096" s="248" t="s">
        <v>6837</v>
      </c>
      <c r="G1096" s="246" t="s">
        <v>3493</v>
      </c>
    </row>
    <row r="1097" spans="1:7" ht="22.5" customHeight="1">
      <c r="A1097" s="228">
        <f t="shared" si="0"/>
        <v>1096</v>
      </c>
      <c r="B1097" s="246" t="s">
        <v>5448</v>
      </c>
      <c r="C1097" s="247" t="s">
        <v>2696</v>
      </c>
      <c r="D1097" s="247" t="s">
        <v>1408</v>
      </c>
      <c r="E1097" s="266"/>
      <c r="F1097" s="248" t="s">
        <v>6838</v>
      </c>
      <c r="G1097" s="246" t="s">
        <v>3493</v>
      </c>
    </row>
    <row r="1098" spans="1:7" ht="22.5" customHeight="1">
      <c r="A1098" s="228">
        <f t="shared" si="0"/>
        <v>1097</v>
      </c>
      <c r="B1098" s="246" t="s">
        <v>5448</v>
      </c>
      <c r="C1098" s="247" t="s">
        <v>1281</v>
      </c>
      <c r="D1098" s="247" t="s">
        <v>459</v>
      </c>
      <c r="E1098" s="266"/>
      <c r="F1098" s="248" t="s">
        <v>6839</v>
      </c>
      <c r="G1098" s="246" t="s">
        <v>3493</v>
      </c>
    </row>
    <row r="1099" spans="1:7" ht="22.5" customHeight="1">
      <c r="A1099" s="228">
        <f t="shared" si="0"/>
        <v>1098</v>
      </c>
      <c r="B1099" s="246" t="s">
        <v>5448</v>
      </c>
      <c r="C1099" s="247" t="s">
        <v>630</v>
      </c>
      <c r="D1099" s="247" t="s">
        <v>1649</v>
      </c>
      <c r="E1099" s="266"/>
      <c r="F1099" s="248" t="s">
        <v>6840</v>
      </c>
      <c r="G1099" s="246" t="s">
        <v>3493</v>
      </c>
    </row>
    <row r="1100" spans="1:7" ht="22.5" customHeight="1">
      <c r="A1100" s="228">
        <f t="shared" si="0"/>
        <v>1099</v>
      </c>
      <c r="B1100" s="246" t="s">
        <v>3141</v>
      </c>
      <c r="C1100" s="247" t="s">
        <v>241</v>
      </c>
      <c r="D1100" s="247" t="s">
        <v>2295</v>
      </c>
      <c r="E1100" s="266"/>
      <c r="F1100" s="248" t="s">
        <v>6841</v>
      </c>
      <c r="G1100" s="246" t="s">
        <v>6842</v>
      </c>
    </row>
    <row r="1101" spans="1:7" ht="22.5" customHeight="1">
      <c r="A1101" s="228">
        <f t="shared" si="0"/>
        <v>1100</v>
      </c>
      <c r="B1101" s="246" t="s">
        <v>3141</v>
      </c>
      <c r="C1101" s="247" t="s">
        <v>273</v>
      </c>
      <c r="D1101" s="247" t="s">
        <v>1234</v>
      </c>
      <c r="E1101" s="266"/>
      <c r="F1101" s="248" t="s">
        <v>6843</v>
      </c>
      <c r="G1101" s="246" t="s">
        <v>6842</v>
      </c>
    </row>
    <row r="1102" spans="1:7" ht="22.5" customHeight="1">
      <c r="A1102" s="228">
        <f t="shared" si="0"/>
        <v>1101</v>
      </c>
      <c r="B1102" s="246" t="s">
        <v>3141</v>
      </c>
      <c r="C1102" s="247" t="s">
        <v>1281</v>
      </c>
      <c r="D1102" s="247" t="s">
        <v>457</v>
      </c>
      <c r="E1102" s="266"/>
      <c r="F1102" s="248" t="s">
        <v>6844</v>
      </c>
      <c r="G1102" s="246" t="s">
        <v>6845</v>
      </c>
    </row>
    <row r="1103" spans="1:7" ht="22.5" customHeight="1">
      <c r="A1103" s="228">
        <f t="shared" si="0"/>
        <v>1102</v>
      </c>
      <c r="B1103" s="246" t="s">
        <v>3141</v>
      </c>
      <c r="C1103" s="247" t="s">
        <v>630</v>
      </c>
      <c r="D1103" s="247" t="s">
        <v>1642</v>
      </c>
      <c r="E1103" s="266"/>
      <c r="F1103" s="248" t="s">
        <v>6846</v>
      </c>
      <c r="G1103" s="246" t="s">
        <v>6842</v>
      </c>
    </row>
    <row r="1104" spans="1:7" ht="22.5" customHeight="1">
      <c r="A1104" s="228">
        <f t="shared" si="0"/>
        <v>1103</v>
      </c>
      <c r="B1104" s="246" t="s">
        <v>3141</v>
      </c>
      <c r="C1104" s="247" t="s">
        <v>630</v>
      </c>
      <c r="D1104" s="247" t="s">
        <v>1641</v>
      </c>
      <c r="E1104" s="266"/>
      <c r="F1104" s="248" t="s">
        <v>6847</v>
      </c>
      <c r="G1104" s="246" t="s">
        <v>6842</v>
      </c>
    </row>
    <row r="1105" spans="1:7" ht="22.5" customHeight="1">
      <c r="A1105" s="228">
        <f t="shared" si="0"/>
        <v>1104</v>
      </c>
      <c r="B1105" s="246" t="s">
        <v>3141</v>
      </c>
      <c r="C1105" s="247" t="s">
        <v>494</v>
      </c>
      <c r="D1105" s="247" t="s">
        <v>1494</v>
      </c>
      <c r="E1105" s="266"/>
      <c r="F1105" s="248" t="s">
        <v>6848</v>
      </c>
      <c r="G1105" s="246" t="s">
        <v>6842</v>
      </c>
    </row>
    <row r="1106" spans="1:7" ht="22.5" customHeight="1">
      <c r="A1106" s="228">
        <f t="shared" si="0"/>
        <v>1105</v>
      </c>
      <c r="B1106" s="246" t="s">
        <v>3141</v>
      </c>
      <c r="C1106" s="247" t="s">
        <v>2680</v>
      </c>
      <c r="D1106" s="247" t="s">
        <v>333</v>
      </c>
      <c r="E1106" s="266"/>
      <c r="F1106" s="248" t="s">
        <v>6849</v>
      </c>
      <c r="G1106" s="246" t="s">
        <v>6842</v>
      </c>
    </row>
    <row r="1107" spans="1:7" ht="22.5" customHeight="1">
      <c r="A1107" s="228">
        <f t="shared" si="0"/>
        <v>1106</v>
      </c>
      <c r="B1107" s="246" t="s">
        <v>3141</v>
      </c>
      <c r="C1107" s="247" t="s">
        <v>436</v>
      </c>
      <c r="D1107" s="247" t="s">
        <v>127</v>
      </c>
      <c r="E1107" s="266"/>
      <c r="F1107" s="248" t="s">
        <v>6850</v>
      </c>
      <c r="G1107" s="246" t="s">
        <v>6842</v>
      </c>
    </row>
    <row r="1108" spans="1:7" ht="22.5" customHeight="1">
      <c r="A1108" s="228">
        <f t="shared" si="0"/>
        <v>1107</v>
      </c>
      <c r="B1108" s="246" t="s">
        <v>3141</v>
      </c>
      <c r="C1108" s="247" t="s">
        <v>630</v>
      </c>
      <c r="D1108" s="247" t="s">
        <v>1639</v>
      </c>
      <c r="E1108" s="266"/>
      <c r="F1108" s="248" t="s">
        <v>6851</v>
      </c>
      <c r="G1108" s="246" t="s">
        <v>6842</v>
      </c>
    </row>
    <row r="1109" spans="1:7" ht="22.5" customHeight="1">
      <c r="A1109" s="228">
        <f t="shared" si="0"/>
        <v>1108</v>
      </c>
      <c r="B1109" s="246" t="s">
        <v>3141</v>
      </c>
      <c r="C1109" s="247" t="s">
        <v>2695</v>
      </c>
      <c r="D1109" s="247" t="s">
        <v>1031</v>
      </c>
      <c r="E1109" s="266"/>
      <c r="F1109" s="248" t="s">
        <v>6851</v>
      </c>
      <c r="G1109" s="246" t="s">
        <v>6842</v>
      </c>
    </row>
    <row r="1110" spans="1:7" ht="22.5" customHeight="1">
      <c r="A1110" s="228">
        <f t="shared" si="0"/>
        <v>1109</v>
      </c>
      <c r="B1110" s="246" t="s">
        <v>3141</v>
      </c>
      <c r="C1110" s="247" t="s">
        <v>1700</v>
      </c>
      <c r="D1110" s="247" t="s">
        <v>2296</v>
      </c>
      <c r="E1110" s="266"/>
      <c r="F1110" s="248" t="s">
        <v>6852</v>
      </c>
      <c r="G1110" s="246" t="s">
        <v>6842</v>
      </c>
    </row>
    <row r="1111" spans="1:7" ht="22.5" customHeight="1">
      <c r="A1111" s="228">
        <f t="shared" si="0"/>
        <v>1110</v>
      </c>
      <c r="B1111" s="246" t="s">
        <v>3141</v>
      </c>
      <c r="C1111" s="247" t="s">
        <v>195</v>
      </c>
      <c r="D1111" s="247" t="s">
        <v>927</v>
      </c>
      <c r="E1111" s="266"/>
      <c r="F1111" s="248" t="s">
        <v>6853</v>
      </c>
      <c r="G1111" s="246" t="s">
        <v>6854</v>
      </c>
    </row>
    <row r="1112" spans="1:7" ht="22.5" customHeight="1">
      <c r="A1112" s="228">
        <f t="shared" si="0"/>
        <v>1111</v>
      </c>
      <c r="B1112" s="246" t="s">
        <v>3141</v>
      </c>
      <c r="C1112" s="247" t="s">
        <v>436</v>
      </c>
      <c r="D1112" s="247" t="s">
        <v>128</v>
      </c>
      <c r="E1112" s="266"/>
      <c r="F1112" s="248" t="s">
        <v>6855</v>
      </c>
      <c r="G1112" s="246" t="s">
        <v>6854</v>
      </c>
    </row>
    <row r="1113" spans="1:7" ht="22.5" customHeight="1">
      <c r="A1113" s="228">
        <f t="shared" si="0"/>
        <v>1112</v>
      </c>
      <c r="B1113" s="246" t="s">
        <v>3141</v>
      </c>
      <c r="C1113" s="247" t="s">
        <v>273</v>
      </c>
      <c r="D1113" s="247" t="s">
        <v>1233</v>
      </c>
      <c r="E1113" s="266"/>
      <c r="F1113" s="248" t="s">
        <v>6856</v>
      </c>
      <c r="G1113" s="246" t="s">
        <v>6854</v>
      </c>
    </row>
    <row r="1114" spans="1:7" ht="22.5" customHeight="1">
      <c r="A1114" s="228">
        <f t="shared" si="0"/>
        <v>1113</v>
      </c>
      <c r="B1114" s="246" t="s">
        <v>3141</v>
      </c>
      <c r="C1114" s="247" t="s">
        <v>241</v>
      </c>
      <c r="D1114" s="247" t="s">
        <v>2294</v>
      </c>
      <c r="E1114" s="266"/>
      <c r="F1114" s="248" t="s">
        <v>6857</v>
      </c>
      <c r="G1114" s="246" t="s">
        <v>6854</v>
      </c>
    </row>
    <row r="1115" spans="1:7" ht="22.5" customHeight="1">
      <c r="A1115" s="228">
        <f t="shared" si="0"/>
        <v>1114</v>
      </c>
      <c r="B1115" s="246" t="s">
        <v>3141</v>
      </c>
      <c r="C1115" s="247" t="s">
        <v>195</v>
      </c>
      <c r="D1115" s="412" t="s">
        <v>933</v>
      </c>
      <c r="E1115" s="266"/>
      <c r="F1115" s="248" t="s">
        <v>6860</v>
      </c>
      <c r="G1115" s="246" t="s">
        <v>6854</v>
      </c>
    </row>
    <row r="1116" spans="1:7" ht="22.5" customHeight="1">
      <c r="A1116" s="228">
        <f t="shared" si="0"/>
        <v>1115</v>
      </c>
      <c r="B1116" s="267" t="s">
        <v>6861</v>
      </c>
      <c r="C1116" s="247" t="s">
        <v>36</v>
      </c>
      <c r="D1116" s="247" t="s">
        <v>1895</v>
      </c>
      <c r="E1116" s="266"/>
      <c r="F1116" s="248" t="s">
        <v>3596</v>
      </c>
      <c r="G1116" s="246" t="s">
        <v>6862</v>
      </c>
    </row>
    <row r="1117" spans="1:7" ht="22.5" customHeight="1">
      <c r="A1117" s="228">
        <f t="shared" si="0"/>
        <v>1116</v>
      </c>
      <c r="B1117" s="267" t="s">
        <v>6861</v>
      </c>
      <c r="C1117" s="247" t="s">
        <v>49</v>
      </c>
      <c r="D1117" s="247" t="s">
        <v>1310</v>
      </c>
      <c r="E1117" s="246" t="s">
        <v>6863</v>
      </c>
      <c r="F1117" s="248" t="s">
        <v>3607</v>
      </c>
      <c r="G1117" s="246" t="s">
        <v>6862</v>
      </c>
    </row>
    <row r="1118" spans="1:7" ht="22.5" customHeight="1">
      <c r="A1118" s="228">
        <f t="shared" si="0"/>
        <v>1117</v>
      </c>
      <c r="B1118" s="267" t="s">
        <v>6861</v>
      </c>
      <c r="C1118" s="247" t="s">
        <v>1730</v>
      </c>
      <c r="D1118" s="247" t="s">
        <v>2344</v>
      </c>
      <c r="E1118" s="266"/>
      <c r="F1118" s="248" t="s">
        <v>3612</v>
      </c>
      <c r="G1118" s="246" t="s">
        <v>6862</v>
      </c>
    </row>
    <row r="1119" spans="1:7" ht="22.5" customHeight="1">
      <c r="A1119" s="228">
        <f t="shared" si="0"/>
        <v>1118</v>
      </c>
      <c r="B1119" s="267" t="s">
        <v>6861</v>
      </c>
      <c r="C1119" s="247" t="s">
        <v>1730</v>
      </c>
      <c r="D1119" s="247" t="s">
        <v>2342</v>
      </c>
      <c r="E1119" s="266"/>
      <c r="F1119" s="248" t="s">
        <v>3617</v>
      </c>
      <c r="G1119" s="246" t="s">
        <v>6862</v>
      </c>
    </row>
    <row r="1120" spans="1:7" ht="22.5" customHeight="1">
      <c r="A1120" s="228">
        <f t="shared" si="0"/>
        <v>1119</v>
      </c>
      <c r="B1120" s="267" t="s">
        <v>6861</v>
      </c>
      <c r="C1120" s="247" t="s">
        <v>3118</v>
      </c>
      <c r="D1120" s="247" t="s">
        <v>153</v>
      </c>
      <c r="E1120" s="266"/>
      <c r="F1120" s="248" t="s">
        <v>3621</v>
      </c>
      <c r="G1120" s="246" t="s">
        <v>6862</v>
      </c>
    </row>
    <row r="1121" spans="1:7" ht="22.5" customHeight="1">
      <c r="A1121" s="228">
        <f t="shared" si="0"/>
        <v>1120</v>
      </c>
      <c r="B1121" s="267" t="s">
        <v>6861</v>
      </c>
      <c r="C1121" s="247" t="s">
        <v>551</v>
      </c>
      <c r="D1121" s="247" t="s">
        <v>1540</v>
      </c>
      <c r="E1121" s="246" t="s">
        <v>6864</v>
      </c>
      <c r="F1121" s="248" t="s">
        <v>3624</v>
      </c>
      <c r="G1121" s="246" t="s">
        <v>6862</v>
      </c>
    </row>
    <row r="1122" spans="1:7" ht="22.5" customHeight="1">
      <c r="A1122" s="228">
        <f t="shared" si="0"/>
        <v>1121</v>
      </c>
      <c r="B1122" s="267" t="s">
        <v>6861</v>
      </c>
      <c r="C1122" s="247" t="s">
        <v>3629</v>
      </c>
      <c r="D1122" s="247" t="s">
        <v>1791</v>
      </c>
      <c r="E1122" s="266"/>
      <c r="F1122" s="248" t="s">
        <v>3632</v>
      </c>
      <c r="G1122" s="246" t="s">
        <v>6862</v>
      </c>
    </row>
    <row r="1123" spans="1:7" ht="22.5" customHeight="1">
      <c r="A1123" s="228">
        <f t="shared" si="0"/>
        <v>1122</v>
      </c>
      <c r="B1123" s="267" t="s">
        <v>6865</v>
      </c>
      <c r="C1123" s="247" t="s">
        <v>36</v>
      </c>
      <c r="D1123" s="247" t="s">
        <v>1940</v>
      </c>
      <c r="E1123" s="266"/>
      <c r="F1123" s="248" t="s">
        <v>6866</v>
      </c>
      <c r="G1123" s="246" t="s">
        <v>6862</v>
      </c>
    </row>
    <row r="1124" spans="1:7" ht="22.5" customHeight="1">
      <c r="A1124" s="228">
        <f t="shared" si="0"/>
        <v>1123</v>
      </c>
      <c r="B1124" s="267" t="s">
        <v>6865</v>
      </c>
      <c r="C1124" s="247" t="s">
        <v>49</v>
      </c>
      <c r="D1124" s="247" t="s">
        <v>1111</v>
      </c>
      <c r="E1124" s="266"/>
      <c r="F1124" s="248" t="s">
        <v>6867</v>
      </c>
      <c r="G1124" s="246" t="s">
        <v>6862</v>
      </c>
    </row>
    <row r="1125" spans="1:7" ht="22.5" customHeight="1">
      <c r="A1125" s="228">
        <f t="shared" si="0"/>
        <v>1124</v>
      </c>
      <c r="B1125" s="267" t="s">
        <v>6865</v>
      </c>
      <c r="C1125" s="247" t="s">
        <v>347</v>
      </c>
      <c r="D1125" s="247" t="s">
        <v>955</v>
      </c>
      <c r="E1125" s="266"/>
      <c r="F1125" s="248" t="s">
        <v>6868</v>
      </c>
      <c r="G1125" s="246" t="s">
        <v>6862</v>
      </c>
    </row>
    <row r="1126" spans="1:7" ht="22.5" customHeight="1">
      <c r="A1126" s="228">
        <f t="shared" si="0"/>
        <v>1125</v>
      </c>
      <c r="B1126" s="267" t="s">
        <v>6865</v>
      </c>
      <c r="C1126" s="247" t="s">
        <v>6869</v>
      </c>
      <c r="D1126" s="412" t="s">
        <v>1459</v>
      </c>
      <c r="E1126" s="266"/>
      <c r="F1126" s="248" t="s">
        <v>6870</v>
      </c>
      <c r="G1126" s="246" t="s">
        <v>6862</v>
      </c>
    </row>
    <row r="1127" spans="1:7" ht="22.5" customHeight="1">
      <c r="A1127" s="228">
        <f t="shared" si="0"/>
        <v>1126</v>
      </c>
      <c r="B1127" s="267" t="s">
        <v>6865</v>
      </c>
      <c r="C1127" s="247" t="s">
        <v>347</v>
      </c>
      <c r="D1127" s="247" t="s">
        <v>961</v>
      </c>
      <c r="E1127" s="266"/>
      <c r="F1127" s="248" t="s">
        <v>6871</v>
      </c>
      <c r="G1127" s="246" t="s">
        <v>6872</v>
      </c>
    </row>
    <row r="1128" spans="1:7" ht="22.5" customHeight="1">
      <c r="A1128" s="228">
        <f t="shared" si="0"/>
        <v>1127</v>
      </c>
      <c r="B1128" s="267" t="s">
        <v>6865</v>
      </c>
      <c r="C1128" s="247" t="s">
        <v>49</v>
      </c>
      <c r="D1128" s="247" t="s">
        <v>1384</v>
      </c>
      <c r="E1128" s="266"/>
      <c r="F1128" s="248" t="s">
        <v>6873</v>
      </c>
      <c r="G1128" s="246" t="s">
        <v>6872</v>
      </c>
    </row>
    <row r="1129" spans="1:7" ht="22.5" customHeight="1">
      <c r="A1129" s="228">
        <f t="shared" si="0"/>
        <v>1128</v>
      </c>
      <c r="B1129" s="267" t="s">
        <v>6865</v>
      </c>
      <c r="C1129" s="247" t="s">
        <v>36</v>
      </c>
      <c r="D1129" s="247" t="s">
        <v>2377</v>
      </c>
      <c r="E1129" s="266"/>
      <c r="F1129" s="248" t="s">
        <v>6874</v>
      </c>
      <c r="G1129" s="246" t="s">
        <v>6872</v>
      </c>
    </row>
    <row r="1130" spans="1:7" ht="22.5" customHeight="1">
      <c r="A1130" s="228">
        <f t="shared" si="0"/>
        <v>1129</v>
      </c>
      <c r="B1130" s="267" t="s">
        <v>6865</v>
      </c>
      <c r="C1130" s="247" t="s">
        <v>3118</v>
      </c>
      <c r="D1130" s="247" t="s">
        <v>171</v>
      </c>
      <c r="E1130" s="266"/>
      <c r="F1130" s="248" t="s">
        <v>6875</v>
      </c>
      <c r="G1130" s="246" t="s">
        <v>6872</v>
      </c>
    </row>
    <row r="1131" spans="1:7" ht="22.5" customHeight="1">
      <c r="A1131" s="228">
        <f t="shared" si="0"/>
        <v>1130</v>
      </c>
      <c r="B1131" s="267" t="s">
        <v>6865</v>
      </c>
      <c r="C1131" s="247" t="s">
        <v>551</v>
      </c>
      <c r="D1131" s="247" t="s">
        <v>1548</v>
      </c>
      <c r="E1131" s="266"/>
      <c r="F1131" s="248" t="s">
        <v>6876</v>
      </c>
      <c r="G1131" s="246" t="s">
        <v>6872</v>
      </c>
    </row>
    <row r="1132" spans="1:7" ht="22.5" customHeight="1">
      <c r="A1132" s="228">
        <f t="shared" si="0"/>
        <v>1131</v>
      </c>
      <c r="B1132" s="267" t="s">
        <v>6865</v>
      </c>
      <c r="C1132" s="247" t="s">
        <v>3151</v>
      </c>
      <c r="D1132" s="247" t="s">
        <v>444</v>
      </c>
      <c r="E1132" s="266"/>
      <c r="F1132" s="248" t="s">
        <v>6877</v>
      </c>
      <c r="G1132" s="246" t="s">
        <v>6862</v>
      </c>
    </row>
    <row r="1133" spans="1:7" ht="22.5" customHeight="1">
      <c r="A1133" s="228">
        <f t="shared" si="0"/>
        <v>1132</v>
      </c>
      <c r="B1133" s="267" t="s">
        <v>6865</v>
      </c>
      <c r="C1133" s="247" t="s">
        <v>551</v>
      </c>
      <c r="D1133" s="247" t="s">
        <v>1546</v>
      </c>
      <c r="E1133" s="266"/>
      <c r="F1133" s="248" t="s">
        <v>6878</v>
      </c>
      <c r="G1133" s="246" t="s">
        <v>6879</v>
      </c>
    </row>
    <row r="1134" spans="1:7" ht="22.5" customHeight="1">
      <c r="A1134" s="228">
        <f t="shared" si="0"/>
        <v>1133</v>
      </c>
      <c r="B1134" s="267" t="s">
        <v>6865</v>
      </c>
      <c r="C1134" s="247" t="s">
        <v>36</v>
      </c>
      <c r="D1134" s="247" t="s">
        <v>2378</v>
      </c>
      <c r="E1134" s="266"/>
      <c r="F1134" s="248" t="s">
        <v>6880</v>
      </c>
      <c r="G1134" s="246" t="s">
        <v>6879</v>
      </c>
    </row>
    <row r="1135" spans="1:7" ht="22.5" customHeight="1">
      <c r="A1135" s="228">
        <f t="shared" si="0"/>
        <v>1134</v>
      </c>
      <c r="B1135" s="267" t="s">
        <v>6865</v>
      </c>
      <c r="C1135" s="247" t="s">
        <v>49</v>
      </c>
      <c r="D1135" s="247" t="s">
        <v>1387</v>
      </c>
      <c r="E1135" s="266"/>
      <c r="F1135" s="248" t="s">
        <v>6881</v>
      </c>
      <c r="G1135" s="246" t="s">
        <v>6879</v>
      </c>
    </row>
    <row r="1136" spans="1:7" ht="22.5" customHeight="1">
      <c r="A1136" s="228">
        <f t="shared" si="0"/>
        <v>1135</v>
      </c>
      <c r="B1136" s="267" t="s">
        <v>6865</v>
      </c>
      <c r="C1136" s="247" t="s">
        <v>3118</v>
      </c>
      <c r="D1136" s="412" t="s">
        <v>172</v>
      </c>
      <c r="E1136" s="266"/>
      <c r="F1136" s="248" t="s">
        <v>6882</v>
      </c>
      <c r="G1136" s="246" t="s">
        <v>6879</v>
      </c>
    </row>
    <row r="1137" spans="1:7" ht="22.5" customHeight="1">
      <c r="A1137" s="228">
        <f t="shared" si="0"/>
        <v>1136</v>
      </c>
      <c r="B1137" s="267" t="s">
        <v>6865</v>
      </c>
      <c r="C1137" s="247" t="s">
        <v>347</v>
      </c>
      <c r="D1137" s="247" t="s">
        <v>958</v>
      </c>
      <c r="E1137" s="266"/>
      <c r="F1137" s="248" t="s">
        <v>6883</v>
      </c>
      <c r="G1137" s="246" t="s">
        <v>6879</v>
      </c>
    </row>
    <row r="1138" spans="1:7" ht="22.5" customHeight="1">
      <c r="A1138" s="228">
        <f t="shared" si="0"/>
        <v>1137</v>
      </c>
      <c r="B1138" s="267" t="s">
        <v>6865</v>
      </c>
      <c r="C1138" s="247" t="s">
        <v>551</v>
      </c>
      <c r="D1138" s="247" t="s">
        <v>1545</v>
      </c>
      <c r="E1138" s="266"/>
      <c r="F1138" s="248" t="s">
        <v>6884</v>
      </c>
      <c r="G1138" s="246" t="s">
        <v>6885</v>
      </c>
    </row>
    <row r="1139" spans="1:7" ht="22.5" customHeight="1">
      <c r="A1139" s="228">
        <f t="shared" si="0"/>
        <v>1138</v>
      </c>
      <c r="B1139" s="267" t="s">
        <v>6865</v>
      </c>
      <c r="C1139" s="247" t="s">
        <v>49</v>
      </c>
      <c r="D1139" s="247" t="s">
        <v>1385</v>
      </c>
      <c r="E1139" s="266"/>
      <c r="F1139" s="248" t="s">
        <v>6886</v>
      </c>
      <c r="G1139" s="246" t="s">
        <v>6885</v>
      </c>
    </row>
    <row r="1140" spans="1:7" ht="22.5" customHeight="1">
      <c r="A1140" s="228">
        <f t="shared" si="0"/>
        <v>1139</v>
      </c>
      <c r="B1140" s="267" t="s">
        <v>6865</v>
      </c>
      <c r="C1140" s="247" t="s">
        <v>36</v>
      </c>
      <c r="D1140" s="247" t="s">
        <v>2376</v>
      </c>
      <c r="E1140" s="266"/>
      <c r="F1140" s="248" t="s">
        <v>6889</v>
      </c>
      <c r="G1140" s="246" t="s">
        <v>6885</v>
      </c>
    </row>
    <row r="1141" spans="1:7" ht="22.5" customHeight="1">
      <c r="A1141" s="228">
        <f t="shared" si="0"/>
        <v>1140</v>
      </c>
      <c r="B1141" s="267" t="s">
        <v>6865</v>
      </c>
      <c r="C1141" s="247" t="s">
        <v>6551</v>
      </c>
      <c r="D1141" s="247" t="s">
        <v>1795</v>
      </c>
      <c r="E1141" s="266"/>
      <c r="F1141" s="248" t="s">
        <v>6891</v>
      </c>
      <c r="G1141" s="246" t="s">
        <v>6862</v>
      </c>
    </row>
    <row r="1142" spans="1:7" ht="22.5" customHeight="1">
      <c r="A1142" s="228">
        <f t="shared" si="0"/>
        <v>1141</v>
      </c>
      <c r="B1142" s="267" t="s">
        <v>6865</v>
      </c>
      <c r="C1142" s="247" t="s">
        <v>3118</v>
      </c>
      <c r="D1142" s="247" t="s">
        <v>171</v>
      </c>
      <c r="E1142" s="266"/>
      <c r="F1142" s="248" t="s">
        <v>6893</v>
      </c>
      <c r="G1142" s="246" t="s">
        <v>6862</v>
      </c>
    </row>
    <row r="1143" spans="1:7" ht="22.5" customHeight="1">
      <c r="A1143" s="228">
        <f t="shared" si="0"/>
        <v>1142</v>
      </c>
      <c r="B1143" s="267" t="s">
        <v>6865</v>
      </c>
      <c r="C1143" s="247" t="s">
        <v>3118</v>
      </c>
      <c r="D1143" s="247" t="s">
        <v>172</v>
      </c>
      <c r="E1143" s="266"/>
      <c r="F1143" s="248" t="s">
        <v>6893</v>
      </c>
      <c r="G1143" s="246" t="s">
        <v>6862</v>
      </c>
    </row>
    <row r="1144" spans="1:7" ht="22.5" customHeight="1">
      <c r="A1144" s="228">
        <f t="shared" si="0"/>
        <v>1143</v>
      </c>
      <c r="B1144" s="267" t="s">
        <v>6865</v>
      </c>
      <c r="C1144" s="247" t="s">
        <v>49</v>
      </c>
      <c r="D1144" s="247" t="s">
        <v>1386</v>
      </c>
      <c r="E1144" s="266"/>
      <c r="F1144" s="248" t="s">
        <v>6895</v>
      </c>
      <c r="G1144" s="246" t="s">
        <v>6897</v>
      </c>
    </row>
    <row r="1145" spans="1:7" ht="22.5" customHeight="1">
      <c r="A1145" s="228">
        <f t="shared" si="0"/>
        <v>1144</v>
      </c>
      <c r="B1145" s="267" t="s">
        <v>6865</v>
      </c>
      <c r="C1145" s="247" t="s">
        <v>36</v>
      </c>
      <c r="D1145" s="247" t="s">
        <v>2060</v>
      </c>
      <c r="E1145" s="246" t="s">
        <v>6898</v>
      </c>
      <c r="F1145" s="248" t="s">
        <v>6899</v>
      </c>
      <c r="G1145" s="246" t="s">
        <v>6897</v>
      </c>
    </row>
    <row r="1146" spans="1:7" ht="22.5" customHeight="1">
      <c r="A1146" s="228">
        <f t="shared" si="0"/>
        <v>1145</v>
      </c>
      <c r="B1146" s="267" t="s">
        <v>6865</v>
      </c>
      <c r="C1146" s="247" t="s">
        <v>3118</v>
      </c>
      <c r="D1146" s="247" t="s">
        <v>173</v>
      </c>
      <c r="E1146" s="266"/>
      <c r="F1146" s="248" t="s">
        <v>6907</v>
      </c>
      <c r="G1146" s="246" t="s">
        <v>6897</v>
      </c>
    </row>
    <row r="1147" spans="1:7" ht="22.5" customHeight="1">
      <c r="A1147" s="228">
        <f t="shared" si="0"/>
        <v>1146</v>
      </c>
      <c r="B1147" s="267" t="s">
        <v>6865</v>
      </c>
      <c r="C1147" s="247" t="s">
        <v>551</v>
      </c>
      <c r="D1147" s="412" t="s">
        <v>1547</v>
      </c>
      <c r="E1147" s="266"/>
      <c r="F1147" s="248" t="s">
        <v>6913</v>
      </c>
      <c r="G1147" s="246" t="s">
        <v>6897</v>
      </c>
    </row>
    <row r="1148" spans="1:7" ht="22.5" customHeight="1">
      <c r="A1148" s="228">
        <f t="shared" si="0"/>
        <v>1147</v>
      </c>
      <c r="B1148" s="267" t="s">
        <v>6865</v>
      </c>
      <c r="C1148" s="247" t="s">
        <v>6551</v>
      </c>
      <c r="D1148" s="247" t="s">
        <v>1791</v>
      </c>
      <c r="E1148" s="266"/>
      <c r="F1148" s="248" t="s">
        <v>6914</v>
      </c>
      <c r="G1148" s="246" t="s">
        <v>6862</v>
      </c>
    </row>
    <row r="1149" spans="1:7" ht="22.5" customHeight="1">
      <c r="A1149" s="228">
        <f t="shared" si="0"/>
        <v>1148</v>
      </c>
      <c r="B1149" s="267" t="s">
        <v>6865</v>
      </c>
      <c r="C1149" s="247" t="s">
        <v>6551</v>
      </c>
      <c r="D1149" s="247" t="s">
        <v>1792</v>
      </c>
      <c r="E1149" s="266"/>
      <c r="F1149" s="248" t="s">
        <v>6914</v>
      </c>
      <c r="G1149" s="246" t="s">
        <v>6862</v>
      </c>
    </row>
    <row r="1150" spans="1:7" ht="22.5" customHeight="1">
      <c r="A1150" s="228">
        <f t="shared" si="0"/>
        <v>1149</v>
      </c>
      <c r="B1150" s="267" t="s">
        <v>6865</v>
      </c>
      <c r="C1150" s="247" t="s">
        <v>6551</v>
      </c>
      <c r="D1150" s="247" t="s">
        <v>1794</v>
      </c>
      <c r="E1150" s="266"/>
      <c r="F1150" s="248" t="s">
        <v>6914</v>
      </c>
      <c r="G1150" s="246" t="s">
        <v>6862</v>
      </c>
    </row>
    <row r="1151" spans="1:7" ht="22.5" customHeight="1">
      <c r="A1151" s="228">
        <f t="shared" si="0"/>
        <v>1150</v>
      </c>
      <c r="B1151" s="267" t="s">
        <v>6865</v>
      </c>
      <c r="C1151" s="247" t="s">
        <v>2692</v>
      </c>
      <c r="D1151" s="247" t="s">
        <v>449</v>
      </c>
      <c r="E1151" s="266"/>
      <c r="F1151" s="248" t="s">
        <v>6917</v>
      </c>
      <c r="G1151" s="246" t="s">
        <v>6862</v>
      </c>
    </row>
    <row r="1152" spans="1:7" ht="22.5" customHeight="1">
      <c r="A1152" s="228">
        <f t="shared" si="0"/>
        <v>1151</v>
      </c>
      <c r="B1152" s="267" t="s">
        <v>6865</v>
      </c>
      <c r="C1152" s="247" t="s">
        <v>551</v>
      </c>
      <c r="D1152" s="247" t="s">
        <v>1542</v>
      </c>
      <c r="E1152" s="266"/>
      <c r="F1152" s="248" t="s">
        <v>6922</v>
      </c>
      <c r="G1152" s="246" t="s">
        <v>6862</v>
      </c>
    </row>
    <row r="1153" spans="1:7" ht="22.5" customHeight="1">
      <c r="A1153" s="228">
        <f t="shared" si="0"/>
        <v>1152</v>
      </c>
      <c r="B1153" s="267" t="s">
        <v>6865</v>
      </c>
      <c r="C1153" s="247" t="s">
        <v>6924</v>
      </c>
      <c r="D1153" s="247" t="s">
        <v>453</v>
      </c>
      <c r="E1153" s="266"/>
      <c r="F1153" s="248" t="s">
        <v>6925</v>
      </c>
      <c r="G1153" s="246" t="s">
        <v>6862</v>
      </c>
    </row>
    <row r="1154" spans="1:7" ht="22.5" customHeight="1">
      <c r="A1154" s="228">
        <f t="shared" si="0"/>
        <v>1153</v>
      </c>
      <c r="B1154" s="246" t="s">
        <v>6928</v>
      </c>
      <c r="C1154" s="247" t="s">
        <v>273</v>
      </c>
      <c r="D1154" s="247" t="s">
        <v>1312</v>
      </c>
      <c r="E1154" s="266"/>
      <c r="F1154" s="248" t="s">
        <v>6930</v>
      </c>
      <c r="G1154" s="246" t="s">
        <v>6931</v>
      </c>
    </row>
    <row r="1155" spans="1:7" ht="22.5" customHeight="1">
      <c r="A1155" s="228">
        <f t="shared" si="0"/>
        <v>1154</v>
      </c>
      <c r="B1155" s="246" t="s">
        <v>6928</v>
      </c>
      <c r="C1155" s="247" t="s">
        <v>241</v>
      </c>
      <c r="D1155" s="247" t="s">
        <v>2318</v>
      </c>
      <c r="E1155" s="266"/>
      <c r="F1155" s="248" t="s">
        <v>6934</v>
      </c>
      <c r="G1155" s="246" t="s">
        <v>6931</v>
      </c>
    </row>
    <row r="1156" spans="1:7" ht="22.5" customHeight="1">
      <c r="A1156" s="228">
        <f t="shared" si="0"/>
        <v>1155</v>
      </c>
      <c r="B1156" s="246" t="s">
        <v>6928</v>
      </c>
      <c r="C1156" s="247" t="s">
        <v>436</v>
      </c>
      <c r="D1156" s="247" t="s">
        <v>166</v>
      </c>
      <c r="E1156" s="266"/>
      <c r="F1156" s="248" t="s">
        <v>6934</v>
      </c>
      <c r="G1156" s="246" t="s">
        <v>6931</v>
      </c>
    </row>
    <row r="1157" spans="1:7" ht="22.5" customHeight="1">
      <c r="A1157" s="228">
        <f t="shared" si="0"/>
        <v>1156</v>
      </c>
      <c r="B1157" s="246" t="s">
        <v>6928</v>
      </c>
      <c r="C1157" s="247" t="s">
        <v>2720</v>
      </c>
      <c r="D1157" s="247" t="s">
        <v>1782</v>
      </c>
      <c r="E1157" s="266"/>
      <c r="F1157" s="248" t="s">
        <v>6937</v>
      </c>
      <c r="G1157" s="246" t="s">
        <v>6931</v>
      </c>
    </row>
    <row r="1158" spans="1:7" ht="22.5" customHeight="1">
      <c r="A1158" s="228">
        <f t="shared" si="0"/>
        <v>1157</v>
      </c>
      <c r="B1158" s="246" t="s">
        <v>6928</v>
      </c>
      <c r="C1158" s="247" t="s">
        <v>195</v>
      </c>
      <c r="D1158" s="247" t="s">
        <v>936</v>
      </c>
      <c r="E1158" s="246" t="s">
        <v>6938</v>
      </c>
      <c r="F1158" s="248" t="s">
        <v>6940</v>
      </c>
      <c r="G1158" s="246" t="s">
        <v>6931</v>
      </c>
    </row>
    <row r="1159" spans="1:7" ht="22.5" customHeight="1">
      <c r="A1159" s="228">
        <f t="shared" si="0"/>
        <v>1158</v>
      </c>
      <c r="B1159" s="246" t="s">
        <v>6928</v>
      </c>
      <c r="C1159" s="247" t="s">
        <v>1700</v>
      </c>
      <c r="D1159" s="247" t="s">
        <v>2324</v>
      </c>
      <c r="E1159" s="266"/>
      <c r="F1159" s="248" t="s">
        <v>6942</v>
      </c>
      <c r="G1159" s="246" t="s">
        <v>6931</v>
      </c>
    </row>
    <row r="1160" spans="1:7" ht="22.5" customHeight="1">
      <c r="A1160" s="228">
        <f t="shared" si="0"/>
        <v>1159</v>
      </c>
      <c r="B1160" s="246" t="s">
        <v>6928</v>
      </c>
      <c r="C1160" s="247" t="s">
        <v>494</v>
      </c>
      <c r="D1160" s="247" t="s">
        <v>1521</v>
      </c>
      <c r="E1160" s="266"/>
      <c r="F1160" s="248" t="s">
        <v>6945</v>
      </c>
      <c r="G1160" s="246" t="s">
        <v>6931</v>
      </c>
    </row>
    <row r="1161" spans="1:7" ht="22.5" customHeight="1">
      <c r="A1161" s="228">
        <f t="shared" si="0"/>
        <v>1160</v>
      </c>
      <c r="B1161" s="246" t="s">
        <v>6928</v>
      </c>
      <c r="C1161" s="247" t="s">
        <v>2720</v>
      </c>
      <c r="D1161" s="247" t="s">
        <v>1781</v>
      </c>
      <c r="E1161" s="266"/>
      <c r="F1161" s="248" t="s">
        <v>6947</v>
      </c>
      <c r="G1161" s="246" t="s">
        <v>6931</v>
      </c>
    </row>
    <row r="1162" spans="1:7" ht="22.5" customHeight="1">
      <c r="A1162" s="228">
        <f t="shared" si="0"/>
        <v>1161</v>
      </c>
      <c r="B1162" s="267" t="s">
        <v>3433</v>
      </c>
      <c r="C1162" s="247" t="s">
        <v>241</v>
      </c>
      <c r="D1162" s="247" t="s">
        <v>2329</v>
      </c>
      <c r="E1162" s="266"/>
      <c r="F1162" s="248" t="s">
        <v>6949</v>
      </c>
      <c r="G1162" s="246" t="s">
        <v>6950</v>
      </c>
    </row>
    <row r="1163" spans="1:7" ht="22.5" customHeight="1">
      <c r="A1163" s="228">
        <f t="shared" si="0"/>
        <v>1162</v>
      </c>
      <c r="B1163" s="267" t="s">
        <v>3433</v>
      </c>
      <c r="C1163" s="247" t="s">
        <v>273</v>
      </c>
      <c r="D1163" s="247" t="s">
        <v>1320</v>
      </c>
      <c r="E1163" s="266"/>
      <c r="F1163" s="248" t="s">
        <v>6951</v>
      </c>
      <c r="G1163" s="246" t="s">
        <v>6950</v>
      </c>
    </row>
    <row r="1164" spans="1:7" ht="22.5" customHeight="1">
      <c r="A1164" s="228">
        <f t="shared" si="0"/>
        <v>1163</v>
      </c>
      <c r="B1164" s="267" t="s">
        <v>3433</v>
      </c>
      <c r="C1164" s="247" t="s">
        <v>436</v>
      </c>
      <c r="D1164" s="247" t="s">
        <v>139</v>
      </c>
      <c r="E1164" s="266"/>
      <c r="F1164" s="248" t="s">
        <v>6953</v>
      </c>
      <c r="G1164" s="246" t="s">
        <v>6950</v>
      </c>
    </row>
    <row r="1165" spans="1:7" ht="22.5" customHeight="1">
      <c r="A1165" s="228">
        <f t="shared" si="0"/>
        <v>1164</v>
      </c>
      <c r="B1165" s="267" t="s">
        <v>3433</v>
      </c>
      <c r="C1165" s="247" t="s">
        <v>630</v>
      </c>
      <c r="D1165" s="247" t="s">
        <v>1662</v>
      </c>
      <c r="E1165" s="266"/>
      <c r="F1165" s="248" t="s">
        <v>6955</v>
      </c>
      <c r="G1165" s="246" t="s">
        <v>6950</v>
      </c>
    </row>
    <row r="1166" spans="1:7" ht="22.5" customHeight="1">
      <c r="A1166" s="228">
        <f t="shared" si="0"/>
        <v>1165</v>
      </c>
      <c r="B1166" s="267" t="s">
        <v>3433</v>
      </c>
      <c r="C1166" s="247" t="s">
        <v>494</v>
      </c>
      <c r="D1166" s="247" t="s">
        <v>1532</v>
      </c>
      <c r="E1166" s="246" t="s">
        <v>5054</v>
      </c>
      <c r="F1166" s="248" t="s">
        <v>6957</v>
      </c>
      <c r="G1166" s="266"/>
    </row>
    <row r="1167" spans="1:7" ht="22.5" customHeight="1">
      <c r="A1167" s="228">
        <f t="shared" si="0"/>
        <v>1166</v>
      </c>
      <c r="B1167" s="267" t="s">
        <v>3433</v>
      </c>
      <c r="C1167" s="247" t="s">
        <v>241</v>
      </c>
      <c r="D1167" s="247" t="s">
        <v>2331</v>
      </c>
      <c r="E1167" s="266"/>
      <c r="F1167" s="248" t="s">
        <v>6958</v>
      </c>
      <c r="G1167" s="246" t="s">
        <v>6960</v>
      </c>
    </row>
    <row r="1168" spans="1:7" ht="22.5" customHeight="1">
      <c r="A1168" s="228">
        <f t="shared" si="0"/>
        <v>1167</v>
      </c>
      <c r="B1168" s="267" t="s">
        <v>3433</v>
      </c>
      <c r="C1168" s="247" t="s">
        <v>273</v>
      </c>
      <c r="D1168" s="247" t="s">
        <v>1321</v>
      </c>
      <c r="E1168" s="266"/>
      <c r="F1168" s="248" t="s">
        <v>6961</v>
      </c>
      <c r="G1168" s="246" t="s">
        <v>6960</v>
      </c>
    </row>
    <row r="1169" spans="1:7" ht="22.5" customHeight="1">
      <c r="A1169" s="228">
        <f t="shared" si="0"/>
        <v>1168</v>
      </c>
      <c r="B1169" s="267" t="s">
        <v>3433</v>
      </c>
      <c r="C1169" s="247" t="s">
        <v>241</v>
      </c>
      <c r="D1169" s="247" t="s">
        <v>2330</v>
      </c>
      <c r="E1169" s="266"/>
      <c r="F1169" s="248" t="s">
        <v>6963</v>
      </c>
      <c r="G1169" s="246" t="s">
        <v>6960</v>
      </c>
    </row>
    <row r="1170" spans="1:7" ht="22.5" customHeight="1">
      <c r="A1170" s="228">
        <f t="shared" si="0"/>
        <v>1169</v>
      </c>
      <c r="B1170" s="267" t="s">
        <v>3433</v>
      </c>
      <c r="C1170" s="247" t="s">
        <v>273</v>
      </c>
      <c r="D1170" s="247" t="s">
        <v>1322</v>
      </c>
      <c r="E1170" s="266"/>
      <c r="F1170" s="248" t="s">
        <v>6964</v>
      </c>
      <c r="G1170" s="246" t="s">
        <v>6960</v>
      </c>
    </row>
    <row r="1171" spans="1:7" ht="22.5" customHeight="1">
      <c r="A1171" s="228">
        <f t="shared" si="0"/>
        <v>1170</v>
      </c>
      <c r="B1171" s="267" t="s">
        <v>3433</v>
      </c>
      <c r="C1171" s="247" t="s">
        <v>436</v>
      </c>
      <c r="D1171" s="247" t="s">
        <v>137</v>
      </c>
      <c r="E1171" s="266"/>
      <c r="F1171" s="248" t="s">
        <v>6966</v>
      </c>
      <c r="G1171" s="246" t="s">
        <v>6960</v>
      </c>
    </row>
    <row r="1172" spans="1:7" ht="22.5" customHeight="1">
      <c r="A1172" s="228">
        <f t="shared" si="0"/>
        <v>1171</v>
      </c>
      <c r="B1172" s="267" t="s">
        <v>3433</v>
      </c>
      <c r="C1172" s="247" t="s">
        <v>494</v>
      </c>
      <c r="D1172" s="247" t="s">
        <v>1534</v>
      </c>
      <c r="E1172" s="246" t="s">
        <v>5054</v>
      </c>
      <c r="F1172" s="248" t="s">
        <v>6968</v>
      </c>
      <c r="G1172" s="266"/>
    </row>
    <row r="1173" spans="1:7" ht="22.5" customHeight="1">
      <c r="A1173" s="228">
        <f t="shared" si="0"/>
        <v>1172</v>
      </c>
      <c r="B1173" s="267" t="s">
        <v>3433</v>
      </c>
      <c r="C1173" s="247" t="s">
        <v>241</v>
      </c>
      <c r="D1173" s="247" t="s">
        <v>2332</v>
      </c>
      <c r="E1173" s="266"/>
      <c r="F1173" s="248" t="s">
        <v>6969</v>
      </c>
      <c r="G1173" s="246" t="s">
        <v>6970</v>
      </c>
    </row>
    <row r="1174" spans="1:7" ht="22.5" customHeight="1">
      <c r="A1174" s="228">
        <f t="shared" si="0"/>
        <v>1173</v>
      </c>
      <c r="B1174" s="267" t="s">
        <v>3433</v>
      </c>
      <c r="C1174" s="247" t="s">
        <v>273</v>
      </c>
      <c r="D1174" s="247" t="s">
        <v>1323</v>
      </c>
      <c r="E1174" s="266"/>
      <c r="F1174" s="248" t="s">
        <v>6971</v>
      </c>
      <c r="G1174" s="246" t="s">
        <v>6970</v>
      </c>
    </row>
    <row r="1175" spans="1:7" ht="22.5" customHeight="1">
      <c r="A1175" s="228">
        <f t="shared" si="0"/>
        <v>1174</v>
      </c>
      <c r="B1175" s="267" t="s">
        <v>3433</v>
      </c>
      <c r="C1175" s="247" t="s">
        <v>195</v>
      </c>
      <c r="D1175" s="247" t="s">
        <v>947</v>
      </c>
      <c r="E1175" s="266"/>
      <c r="F1175" s="248" t="s">
        <v>6972</v>
      </c>
      <c r="G1175" s="266"/>
    </row>
    <row r="1176" spans="1:7" ht="22.5" customHeight="1">
      <c r="A1176" s="228">
        <f t="shared" si="0"/>
        <v>1175</v>
      </c>
      <c r="B1176" s="267" t="s">
        <v>3433</v>
      </c>
      <c r="C1176" s="247" t="s">
        <v>2720</v>
      </c>
      <c r="D1176" s="247" t="s">
        <v>1787</v>
      </c>
      <c r="E1176" s="266"/>
      <c r="F1176" s="248" t="s">
        <v>6973</v>
      </c>
      <c r="G1176" s="266"/>
    </row>
    <row r="1177" spans="1:7" ht="22.5" customHeight="1">
      <c r="A1177" s="228">
        <f t="shared" si="0"/>
        <v>1176</v>
      </c>
      <c r="B1177" s="267" t="s">
        <v>3433</v>
      </c>
      <c r="C1177" s="247" t="s">
        <v>2720</v>
      </c>
      <c r="D1177" s="247" t="s">
        <v>1788</v>
      </c>
      <c r="E1177" s="266"/>
      <c r="F1177" s="248" t="s">
        <v>6973</v>
      </c>
      <c r="G1177" s="266"/>
    </row>
    <row r="1178" spans="1:7" ht="22.5" customHeight="1">
      <c r="A1178" s="228">
        <f t="shared" si="0"/>
        <v>1177</v>
      </c>
      <c r="B1178" s="267" t="s">
        <v>3433</v>
      </c>
      <c r="C1178" s="207" t="s">
        <v>2691</v>
      </c>
      <c r="D1178" s="207" t="s">
        <v>438</v>
      </c>
      <c r="E1178" s="266"/>
      <c r="F1178" s="395" t="s">
        <v>6974</v>
      </c>
      <c r="G1178" s="266"/>
    </row>
    <row r="1179" spans="1:7" ht="22.5" customHeight="1">
      <c r="A1179" s="228">
        <f t="shared" si="0"/>
        <v>1178</v>
      </c>
      <c r="B1179" s="267" t="s">
        <v>3433</v>
      </c>
      <c r="C1179" s="207" t="s">
        <v>630</v>
      </c>
      <c r="D1179" s="207" t="s">
        <v>1650</v>
      </c>
      <c r="E1179" s="266"/>
      <c r="F1179" s="395" t="s">
        <v>6975</v>
      </c>
      <c r="G1179" s="266"/>
    </row>
    <row r="1180" spans="1:7" ht="22.5" customHeight="1">
      <c r="A1180" s="228">
        <f t="shared" si="0"/>
        <v>1179</v>
      </c>
      <c r="B1180" s="267" t="s">
        <v>3433</v>
      </c>
      <c r="C1180" s="207" t="s">
        <v>494</v>
      </c>
      <c r="D1180" s="207" t="s">
        <v>1525</v>
      </c>
      <c r="E1180" s="266"/>
      <c r="F1180" s="395" t="s">
        <v>6976</v>
      </c>
      <c r="G1180" s="266"/>
    </row>
    <row r="1181" spans="1:7" ht="22.5" customHeight="1">
      <c r="A1181" s="228">
        <f t="shared" si="0"/>
        <v>1180</v>
      </c>
      <c r="B1181" s="267" t="s">
        <v>3433</v>
      </c>
      <c r="C1181" s="207" t="s">
        <v>241</v>
      </c>
      <c r="D1181" s="207" t="s">
        <v>2314</v>
      </c>
      <c r="E1181" s="266"/>
      <c r="F1181" s="395" t="s">
        <v>6977</v>
      </c>
      <c r="G1181" s="264" t="s">
        <v>6978</v>
      </c>
    </row>
    <row r="1182" spans="1:7" ht="22.5" customHeight="1">
      <c r="A1182" s="228">
        <f t="shared" si="0"/>
        <v>1181</v>
      </c>
      <c r="B1182" s="267" t="s">
        <v>3433</v>
      </c>
      <c r="C1182" s="207" t="s">
        <v>273</v>
      </c>
      <c r="D1182" s="207" t="s">
        <v>1318</v>
      </c>
      <c r="E1182" s="266"/>
      <c r="F1182" s="395" t="s">
        <v>6979</v>
      </c>
      <c r="G1182" s="264" t="s">
        <v>6978</v>
      </c>
    </row>
    <row r="1183" spans="1:7" ht="22.5" customHeight="1">
      <c r="A1183" s="228">
        <f t="shared" si="0"/>
        <v>1182</v>
      </c>
      <c r="B1183" s="267" t="s">
        <v>3433</v>
      </c>
      <c r="C1183" s="207" t="s">
        <v>241</v>
      </c>
      <c r="D1183" s="207" t="s">
        <v>2327</v>
      </c>
      <c r="E1183" s="266"/>
      <c r="F1183" s="395" t="s">
        <v>6980</v>
      </c>
      <c r="G1183" s="264" t="s">
        <v>6981</v>
      </c>
    </row>
    <row r="1184" spans="1:7" ht="22.5" customHeight="1">
      <c r="A1184" s="228">
        <f t="shared" si="0"/>
        <v>1183</v>
      </c>
      <c r="B1184" s="267" t="s">
        <v>3433</v>
      </c>
      <c r="C1184" s="207" t="s">
        <v>273</v>
      </c>
      <c r="D1184" s="207" t="s">
        <v>1319</v>
      </c>
      <c r="E1184" s="266"/>
      <c r="F1184" s="395" t="s">
        <v>6982</v>
      </c>
      <c r="G1184" s="264" t="s">
        <v>6981</v>
      </c>
    </row>
    <row r="1185" spans="1:7" ht="22.5" customHeight="1">
      <c r="A1185" s="228">
        <f t="shared" si="0"/>
        <v>1184</v>
      </c>
      <c r="B1185" s="267" t="s">
        <v>3433</v>
      </c>
      <c r="C1185" s="207" t="s">
        <v>195</v>
      </c>
      <c r="D1185" s="207" t="s">
        <v>1001</v>
      </c>
      <c r="E1185" s="266"/>
      <c r="F1185" s="395" t="s">
        <v>6983</v>
      </c>
      <c r="G1185" s="264" t="s">
        <v>6981</v>
      </c>
    </row>
    <row r="1186" spans="1:7" ht="22.5" customHeight="1">
      <c r="A1186" s="228">
        <f t="shared" si="0"/>
        <v>1185</v>
      </c>
      <c r="B1186" s="267" t="s">
        <v>3433</v>
      </c>
      <c r="C1186" s="207" t="s">
        <v>436</v>
      </c>
      <c r="D1186" s="207" t="s">
        <v>136</v>
      </c>
      <c r="E1186" s="266"/>
      <c r="F1186" s="395" t="s">
        <v>6953</v>
      </c>
      <c r="G1186" s="264" t="s">
        <v>6981</v>
      </c>
    </row>
    <row r="1187" spans="1:7" ht="22.5" customHeight="1">
      <c r="A1187" s="228">
        <f t="shared" si="0"/>
        <v>1186</v>
      </c>
      <c r="B1187" s="267" t="s">
        <v>3433</v>
      </c>
      <c r="C1187" s="207" t="s">
        <v>195</v>
      </c>
      <c r="D1187" s="207" t="s">
        <v>934</v>
      </c>
      <c r="E1187" s="266"/>
      <c r="F1187" s="395" t="s">
        <v>6984</v>
      </c>
      <c r="G1187" s="266"/>
    </row>
    <row r="1188" spans="1:7" ht="22.5" customHeight="1">
      <c r="A1188" s="228">
        <f t="shared" si="0"/>
        <v>1187</v>
      </c>
      <c r="B1188" s="267" t="s">
        <v>3433</v>
      </c>
      <c r="C1188" s="207" t="s">
        <v>154</v>
      </c>
      <c r="D1188" s="207" t="s">
        <v>1721</v>
      </c>
      <c r="E1188" s="266"/>
      <c r="F1188" s="395" t="s">
        <v>6985</v>
      </c>
      <c r="G1188" s="266"/>
    </row>
    <row r="1189" spans="1:7" ht="22.5" customHeight="1">
      <c r="A1189" s="228">
        <f t="shared" si="0"/>
        <v>1188</v>
      </c>
      <c r="B1189" s="491" t="s">
        <v>6986</v>
      </c>
      <c r="C1189" s="264" t="s">
        <v>528</v>
      </c>
      <c r="D1189" s="207" t="s">
        <v>2148</v>
      </c>
      <c r="E1189" s="266"/>
      <c r="F1189" s="492" t="s">
        <v>6987</v>
      </c>
      <c r="G1189" s="264" t="s">
        <v>2759</v>
      </c>
    </row>
    <row r="1190" spans="1:7" ht="22.5" customHeight="1">
      <c r="A1190" s="228">
        <f t="shared" si="0"/>
        <v>1189</v>
      </c>
      <c r="B1190" s="491" t="s">
        <v>6986</v>
      </c>
      <c r="C1190" s="264" t="s">
        <v>528</v>
      </c>
      <c r="D1190" s="207" t="s">
        <v>2150</v>
      </c>
      <c r="E1190" s="266"/>
      <c r="F1190" s="492" t="s">
        <v>6988</v>
      </c>
      <c r="G1190" s="264" t="s">
        <v>2759</v>
      </c>
    </row>
    <row r="1191" spans="1:7" ht="22.5" customHeight="1">
      <c r="A1191" s="228">
        <f t="shared" si="0"/>
        <v>1190</v>
      </c>
      <c r="B1191" s="491" t="s">
        <v>6986</v>
      </c>
      <c r="C1191" s="264" t="s">
        <v>528</v>
      </c>
      <c r="D1191" s="207" t="s">
        <v>2143</v>
      </c>
      <c r="E1191" s="266"/>
      <c r="F1191" s="492" t="s">
        <v>6989</v>
      </c>
      <c r="G1191" s="264" t="s">
        <v>2759</v>
      </c>
    </row>
    <row r="1192" spans="1:7" ht="22.5" customHeight="1">
      <c r="A1192" s="228">
        <f t="shared" si="0"/>
        <v>1191</v>
      </c>
      <c r="B1192" s="491" t="s">
        <v>6986</v>
      </c>
      <c r="C1192" s="264" t="s">
        <v>528</v>
      </c>
      <c r="D1192" s="207" t="s">
        <v>2142</v>
      </c>
      <c r="E1192" s="266"/>
      <c r="F1192" s="492" t="s">
        <v>6990</v>
      </c>
      <c r="G1192" s="264" t="s">
        <v>2759</v>
      </c>
    </row>
    <row r="1193" spans="1:7" ht="22.5" customHeight="1">
      <c r="A1193" s="228">
        <f t="shared" si="0"/>
        <v>1192</v>
      </c>
      <c r="B1193" s="491" t="s">
        <v>6986</v>
      </c>
      <c r="C1193" s="264" t="s">
        <v>528</v>
      </c>
      <c r="D1193" s="207" t="s">
        <v>2140</v>
      </c>
      <c r="E1193" s="266"/>
      <c r="F1193" s="492" t="s">
        <v>6991</v>
      </c>
      <c r="G1193" s="264" t="s">
        <v>2759</v>
      </c>
    </row>
    <row r="1194" spans="1:7" ht="22.5" customHeight="1">
      <c r="A1194" s="228">
        <f t="shared" si="0"/>
        <v>1193</v>
      </c>
      <c r="B1194" s="491" t="s">
        <v>6986</v>
      </c>
      <c r="C1194" s="264" t="s">
        <v>528</v>
      </c>
      <c r="D1194" s="207" t="s">
        <v>2136</v>
      </c>
      <c r="E1194" s="266"/>
      <c r="F1194" s="492" t="s">
        <v>6993</v>
      </c>
      <c r="G1194" s="264" t="s">
        <v>2759</v>
      </c>
    </row>
    <row r="1195" spans="1:7" ht="22.5" customHeight="1">
      <c r="A1195" s="228">
        <f t="shared" si="0"/>
        <v>1194</v>
      </c>
      <c r="B1195" s="491" t="s">
        <v>6986</v>
      </c>
      <c r="C1195" s="264" t="s">
        <v>528</v>
      </c>
      <c r="D1195" s="207" t="s">
        <v>2144</v>
      </c>
      <c r="E1195" s="266"/>
      <c r="F1195" s="492" t="s">
        <v>6994</v>
      </c>
      <c r="G1195" s="264" t="s">
        <v>2759</v>
      </c>
    </row>
    <row r="1196" spans="1:7" ht="22.5" customHeight="1">
      <c r="A1196" s="228">
        <f t="shared" si="0"/>
        <v>1195</v>
      </c>
      <c r="B1196" s="491" t="s">
        <v>6986</v>
      </c>
      <c r="C1196" s="264" t="s">
        <v>528</v>
      </c>
      <c r="D1196" s="207" t="s">
        <v>2146</v>
      </c>
      <c r="E1196" s="266"/>
      <c r="F1196" s="492" t="s">
        <v>6995</v>
      </c>
      <c r="G1196" s="264" t="s">
        <v>2759</v>
      </c>
    </row>
    <row r="1197" spans="1:7" ht="22.5" customHeight="1">
      <c r="A1197" s="228">
        <f t="shared" si="0"/>
        <v>1196</v>
      </c>
      <c r="B1197" s="491" t="s">
        <v>6986</v>
      </c>
      <c r="C1197" s="264" t="s">
        <v>528</v>
      </c>
      <c r="D1197" s="207" t="s">
        <v>2147</v>
      </c>
      <c r="E1197" s="266"/>
      <c r="F1197" s="492" t="s">
        <v>6996</v>
      </c>
      <c r="G1197" s="264" t="s">
        <v>2759</v>
      </c>
    </row>
    <row r="1198" spans="1:7" ht="22.5" customHeight="1">
      <c r="A1198" s="228">
        <f t="shared" si="0"/>
        <v>1197</v>
      </c>
      <c r="B1198" s="491" t="s">
        <v>6986</v>
      </c>
      <c r="C1198" s="264" t="s">
        <v>528</v>
      </c>
      <c r="D1198" s="207" t="s">
        <v>2151</v>
      </c>
      <c r="E1198" s="266"/>
      <c r="F1198" s="492" t="s">
        <v>6997</v>
      </c>
      <c r="G1198" s="264" t="s">
        <v>2759</v>
      </c>
    </row>
    <row r="1199" spans="1:7" ht="22.5" customHeight="1">
      <c r="A1199" s="228">
        <f t="shared" si="0"/>
        <v>1198</v>
      </c>
      <c r="B1199" s="491" t="s">
        <v>6986</v>
      </c>
      <c r="C1199" s="264" t="s">
        <v>528</v>
      </c>
      <c r="D1199" s="207" t="s">
        <v>2152</v>
      </c>
      <c r="E1199" s="266"/>
      <c r="F1199" s="492" t="s">
        <v>6998</v>
      </c>
      <c r="G1199" s="264" t="s">
        <v>2759</v>
      </c>
    </row>
    <row r="1200" spans="1:7" ht="22.5" customHeight="1">
      <c r="A1200" s="228">
        <f t="shared" si="0"/>
        <v>1199</v>
      </c>
      <c r="B1200" s="491" t="s">
        <v>6986</v>
      </c>
      <c r="C1200" s="264" t="s">
        <v>528</v>
      </c>
      <c r="D1200" s="207" t="s">
        <v>2153</v>
      </c>
      <c r="E1200" s="266"/>
      <c r="F1200" s="492" t="s">
        <v>6999</v>
      </c>
      <c r="G1200" s="264" t="s">
        <v>2759</v>
      </c>
    </row>
    <row r="1201" spans="1:7" ht="22.5" customHeight="1">
      <c r="A1201" s="228">
        <f t="shared" si="0"/>
        <v>1200</v>
      </c>
      <c r="B1201" s="491" t="s">
        <v>6986</v>
      </c>
      <c r="C1201" s="264" t="s">
        <v>528</v>
      </c>
      <c r="D1201" s="207" t="s">
        <v>2154</v>
      </c>
      <c r="E1201" s="266"/>
      <c r="F1201" s="492" t="s">
        <v>7000</v>
      </c>
      <c r="G1201" s="264" t="s">
        <v>2759</v>
      </c>
    </row>
    <row r="1202" spans="1:7" ht="22.5" customHeight="1">
      <c r="A1202" s="228">
        <f t="shared" si="0"/>
        <v>1201</v>
      </c>
      <c r="B1202" s="491" t="s">
        <v>6986</v>
      </c>
      <c r="C1202" s="264" t="s">
        <v>528</v>
      </c>
      <c r="D1202" s="207" t="s">
        <v>2170</v>
      </c>
      <c r="E1202" s="266"/>
      <c r="F1202" s="492" t="s">
        <v>7001</v>
      </c>
      <c r="G1202" s="264" t="s">
        <v>2759</v>
      </c>
    </row>
    <row r="1203" spans="1:7" ht="22.5" customHeight="1">
      <c r="A1203" s="228">
        <f t="shared" si="0"/>
        <v>1202</v>
      </c>
      <c r="B1203" s="491" t="s">
        <v>6986</v>
      </c>
      <c r="C1203" s="264" t="s">
        <v>630</v>
      </c>
      <c r="D1203" s="264" t="s">
        <v>1610</v>
      </c>
      <c r="E1203" s="266"/>
      <c r="F1203" s="492" t="s">
        <v>7003</v>
      </c>
      <c r="G1203" s="264" t="s">
        <v>2759</v>
      </c>
    </row>
    <row r="1204" spans="1:7" ht="22.5" customHeight="1">
      <c r="A1204" s="228">
        <f t="shared" si="0"/>
        <v>1203</v>
      </c>
      <c r="B1204" s="491" t="s">
        <v>6986</v>
      </c>
      <c r="C1204" s="264" t="s">
        <v>630</v>
      </c>
      <c r="D1204" s="264" t="s">
        <v>1609</v>
      </c>
      <c r="E1204" s="266"/>
      <c r="F1204" s="492" t="s">
        <v>7004</v>
      </c>
      <c r="G1204" s="264" t="s">
        <v>2759</v>
      </c>
    </row>
    <row r="1205" spans="1:7" ht="22.5" customHeight="1">
      <c r="A1205" s="228">
        <f t="shared" si="0"/>
        <v>1204</v>
      </c>
      <c r="B1205" s="491" t="s">
        <v>6986</v>
      </c>
      <c r="C1205" s="264" t="s">
        <v>630</v>
      </c>
      <c r="D1205" s="264" t="s">
        <v>1608</v>
      </c>
      <c r="E1205" s="266"/>
      <c r="F1205" s="492" t="s">
        <v>7005</v>
      </c>
      <c r="G1205" s="264" t="s">
        <v>2759</v>
      </c>
    </row>
    <row r="1206" spans="1:7" ht="22.5" customHeight="1">
      <c r="A1206" s="228">
        <f t="shared" si="0"/>
        <v>1205</v>
      </c>
      <c r="B1206" s="491" t="s">
        <v>6986</v>
      </c>
      <c r="C1206" s="264" t="s">
        <v>154</v>
      </c>
      <c r="D1206" s="207" t="s">
        <v>1710</v>
      </c>
      <c r="E1206" s="266"/>
      <c r="F1206" s="492" t="s">
        <v>7007</v>
      </c>
      <c r="G1206" s="264" t="s">
        <v>2759</v>
      </c>
    </row>
    <row r="1207" spans="1:7" ht="22.5" customHeight="1">
      <c r="A1207" s="228">
        <f t="shared" si="0"/>
        <v>1206</v>
      </c>
      <c r="B1207" s="491" t="s">
        <v>6986</v>
      </c>
      <c r="C1207" s="264" t="s">
        <v>195</v>
      </c>
      <c r="D1207" s="207" t="s">
        <v>878</v>
      </c>
      <c r="E1207" s="266"/>
      <c r="F1207" s="492" t="s">
        <v>7008</v>
      </c>
      <c r="G1207" s="264" t="s">
        <v>2759</v>
      </c>
    </row>
    <row r="1208" spans="1:7" ht="22.5" customHeight="1">
      <c r="A1208" s="228">
        <f t="shared" si="0"/>
        <v>1207</v>
      </c>
      <c r="B1208" s="491" t="s">
        <v>6986</v>
      </c>
      <c r="C1208" s="264" t="s">
        <v>528</v>
      </c>
      <c r="D1208" s="207" t="s">
        <v>2155</v>
      </c>
      <c r="E1208" s="266"/>
      <c r="F1208" s="492" t="s">
        <v>7009</v>
      </c>
      <c r="G1208" s="264" t="s">
        <v>2759</v>
      </c>
    </row>
    <row r="1209" spans="1:7" ht="22.5" customHeight="1">
      <c r="A1209" s="228">
        <f t="shared" si="0"/>
        <v>1208</v>
      </c>
      <c r="B1209" s="491" t="s">
        <v>6986</v>
      </c>
      <c r="C1209" s="264" t="s">
        <v>630</v>
      </c>
      <c r="D1209" s="207" t="s">
        <v>1611</v>
      </c>
      <c r="E1209" s="266"/>
      <c r="F1209" s="492" t="s">
        <v>7010</v>
      </c>
      <c r="G1209" s="264" t="s">
        <v>2759</v>
      </c>
    </row>
    <row r="1210" spans="1:7" ht="22.5" customHeight="1">
      <c r="A1210" s="228">
        <f t="shared" si="0"/>
        <v>1209</v>
      </c>
      <c r="B1210" s="491" t="s">
        <v>6986</v>
      </c>
      <c r="C1210" s="264" t="s">
        <v>528</v>
      </c>
      <c r="D1210" s="207" t="s">
        <v>2157</v>
      </c>
      <c r="E1210" s="266"/>
      <c r="F1210" s="492" t="s">
        <v>7011</v>
      </c>
      <c r="G1210" s="264" t="s">
        <v>2759</v>
      </c>
    </row>
    <row r="1211" spans="1:7" ht="22.5" customHeight="1">
      <c r="A1211" s="228">
        <f t="shared" si="0"/>
        <v>1210</v>
      </c>
      <c r="B1211" s="491" t="s">
        <v>6986</v>
      </c>
      <c r="C1211" s="264" t="s">
        <v>528</v>
      </c>
      <c r="D1211" s="207" t="s">
        <v>2158</v>
      </c>
      <c r="E1211" s="266"/>
      <c r="F1211" s="492" t="s">
        <v>7012</v>
      </c>
      <c r="G1211" s="264" t="s">
        <v>2759</v>
      </c>
    </row>
    <row r="1212" spans="1:7" ht="22.5" customHeight="1">
      <c r="A1212" s="228">
        <f t="shared" si="0"/>
        <v>1211</v>
      </c>
      <c r="B1212" s="491" t="s">
        <v>6986</v>
      </c>
      <c r="C1212" s="264" t="s">
        <v>528</v>
      </c>
      <c r="D1212" s="207" t="s">
        <v>2159</v>
      </c>
      <c r="E1212" s="266"/>
      <c r="F1212" s="492" t="s">
        <v>7013</v>
      </c>
      <c r="G1212" s="264" t="s">
        <v>2759</v>
      </c>
    </row>
    <row r="1213" spans="1:7" ht="22.5" customHeight="1">
      <c r="A1213" s="228">
        <f t="shared" si="0"/>
        <v>1212</v>
      </c>
      <c r="B1213" s="491" t="s">
        <v>6986</v>
      </c>
      <c r="C1213" s="264" t="s">
        <v>528</v>
      </c>
      <c r="D1213" s="207" t="s">
        <v>2160</v>
      </c>
      <c r="E1213" s="266"/>
      <c r="F1213" s="492" t="s">
        <v>7014</v>
      </c>
      <c r="G1213" s="264" t="s">
        <v>2759</v>
      </c>
    </row>
    <row r="1214" spans="1:7" ht="22.5" customHeight="1">
      <c r="A1214" s="228">
        <f t="shared" si="0"/>
        <v>1213</v>
      </c>
      <c r="B1214" s="491" t="s">
        <v>6986</v>
      </c>
      <c r="C1214" s="264" t="s">
        <v>528</v>
      </c>
      <c r="D1214" s="207" t="s">
        <v>2161</v>
      </c>
      <c r="E1214" s="266"/>
      <c r="F1214" s="492" t="s">
        <v>7015</v>
      </c>
      <c r="G1214" s="264" t="s">
        <v>2759</v>
      </c>
    </row>
    <row r="1215" spans="1:7" ht="22.5" customHeight="1">
      <c r="A1215" s="228">
        <f t="shared" si="0"/>
        <v>1214</v>
      </c>
      <c r="B1215" s="491" t="s">
        <v>6986</v>
      </c>
      <c r="C1215" s="264" t="s">
        <v>528</v>
      </c>
      <c r="D1215" s="207" t="s">
        <v>2162</v>
      </c>
      <c r="E1215" s="266"/>
      <c r="F1215" s="492" t="s">
        <v>7016</v>
      </c>
      <c r="G1215" s="264" t="s">
        <v>2759</v>
      </c>
    </row>
    <row r="1216" spans="1:7" ht="22.5" customHeight="1">
      <c r="A1216" s="228">
        <f t="shared" si="0"/>
        <v>1215</v>
      </c>
      <c r="B1216" s="491" t="s">
        <v>6986</v>
      </c>
      <c r="C1216" s="264" t="s">
        <v>528</v>
      </c>
      <c r="D1216" s="207" t="s">
        <v>2164</v>
      </c>
      <c r="E1216" s="266"/>
      <c r="F1216" s="492" t="s">
        <v>7017</v>
      </c>
      <c r="G1216" s="264" t="s">
        <v>2759</v>
      </c>
    </row>
    <row r="1217" spans="1:7" ht="22.5" customHeight="1">
      <c r="A1217" s="228">
        <f t="shared" si="0"/>
        <v>1216</v>
      </c>
      <c r="B1217" s="491" t="s">
        <v>6986</v>
      </c>
      <c r="C1217" s="264" t="s">
        <v>528</v>
      </c>
      <c r="D1217" s="207" t="s">
        <v>2165</v>
      </c>
      <c r="E1217" s="266"/>
      <c r="F1217" s="492" t="s">
        <v>7018</v>
      </c>
      <c r="G1217" s="264" t="s">
        <v>2759</v>
      </c>
    </row>
    <row r="1218" spans="1:7" ht="22.5" customHeight="1">
      <c r="A1218" s="228">
        <f t="shared" si="0"/>
        <v>1217</v>
      </c>
      <c r="B1218" s="491" t="s">
        <v>6986</v>
      </c>
      <c r="C1218" s="264" t="s">
        <v>528</v>
      </c>
      <c r="D1218" s="207" t="s">
        <v>2167</v>
      </c>
      <c r="E1218" s="266"/>
      <c r="F1218" s="492" t="s">
        <v>7019</v>
      </c>
      <c r="G1218" s="264" t="s">
        <v>2759</v>
      </c>
    </row>
    <row r="1219" spans="1:7" ht="22.5" customHeight="1">
      <c r="A1219" s="228">
        <f t="shared" si="0"/>
        <v>1218</v>
      </c>
      <c r="B1219" s="491" t="s">
        <v>6986</v>
      </c>
      <c r="C1219" s="264" t="s">
        <v>528</v>
      </c>
      <c r="D1219" s="207" t="s">
        <v>2168</v>
      </c>
      <c r="E1219" s="266"/>
      <c r="F1219" s="492" t="s">
        <v>7020</v>
      </c>
      <c r="G1219" s="264" t="s">
        <v>2759</v>
      </c>
    </row>
    <row r="1220" spans="1:7" ht="22.5" customHeight="1">
      <c r="A1220" s="228">
        <f t="shared" si="0"/>
        <v>1219</v>
      </c>
      <c r="B1220" s="491" t="s">
        <v>6986</v>
      </c>
      <c r="C1220" s="264" t="s">
        <v>528</v>
      </c>
      <c r="D1220" s="207" t="s">
        <v>2169</v>
      </c>
      <c r="E1220" s="266"/>
      <c r="F1220" s="492" t="s">
        <v>7021</v>
      </c>
      <c r="G1220" s="264" t="s">
        <v>2759</v>
      </c>
    </row>
    <row r="1221" spans="1:7" ht="22.5" customHeight="1">
      <c r="A1221" s="228">
        <f t="shared" si="0"/>
        <v>1220</v>
      </c>
      <c r="B1221" s="491" t="s">
        <v>6986</v>
      </c>
      <c r="C1221" s="264" t="s">
        <v>593</v>
      </c>
      <c r="D1221" s="207" t="s">
        <v>2611</v>
      </c>
      <c r="E1221" s="266"/>
      <c r="F1221" s="492" t="s">
        <v>7023</v>
      </c>
      <c r="G1221" s="264" t="s">
        <v>2759</v>
      </c>
    </row>
    <row r="1222" spans="1:7" ht="22.5" customHeight="1">
      <c r="A1222" s="228">
        <f t="shared" si="0"/>
        <v>1221</v>
      </c>
      <c r="B1222" s="246" t="s">
        <v>4054</v>
      </c>
      <c r="C1222" s="247" t="s">
        <v>241</v>
      </c>
      <c r="D1222" s="247" t="s">
        <v>2171</v>
      </c>
      <c r="E1222" s="266"/>
      <c r="F1222" s="248" t="s">
        <v>7025</v>
      </c>
      <c r="G1222" s="246" t="s">
        <v>7027</v>
      </c>
    </row>
    <row r="1223" spans="1:7" ht="22.5" customHeight="1">
      <c r="A1223" s="228">
        <f t="shared" si="0"/>
        <v>1222</v>
      </c>
      <c r="B1223" s="246" t="s">
        <v>4054</v>
      </c>
      <c r="C1223" s="247" t="s">
        <v>273</v>
      </c>
      <c r="D1223" s="247" t="s">
        <v>1243</v>
      </c>
      <c r="E1223" s="246" t="s">
        <v>7028</v>
      </c>
      <c r="F1223" s="248" t="s">
        <v>7029</v>
      </c>
      <c r="G1223" s="246" t="s">
        <v>7027</v>
      </c>
    </row>
    <row r="1224" spans="1:7" ht="22.5" customHeight="1">
      <c r="A1224" s="228">
        <f t="shared" si="0"/>
        <v>1223</v>
      </c>
      <c r="B1224" s="246" t="s">
        <v>4054</v>
      </c>
      <c r="C1224" s="247" t="s">
        <v>1700</v>
      </c>
      <c r="D1224" s="247" t="s">
        <v>2237</v>
      </c>
      <c r="E1224" s="266"/>
      <c r="F1224" s="248" t="s">
        <v>7031</v>
      </c>
      <c r="G1224" s="246" t="s">
        <v>7027</v>
      </c>
    </row>
    <row r="1225" spans="1:7" ht="22.5" customHeight="1">
      <c r="A1225" s="228">
        <f t="shared" si="0"/>
        <v>1224</v>
      </c>
      <c r="B1225" s="246" t="s">
        <v>4054</v>
      </c>
      <c r="C1225" s="247" t="s">
        <v>1700</v>
      </c>
      <c r="D1225" s="247" t="s">
        <v>2239</v>
      </c>
      <c r="E1225" s="266"/>
      <c r="F1225" s="248" t="s">
        <v>7033</v>
      </c>
      <c r="G1225" s="246" t="s">
        <v>7027</v>
      </c>
    </row>
    <row r="1226" spans="1:7" ht="22.5" customHeight="1">
      <c r="A1226" s="228">
        <f t="shared" si="0"/>
        <v>1225</v>
      </c>
      <c r="B1226" s="246" t="s">
        <v>4054</v>
      </c>
      <c r="C1226" s="247" t="s">
        <v>630</v>
      </c>
      <c r="D1226" s="247" t="s">
        <v>1643</v>
      </c>
      <c r="E1226" s="266"/>
      <c r="F1226" s="248" t="s">
        <v>7034</v>
      </c>
      <c r="G1226" s="246" t="s">
        <v>7027</v>
      </c>
    </row>
    <row r="1227" spans="1:7" ht="22.5" customHeight="1">
      <c r="A1227" s="228">
        <f t="shared" si="0"/>
        <v>1226</v>
      </c>
      <c r="B1227" s="246" t="s">
        <v>4054</v>
      </c>
      <c r="C1227" s="247" t="s">
        <v>436</v>
      </c>
      <c r="D1227" s="247" t="s">
        <v>114</v>
      </c>
      <c r="E1227" s="266"/>
      <c r="F1227" s="248" t="s">
        <v>7034</v>
      </c>
      <c r="G1227" s="246" t="s">
        <v>7027</v>
      </c>
    </row>
    <row r="1228" spans="1:7" ht="22.5" customHeight="1">
      <c r="A1228" s="228">
        <f t="shared" si="0"/>
        <v>1227</v>
      </c>
      <c r="B1228" s="246" t="s">
        <v>4054</v>
      </c>
      <c r="C1228" s="247" t="s">
        <v>195</v>
      </c>
      <c r="D1228" s="247" t="s">
        <v>932</v>
      </c>
      <c r="E1228" s="266"/>
      <c r="F1228" s="248" t="s">
        <v>7037</v>
      </c>
      <c r="G1228" s="246" t="s">
        <v>7027</v>
      </c>
    </row>
    <row r="1229" spans="1:7" ht="22.5" customHeight="1">
      <c r="A1229" s="228">
        <f t="shared" si="0"/>
        <v>1228</v>
      </c>
      <c r="B1229" s="246" t="s">
        <v>4054</v>
      </c>
      <c r="C1229" s="247" t="s">
        <v>2695</v>
      </c>
      <c r="D1229" s="247" t="s">
        <v>1027</v>
      </c>
      <c r="E1229" s="266"/>
      <c r="F1229" s="248" t="s">
        <v>7039</v>
      </c>
      <c r="G1229" s="246" t="s">
        <v>7027</v>
      </c>
    </row>
    <row r="1230" spans="1:7" ht="22.5" customHeight="1">
      <c r="A1230" s="228">
        <f t="shared" si="0"/>
        <v>1229</v>
      </c>
      <c r="B1230" s="246" t="s">
        <v>4054</v>
      </c>
      <c r="C1230" s="247" t="s">
        <v>241</v>
      </c>
      <c r="D1230" s="247" t="s">
        <v>2171</v>
      </c>
      <c r="E1230" s="266"/>
      <c r="F1230" s="248" t="s">
        <v>7025</v>
      </c>
      <c r="G1230" s="246" t="s">
        <v>7027</v>
      </c>
    </row>
    <row r="1231" spans="1:7" ht="22.5" customHeight="1">
      <c r="A1231" s="228">
        <f t="shared" si="0"/>
        <v>1230</v>
      </c>
      <c r="B1231" s="246" t="s">
        <v>4054</v>
      </c>
      <c r="C1231" s="247" t="s">
        <v>273</v>
      </c>
      <c r="D1231" s="247" t="s">
        <v>1243</v>
      </c>
      <c r="E1231" s="246" t="s">
        <v>7028</v>
      </c>
      <c r="F1231" s="248" t="s">
        <v>7029</v>
      </c>
      <c r="G1231" s="246" t="s">
        <v>7027</v>
      </c>
    </row>
    <row r="1232" spans="1:7" ht="22.5" customHeight="1">
      <c r="A1232" s="228">
        <f t="shared" si="0"/>
        <v>1231</v>
      </c>
      <c r="B1232" s="246" t="s">
        <v>4054</v>
      </c>
      <c r="C1232" s="247" t="s">
        <v>1700</v>
      </c>
      <c r="D1232" s="247" t="s">
        <v>2237</v>
      </c>
      <c r="E1232" s="266"/>
      <c r="F1232" s="248" t="s">
        <v>7031</v>
      </c>
      <c r="G1232" s="246" t="s">
        <v>7027</v>
      </c>
    </row>
    <row r="1233" spans="1:7" ht="22.5" customHeight="1">
      <c r="A1233" s="228">
        <f t="shared" si="0"/>
        <v>1232</v>
      </c>
      <c r="B1233" s="246" t="s">
        <v>4054</v>
      </c>
      <c r="C1233" s="247" t="s">
        <v>1700</v>
      </c>
      <c r="D1233" s="247" t="s">
        <v>2239</v>
      </c>
      <c r="E1233" s="266"/>
      <c r="F1233" s="248" t="s">
        <v>7033</v>
      </c>
      <c r="G1233" s="246" t="s">
        <v>7027</v>
      </c>
    </row>
    <row r="1234" spans="1:7" ht="22.5" customHeight="1">
      <c r="A1234" s="228">
        <f t="shared" si="0"/>
        <v>1233</v>
      </c>
      <c r="B1234" s="246" t="s">
        <v>4054</v>
      </c>
      <c r="C1234" s="247" t="s">
        <v>630</v>
      </c>
      <c r="D1234" s="247" t="s">
        <v>1643</v>
      </c>
      <c r="E1234" s="266"/>
      <c r="F1234" s="248" t="s">
        <v>7034</v>
      </c>
      <c r="G1234" s="246" t="s">
        <v>7027</v>
      </c>
    </row>
    <row r="1235" spans="1:7" ht="22.5" customHeight="1">
      <c r="A1235" s="228">
        <f t="shared" si="0"/>
        <v>1234</v>
      </c>
      <c r="B1235" s="246" t="s">
        <v>4054</v>
      </c>
      <c r="C1235" s="247" t="s">
        <v>436</v>
      </c>
      <c r="D1235" s="247" t="s">
        <v>114</v>
      </c>
      <c r="E1235" s="266"/>
      <c r="F1235" s="248" t="s">
        <v>7034</v>
      </c>
      <c r="G1235" s="246" t="s">
        <v>7027</v>
      </c>
    </row>
    <row r="1236" spans="1:7" ht="22.5" customHeight="1">
      <c r="A1236" s="228">
        <f t="shared" si="0"/>
        <v>1235</v>
      </c>
      <c r="B1236" s="246" t="s">
        <v>4054</v>
      </c>
      <c r="C1236" s="247" t="s">
        <v>195</v>
      </c>
      <c r="D1236" s="247" t="s">
        <v>932</v>
      </c>
      <c r="E1236" s="266"/>
      <c r="F1236" s="248" t="s">
        <v>7037</v>
      </c>
      <c r="G1236" s="246" t="s">
        <v>7027</v>
      </c>
    </row>
    <row r="1237" spans="1:7" ht="22.5" customHeight="1">
      <c r="A1237" s="228">
        <f t="shared" si="0"/>
        <v>1236</v>
      </c>
      <c r="B1237" s="246" t="s">
        <v>4054</v>
      </c>
      <c r="C1237" s="247" t="s">
        <v>2695</v>
      </c>
      <c r="D1237" s="247" t="s">
        <v>1027</v>
      </c>
      <c r="E1237" s="266"/>
      <c r="F1237" s="248" t="s">
        <v>7039</v>
      </c>
      <c r="G1237" s="246" t="s">
        <v>7027</v>
      </c>
    </row>
    <row r="1238" spans="1:7" ht="22.5" customHeight="1">
      <c r="A1238" s="228">
        <f t="shared" si="0"/>
        <v>1237</v>
      </c>
      <c r="B1238" s="246" t="s">
        <v>7045</v>
      </c>
      <c r="C1238" s="247" t="s">
        <v>241</v>
      </c>
      <c r="D1238" s="247" t="s">
        <v>1848</v>
      </c>
      <c r="E1238" s="266"/>
      <c r="F1238" s="395" t="s">
        <v>7046</v>
      </c>
      <c r="G1238" s="266"/>
    </row>
    <row r="1239" spans="1:7" ht="22.5" customHeight="1">
      <c r="A1239" s="228">
        <f t="shared" si="0"/>
        <v>1238</v>
      </c>
      <c r="B1239" s="246" t="s">
        <v>7045</v>
      </c>
      <c r="C1239" s="247" t="s">
        <v>273</v>
      </c>
      <c r="D1239" s="247" t="s">
        <v>1069</v>
      </c>
      <c r="E1239" s="266"/>
      <c r="F1239" s="395" t="s">
        <v>7048</v>
      </c>
      <c r="G1239" s="266"/>
    </row>
    <row r="1240" spans="1:7" ht="22.5" customHeight="1">
      <c r="A1240" s="228">
        <f t="shared" si="0"/>
        <v>1239</v>
      </c>
      <c r="B1240" s="246" t="s">
        <v>7045</v>
      </c>
      <c r="C1240" s="247" t="s">
        <v>954</v>
      </c>
      <c r="D1240" s="247" t="s">
        <v>232</v>
      </c>
      <c r="E1240" s="266"/>
      <c r="F1240" s="395" t="s">
        <v>7049</v>
      </c>
      <c r="G1240" s="266"/>
    </row>
    <row r="1241" spans="1:7" ht="22.5" customHeight="1">
      <c r="A1241" s="228">
        <f t="shared" si="0"/>
        <v>1240</v>
      </c>
      <c r="B1241" s="246" t="s">
        <v>7045</v>
      </c>
      <c r="C1241" s="247" t="s">
        <v>195</v>
      </c>
      <c r="D1241" s="247" t="s">
        <v>943</v>
      </c>
      <c r="E1241" s="266"/>
      <c r="F1241" s="395" t="s">
        <v>7050</v>
      </c>
      <c r="G1241" s="246" t="s">
        <v>7051</v>
      </c>
    </row>
    <row r="1242" spans="1:7" ht="22.5" customHeight="1">
      <c r="A1242" s="228">
        <f t="shared" si="0"/>
        <v>1241</v>
      </c>
      <c r="B1242" s="246" t="s">
        <v>7045</v>
      </c>
      <c r="C1242" s="247" t="s">
        <v>528</v>
      </c>
      <c r="D1242" s="247" t="s">
        <v>2216</v>
      </c>
      <c r="E1242" s="246" t="s">
        <v>7052</v>
      </c>
      <c r="F1242" s="395" t="s">
        <v>7053</v>
      </c>
      <c r="G1242" s="246" t="s">
        <v>7051</v>
      </c>
    </row>
    <row r="1243" spans="1:7" ht="22.5" customHeight="1">
      <c r="A1243" s="228">
        <f t="shared" si="0"/>
        <v>1242</v>
      </c>
      <c r="B1243" s="246" t="s">
        <v>7045</v>
      </c>
      <c r="C1243" s="247" t="s">
        <v>195</v>
      </c>
      <c r="D1243" s="247" t="s">
        <v>940</v>
      </c>
      <c r="E1243" s="266"/>
      <c r="F1243" s="395" t="s">
        <v>7054</v>
      </c>
      <c r="G1243" s="246" t="s">
        <v>7051</v>
      </c>
    </row>
    <row r="1244" spans="1:7" ht="22.5" customHeight="1">
      <c r="A1244" s="228">
        <f t="shared" si="0"/>
        <v>1243</v>
      </c>
      <c r="B1244" s="246" t="s">
        <v>7045</v>
      </c>
      <c r="C1244" s="247" t="s">
        <v>241</v>
      </c>
      <c r="D1244" s="247" t="s">
        <v>1843</v>
      </c>
      <c r="E1244" s="266"/>
      <c r="F1244" s="395" t="s">
        <v>7055</v>
      </c>
      <c r="G1244" s="246" t="s">
        <v>7056</v>
      </c>
    </row>
    <row r="1245" spans="1:7" ht="22.5" customHeight="1">
      <c r="A1245" s="228">
        <f t="shared" si="0"/>
        <v>1244</v>
      </c>
      <c r="B1245" s="246" t="s">
        <v>7045</v>
      </c>
      <c r="C1245" s="247" t="s">
        <v>273</v>
      </c>
      <c r="D1245" s="247" t="s">
        <v>1285</v>
      </c>
      <c r="E1245" s="266"/>
      <c r="F1245" s="395" t="s">
        <v>7057</v>
      </c>
      <c r="G1245" s="246" t="s">
        <v>7056</v>
      </c>
    </row>
    <row r="1246" spans="1:7" ht="22.5" customHeight="1">
      <c r="A1246" s="228">
        <f t="shared" si="0"/>
        <v>1245</v>
      </c>
      <c r="B1246" s="246" t="s">
        <v>7045</v>
      </c>
      <c r="C1246" s="247" t="s">
        <v>436</v>
      </c>
      <c r="D1246" s="247" t="s">
        <v>124</v>
      </c>
      <c r="E1246" s="266"/>
      <c r="F1246" s="395" t="s">
        <v>7058</v>
      </c>
      <c r="G1246" s="246" t="s">
        <v>7056</v>
      </c>
    </row>
    <row r="1247" spans="1:7" ht="22.5" customHeight="1">
      <c r="A1247" s="228">
        <f t="shared" si="0"/>
        <v>1246</v>
      </c>
      <c r="B1247" s="246" t="s">
        <v>7045</v>
      </c>
      <c r="C1247" s="247" t="s">
        <v>494</v>
      </c>
      <c r="D1247" s="247" t="s">
        <v>1496</v>
      </c>
      <c r="E1247" s="266"/>
      <c r="F1247" s="395" t="s">
        <v>7059</v>
      </c>
      <c r="G1247" s="246" t="s">
        <v>7051</v>
      </c>
    </row>
    <row r="1248" spans="1:7" ht="22.5" customHeight="1">
      <c r="A1248" s="228">
        <f t="shared" si="0"/>
        <v>1247</v>
      </c>
      <c r="B1248" s="246" t="s">
        <v>7045</v>
      </c>
      <c r="C1248" s="247" t="s">
        <v>273</v>
      </c>
      <c r="D1248" s="247" t="s">
        <v>1287</v>
      </c>
      <c r="E1248" s="266"/>
      <c r="F1248" s="395" t="s">
        <v>7060</v>
      </c>
      <c r="G1248" s="246" t="s">
        <v>7061</v>
      </c>
    </row>
    <row r="1249" spans="1:7" ht="22.5" customHeight="1">
      <c r="A1249" s="228">
        <f t="shared" si="0"/>
        <v>1248</v>
      </c>
      <c r="B1249" s="246" t="s">
        <v>7045</v>
      </c>
      <c r="C1249" s="247" t="s">
        <v>241</v>
      </c>
      <c r="D1249" s="247" t="s">
        <v>1828</v>
      </c>
      <c r="E1249" s="266"/>
      <c r="F1249" s="395" t="s">
        <v>7060</v>
      </c>
      <c r="G1249" s="246" t="s">
        <v>7061</v>
      </c>
    </row>
    <row r="1250" spans="1:7" ht="22.5" customHeight="1">
      <c r="A1250" s="228">
        <f t="shared" si="0"/>
        <v>1249</v>
      </c>
      <c r="B1250" s="246" t="s">
        <v>7045</v>
      </c>
      <c r="C1250" s="247" t="s">
        <v>154</v>
      </c>
      <c r="D1250" s="247" t="s">
        <v>1720</v>
      </c>
      <c r="E1250" s="266"/>
      <c r="F1250" s="395" t="s">
        <v>7062</v>
      </c>
      <c r="G1250" s="246" t="s">
        <v>7051</v>
      </c>
    </row>
    <row r="1251" spans="1:7" ht="22.5" customHeight="1">
      <c r="A1251" s="228">
        <f t="shared" si="0"/>
        <v>1250</v>
      </c>
      <c r="B1251" s="246" t="s">
        <v>7063</v>
      </c>
      <c r="C1251" s="247" t="s">
        <v>1700</v>
      </c>
      <c r="D1251" s="247" t="s">
        <v>2217</v>
      </c>
      <c r="E1251" s="266"/>
      <c r="F1251" s="248" t="s">
        <v>7064</v>
      </c>
      <c r="G1251" s="246"/>
    </row>
    <row r="1252" spans="1:7" ht="22.5" customHeight="1">
      <c r="A1252" s="228">
        <f t="shared" si="0"/>
        <v>1251</v>
      </c>
      <c r="B1252" s="246" t="s">
        <v>7063</v>
      </c>
      <c r="C1252" s="247" t="s">
        <v>273</v>
      </c>
      <c r="D1252" s="247" t="s">
        <v>1288</v>
      </c>
      <c r="E1252" s="246" t="s">
        <v>4352</v>
      </c>
      <c r="F1252" s="248" t="s">
        <v>7065</v>
      </c>
      <c r="G1252" s="246"/>
    </row>
    <row r="1253" spans="1:7" ht="22.5" customHeight="1">
      <c r="A1253" s="228">
        <f t="shared" si="0"/>
        <v>1252</v>
      </c>
      <c r="B1253" s="246" t="s">
        <v>7063</v>
      </c>
      <c r="C1253" s="247" t="s">
        <v>630</v>
      </c>
      <c r="D1253" s="247" t="s">
        <v>1646</v>
      </c>
      <c r="E1253" s="266"/>
      <c r="F1253" s="248" t="s">
        <v>7066</v>
      </c>
      <c r="G1253" s="246"/>
    </row>
    <row r="1254" spans="1:7" ht="22.5" customHeight="1">
      <c r="A1254" s="228">
        <f t="shared" si="0"/>
        <v>1253</v>
      </c>
      <c r="B1254" s="246" t="s">
        <v>7063</v>
      </c>
      <c r="C1254" s="247" t="s">
        <v>436</v>
      </c>
      <c r="D1254" s="247" t="s">
        <v>125</v>
      </c>
      <c r="E1254" s="266"/>
      <c r="F1254" s="248" t="s">
        <v>7067</v>
      </c>
      <c r="G1254" s="246"/>
    </row>
    <row r="1255" spans="1:7" ht="22.5" customHeight="1">
      <c r="A1255" s="228">
        <f t="shared" si="0"/>
        <v>1254</v>
      </c>
      <c r="B1255" s="246" t="s">
        <v>7063</v>
      </c>
      <c r="C1255" s="247" t="s">
        <v>494</v>
      </c>
      <c r="D1255" s="247" t="s">
        <v>1506</v>
      </c>
      <c r="E1255" s="266"/>
      <c r="F1255" s="248" t="s">
        <v>7068</v>
      </c>
      <c r="G1255" s="246"/>
    </row>
    <row r="1256" spans="1:7" ht="22.5" customHeight="1">
      <c r="A1256" s="228">
        <f t="shared" si="0"/>
        <v>1255</v>
      </c>
      <c r="B1256" s="246" t="s">
        <v>7063</v>
      </c>
      <c r="C1256" s="247" t="s">
        <v>273</v>
      </c>
      <c r="D1256" s="247" t="s">
        <v>1289</v>
      </c>
      <c r="E1256" s="246" t="s">
        <v>4352</v>
      </c>
      <c r="F1256" s="248" t="s">
        <v>7069</v>
      </c>
      <c r="G1256" s="246"/>
    </row>
    <row r="1257" spans="1:7" ht="22.5" customHeight="1">
      <c r="A1257" s="228">
        <f t="shared" si="0"/>
        <v>1256</v>
      </c>
      <c r="B1257" s="246" t="s">
        <v>7063</v>
      </c>
      <c r="C1257" s="247" t="s">
        <v>528</v>
      </c>
      <c r="D1257" s="247" t="s">
        <v>2214</v>
      </c>
      <c r="E1257" s="266"/>
      <c r="F1257" s="248" t="s">
        <v>7070</v>
      </c>
      <c r="G1257" s="246"/>
    </row>
    <row r="1258" spans="1:7" ht="22.5" customHeight="1">
      <c r="A1258" s="228">
        <f t="shared" si="0"/>
        <v>1257</v>
      </c>
      <c r="B1258" s="246" t="s">
        <v>7071</v>
      </c>
      <c r="C1258" s="247" t="s">
        <v>241</v>
      </c>
      <c r="D1258" s="247" t="s">
        <v>2354</v>
      </c>
      <c r="E1258" s="266"/>
      <c r="F1258" s="248" t="s">
        <v>7072</v>
      </c>
      <c r="G1258" s="246"/>
    </row>
    <row r="1259" spans="1:7" ht="22.5" customHeight="1">
      <c r="A1259" s="228">
        <f t="shared" si="0"/>
        <v>1258</v>
      </c>
      <c r="B1259" s="246" t="s">
        <v>7071</v>
      </c>
      <c r="C1259" s="247" t="s">
        <v>273</v>
      </c>
      <c r="D1259" s="247" t="s">
        <v>1290</v>
      </c>
      <c r="E1259" s="266"/>
      <c r="F1259" s="248" t="s">
        <v>7073</v>
      </c>
      <c r="G1259" s="246"/>
    </row>
    <row r="1260" spans="1:7" ht="22.5" customHeight="1">
      <c r="A1260" s="228">
        <f t="shared" si="0"/>
        <v>1259</v>
      </c>
      <c r="B1260" s="246" t="s">
        <v>7071</v>
      </c>
      <c r="C1260" s="247" t="s">
        <v>436</v>
      </c>
      <c r="D1260" s="247" t="s">
        <v>126</v>
      </c>
      <c r="E1260" s="266"/>
      <c r="F1260" s="248" t="s">
        <v>7074</v>
      </c>
      <c r="G1260" s="246"/>
    </row>
    <row r="1261" spans="1:7" ht="22.5" customHeight="1">
      <c r="A1261" s="228">
        <f t="shared" si="0"/>
        <v>1260</v>
      </c>
      <c r="B1261" s="246" t="s">
        <v>7075</v>
      </c>
      <c r="C1261" s="247" t="s">
        <v>273</v>
      </c>
      <c r="D1261" s="247" t="s">
        <v>1373</v>
      </c>
      <c r="E1261" s="266"/>
      <c r="F1261" s="248" t="s">
        <v>7076</v>
      </c>
      <c r="G1261" s="261" t="s">
        <v>7077</v>
      </c>
    </row>
    <row r="1262" spans="1:7" ht="22.5" customHeight="1">
      <c r="A1262" s="228">
        <f t="shared" si="0"/>
        <v>1261</v>
      </c>
      <c r="B1262" s="246" t="s">
        <v>7075</v>
      </c>
      <c r="C1262" s="247" t="s">
        <v>241</v>
      </c>
      <c r="D1262" s="247" t="s">
        <v>2208</v>
      </c>
      <c r="E1262" s="266"/>
      <c r="F1262" s="248" t="s">
        <v>7078</v>
      </c>
      <c r="G1262" s="246" t="s">
        <v>7077</v>
      </c>
    </row>
    <row r="1263" spans="1:7" ht="22.5" customHeight="1">
      <c r="A1263" s="228">
        <f t="shared" si="0"/>
        <v>1262</v>
      </c>
      <c r="B1263" s="246" t="s">
        <v>7075</v>
      </c>
      <c r="C1263" s="247" t="s">
        <v>1700</v>
      </c>
      <c r="D1263" s="247" t="s">
        <v>2219</v>
      </c>
      <c r="E1263" s="266"/>
      <c r="F1263" s="248" t="s">
        <v>7079</v>
      </c>
      <c r="G1263" s="246" t="s">
        <v>7077</v>
      </c>
    </row>
    <row r="1264" spans="1:7" ht="22.5" customHeight="1">
      <c r="A1264" s="228">
        <f t="shared" si="0"/>
        <v>1263</v>
      </c>
      <c r="B1264" s="246" t="s">
        <v>7075</v>
      </c>
      <c r="C1264" s="247" t="s">
        <v>1700</v>
      </c>
      <c r="D1264" s="247" t="s">
        <v>2220</v>
      </c>
      <c r="E1264" s="266"/>
      <c r="F1264" s="248" t="s">
        <v>7080</v>
      </c>
      <c r="G1264" s="246" t="s">
        <v>7077</v>
      </c>
    </row>
    <row r="1265" spans="1:7" ht="22.5" customHeight="1">
      <c r="A1265" s="228">
        <f t="shared" si="0"/>
        <v>1264</v>
      </c>
      <c r="B1265" s="246" t="s">
        <v>7075</v>
      </c>
      <c r="C1265" s="247" t="s">
        <v>1700</v>
      </c>
      <c r="D1265" s="247" t="s">
        <v>2219</v>
      </c>
      <c r="E1265" s="266"/>
      <c r="F1265" s="248" t="s">
        <v>7079</v>
      </c>
      <c r="G1265" s="261" t="s">
        <v>7077</v>
      </c>
    </row>
    <row r="1266" spans="1:7" ht="22.5" customHeight="1">
      <c r="A1266" s="228">
        <f t="shared" si="0"/>
        <v>1265</v>
      </c>
      <c r="B1266" s="246" t="s">
        <v>7075</v>
      </c>
      <c r="C1266" s="247" t="s">
        <v>436</v>
      </c>
      <c r="D1266" s="247" t="s">
        <v>119</v>
      </c>
      <c r="E1266" s="266"/>
      <c r="F1266" s="248" t="s">
        <v>7081</v>
      </c>
      <c r="G1266" s="246" t="s">
        <v>7077</v>
      </c>
    </row>
    <row r="1267" spans="1:7" ht="22.5" customHeight="1">
      <c r="A1267" s="228">
        <f t="shared" si="0"/>
        <v>1266</v>
      </c>
      <c r="B1267" s="246" t="s">
        <v>7075</v>
      </c>
      <c r="C1267" s="247" t="s">
        <v>494</v>
      </c>
      <c r="D1267" s="247" t="s">
        <v>1491</v>
      </c>
      <c r="E1267" s="266"/>
      <c r="F1267" s="248" t="s">
        <v>7082</v>
      </c>
      <c r="G1267" s="246" t="s">
        <v>7077</v>
      </c>
    </row>
    <row r="1268" spans="1:7" ht="22.5" customHeight="1">
      <c r="A1268" s="228">
        <f t="shared" si="0"/>
        <v>1267</v>
      </c>
      <c r="B1268" s="246" t="s">
        <v>7075</v>
      </c>
      <c r="C1268" s="247" t="s">
        <v>195</v>
      </c>
      <c r="D1268" s="247" t="s">
        <v>925</v>
      </c>
      <c r="E1268" s="266"/>
      <c r="F1268" s="248" t="s">
        <v>7083</v>
      </c>
      <c r="G1268" s="246" t="s">
        <v>7077</v>
      </c>
    </row>
    <row r="1269" spans="1:7" ht="22.5" customHeight="1">
      <c r="A1269" s="228">
        <f t="shared" si="0"/>
        <v>1268</v>
      </c>
      <c r="B1269" s="246" t="s">
        <v>7075</v>
      </c>
      <c r="C1269" s="247" t="s">
        <v>154</v>
      </c>
      <c r="D1269" s="247" t="s">
        <v>1719</v>
      </c>
      <c r="E1269" s="266"/>
      <c r="F1269" s="248" t="s">
        <v>7084</v>
      </c>
      <c r="G1269" s="246" t="s">
        <v>7077</v>
      </c>
    </row>
    <row r="1270" spans="1:7" ht="22.5" customHeight="1">
      <c r="A1270" s="228">
        <f t="shared" si="0"/>
        <v>1269</v>
      </c>
      <c r="B1270" s="246" t="s">
        <v>7085</v>
      </c>
      <c r="C1270" s="247" t="s">
        <v>273</v>
      </c>
      <c r="D1270" s="247" t="s">
        <v>1279</v>
      </c>
      <c r="E1270" s="266"/>
      <c r="F1270" s="248" t="s">
        <v>7086</v>
      </c>
      <c r="G1270" s="246" t="s">
        <v>7087</v>
      </c>
    </row>
    <row r="1271" spans="1:7" ht="22.5" customHeight="1">
      <c r="A1271" s="228">
        <f t="shared" si="0"/>
        <v>1270</v>
      </c>
      <c r="B1271" s="246" t="s">
        <v>7085</v>
      </c>
      <c r="C1271" s="247" t="s">
        <v>241</v>
      </c>
      <c r="D1271" s="247" t="s">
        <v>2222</v>
      </c>
      <c r="E1271" s="266"/>
      <c r="F1271" s="248" t="s">
        <v>7086</v>
      </c>
      <c r="G1271" s="246" t="s">
        <v>7087</v>
      </c>
    </row>
    <row r="1272" spans="1:7" ht="22.5" customHeight="1">
      <c r="A1272" s="228">
        <f t="shared" si="0"/>
        <v>1271</v>
      </c>
      <c r="B1272" s="246" t="s">
        <v>7085</v>
      </c>
      <c r="C1272" s="247" t="s">
        <v>436</v>
      </c>
      <c r="D1272" s="247" t="s">
        <v>120</v>
      </c>
      <c r="E1272" s="266"/>
      <c r="F1272" s="248" t="s">
        <v>7088</v>
      </c>
      <c r="G1272" s="246" t="s">
        <v>7087</v>
      </c>
    </row>
    <row r="1273" spans="1:7" ht="22.5" customHeight="1">
      <c r="A1273" s="228">
        <f t="shared" si="0"/>
        <v>1272</v>
      </c>
      <c r="B1273" s="246" t="s">
        <v>7085</v>
      </c>
      <c r="C1273" s="247" t="s">
        <v>528</v>
      </c>
      <c r="D1273" s="247" t="s">
        <v>2224</v>
      </c>
      <c r="E1273" s="266"/>
      <c r="F1273" s="248" t="s">
        <v>7089</v>
      </c>
      <c r="G1273" s="246" t="s">
        <v>7087</v>
      </c>
    </row>
    <row r="1274" spans="1:7" ht="22.5" customHeight="1">
      <c r="A1274" s="228">
        <f t="shared" si="0"/>
        <v>1273</v>
      </c>
      <c r="B1274" s="246" t="s">
        <v>7085</v>
      </c>
      <c r="C1274" s="247" t="s">
        <v>630</v>
      </c>
      <c r="D1274" s="247" t="s">
        <v>1632</v>
      </c>
      <c r="E1274" s="266"/>
      <c r="F1274" s="248" t="s">
        <v>7090</v>
      </c>
      <c r="G1274" s="246" t="s">
        <v>7087</v>
      </c>
    </row>
    <row r="1275" spans="1:7" ht="22.5" customHeight="1">
      <c r="A1275" s="228">
        <f t="shared" si="0"/>
        <v>1274</v>
      </c>
      <c r="B1275" s="246" t="s">
        <v>7085</v>
      </c>
      <c r="C1275" s="247" t="s">
        <v>494</v>
      </c>
      <c r="D1275" s="247" t="s">
        <v>1492</v>
      </c>
      <c r="E1275" s="266"/>
      <c r="F1275" s="248" t="s">
        <v>7091</v>
      </c>
      <c r="G1275" s="246" t="s">
        <v>7087</v>
      </c>
    </row>
    <row r="1276" spans="1:7" ht="22.5" customHeight="1">
      <c r="A1276" s="228">
        <f t="shared" si="0"/>
        <v>1275</v>
      </c>
      <c r="B1276" s="246" t="s">
        <v>7085</v>
      </c>
      <c r="C1276" s="247" t="s">
        <v>1700</v>
      </c>
      <c r="D1276" s="247" t="s">
        <v>2223</v>
      </c>
      <c r="E1276" s="246" t="s">
        <v>7092</v>
      </c>
      <c r="F1276" s="248" t="s">
        <v>7093</v>
      </c>
      <c r="G1276" s="246" t="s">
        <v>7087</v>
      </c>
    </row>
    <row r="1277" spans="1:7" ht="22.5" customHeight="1">
      <c r="A1277" s="228">
        <f t="shared" si="0"/>
        <v>1276</v>
      </c>
      <c r="B1277" s="264" t="s">
        <v>7094</v>
      </c>
      <c r="C1277" s="207" t="s">
        <v>273</v>
      </c>
      <c r="D1277" s="207" t="s">
        <v>1282</v>
      </c>
      <c r="E1277" s="266"/>
      <c r="F1277" s="395" t="s">
        <v>7095</v>
      </c>
      <c r="G1277" s="264" t="s">
        <v>7096</v>
      </c>
    </row>
    <row r="1278" spans="1:7" ht="22.5" customHeight="1">
      <c r="A1278" s="228">
        <f t="shared" si="0"/>
        <v>1277</v>
      </c>
      <c r="B1278" s="264" t="s">
        <v>7094</v>
      </c>
      <c r="C1278" s="207" t="s">
        <v>241</v>
      </c>
      <c r="D1278" s="207" t="s">
        <v>2226</v>
      </c>
      <c r="E1278" s="266"/>
      <c r="F1278" s="395" t="s">
        <v>7095</v>
      </c>
      <c r="G1278" s="264" t="s">
        <v>7096</v>
      </c>
    </row>
    <row r="1279" spans="1:7" ht="22.5" customHeight="1">
      <c r="A1279" s="228">
        <f t="shared" si="0"/>
        <v>1278</v>
      </c>
      <c r="B1279" s="264" t="s">
        <v>7094</v>
      </c>
      <c r="C1279" s="207" t="s">
        <v>273</v>
      </c>
      <c r="D1279" s="207" t="s">
        <v>1280</v>
      </c>
      <c r="E1279" s="266"/>
      <c r="F1279" s="395" t="s">
        <v>7097</v>
      </c>
      <c r="G1279" s="264" t="s">
        <v>7096</v>
      </c>
    </row>
    <row r="1280" spans="1:7" ht="22.5" customHeight="1">
      <c r="A1280" s="228">
        <f t="shared" si="0"/>
        <v>1279</v>
      </c>
      <c r="B1280" s="264" t="s">
        <v>7094</v>
      </c>
      <c r="C1280" s="207" t="s">
        <v>241</v>
      </c>
      <c r="D1280" s="207" t="s">
        <v>2225</v>
      </c>
      <c r="E1280" s="266"/>
      <c r="F1280" s="395" t="s">
        <v>7097</v>
      </c>
      <c r="G1280" s="264" t="s">
        <v>7096</v>
      </c>
    </row>
    <row r="1281" spans="1:7" ht="22.5" customHeight="1">
      <c r="A1281" s="228">
        <f t="shared" si="0"/>
        <v>1280</v>
      </c>
      <c r="B1281" s="264" t="s">
        <v>7094</v>
      </c>
      <c r="C1281" s="207" t="s">
        <v>528</v>
      </c>
      <c r="D1281" s="207" t="s">
        <v>2228</v>
      </c>
      <c r="E1281" s="266"/>
      <c r="F1281" s="395" t="s">
        <v>7098</v>
      </c>
      <c r="G1281" s="246" t="s">
        <v>7077</v>
      </c>
    </row>
    <row r="1282" spans="1:7" ht="22.5" customHeight="1">
      <c r="A1282" s="228">
        <f t="shared" si="0"/>
        <v>1281</v>
      </c>
      <c r="B1282" s="264" t="s">
        <v>7094</v>
      </c>
      <c r="C1282" s="207" t="s">
        <v>630</v>
      </c>
      <c r="D1282" s="207" t="s">
        <v>1634</v>
      </c>
      <c r="E1282" s="266"/>
      <c r="F1282" s="395" t="s">
        <v>7099</v>
      </c>
      <c r="G1282" s="246" t="s">
        <v>7077</v>
      </c>
    </row>
    <row r="1283" spans="1:7" ht="22.5" customHeight="1">
      <c r="A1283" s="228">
        <f t="shared" si="0"/>
        <v>1282</v>
      </c>
      <c r="B1283" s="264" t="s">
        <v>7094</v>
      </c>
      <c r="C1283" s="207" t="s">
        <v>436</v>
      </c>
      <c r="D1283" s="207" t="s">
        <v>121</v>
      </c>
      <c r="E1283" s="266"/>
      <c r="F1283" s="395" t="s">
        <v>7100</v>
      </c>
      <c r="G1283" s="246" t="s">
        <v>7077</v>
      </c>
    </row>
    <row r="1284" spans="1:7" ht="22.5" customHeight="1">
      <c r="A1284" s="228">
        <f t="shared" si="0"/>
        <v>1283</v>
      </c>
      <c r="B1284" s="264" t="s">
        <v>7094</v>
      </c>
      <c r="C1284" s="207" t="s">
        <v>436</v>
      </c>
      <c r="D1284" s="207" t="s">
        <v>122</v>
      </c>
      <c r="E1284" s="266"/>
      <c r="F1284" s="395" t="s">
        <v>7100</v>
      </c>
      <c r="G1284" s="246" t="s">
        <v>7077</v>
      </c>
    </row>
    <row r="1285" spans="1:7" ht="22.5" customHeight="1">
      <c r="A1285" s="228">
        <f t="shared" si="0"/>
        <v>1284</v>
      </c>
      <c r="B1285" s="264" t="s">
        <v>7094</v>
      </c>
      <c r="C1285" s="207" t="s">
        <v>436</v>
      </c>
      <c r="D1285" s="207" t="s">
        <v>123</v>
      </c>
      <c r="E1285" s="266"/>
      <c r="F1285" s="395" t="s">
        <v>7100</v>
      </c>
      <c r="G1285" s="246" t="s">
        <v>7077</v>
      </c>
    </row>
    <row r="1286" spans="1:7" ht="22.5" customHeight="1">
      <c r="A1286" s="228">
        <f t="shared" si="0"/>
        <v>1285</v>
      </c>
      <c r="B1286" s="246" t="s">
        <v>7101</v>
      </c>
      <c r="C1286" s="247" t="s">
        <v>273</v>
      </c>
      <c r="D1286" s="247" t="s">
        <v>1284</v>
      </c>
      <c r="E1286" s="266"/>
      <c r="F1286" s="248" t="s">
        <v>7102</v>
      </c>
      <c r="G1286" s="246" t="s">
        <v>7103</v>
      </c>
    </row>
    <row r="1287" spans="1:7" ht="22.5" customHeight="1">
      <c r="A1287" s="228">
        <f t="shared" si="0"/>
        <v>1286</v>
      </c>
      <c r="B1287" s="246" t="s">
        <v>7101</v>
      </c>
      <c r="C1287" s="247" t="s">
        <v>241</v>
      </c>
      <c r="D1287" s="247" t="s">
        <v>2229</v>
      </c>
      <c r="E1287" s="266"/>
      <c r="F1287" s="248" t="s">
        <v>7104</v>
      </c>
      <c r="G1287" s="246" t="s">
        <v>7103</v>
      </c>
    </row>
    <row r="1288" spans="1:7" ht="22.5" customHeight="1">
      <c r="A1288" s="228">
        <f t="shared" si="0"/>
        <v>1287</v>
      </c>
      <c r="B1288" s="246" t="s">
        <v>7101</v>
      </c>
      <c r="C1288" s="247" t="s">
        <v>273</v>
      </c>
      <c r="D1288" s="247" t="s">
        <v>1283</v>
      </c>
      <c r="E1288" s="266"/>
      <c r="F1288" s="248" t="s">
        <v>7105</v>
      </c>
      <c r="G1288" s="246" t="s">
        <v>7106</v>
      </c>
    </row>
    <row r="1289" spans="1:7" ht="22.5" customHeight="1">
      <c r="A1289" s="228">
        <f t="shared" si="0"/>
        <v>1288</v>
      </c>
      <c r="B1289" s="246" t="s">
        <v>7101</v>
      </c>
      <c r="C1289" s="247" t="s">
        <v>241</v>
      </c>
      <c r="D1289" s="247" t="s">
        <v>2227</v>
      </c>
      <c r="E1289" s="266"/>
      <c r="F1289" s="248" t="s">
        <v>7107</v>
      </c>
      <c r="G1289" s="246" t="s">
        <v>7106</v>
      </c>
    </row>
    <row r="1290" spans="1:7" ht="22.5" customHeight="1">
      <c r="A1290" s="228">
        <f t="shared" si="0"/>
        <v>1289</v>
      </c>
      <c r="B1290" s="246" t="s">
        <v>7101</v>
      </c>
      <c r="C1290" s="412" t="s">
        <v>630</v>
      </c>
      <c r="D1290" s="247" t="s">
        <v>1635</v>
      </c>
      <c r="E1290" s="266"/>
      <c r="F1290" s="248" t="s">
        <v>7108</v>
      </c>
      <c r="G1290" s="246" t="s">
        <v>7077</v>
      </c>
    </row>
    <row r="1291" spans="1:7" ht="22.5" customHeight="1">
      <c r="A1291" s="228">
        <f t="shared" si="0"/>
        <v>1290</v>
      </c>
      <c r="B1291" s="246" t="s">
        <v>7101</v>
      </c>
      <c r="C1291" s="247" t="s">
        <v>630</v>
      </c>
      <c r="D1291" s="247" t="s">
        <v>1636</v>
      </c>
      <c r="E1291" s="266"/>
      <c r="F1291" s="248" t="s">
        <v>7109</v>
      </c>
      <c r="G1291" s="246" t="s">
        <v>7077</v>
      </c>
    </row>
    <row r="1292" spans="1:7" ht="22.5" customHeight="1">
      <c r="A1292" s="228">
        <f t="shared" si="0"/>
        <v>1291</v>
      </c>
      <c r="B1292" s="246" t="s">
        <v>7101</v>
      </c>
      <c r="C1292" s="247" t="s">
        <v>630</v>
      </c>
      <c r="D1292" s="247" t="s">
        <v>1638</v>
      </c>
      <c r="E1292" s="266"/>
      <c r="F1292" s="248" t="s">
        <v>7110</v>
      </c>
      <c r="G1292" s="246" t="s">
        <v>7077</v>
      </c>
    </row>
    <row r="1293" spans="1:7" ht="22.5" customHeight="1">
      <c r="A1293" s="228">
        <f t="shared" si="0"/>
        <v>1292</v>
      </c>
      <c r="B1293" s="246" t="s">
        <v>7111</v>
      </c>
      <c r="C1293" s="247" t="s">
        <v>241</v>
      </c>
      <c r="D1293" s="247" t="s">
        <v>2205</v>
      </c>
      <c r="E1293" s="266"/>
      <c r="F1293" s="327" t="s">
        <v>7112</v>
      </c>
      <c r="G1293" s="246" t="s">
        <v>7051</v>
      </c>
    </row>
    <row r="1294" spans="1:7" ht="22.5" customHeight="1">
      <c r="A1294" s="228">
        <f t="shared" si="0"/>
        <v>1293</v>
      </c>
      <c r="B1294" s="246" t="s">
        <v>7111</v>
      </c>
      <c r="C1294" s="247" t="s">
        <v>273</v>
      </c>
      <c r="D1294" s="247" t="s">
        <v>1278</v>
      </c>
      <c r="E1294" s="266"/>
      <c r="F1294" s="327" t="s">
        <v>7113</v>
      </c>
      <c r="G1294" s="246" t="s">
        <v>7051</v>
      </c>
    </row>
    <row r="1295" spans="1:7" ht="22.5" customHeight="1">
      <c r="A1295" s="228">
        <f t="shared" si="0"/>
        <v>1294</v>
      </c>
      <c r="B1295" s="246" t="s">
        <v>7111</v>
      </c>
      <c r="C1295" s="247" t="s">
        <v>630</v>
      </c>
      <c r="D1295" s="247" t="s">
        <v>1631</v>
      </c>
      <c r="E1295" s="266"/>
      <c r="F1295" s="327" t="s">
        <v>7114</v>
      </c>
      <c r="G1295" s="246" t="s">
        <v>7051</v>
      </c>
    </row>
    <row r="1296" spans="1:7" ht="22.5" customHeight="1">
      <c r="A1296" s="228">
        <f t="shared" si="0"/>
        <v>1295</v>
      </c>
      <c r="B1296" s="246" t="s">
        <v>7111</v>
      </c>
      <c r="C1296" s="247" t="s">
        <v>1700</v>
      </c>
      <c r="D1296" s="247" t="s">
        <v>2206</v>
      </c>
      <c r="E1296" s="266"/>
      <c r="F1296" s="327" t="s">
        <v>7115</v>
      </c>
      <c r="G1296" s="246" t="s">
        <v>7051</v>
      </c>
    </row>
    <row r="1297" spans="1:7" ht="22.5" customHeight="1">
      <c r="A1297" s="228">
        <f t="shared" si="0"/>
        <v>1296</v>
      </c>
      <c r="B1297" s="246" t="s">
        <v>7111</v>
      </c>
      <c r="C1297" s="247" t="s">
        <v>494</v>
      </c>
      <c r="D1297" s="247" t="s">
        <v>1490</v>
      </c>
      <c r="E1297" s="266"/>
      <c r="F1297" s="327" t="s">
        <v>7116</v>
      </c>
      <c r="G1297" s="246" t="s">
        <v>7051</v>
      </c>
    </row>
    <row r="1298" spans="1:7" ht="22.5" customHeight="1">
      <c r="A1298" s="228">
        <f t="shared" si="0"/>
        <v>1297</v>
      </c>
      <c r="B1298" s="246" t="s">
        <v>7111</v>
      </c>
      <c r="C1298" s="247" t="s">
        <v>195</v>
      </c>
      <c r="D1298" s="247" t="s">
        <v>924</v>
      </c>
      <c r="E1298" s="266"/>
      <c r="F1298" s="495" t="s">
        <v>7117</v>
      </c>
      <c r="G1298" s="246" t="s">
        <v>7051</v>
      </c>
    </row>
    <row r="1299" spans="1:7" ht="22.5" customHeight="1">
      <c r="A1299" s="228">
        <f t="shared" si="0"/>
        <v>1298</v>
      </c>
      <c r="B1299" s="246" t="s">
        <v>7111</v>
      </c>
      <c r="C1299" s="247" t="s">
        <v>436</v>
      </c>
      <c r="D1299" s="247" t="s">
        <v>118</v>
      </c>
      <c r="E1299" s="266"/>
      <c r="F1299" s="327" t="s">
        <v>7118</v>
      </c>
      <c r="G1299" s="246" t="s">
        <v>7051</v>
      </c>
    </row>
    <row r="1300" spans="1:7" ht="22.5" customHeight="1">
      <c r="A1300" s="228">
        <f t="shared" si="0"/>
        <v>1299</v>
      </c>
      <c r="B1300" s="246" t="s">
        <v>7111</v>
      </c>
      <c r="C1300" s="247" t="s">
        <v>528</v>
      </c>
      <c r="D1300" s="247" t="s">
        <v>2207</v>
      </c>
      <c r="E1300" s="266"/>
      <c r="F1300" s="327" t="s">
        <v>7119</v>
      </c>
      <c r="G1300" s="246" t="s">
        <v>7051</v>
      </c>
    </row>
    <row r="1301" spans="1:7" ht="22.5" customHeight="1">
      <c r="A1301" s="228">
        <f t="shared" si="0"/>
        <v>1300</v>
      </c>
      <c r="B1301" s="246" t="s">
        <v>7120</v>
      </c>
      <c r="C1301" s="247" t="s">
        <v>273</v>
      </c>
      <c r="D1301" s="247" t="s">
        <v>1131</v>
      </c>
      <c r="E1301" s="266"/>
      <c r="F1301" s="266"/>
      <c r="G1301" s="246" t="s">
        <v>7121</v>
      </c>
    </row>
    <row r="1302" spans="1:7" ht="22.5" customHeight="1">
      <c r="A1302" s="228">
        <f t="shared" si="0"/>
        <v>1301</v>
      </c>
      <c r="B1302" s="246" t="s">
        <v>7120</v>
      </c>
      <c r="C1302" s="247" t="s">
        <v>954</v>
      </c>
      <c r="D1302" s="247" t="s">
        <v>285</v>
      </c>
      <c r="E1302" s="266"/>
      <c r="F1302" s="266"/>
      <c r="G1302" s="246" t="s">
        <v>7121</v>
      </c>
    </row>
    <row r="1303" spans="1:7" ht="22.5" customHeight="1">
      <c r="A1303" s="228">
        <f t="shared" si="0"/>
        <v>1302</v>
      </c>
      <c r="B1303" s="246" t="s">
        <v>7120</v>
      </c>
      <c r="C1303" s="247" t="s">
        <v>241</v>
      </c>
      <c r="D1303" s="247" t="s">
        <v>1964</v>
      </c>
      <c r="E1303" s="266"/>
      <c r="F1303" s="266"/>
      <c r="G1303" s="246" t="s">
        <v>7121</v>
      </c>
    </row>
    <row r="1304" spans="1:7" ht="22.5" customHeight="1">
      <c r="A1304" s="228">
        <f t="shared" si="0"/>
        <v>1303</v>
      </c>
      <c r="B1304" s="246" t="s">
        <v>7120</v>
      </c>
      <c r="C1304" s="247" t="s">
        <v>273</v>
      </c>
      <c r="D1304" s="247" t="s">
        <v>1132</v>
      </c>
      <c r="E1304" s="266"/>
      <c r="F1304" s="266"/>
      <c r="G1304" s="246" t="s">
        <v>7122</v>
      </c>
    </row>
    <row r="1305" spans="1:7" ht="22.5" customHeight="1">
      <c r="A1305" s="228">
        <f t="shared" si="0"/>
        <v>1304</v>
      </c>
      <c r="B1305" s="246" t="s">
        <v>7120</v>
      </c>
      <c r="C1305" s="247" t="s">
        <v>954</v>
      </c>
      <c r="D1305" s="247" t="s">
        <v>286</v>
      </c>
      <c r="E1305" s="266"/>
      <c r="F1305" s="266"/>
      <c r="G1305" s="246" t="s">
        <v>7122</v>
      </c>
    </row>
    <row r="1306" spans="1:7" ht="22.5" customHeight="1">
      <c r="A1306" s="228">
        <f t="shared" si="0"/>
        <v>1305</v>
      </c>
      <c r="B1306" s="246" t="s">
        <v>7120</v>
      </c>
      <c r="C1306" s="247" t="s">
        <v>241</v>
      </c>
      <c r="D1306" s="247" t="s">
        <v>1880</v>
      </c>
      <c r="E1306" s="266"/>
      <c r="F1306" s="266"/>
      <c r="G1306" s="246" t="s">
        <v>7122</v>
      </c>
    </row>
    <row r="1307" spans="1:7" ht="22.5" customHeight="1">
      <c r="A1307" s="228">
        <f t="shared" si="0"/>
        <v>1306</v>
      </c>
      <c r="B1307" s="246" t="s">
        <v>7120</v>
      </c>
      <c r="C1307" s="247" t="s">
        <v>273</v>
      </c>
      <c r="D1307" s="247" t="s">
        <v>1133</v>
      </c>
      <c r="E1307" s="266"/>
      <c r="F1307" s="266"/>
      <c r="G1307" s="246" t="s">
        <v>7123</v>
      </c>
    </row>
    <row r="1308" spans="1:7" ht="22.5" customHeight="1">
      <c r="A1308" s="228">
        <f t="shared" si="0"/>
        <v>1307</v>
      </c>
      <c r="B1308" s="246" t="s">
        <v>7120</v>
      </c>
      <c r="C1308" s="412" t="s">
        <v>954</v>
      </c>
      <c r="D1308" s="247" t="s">
        <v>288</v>
      </c>
      <c r="E1308" s="266"/>
      <c r="F1308" s="266"/>
      <c r="G1308" s="246" t="s">
        <v>7123</v>
      </c>
    </row>
    <row r="1309" spans="1:7" ht="22.5" customHeight="1">
      <c r="A1309" s="228">
        <f t="shared" si="0"/>
        <v>1308</v>
      </c>
      <c r="B1309" s="246" t="s">
        <v>7120</v>
      </c>
      <c r="C1309" s="412" t="s">
        <v>241</v>
      </c>
      <c r="D1309" s="247" t="s">
        <v>1965</v>
      </c>
      <c r="E1309" s="266"/>
      <c r="F1309" s="266"/>
      <c r="G1309" s="246" t="s">
        <v>7123</v>
      </c>
    </row>
    <row r="1310" spans="1:7" ht="22.5" customHeight="1">
      <c r="A1310" s="228">
        <f t="shared" si="0"/>
        <v>1309</v>
      </c>
      <c r="B1310" s="246" t="s">
        <v>7124</v>
      </c>
      <c r="C1310" s="247" t="s">
        <v>273</v>
      </c>
      <c r="D1310" s="247" t="s">
        <v>1130</v>
      </c>
      <c r="E1310" s="266"/>
      <c r="F1310" s="266"/>
      <c r="G1310" s="246" t="s">
        <v>7125</v>
      </c>
    </row>
    <row r="1311" spans="1:7" ht="22.5" customHeight="1">
      <c r="A1311" s="228">
        <f t="shared" si="0"/>
        <v>1310</v>
      </c>
      <c r="B1311" s="246" t="s">
        <v>7120</v>
      </c>
      <c r="C1311" s="247" t="s">
        <v>954</v>
      </c>
      <c r="D1311" s="247" t="s">
        <v>292</v>
      </c>
      <c r="E1311" s="266"/>
      <c r="F1311" s="266"/>
      <c r="G1311" s="246" t="s">
        <v>7125</v>
      </c>
    </row>
    <row r="1312" spans="1:7" ht="22.5" customHeight="1">
      <c r="A1312" s="228">
        <f t="shared" si="0"/>
        <v>1311</v>
      </c>
      <c r="B1312" s="246" t="s">
        <v>7120</v>
      </c>
      <c r="C1312" s="247" t="s">
        <v>241</v>
      </c>
      <c r="D1312" s="247" t="s">
        <v>1824</v>
      </c>
      <c r="E1312" s="266"/>
      <c r="F1312" s="266"/>
      <c r="G1312" s="246" t="s">
        <v>7125</v>
      </c>
    </row>
    <row r="1313" spans="1:7" ht="22.5" customHeight="1">
      <c r="A1313" s="228">
        <f t="shared" si="0"/>
        <v>1312</v>
      </c>
      <c r="B1313" s="246" t="s">
        <v>7120</v>
      </c>
      <c r="C1313" s="247" t="s">
        <v>2796</v>
      </c>
      <c r="D1313" s="247" t="s">
        <v>419</v>
      </c>
      <c r="E1313" s="266"/>
      <c r="F1313" s="266"/>
      <c r="G1313" s="246" t="s">
        <v>7125</v>
      </c>
    </row>
    <row r="1314" spans="1:7" ht="22.5" customHeight="1">
      <c r="A1314" s="228">
        <f t="shared" si="0"/>
        <v>1313</v>
      </c>
      <c r="B1314" s="246" t="s">
        <v>7120</v>
      </c>
      <c r="C1314" s="247" t="s">
        <v>273</v>
      </c>
      <c r="D1314" s="247" t="s">
        <v>1129</v>
      </c>
      <c r="E1314" s="266"/>
      <c r="F1314" s="266"/>
      <c r="G1314" s="246" t="s">
        <v>7126</v>
      </c>
    </row>
    <row r="1315" spans="1:7" ht="22.5" customHeight="1">
      <c r="A1315" s="228">
        <f t="shared" si="0"/>
        <v>1314</v>
      </c>
      <c r="B1315" s="246" t="s">
        <v>7120</v>
      </c>
      <c r="C1315" s="247" t="s">
        <v>954</v>
      </c>
      <c r="D1315" s="247" t="s">
        <v>281</v>
      </c>
      <c r="E1315" s="266"/>
      <c r="F1315" s="266"/>
      <c r="G1315" s="246" t="s">
        <v>7126</v>
      </c>
    </row>
    <row r="1316" spans="1:7" ht="22.5" customHeight="1">
      <c r="A1316" s="228">
        <f t="shared" si="0"/>
        <v>1315</v>
      </c>
      <c r="B1316" s="246" t="s">
        <v>7120</v>
      </c>
      <c r="C1316" s="247" t="s">
        <v>241</v>
      </c>
      <c r="D1316" s="247" t="s">
        <v>1824</v>
      </c>
      <c r="E1316" s="266"/>
      <c r="F1316" s="266"/>
      <c r="G1316" s="246" t="s">
        <v>7126</v>
      </c>
    </row>
    <row r="1317" spans="1:7" ht="22.5" customHeight="1">
      <c r="A1317" s="228">
        <f t="shared" si="0"/>
        <v>1316</v>
      </c>
      <c r="B1317" s="246" t="s">
        <v>7120</v>
      </c>
      <c r="C1317" s="247" t="s">
        <v>273</v>
      </c>
      <c r="D1317" s="247" t="s">
        <v>1127</v>
      </c>
      <c r="E1317" s="266"/>
      <c r="F1317" s="266"/>
      <c r="G1317" s="246" t="s">
        <v>7127</v>
      </c>
    </row>
    <row r="1318" spans="1:7" ht="22.5" customHeight="1">
      <c r="A1318" s="228">
        <f t="shared" si="0"/>
        <v>1317</v>
      </c>
      <c r="B1318" s="246" t="s">
        <v>7120</v>
      </c>
      <c r="C1318" s="247" t="s">
        <v>954</v>
      </c>
      <c r="D1318" s="247" t="s">
        <v>265</v>
      </c>
      <c r="E1318" s="266"/>
      <c r="F1318" s="266"/>
      <c r="G1318" s="246" t="s">
        <v>7127</v>
      </c>
    </row>
    <row r="1319" spans="1:7" ht="22.5" customHeight="1">
      <c r="A1319" s="228">
        <f t="shared" si="0"/>
        <v>1318</v>
      </c>
      <c r="B1319" s="246" t="s">
        <v>7120</v>
      </c>
      <c r="C1319" s="247" t="s">
        <v>241</v>
      </c>
      <c r="D1319" s="247" t="s">
        <v>1824</v>
      </c>
      <c r="E1319" s="266"/>
      <c r="F1319" s="266"/>
      <c r="G1319" s="246" t="s">
        <v>7127</v>
      </c>
    </row>
    <row r="1320" spans="1:7" ht="22.5" customHeight="1">
      <c r="A1320" s="228">
        <f t="shared" si="0"/>
        <v>1319</v>
      </c>
      <c r="B1320" s="246" t="s">
        <v>7120</v>
      </c>
      <c r="C1320" s="247" t="s">
        <v>2796</v>
      </c>
      <c r="D1320" s="247" t="s">
        <v>420</v>
      </c>
      <c r="E1320" s="266"/>
      <c r="F1320" s="266"/>
      <c r="G1320" s="246" t="s">
        <v>7127</v>
      </c>
    </row>
    <row r="1321" spans="1:7" ht="22.5" customHeight="1">
      <c r="A1321" s="228">
        <f t="shared" si="0"/>
        <v>1320</v>
      </c>
      <c r="B1321" s="246" t="s">
        <v>7120</v>
      </c>
      <c r="C1321" s="412" t="s">
        <v>273</v>
      </c>
      <c r="D1321" s="247" t="s">
        <v>1126</v>
      </c>
      <c r="E1321" s="266"/>
      <c r="F1321" s="266"/>
      <c r="G1321" s="266"/>
    </row>
    <row r="1322" spans="1:7" ht="22.5" customHeight="1">
      <c r="A1322" s="228">
        <f t="shared" si="0"/>
        <v>1321</v>
      </c>
      <c r="B1322" s="246" t="s">
        <v>7120</v>
      </c>
      <c r="C1322" s="412" t="s">
        <v>954</v>
      </c>
      <c r="D1322" s="247" t="s">
        <v>278</v>
      </c>
      <c r="E1322" s="266"/>
      <c r="F1322" s="266"/>
      <c r="G1322" s="266"/>
    </row>
    <row r="1323" spans="1:7" ht="22.5" customHeight="1">
      <c r="A1323" s="228">
        <f t="shared" si="0"/>
        <v>1322</v>
      </c>
      <c r="B1323" s="246" t="s">
        <v>7120</v>
      </c>
      <c r="C1323" s="412" t="s">
        <v>241</v>
      </c>
      <c r="D1323" s="247" t="s">
        <v>1824</v>
      </c>
      <c r="E1323" s="266"/>
      <c r="F1323" s="266"/>
      <c r="G1323" s="266"/>
    </row>
    <row r="1324" spans="1:7" ht="22.5" customHeight="1">
      <c r="A1324" s="228">
        <f t="shared" si="0"/>
        <v>1323</v>
      </c>
      <c r="B1324" s="246" t="s">
        <v>7139</v>
      </c>
      <c r="C1324" s="247" t="s">
        <v>273</v>
      </c>
      <c r="D1324" s="247" t="s">
        <v>1125</v>
      </c>
      <c r="E1324" s="266"/>
      <c r="F1324" s="248"/>
      <c r="G1324" s="246"/>
    </row>
    <row r="1325" spans="1:7" ht="22.5" customHeight="1">
      <c r="A1325" s="228">
        <f t="shared" si="0"/>
        <v>1324</v>
      </c>
      <c r="B1325" s="246" t="s">
        <v>7139</v>
      </c>
      <c r="C1325" s="247" t="s">
        <v>195</v>
      </c>
      <c r="D1325" s="247" t="s">
        <v>828</v>
      </c>
      <c r="E1325" s="266"/>
      <c r="F1325" s="248"/>
      <c r="G1325" s="246"/>
    </row>
    <row r="1326" spans="1:7" ht="22.5" customHeight="1">
      <c r="A1326" s="228">
        <f t="shared" si="0"/>
        <v>1325</v>
      </c>
      <c r="B1326" s="246" t="s">
        <v>7139</v>
      </c>
      <c r="C1326" s="247" t="s">
        <v>154</v>
      </c>
      <c r="D1326" s="247" t="s">
        <v>1699</v>
      </c>
      <c r="E1326" s="266"/>
      <c r="F1326" s="248"/>
      <c r="G1326" s="246"/>
    </row>
    <row r="1327" spans="1:7" ht="22.5" customHeight="1">
      <c r="A1327" s="228">
        <f t="shared" si="0"/>
        <v>1326</v>
      </c>
      <c r="B1327" s="246" t="s">
        <v>7139</v>
      </c>
      <c r="C1327" s="247" t="s">
        <v>241</v>
      </c>
      <c r="D1327" s="247" t="s">
        <v>1824</v>
      </c>
      <c r="E1327" s="246" t="s">
        <v>1530</v>
      </c>
      <c r="F1327" s="248"/>
      <c r="G1327" s="246"/>
    </row>
    <row r="1328" spans="1:7" ht="22.5" customHeight="1">
      <c r="A1328" s="228">
        <f t="shared" si="0"/>
        <v>1327</v>
      </c>
      <c r="B1328" s="246" t="s">
        <v>7143</v>
      </c>
      <c r="C1328" s="247" t="s">
        <v>273</v>
      </c>
      <c r="D1328" s="247" t="s">
        <v>1120</v>
      </c>
      <c r="E1328" s="266"/>
      <c r="F1328" s="266"/>
      <c r="G1328" s="246" t="s">
        <v>7144</v>
      </c>
    </row>
    <row r="1329" spans="1:7" ht="22.5" customHeight="1">
      <c r="A1329" s="228">
        <f t="shared" si="0"/>
        <v>1328</v>
      </c>
      <c r="B1329" s="246" t="s">
        <v>7143</v>
      </c>
      <c r="C1329" s="247" t="s">
        <v>954</v>
      </c>
      <c r="D1329" s="247" t="s">
        <v>270</v>
      </c>
      <c r="E1329" s="266"/>
      <c r="F1329" s="266"/>
      <c r="G1329" s="246" t="s">
        <v>7144</v>
      </c>
    </row>
    <row r="1330" spans="1:7" ht="22.5" customHeight="1">
      <c r="A1330" s="228">
        <f t="shared" si="0"/>
        <v>1329</v>
      </c>
      <c r="B1330" s="246" t="s">
        <v>7143</v>
      </c>
      <c r="C1330" s="247" t="s">
        <v>241</v>
      </c>
      <c r="D1330" s="247" t="s">
        <v>1960</v>
      </c>
      <c r="E1330" s="266"/>
      <c r="F1330" s="266"/>
      <c r="G1330" s="246" t="s">
        <v>7144</v>
      </c>
    </row>
    <row r="1331" spans="1:7" ht="22.5" customHeight="1">
      <c r="A1331" s="228">
        <f t="shared" si="0"/>
        <v>1330</v>
      </c>
      <c r="B1331" s="246" t="s">
        <v>7143</v>
      </c>
      <c r="C1331" s="247" t="s">
        <v>273</v>
      </c>
      <c r="D1331" s="247" t="s">
        <v>1121</v>
      </c>
      <c r="E1331" s="266"/>
      <c r="F1331" s="266"/>
      <c r="G1331" s="246" t="s">
        <v>7148</v>
      </c>
    </row>
    <row r="1332" spans="1:7" ht="22.5" customHeight="1">
      <c r="A1332" s="228">
        <f t="shared" si="0"/>
        <v>1331</v>
      </c>
      <c r="B1332" s="246" t="s">
        <v>7143</v>
      </c>
      <c r="C1332" s="247" t="s">
        <v>954</v>
      </c>
      <c r="D1332" s="247" t="s">
        <v>272</v>
      </c>
      <c r="E1332" s="266"/>
      <c r="F1332" s="266"/>
      <c r="G1332" s="246" t="s">
        <v>7148</v>
      </c>
    </row>
    <row r="1333" spans="1:7" ht="22.5" customHeight="1">
      <c r="A1333" s="228">
        <f t="shared" si="0"/>
        <v>1332</v>
      </c>
      <c r="B1333" s="246" t="s">
        <v>7143</v>
      </c>
      <c r="C1333" s="247" t="s">
        <v>241</v>
      </c>
      <c r="D1333" s="247" t="s">
        <v>1961</v>
      </c>
      <c r="E1333" s="266"/>
      <c r="F1333" s="266"/>
      <c r="G1333" s="246" t="s">
        <v>7148</v>
      </c>
    </row>
    <row r="1334" spans="1:7" ht="22.5" customHeight="1">
      <c r="A1334" s="228">
        <f t="shared" si="0"/>
        <v>1333</v>
      </c>
      <c r="B1334" s="246" t="s">
        <v>7143</v>
      </c>
      <c r="C1334" s="247" t="s">
        <v>273</v>
      </c>
      <c r="D1334" s="247" t="s">
        <v>1122</v>
      </c>
      <c r="E1334" s="266"/>
      <c r="F1334" s="266"/>
      <c r="G1334" s="266"/>
    </row>
    <row r="1335" spans="1:7" ht="22.5" customHeight="1">
      <c r="A1335" s="228">
        <f t="shared" si="0"/>
        <v>1334</v>
      </c>
      <c r="B1335" s="246" t="s">
        <v>7143</v>
      </c>
      <c r="C1335" s="247" t="s">
        <v>954</v>
      </c>
      <c r="D1335" s="247" t="s">
        <v>274</v>
      </c>
      <c r="E1335" s="266"/>
      <c r="F1335" s="266"/>
      <c r="G1335" s="266"/>
    </row>
    <row r="1336" spans="1:7" ht="22.5" customHeight="1">
      <c r="A1336" s="228">
        <f t="shared" si="0"/>
        <v>1335</v>
      </c>
      <c r="B1336" s="246" t="s">
        <v>7143</v>
      </c>
      <c r="C1336" s="247" t="s">
        <v>241</v>
      </c>
      <c r="D1336" s="247" t="s">
        <v>1962</v>
      </c>
      <c r="E1336" s="266"/>
      <c r="F1336" s="266"/>
      <c r="G1336" s="266"/>
    </row>
    <row r="1337" spans="1:7" ht="22.5" customHeight="1">
      <c r="A1337" s="228">
        <f t="shared" si="0"/>
        <v>1336</v>
      </c>
      <c r="B1337" s="246" t="s">
        <v>7143</v>
      </c>
      <c r="C1337" s="247" t="s">
        <v>273</v>
      </c>
      <c r="D1337" s="247" t="s">
        <v>1123</v>
      </c>
      <c r="E1337" s="266"/>
      <c r="F1337" s="266"/>
      <c r="G1337" s="246" t="s">
        <v>7154</v>
      </c>
    </row>
    <row r="1338" spans="1:7" ht="22.5" customHeight="1">
      <c r="A1338" s="228">
        <f t="shared" si="0"/>
        <v>1337</v>
      </c>
      <c r="B1338" s="246" t="s">
        <v>7143</v>
      </c>
      <c r="C1338" s="247" t="s">
        <v>954</v>
      </c>
      <c r="D1338" s="247" t="s">
        <v>275</v>
      </c>
      <c r="E1338" s="266"/>
      <c r="F1338" s="266"/>
      <c r="G1338" s="246" t="s">
        <v>7154</v>
      </c>
    </row>
    <row r="1339" spans="1:7" ht="22.5" customHeight="1">
      <c r="A1339" s="228">
        <f t="shared" si="0"/>
        <v>1338</v>
      </c>
      <c r="B1339" s="246" t="s">
        <v>7143</v>
      </c>
      <c r="C1339" s="247" t="s">
        <v>241</v>
      </c>
      <c r="D1339" s="247" t="s">
        <v>1963</v>
      </c>
      <c r="E1339" s="266"/>
      <c r="F1339" s="266"/>
      <c r="G1339" s="246" t="s">
        <v>7154</v>
      </c>
    </row>
    <row r="1340" spans="1:7" ht="22.5" customHeight="1">
      <c r="A1340" s="228">
        <f t="shared" si="0"/>
        <v>1339</v>
      </c>
      <c r="B1340" s="246" t="s">
        <v>7143</v>
      </c>
      <c r="C1340" s="247" t="s">
        <v>273</v>
      </c>
      <c r="D1340" s="247" t="s">
        <v>1119</v>
      </c>
      <c r="E1340" s="266"/>
      <c r="F1340" s="266"/>
      <c r="G1340" s="246" t="s">
        <v>7156</v>
      </c>
    </row>
    <row r="1341" spans="1:7" ht="22.5" customHeight="1">
      <c r="A1341" s="228">
        <f t="shared" si="0"/>
        <v>1340</v>
      </c>
      <c r="B1341" s="246" t="s">
        <v>7143</v>
      </c>
      <c r="C1341" s="247" t="s">
        <v>954</v>
      </c>
      <c r="D1341" s="247" t="s">
        <v>269</v>
      </c>
      <c r="E1341" s="266"/>
      <c r="F1341" s="266"/>
      <c r="G1341" s="246" t="s">
        <v>7156</v>
      </c>
    </row>
    <row r="1342" spans="1:7" ht="22.5" customHeight="1">
      <c r="A1342" s="228">
        <f t="shared" si="0"/>
        <v>1341</v>
      </c>
      <c r="B1342" s="246" t="s">
        <v>7143</v>
      </c>
      <c r="C1342" s="247" t="s">
        <v>241</v>
      </c>
      <c r="D1342" s="247" t="s">
        <v>1959</v>
      </c>
      <c r="E1342" s="266"/>
      <c r="F1342" s="266"/>
      <c r="G1342" s="246" t="s">
        <v>7156</v>
      </c>
    </row>
    <row r="1343" spans="1:7" ht="22.5" customHeight="1">
      <c r="A1343" s="228">
        <f t="shared" si="0"/>
        <v>1342</v>
      </c>
      <c r="B1343" s="246" t="s">
        <v>7143</v>
      </c>
      <c r="C1343" s="247" t="s">
        <v>273</v>
      </c>
      <c r="D1343" s="247" t="s">
        <v>1118</v>
      </c>
      <c r="E1343" s="266"/>
      <c r="F1343" s="266"/>
      <c r="G1343" s="246" t="s">
        <v>7158</v>
      </c>
    </row>
    <row r="1344" spans="1:7" ht="22.5" customHeight="1">
      <c r="A1344" s="228">
        <f t="shared" si="0"/>
        <v>1343</v>
      </c>
      <c r="B1344" s="246" t="s">
        <v>7143</v>
      </c>
      <c r="C1344" s="247" t="s">
        <v>954</v>
      </c>
      <c r="D1344" s="247" t="s">
        <v>267</v>
      </c>
      <c r="E1344" s="266"/>
      <c r="F1344" s="266"/>
      <c r="G1344" s="246" t="s">
        <v>7158</v>
      </c>
    </row>
    <row r="1345" spans="1:7" ht="22.5" customHeight="1">
      <c r="A1345" s="228">
        <f t="shared" si="0"/>
        <v>1344</v>
      </c>
      <c r="B1345" s="246" t="s">
        <v>7143</v>
      </c>
      <c r="C1345" s="247" t="s">
        <v>241</v>
      </c>
      <c r="D1345" s="247" t="s">
        <v>1958</v>
      </c>
      <c r="E1345" s="266"/>
      <c r="F1345" s="266"/>
      <c r="G1345" s="246" t="s">
        <v>7158</v>
      </c>
    </row>
    <row r="1346" spans="1:7" ht="22.5" customHeight="1">
      <c r="A1346" s="228">
        <f t="shared" si="0"/>
        <v>1345</v>
      </c>
      <c r="B1346" s="246" t="s">
        <v>7143</v>
      </c>
      <c r="C1346" s="247" t="s">
        <v>273</v>
      </c>
      <c r="D1346" s="247" t="s">
        <v>1117</v>
      </c>
      <c r="E1346" s="266"/>
      <c r="F1346" s="266"/>
      <c r="G1346" s="246" t="s">
        <v>7161</v>
      </c>
    </row>
    <row r="1347" spans="1:7" ht="22.5" customHeight="1">
      <c r="A1347" s="228">
        <f t="shared" si="0"/>
        <v>1346</v>
      </c>
      <c r="B1347" s="246" t="s">
        <v>7143</v>
      </c>
      <c r="C1347" s="247" t="s">
        <v>954</v>
      </c>
      <c r="D1347" s="247" t="s">
        <v>265</v>
      </c>
      <c r="E1347" s="266"/>
      <c r="F1347" s="266"/>
      <c r="G1347" s="246" t="s">
        <v>7161</v>
      </c>
    </row>
    <row r="1348" spans="1:7" ht="22.5" customHeight="1">
      <c r="A1348" s="228">
        <f t="shared" si="0"/>
        <v>1347</v>
      </c>
      <c r="B1348" s="246" t="s">
        <v>7143</v>
      </c>
      <c r="C1348" s="247" t="s">
        <v>241</v>
      </c>
      <c r="D1348" s="247" t="s">
        <v>1957</v>
      </c>
      <c r="E1348" s="266"/>
      <c r="F1348" s="266"/>
      <c r="G1348" s="266"/>
    </row>
    <row r="1349" spans="1:7" ht="22.5" customHeight="1">
      <c r="A1349" s="228">
        <f t="shared" si="0"/>
        <v>1348</v>
      </c>
      <c r="B1349" s="246" t="s">
        <v>7163</v>
      </c>
      <c r="C1349" s="247" t="s">
        <v>273</v>
      </c>
      <c r="D1349" s="247" t="s">
        <v>1124</v>
      </c>
      <c r="E1349" s="266"/>
      <c r="F1349" s="266"/>
      <c r="G1349" s="246" t="s">
        <v>7165</v>
      </c>
    </row>
    <row r="1350" spans="1:7" ht="22.5" customHeight="1">
      <c r="A1350" s="228">
        <f t="shared" si="0"/>
        <v>1349</v>
      </c>
      <c r="B1350" s="246" t="s">
        <v>7163</v>
      </c>
      <c r="C1350" s="247" t="s">
        <v>195</v>
      </c>
      <c r="D1350" s="247" t="s">
        <v>827</v>
      </c>
      <c r="E1350" s="266"/>
      <c r="F1350" s="266"/>
      <c r="G1350" s="246" t="s">
        <v>7165</v>
      </c>
    </row>
    <row r="1351" spans="1:7" ht="22.5" customHeight="1">
      <c r="A1351" s="228">
        <f t="shared" si="0"/>
        <v>1350</v>
      </c>
      <c r="B1351" s="246" t="s">
        <v>7163</v>
      </c>
      <c r="C1351" s="247" t="s">
        <v>241</v>
      </c>
      <c r="D1351" s="247" t="s">
        <v>1956</v>
      </c>
      <c r="E1351" s="266"/>
      <c r="F1351" s="266"/>
      <c r="G1351" s="246" t="s">
        <v>7165</v>
      </c>
    </row>
    <row r="1352" spans="1:7" ht="22.5" customHeight="1">
      <c r="A1352" s="228">
        <f t="shared" si="0"/>
        <v>1351</v>
      </c>
      <c r="B1352" s="264" t="s">
        <v>7166</v>
      </c>
      <c r="C1352" s="207" t="s">
        <v>36</v>
      </c>
      <c r="D1352" s="207" t="s">
        <v>1869</v>
      </c>
      <c r="E1352" s="266"/>
      <c r="F1352" s="509" t="s">
        <v>7168</v>
      </c>
      <c r="G1352" s="264" t="s">
        <v>7169</v>
      </c>
    </row>
    <row r="1353" spans="1:7" ht="22.5" customHeight="1">
      <c r="A1353" s="228">
        <f t="shared" si="0"/>
        <v>1352</v>
      </c>
      <c r="B1353" s="264" t="s">
        <v>7166</v>
      </c>
      <c r="C1353" s="207" t="s">
        <v>49</v>
      </c>
      <c r="D1353" s="207" t="s">
        <v>1273</v>
      </c>
      <c r="E1353" s="266"/>
      <c r="F1353" s="509" t="s">
        <v>7168</v>
      </c>
      <c r="G1353" s="264" t="s">
        <v>7169</v>
      </c>
    </row>
    <row r="1354" spans="1:7" ht="22.5" customHeight="1">
      <c r="A1354" s="228">
        <f t="shared" si="0"/>
        <v>1353</v>
      </c>
      <c r="B1354" s="264" t="s">
        <v>7166</v>
      </c>
      <c r="C1354" s="207" t="s">
        <v>595</v>
      </c>
      <c r="D1354" s="207" t="s">
        <v>2198</v>
      </c>
      <c r="E1354" s="266"/>
      <c r="F1354" s="509" t="s">
        <v>7171</v>
      </c>
      <c r="G1354" s="264" t="s">
        <v>7169</v>
      </c>
    </row>
    <row r="1355" spans="1:7" ht="22.5" customHeight="1">
      <c r="A1355" s="228">
        <f t="shared" si="0"/>
        <v>1354</v>
      </c>
      <c r="B1355" s="264" t="s">
        <v>7166</v>
      </c>
      <c r="C1355" s="207" t="s">
        <v>595</v>
      </c>
      <c r="D1355" s="207" t="s">
        <v>2199</v>
      </c>
      <c r="E1355" s="266"/>
      <c r="F1355" s="509" t="s">
        <v>7172</v>
      </c>
      <c r="G1355" s="264" t="s">
        <v>7169</v>
      </c>
    </row>
    <row r="1356" spans="1:7" ht="22.5" customHeight="1">
      <c r="A1356" s="228">
        <f t="shared" si="0"/>
        <v>1355</v>
      </c>
      <c r="B1356" s="264" t="s">
        <v>7166</v>
      </c>
      <c r="C1356" s="207" t="s">
        <v>49</v>
      </c>
      <c r="D1356" s="207" t="s">
        <v>1136</v>
      </c>
      <c r="E1356" s="266"/>
      <c r="F1356" s="509" t="s">
        <v>7173</v>
      </c>
      <c r="G1356" s="264" t="s">
        <v>7169</v>
      </c>
    </row>
    <row r="1357" spans="1:7" ht="22.5" customHeight="1">
      <c r="A1357" s="228">
        <f t="shared" si="0"/>
        <v>1356</v>
      </c>
      <c r="B1357" s="264" t="s">
        <v>7166</v>
      </c>
      <c r="C1357" s="207" t="s">
        <v>3118</v>
      </c>
      <c r="D1357" s="207" t="s">
        <v>106</v>
      </c>
      <c r="E1357" s="266"/>
      <c r="F1357" s="510" t="s">
        <v>7177</v>
      </c>
      <c r="G1357" s="264" t="s">
        <v>7169</v>
      </c>
    </row>
    <row r="1358" spans="1:7" ht="22.5" customHeight="1">
      <c r="A1358" s="228">
        <f t="shared" si="0"/>
        <v>1357</v>
      </c>
      <c r="B1358" s="264" t="s">
        <v>7166</v>
      </c>
      <c r="C1358" s="207" t="s">
        <v>2713</v>
      </c>
      <c r="D1358" s="207" t="s">
        <v>1717</v>
      </c>
      <c r="E1358" s="266"/>
      <c r="F1358" s="509" t="s">
        <v>7177</v>
      </c>
      <c r="G1358" s="264" t="s">
        <v>7169</v>
      </c>
    </row>
    <row r="1359" spans="1:7" ht="22.5" customHeight="1">
      <c r="A1359" s="228">
        <f t="shared" si="0"/>
        <v>1358</v>
      </c>
      <c r="B1359" s="264" t="s">
        <v>7166</v>
      </c>
      <c r="C1359" s="207" t="s">
        <v>6869</v>
      </c>
      <c r="D1359" s="207" t="s">
        <v>1733</v>
      </c>
      <c r="E1359" s="266"/>
      <c r="F1359" s="509" t="s">
        <v>7180</v>
      </c>
      <c r="G1359" s="264" t="s">
        <v>7169</v>
      </c>
    </row>
    <row r="1360" spans="1:7" ht="22.5" customHeight="1">
      <c r="A1360" s="228">
        <f t="shared" si="0"/>
        <v>1359</v>
      </c>
      <c r="B1360" s="264" t="s">
        <v>7166</v>
      </c>
      <c r="C1360" s="207" t="s">
        <v>3347</v>
      </c>
      <c r="D1360" s="207" t="s">
        <v>2609</v>
      </c>
      <c r="E1360" s="266"/>
      <c r="F1360" s="509" t="s">
        <v>7181</v>
      </c>
      <c r="G1360" s="264" t="s">
        <v>7169</v>
      </c>
    </row>
    <row r="1361" spans="1:7" ht="22.5" customHeight="1">
      <c r="A1361" s="228">
        <f t="shared" si="0"/>
        <v>1360</v>
      </c>
      <c r="B1361" s="207" t="s">
        <v>7184</v>
      </c>
      <c r="C1361" s="207" t="s">
        <v>49</v>
      </c>
      <c r="D1361" s="207" t="s">
        <v>1274</v>
      </c>
      <c r="E1361" s="207" t="s">
        <v>7185</v>
      </c>
      <c r="F1361" s="512" t="s">
        <v>7186</v>
      </c>
      <c r="G1361" s="207" t="s">
        <v>7187</v>
      </c>
    </row>
    <row r="1362" spans="1:7" ht="22.5" customHeight="1">
      <c r="A1362" s="228">
        <f t="shared" si="0"/>
        <v>1361</v>
      </c>
      <c r="B1362" s="207" t="s">
        <v>7184</v>
      </c>
      <c r="C1362" s="207" t="s">
        <v>36</v>
      </c>
      <c r="D1362" s="207" t="s">
        <v>2200</v>
      </c>
      <c r="E1362" s="266"/>
      <c r="F1362" s="512" t="s">
        <v>7188</v>
      </c>
      <c r="G1362" s="207" t="s">
        <v>7187</v>
      </c>
    </row>
    <row r="1363" spans="1:7" ht="22.5" customHeight="1">
      <c r="A1363" s="228">
        <f t="shared" si="0"/>
        <v>1362</v>
      </c>
      <c r="B1363" s="207" t="s">
        <v>7184</v>
      </c>
      <c r="C1363" s="207" t="s">
        <v>49</v>
      </c>
      <c r="D1363" s="207" t="s">
        <v>1276</v>
      </c>
      <c r="E1363" s="207" t="s">
        <v>7190</v>
      </c>
      <c r="F1363" s="512" t="s">
        <v>7191</v>
      </c>
      <c r="G1363" s="207" t="s">
        <v>7192</v>
      </c>
    </row>
    <row r="1364" spans="1:7" ht="22.5" customHeight="1">
      <c r="A1364" s="228">
        <f t="shared" si="0"/>
        <v>1363</v>
      </c>
      <c r="B1364" s="207" t="s">
        <v>7184</v>
      </c>
      <c r="C1364" s="207" t="s">
        <v>36</v>
      </c>
      <c r="D1364" s="207" t="s">
        <v>2202</v>
      </c>
      <c r="E1364" s="266"/>
      <c r="F1364" s="512" t="s">
        <v>7193</v>
      </c>
      <c r="G1364" s="207" t="s">
        <v>7192</v>
      </c>
    </row>
    <row r="1365" spans="1:7" ht="22.5" customHeight="1">
      <c r="A1365" s="228">
        <f t="shared" si="0"/>
        <v>1364</v>
      </c>
      <c r="B1365" s="207" t="s">
        <v>7184</v>
      </c>
      <c r="C1365" s="207" t="s">
        <v>49</v>
      </c>
      <c r="D1365" s="207" t="s">
        <v>1277</v>
      </c>
      <c r="E1365" s="266"/>
      <c r="F1365" s="512" t="s">
        <v>7197</v>
      </c>
      <c r="G1365" s="207" t="s">
        <v>7198</v>
      </c>
    </row>
    <row r="1366" spans="1:7" ht="22.5" customHeight="1">
      <c r="A1366" s="228">
        <f t="shared" si="0"/>
        <v>1365</v>
      </c>
      <c r="B1366" s="207" t="s">
        <v>7184</v>
      </c>
      <c r="C1366" s="207" t="s">
        <v>36</v>
      </c>
      <c r="D1366" s="207" t="s">
        <v>2203</v>
      </c>
      <c r="E1366" s="266"/>
      <c r="F1366" s="513" t="s">
        <v>7199</v>
      </c>
      <c r="G1366" s="207" t="s">
        <v>7198</v>
      </c>
    </row>
    <row r="1367" spans="1:7" ht="22.5" customHeight="1">
      <c r="A1367" s="228">
        <f t="shared" si="0"/>
        <v>1366</v>
      </c>
      <c r="B1367" s="207" t="s">
        <v>7184</v>
      </c>
      <c r="C1367" s="207" t="s">
        <v>551</v>
      </c>
      <c r="D1367" s="207" t="s">
        <v>1489</v>
      </c>
      <c r="E1367" s="266"/>
      <c r="F1367" s="513" t="s">
        <v>7201</v>
      </c>
      <c r="G1367" s="514" t="s">
        <v>7169</v>
      </c>
    </row>
    <row r="1368" spans="1:7" ht="22.5" customHeight="1">
      <c r="A1368" s="228">
        <f t="shared" si="0"/>
        <v>1367</v>
      </c>
      <c r="B1368" s="207" t="s">
        <v>7184</v>
      </c>
      <c r="C1368" s="207" t="s">
        <v>3347</v>
      </c>
      <c r="D1368" s="207" t="s">
        <v>2610</v>
      </c>
      <c r="E1368" s="266"/>
      <c r="F1368" s="512" t="s">
        <v>7202</v>
      </c>
      <c r="G1368" s="207" t="s">
        <v>7169</v>
      </c>
    </row>
    <row r="1369" spans="1:7" ht="22.5" customHeight="1">
      <c r="A1369" s="228">
        <f t="shared" si="0"/>
        <v>1368</v>
      </c>
      <c r="B1369" s="207" t="s">
        <v>7184</v>
      </c>
      <c r="C1369" s="207" t="s">
        <v>347</v>
      </c>
      <c r="D1369" s="207" t="s">
        <v>918</v>
      </c>
      <c r="E1369" s="266"/>
      <c r="F1369" s="512" t="s">
        <v>7204</v>
      </c>
      <c r="G1369" s="207" t="s">
        <v>7169</v>
      </c>
    </row>
    <row r="1370" spans="1:7" ht="22.5" customHeight="1">
      <c r="A1370" s="228">
        <f t="shared" si="0"/>
        <v>1369</v>
      </c>
      <c r="B1370" s="207" t="s">
        <v>7184</v>
      </c>
      <c r="C1370" s="207" t="s">
        <v>3347</v>
      </c>
      <c r="D1370" s="207" t="s">
        <v>2589</v>
      </c>
      <c r="E1370" s="266"/>
      <c r="F1370" s="512" t="s">
        <v>7205</v>
      </c>
      <c r="G1370" s="514" t="s">
        <v>7169</v>
      </c>
    </row>
    <row r="1371" spans="1:7" ht="22.5" customHeight="1">
      <c r="A1371" s="228">
        <f t="shared" si="0"/>
        <v>1370</v>
      </c>
      <c r="B1371" s="207" t="s">
        <v>7184</v>
      </c>
      <c r="C1371" s="207" t="s">
        <v>3118</v>
      </c>
      <c r="D1371" s="207" t="s">
        <v>106</v>
      </c>
      <c r="E1371" s="266"/>
      <c r="F1371" s="512" t="s">
        <v>7208</v>
      </c>
      <c r="G1371" s="514" t="s">
        <v>7169</v>
      </c>
    </row>
    <row r="1372" spans="1:7" ht="22.5" customHeight="1">
      <c r="A1372" s="228">
        <f t="shared" si="0"/>
        <v>1371</v>
      </c>
      <c r="B1372" s="207" t="s">
        <v>7184</v>
      </c>
      <c r="C1372" s="207" t="s">
        <v>347</v>
      </c>
      <c r="D1372" s="207" t="s">
        <v>915</v>
      </c>
      <c r="E1372" s="266"/>
      <c r="F1372" s="512" t="s">
        <v>7210</v>
      </c>
      <c r="G1372" s="514" t="s">
        <v>7169</v>
      </c>
    </row>
    <row r="1373" spans="1:7" ht="22.5" customHeight="1">
      <c r="A1373" s="228">
        <f t="shared" si="0"/>
        <v>1372</v>
      </c>
      <c r="B1373" s="207" t="s">
        <v>7184</v>
      </c>
      <c r="C1373" s="207" t="s">
        <v>347</v>
      </c>
      <c r="D1373" s="207" t="s">
        <v>917</v>
      </c>
      <c r="E1373" s="266"/>
      <c r="F1373" s="512" t="s">
        <v>7211</v>
      </c>
      <c r="G1373" s="514" t="s">
        <v>7169</v>
      </c>
    </row>
    <row r="1374" spans="1:7" ht="22.5" customHeight="1">
      <c r="A1374" s="228">
        <f t="shared" si="0"/>
        <v>1373</v>
      </c>
      <c r="B1374" s="207" t="s">
        <v>7184</v>
      </c>
      <c r="C1374" s="207" t="s">
        <v>347</v>
      </c>
      <c r="D1374" s="207" t="s">
        <v>914</v>
      </c>
      <c r="E1374" s="207" t="s">
        <v>7212</v>
      </c>
      <c r="F1374" s="512" t="s">
        <v>7213</v>
      </c>
      <c r="G1374" s="514" t="s">
        <v>7169</v>
      </c>
    </row>
    <row r="1375" spans="1:7" ht="22.5" customHeight="1">
      <c r="A1375" s="228">
        <f t="shared" si="0"/>
        <v>1374</v>
      </c>
      <c r="B1375" s="207" t="s">
        <v>7184</v>
      </c>
      <c r="C1375" s="207" t="s">
        <v>347</v>
      </c>
      <c r="D1375" s="207" t="s">
        <v>822</v>
      </c>
      <c r="E1375" s="266"/>
      <c r="F1375" s="512" t="s">
        <v>7214</v>
      </c>
      <c r="G1375" s="514" t="s">
        <v>7169</v>
      </c>
    </row>
    <row r="1376" spans="1:7" ht="22.5" customHeight="1">
      <c r="A1376" s="228">
        <f t="shared" si="0"/>
        <v>1375</v>
      </c>
      <c r="B1376" s="207" t="s">
        <v>7184</v>
      </c>
      <c r="C1376" s="207" t="s">
        <v>2713</v>
      </c>
      <c r="D1376" s="207" t="s">
        <v>1718</v>
      </c>
      <c r="E1376" s="266"/>
      <c r="F1376" s="520" t="s">
        <v>7216</v>
      </c>
      <c r="G1376" s="514" t="s">
        <v>7169</v>
      </c>
    </row>
    <row r="1377" spans="1:7" ht="22.5" customHeight="1">
      <c r="A1377" s="228">
        <f t="shared" si="0"/>
        <v>1376</v>
      </c>
      <c r="B1377" s="267" t="s">
        <v>7217</v>
      </c>
      <c r="C1377" s="247" t="s">
        <v>36</v>
      </c>
      <c r="D1377" s="247"/>
      <c r="E1377" s="246"/>
      <c r="F1377" s="248"/>
      <c r="G1377" s="246"/>
    </row>
    <row r="1378" spans="1:7" ht="22.5" customHeight="1">
      <c r="A1378" s="228">
        <f t="shared" si="0"/>
        <v>1377</v>
      </c>
      <c r="B1378" s="267" t="s">
        <v>7217</v>
      </c>
      <c r="C1378" s="247" t="s">
        <v>36</v>
      </c>
      <c r="D1378" s="247"/>
      <c r="E1378" s="246"/>
      <c r="F1378" s="248"/>
      <c r="G1378" s="246"/>
    </row>
    <row r="1379" spans="1:7" ht="22.5" customHeight="1">
      <c r="A1379" s="228">
        <f t="shared" si="0"/>
        <v>1378</v>
      </c>
      <c r="B1379" s="267" t="s">
        <v>7217</v>
      </c>
      <c r="C1379" s="247" t="s">
        <v>36</v>
      </c>
      <c r="D1379" s="247"/>
      <c r="E1379" s="246"/>
      <c r="F1379" s="248"/>
      <c r="G1379" s="246"/>
    </row>
    <row r="1380" spans="1:7" ht="22.5" customHeight="1">
      <c r="A1380" s="228">
        <f t="shared" si="0"/>
        <v>1379</v>
      </c>
      <c r="B1380" s="267" t="s">
        <v>7217</v>
      </c>
      <c r="C1380" s="247" t="s">
        <v>36</v>
      </c>
      <c r="D1380" s="247"/>
      <c r="E1380" s="246"/>
      <c r="F1380" s="248"/>
      <c r="G1380" s="246"/>
    </row>
    <row r="1381" spans="1:7" ht="22.5" customHeight="1">
      <c r="A1381" s="228">
        <f t="shared" si="0"/>
        <v>1380</v>
      </c>
      <c r="B1381" s="267" t="s">
        <v>7217</v>
      </c>
      <c r="C1381" s="247" t="s">
        <v>36</v>
      </c>
      <c r="D1381" s="247"/>
      <c r="E1381" s="246"/>
      <c r="F1381" s="248"/>
      <c r="G1381" s="246"/>
    </row>
    <row r="1382" spans="1:7" ht="22.5" customHeight="1">
      <c r="A1382" s="228">
        <f t="shared" si="0"/>
        <v>1381</v>
      </c>
      <c r="B1382" s="267" t="s">
        <v>7217</v>
      </c>
      <c r="C1382" s="247" t="s">
        <v>36</v>
      </c>
      <c r="D1382" s="247"/>
      <c r="E1382" s="246"/>
      <c r="F1382" s="248"/>
      <c r="G1382" s="246"/>
    </row>
    <row r="1383" spans="1:7" ht="22.5" customHeight="1">
      <c r="A1383" s="228">
        <f t="shared" si="0"/>
        <v>1382</v>
      </c>
      <c r="B1383" s="267" t="s">
        <v>7217</v>
      </c>
      <c r="C1383" s="247" t="s">
        <v>36</v>
      </c>
      <c r="D1383" s="247"/>
      <c r="E1383" s="246"/>
      <c r="F1383" s="248"/>
      <c r="G1383" s="246"/>
    </row>
    <row r="1384" spans="1:7" ht="22.5" customHeight="1">
      <c r="A1384" s="228">
        <f t="shared" si="0"/>
        <v>1383</v>
      </c>
      <c r="B1384" s="267" t="s">
        <v>7217</v>
      </c>
      <c r="C1384" s="247" t="s">
        <v>36</v>
      </c>
      <c r="D1384" s="247"/>
      <c r="E1384" s="246"/>
      <c r="F1384" s="248"/>
      <c r="G1384" s="246"/>
    </row>
    <row r="1385" spans="1:7" ht="22.5" customHeight="1">
      <c r="A1385" s="228">
        <f t="shared" si="0"/>
        <v>1384</v>
      </c>
      <c r="B1385" s="267" t="s">
        <v>7217</v>
      </c>
      <c r="C1385" s="247" t="s">
        <v>36</v>
      </c>
      <c r="D1385" s="247"/>
      <c r="E1385" s="246"/>
      <c r="F1385" s="248"/>
      <c r="G1385" s="246"/>
    </row>
    <row r="1386" spans="1:7" ht="22.5" customHeight="1">
      <c r="A1386" s="228">
        <f t="shared" si="0"/>
        <v>1385</v>
      </c>
      <c r="B1386" s="267" t="s">
        <v>7217</v>
      </c>
      <c r="C1386" s="247" t="s">
        <v>36</v>
      </c>
      <c r="D1386" s="247"/>
      <c r="E1386" s="246"/>
      <c r="F1386" s="248"/>
      <c r="G1386" s="246"/>
    </row>
    <row r="1387" spans="1:7" ht="22.5" customHeight="1">
      <c r="A1387" s="228">
        <f t="shared" si="0"/>
        <v>1386</v>
      </c>
      <c r="B1387" s="267" t="s">
        <v>7217</v>
      </c>
      <c r="C1387" s="247" t="s">
        <v>36</v>
      </c>
      <c r="D1387" s="247"/>
      <c r="E1387" s="246"/>
      <c r="F1387" s="248"/>
      <c r="G1387" s="246"/>
    </row>
    <row r="1388" spans="1:7" ht="22.5" customHeight="1">
      <c r="A1388" s="228">
        <f t="shared" si="0"/>
        <v>1387</v>
      </c>
      <c r="B1388" s="267" t="s">
        <v>7217</v>
      </c>
      <c r="C1388" s="247" t="s">
        <v>36</v>
      </c>
      <c r="D1388" s="247"/>
      <c r="E1388" s="267" t="s">
        <v>7219</v>
      </c>
      <c r="F1388" s="248"/>
      <c r="G1388" s="267" t="s">
        <v>7220</v>
      </c>
    </row>
    <row r="1389" spans="1:7" ht="22.5" customHeight="1">
      <c r="A1389" s="228">
        <f t="shared" si="0"/>
        <v>1388</v>
      </c>
      <c r="B1389" s="267" t="s">
        <v>7217</v>
      </c>
      <c r="C1389" s="247" t="s">
        <v>595</v>
      </c>
      <c r="D1389" s="247"/>
      <c r="E1389" s="267" t="s">
        <v>7221</v>
      </c>
      <c r="F1389" s="248"/>
      <c r="G1389" s="246"/>
    </row>
    <row r="1390" spans="1:7" ht="22.5" customHeight="1">
      <c r="A1390" s="228">
        <f t="shared" si="0"/>
        <v>1389</v>
      </c>
      <c r="B1390" s="267" t="s">
        <v>7217</v>
      </c>
      <c r="C1390" s="247" t="s">
        <v>595</v>
      </c>
      <c r="D1390" s="247"/>
      <c r="E1390" s="267" t="s">
        <v>7221</v>
      </c>
      <c r="F1390" s="248"/>
      <c r="G1390" s="246"/>
    </row>
    <row r="1391" spans="1:7" ht="22.5" customHeight="1">
      <c r="A1391" s="228">
        <f t="shared" si="0"/>
        <v>1390</v>
      </c>
      <c r="B1391" s="267" t="s">
        <v>7217</v>
      </c>
      <c r="C1391" s="247" t="s">
        <v>347</v>
      </c>
      <c r="D1391" s="247"/>
      <c r="E1391" s="246"/>
      <c r="F1391" s="248"/>
      <c r="G1391" s="246"/>
    </row>
    <row r="1392" spans="1:7" ht="22.5" customHeight="1">
      <c r="A1392" s="228">
        <f t="shared" si="0"/>
        <v>1391</v>
      </c>
      <c r="B1392" s="267" t="s">
        <v>7217</v>
      </c>
      <c r="C1392" s="247" t="s">
        <v>347</v>
      </c>
      <c r="D1392" s="247"/>
      <c r="E1392" s="246"/>
      <c r="F1392" s="248"/>
      <c r="G1392" s="246"/>
    </row>
    <row r="1393" spans="1:7" ht="22.5" customHeight="1">
      <c r="A1393" s="228">
        <f t="shared" si="0"/>
        <v>1392</v>
      </c>
      <c r="B1393" s="267" t="s">
        <v>7217</v>
      </c>
      <c r="C1393" s="247" t="s">
        <v>347</v>
      </c>
      <c r="D1393" s="247"/>
      <c r="E1393" s="246"/>
      <c r="F1393" s="248"/>
      <c r="G1393" s="246"/>
    </row>
    <row r="1394" spans="1:7" ht="22.5" customHeight="1">
      <c r="A1394" s="228">
        <f t="shared" si="0"/>
        <v>1393</v>
      </c>
      <c r="B1394" s="267" t="s">
        <v>7217</v>
      </c>
      <c r="C1394" s="247" t="s">
        <v>347</v>
      </c>
      <c r="D1394" s="247"/>
      <c r="E1394" s="246"/>
      <c r="F1394" s="248"/>
      <c r="G1394" s="246"/>
    </row>
    <row r="1395" spans="1:7" ht="22.5" customHeight="1">
      <c r="A1395" s="228">
        <f t="shared" si="0"/>
        <v>1394</v>
      </c>
      <c r="B1395" s="267" t="s">
        <v>7217</v>
      </c>
      <c r="C1395" s="247" t="s">
        <v>347</v>
      </c>
      <c r="D1395" s="247"/>
      <c r="E1395" s="246"/>
      <c r="F1395" s="248"/>
      <c r="G1395" s="246"/>
    </row>
    <row r="1396" spans="1:7" ht="22.5" customHeight="1">
      <c r="A1396" s="228">
        <f t="shared" si="0"/>
        <v>1395</v>
      </c>
      <c r="B1396" s="267" t="s">
        <v>7217</v>
      </c>
      <c r="C1396" s="247" t="s">
        <v>347</v>
      </c>
      <c r="D1396" s="247"/>
      <c r="E1396" s="246"/>
      <c r="F1396" s="248"/>
      <c r="G1396" s="246"/>
    </row>
    <row r="1397" spans="1:7" ht="22.5" customHeight="1">
      <c r="A1397" s="228">
        <f t="shared" si="0"/>
        <v>1396</v>
      </c>
      <c r="B1397" s="267" t="s">
        <v>7217</v>
      </c>
      <c r="C1397" s="247" t="s">
        <v>347</v>
      </c>
      <c r="D1397" s="247"/>
      <c r="E1397" s="246"/>
      <c r="F1397" s="248"/>
      <c r="G1397" s="246"/>
    </row>
    <row r="1398" spans="1:7" ht="22.5" customHeight="1">
      <c r="A1398" s="228">
        <f t="shared" si="0"/>
        <v>1397</v>
      </c>
      <c r="B1398" s="267" t="s">
        <v>7217</v>
      </c>
      <c r="C1398" s="247" t="s">
        <v>49</v>
      </c>
      <c r="D1398" s="247"/>
      <c r="E1398" s="246"/>
      <c r="F1398" s="248"/>
      <c r="G1398" s="246"/>
    </row>
    <row r="1399" spans="1:7" ht="22.5" customHeight="1">
      <c r="A1399" s="228">
        <f t="shared" si="0"/>
        <v>1398</v>
      </c>
      <c r="B1399" s="267" t="s">
        <v>7217</v>
      </c>
      <c r="C1399" s="247" t="s">
        <v>49</v>
      </c>
      <c r="D1399" s="247"/>
      <c r="E1399" s="246"/>
      <c r="F1399" s="248"/>
      <c r="G1399" s="246"/>
    </row>
    <row r="1400" spans="1:7" ht="22.5" customHeight="1">
      <c r="A1400" s="228">
        <f t="shared" si="0"/>
        <v>1399</v>
      </c>
      <c r="B1400" s="267" t="s">
        <v>7217</v>
      </c>
      <c r="C1400" s="247" t="s">
        <v>49</v>
      </c>
      <c r="D1400" s="247"/>
      <c r="E1400" s="246"/>
      <c r="F1400" s="248"/>
      <c r="G1400" s="246"/>
    </row>
    <row r="1401" spans="1:7" ht="22.5" customHeight="1">
      <c r="A1401" s="228">
        <f t="shared" si="0"/>
        <v>1400</v>
      </c>
      <c r="B1401" s="267" t="s">
        <v>7217</v>
      </c>
      <c r="C1401" s="247" t="s">
        <v>49</v>
      </c>
      <c r="D1401" s="247"/>
      <c r="E1401" s="246"/>
      <c r="F1401" s="248"/>
      <c r="G1401" s="246"/>
    </row>
    <row r="1402" spans="1:7" ht="22.5" customHeight="1">
      <c r="A1402" s="228">
        <f t="shared" si="0"/>
        <v>1401</v>
      </c>
      <c r="B1402" s="267" t="s">
        <v>7217</v>
      </c>
      <c r="C1402" s="247" t="s">
        <v>49</v>
      </c>
      <c r="D1402" s="247"/>
      <c r="E1402" s="246"/>
      <c r="F1402" s="248"/>
      <c r="G1402" s="246"/>
    </row>
    <row r="1403" spans="1:7" ht="22.5" customHeight="1">
      <c r="A1403" s="228">
        <f t="shared" si="0"/>
        <v>1402</v>
      </c>
      <c r="B1403" s="267" t="s">
        <v>7217</v>
      </c>
      <c r="C1403" s="247" t="s">
        <v>49</v>
      </c>
      <c r="D1403" s="247"/>
      <c r="E1403" s="246"/>
      <c r="F1403" s="248"/>
      <c r="G1403" s="246"/>
    </row>
    <row r="1404" spans="1:7" ht="22.5" customHeight="1">
      <c r="A1404" s="228">
        <f t="shared" si="0"/>
        <v>1403</v>
      </c>
      <c r="B1404" s="267" t="s">
        <v>7217</v>
      </c>
      <c r="C1404" s="247" t="s">
        <v>49</v>
      </c>
      <c r="D1404" s="247"/>
      <c r="E1404" s="246"/>
      <c r="F1404" s="248"/>
      <c r="G1404" s="246"/>
    </row>
    <row r="1405" spans="1:7" ht="22.5" customHeight="1">
      <c r="A1405" s="228">
        <f t="shared" si="0"/>
        <v>1404</v>
      </c>
      <c r="B1405" s="267" t="s">
        <v>7217</v>
      </c>
      <c r="C1405" s="247" t="s">
        <v>49</v>
      </c>
      <c r="D1405" s="247"/>
      <c r="E1405" s="246"/>
      <c r="F1405" s="248"/>
      <c r="G1405" s="246"/>
    </row>
    <row r="1406" spans="1:7" ht="22.5" customHeight="1">
      <c r="A1406" s="228">
        <f t="shared" si="0"/>
        <v>1405</v>
      </c>
      <c r="B1406" s="267" t="s">
        <v>7217</v>
      </c>
      <c r="C1406" s="247" t="s">
        <v>49</v>
      </c>
      <c r="D1406" s="247"/>
      <c r="E1406" s="246"/>
      <c r="F1406" s="248"/>
      <c r="G1406" s="246"/>
    </row>
    <row r="1407" spans="1:7" ht="22.5" customHeight="1">
      <c r="A1407" s="228">
        <f t="shared" si="0"/>
        <v>1406</v>
      </c>
      <c r="B1407" s="267" t="s">
        <v>7217</v>
      </c>
      <c r="C1407" s="247" t="s">
        <v>49</v>
      </c>
      <c r="D1407" s="247"/>
      <c r="E1407" s="246"/>
      <c r="F1407" s="248"/>
      <c r="G1407" s="246"/>
    </row>
    <row r="1408" spans="1:7" ht="22.5" customHeight="1">
      <c r="A1408" s="228">
        <f t="shared" si="0"/>
        <v>1407</v>
      </c>
      <c r="B1408" s="267" t="s">
        <v>7217</v>
      </c>
      <c r="C1408" s="247" t="s">
        <v>49</v>
      </c>
      <c r="D1408" s="247"/>
      <c r="E1408" s="246"/>
      <c r="F1408" s="248"/>
      <c r="G1408" s="246"/>
    </row>
    <row r="1409" spans="1:7" ht="22.5" customHeight="1">
      <c r="A1409" s="228">
        <f t="shared" si="0"/>
        <v>1408</v>
      </c>
      <c r="B1409" s="267" t="s">
        <v>7217</v>
      </c>
      <c r="C1409" s="247" t="s">
        <v>49</v>
      </c>
      <c r="D1409" s="247"/>
      <c r="E1409" s="246"/>
      <c r="F1409" s="248"/>
      <c r="G1409" s="246"/>
    </row>
    <row r="1410" spans="1:7" ht="22.5" customHeight="1">
      <c r="A1410" s="228">
        <f t="shared" si="0"/>
        <v>1409</v>
      </c>
      <c r="B1410" s="267" t="s">
        <v>7217</v>
      </c>
      <c r="C1410" s="247" t="s">
        <v>711</v>
      </c>
      <c r="D1410" s="247"/>
      <c r="E1410" s="246"/>
      <c r="F1410" s="248"/>
      <c r="G1410" s="246"/>
    </row>
    <row r="1411" spans="1:7" ht="22.5" customHeight="1">
      <c r="A1411" s="228">
        <f t="shared" si="0"/>
        <v>1410</v>
      </c>
      <c r="B1411" s="267" t="s">
        <v>7217</v>
      </c>
      <c r="C1411" s="247" t="s">
        <v>711</v>
      </c>
      <c r="D1411" s="247"/>
      <c r="E1411" s="246"/>
      <c r="F1411" s="248"/>
      <c r="G1411" s="246"/>
    </row>
    <row r="1412" spans="1:7" ht="22.5" customHeight="1">
      <c r="A1412" s="228">
        <f t="shared" si="0"/>
        <v>1411</v>
      </c>
      <c r="B1412" s="267" t="s">
        <v>7217</v>
      </c>
      <c r="C1412" s="247" t="s">
        <v>711</v>
      </c>
      <c r="D1412" s="247"/>
      <c r="E1412" s="246"/>
      <c r="F1412" s="248"/>
      <c r="G1412" s="246"/>
    </row>
    <row r="1413" spans="1:7" ht="22.5" customHeight="1">
      <c r="A1413" s="228">
        <f t="shared" si="0"/>
        <v>1412</v>
      </c>
      <c r="B1413" s="267" t="s">
        <v>7217</v>
      </c>
      <c r="C1413" s="247" t="s">
        <v>711</v>
      </c>
      <c r="D1413" s="247"/>
      <c r="E1413" s="246"/>
      <c r="F1413" s="248"/>
      <c r="G1413" s="246"/>
    </row>
    <row r="1414" spans="1:7" ht="22.5" customHeight="1">
      <c r="A1414" s="228">
        <f t="shared" si="0"/>
        <v>1413</v>
      </c>
      <c r="B1414" s="267" t="s">
        <v>7217</v>
      </c>
      <c r="C1414" s="247" t="s">
        <v>3118</v>
      </c>
      <c r="D1414" s="247"/>
      <c r="E1414" s="246"/>
      <c r="F1414" s="248"/>
      <c r="G1414" s="246"/>
    </row>
    <row r="1415" spans="1:7" ht="22.5" customHeight="1">
      <c r="A1415" s="228">
        <f t="shared" si="0"/>
        <v>1414</v>
      </c>
      <c r="B1415" s="267" t="s">
        <v>7217</v>
      </c>
      <c r="C1415" s="247" t="s">
        <v>3118</v>
      </c>
      <c r="D1415" s="247"/>
      <c r="E1415" s="246"/>
      <c r="F1415" s="248"/>
      <c r="G1415" s="246"/>
    </row>
    <row r="1416" spans="1:7" ht="22.5" customHeight="1">
      <c r="A1416" s="228">
        <f t="shared" si="0"/>
        <v>1415</v>
      </c>
      <c r="B1416" s="267" t="s">
        <v>7217</v>
      </c>
      <c r="C1416" s="247" t="s">
        <v>3118</v>
      </c>
      <c r="D1416" s="247"/>
      <c r="E1416" s="246"/>
      <c r="F1416" s="248"/>
      <c r="G1416" s="246"/>
    </row>
    <row r="1417" spans="1:7" ht="22.5" customHeight="1">
      <c r="A1417" s="228">
        <f t="shared" si="0"/>
        <v>1416</v>
      </c>
      <c r="B1417" s="267" t="s">
        <v>7217</v>
      </c>
      <c r="C1417" s="247" t="s">
        <v>7232</v>
      </c>
      <c r="D1417" s="247"/>
      <c r="E1417" s="246"/>
      <c r="F1417" s="248"/>
      <c r="G1417" s="246"/>
    </row>
    <row r="1418" spans="1:7" ht="22.5" customHeight="1">
      <c r="A1418" s="228">
        <f t="shared" si="0"/>
        <v>1417</v>
      </c>
      <c r="B1418" s="267" t="s">
        <v>7217</v>
      </c>
      <c r="C1418" s="247" t="s">
        <v>551</v>
      </c>
      <c r="D1418" s="247"/>
      <c r="E1418" s="246"/>
      <c r="F1418" s="248"/>
      <c r="G1418" s="246"/>
    </row>
    <row r="1419" spans="1:7" ht="22.5" customHeight="1">
      <c r="A1419" s="228">
        <f t="shared" si="0"/>
        <v>1418</v>
      </c>
      <c r="B1419" s="267" t="s">
        <v>7217</v>
      </c>
      <c r="C1419" s="247" t="s">
        <v>551</v>
      </c>
      <c r="D1419" s="247"/>
      <c r="E1419" s="246"/>
      <c r="F1419" s="248"/>
      <c r="G1419" s="246"/>
    </row>
    <row r="1420" spans="1:7" ht="22.5" customHeight="1">
      <c r="A1420" s="228">
        <f t="shared" si="0"/>
        <v>1419</v>
      </c>
      <c r="B1420" s="267" t="s">
        <v>7217</v>
      </c>
      <c r="C1420" s="247" t="s">
        <v>3347</v>
      </c>
      <c r="D1420" s="247"/>
      <c r="E1420" s="246"/>
      <c r="F1420" s="248"/>
      <c r="G1420" s="246"/>
    </row>
    <row r="1421" spans="1:7" ht="22.5" customHeight="1">
      <c r="A1421" s="228">
        <f t="shared" si="0"/>
        <v>1420</v>
      </c>
      <c r="B1421" s="267" t="s">
        <v>7217</v>
      </c>
      <c r="C1421" s="247" t="s">
        <v>3347</v>
      </c>
      <c r="D1421" s="247"/>
      <c r="E1421" s="246"/>
      <c r="F1421" s="248"/>
      <c r="G1421" s="246"/>
    </row>
    <row r="1422" spans="1:7" ht="22.5" customHeight="1">
      <c r="A1422" s="228">
        <f t="shared" si="0"/>
        <v>1421</v>
      </c>
      <c r="B1422" s="267" t="s">
        <v>7217</v>
      </c>
      <c r="C1422" s="247" t="s">
        <v>3347</v>
      </c>
      <c r="D1422" s="247"/>
      <c r="E1422" s="246"/>
      <c r="F1422" s="248"/>
      <c r="G1422" s="246"/>
    </row>
    <row r="1423" spans="1:7" ht="22.5" customHeight="1">
      <c r="A1423" s="228">
        <f t="shared" si="0"/>
        <v>1422</v>
      </c>
      <c r="B1423" s="267" t="s">
        <v>7217</v>
      </c>
      <c r="C1423" s="247" t="s">
        <v>6924</v>
      </c>
      <c r="D1423" s="247"/>
      <c r="E1423" s="246"/>
      <c r="F1423" s="248"/>
      <c r="G1423" s="246"/>
    </row>
    <row r="1424" spans="1:7" ht="22.5" customHeight="1">
      <c r="A1424" s="228">
        <f t="shared" si="0"/>
        <v>1423</v>
      </c>
      <c r="B1424" s="267" t="s">
        <v>7217</v>
      </c>
      <c r="C1424" s="247" t="s">
        <v>6924</v>
      </c>
      <c r="D1424" s="247"/>
      <c r="E1424" s="246"/>
      <c r="F1424" s="248"/>
      <c r="G1424" s="246"/>
    </row>
    <row r="1425" spans="1:7" ht="22.5" customHeight="1">
      <c r="A1425" s="228">
        <f t="shared" si="0"/>
        <v>1424</v>
      </c>
      <c r="B1425" s="267" t="s">
        <v>7217</v>
      </c>
      <c r="C1425" s="247" t="s">
        <v>6924</v>
      </c>
      <c r="D1425" s="247"/>
      <c r="E1425" s="246"/>
      <c r="F1425" s="248"/>
      <c r="G1425" s="246"/>
    </row>
    <row r="1426" spans="1:7" ht="22.5" customHeight="1">
      <c r="A1426" s="228">
        <f t="shared" si="0"/>
        <v>1425</v>
      </c>
      <c r="B1426" s="267" t="s">
        <v>7239</v>
      </c>
      <c r="C1426" s="247" t="s">
        <v>7240</v>
      </c>
      <c r="D1426" s="247"/>
      <c r="E1426" s="267" t="s">
        <v>7241</v>
      </c>
      <c r="F1426" s="248"/>
      <c r="G1426" s="267" t="s">
        <v>7242</v>
      </c>
    </row>
    <row r="1427" spans="1:7" ht="22.5" customHeight="1">
      <c r="A1427" s="228">
        <f t="shared" si="0"/>
        <v>1426</v>
      </c>
      <c r="B1427" s="267" t="s">
        <v>7239</v>
      </c>
      <c r="C1427" s="247" t="s">
        <v>7240</v>
      </c>
      <c r="D1427" s="247"/>
      <c r="E1427" s="267" t="s">
        <v>7244</v>
      </c>
      <c r="F1427" s="248"/>
      <c r="G1427" s="267" t="s">
        <v>7242</v>
      </c>
    </row>
    <row r="1428" spans="1:7" ht="22.5" customHeight="1">
      <c r="A1428" s="228">
        <f t="shared" si="0"/>
        <v>1427</v>
      </c>
      <c r="B1428" s="267" t="s">
        <v>7239</v>
      </c>
      <c r="C1428" s="247" t="s">
        <v>7240</v>
      </c>
      <c r="D1428" s="247"/>
      <c r="E1428" s="267"/>
      <c r="F1428" s="248"/>
      <c r="G1428" s="267"/>
    </row>
    <row r="1429" spans="1:7" ht="22.5" customHeight="1">
      <c r="A1429" s="228">
        <f>A1427+1</f>
        <v>1427</v>
      </c>
      <c r="B1429" s="267" t="s">
        <v>7239</v>
      </c>
      <c r="C1429" s="247" t="s">
        <v>4393</v>
      </c>
      <c r="D1429" s="247"/>
      <c r="E1429" s="246"/>
      <c r="F1429" s="248"/>
      <c r="G1429" s="267" t="s">
        <v>7242</v>
      </c>
    </row>
    <row r="1430" spans="1:7" ht="22.5" customHeight="1">
      <c r="A1430" s="228">
        <f t="shared" ref="A1430:A1554" si="1">A1429+1</f>
        <v>1428</v>
      </c>
      <c r="B1430" s="267" t="s">
        <v>7239</v>
      </c>
      <c r="C1430" s="247" t="s">
        <v>347</v>
      </c>
      <c r="D1430" s="247"/>
      <c r="E1430" s="246"/>
      <c r="F1430" s="248"/>
      <c r="G1430" s="267" t="s">
        <v>7242</v>
      </c>
    </row>
    <row r="1431" spans="1:7" ht="22.5" customHeight="1">
      <c r="A1431" s="228">
        <f t="shared" si="1"/>
        <v>1429</v>
      </c>
      <c r="B1431" s="267" t="s">
        <v>7239</v>
      </c>
      <c r="C1431" s="247" t="s">
        <v>6924</v>
      </c>
      <c r="D1431" s="247"/>
      <c r="E1431" s="246"/>
      <c r="F1431" s="248"/>
      <c r="G1431" s="267" t="s">
        <v>7242</v>
      </c>
    </row>
    <row r="1432" spans="1:7" ht="22.5" customHeight="1">
      <c r="A1432" s="228">
        <f t="shared" si="1"/>
        <v>1430</v>
      </c>
      <c r="B1432" s="267" t="s">
        <v>7239</v>
      </c>
      <c r="C1432" s="247" t="s">
        <v>347</v>
      </c>
      <c r="D1432" s="247"/>
      <c r="E1432" s="246"/>
      <c r="F1432" s="248"/>
      <c r="G1432" s="267" t="s">
        <v>7242</v>
      </c>
    </row>
    <row r="1433" spans="1:7" ht="22.5" customHeight="1">
      <c r="A1433" s="228">
        <f t="shared" si="1"/>
        <v>1431</v>
      </c>
      <c r="B1433" s="267" t="s">
        <v>7239</v>
      </c>
      <c r="C1433" s="247" t="s">
        <v>3347</v>
      </c>
      <c r="D1433" s="247"/>
      <c r="E1433" s="246"/>
      <c r="F1433" s="248"/>
      <c r="G1433" s="267" t="s">
        <v>7242</v>
      </c>
    </row>
    <row r="1434" spans="1:7" ht="22.5" customHeight="1">
      <c r="A1434" s="228">
        <f t="shared" si="1"/>
        <v>1432</v>
      </c>
      <c r="B1434" s="267" t="s">
        <v>7239</v>
      </c>
      <c r="C1434" s="247" t="s">
        <v>3347</v>
      </c>
      <c r="D1434" s="247"/>
      <c r="E1434" s="246"/>
      <c r="F1434" s="248"/>
      <c r="G1434" s="267" t="s">
        <v>7242</v>
      </c>
    </row>
    <row r="1435" spans="1:7" ht="22.5" customHeight="1">
      <c r="A1435" s="228">
        <f t="shared" si="1"/>
        <v>1433</v>
      </c>
      <c r="B1435" s="246" t="s">
        <v>5441</v>
      </c>
      <c r="C1435" s="247" t="s">
        <v>595</v>
      </c>
      <c r="D1435" s="247" t="s">
        <v>2458</v>
      </c>
      <c r="E1435" s="246"/>
      <c r="F1435" s="248"/>
      <c r="G1435" s="246"/>
    </row>
    <row r="1436" spans="1:7" ht="22.5" customHeight="1">
      <c r="A1436" s="228">
        <f t="shared" si="1"/>
        <v>1434</v>
      </c>
      <c r="B1436" s="246" t="s">
        <v>5441</v>
      </c>
      <c r="C1436" s="247" t="s">
        <v>595</v>
      </c>
      <c r="D1436" s="247" t="s">
        <v>2459</v>
      </c>
      <c r="E1436" s="246"/>
      <c r="F1436" s="248"/>
      <c r="G1436" s="246"/>
    </row>
    <row r="1437" spans="1:7" ht="22.5" customHeight="1">
      <c r="A1437" s="228">
        <f t="shared" si="1"/>
        <v>1435</v>
      </c>
      <c r="B1437" s="246" t="s">
        <v>5441</v>
      </c>
      <c r="C1437" s="247" t="s">
        <v>347</v>
      </c>
      <c r="D1437" s="247" t="s">
        <v>1012</v>
      </c>
      <c r="E1437" s="246"/>
      <c r="F1437" s="248"/>
      <c r="G1437" s="246"/>
    </row>
    <row r="1438" spans="1:7" ht="22.5" customHeight="1">
      <c r="A1438" s="228">
        <f t="shared" si="1"/>
        <v>1436</v>
      </c>
      <c r="B1438" s="246" t="s">
        <v>5441</v>
      </c>
      <c r="C1438" s="247" t="s">
        <v>49</v>
      </c>
      <c r="D1438" s="247" t="s">
        <v>1369</v>
      </c>
      <c r="E1438" s="246"/>
      <c r="F1438" s="248"/>
      <c r="G1438" s="246"/>
    </row>
    <row r="1439" spans="1:7" ht="22.5" customHeight="1">
      <c r="A1439" s="228">
        <f t="shared" si="1"/>
        <v>1437</v>
      </c>
      <c r="B1439" s="246" t="s">
        <v>5441</v>
      </c>
      <c r="C1439" s="247" t="s">
        <v>3118</v>
      </c>
      <c r="D1439" s="247" t="s">
        <v>211</v>
      </c>
      <c r="E1439" s="246"/>
      <c r="F1439" s="248"/>
      <c r="G1439" s="246"/>
    </row>
    <row r="1440" spans="1:7" ht="22.5" customHeight="1">
      <c r="A1440" s="228">
        <f t="shared" si="1"/>
        <v>1438</v>
      </c>
      <c r="B1440" s="246" t="s">
        <v>5441</v>
      </c>
      <c r="C1440" s="247" t="s">
        <v>3118</v>
      </c>
      <c r="D1440" s="247" t="s">
        <v>209</v>
      </c>
      <c r="E1440" s="246"/>
      <c r="F1440" s="248"/>
      <c r="G1440" s="246"/>
    </row>
    <row r="1441" spans="1:7" ht="22.5" customHeight="1">
      <c r="A1441" s="228">
        <f t="shared" si="1"/>
        <v>1439</v>
      </c>
      <c r="B1441" s="246" t="s">
        <v>5441</v>
      </c>
      <c r="C1441" s="247" t="s">
        <v>3118</v>
      </c>
      <c r="D1441" s="247" t="s">
        <v>208</v>
      </c>
      <c r="E1441" s="246"/>
      <c r="F1441" s="248"/>
      <c r="G1441" s="246"/>
    </row>
    <row r="1442" spans="1:7" ht="22.5" customHeight="1">
      <c r="A1442" s="228">
        <f t="shared" si="1"/>
        <v>1440</v>
      </c>
      <c r="B1442" s="246" t="s">
        <v>5441</v>
      </c>
      <c r="C1442" s="247" t="s">
        <v>3118</v>
      </c>
      <c r="D1442" s="247">
        <v>168</v>
      </c>
      <c r="E1442" s="246"/>
      <c r="F1442" s="248"/>
      <c r="G1442" s="246"/>
    </row>
    <row r="1443" spans="1:7" ht="22.5" customHeight="1">
      <c r="A1443" s="228">
        <f t="shared" si="1"/>
        <v>1441</v>
      </c>
      <c r="B1443" s="246" t="s">
        <v>5441</v>
      </c>
      <c r="C1443" s="247" t="s">
        <v>3118</v>
      </c>
      <c r="D1443" s="247" t="s">
        <v>211</v>
      </c>
      <c r="E1443" s="246"/>
      <c r="F1443" s="248"/>
      <c r="G1443" s="246"/>
    </row>
    <row r="1444" spans="1:7" ht="22.5" customHeight="1">
      <c r="A1444" s="228">
        <f t="shared" si="1"/>
        <v>1442</v>
      </c>
      <c r="B1444" s="246" t="s">
        <v>5441</v>
      </c>
      <c r="C1444" s="247" t="s">
        <v>6924</v>
      </c>
      <c r="D1444" s="247" t="s">
        <v>460</v>
      </c>
      <c r="E1444" s="246"/>
      <c r="F1444" s="248"/>
      <c r="G1444" s="246"/>
    </row>
    <row r="1445" spans="1:7" ht="22.5" customHeight="1">
      <c r="A1445" s="228">
        <f t="shared" si="1"/>
        <v>1443</v>
      </c>
      <c r="B1445" s="246" t="s">
        <v>5441</v>
      </c>
      <c r="C1445" s="247" t="s">
        <v>6924</v>
      </c>
      <c r="D1445" s="247" t="s">
        <v>461</v>
      </c>
      <c r="E1445" s="246"/>
      <c r="F1445" s="248"/>
      <c r="G1445" s="246"/>
    </row>
    <row r="1446" spans="1:7" ht="22.5" customHeight="1">
      <c r="A1446" s="228">
        <f t="shared" si="1"/>
        <v>1444</v>
      </c>
      <c r="B1446" s="246" t="s">
        <v>5441</v>
      </c>
      <c r="C1446" s="247" t="s">
        <v>3347</v>
      </c>
      <c r="D1446" s="247" t="s">
        <v>2585</v>
      </c>
      <c r="E1446" s="246"/>
      <c r="F1446" s="248"/>
      <c r="G1446" s="246"/>
    </row>
    <row r="1447" spans="1:7" ht="22.5" customHeight="1">
      <c r="A1447" s="228">
        <f t="shared" si="1"/>
        <v>1445</v>
      </c>
      <c r="B1447" s="246" t="s">
        <v>5441</v>
      </c>
      <c r="C1447" s="247" t="s">
        <v>49</v>
      </c>
      <c r="D1447" s="247" t="s">
        <v>1082</v>
      </c>
      <c r="E1447" s="246"/>
      <c r="F1447" s="248"/>
      <c r="G1447" s="246"/>
    </row>
    <row r="1448" spans="1:7" ht="22.5" customHeight="1">
      <c r="A1448" s="228">
        <f t="shared" si="1"/>
        <v>1446</v>
      </c>
      <c r="B1448" s="246" t="s">
        <v>5441</v>
      </c>
      <c r="C1448" s="247" t="s">
        <v>36</v>
      </c>
      <c r="D1448" s="247" t="s">
        <v>1897</v>
      </c>
      <c r="E1448" s="246"/>
      <c r="F1448" s="248"/>
      <c r="G1448" s="246"/>
    </row>
    <row r="1449" spans="1:7" ht="22.5" customHeight="1">
      <c r="A1449" s="228">
        <f t="shared" si="1"/>
        <v>1447</v>
      </c>
      <c r="B1449" s="246" t="s">
        <v>5441</v>
      </c>
      <c r="C1449" s="247" t="s">
        <v>711</v>
      </c>
      <c r="D1449" s="247" t="s">
        <v>1850</v>
      </c>
      <c r="E1449" s="246"/>
      <c r="F1449" s="248"/>
      <c r="G1449" s="246"/>
    </row>
    <row r="1450" spans="1:7" ht="22.5" customHeight="1">
      <c r="A1450" s="228">
        <f t="shared" si="1"/>
        <v>1448</v>
      </c>
      <c r="B1450" s="246" t="s">
        <v>5441</v>
      </c>
      <c r="C1450" s="247" t="s">
        <v>49</v>
      </c>
      <c r="D1450" s="247" t="s">
        <v>1083</v>
      </c>
      <c r="E1450" s="246"/>
      <c r="F1450" s="248"/>
      <c r="G1450" s="246"/>
    </row>
    <row r="1451" spans="1:7" ht="22.5" customHeight="1">
      <c r="A1451" s="228">
        <f t="shared" si="1"/>
        <v>1449</v>
      </c>
      <c r="B1451" s="246" t="s">
        <v>5441</v>
      </c>
      <c r="C1451" s="247" t="s">
        <v>36</v>
      </c>
      <c r="D1451" s="247" t="s">
        <v>1898</v>
      </c>
      <c r="E1451" s="246"/>
      <c r="F1451" s="248"/>
      <c r="G1451" s="246"/>
    </row>
    <row r="1452" spans="1:7" ht="22.5" customHeight="1">
      <c r="A1452" s="228">
        <f t="shared" si="1"/>
        <v>1450</v>
      </c>
      <c r="B1452" s="246" t="s">
        <v>5441</v>
      </c>
      <c r="C1452" s="247" t="s">
        <v>711</v>
      </c>
      <c r="D1452" s="247" t="s">
        <v>247</v>
      </c>
      <c r="E1452" s="246"/>
      <c r="F1452" s="248"/>
      <c r="G1452" s="246"/>
    </row>
    <row r="1453" spans="1:7" ht="22.5" customHeight="1">
      <c r="A1453" s="228">
        <f t="shared" si="1"/>
        <v>1451</v>
      </c>
      <c r="B1453" s="246" t="s">
        <v>5441</v>
      </c>
      <c r="C1453" s="247" t="s">
        <v>3347</v>
      </c>
      <c r="D1453" s="247" t="s">
        <v>2619</v>
      </c>
      <c r="E1453" s="246"/>
      <c r="F1453" s="248"/>
      <c r="G1453" s="246"/>
    </row>
    <row r="1454" spans="1:7" ht="22.5" customHeight="1">
      <c r="A1454" s="228">
        <f t="shared" si="1"/>
        <v>1452</v>
      </c>
      <c r="B1454" s="246" t="s">
        <v>5441</v>
      </c>
      <c r="C1454" s="247" t="s">
        <v>49</v>
      </c>
      <c r="D1454" s="247" t="s">
        <v>1080</v>
      </c>
      <c r="E1454" s="246"/>
      <c r="F1454" s="248"/>
      <c r="G1454" s="246"/>
    </row>
    <row r="1455" spans="1:7" ht="22.5" customHeight="1">
      <c r="A1455" s="228">
        <f t="shared" si="1"/>
        <v>1453</v>
      </c>
      <c r="B1455" s="246" t="s">
        <v>5441</v>
      </c>
      <c r="C1455" s="247" t="s">
        <v>36</v>
      </c>
      <c r="D1455" s="247" t="s">
        <v>1888</v>
      </c>
      <c r="E1455" s="246"/>
      <c r="F1455" s="248"/>
      <c r="G1455" s="246"/>
    </row>
    <row r="1456" spans="1:7" ht="22.5" customHeight="1">
      <c r="A1456" s="228">
        <f t="shared" si="1"/>
        <v>1454</v>
      </c>
      <c r="B1456" s="246" t="s">
        <v>5441</v>
      </c>
      <c r="C1456" s="247" t="s">
        <v>711</v>
      </c>
      <c r="D1456" s="247" t="s">
        <v>251</v>
      </c>
      <c r="E1456" s="246"/>
      <c r="F1456" s="248"/>
      <c r="G1456" s="246"/>
    </row>
    <row r="1457" spans="1:7" ht="22.5" customHeight="1">
      <c r="A1457" s="228">
        <f t="shared" si="1"/>
        <v>1455</v>
      </c>
      <c r="B1457" s="246" t="s">
        <v>5441</v>
      </c>
      <c r="C1457" s="247" t="s">
        <v>49</v>
      </c>
      <c r="D1457" s="247" t="s">
        <v>1081</v>
      </c>
      <c r="E1457" s="246"/>
      <c r="F1457" s="248"/>
      <c r="G1457" s="246"/>
    </row>
    <row r="1458" spans="1:7" ht="22.5" customHeight="1">
      <c r="A1458" s="228">
        <f t="shared" si="1"/>
        <v>1456</v>
      </c>
      <c r="B1458" s="246" t="s">
        <v>5441</v>
      </c>
      <c r="C1458" s="247" t="s">
        <v>36</v>
      </c>
      <c r="D1458" s="247" t="s">
        <v>1896</v>
      </c>
      <c r="E1458" s="246"/>
      <c r="F1458" s="248"/>
      <c r="G1458" s="246"/>
    </row>
    <row r="1459" spans="1:7" ht="22.5" customHeight="1">
      <c r="A1459" s="228">
        <f t="shared" si="1"/>
        <v>1457</v>
      </c>
      <c r="B1459" s="246" t="s">
        <v>5441</v>
      </c>
      <c r="C1459" s="247" t="s">
        <v>711</v>
      </c>
      <c r="D1459" s="247" t="s">
        <v>245</v>
      </c>
      <c r="E1459" s="246"/>
      <c r="F1459" s="248"/>
      <c r="G1459" s="246"/>
    </row>
    <row r="1460" spans="1:7" ht="22.5" customHeight="1">
      <c r="A1460" s="228">
        <f t="shared" si="1"/>
        <v>1458</v>
      </c>
      <c r="B1460" s="246" t="s">
        <v>5441</v>
      </c>
      <c r="C1460" s="247" t="s">
        <v>49</v>
      </c>
      <c r="D1460" s="247" t="s">
        <v>1085</v>
      </c>
      <c r="E1460" s="246"/>
      <c r="F1460" s="248"/>
      <c r="G1460" s="246"/>
    </row>
    <row r="1461" spans="1:7" ht="22.5" customHeight="1">
      <c r="A1461" s="228">
        <f t="shared" si="1"/>
        <v>1459</v>
      </c>
      <c r="B1461" s="246" t="s">
        <v>5441</v>
      </c>
      <c r="C1461" s="247" t="s">
        <v>36</v>
      </c>
      <c r="D1461" s="247" t="s">
        <v>1892</v>
      </c>
      <c r="E1461" s="246"/>
      <c r="F1461" s="248"/>
      <c r="G1461" s="246"/>
    </row>
    <row r="1462" spans="1:7" ht="22.5" customHeight="1">
      <c r="A1462" s="228">
        <f t="shared" si="1"/>
        <v>1460</v>
      </c>
      <c r="B1462" s="246" t="s">
        <v>5441</v>
      </c>
      <c r="C1462" s="247" t="s">
        <v>711</v>
      </c>
      <c r="D1462" s="247" t="s">
        <v>249</v>
      </c>
      <c r="E1462" s="246"/>
      <c r="F1462" s="248"/>
      <c r="G1462" s="246"/>
    </row>
    <row r="1463" spans="1:7" ht="22.5" customHeight="1">
      <c r="A1463" s="228">
        <f t="shared" si="1"/>
        <v>1461</v>
      </c>
      <c r="B1463" s="246" t="s">
        <v>5441</v>
      </c>
      <c r="C1463" s="247" t="s">
        <v>3347</v>
      </c>
      <c r="D1463" s="247" t="s">
        <v>2582</v>
      </c>
      <c r="E1463" s="246"/>
      <c r="F1463" s="248"/>
      <c r="G1463" s="246"/>
    </row>
    <row r="1464" spans="1:7" ht="22.5" customHeight="1">
      <c r="A1464" s="228">
        <f t="shared" si="1"/>
        <v>1462</v>
      </c>
      <c r="B1464" s="246" t="s">
        <v>5441</v>
      </c>
      <c r="C1464" s="247" t="s">
        <v>49</v>
      </c>
      <c r="D1464" s="247" t="s">
        <v>1084</v>
      </c>
      <c r="E1464" s="246"/>
      <c r="F1464" s="248"/>
      <c r="G1464" s="246"/>
    </row>
    <row r="1465" spans="1:7" ht="22.5" customHeight="1">
      <c r="A1465" s="228">
        <f t="shared" si="1"/>
        <v>1463</v>
      </c>
      <c r="B1465" s="246" t="s">
        <v>5441</v>
      </c>
      <c r="C1465" s="247" t="s">
        <v>36</v>
      </c>
      <c r="D1465" s="247" t="s">
        <v>1900</v>
      </c>
      <c r="E1465" s="246"/>
      <c r="F1465" s="248"/>
      <c r="G1465" s="246"/>
    </row>
    <row r="1466" spans="1:7" ht="22.5" customHeight="1">
      <c r="A1466" s="228">
        <f t="shared" si="1"/>
        <v>1464</v>
      </c>
      <c r="B1466" s="246" t="s">
        <v>5441</v>
      </c>
      <c r="C1466" s="247" t="s">
        <v>711</v>
      </c>
      <c r="D1466" s="247" t="s">
        <v>243</v>
      </c>
      <c r="E1466" s="246"/>
      <c r="F1466" s="248"/>
      <c r="G1466" s="246"/>
    </row>
    <row r="1467" spans="1:7" ht="22.5" customHeight="1">
      <c r="A1467" s="228">
        <f t="shared" si="1"/>
        <v>1465</v>
      </c>
      <c r="B1467" s="246" t="s">
        <v>5441</v>
      </c>
      <c r="C1467" s="247" t="s">
        <v>551</v>
      </c>
      <c r="D1467" s="247" t="s">
        <v>1567</v>
      </c>
      <c r="E1467" s="246"/>
      <c r="F1467" s="248"/>
      <c r="G1467" s="246"/>
    </row>
    <row r="1468" spans="1:7" ht="22.5" customHeight="1">
      <c r="A1468" s="228">
        <f t="shared" si="1"/>
        <v>1466</v>
      </c>
      <c r="B1468" s="246" t="s">
        <v>5441</v>
      </c>
      <c r="C1468" s="247" t="s">
        <v>3347</v>
      </c>
      <c r="D1468" s="247" t="s">
        <v>2615</v>
      </c>
      <c r="E1468" s="246"/>
      <c r="F1468" s="248"/>
      <c r="G1468" s="246"/>
    </row>
    <row r="1469" spans="1:7" ht="22.5" customHeight="1">
      <c r="A1469" s="228">
        <f t="shared" si="1"/>
        <v>1467</v>
      </c>
      <c r="B1469" s="246" t="s">
        <v>5441</v>
      </c>
      <c r="C1469" s="247" t="s">
        <v>3118</v>
      </c>
      <c r="D1469" s="247" t="s">
        <v>207</v>
      </c>
      <c r="E1469" s="246"/>
      <c r="F1469" s="248"/>
      <c r="G1469" s="246"/>
    </row>
    <row r="1470" spans="1:7" ht="22.5" customHeight="1">
      <c r="A1470" s="228">
        <f t="shared" si="1"/>
        <v>1468</v>
      </c>
      <c r="B1470" s="246" t="s">
        <v>5441</v>
      </c>
      <c r="C1470" s="247" t="s">
        <v>49</v>
      </c>
      <c r="D1470" s="247" t="s">
        <v>1368</v>
      </c>
      <c r="E1470" s="246"/>
      <c r="F1470" s="248"/>
      <c r="G1470" s="246"/>
    </row>
    <row r="1471" spans="1:7" ht="22.5" customHeight="1">
      <c r="A1471" s="228">
        <f t="shared" si="1"/>
        <v>1469</v>
      </c>
      <c r="B1471" s="246" t="s">
        <v>5441</v>
      </c>
      <c r="C1471" s="247" t="s">
        <v>36</v>
      </c>
      <c r="D1471" s="247" t="s">
        <v>1891</v>
      </c>
      <c r="E1471" s="246"/>
      <c r="F1471" s="248"/>
      <c r="G1471" s="246"/>
    </row>
    <row r="1472" spans="1:7" ht="22.5" customHeight="1">
      <c r="A1472" s="228">
        <f t="shared" si="1"/>
        <v>1470</v>
      </c>
      <c r="B1472" s="246" t="s">
        <v>5441</v>
      </c>
      <c r="C1472" s="247" t="s">
        <v>711</v>
      </c>
      <c r="D1472" s="247" t="s">
        <v>237</v>
      </c>
      <c r="E1472" s="246"/>
      <c r="F1472" s="248"/>
      <c r="G1472" s="246"/>
    </row>
    <row r="1473" spans="1:7" ht="22.5" customHeight="1">
      <c r="A1473" s="228">
        <f t="shared" si="1"/>
        <v>1471</v>
      </c>
      <c r="B1473" s="246" t="s">
        <v>5441</v>
      </c>
      <c r="C1473" s="247" t="s">
        <v>49</v>
      </c>
      <c r="D1473" s="247" t="s">
        <v>1390</v>
      </c>
      <c r="E1473" s="246"/>
      <c r="F1473" s="248"/>
      <c r="G1473" s="246"/>
    </row>
    <row r="1474" spans="1:7" ht="22.5" customHeight="1">
      <c r="A1474" s="228">
        <f t="shared" si="1"/>
        <v>1472</v>
      </c>
      <c r="B1474" s="246" t="s">
        <v>5441</v>
      </c>
      <c r="C1474" s="247" t="s">
        <v>36</v>
      </c>
      <c r="D1474" s="247" t="s">
        <v>2457</v>
      </c>
      <c r="E1474" s="246"/>
      <c r="F1474" s="248"/>
      <c r="G1474" s="246"/>
    </row>
    <row r="1475" spans="1:7" ht="22.5" customHeight="1">
      <c r="A1475" s="228">
        <f t="shared" si="1"/>
        <v>1473</v>
      </c>
      <c r="B1475" s="246" t="s">
        <v>5441</v>
      </c>
      <c r="C1475" s="247" t="s">
        <v>711</v>
      </c>
      <c r="D1475" s="247" t="s">
        <v>236</v>
      </c>
      <c r="E1475" s="246"/>
      <c r="F1475" s="248"/>
      <c r="G1475" s="246"/>
    </row>
    <row r="1476" spans="1:7" ht="22.5" customHeight="1">
      <c r="A1476" s="228">
        <f t="shared" si="1"/>
        <v>1474</v>
      </c>
      <c r="B1476" s="246" t="s">
        <v>5441</v>
      </c>
      <c r="C1476" s="247" t="s">
        <v>49</v>
      </c>
      <c r="D1476" s="247" t="s">
        <v>1073</v>
      </c>
      <c r="E1476" s="246"/>
      <c r="F1476" s="248"/>
      <c r="G1476" s="246"/>
    </row>
    <row r="1477" spans="1:7" ht="22.5" customHeight="1">
      <c r="A1477" s="228">
        <f t="shared" si="1"/>
        <v>1475</v>
      </c>
      <c r="B1477" s="246" t="s">
        <v>5441</v>
      </c>
      <c r="C1477" s="247" t="s">
        <v>36</v>
      </c>
      <c r="D1477" s="247" t="s">
        <v>1910</v>
      </c>
      <c r="E1477" s="246"/>
      <c r="F1477" s="248"/>
      <c r="G1477" s="246"/>
    </row>
    <row r="1478" spans="1:7" ht="22.5" customHeight="1">
      <c r="A1478" s="228">
        <f t="shared" si="1"/>
        <v>1476</v>
      </c>
      <c r="B1478" s="246" t="s">
        <v>5441</v>
      </c>
      <c r="C1478" s="247" t="s">
        <v>711</v>
      </c>
      <c r="D1478" s="247" t="s">
        <v>234</v>
      </c>
      <c r="E1478" s="246"/>
      <c r="F1478" s="248"/>
      <c r="G1478" s="246"/>
    </row>
    <row r="1479" spans="1:7" ht="22.5" customHeight="1">
      <c r="A1479" s="228">
        <f t="shared" si="1"/>
        <v>1477</v>
      </c>
      <c r="B1479" s="246" t="s">
        <v>5441</v>
      </c>
      <c r="C1479" s="247" t="s">
        <v>551</v>
      </c>
      <c r="D1479" s="247" t="s">
        <v>1566</v>
      </c>
      <c r="E1479" s="246"/>
      <c r="F1479" s="248"/>
      <c r="G1479" s="246"/>
    </row>
    <row r="1480" spans="1:7" ht="22.5" customHeight="1">
      <c r="A1480" s="228">
        <f t="shared" si="1"/>
        <v>1478</v>
      </c>
      <c r="B1480" s="246" t="s">
        <v>5441</v>
      </c>
      <c r="C1480" s="247" t="s">
        <v>347</v>
      </c>
      <c r="D1480" s="247" t="s">
        <v>1010</v>
      </c>
      <c r="E1480" s="246"/>
      <c r="F1480" s="248"/>
      <c r="G1480" s="246"/>
    </row>
    <row r="1481" spans="1:7" ht="22.5" customHeight="1">
      <c r="A1481" s="228">
        <f t="shared" si="1"/>
        <v>1479</v>
      </c>
      <c r="B1481" s="246" t="s">
        <v>5441</v>
      </c>
      <c r="C1481" s="247" t="s">
        <v>49</v>
      </c>
      <c r="D1481" s="247" t="s">
        <v>1392</v>
      </c>
      <c r="E1481" s="246"/>
      <c r="F1481" s="248"/>
      <c r="G1481" s="246"/>
    </row>
    <row r="1482" spans="1:7" ht="22.5" customHeight="1">
      <c r="A1482" s="228">
        <f t="shared" si="1"/>
        <v>1480</v>
      </c>
      <c r="B1482" s="246" t="s">
        <v>5441</v>
      </c>
      <c r="C1482" s="247" t="s">
        <v>36</v>
      </c>
      <c r="D1482" s="247" t="s">
        <v>1944</v>
      </c>
      <c r="E1482" s="246"/>
      <c r="F1482" s="248"/>
      <c r="G1482" s="246"/>
    </row>
    <row r="1483" spans="1:7" ht="22.5" customHeight="1">
      <c r="A1483" s="228">
        <f t="shared" si="1"/>
        <v>1481</v>
      </c>
      <c r="B1483" s="246" t="s">
        <v>5441</v>
      </c>
      <c r="C1483" s="247" t="s">
        <v>711</v>
      </c>
      <c r="D1483" s="247" t="s">
        <v>240</v>
      </c>
      <c r="E1483" s="246"/>
      <c r="F1483" s="248"/>
      <c r="G1483" s="246"/>
    </row>
    <row r="1484" spans="1:7" ht="22.5" customHeight="1">
      <c r="A1484" s="228">
        <f t="shared" si="1"/>
        <v>1482</v>
      </c>
      <c r="B1484" s="246" t="s">
        <v>5441</v>
      </c>
      <c r="C1484" s="247" t="s">
        <v>3118</v>
      </c>
      <c r="D1484" s="247" t="s">
        <v>331</v>
      </c>
      <c r="E1484" s="246"/>
      <c r="F1484" s="248"/>
      <c r="G1484" s="246"/>
    </row>
    <row r="1485" spans="1:7" ht="22.5" customHeight="1">
      <c r="A1485" s="228">
        <f t="shared" si="1"/>
        <v>1483</v>
      </c>
      <c r="B1485" s="246" t="s">
        <v>5441</v>
      </c>
      <c r="C1485" s="247" t="s">
        <v>49</v>
      </c>
      <c r="D1485" s="247" t="s">
        <v>1393</v>
      </c>
      <c r="E1485" s="246"/>
      <c r="F1485" s="248"/>
      <c r="G1485" s="246"/>
    </row>
    <row r="1486" spans="1:7" ht="22.5" customHeight="1">
      <c r="A1486" s="228">
        <f t="shared" si="1"/>
        <v>1484</v>
      </c>
      <c r="B1486" s="246" t="s">
        <v>5441</v>
      </c>
      <c r="C1486" s="247" t="s">
        <v>36</v>
      </c>
      <c r="D1486" s="247" t="s">
        <v>2274</v>
      </c>
      <c r="E1486" s="246"/>
      <c r="F1486" s="248"/>
      <c r="G1486" s="246"/>
    </row>
    <row r="1487" spans="1:7" ht="22.5" customHeight="1">
      <c r="A1487" s="228">
        <f t="shared" si="1"/>
        <v>1485</v>
      </c>
      <c r="B1487" s="246" t="s">
        <v>5441</v>
      </c>
      <c r="C1487" s="247" t="s">
        <v>711</v>
      </c>
      <c r="D1487" s="247" t="s">
        <v>243</v>
      </c>
      <c r="E1487" s="246"/>
      <c r="F1487" s="248"/>
      <c r="G1487" s="246"/>
    </row>
    <row r="1488" spans="1:7" ht="22.5" customHeight="1">
      <c r="A1488" s="228">
        <f t="shared" si="1"/>
        <v>1486</v>
      </c>
      <c r="B1488" s="246" t="s">
        <v>5441</v>
      </c>
      <c r="C1488" s="247" t="s">
        <v>49</v>
      </c>
      <c r="D1488" s="247" t="s">
        <v>1394</v>
      </c>
      <c r="E1488" s="246"/>
      <c r="F1488" s="248"/>
      <c r="G1488" s="246"/>
    </row>
    <row r="1489" spans="1:7" ht="22.5" customHeight="1">
      <c r="A1489" s="228">
        <f t="shared" si="1"/>
        <v>1487</v>
      </c>
      <c r="B1489" s="246" t="s">
        <v>5441</v>
      </c>
      <c r="C1489" s="247" t="s">
        <v>36</v>
      </c>
      <c r="D1489" s="247" t="s">
        <v>2456</v>
      </c>
      <c r="E1489" s="246"/>
      <c r="F1489" s="248"/>
      <c r="G1489" s="246"/>
    </row>
    <row r="1490" spans="1:7" ht="22.5" customHeight="1">
      <c r="A1490" s="228">
        <f t="shared" si="1"/>
        <v>1488</v>
      </c>
      <c r="B1490" s="246" t="s">
        <v>5441</v>
      </c>
      <c r="C1490" s="247" t="s">
        <v>711</v>
      </c>
      <c r="D1490" s="247" t="s">
        <v>322</v>
      </c>
      <c r="E1490" s="246"/>
      <c r="F1490" s="248"/>
      <c r="G1490" s="246"/>
    </row>
    <row r="1491" spans="1:7" ht="22.5" customHeight="1">
      <c r="A1491" s="228">
        <f t="shared" si="1"/>
        <v>1489</v>
      </c>
      <c r="B1491" s="267" t="s">
        <v>7272</v>
      </c>
      <c r="C1491" s="247" t="s">
        <v>347</v>
      </c>
      <c r="D1491" s="247"/>
      <c r="E1491" s="246"/>
      <c r="F1491" s="248"/>
      <c r="G1491" s="246"/>
    </row>
    <row r="1492" spans="1:7" ht="22.5" customHeight="1">
      <c r="A1492" s="228">
        <f t="shared" si="1"/>
        <v>1490</v>
      </c>
      <c r="B1492" s="267" t="s">
        <v>7272</v>
      </c>
      <c r="C1492" s="247" t="s">
        <v>551</v>
      </c>
      <c r="D1492" s="247"/>
      <c r="E1492" s="246"/>
      <c r="F1492" s="248"/>
      <c r="G1492" s="246"/>
    </row>
    <row r="1493" spans="1:7" ht="22.5" customHeight="1">
      <c r="A1493" s="228">
        <f t="shared" si="1"/>
        <v>1491</v>
      </c>
      <c r="B1493" s="267" t="s">
        <v>7272</v>
      </c>
      <c r="C1493" s="247" t="s">
        <v>2665</v>
      </c>
      <c r="D1493" s="247"/>
      <c r="E1493" s="246"/>
      <c r="F1493" s="248"/>
      <c r="G1493" s="246"/>
    </row>
    <row r="1494" spans="1:7" ht="22.5" customHeight="1">
      <c r="A1494" s="228">
        <f t="shared" si="1"/>
        <v>1492</v>
      </c>
      <c r="B1494" s="267" t="s">
        <v>7272</v>
      </c>
      <c r="C1494" s="247" t="s">
        <v>7274</v>
      </c>
      <c r="D1494" s="247"/>
      <c r="E1494" s="246"/>
      <c r="F1494" s="248"/>
      <c r="G1494" s="246"/>
    </row>
    <row r="1495" spans="1:7" ht="22.5" customHeight="1">
      <c r="A1495" s="228">
        <f t="shared" si="1"/>
        <v>1493</v>
      </c>
      <c r="B1495" s="267" t="s">
        <v>7272</v>
      </c>
      <c r="C1495" s="247" t="s">
        <v>347</v>
      </c>
      <c r="D1495" s="247"/>
      <c r="E1495" s="246"/>
      <c r="F1495" s="248"/>
      <c r="G1495" s="246"/>
    </row>
    <row r="1496" spans="1:7" ht="22.5" customHeight="1">
      <c r="A1496" s="228">
        <f t="shared" si="1"/>
        <v>1494</v>
      </c>
      <c r="B1496" s="267" t="s">
        <v>7275</v>
      </c>
      <c r="C1496" s="247" t="s">
        <v>1329</v>
      </c>
      <c r="D1496" s="247"/>
      <c r="E1496" s="246"/>
      <c r="F1496" s="248"/>
      <c r="G1496" s="246"/>
    </row>
    <row r="1497" spans="1:7" ht="22.5" customHeight="1">
      <c r="A1497" s="228">
        <f t="shared" si="1"/>
        <v>1495</v>
      </c>
      <c r="B1497" s="267" t="s">
        <v>7275</v>
      </c>
      <c r="C1497" s="247" t="s">
        <v>3218</v>
      </c>
      <c r="D1497" s="247"/>
      <c r="E1497" s="267" t="s">
        <v>7277</v>
      </c>
      <c r="F1497" s="248"/>
      <c r="G1497" s="246"/>
    </row>
    <row r="1498" spans="1:7" ht="22.5" customHeight="1">
      <c r="A1498" s="228">
        <f t="shared" si="1"/>
        <v>1496</v>
      </c>
      <c r="B1498" s="267" t="s">
        <v>7275</v>
      </c>
      <c r="C1498" s="247" t="s">
        <v>7278</v>
      </c>
      <c r="D1498" s="247"/>
      <c r="E1498" s="246"/>
      <c r="F1498" s="248"/>
      <c r="G1498" s="246"/>
    </row>
    <row r="1499" spans="1:7" ht="22.5" customHeight="1">
      <c r="A1499" s="228">
        <f t="shared" si="1"/>
        <v>1497</v>
      </c>
      <c r="B1499" s="267" t="s">
        <v>7275</v>
      </c>
      <c r="C1499" s="247" t="s">
        <v>7278</v>
      </c>
      <c r="D1499" s="247"/>
      <c r="E1499" s="246"/>
      <c r="F1499" s="248"/>
      <c r="G1499" s="246"/>
    </row>
    <row r="1500" spans="1:7" ht="22.5" customHeight="1">
      <c r="A1500" s="228">
        <f t="shared" si="1"/>
        <v>1498</v>
      </c>
      <c r="B1500" s="267" t="s">
        <v>7275</v>
      </c>
      <c r="C1500" s="247" t="s">
        <v>7274</v>
      </c>
      <c r="D1500" s="247"/>
      <c r="E1500" s="246"/>
      <c r="F1500" s="248"/>
      <c r="G1500" s="246"/>
    </row>
    <row r="1501" spans="1:7" ht="22.5" customHeight="1">
      <c r="A1501" s="228">
        <f t="shared" si="1"/>
        <v>1499</v>
      </c>
      <c r="B1501" s="530" t="s">
        <v>7280</v>
      </c>
      <c r="C1501" s="531" t="s">
        <v>2695</v>
      </c>
      <c r="D1501" s="531" t="s">
        <v>1031</v>
      </c>
      <c r="E1501" s="246"/>
      <c r="F1501" s="248"/>
      <c r="G1501" s="246"/>
    </row>
    <row r="1502" spans="1:7" ht="22.5" customHeight="1">
      <c r="A1502" s="228">
        <f t="shared" si="1"/>
        <v>1500</v>
      </c>
      <c r="B1502" s="530" t="s">
        <v>7280</v>
      </c>
      <c r="C1502" s="531" t="s">
        <v>241</v>
      </c>
      <c r="D1502" s="531" t="s">
        <v>2460</v>
      </c>
      <c r="E1502" s="267" t="s">
        <v>1530</v>
      </c>
      <c r="F1502" s="248"/>
      <c r="G1502" s="246"/>
    </row>
    <row r="1503" spans="1:7" ht="22.5" customHeight="1">
      <c r="A1503" s="228">
        <f t="shared" si="1"/>
        <v>1501</v>
      </c>
      <c r="B1503" s="530" t="s">
        <v>7280</v>
      </c>
      <c r="C1503" s="531" t="s">
        <v>273</v>
      </c>
      <c r="D1503" s="531" t="s">
        <v>1360</v>
      </c>
      <c r="E1503" s="246"/>
      <c r="F1503" s="248"/>
      <c r="G1503" s="246"/>
    </row>
    <row r="1504" spans="1:7" ht="22.5" customHeight="1">
      <c r="A1504" s="228">
        <f t="shared" si="1"/>
        <v>1502</v>
      </c>
      <c r="B1504" s="530" t="s">
        <v>7280</v>
      </c>
      <c r="C1504" s="531" t="s">
        <v>436</v>
      </c>
      <c r="D1504" s="531" t="s">
        <v>206</v>
      </c>
      <c r="E1504" s="246"/>
      <c r="F1504" s="248"/>
      <c r="G1504" s="246"/>
    </row>
    <row r="1505" spans="1:7" ht="22.5" customHeight="1">
      <c r="A1505" s="228">
        <f t="shared" si="1"/>
        <v>1503</v>
      </c>
      <c r="B1505" s="530" t="s">
        <v>7280</v>
      </c>
      <c r="C1505" s="531" t="s">
        <v>195</v>
      </c>
      <c r="D1505" s="531" t="s">
        <v>1017</v>
      </c>
      <c r="E1505" s="246"/>
      <c r="F1505" s="248"/>
      <c r="G1505" s="246"/>
    </row>
    <row r="1506" spans="1:7" ht="22.5" customHeight="1">
      <c r="A1506" s="228">
        <f t="shared" si="1"/>
        <v>1504</v>
      </c>
      <c r="B1506" s="530" t="s">
        <v>7280</v>
      </c>
      <c r="C1506" s="531" t="s">
        <v>195</v>
      </c>
      <c r="D1506" s="531" t="s">
        <v>951</v>
      </c>
      <c r="E1506" s="246"/>
      <c r="F1506" s="248"/>
      <c r="G1506" s="246"/>
    </row>
    <row r="1507" spans="1:7" ht="22.5" customHeight="1">
      <c r="A1507" s="228">
        <f t="shared" si="1"/>
        <v>1505</v>
      </c>
      <c r="B1507" s="530" t="s">
        <v>7280</v>
      </c>
      <c r="C1507" s="531" t="s">
        <v>593</v>
      </c>
      <c r="D1507" s="531" t="s">
        <v>2614</v>
      </c>
      <c r="E1507" s="246"/>
      <c r="F1507" s="248"/>
      <c r="G1507" s="246"/>
    </row>
    <row r="1508" spans="1:7" ht="22.5" customHeight="1">
      <c r="A1508" s="228">
        <f t="shared" si="1"/>
        <v>1506</v>
      </c>
      <c r="B1508" s="530" t="s">
        <v>7280</v>
      </c>
      <c r="C1508" s="531" t="s">
        <v>195</v>
      </c>
      <c r="D1508" s="531" t="s">
        <v>944</v>
      </c>
      <c r="E1508" s="246"/>
      <c r="F1508" s="248"/>
      <c r="G1508" s="246"/>
    </row>
    <row r="1509" spans="1:7" ht="22.5" customHeight="1">
      <c r="A1509" s="228">
        <f t="shared" si="1"/>
        <v>1507</v>
      </c>
      <c r="B1509" s="530" t="s">
        <v>7280</v>
      </c>
      <c r="C1509" s="531" t="s">
        <v>7284</v>
      </c>
      <c r="D1509" s="531" t="s">
        <v>2461</v>
      </c>
      <c r="E1509" s="246"/>
      <c r="F1509" s="248"/>
      <c r="G1509" s="246"/>
    </row>
    <row r="1510" spans="1:7" ht="22.5" customHeight="1">
      <c r="A1510" s="228">
        <f t="shared" si="1"/>
        <v>1508</v>
      </c>
      <c r="B1510" s="530" t="s">
        <v>7280</v>
      </c>
      <c r="C1510" s="531" t="s">
        <v>7284</v>
      </c>
      <c r="D1510" s="531" t="s">
        <v>2463</v>
      </c>
      <c r="E1510" s="246"/>
      <c r="F1510" s="248"/>
      <c r="G1510" s="246"/>
    </row>
    <row r="1511" spans="1:7" ht="22.5" customHeight="1">
      <c r="A1511" s="228">
        <f t="shared" si="1"/>
        <v>1509</v>
      </c>
      <c r="B1511" s="530" t="s">
        <v>7280</v>
      </c>
      <c r="C1511" s="531" t="s">
        <v>154</v>
      </c>
      <c r="D1511" s="531" t="s">
        <v>1725</v>
      </c>
      <c r="E1511" s="246"/>
      <c r="F1511" s="248"/>
      <c r="G1511" s="246"/>
    </row>
    <row r="1512" spans="1:7" ht="22.5" customHeight="1">
      <c r="A1512" s="228">
        <f t="shared" si="1"/>
        <v>1510</v>
      </c>
      <c r="B1512" s="530" t="s">
        <v>7280</v>
      </c>
      <c r="C1512" s="531" t="s">
        <v>1700</v>
      </c>
      <c r="D1512" s="531" t="s">
        <v>2257</v>
      </c>
      <c r="E1512" s="246"/>
      <c r="F1512" s="248"/>
      <c r="G1512" s="246"/>
    </row>
    <row r="1513" spans="1:7" ht="22.5" customHeight="1">
      <c r="A1513" s="228">
        <f t="shared" si="1"/>
        <v>1511</v>
      </c>
      <c r="B1513" s="530" t="s">
        <v>7280</v>
      </c>
      <c r="C1513" s="531" t="s">
        <v>195</v>
      </c>
      <c r="D1513" s="531" t="s">
        <v>1015</v>
      </c>
      <c r="E1513" s="246"/>
      <c r="F1513" s="248"/>
      <c r="G1513" s="246"/>
    </row>
    <row r="1514" spans="1:7" ht="22.5" customHeight="1">
      <c r="A1514" s="228">
        <f t="shared" si="1"/>
        <v>1512</v>
      </c>
      <c r="B1514" s="267" t="s">
        <v>7288</v>
      </c>
      <c r="C1514" s="531" t="s">
        <v>195</v>
      </c>
      <c r="D1514" s="531" t="s">
        <v>1011</v>
      </c>
      <c r="E1514" s="246"/>
      <c r="F1514" s="248"/>
      <c r="G1514" s="246"/>
    </row>
    <row r="1515" spans="1:7" ht="22.5" customHeight="1">
      <c r="A1515" s="228">
        <f t="shared" si="1"/>
        <v>1513</v>
      </c>
      <c r="B1515" s="267" t="s">
        <v>7288</v>
      </c>
      <c r="C1515" s="533" t="s">
        <v>630</v>
      </c>
      <c r="D1515" s="531" t="s">
        <v>1660</v>
      </c>
      <c r="E1515" s="246"/>
      <c r="F1515" s="248"/>
      <c r="G1515" s="246"/>
    </row>
    <row r="1516" spans="1:7" ht="22.5" customHeight="1">
      <c r="A1516" s="228">
        <f t="shared" si="1"/>
        <v>1514</v>
      </c>
      <c r="B1516" s="267" t="s">
        <v>7288</v>
      </c>
      <c r="C1516" s="531" t="s">
        <v>1700</v>
      </c>
      <c r="D1516" s="531" t="s">
        <v>2469</v>
      </c>
      <c r="E1516" s="246"/>
      <c r="F1516" s="248"/>
      <c r="G1516" s="246"/>
    </row>
    <row r="1517" spans="1:7" ht="22.5" customHeight="1">
      <c r="A1517" s="228">
        <f t="shared" si="1"/>
        <v>1515</v>
      </c>
      <c r="B1517" s="267" t="s">
        <v>7288</v>
      </c>
      <c r="C1517" s="531" t="s">
        <v>154</v>
      </c>
      <c r="D1517" s="531" t="s">
        <v>1727</v>
      </c>
      <c r="E1517" s="246"/>
      <c r="F1517" s="248"/>
      <c r="G1517" s="246"/>
    </row>
    <row r="1518" spans="1:7" ht="22.5" customHeight="1">
      <c r="A1518" s="228">
        <f t="shared" si="1"/>
        <v>1516</v>
      </c>
      <c r="B1518" s="267" t="s">
        <v>7288</v>
      </c>
      <c r="C1518" s="531" t="s">
        <v>36</v>
      </c>
      <c r="D1518" s="531" t="s">
        <v>2470</v>
      </c>
      <c r="E1518" s="246"/>
      <c r="F1518" s="248"/>
      <c r="G1518" s="246"/>
    </row>
    <row r="1519" spans="1:7" ht="22.5" customHeight="1">
      <c r="A1519" s="228">
        <f t="shared" si="1"/>
        <v>1517</v>
      </c>
      <c r="B1519" s="267" t="s">
        <v>7288</v>
      </c>
      <c r="C1519" s="531" t="s">
        <v>49</v>
      </c>
      <c r="D1519" s="531" t="s">
        <v>1371</v>
      </c>
      <c r="E1519" s="246"/>
      <c r="F1519" s="248"/>
      <c r="G1519" s="246"/>
    </row>
    <row r="1520" spans="1:7" ht="22.5" customHeight="1">
      <c r="A1520" s="228">
        <f t="shared" si="1"/>
        <v>1518</v>
      </c>
      <c r="B1520" s="267" t="s">
        <v>7288</v>
      </c>
      <c r="C1520" s="531" t="s">
        <v>347</v>
      </c>
      <c r="D1520" s="531" t="s">
        <v>950</v>
      </c>
      <c r="E1520" s="246"/>
      <c r="F1520" s="248"/>
      <c r="G1520" s="246"/>
    </row>
    <row r="1521" spans="1:7" ht="22.5" customHeight="1">
      <c r="A1521" s="228">
        <f t="shared" si="1"/>
        <v>1519</v>
      </c>
      <c r="B1521" s="267" t="s">
        <v>7288</v>
      </c>
      <c r="C1521" s="531" t="s">
        <v>595</v>
      </c>
      <c r="D1521" s="531" t="s">
        <v>2471</v>
      </c>
      <c r="E1521" s="246"/>
      <c r="F1521" s="248"/>
      <c r="G1521" s="246"/>
    </row>
    <row r="1522" spans="1:7" ht="22.5" customHeight="1">
      <c r="A1522" s="228">
        <f t="shared" si="1"/>
        <v>1520</v>
      </c>
      <c r="B1522" s="267" t="s">
        <v>7288</v>
      </c>
      <c r="C1522" s="531" t="s">
        <v>36</v>
      </c>
      <c r="D1522" s="531" t="s">
        <v>2472</v>
      </c>
      <c r="E1522" s="246"/>
      <c r="F1522" s="248"/>
      <c r="G1522" s="246"/>
    </row>
    <row r="1523" spans="1:7" ht="22.5" customHeight="1">
      <c r="A1523" s="228">
        <f t="shared" si="1"/>
        <v>1521</v>
      </c>
      <c r="B1523" s="267" t="s">
        <v>7288</v>
      </c>
      <c r="C1523" s="531" t="s">
        <v>49</v>
      </c>
      <c r="D1523" s="531" t="s">
        <v>1372</v>
      </c>
      <c r="E1523" s="246"/>
      <c r="F1523" s="248"/>
      <c r="G1523" s="246"/>
    </row>
    <row r="1524" spans="1:7" ht="22.5" customHeight="1">
      <c r="A1524" s="228">
        <f t="shared" si="1"/>
        <v>1522</v>
      </c>
      <c r="B1524" s="267" t="s">
        <v>7288</v>
      </c>
      <c r="C1524" s="531" t="s">
        <v>347</v>
      </c>
      <c r="D1524" s="531" t="s">
        <v>1016</v>
      </c>
      <c r="E1524" s="534"/>
      <c r="F1524" s="248"/>
      <c r="G1524" s="246"/>
    </row>
    <row r="1525" spans="1:7" ht="22.5" customHeight="1">
      <c r="A1525" s="228">
        <f t="shared" si="1"/>
        <v>1523</v>
      </c>
      <c r="B1525" s="267" t="s">
        <v>7288</v>
      </c>
      <c r="C1525" s="531" t="s">
        <v>49</v>
      </c>
      <c r="D1525" s="531" t="s">
        <v>1396</v>
      </c>
      <c r="E1525" s="534"/>
      <c r="F1525" s="248"/>
      <c r="G1525" s="246"/>
    </row>
    <row r="1526" spans="1:7" ht="22.5" customHeight="1">
      <c r="A1526" s="228">
        <f t="shared" si="1"/>
        <v>1524</v>
      </c>
      <c r="B1526" s="267" t="s">
        <v>7288</v>
      </c>
      <c r="C1526" s="531" t="s">
        <v>36</v>
      </c>
      <c r="D1526" s="531" t="s">
        <v>2473</v>
      </c>
      <c r="E1526" s="534"/>
      <c r="F1526" s="248"/>
      <c r="G1526" s="246"/>
    </row>
    <row r="1527" spans="1:7" ht="22.5" customHeight="1">
      <c r="A1527" s="228">
        <f t="shared" si="1"/>
        <v>1525</v>
      </c>
      <c r="B1527" s="267" t="s">
        <v>7288</v>
      </c>
      <c r="C1527" s="531" t="s">
        <v>595</v>
      </c>
      <c r="D1527" s="531" t="s">
        <v>2474</v>
      </c>
      <c r="E1527" s="535" t="s">
        <v>7293</v>
      </c>
      <c r="F1527" s="248"/>
      <c r="G1527" s="246"/>
    </row>
    <row r="1528" spans="1:7" ht="22.5" customHeight="1">
      <c r="A1528" s="228">
        <f t="shared" si="1"/>
        <v>1526</v>
      </c>
      <c r="B1528" s="267" t="s">
        <v>7288</v>
      </c>
      <c r="C1528" s="531" t="s">
        <v>595</v>
      </c>
      <c r="D1528" s="531" t="s">
        <v>2475</v>
      </c>
      <c r="E1528" s="534"/>
      <c r="F1528" s="248"/>
      <c r="G1528" s="246"/>
    </row>
    <row r="1529" spans="1:7" ht="22.5" customHeight="1">
      <c r="A1529" s="228">
        <f t="shared" si="1"/>
        <v>1527</v>
      </c>
      <c r="B1529" s="267" t="s">
        <v>7288</v>
      </c>
      <c r="C1529" s="531" t="s">
        <v>347</v>
      </c>
      <c r="D1529" s="531" t="s">
        <v>1014</v>
      </c>
      <c r="E1529" s="534"/>
      <c r="F1529" s="248"/>
      <c r="G1529" s="246"/>
    </row>
    <row r="1530" spans="1:7" ht="22.5" customHeight="1">
      <c r="A1530" s="228">
        <f t="shared" si="1"/>
        <v>1528</v>
      </c>
      <c r="B1530" s="267" t="s">
        <v>7288</v>
      </c>
      <c r="C1530" s="531" t="s">
        <v>49</v>
      </c>
      <c r="D1530" s="531" t="s">
        <v>1397</v>
      </c>
      <c r="E1530" s="534"/>
      <c r="F1530" s="248"/>
      <c r="G1530" s="246"/>
    </row>
    <row r="1531" spans="1:7" ht="22.5" customHeight="1">
      <c r="A1531" s="228">
        <f t="shared" si="1"/>
        <v>1529</v>
      </c>
      <c r="B1531" s="267" t="s">
        <v>7288</v>
      </c>
      <c r="C1531" s="531" t="s">
        <v>36</v>
      </c>
      <c r="D1531" s="531" t="s">
        <v>2476</v>
      </c>
      <c r="E1531" s="534"/>
      <c r="F1531" s="248"/>
      <c r="G1531" s="246"/>
    </row>
    <row r="1532" spans="1:7" ht="22.5" customHeight="1">
      <c r="A1532" s="228">
        <f t="shared" si="1"/>
        <v>1530</v>
      </c>
      <c r="B1532" s="267" t="s">
        <v>7288</v>
      </c>
      <c r="C1532" s="531" t="s">
        <v>36</v>
      </c>
      <c r="D1532" s="531" t="s">
        <v>2477</v>
      </c>
      <c r="E1532" s="534"/>
      <c r="F1532" s="248"/>
      <c r="G1532" s="246"/>
    </row>
    <row r="1533" spans="1:7" ht="22.5" customHeight="1">
      <c r="A1533" s="228">
        <f t="shared" si="1"/>
        <v>1531</v>
      </c>
      <c r="B1533" s="267" t="s">
        <v>7288</v>
      </c>
      <c r="C1533" s="531" t="s">
        <v>595</v>
      </c>
      <c r="D1533" s="531" t="s">
        <v>2478</v>
      </c>
      <c r="E1533" s="534"/>
      <c r="F1533" s="248"/>
      <c r="G1533" s="246"/>
    </row>
    <row r="1534" spans="1:7" ht="22.5" customHeight="1">
      <c r="A1534" s="228">
        <f t="shared" si="1"/>
        <v>1532</v>
      </c>
      <c r="B1534" s="267" t="s">
        <v>7288</v>
      </c>
      <c r="C1534" s="531" t="s">
        <v>36</v>
      </c>
      <c r="D1534" s="531" t="s">
        <v>2480</v>
      </c>
      <c r="E1534" s="534"/>
      <c r="F1534" s="248"/>
      <c r="G1534" s="246"/>
    </row>
    <row r="1535" spans="1:7" ht="22.5" customHeight="1">
      <c r="A1535" s="228">
        <f t="shared" si="1"/>
        <v>1533</v>
      </c>
      <c r="B1535" s="267" t="s">
        <v>7288</v>
      </c>
      <c r="C1535" s="531" t="s">
        <v>49</v>
      </c>
      <c r="D1535" s="531" t="s">
        <v>1398</v>
      </c>
      <c r="E1535" s="534"/>
      <c r="F1535" s="248"/>
      <c r="G1535" s="246"/>
    </row>
    <row r="1536" spans="1:7" ht="22.5" customHeight="1">
      <c r="A1536" s="228">
        <f t="shared" si="1"/>
        <v>1534</v>
      </c>
      <c r="B1536" s="267" t="s">
        <v>7288</v>
      </c>
      <c r="C1536" s="531" t="s">
        <v>49</v>
      </c>
      <c r="D1536" s="531" t="s">
        <v>1399</v>
      </c>
      <c r="E1536" s="534"/>
      <c r="F1536" s="248"/>
      <c r="G1536" s="246"/>
    </row>
    <row r="1537" spans="1:7" ht="22.5" customHeight="1">
      <c r="A1537" s="228">
        <f t="shared" si="1"/>
        <v>1535</v>
      </c>
      <c r="B1537" s="267" t="s">
        <v>7288</v>
      </c>
      <c r="C1537" s="531" t="s">
        <v>36</v>
      </c>
      <c r="D1537" s="531" t="s">
        <v>2483</v>
      </c>
      <c r="E1537" s="534"/>
      <c r="F1537" s="248"/>
      <c r="G1537" s="246"/>
    </row>
    <row r="1538" spans="1:7" ht="22.5" customHeight="1">
      <c r="A1538" s="228">
        <f t="shared" si="1"/>
        <v>1536</v>
      </c>
      <c r="B1538" s="267" t="s">
        <v>7288</v>
      </c>
      <c r="C1538" s="531" t="s">
        <v>36</v>
      </c>
      <c r="D1538" s="531" t="s">
        <v>2481</v>
      </c>
      <c r="E1538" s="535" t="s">
        <v>7298</v>
      </c>
      <c r="F1538" s="248"/>
      <c r="G1538" s="246"/>
    </row>
    <row r="1539" spans="1:7" ht="22.5" customHeight="1">
      <c r="A1539" s="228">
        <f t="shared" si="1"/>
        <v>1537</v>
      </c>
      <c r="B1539" s="267" t="s">
        <v>7288</v>
      </c>
      <c r="C1539" s="531" t="s">
        <v>49</v>
      </c>
      <c r="D1539" s="531" t="s">
        <v>1400</v>
      </c>
      <c r="E1539" s="534"/>
      <c r="F1539" s="248"/>
      <c r="G1539" s="246"/>
    </row>
    <row r="1540" spans="1:7" ht="22.5" customHeight="1">
      <c r="A1540" s="228">
        <f t="shared" si="1"/>
        <v>1538</v>
      </c>
      <c r="B1540" s="267" t="s">
        <v>7288</v>
      </c>
      <c r="C1540" s="531" t="s">
        <v>36</v>
      </c>
      <c r="D1540" s="531" t="s">
        <v>2482</v>
      </c>
      <c r="E1540" s="534"/>
      <c r="F1540" s="248"/>
      <c r="G1540" s="246"/>
    </row>
    <row r="1541" spans="1:7" ht="22.5" customHeight="1">
      <c r="A1541" s="228">
        <f t="shared" si="1"/>
        <v>1539</v>
      </c>
      <c r="B1541" s="267" t="s">
        <v>7288</v>
      </c>
      <c r="C1541" s="531" t="s">
        <v>36</v>
      </c>
      <c r="D1541" s="531" t="s">
        <v>2484</v>
      </c>
      <c r="E1541" s="534"/>
      <c r="F1541" s="248"/>
      <c r="G1541" s="246"/>
    </row>
    <row r="1542" spans="1:7" ht="22.5" customHeight="1">
      <c r="A1542" s="228">
        <f t="shared" si="1"/>
        <v>1540</v>
      </c>
      <c r="B1542" s="267" t="s">
        <v>7288</v>
      </c>
      <c r="C1542" s="531" t="s">
        <v>49</v>
      </c>
      <c r="D1542" s="531" t="s">
        <v>1401</v>
      </c>
      <c r="E1542" s="534"/>
      <c r="F1542" s="248"/>
      <c r="G1542" s="246"/>
    </row>
    <row r="1543" spans="1:7" ht="22.5" customHeight="1">
      <c r="A1543" s="228">
        <f t="shared" si="1"/>
        <v>1541</v>
      </c>
      <c r="B1543" s="267" t="s">
        <v>7288</v>
      </c>
      <c r="C1543" s="531" t="s">
        <v>36</v>
      </c>
      <c r="D1543" s="531" t="s">
        <v>2486</v>
      </c>
      <c r="E1543" s="534"/>
      <c r="F1543" s="248"/>
      <c r="G1543" s="246"/>
    </row>
    <row r="1544" spans="1:7" ht="22.5" customHeight="1">
      <c r="A1544" s="228">
        <f t="shared" si="1"/>
        <v>1542</v>
      </c>
      <c r="B1544" s="267" t="s">
        <v>7288</v>
      </c>
      <c r="C1544" s="531" t="s">
        <v>36</v>
      </c>
      <c r="D1544" s="531" t="s">
        <v>2488</v>
      </c>
      <c r="E1544" s="534"/>
      <c r="F1544" s="248"/>
      <c r="G1544" s="246"/>
    </row>
    <row r="1545" spans="1:7" ht="22.5" customHeight="1">
      <c r="A1545" s="228">
        <f t="shared" si="1"/>
        <v>1543</v>
      </c>
      <c r="B1545" s="267" t="s">
        <v>7288</v>
      </c>
      <c r="C1545" s="531" t="s">
        <v>347</v>
      </c>
      <c r="D1545" s="531" t="s">
        <v>1009</v>
      </c>
      <c r="E1545" s="534"/>
      <c r="F1545" s="248"/>
      <c r="G1545" s="246"/>
    </row>
    <row r="1546" spans="1:7" ht="22.5" customHeight="1">
      <c r="A1546" s="228">
        <f t="shared" si="1"/>
        <v>1544</v>
      </c>
      <c r="B1546" s="267" t="s">
        <v>7288</v>
      </c>
      <c r="C1546" s="531" t="s">
        <v>3118</v>
      </c>
      <c r="D1546" s="531" t="s">
        <v>210</v>
      </c>
      <c r="E1546" s="534"/>
      <c r="F1546" s="248"/>
      <c r="G1546" s="246"/>
    </row>
    <row r="1547" spans="1:7" ht="22.5" customHeight="1">
      <c r="A1547" s="228">
        <f t="shared" si="1"/>
        <v>1545</v>
      </c>
      <c r="B1547" s="267" t="s">
        <v>7288</v>
      </c>
      <c r="C1547" s="533" t="s">
        <v>49</v>
      </c>
      <c r="D1547" s="533" t="s">
        <v>1402</v>
      </c>
      <c r="E1547" s="534"/>
      <c r="F1547" s="248"/>
      <c r="G1547" s="246"/>
    </row>
    <row r="1548" spans="1:7" ht="22.5" customHeight="1">
      <c r="A1548" s="228">
        <f t="shared" si="1"/>
        <v>1546</v>
      </c>
      <c r="B1548" s="267" t="s">
        <v>7288</v>
      </c>
      <c r="C1548" s="531" t="s">
        <v>36</v>
      </c>
      <c r="D1548" s="531" t="s">
        <v>2490</v>
      </c>
      <c r="E1548" s="534"/>
      <c r="F1548" s="248"/>
      <c r="G1548" s="246"/>
    </row>
    <row r="1549" spans="1:7" ht="22.5" customHeight="1">
      <c r="A1549" s="228">
        <f t="shared" si="1"/>
        <v>1547</v>
      </c>
      <c r="B1549" s="267" t="s">
        <v>7288</v>
      </c>
      <c r="C1549" s="531" t="s">
        <v>36</v>
      </c>
      <c r="D1549" s="531" t="s">
        <v>2489</v>
      </c>
      <c r="E1549" s="535" t="s">
        <v>595</v>
      </c>
      <c r="F1549" s="248"/>
      <c r="G1549" s="246"/>
    </row>
    <row r="1550" spans="1:7" ht="22.5" customHeight="1">
      <c r="A1550" s="228">
        <f t="shared" si="1"/>
        <v>1548</v>
      </c>
      <c r="B1550" s="267" t="s">
        <v>7288</v>
      </c>
      <c r="C1550" s="531" t="s">
        <v>1329</v>
      </c>
      <c r="D1550" s="531" t="s">
        <v>1661</v>
      </c>
      <c r="E1550" s="534"/>
      <c r="F1550" s="248"/>
      <c r="G1550" s="246"/>
    </row>
    <row r="1551" spans="1:7" ht="22.5" customHeight="1">
      <c r="A1551" s="228">
        <f t="shared" si="1"/>
        <v>1549</v>
      </c>
      <c r="B1551" s="267" t="s">
        <v>7288</v>
      </c>
      <c r="C1551" s="247" t="s">
        <v>3347</v>
      </c>
      <c r="D1551" s="247"/>
      <c r="E1551" s="246"/>
      <c r="F1551" s="248"/>
      <c r="G1551" s="246"/>
    </row>
    <row r="1552" spans="1:7" ht="22.5" customHeight="1">
      <c r="A1552" s="228">
        <f t="shared" si="1"/>
        <v>1550</v>
      </c>
      <c r="B1552" s="267" t="s">
        <v>7288</v>
      </c>
      <c r="C1552" s="247" t="s">
        <v>3347</v>
      </c>
      <c r="D1552" s="247"/>
      <c r="E1552" s="246"/>
      <c r="F1552" s="248"/>
      <c r="G1552" s="246"/>
    </row>
    <row r="1553" spans="1:7" ht="22.5" customHeight="1">
      <c r="A1553" s="228">
        <f t="shared" si="1"/>
        <v>1551</v>
      </c>
      <c r="B1553" s="267" t="s">
        <v>7288</v>
      </c>
      <c r="C1553" s="247" t="s">
        <v>3347</v>
      </c>
      <c r="D1553" s="247"/>
      <c r="E1553" s="246"/>
      <c r="F1553" s="248"/>
      <c r="G1553" s="246"/>
    </row>
    <row r="1554" spans="1:7" ht="22.5" customHeight="1">
      <c r="A1554" s="228">
        <f t="shared" si="1"/>
        <v>1552</v>
      </c>
      <c r="B1554" s="267" t="s">
        <v>7288</v>
      </c>
      <c r="C1554" s="247" t="s">
        <v>3347</v>
      </c>
      <c r="D1554" s="247"/>
      <c r="E1554" s="246"/>
      <c r="F1554" s="248"/>
      <c r="G1554" s="246"/>
    </row>
    <row r="1555" spans="1:7" ht="22.5" customHeight="1">
      <c r="A1555" s="228"/>
      <c r="B1555" s="246"/>
      <c r="C1555" s="247"/>
      <c r="D1555" s="247"/>
      <c r="E1555" s="246"/>
      <c r="F1555" s="248"/>
      <c r="G1555" s="246"/>
    </row>
    <row r="1556" spans="1:7" ht="22.5" customHeight="1">
      <c r="A1556" s="228"/>
      <c r="B1556" s="246"/>
      <c r="C1556" s="247"/>
      <c r="D1556" s="247"/>
      <c r="E1556" s="246"/>
      <c r="F1556" s="248"/>
      <c r="G1556" s="246"/>
    </row>
    <row r="1557" spans="1:7" ht="22.5" customHeight="1">
      <c r="A1557" s="228"/>
      <c r="B1557" s="246"/>
      <c r="C1557" s="247"/>
      <c r="D1557" s="247"/>
      <c r="E1557" s="246"/>
      <c r="F1557" s="248"/>
      <c r="G1557" s="246"/>
    </row>
    <row r="1558" spans="1:7" ht="22.5" customHeight="1">
      <c r="A1558" s="228"/>
      <c r="B1558" s="246"/>
      <c r="C1558" s="247"/>
      <c r="D1558" s="247"/>
      <c r="E1558" s="246"/>
      <c r="F1558" s="248"/>
      <c r="G1558" s="246"/>
    </row>
    <row r="1559" spans="1:7" ht="22.5" customHeight="1">
      <c r="A1559" s="228"/>
      <c r="B1559" s="246"/>
      <c r="C1559" s="247"/>
      <c r="D1559" s="247"/>
      <c r="E1559" s="246"/>
      <c r="F1559" s="248"/>
      <c r="G1559" s="246"/>
    </row>
    <row r="1560" spans="1:7" ht="22.5" customHeight="1">
      <c r="A1560" s="228"/>
      <c r="B1560" s="246"/>
      <c r="C1560" s="247"/>
      <c r="D1560" s="247"/>
      <c r="E1560" s="246"/>
      <c r="F1560" s="248"/>
      <c r="G1560" s="246"/>
    </row>
    <row r="1561" spans="1:7" ht="22.5" customHeight="1">
      <c r="A1561" s="228"/>
      <c r="B1561" s="246"/>
      <c r="C1561" s="247"/>
      <c r="D1561" s="247"/>
      <c r="E1561" s="246"/>
      <c r="F1561" s="248"/>
      <c r="G1561" s="246"/>
    </row>
    <row r="1562" spans="1:7" ht="22.5" customHeight="1">
      <c r="A1562" s="228"/>
      <c r="B1562" s="246"/>
      <c r="C1562" s="247"/>
      <c r="D1562" s="247"/>
      <c r="E1562" s="246"/>
      <c r="F1562" s="248"/>
      <c r="G1562" s="246"/>
    </row>
    <row r="1563" spans="1:7" ht="22.5" customHeight="1">
      <c r="A1563" s="228"/>
      <c r="B1563" s="246"/>
      <c r="C1563" s="247"/>
      <c r="D1563" s="247"/>
      <c r="E1563" s="246"/>
      <c r="F1563" s="248"/>
      <c r="G1563" s="246"/>
    </row>
    <row r="1564" spans="1:7" ht="22.5" customHeight="1">
      <c r="A1564" s="228"/>
      <c r="B1564" s="246"/>
      <c r="C1564" s="247"/>
      <c r="D1564" s="247"/>
      <c r="E1564" s="246"/>
      <c r="F1564" s="248"/>
      <c r="G1564" s="246"/>
    </row>
    <row r="1565" spans="1:7" ht="22.5" customHeight="1">
      <c r="A1565" s="228"/>
      <c r="B1565" s="246"/>
      <c r="C1565" s="247"/>
      <c r="D1565" s="247"/>
      <c r="E1565" s="246"/>
      <c r="F1565" s="248"/>
      <c r="G1565" s="246"/>
    </row>
    <row r="1566" spans="1:7" ht="22.5" customHeight="1">
      <c r="A1566" s="228"/>
      <c r="B1566" s="246"/>
      <c r="C1566" s="247"/>
      <c r="D1566" s="247"/>
      <c r="E1566" s="246"/>
      <c r="F1566" s="248"/>
      <c r="G1566" s="246"/>
    </row>
    <row r="1567" spans="1:7" ht="22.5" customHeight="1">
      <c r="A1567" s="228"/>
      <c r="B1567" s="246"/>
      <c r="C1567" s="247"/>
      <c r="D1567" s="247"/>
      <c r="E1567" s="246"/>
      <c r="F1567" s="248"/>
      <c r="G1567" s="246"/>
    </row>
    <row r="1568" spans="1:7" ht="22.5" customHeight="1">
      <c r="A1568" s="228"/>
      <c r="B1568" s="246"/>
      <c r="C1568" s="247"/>
      <c r="D1568" s="247"/>
      <c r="E1568" s="246"/>
      <c r="F1568" s="248"/>
      <c r="G1568" s="246"/>
    </row>
    <row r="1569" spans="1:7" ht="22.5" customHeight="1">
      <c r="A1569" s="228"/>
      <c r="B1569" s="246"/>
      <c r="C1569" s="247"/>
      <c r="D1569" s="247"/>
      <c r="E1569" s="246"/>
      <c r="F1569" s="248"/>
      <c r="G1569" s="246"/>
    </row>
    <row r="1570" spans="1:7" ht="22.5" customHeight="1">
      <c r="A1570" s="228"/>
      <c r="B1570" s="246"/>
      <c r="C1570" s="247"/>
      <c r="D1570" s="247"/>
      <c r="E1570" s="246"/>
      <c r="F1570" s="248"/>
      <c r="G1570" s="246"/>
    </row>
    <row r="1571" spans="1:7" ht="22.5" customHeight="1">
      <c r="A1571" s="228"/>
      <c r="B1571" s="246"/>
      <c r="C1571" s="247"/>
      <c r="D1571" s="247"/>
      <c r="E1571" s="246"/>
      <c r="F1571" s="248"/>
      <c r="G1571" s="246"/>
    </row>
    <row r="1572" spans="1:7" ht="22.5" customHeight="1">
      <c r="A1572" s="228"/>
      <c r="B1572" s="246"/>
      <c r="C1572" s="247"/>
      <c r="D1572" s="247"/>
      <c r="E1572" s="246"/>
      <c r="F1572" s="248"/>
      <c r="G1572" s="246"/>
    </row>
    <row r="1573" spans="1:7" ht="22.5" customHeight="1">
      <c r="A1573" s="228"/>
      <c r="B1573" s="246"/>
      <c r="C1573" s="247"/>
      <c r="D1573" s="247"/>
      <c r="E1573" s="246"/>
      <c r="F1573" s="248"/>
      <c r="G1573" s="246"/>
    </row>
    <row r="1574" spans="1:7" ht="22.5" customHeight="1">
      <c r="A1574" s="228"/>
      <c r="B1574" s="246"/>
      <c r="C1574" s="247"/>
      <c r="D1574" s="247"/>
      <c r="E1574" s="246"/>
      <c r="F1574" s="248"/>
      <c r="G1574" s="246"/>
    </row>
    <row r="1575" spans="1:7" ht="22.5" customHeight="1">
      <c r="A1575" s="228"/>
      <c r="B1575" s="246"/>
      <c r="C1575" s="247"/>
      <c r="D1575" s="247"/>
      <c r="E1575" s="246"/>
      <c r="F1575" s="248"/>
      <c r="G1575" s="246"/>
    </row>
    <row r="1576" spans="1:7" ht="22.5" customHeight="1">
      <c r="A1576" s="228"/>
      <c r="B1576" s="246"/>
      <c r="C1576" s="247"/>
      <c r="D1576" s="247"/>
      <c r="E1576" s="246"/>
      <c r="F1576" s="248"/>
      <c r="G1576" s="246"/>
    </row>
    <row r="1577" spans="1:7" ht="22.5" customHeight="1">
      <c r="A1577" s="228"/>
      <c r="B1577" s="246"/>
      <c r="C1577" s="247"/>
      <c r="D1577" s="247"/>
      <c r="E1577" s="246"/>
      <c r="F1577" s="248"/>
      <c r="G1577" s="246"/>
    </row>
    <row r="1578" spans="1:7" ht="22.5" customHeight="1">
      <c r="A1578" s="228"/>
      <c r="B1578" s="246"/>
      <c r="C1578" s="247"/>
      <c r="D1578" s="247"/>
      <c r="E1578" s="246"/>
      <c r="F1578" s="248"/>
      <c r="G1578" s="246"/>
    </row>
    <row r="1579" spans="1:7" ht="22.5" customHeight="1">
      <c r="A1579" s="228"/>
      <c r="B1579" s="246"/>
      <c r="C1579" s="247"/>
      <c r="D1579" s="247"/>
      <c r="E1579" s="246"/>
      <c r="F1579" s="248"/>
      <c r="G1579" s="246"/>
    </row>
    <row r="1580" spans="1:7" ht="22.5" customHeight="1">
      <c r="A1580" s="228"/>
      <c r="B1580" s="246"/>
      <c r="C1580" s="247"/>
      <c r="D1580" s="247"/>
      <c r="E1580" s="246"/>
      <c r="F1580" s="248"/>
      <c r="G1580" s="246"/>
    </row>
    <row r="1581" spans="1:7" ht="22.5" customHeight="1">
      <c r="A1581" s="228"/>
      <c r="B1581" s="246"/>
      <c r="C1581" s="247"/>
      <c r="D1581" s="247"/>
      <c r="E1581" s="246"/>
      <c r="F1581" s="248"/>
      <c r="G1581" s="246"/>
    </row>
    <row r="1582" spans="1:7" ht="22.5" customHeight="1">
      <c r="A1582" s="228"/>
      <c r="B1582" s="246"/>
      <c r="C1582" s="247"/>
      <c r="D1582" s="247"/>
      <c r="E1582" s="246"/>
      <c r="F1582" s="248"/>
      <c r="G1582" s="246"/>
    </row>
    <row r="1583" spans="1:7" ht="22.5" customHeight="1">
      <c r="A1583" s="228"/>
      <c r="B1583" s="246"/>
      <c r="C1583" s="247"/>
      <c r="D1583" s="247"/>
      <c r="E1583" s="246"/>
      <c r="F1583" s="248"/>
      <c r="G1583" s="246"/>
    </row>
    <row r="1584" spans="1:7" ht="22.5" customHeight="1">
      <c r="A1584" s="228"/>
      <c r="B1584" s="246"/>
      <c r="C1584" s="247"/>
      <c r="D1584" s="247"/>
      <c r="E1584" s="246"/>
      <c r="F1584" s="248"/>
      <c r="G1584" s="246"/>
    </row>
    <row r="1585" spans="1:7" ht="22.5" customHeight="1">
      <c r="A1585" s="228"/>
      <c r="B1585" s="246"/>
      <c r="C1585" s="247"/>
      <c r="D1585" s="247"/>
      <c r="E1585" s="246"/>
      <c r="F1585" s="248"/>
      <c r="G1585" s="246"/>
    </row>
    <row r="1586" spans="1:7" ht="22.5" customHeight="1">
      <c r="A1586" s="228"/>
      <c r="B1586" s="246"/>
      <c r="C1586" s="247"/>
      <c r="D1586" s="247"/>
      <c r="E1586" s="246"/>
      <c r="F1586" s="248"/>
      <c r="G1586" s="246"/>
    </row>
    <row r="1587" spans="1:7" ht="22.5" customHeight="1">
      <c r="A1587" s="228"/>
      <c r="B1587" s="246"/>
      <c r="C1587" s="247"/>
      <c r="D1587" s="247"/>
      <c r="E1587" s="246"/>
      <c r="F1587" s="248"/>
      <c r="G1587" s="246"/>
    </row>
    <row r="1588" spans="1:7" ht="22.5" customHeight="1">
      <c r="A1588" s="228"/>
      <c r="B1588" s="246"/>
      <c r="C1588" s="247"/>
      <c r="D1588" s="247"/>
      <c r="E1588" s="246"/>
      <c r="F1588" s="248"/>
      <c r="G1588" s="246"/>
    </row>
    <row r="1589" spans="1:7" ht="22.5" customHeight="1">
      <c r="A1589" s="228"/>
      <c r="B1589" s="246"/>
      <c r="C1589" s="247"/>
      <c r="D1589" s="247"/>
      <c r="E1589" s="246"/>
      <c r="F1589" s="248"/>
      <c r="G1589" s="246"/>
    </row>
    <row r="1590" spans="1:7" ht="22.5" customHeight="1">
      <c r="A1590" s="228"/>
      <c r="B1590" s="246"/>
      <c r="C1590" s="247"/>
      <c r="D1590" s="247"/>
      <c r="E1590" s="246"/>
      <c r="F1590" s="248"/>
      <c r="G1590" s="246"/>
    </row>
    <row r="1591" spans="1:7" ht="22.5" customHeight="1">
      <c r="A1591" s="228"/>
      <c r="B1591" s="246"/>
      <c r="C1591" s="247"/>
      <c r="D1591" s="247"/>
      <c r="E1591" s="246"/>
      <c r="F1591" s="248"/>
      <c r="G1591" s="246"/>
    </row>
    <row r="1592" spans="1:7" ht="22.5" customHeight="1">
      <c r="A1592" s="228"/>
      <c r="B1592" s="246"/>
      <c r="C1592" s="247"/>
      <c r="D1592" s="247"/>
      <c r="E1592" s="246"/>
      <c r="F1592" s="248"/>
      <c r="G1592" s="246"/>
    </row>
    <row r="1593" spans="1:7" ht="22.5" customHeight="1">
      <c r="A1593" s="228"/>
      <c r="B1593" s="246"/>
      <c r="C1593" s="247"/>
      <c r="D1593" s="247"/>
      <c r="E1593" s="246"/>
      <c r="F1593" s="248"/>
      <c r="G1593" s="246"/>
    </row>
    <row r="1594" spans="1:7" ht="22.5" customHeight="1">
      <c r="A1594" s="228"/>
      <c r="B1594" s="246"/>
      <c r="C1594" s="247"/>
      <c r="D1594" s="247"/>
      <c r="E1594" s="246"/>
      <c r="F1594" s="248"/>
      <c r="G1594" s="246"/>
    </row>
    <row r="1595" spans="1:7" ht="22.5" customHeight="1">
      <c r="A1595" s="228"/>
      <c r="B1595" s="246"/>
      <c r="C1595" s="247"/>
      <c r="D1595" s="247"/>
      <c r="E1595" s="246"/>
      <c r="F1595" s="248"/>
      <c r="G1595" s="246"/>
    </row>
    <row r="1596" spans="1:7" ht="22.5" customHeight="1">
      <c r="A1596" s="228"/>
      <c r="B1596" s="246"/>
      <c r="C1596" s="247"/>
      <c r="D1596" s="247"/>
      <c r="E1596" s="246"/>
      <c r="F1596" s="248"/>
      <c r="G1596" s="246"/>
    </row>
    <row r="1597" spans="1:7" ht="22.5" customHeight="1">
      <c r="A1597" s="228"/>
      <c r="B1597" s="246"/>
      <c r="C1597" s="247"/>
      <c r="D1597" s="247"/>
      <c r="E1597" s="246"/>
      <c r="F1597" s="248"/>
      <c r="G1597" s="246"/>
    </row>
    <row r="1598" spans="1:7" ht="22.5" customHeight="1">
      <c r="A1598" s="228"/>
      <c r="B1598" s="246"/>
      <c r="C1598" s="247"/>
      <c r="D1598" s="247"/>
      <c r="E1598" s="246"/>
      <c r="F1598" s="248"/>
      <c r="G1598" s="246"/>
    </row>
    <row r="1599" spans="1:7" ht="22.5" customHeight="1">
      <c r="A1599" s="228"/>
      <c r="B1599" s="246"/>
      <c r="C1599" s="247"/>
      <c r="D1599" s="247"/>
      <c r="E1599" s="246"/>
      <c r="F1599" s="248"/>
      <c r="G1599" s="246"/>
    </row>
    <row r="1600" spans="1:7" ht="22.5" customHeight="1">
      <c r="A1600" s="228"/>
      <c r="B1600" s="246"/>
      <c r="C1600" s="247"/>
      <c r="D1600" s="247"/>
      <c r="E1600" s="246"/>
      <c r="F1600" s="248"/>
      <c r="G1600" s="246"/>
    </row>
    <row r="1601" spans="1:7" ht="22.5" customHeight="1">
      <c r="A1601" s="228"/>
      <c r="B1601" s="246"/>
      <c r="C1601" s="247"/>
      <c r="D1601" s="247"/>
      <c r="E1601" s="246"/>
      <c r="F1601" s="248"/>
      <c r="G1601" s="246"/>
    </row>
    <row r="1602" spans="1:7" ht="22.5" customHeight="1">
      <c r="A1602" s="228"/>
      <c r="B1602" s="246"/>
      <c r="C1602" s="247"/>
      <c r="D1602" s="247"/>
      <c r="E1602" s="246"/>
      <c r="F1602" s="248"/>
      <c r="G1602" s="246"/>
    </row>
    <row r="1603" spans="1:7" ht="22.5" customHeight="1">
      <c r="A1603" s="228"/>
      <c r="B1603" s="246"/>
      <c r="C1603" s="247"/>
      <c r="D1603" s="247"/>
      <c r="E1603" s="246"/>
      <c r="F1603" s="248"/>
      <c r="G1603" s="246"/>
    </row>
    <row r="1604" spans="1:7" ht="22.5" customHeight="1">
      <c r="A1604" s="228"/>
      <c r="B1604" s="246"/>
      <c r="C1604" s="247"/>
      <c r="D1604" s="247"/>
      <c r="E1604" s="246"/>
      <c r="F1604" s="248"/>
      <c r="G1604" s="246"/>
    </row>
    <row r="1605" spans="1:7" ht="22.5" customHeight="1">
      <c r="A1605" s="228"/>
      <c r="B1605" s="246"/>
      <c r="C1605" s="247"/>
      <c r="D1605" s="247"/>
      <c r="E1605" s="246"/>
      <c r="F1605" s="248"/>
      <c r="G1605" s="246"/>
    </row>
    <row r="1606" spans="1:7" ht="22.5" customHeight="1">
      <c r="A1606" s="228"/>
      <c r="B1606" s="246"/>
      <c r="C1606" s="247"/>
      <c r="D1606" s="247"/>
      <c r="E1606" s="246"/>
      <c r="F1606" s="248"/>
      <c r="G1606" s="246"/>
    </row>
    <row r="1607" spans="1:7" ht="22.5" customHeight="1">
      <c r="A1607" s="228"/>
      <c r="B1607" s="246"/>
      <c r="C1607" s="247"/>
      <c r="D1607" s="247"/>
      <c r="E1607" s="246"/>
      <c r="F1607" s="248"/>
      <c r="G1607" s="246"/>
    </row>
    <row r="1608" spans="1:7" ht="22.5" customHeight="1">
      <c r="A1608" s="228"/>
      <c r="B1608" s="246"/>
      <c r="C1608" s="247"/>
      <c r="D1608" s="247"/>
      <c r="E1608" s="246"/>
      <c r="F1608" s="248"/>
      <c r="G1608" s="246"/>
    </row>
    <row r="1609" spans="1:7" ht="22.5" customHeight="1">
      <c r="A1609" s="228"/>
      <c r="B1609" s="246"/>
      <c r="C1609" s="247"/>
      <c r="D1609" s="247"/>
      <c r="E1609" s="246"/>
      <c r="F1609" s="248"/>
      <c r="G1609" s="246"/>
    </row>
    <row r="1610" spans="1:7" ht="22.5" customHeight="1">
      <c r="A1610" s="228"/>
      <c r="B1610" s="246"/>
      <c r="C1610" s="247"/>
      <c r="D1610" s="247"/>
      <c r="E1610" s="246"/>
      <c r="F1610" s="248"/>
      <c r="G1610" s="246"/>
    </row>
    <row r="1611" spans="1:7" ht="22.5" customHeight="1">
      <c r="A1611" s="228"/>
      <c r="B1611" s="246"/>
      <c r="C1611" s="247"/>
      <c r="D1611" s="247"/>
      <c r="E1611" s="246"/>
      <c r="F1611" s="248"/>
      <c r="G1611" s="246"/>
    </row>
    <row r="1612" spans="1:7" ht="22.5" customHeight="1">
      <c r="A1612" s="228"/>
      <c r="B1612" s="246"/>
      <c r="C1612" s="247"/>
      <c r="D1612" s="247"/>
      <c r="E1612" s="246"/>
      <c r="F1612" s="248"/>
      <c r="G1612" s="246"/>
    </row>
    <row r="1613" spans="1:7" ht="22.5" customHeight="1">
      <c r="A1613" s="228"/>
      <c r="B1613" s="246"/>
      <c r="C1613" s="247"/>
      <c r="D1613" s="247"/>
      <c r="E1613" s="246"/>
      <c r="F1613" s="248"/>
      <c r="G1613" s="246"/>
    </row>
    <row r="1614" spans="1:7" ht="22.5" customHeight="1">
      <c r="A1614" s="228"/>
      <c r="B1614" s="246"/>
      <c r="C1614" s="247"/>
      <c r="D1614" s="247"/>
      <c r="E1614" s="246"/>
      <c r="F1614" s="248"/>
      <c r="G1614" s="246"/>
    </row>
    <row r="1615" spans="1:7" ht="22.5" customHeight="1">
      <c r="A1615" s="228"/>
      <c r="B1615" s="246"/>
      <c r="C1615" s="247"/>
      <c r="D1615" s="247"/>
      <c r="E1615" s="246"/>
      <c r="F1615" s="248"/>
      <c r="G1615" s="246"/>
    </row>
    <row r="1616" spans="1:7" ht="22.5" customHeight="1">
      <c r="A1616" s="228"/>
      <c r="B1616" s="246"/>
      <c r="C1616" s="247"/>
      <c r="D1616" s="247"/>
      <c r="E1616" s="246"/>
      <c r="F1616" s="248"/>
      <c r="G1616" s="246"/>
    </row>
    <row r="1617" spans="1:7" ht="22.5" customHeight="1">
      <c r="A1617" s="228"/>
      <c r="B1617" s="246"/>
      <c r="C1617" s="247"/>
      <c r="D1617" s="247"/>
      <c r="E1617" s="246"/>
      <c r="F1617" s="248"/>
      <c r="G1617" s="246"/>
    </row>
    <row r="1618" spans="1:7" ht="22.5" customHeight="1">
      <c r="A1618" s="228"/>
      <c r="B1618" s="246"/>
      <c r="C1618" s="247"/>
      <c r="D1618" s="247"/>
      <c r="E1618" s="246"/>
      <c r="F1618" s="248"/>
      <c r="G1618" s="246"/>
    </row>
    <row r="1619" spans="1:7" ht="22.5" customHeight="1">
      <c r="A1619" s="228"/>
      <c r="B1619" s="246"/>
      <c r="C1619" s="247"/>
      <c r="D1619" s="247"/>
      <c r="E1619" s="246"/>
      <c r="F1619" s="248"/>
      <c r="G1619" s="246"/>
    </row>
    <row r="1620" spans="1:7" ht="22.5" customHeight="1">
      <c r="A1620" s="228"/>
      <c r="B1620" s="246"/>
      <c r="C1620" s="247"/>
      <c r="D1620" s="247"/>
      <c r="E1620" s="246"/>
      <c r="F1620" s="248"/>
      <c r="G1620" s="246"/>
    </row>
    <row r="1621" spans="1:7" ht="22.5" customHeight="1">
      <c r="A1621" s="228"/>
      <c r="B1621" s="246"/>
      <c r="C1621" s="247"/>
      <c r="D1621" s="247"/>
      <c r="E1621" s="246"/>
      <c r="F1621" s="248"/>
      <c r="G1621" s="246"/>
    </row>
    <row r="1622" spans="1:7" ht="22.5" customHeight="1">
      <c r="A1622" s="228"/>
      <c r="B1622" s="246"/>
      <c r="C1622" s="247"/>
      <c r="D1622" s="247"/>
      <c r="E1622" s="246"/>
      <c r="F1622" s="248"/>
      <c r="G1622" s="246"/>
    </row>
    <row r="1623" spans="1:7" ht="22.5" customHeight="1">
      <c r="A1623" s="228"/>
      <c r="B1623" s="246"/>
      <c r="C1623" s="247"/>
      <c r="D1623" s="247"/>
      <c r="E1623" s="246"/>
      <c r="F1623" s="248"/>
      <c r="G1623" s="246"/>
    </row>
    <row r="1624" spans="1:7" ht="22.5" customHeight="1">
      <c r="A1624" s="228"/>
      <c r="B1624" s="246"/>
      <c r="C1624" s="247"/>
      <c r="D1624" s="247"/>
      <c r="E1624" s="246"/>
      <c r="F1624" s="248"/>
      <c r="G1624" s="246"/>
    </row>
    <row r="1625" spans="1:7" ht="22.5" customHeight="1">
      <c r="A1625" s="228"/>
      <c r="B1625" s="246"/>
      <c r="C1625" s="247"/>
      <c r="D1625" s="247"/>
      <c r="E1625" s="246"/>
      <c r="F1625" s="248"/>
      <c r="G1625" s="246"/>
    </row>
    <row r="1626" spans="1:7" ht="22.5" customHeight="1">
      <c r="A1626" s="228"/>
      <c r="B1626" s="246"/>
      <c r="C1626" s="247"/>
      <c r="D1626" s="247"/>
      <c r="E1626" s="246"/>
      <c r="F1626" s="248"/>
      <c r="G1626" s="246"/>
    </row>
    <row r="1627" spans="1:7" ht="22.5" customHeight="1">
      <c r="A1627" s="228"/>
      <c r="B1627" s="246"/>
      <c r="C1627" s="247"/>
      <c r="D1627" s="247"/>
      <c r="E1627" s="246"/>
      <c r="F1627" s="248"/>
      <c r="G1627" s="246"/>
    </row>
    <row r="1628" spans="1:7" ht="22.5" customHeight="1">
      <c r="A1628" s="228"/>
      <c r="B1628" s="246"/>
      <c r="C1628" s="247"/>
      <c r="D1628" s="247"/>
      <c r="E1628" s="246"/>
      <c r="F1628" s="248"/>
      <c r="G1628" s="246"/>
    </row>
    <row r="1629" spans="1:7" ht="22.5" customHeight="1">
      <c r="A1629" s="228"/>
      <c r="B1629" s="246"/>
      <c r="C1629" s="247"/>
      <c r="D1629" s="247"/>
      <c r="E1629" s="246"/>
      <c r="F1629" s="248"/>
      <c r="G1629" s="246"/>
    </row>
    <row r="1630" spans="1:7" ht="22.5" customHeight="1">
      <c r="A1630" s="228"/>
      <c r="B1630" s="246"/>
      <c r="C1630" s="247"/>
      <c r="D1630" s="247"/>
      <c r="E1630" s="246"/>
      <c r="F1630" s="248"/>
      <c r="G1630" s="246"/>
    </row>
    <row r="1631" spans="1:7" ht="22.5" customHeight="1">
      <c r="A1631" s="228"/>
      <c r="B1631" s="246"/>
      <c r="C1631" s="247"/>
      <c r="D1631" s="247"/>
      <c r="E1631" s="246"/>
      <c r="F1631" s="248"/>
      <c r="G1631" s="246"/>
    </row>
    <row r="1632" spans="1:7" ht="22.5" customHeight="1">
      <c r="A1632" s="228"/>
      <c r="B1632" s="246"/>
      <c r="C1632" s="247"/>
      <c r="D1632" s="247"/>
      <c r="E1632" s="246"/>
      <c r="F1632" s="248"/>
      <c r="G1632" s="246"/>
    </row>
    <row r="1633" spans="1:7" ht="22.5" customHeight="1">
      <c r="A1633" s="228"/>
      <c r="B1633" s="246"/>
      <c r="C1633" s="247"/>
      <c r="D1633" s="247"/>
      <c r="E1633" s="246"/>
      <c r="F1633" s="248"/>
      <c r="G1633" s="246"/>
    </row>
    <row r="1634" spans="1:7" ht="22.5" customHeight="1">
      <c r="A1634" s="228"/>
      <c r="B1634" s="246"/>
      <c r="C1634" s="247"/>
      <c r="D1634" s="247"/>
      <c r="E1634" s="246"/>
      <c r="F1634" s="248"/>
      <c r="G1634" s="246"/>
    </row>
    <row r="1635" spans="1:7" ht="22.5" customHeight="1">
      <c r="A1635" s="228"/>
      <c r="B1635" s="246"/>
      <c r="C1635" s="247"/>
      <c r="D1635" s="247"/>
      <c r="E1635" s="246"/>
      <c r="F1635" s="248"/>
      <c r="G1635" s="246"/>
    </row>
    <row r="1636" spans="1:7" ht="22.5" customHeight="1">
      <c r="A1636" s="228"/>
      <c r="B1636" s="246"/>
      <c r="C1636" s="247"/>
      <c r="D1636" s="247"/>
      <c r="E1636" s="246"/>
      <c r="F1636" s="248"/>
      <c r="G1636" s="246"/>
    </row>
    <row r="1637" spans="1:7" ht="22.5" customHeight="1">
      <c r="A1637" s="228"/>
      <c r="B1637" s="246"/>
      <c r="C1637" s="247"/>
      <c r="D1637" s="247"/>
      <c r="E1637" s="246"/>
      <c r="F1637" s="248"/>
      <c r="G1637" s="246"/>
    </row>
    <row r="1638" spans="1:7" ht="22.5" customHeight="1">
      <c r="A1638" s="228"/>
      <c r="B1638" s="246"/>
      <c r="C1638" s="247"/>
      <c r="D1638" s="247"/>
      <c r="E1638" s="246"/>
      <c r="F1638" s="248"/>
      <c r="G1638" s="246"/>
    </row>
    <row r="1639" spans="1:7" ht="22.5" customHeight="1">
      <c r="A1639" s="228"/>
      <c r="B1639" s="246"/>
      <c r="C1639" s="247"/>
      <c r="D1639" s="247"/>
      <c r="E1639" s="246"/>
      <c r="F1639" s="248"/>
      <c r="G1639" s="246"/>
    </row>
    <row r="1640" spans="1:7" ht="22.5" customHeight="1">
      <c r="A1640" s="228"/>
      <c r="B1640" s="246"/>
      <c r="C1640" s="247"/>
      <c r="D1640" s="247"/>
      <c r="E1640" s="246"/>
      <c r="F1640" s="248"/>
      <c r="G1640" s="246"/>
    </row>
    <row r="1641" spans="1:7" ht="22.5" customHeight="1">
      <c r="A1641" s="228"/>
      <c r="B1641" s="246"/>
      <c r="C1641" s="247"/>
      <c r="D1641" s="247"/>
      <c r="E1641" s="246"/>
      <c r="F1641" s="248"/>
      <c r="G1641" s="246"/>
    </row>
    <row r="1642" spans="1:7" ht="22.5" customHeight="1">
      <c r="A1642" s="228"/>
      <c r="B1642" s="246"/>
      <c r="C1642" s="247"/>
      <c r="D1642" s="247"/>
      <c r="E1642" s="246"/>
      <c r="F1642" s="248"/>
      <c r="G1642" s="246"/>
    </row>
    <row r="1643" spans="1:7" ht="22.5" customHeight="1">
      <c r="A1643" s="228"/>
      <c r="B1643" s="246"/>
      <c r="C1643" s="247"/>
      <c r="D1643" s="247"/>
      <c r="E1643" s="246"/>
      <c r="F1643" s="248"/>
      <c r="G1643" s="246"/>
    </row>
    <row r="1644" spans="1:7" ht="22.5" customHeight="1">
      <c r="A1644" s="228"/>
      <c r="B1644" s="246"/>
      <c r="C1644" s="247"/>
      <c r="D1644" s="247"/>
      <c r="E1644" s="246"/>
      <c r="F1644" s="248"/>
      <c r="G1644" s="246"/>
    </row>
    <row r="1645" spans="1:7" ht="22.5" customHeight="1">
      <c r="A1645" s="228"/>
      <c r="B1645" s="246"/>
      <c r="C1645" s="247"/>
      <c r="D1645" s="247"/>
      <c r="E1645" s="246"/>
      <c r="F1645" s="248"/>
      <c r="G1645" s="246"/>
    </row>
    <row r="1646" spans="1:7" ht="22.5" customHeight="1">
      <c r="A1646" s="228"/>
      <c r="B1646" s="246"/>
      <c r="C1646" s="247"/>
      <c r="D1646" s="247"/>
      <c r="E1646" s="246"/>
      <c r="F1646" s="248"/>
      <c r="G1646" s="246"/>
    </row>
    <row r="1647" spans="1:7" ht="22.5" customHeight="1">
      <c r="A1647" s="228"/>
      <c r="B1647" s="246"/>
      <c r="C1647" s="247"/>
      <c r="D1647" s="247"/>
      <c r="E1647" s="246"/>
      <c r="F1647" s="248"/>
      <c r="G1647" s="246"/>
    </row>
    <row r="1648" spans="1:7" ht="22.5" customHeight="1">
      <c r="A1648" s="228"/>
      <c r="B1648" s="246"/>
      <c r="C1648" s="247"/>
      <c r="D1648" s="247"/>
      <c r="E1648" s="246"/>
      <c r="F1648" s="248"/>
      <c r="G1648" s="246"/>
    </row>
    <row r="1649" spans="1:7" ht="22.5" customHeight="1">
      <c r="A1649" s="228"/>
      <c r="B1649" s="246"/>
      <c r="C1649" s="247"/>
      <c r="D1649" s="247"/>
      <c r="E1649" s="246"/>
      <c r="F1649" s="248"/>
      <c r="G1649" s="246"/>
    </row>
    <row r="1650" spans="1:7" ht="22.5" customHeight="1">
      <c r="A1650" s="228"/>
      <c r="B1650" s="246"/>
      <c r="C1650" s="247"/>
      <c r="D1650" s="247"/>
      <c r="E1650" s="246"/>
      <c r="F1650" s="248"/>
      <c r="G1650" s="246"/>
    </row>
    <row r="1651" spans="1:7" ht="22.5" customHeight="1">
      <c r="A1651" s="228"/>
      <c r="B1651" s="246"/>
      <c r="C1651" s="247"/>
      <c r="D1651" s="247"/>
      <c r="E1651" s="246"/>
      <c r="F1651" s="248"/>
      <c r="G1651" s="246"/>
    </row>
    <row r="1652" spans="1:7" ht="22.5" customHeight="1">
      <c r="A1652" s="228"/>
      <c r="B1652" s="246"/>
      <c r="C1652" s="247"/>
      <c r="D1652" s="247"/>
      <c r="E1652" s="246"/>
      <c r="F1652" s="248"/>
      <c r="G1652" s="246"/>
    </row>
    <row r="1653" spans="1:7" ht="22.5" customHeight="1">
      <c r="A1653" s="228"/>
      <c r="B1653" s="246"/>
      <c r="C1653" s="247"/>
      <c r="D1653" s="247"/>
      <c r="E1653" s="246"/>
      <c r="F1653" s="248"/>
      <c r="G1653" s="246"/>
    </row>
    <row r="1654" spans="1:7" ht="22.5" customHeight="1">
      <c r="A1654" s="228"/>
      <c r="B1654" s="246"/>
      <c r="C1654" s="247"/>
      <c r="D1654" s="247"/>
      <c r="E1654" s="246"/>
      <c r="F1654" s="248"/>
      <c r="G1654" s="246"/>
    </row>
    <row r="1655" spans="1:7" ht="22.5" customHeight="1">
      <c r="A1655" s="228"/>
      <c r="B1655" s="246"/>
      <c r="C1655" s="247"/>
      <c r="D1655" s="247"/>
      <c r="E1655" s="246"/>
      <c r="F1655" s="248"/>
      <c r="G1655" s="246"/>
    </row>
    <row r="1656" spans="1:7" ht="22.5" customHeight="1">
      <c r="A1656" s="228"/>
      <c r="B1656" s="246"/>
      <c r="C1656" s="247"/>
      <c r="D1656" s="247"/>
      <c r="E1656" s="246"/>
      <c r="F1656" s="248"/>
      <c r="G1656" s="246"/>
    </row>
    <row r="1657" spans="1:7" ht="22.5" customHeight="1">
      <c r="A1657" s="228"/>
      <c r="B1657" s="246"/>
      <c r="C1657" s="247"/>
      <c r="D1657" s="247"/>
      <c r="E1657" s="246"/>
      <c r="F1657" s="248"/>
      <c r="G1657" s="246"/>
    </row>
    <row r="1658" spans="1:7" ht="22.5" customHeight="1">
      <c r="A1658" s="228"/>
      <c r="B1658" s="246"/>
      <c r="C1658" s="247"/>
      <c r="D1658" s="247"/>
      <c r="E1658" s="246"/>
      <c r="F1658" s="248"/>
      <c r="G1658" s="246"/>
    </row>
    <row r="1659" spans="1:7" ht="22.5" customHeight="1">
      <c r="A1659" s="228"/>
      <c r="B1659" s="246"/>
      <c r="C1659" s="247"/>
      <c r="D1659" s="247"/>
      <c r="E1659" s="246"/>
      <c r="F1659" s="248"/>
      <c r="G1659" s="246"/>
    </row>
    <row r="1660" spans="1:7" ht="22.5" customHeight="1">
      <c r="A1660" s="228"/>
      <c r="B1660" s="246"/>
      <c r="C1660" s="247"/>
      <c r="D1660" s="247"/>
      <c r="E1660" s="246"/>
      <c r="F1660" s="248"/>
      <c r="G1660" s="246"/>
    </row>
    <row r="1661" spans="1:7" ht="22.5" customHeight="1">
      <c r="A1661" s="228"/>
      <c r="B1661" s="246"/>
      <c r="C1661" s="247"/>
      <c r="D1661" s="247"/>
      <c r="E1661" s="246"/>
      <c r="F1661" s="248"/>
      <c r="G1661" s="246"/>
    </row>
    <row r="1662" spans="1:7" ht="22.5" customHeight="1">
      <c r="A1662" s="228"/>
      <c r="B1662" s="246"/>
      <c r="C1662" s="247"/>
      <c r="D1662" s="247"/>
      <c r="E1662" s="246"/>
      <c r="F1662" s="248"/>
      <c r="G1662" s="246"/>
    </row>
    <row r="1663" spans="1:7" ht="22.5" customHeight="1">
      <c r="A1663" s="228"/>
      <c r="B1663" s="246"/>
      <c r="C1663" s="247"/>
      <c r="D1663" s="247"/>
      <c r="E1663" s="246"/>
      <c r="F1663" s="248"/>
      <c r="G1663" s="246"/>
    </row>
    <row r="1664" spans="1:7" ht="22.5" customHeight="1">
      <c r="A1664" s="228"/>
      <c r="B1664" s="246"/>
      <c r="C1664" s="247"/>
      <c r="D1664" s="247"/>
      <c r="E1664" s="246"/>
      <c r="F1664" s="248"/>
      <c r="G1664" s="246"/>
    </row>
    <row r="1665" spans="1:7" ht="22.5" customHeight="1">
      <c r="A1665" s="228"/>
      <c r="B1665" s="246"/>
      <c r="C1665" s="247"/>
      <c r="D1665" s="247"/>
      <c r="E1665" s="246"/>
      <c r="F1665" s="248"/>
      <c r="G1665" s="246"/>
    </row>
    <row r="1666" spans="1:7" ht="22.5" customHeight="1">
      <c r="A1666" s="228"/>
      <c r="B1666" s="246"/>
      <c r="C1666" s="247"/>
      <c r="D1666" s="247"/>
      <c r="E1666" s="246"/>
      <c r="F1666" s="248"/>
      <c r="G1666" s="246"/>
    </row>
    <row r="1667" spans="1:7" ht="22.5" customHeight="1">
      <c r="A1667" s="228"/>
      <c r="B1667" s="246"/>
      <c r="C1667" s="247"/>
      <c r="D1667" s="247"/>
      <c r="E1667" s="246"/>
      <c r="F1667" s="248"/>
      <c r="G1667" s="246"/>
    </row>
    <row r="1668" spans="1:7" ht="22.5" customHeight="1">
      <c r="A1668" s="228"/>
      <c r="B1668" s="246"/>
      <c r="C1668" s="247"/>
      <c r="D1668" s="247"/>
      <c r="E1668" s="246"/>
      <c r="F1668" s="248"/>
      <c r="G1668" s="246"/>
    </row>
    <row r="1669" spans="1:7" ht="22.5" customHeight="1">
      <c r="A1669" s="228"/>
      <c r="B1669" s="246"/>
      <c r="C1669" s="247"/>
      <c r="D1669" s="247"/>
      <c r="E1669" s="246"/>
      <c r="F1669" s="248"/>
      <c r="G1669" s="246"/>
    </row>
    <row r="1670" spans="1:7" ht="22.5" customHeight="1">
      <c r="A1670" s="228"/>
      <c r="B1670" s="246"/>
      <c r="C1670" s="247"/>
      <c r="D1670" s="247"/>
      <c r="E1670" s="246"/>
      <c r="F1670" s="248"/>
      <c r="G1670" s="246"/>
    </row>
    <row r="1671" spans="1:7" ht="22.5" customHeight="1">
      <c r="A1671" s="228"/>
      <c r="B1671" s="246"/>
      <c r="C1671" s="247"/>
      <c r="D1671" s="247"/>
      <c r="E1671" s="246"/>
      <c r="F1671" s="248"/>
      <c r="G1671" s="246"/>
    </row>
    <row r="1672" spans="1:7" ht="22.5" customHeight="1">
      <c r="A1672" s="228"/>
      <c r="B1672" s="246"/>
      <c r="C1672" s="247"/>
      <c r="D1672" s="247"/>
      <c r="E1672" s="246"/>
      <c r="F1672" s="248"/>
      <c r="G1672" s="246"/>
    </row>
    <row r="1673" spans="1:7" ht="22.5" customHeight="1">
      <c r="A1673" s="228"/>
      <c r="B1673" s="246"/>
      <c r="C1673" s="247"/>
      <c r="D1673" s="247"/>
      <c r="E1673" s="246"/>
      <c r="F1673" s="248"/>
      <c r="G1673" s="246"/>
    </row>
    <row r="1674" spans="1:7" ht="22.5" customHeight="1">
      <c r="A1674" s="228"/>
      <c r="B1674" s="246"/>
      <c r="C1674" s="247"/>
      <c r="D1674" s="247"/>
      <c r="E1674" s="246"/>
      <c r="F1674" s="248"/>
      <c r="G1674" s="246"/>
    </row>
    <row r="1675" spans="1:7" ht="22.5" customHeight="1">
      <c r="A1675" s="228"/>
      <c r="B1675" s="246"/>
      <c r="C1675" s="247"/>
      <c r="D1675" s="247"/>
      <c r="E1675" s="246"/>
      <c r="F1675" s="248"/>
      <c r="G1675" s="246"/>
    </row>
    <row r="1676" spans="1:7" ht="22.5" customHeight="1">
      <c r="A1676" s="228"/>
      <c r="B1676" s="246"/>
      <c r="C1676" s="247"/>
      <c r="D1676" s="247"/>
      <c r="E1676" s="246"/>
      <c r="F1676" s="248"/>
      <c r="G1676" s="246"/>
    </row>
    <row r="1677" spans="1:7" ht="22.5" customHeight="1">
      <c r="A1677" s="228"/>
      <c r="B1677" s="246"/>
      <c r="C1677" s="247"/>
      <c r="D1677" s="247"/>
      <c r="E1677" s="246"/>
      <c r="F1677" s="248"/>
      <c r="G1677" s="246"/>
    </row>
    <row r="1678" spans="1:7" ht="22.5" customHeight="1">
      <c r="A1678" s="228"/>
      <c r="B1678" s="246"/>
      <c r="C1678" s="247"/>
      <c r="D1678" s="247"/>
      <c r="E1678" s="246"/>
      <c r="F1678" s="248"/>
      <c r="G1678" s="246"/>
    </row>
    <row r="1679" spans="1:7" ht="22.5" customHeight="1">
      <c r="A1679" s="228"/>
      <c r="B1679" s="246"/>
      <c r="C1679" s="247"/>
      <c r="D1679" s="247"/>
      <c r="E1679" s="246"/>
      <c r="F1679" s="248"/>
      <c r="G1679" s="246"/>
    </row>
    <row r="1680" spans="1:7" ht="22.5" customHeight="1">
      <c r="A1680" s="228"/>
      <c r="B1680" s="246"/>
      <c r="C1680" s="247"/>
      <c r="D1680" s="247"/>
      <c r="E1680" s="246"/>
      <c r="F1680" s="248"/>
      <c r="G1680" s="246"/>
    </row>
    <row r="1681" spans="1:7" ht="22.5" customHeight="1">
      <c r="A1681" s="228"/>
      <c r="B1681" s="246"/>
      <c r="C1681" s="247"/>
      <c r="D1681" s="247"/>
      <c r="E1681" s="246"/>
      <c r="F1681" s="248"/>
      <c r="G1681" s="246"/>
    </row>
    <row r="1682" spans="1:7" ht="22.5" customHeight="1">
      <c r="A1682" s="228"/>
      <c r="B1682" s="246"/>
      <c r="C1682" s="247"/>
      <c r="D1682" s="247"/>
      <c r="E1682" s="246"/>
      <c r="F1682" s="248"/>
      <c r="G1682" s="246"/>
    </row>
    <row r="1683" spans="1:7" ht="22.5" customHeight="1">
      <c r="A1683" s="228"/>
      <c r="B1683" s="246"/>
      <c r="C1683" s="247"/>
      <c r="D1683" s="247"/>
      <c r="E1683" s="246"/>
      <c r="F1683" s="248"/>
      <c r="G1683" s="246"/>
    </row>
    <row r="1684" spans="1:7" ht="22.5" customHeight="1">
      <c r="A1684" s="228"/>
      <c r="B1684" s="246"/>
      <c r="C1684" s="247"/>
      <c r="D1684" s="247"/>
      <c r="E1684" s="246"/>
      <c r="F1684" s="248"/>
      <c r="G1684" s="246"/>
    </row>
    <row r="1685" spans="1:7" ht="22.5" customHeight="1">
      <c r="A1685" s="228"/>
      <c r="B1685" s="246"/>
      <c r="C1685" s="247"/>
      <c r="D1685" s="247"/>
      <c r="E1685" s="246"/>
      <c r="F1685" s="248"/>
      <c r="G1685" s="246"/>
    </row>
    <row r="1686" spans="1:7" ht="22.5" customHeight="1">
      <c r="A1686" s="228"/>
      <c r="B1686" s="246"/>
      <c r="C1686" s="247"/>
      <c r="D1686" s="247"/>
      <c r="E1686" s="246"/>
      <c r="F1686" s="248"/>
      <c r="G1686" s="246"/>
    </row>
    <row r="1687" spans="1:7" ht="22.5" customHeight="1">
      <c r="A1687" s="228"/>
      <c r="B1687" s="246"/>
      <c r="C1687" s="247"/>
      <c r="D1687" s="247"/>
      <c r="E1687" s="246"/>
      <c r="F1687" s="248"/>
      <c r="G1687" s="246"/>
    </row>
    <row r="1688" spans="1:7" ht="22.5" customHeight="1">
      <c r="A1688" s="228"/>
      <c r="B1688" s="246"/>
      <c r="C1688" s="247"/>
      <c r="D1688" s="247"/>
      <c r="E1688" s="246"/>
      <c r="F1688" s="248"/>
      <c r="G1688" s="246"/>
    </row>
    <row r="1689" spans="1:7" ht="22.5" customHeight="1">
      <c r="A1689" s="228"/>
      <c r="B1689" s="246"/>
      <c r="C1689" s="247"/>
      <c r="D1689" s="247"/>
      <c r="E1689" s="246"/>
      <c r="F1689" s="248"/>
      <c r="G1689" s="246"/>
    </row>
    <row r="1690" spans="1:7" ht="22.5" customHeight="1">
      <c r="A1690" s="228"/>
      <c r="B1690" s="246"/>
      <c r="C1690" s="247"/>
      <c r="D1690" s="247"/>
      <c r="E1690" s="246"/>
      <c r="F1690" s="248"/>
      <c r="G1690" s="246"/>
    </row>
    <row r="1691" spans="1:7" ht="22.5" customHeight="1">
      <c r="A1691" s="228"/>
      <c r="B1691" s="246"/>
      <c r="C1691" s="247"/>
      <c r="D1691" s="247"/>
      <c r="E1691" s="246"/>
      <c r="F1691" s="248"/>
      <c r="G1691" s="246"/>
    </row>
    <row r="1692" spans="1:7" ht="22.5" customHeight="1">
      <c r="A1692" s="228"/>
      <c r="B1692" s="246"/>
      <c r="C1692" s="247"/>
      <c r="D1692" s="247"/>
      <c r="E1692" s="246"/>
      <c r="F1692" s="248"/>
      <c r="G1692" s="246"/>
    </row>
    <row r="1693" spans="1:7" ht="22.5" customHeight="1">
      <c r="A1693" s="228"/>
      <c r="B1693" s="246"/>
      <c r="C1693" s="247"/>
      <c r="D1693" s="247"/>
      <c r="E1693" s="246"/>
      <c r="F1693" s="248"/>
      <c r="G1693" s="246"/>
    </row>
    <row r="1694" spans="1:7" ht="22.5" customHeight="1">
      <c r="A1694" s="228"/>
      <c r="B1694" s="246"/>
      <c r="C1694" s="247"/>
      <c r="D1694" s="247"/>
      <c r="E1694" s="246"/>
      <c r="F1694" s="248"/>
      <c r="G1694" s="246"/>
    </row>
    <row r="1695" spans="1:7" ht="22.5" customHeight="1">
      <c r="A1695" s="228"/>
      <c r="B1695" s="246"/>
      <c r="C1695" s="247"/>
      <c r="D1695" s="247"/>
      <c r="E1695" s="246"/>
      <c r="F1695" s="248"/>
      <c r="G1695" s="246"/>
    </row>
    <row r="1696" spans="1:7" ht="22.5" customHeight="1">
      <c r="A1696" s="228"/>
      <c r="B1696" s="246"/>
      <c r="C1696" s="247"/>
      <c r="D1696" s="247"/>
      <c r="E1696" s="246"/>
      <c r="F1696" s="248"/>
      <c r="G1696" s="246"/>
    </row>
    <row r="1697" spans="1:7" ht="22.5" customHeight="1">
      <c r="A1697" s="228"/>
      <c r="B1697" s="246"/>
      <c r="C1697" s="247"/>
      <c r="D1697" s="247"/>
      <c r="E1697" s="246"/>
      <c r="F1697" s="248"/>
      <c r="G1697" s="246"/>
    </row>
    <row r="1698" spans="1:7" ht="22.5" customHeight="1">
      <c r="A1698" s="228"/>
      <c r="B1698" s="246"/>
      <c r="C1698" s="247"/>
      <c r="D1698" s="247"/>
      <c r="E1698" s="246"/>
      <c r="F1698" s="248"/>
      <c r="G1698" s="246"/>
    </row>
    <row r="1699" spans="1:7" ht="22.5" customHeight="1">
      <c r="A1699" s="228"/>
      <c r="B1699" s="246"/>
      <c r="C1699" s="247"/>
      <c r="D1699" s="247"/>
      <c r="E1699" s="246"/>
      <c r="F1699" s="248"/>
      <c r="G1699" s="246"/>
    </row>
    <row r="1700" spans="1:7" ht="22.5" customHeight="1">
      <c r="A1700" s="228"/>
      <c r="B1700" s="246"/>
      <c r="C1700" s="247"/>
      <c r="D1700" s="247"/>
      <c r="E1700" s="246"/>
      <c r="F1700" s="248"/>
      <c r="G1700" s="246"/>
    </row>
    <row r="1701" spans="1:7" ht="22.5" customHeight="1">
      <c r="A1701" s="228"/>
      <c r="B1701" s="246"/>
      <c r="C1701" s="247"/>
      <c r="D1701" s="247"/>
      <c r="E1701" s="246"/>
      <c r="F1701" s="248"/>
      <c r="G1701" s="246"/>
    </row>
    <row r="1702" spans="1:7" ht="22.5" customHeight="1">
      <c r="A1702" s="228"/>
      <c r="B1702" s="246"/>
      <c r="C1702" s="247"/>
      <c r="D1702" s="247"/>
      <c r="E1702" s="246"/>
      <c r="F1702" s="248"/>
      <c r="G1702" s="246"/>
    </row>
    <row r="1703" spans="1:7" ht="22.5" customHeight="1">
      <c r="A1703" s="228"/>
      <c r="B1703" s="246"/>
      <c r="C1703" s="247"/>
      <c r="D1703" s="247"/>
      <c r="E1703" s="246"/>
      <c r="F1703" s="248"/>
      <c r="G1703" s="246"/>
    </row>
    <row r="1704" spans="1:7" ht="22.5" customHeight="1">
      <c r="A1704" s="228"/>
      <c r="B1704" s="246"/>
      <c r="C1704" s="247"/>
      <c r="D1704" s="247"/>
      <c r="E1704" s="246"/>
      <c r="F1704" s="248"/>
      <c r="G1704" s="246"/>
    </row>
    <row r="1705" spans="1:7" ht="22.5" customHeight="1">
      <c r="A1705" s="228"/>
      <c r="B1705" s="246"/>
      <c r="C1705" s="247"/>
      <c r="D1705" s="247"/>
      <c r="E1705" s="246"/>
      <c r="F1705" s="248"/>
      <c r="G1705" s="246"/>
    </row>
    <row r="1706" spans="1:7" ht="22.5" customHeight="1">
      <c r="A1706" s="228"/>
      <c r="B1706" s="246"/>
      <c r="C1706" s="247"/>
      <c r="D1706" s="247"/>
      <c r="E1706" s="246"/>
      <c r="F1706" s="248"/>
      <c r="G1706" s="246"/>
    </row>
    <row r="1707" spans="1:7" ht="22.5" customHeight="1">
      <c r="A1707" s="228"/>
      <c r="B1707" s="246"/>
      <c r="C1707" s="247"/>
      <c r="D1707" s="247"/>
      <c r="E1707" s="246"/>
      <c r="F1707" s="248"/>
      <c r="G1707" s="246"/>
    </row>
    <row r="1708" spans="1:7" ht="22.5" customHeight="1">
      <c r="A1708" s="228"/>
      <c r="B1708" s="246"/>
      <c r="C1708" s="247"/>
      <c r="D1708" s="247"/>
      <c r="E1708" s="246"/>
      <c r="F1708" s="248"/>
      <c r="G1708" s="246"/>
    </row>
    <row r="1709" spans="1:7" ht="22.5" customHeight="1">
      <c r="A1709" s="228"/>
      <c r="B1709" s="246"/>
      <c r="C1709" s="247"/>
      <c r="D1709" s="247"/>
      <c r="E1709" s="246"/>
      <c r="F1709" s="248"/>
      <c r="G1709" s="246"/>
    </row>
    <row r="1710" spans="1:7" ht="22.5" customHeight="1">
      <c r="A1710" s="228"/>
      <c r="B1710" s="246"/>
      <c r="C1710" s="247"/>
      <c r="D1710" s="247"/>
      <c r="E1710" s="246"/>
      <c r="F1710" s="248"/>
      <c r="G1710" s="246"/>
    </row>
    <row r="1711" spans="1:7" ht="22.5" customHeight="1">
      <c r="A1711" s="228"/>
      <c r="B1711" s="246"/>
      <c r="C1711" s="247"/>
      <c r="D1711" s="247"/>
      <c r="E1711" s="246"/>
      <c r="F1711" s="248"/>
      <c r="G1711" s="246"/>
    </row>
    <row r="1712" spans="1:7" ht="22.5" customHeight="1">
      <c r="A1712" s="228"/>
      <c r="B1712" s="246"/>
      <c r="C1712" s="247"/>
      <c r="D1712" s="247"/>
      <c r="E1712" s="246"/>
      <c r="F1712" s="248"/>
      <c r="G1712" s="246"/>
    </row>
    <row r="1713" spans="1:7" ht="22.5" customHeight="1">
      <c r="A1713" s="228"/>
      <c r="B1713" s="246"/>
      <c r="C1713" s="247"/>
      <c r="D1713" s="247"/>
      <c r="E1713" s="246"/>
      <c r="F1713" s="248"/>
      <c r="G1713" s="246"/>
    </row>
    <row r="1714" spans="1:7" ht="22.5" customHeight="1">
      <c r="A1714" s="228"/>
      <c r="B1714" s="246"/>
      <c r="C1714" s="247"/>
      <c r="D1714" s="247"/>
      <c r="E1714" s="246"/>
      <c r="F1714" s="248"/>
      <c r="G1714" s="246"/>
    </row>
    <row r="1715" spans="1:7" ht="22.5" customHeight="1">
      <c r="A1715" s="228"/>
      <c r="B1715" s="246"/>
      <c r="C1715" s="247"/>
      <c r="D1715" s="247"/>
      <c r="E1715" s="246"/>
      <c r="F1715" s="248"/>
      <c r="G1715" s="246"/>
    </row>
    <row r="1716" spans="1:7" ht="22.5" customHeight="1">
      <c r="A1716" s="228"/>
      <c r="B1716" s="246"/>
      <c r="C1716" s="247"/>
      <c r="D1716" s="247"/>
      <c r="E1716" s="246"/>
      <c r="F1716" s="248"/>
      <c r="G1716" s="246"/>
    </row>
    <row r="1717" spans="1:7" ht="22.5" customHeight="1">
      <c r="A1717" s="228"/>
      <c r="B1717" s="246"/>
      <c r="C1717" s="247"/>
      <c r="D1717" s="247"/>
      <c r="E1717" s="246"/>
      <c r="F1717" s="248"/>
      <c r="G1717" s="246"/>
    </row>
    <row r="1718" spans="1:7" ht="22.5" customHeight="1">
      <c r="A1718" s="228"/>
      <c r="B1718" s="246"/>
      <c r="C1718" s="247"/>
      <c r="D1718" s="247"/>
      <c r="E1718" s="246"/>
      <c r="F1718" s="248"/>
      <c r="G1718" s="246"/>
    </row>
    <row r="1719" spans="1:7" ht="22.5" customHeight="1">
      <c r="A1719" s="228"/>
      <c r="B1719" s="246"/>
      <c r="C1719" s="247"/>
      <c r="D1719" s="247"/>
      <c r="E1719" s="246"/>
      <c r="F1719" s="248"/>
      <c r="G1719" s="246"/>
    </row>
    <row r="1720" spans="1:7" ht="22.5" customHeight="1">
      <c r="A1720" s="228"/>
      <c r="B1720" s="246"/>
      <c r="C1720" s="247"/>
      <c r="D1720" s="247"/>
      <c r="E1720" s="246"/>
      <c r="F1720" s="248"/>
      <c r="G1720" s="246"/>
    </row>
    <row r="1721" spans="1:7" ht="22.5" customHeight="1">
      <c r="A1721" s="228"/>
      <c r="B1721" s="246"/>
      <c r="C1721" s="247"/>
      <c r="D1721" s="247"/>
      <c r="E1721" s="246"/>
      <c r="F1721" s="248"/>
      <c r="G1721" s="246"/>
    </row>
    <row r="1722" spans="1:7" ht="22.5" customHeight="1">
      <c r="A1722" s="228"/>
      <c r="B1722" s="246"/>
      <c r="C1722" s="247"/>
      <c r="D1722" s="247"/>
      <c r="E1722" s="246"/>
      <c r="F1722" s="248"/>
      <c r="G1722" s="246"/>
    </row>
    <row r="1723" spans="1:7" ht="22.5" customHeight="1">
      <c r="A1723" s="228"/>
      <c r="B1723" s="246"/>
      <c r="C1723" s="247"/>
      <c r="D1723" s="247"/>
      <c r="E1723" s="246"/>
      <c r="F1723" s="248"/>
      <c r="G1723" s="246"/>
    </row>
    <row r="1724" spans="1:7" ht="22.5" customHeight="1">
      <c r="A1724" s="228"/>
      <c r="B1724" s="246"/>
      <c r="C1724" s="247"/>
      <c r="D1724" s="247"/>
      <c r="E1724" s="246"/>
      <c r="F1724" s="248"/>
      <c r="G1724" s="246"/>
    </row>
    <row r="1725" spans="1:7" ht="22.5" customHeight="1">
      <c r="A1725" s="228"/>
      <c r="B1725" s="246"/>
      <c r="C1725" s="247"/>
      <c r="D1725" s="247"/>
      <c r="E1725" s="246"/>
      <c r="F1725" s="248"/>
      <c r="G1725" s="246"/>
    </row>
    <row r="1726" spans="1:7" ht="22.5" customHeight="1">
      <c r="A1726" s="228"/>
      <c r="B1726" s="246"/>
      <c r="C1726" s="247"/>
      <c r="D1726" s="247"/>
      <c r="E1726" s="246"/>
      <c r="F1726" s="248"/>
      <c r="G1726" s="246"/>
    </row>
    <row r="1727" spans="1:7" ht="22.5" customHeight="1">
      <c r="A1727" s="228"/>
      <c r="B1727" s="246"/>
      <c r="C1727" s="247"/>
      <c r="D1727" s="247"/>
      <c r="E1727" s="246"/>
      <c r="F1727" s="248"/>
      <c r="G1727" s="246"/>
    </row>
    <row r="1728" spans="1:7" ht="22.5" customHeight="1">
      <c r="A1728" s="228"/>
      <c r="B1728" s="246"/>
      <c r="C1728" s="247"/>
      <c r="D1728" s="247"/>
      <c r="E1728" s="246"/>
      <c r="F1728" s="248"/>
      <c r="G1728" s="246"/>
    </row>
    <row r="1729" spans="1:7" ht="22.5" customHeight="1">
      <c r="A1729" s="228"/>
      <c r="B1729" s="246"/>
      <c r="C1729" s="247"/>
      <c r="D1729" s="247"/>
      <c r="E1729" s="246"/>
      <c r="F1729" s="248"/>
      <c r="G1729" s="246"/>
    </row>
    <row r="1730" spans="1:7" ht="22.5" customHeight="1">
      <c r="A1730" s="228"/>
      <c r="B1730" s="246"/>
      <c r="C1730" s="247"/>
      <c r="D1730" s="247"/>
      <c r="E1730" s="246"/>
      <c r="F1730" s="248"/>
      <c r="G1730" s="246"/>
    </row>
    <row r="1731" spans="1:7" ht="22.5" customHeight="1">
      <c r="A1731" s="228"/>
      <c r="B1731" s="246"/>
      <c r="C1731" s="247"/>
      <c r="D1731" s="247"/>
      <c r="E1731" s="246"/>
      <c r="F1731" s="248"/>
      <c r="G1731" s="246"/>
    </row>
    <row r="1732" spans="1:7" ht="22.5" customHeight="1">
      <c r="A1732" s="228"/>
      <c r="B1732" s="246"/>
      <c r="C1732" s="247"/>
      <c r="D1732" s="247"/>
      <c r="E1732" s="246"/>
      <c r="F1732" s="248"/>
      <c r="G1732" s="246"/>
    </row>
    <row r="1733" spans="1:7" ht="22.5" customHeight="1">
      <c r="A1733" s="228"/>
      <c r="B1733" s="246"/>
      <c r="C1733" s="247"/>
      <c r="D1733" s="247"/>
      <c r="E1733" s="246"/>
      <c r="F1733" s="248"/>
      <c r="G1733" s="246"/>
    </row>
    <row r="1734" spans="1:7" ht="22.5" customHeight="1">
      <c r="A1734" s="228"/>
      <c r="B1734" s="246"/>
      <c r="C1734" s="247"/>
      <c r="D1734" s="247"/>
      <c r="E1734" s="246"/>
      <c r="F1734" s="248"/>
      <c r="G1734" s="246"/>
    </row>
    <row r="1735" spans="1:7" ht="22.5" customHeight="1">
      <c r="A1735" s="228"/>
      <c r="B1735" s="246"/>
      <c r="C1735" s="247"/>
      <c r="D1735" s="247"/>
      <c r="E1735" s="246"/>
      <c r="F1735" s="248"/>
      <c r="G1735" s="246"/>
    </row>
    <row r="1736" spans="1:7" ht="22.5" customHeight="1">
      <c r="A1736" s="228"/>
      <c r="B1736" s="246"/>
      <c r="C1736" s="247"/>
      <c r="D1736" s="247"/>
      <c r="E1736" s="246"/>
      <c r="F1736" s="248"/>
      <c r="G1736" s="246"/>
    </row>
    <row r="1737" spans="1:7" ht="22.5" customHeight="1">
      <c r="A1737" s="228"/>
      <c r="B1737" s="246"/>
      <c r="C1737" s="247"/>
      <c r="D1737" s="247"/>
      <c r="E1737" s="246"/>
      <c r="F1737" s="248"/>
      <c r="G1737" s="246"/>
    </row>
    <row r="1738" spans="1:7" ht="22.5" customHeight="1">
      <c r="A1738" s="228"/>
      <c r="B1738" s="246"/>
      <c r="C1738" s="247"/>
      <c r="D1738" s="247"/>
      <c r="E1738" s="246"/>
      <c r="F1738" s="248"/>
      <c r="G1738" s="246"/>
    </row>
    <row r="1739" spans="1:7" ht="22.5" customHeight="1">
      <c r="A1739" s="228"/>
      <c r="B1739" s="246"/>
      <c r="C1739" s="247"/>
      <c r="D1739" s="247"/>
      <c r="E1739" s="246"/>
      <c r="F1739" s="248"/>
      <c r="G1739" s="246"/>
    </row>
    <row r="1740" spans="1:7" ht="22.5" customHeight="1">
      <c r="A1740" s="228"/>
      <c r="B1740" s="246"/>
      <c r="C1740" s="247"/>
      <c r="D1740" s="247"/>
      <c r="E1740" s="246"/>
      <c r="F1740" s="248"/>
      <c r="G1740" s="246"/>
    </row>
    <row r="1741" spans="1:7" ht="22.5" customHeight="1">
      <c r="A1741" s="228"/>
      <c r="B1741" s="246"/>
      <c r="C1741" s="247"/>
      <c r="D1741" s="247"/>
      <c r="E1741" s="246"/>
      <c r="F1741" s="248"/>
      <c r="G1741" s="246"/>
    </row>
    <row r="1742" spans="1:7" ht="22.5" customHeight="1">
      <c r="A1742" s="228"/>
      <c r="B1742" s="246"/>
      <c r="C1742" s="247"/>
      <c r="D1742" s="247"/>
      <c r="E1742" s="246"/>
      <c r="F1742" s="248"/>
      <c r="G1742" s="246"/>
    </row>
    <row r="1743" spans="1:7" ht="22.5" customHeight="1">
      <c r="A1743" s="228"/>
      <c r="B1743" s="246"/>
      <c r="C1743" s="247"/>
      <c r="D1743" s="247"/>
      <c r="E1743" s="246"/>
      <c r="F1743" s="248"/>
      <c r="G1743" s="246"/>
    </row>
    <row r="1744" spans="1:7" ht="22.5" customHeight="1">
      <c r="A1744" s="228"/>
      <c r="B1744" s="246"/>
      <c r="C1744" s="247"/>
      <c r="D1744" s="247"/>
      <c r="E1744" s="246"/>
      <c r="F1744" s="248"/>
      <c r="G1744" s="246"/>
    </row>
    <row r="1745" spans="1:7" ht="22.5" customHeight="1">
      <c r="A1745" s="228"/>
      <c r="B1745" s="246"/>
      <c r="C1745" s="247"/>
      <c r="D1745" s="247"/>
      <c r="E1745" s="246"/>
      <c r="F1745" s="248"/>
      <c r="G1745" s="246"/>
    </row>
    <row r="1746" spans="1:7" ht="22.5" customHeight="1">
      <c r="A1746" s="228"/>
      <c r="B1746" s="246"/>
      <c r="C1746" s="247"/>
      <c r="D1746" s="247"/>
      <c r="E1746" s="246"/>
      <c r="F1746" s="248"/>
      <c r="G1746" s="246"/>
    </row>
    <row r="1747" spans="1:7" ht="22.5" customHeight="1">
      <c r="A1747" s="228"/>
      <c r="B1747" s="246"/>
      <c r="C1747" s="247"/>
      <c r="D1747" s="247"/>
      <c r="E1747" s="246"/>
      <c r="F1747" s="248"/>
      <c r="G1747" s="246"/>
    </row>
    <row r="1748" spans="1:7" ht="22.5" customHeight="1">
      <c r="A1748" s="228"/>
      <c r="B1748" s="246"/>
      <c r="C1748" s="247"/>
      <c r="D1748" s="247"/>
      <c r="E1748" s="246"/>
      <c r="F1748" s="248"/>
      <c r="G1748" s="246"/>
    </row>
    <row r="1749" spans="1:7" ht="22.5" customHeight="1">
      <c r="A1749" s="228"/>
      <c r="B1749" s="246"/>
      <c r="C1749" s="247"/>
      <c r="D1749" s="247"/>
      <c r="E1749" s="246"/>
      <c r="F1749" s="248"/>
      <c r="G1749" s="246"/>
    </row>
    <row r="1750" spans="1:7" ht="22.5" customHeight="1">
      <c r="A1750" s="228"/>
      <c r="B1750" s="246"/>
      <c r="C1750" s="247"/>
      <c r="D1750" s="247"/>
      <c r="E1750" s="246"/>
      <c r="F1750" s="248"/>
      <c r="G1750" s="246"/>
    </row>
    <row r="1751" spans="1:7" ht="22.5" customHeight="1">
      <c r="A1751" s="228"/>
      <c r="B1751" s="246"/>
      <c r="C1751" s="247"/>
      <c r="D1751" s="247"/>
      <c r="E1751" s="246"/>
      <c r="F1751" s="248"/>
      <c r="G1751" s="246"/>
    </row>
    <row r="1752" spans="1:7" ht="22.5" customHeight="1">
      <c r="A1752" s="228"/>
      <c r="B1752" s="246"/>
      <c r="C1752" s="247"/>
      <c r="D1752" s="247"/>
      <c r="E1752" s="246"/>
      <c r="F1752" s="248"/>
      <c r="G1752" s="246"/>
    </row>
    <row r="1753" spans="1:7" ht="22.5" customHeight="1">
      <c r="A1753" s="228"/>
      <c r="B1753" s="246"/>
      <c r="C1753" s="247"/>
      <c r="D1753" s="247"/>
      <c r="E1753" s="246"/>
      <c r="F1753" s="248"/>
      <c r="G1753" s="246"/>
    </row>
    <row r="1754" spans="1:7" ht="22.5" customHeight="1">
      <c r="A1754" s="228"/>
      <c r="B1754" s="246"/>
      <c r="C1754" s="247"/>
      <c r="D1754" s="247"/>
      <c r="E1754" s="246"/>
      <c r="F1754" s="248"/>
      <c r="G1754" s="246"/>
    </row>
    <row r="1755" spans="1:7" ht="22.5" customHeight="1">
      <c r="A1755" s="228"/>
      <c r="B1755" s="246"/>
      <c r="C1755" s="247"/>
      <c r="D1755" s="247"/>
      <c r="E1755" s="246"/>
      <c r="F1755" s="248"/>
      <c r="G1755" s="246"/>
    </row>
    <row r="1756" spans="1:7" ht="22.5" customHeight="1">
      <c r="A1756" s="228"/>
      <c r="B1756" s="246"/>
      <c r="C1756" s="247"/>
      <c r="D1756" s="247"/>
      <c r="E1756" s="246"/>
      <c r="F1756" s="248"/>
      <c r="G1756" s="246"/>
    </row>
    <row r="1757" spans="1:7" ht="22.5" customHeight="1">
      <c r="A1757" s="228"/>
      <c r="B1757" s="246"/>
      <c r="C1757" s="247"/>
      <c r="D1757" s="247"/>
      <c r="E1757" s="246"/>
      <c r="F1757" s="248"/>
      <c r="G1757" s="246"/>
    </row>
    <row r="1758" spans="1:7" ht="22.5" customHeight="1">
      <c r="A1758" s="228"/>
      <c r="B1758" s="246"/>
      <c r="C1758" s="247"/>
      <c r="D1758" s="247"/>
      <c r="E1758" s="246"/>
      <c r="F1758" s="248"/>
      <c r="G1758" s="246"/>
    </row>
    <row r="1759" spans="1:7" ht="22.5" customHeight="1">
      <c r="A1759" s="228"/>
      <c r="B1759" s="246"/>
      <c r="C1759" s="247"/>
      <c r="D1759" s="247"/>
      <c r="E1759" s="246"/>
      <c r="F1759" s="248"/>
      <c r="G1759" s="246"/>
    </row>
    <row r="1760" spans="1:7" ht="22.5" customHeight="1">
      <c r="A1760" s="228"/>
      <c r="B1760" s="246"/>
      <c r="C1760" s="247"/>
      <c r="D1760" s="247"/>
      <c r="E1760" s="246"/>
      <c r="F1760" s="248"/>
      <c r="G1760" s="246"/>
    </row>
    <row r="1761" spans="1:7" ht="22.5" customHeight="1">
      <c r="A1761" s="228"/>
      <c r="B1761" s="246"/>
      <c r="C1761" s="247"/>
      <c r="D1761" s="247"/>
      <c r="E1761" s="246"/>
      <c r="F1761" s="248"/>
      <c r="G1761" s="246"/>
    </row>
    <row r="1762" spans="1:7" ht="22.5" customHeight="1">
      <c r="A1762" s="228"/>
      <c r="B1762" s="246"/>
      <c r="C1762" s="247"/>
      <c r="D1762" s="247"/>
      <c r="E1762" s="246"/>
      <c r="F1762" s="248"/>
      <c r="G1762" s="246"/>
    </row>
    <row r="1763" spans="1:7" ht="22.5" customHeight="1">
      <c r="A1763" s="228"/>
      <c r="B1763" s="246"/>
      <c r="C1763" s="247"/>
      <c r="D1763" s="247"/>
      <c r="E1763" s="246"/>
      <c r="F1763" s="248"/>
      <c r="G1763" s="246"/>
    </row>
    <row r="1764" spans="1:7" ht="22.5" customHeight="1">
      <c r="A1764" s="228"/>
      <c r="B1764" s="246"/>
      <c r="C1764" s="247"/>
      <c r="D1764" s="247"/>
      <c r="E1764" s="246"/>
      <c r="F1764" s="248"/>
      <c r="G1764" s="246"/>
    </row>
    <row r="1765" spans="1:7" ht="22.5" customHeight="1">
      <c r="A1765" s="228"/>
      <c r="B1765" s="246"/>
      <c r="C1765" s="247"/>
      <c r="D1765" s="247"/>
      <c r="E1765" s="246"/>
      <c r="F1765" s="248"/>
      <c r="G1765" s="246"/>
    </row>
    <row r="1766" spans="1:7" ht="22.5" customHeight="1">
      <c r="A1766" s="228"/>
      <c r="B1766" s="246"/>
      <c r="C1766" s="247"/>
      <c r="D1766" s="247"/>
      <c r="E1766" s="246"/>
      <c r="F1766" s="248"/>
      <c r="G1766" s="246"/>
    </row>
    <row r="1767" spans="1:7" ht="22.5" customHeight="1">
      <c r="A1767" s="228"/>
      <c r="B1767" s="246"/>
      <c r="C1767" s="247"/>
      <c r="D1767" s="247"/>
      <c r="E1767" s="246"/>
      <c r="F1767" s="248"/>
      <c r="G1767" s="246"/>
    </row>
    <row r="1768" spans="1:7" ht="22.5" customHeight="1">
      <c r="A1768" s="228"/>
      <c r="B1768" s="246"/>
      <c r="C1768" s="247"/>
      <c r="D1768" s="247"/>
      <c r="E1768" s="246"/>
      <c r="F1768" s="248"/>
      <c r="G1768" s="246"/>
    </row>
    <row r="1769" spans="1:7" ht="22.5" customHeight="1">
      <c r="A1769" s="228"/>
      <c r="B1769" s="246"/>
      <c r="C1769" s="247"/>
      <c r="D1769" s="247"/>
      <c r="E1769" s="246"/>
      <c r="F1769" s="248"/>
      <c r="G1769" s="246"/>
    </row>
    <row r="1770" spans="1:7" ht="22.5" customHeight="1">
      <c r="A1770" s="228"/>
      <c r="B1770" s="246"/>
      <c r="C1770" s="247"/>
      <c r="D1770" s="247"/>
      <c r="E1770" s="246"/>
      <c r="F1770" s="248"/>
      <c r="G1770" s="246"/>
    </row>
    <row r="1771" spans="1:7" ht="22.5" customHeight="1">
      <c r="A1771" s="228"/>
      <c r="B1771" s="246"/>
      <c r="C1771" s="247"/>
      <c r="D1771" s="247"/>
      <c r="E1771" s="246"/>
      <c r="F1771" s="248"/>
      <c r="G1771" s="246"/>
    </row>
    <row r="1772" spans="1:7" ht="22.5" customHeight="1">
      <c r="A1772" s="228"/>
      <c r="B1772" s="246"/>
      <c r="C1772" s="247"/>
      <c r="D1772" s="247"/>
      <c r="E1772" s="246"/>
      <c r="F1772" s="248"/>
      <c r="G1772" s="246"/>
    </row>
    <row r="1773" spans="1:7" ht="22.5" customHeight="1">
      <c r="A1773" s="228"/>
      <c r="B1773" s="246"/>
      <c r="C1773" s="247"/>
      <c r="D1773" s="247"/>
      <c r="E1773" s="246"/>
      <c r="F1773" s="248"/>
      <c r="G1773" s="246"/>
    </row>
    <row r="1774" spans="1:7" ht="22.5" customHeight="1">
      <c r="A1774" s="228"/>
      <c r="B1774" s="246"/>
      <c r="C1774" s="247"/>
      <c r="D1774" s="247"/>
      <c r="E1774" s="246"/>
      <c r="F1774" s="248"/>
      <c r="G1774" s="246"/>
    </row>
    <row r="1775" spans="1:7" ht="22.5" customHeight="1">
      <c r="A1775" s="228"/>
      <c r="B1775" s="246"/>
      <c r="C1775" s="247"/>
      <c r="D1775" s="247"/>
      <c r="E1775" s="246"/>
      <c r="F1775" s="248"/>
      <c r="G1775" s="246"/>
    </row>
    <row r="1776" spans="1:7" ht="22.5" customHeight="1">
      <c r="A1776" s="228"/>
      <c r="B1776" s="246"/>
      <c r="C1776" s="247"/>
      <c r="D1776" s="247"/>
      <c r="E1776" s="246"/>
      <c r="F1776" s="248"/>
      <c r="G1776" s="246"/>
    </row>
    <row r="1777" spans="1:7" ht="22.5" customHeight="1">
      <c r="A1777" s="228"/>
      <c r="B1777" s="246"/>
      <c r="C1777" s="247"/>
      <c r="D1777" s="247"/>
      <c r="E1777" s="246"/>
      <c r="F1777" s="248"/>
      <c r="G1777" s="246"/>
    </row>
    <row r="1778" spans="1:7" ht="22.5" customHeight="1">
      <c r="A1778" s="228"/>
      <c r="B1778" s="246"/>
      <c r="C1778" s="247"/>
      <c r="D1778" s="247"/>
      <c r="E1778" s="246"/>
      <c r="F1778" s="248"/>
      <c r="G1778" s="246"/>
    </row>
    <row r="1779" spans="1:7" ht="22.5" customHeight="1">
      <c r="A1779" s="228"/>
      <c r="B1779" s="246"/>
      <c r="C1779" s="247"/>
      <c r="D1779" s="247"/>
      <c r="E1779" s="246"/>
      <c r="F1779" s="248"/>
      <c r="G1779" s="246"/>
    </row>
    <row r="1780" spans="1:7" ht="22.5" customHeight="1">
      <c r="A1780" s="228"/>
      <c r="B1780" s="246"/>
      <c r="C1780" s="247"/>
      <c r="D1780" s="247"/>
      <c r="E1780" s="246"/>
      <c r="F1780" s="248"/>
      <c r="G1780" s="246"/>
    </row>
    <row r="1781" spans="1:7" ht="22.5" customHeight="1">
      <c r="A1781" s="228"/>
      <c r="B1781" s="246"/>
      <c r="C1781" s="247"/>
      <c r="D1781" s="247"/>
      <c r="E1781" s="246"/>
      <c r="F1781" s="248"/>
      <c r="G1781" s="246"/>
    </row>
    <row r="1782" spans="1:7" ht="22.5" customHeight="1">
      <c r="A1782" s="228"/>
      <c r="B1782" s="246"/>
      <c r="C1782" s="247"/>
      <c r="D1782" s="247"/>
      <c r="E1782" s="246"/>
      <c r="F1782" s="248"/>
      <c r="G1782" s="246"/>
    </row>
    <row r="1783" spans="1:7" ht="22.5" customHeight="1">
      <c r="A1783" s="228"/>
      <c r="B1783" s="246"/>
      <c r="C1783" s="247"/>
      <c r="D1783" s="247"/>
      <c r="E1783" s="246"/>
      <c r="F1783" s="248"/>
      <c r="G1783" s="246"/>
    </row>
    <row r="1784" spans="1:7" ht="22.5" customHeight="1">
      <c r="A1784" s="228"/>
      <c r="B1784" s="246"/>
      <c r="C1784" s="247"/>
      <c r="D1784" s="247"/>
      <c r="E1784" s="246"/>
      <c r="F1784" s="248"/>
      <c r="G1784" s="246"/>
    </row>
    <row r="1785" spans="1:7" ht="22.5" customHeight="1">
      <c r="A1785" s="228"/>
      <c r="B1785" s="246"/>
      <c r="C1785" s="247"/>
      <c r="D1785" s="247"/>
      <c r="E1785" s="246"/>
      <c r="F1785" s="248"/>
      <c r="G1785" s="246"/>
    </row>
    <row r="1786" spans="1:7" ht="22.5" customHeight="1">
      <c r="A1786" s="228"/>
      <c r="B1786" s="246"/>
      <c r="C1786" s="247"/>
      <c r="D1786" s="247"/>
      <c r="E1786" s="246"/>
      <c r="F1786" s="248"/>
      <c r="G1786" s="246"/>
    </row>
    <row r="1787" spans="1:7" ht="22.5" customHeight="1">
      <c r="A1787" s="228"/>
      <c r="B1787" s="246"/>
      <c r="C1787" s="247"/>
      <c r="D1787" s="247"/>
      <c r="E1787" s="246"/>
      <c r="F1787" s="248"/>
      <c r="G1787" s="246"/>
    </row>
    <row r="1788" spans="1:7" ht="22.5" customHeight="1">
      <c r="A1788" s="228"/>
      <c r="B1788" s="246"/>
      <c r="C1788" s="247"/>
      <c r="D1788" s="247"/>
      <c r="E1788" s="246"/>
      <c r="F1788" s="248"/>
      <c r="G1788" s="246"/>
    </row>
    <row r="1789" spans="1:7" ht="22.5" customHeight="1">
      <c r="A1789" s="228"/>
      <c r="B1789" s="246"/>
      <c r="C1789" s="247"/>
      <c r="D1789" s="247"/>
      <c r="E1789" s="246"/>
      <c r="F1789" s="248"/>
      <c r="G1789" s="246"/>
    </row>
    <row r="1790" spans="1:7" ht="22.5" customHeight="1">
      <c r="A1790" s="228"/>
      <c r="B1790" s="246"/>
      <c r="C1790" s="247"/>
      <c r="D1790" s="247"/>
      <c r="E1790" s="246"/>
      <c r="F1790" s="248"/>
      <c r="G1790" s="246"/>
    </row>
    <row r="1791" spans="1:7" ht="22.5" customHeight="1">
      <c r="A1791" s="228"/>
      <c r="B1791" s="246"/>
      <c r="C1791" s="247"/>
      <c r="D1791" s="247"/>
      <c r="E1791" s="246"/>
      <c r="F1791" s="248"/>
      <c r="G1791" s="246"/>
    </row>
    <row r="1792" spans="1:7" ht="22.5" customHeight="1">
      <c r="A1792" s="228"/>
      <c r="B1792" s="246"/>
      <c r="C1792" s="247"/>
      <c r="D1792" s="247"/>
      <c r="E1792" s="246"/>
      <c r="F1792" s="248"/>
      <c r="G1792" s="246"/>
    </row>
    <row r="1793" spans="1:7" ht="22.5" customHeight="1">
      <c r="A1793" s="228"/>
      <c r="B1793" s="246"/>
      <c r="C1793" s="247"/>
      <c r="D1793" s="247"/>
      <c r="E1793" s="246"/>
      <c r="F1793" s="248"/>
      <c r="G1793" s="246"/>
    </row>
    <row r="1794" spans="1:7" ht="22.5" customHeight="1">
      <c r="A1794" s="228"/>
      <c r="B1794" s="246"/>
      <c r="C1794" s="247"/>
      <c r="D1794" s="247"/>
      <c r="E1794" s="246"/>
      <c r="F1794" s="248"/>
      <c r="G1794" s="246"/>
    </row>
    <row r="1795" spans="1:7" ht="22.5" customHeight="1">
      <c r="A1795" s="228"/>
      <c r="B1795" s="246"/>
      <c r="C1795" s="247"/>
      <c r="D1795" s="247"/>
      <c r="E1795" s="246"/>
      <c r="F1795" s="248"/>
      <c r="G1795" s="246"/>
    </row>
    <row r="1796" spans="1:7" ht="22.5" customHeight="1">
      <c r="A1796" s="228"/>
      <c r="B1796" s="246"/>
      <c r="C1796" s="247"/>
      <c r="D1796" s="247"/>
      <c r="E1796" s="246"/>
      <c r="F1796" s="248"/>
      <c r="G1796" s="246"/>
    </row>
    <row r="1797" spans="1:7" ht="22.5" customHeight="1">
      <c r="A1797" s="228"/>
      <c r="B1797" s="246"/>
      <c r="C1797" s="247"/>
      <c r="D1797" s="247"/>
      <c r="E1797" s="246"/>
      <c r="F1797" s="248"/>
      <c r="G1797" s="246"/>
    </row>
    <row r="1798" spans="1:7" ht="22.5" customHeight="1">
      <c r="A1798" s="228"/>
      <c r="B1798" s="246"/>
      <c r="C1798" s="247"/>
      <c r="D1798" s="247"/>
      <c r="E1798" s="246"/>
      <c r="F1798" s="248"/>
      <c r="G1798" s="246"/>
    </row>
    <row r="1799" spans="1:7" ht="22.5" customHeight="1">
      <c r="A1799" s="228"/>
      <c r="B1799" s="246"/>
      <c r="C1799" s="247"/>
      <c r="D1799" s="247"/>
      <c r="E1799" s="246"/>
      <c r="F1799" s="248"/>
      <c r="G1799" s="246"/>
    </row>
    <row r="1800" spans="1:7" ht="22.5" customHeight="1">
      <c r="A1800" s="228"/>
      <c r="B1800" s="246"/>
      <c r="C1800" s="247"/>
      <c r="D1800" s="247"/>
      <c r="E1800" s="246"/>
      <c r="F1800" s="248"/>
      <c r="G1800" s="246"/>
    </row>
    <row r="1801" spans="1:7" ht="22.5" customHeight="1">
      <c r="A1801" s="228"/>
      <c r="B1801" s="246"/>
      <c r="C1801" s="247"/>
      <c r="D1801" s="247"/>
      <c r="E1801" s="246"/>
      <c r="F1801" s="248"/>
      <c r="G1801" s="246"/>
    </row>
    <row r="1802" spans="1:7" ht="22.5" customHeight="1">
      <c r="A1802" s="228"/>
      <c r="B1802" s="246"/>
      <c r="C1802" s="247"/>
      <c r="D1802" s="247"/>
      <c r="E1802" s="246"/>
      <c r="F1802" s="248"/>
      <c r="G1802" s="246"/>
    </row>
    <row r="1803" spans="1:7" ht="22.5" customHeight="1">
      <c r="A1803" s="228"/>
      <c r="B1803" s="246"/>
      <c r="C1803" s="247"/>
      <c r="D1803" s="247"/>
      <c r="E1803" s="246"/>
      <c r="F1803" s="248"/>
      <c r="G1803" s="246"/>
    </row>
    <row r="1804" spans="1:7" ht="22.5" customHeight="1">
      <c r="A1804" s="228"/>
      <c r="B1804" s="246"/>
      <c r="C1804" s="247"/>
      <c r="D1804" s="247"/>
      <c r="E1804" s="246"/>
      <c r="F1804" s="248"/>
      <c r="G1804" s="246"/>
    </row>
    <row r="1805" spans="1:7" ht="22.5" customHeight="1">
      <c r="A1805" s="228"/>
      <c r="B1805" s="246"/>
      <c r="C1805" s="247"/>
      <c r="D1805" s="247"/>
      <c r="E1805" s="246"/>
      <c r="F1805" s="248"/>
      <c r="G1805" s="246"/>
    </row>
    <row r="1806" spans="1:7" ht="22.5" customHeight="1">
      <c r="A1806" s="228"/>
      <c r="B1806" s="246"/>
      <c r="C1806" s="247"/>
      <c r="D1806" s="247"/>
      <c r="E1806" s="246"/>
      <c r="F1806" s="248"/>
      <c r="G1806" s="246"/>
    </row>
    <row r="1807" spans="1:7" ht="22.5" customHeight="1">
      <c r="A1807" s="228"/>
      <c r="B1807" s="246"/>
      <c r="C1807" s="247"/>
      <c r="D1807" s="247"/>
      <c r="E1807" s="246"/>
      <c r="F1807" s="248"/>
      <c r="G1807" s="246"/>
    </row>
    <row r="1808" spans="1:7" ht="22.5" customHeight="1">
      <c r="A1808" s="228"/>
      <c r="B1808" s="246"/>
      <c r="C1808" s="247"/>
      <c r="D1808" s="247"/>
      <c r="E1808" s="246"/>
      <c r="F1808" s="248"/>
      <c r="G1808" s="246"/>
    </row>
    <row r="1809" spans="1:7" ht="22.5" customHeight="1">
      <c r="A1809" s="228"/>
      <c r="B1809" s="246"/>
      <c r="C1809" s="247"/>
      <c r="D1809" s="247"/>
      <c r="E1809" s="246"/>
      <c r="F1809" s="248"/>
      <c r="G1809" s="246"/>
    </row>
    <row r="1810" spans="1:7" ht="22.5" customHeight="1">
      <c r="A1810" s="228"/>
      <c r="B1810" s="246"/>
      <c r="C1810" s="247"/>
      <c r="D1810" s="247"/>
      <c r="E1810" s="246"/>
      <c r="F1810" s="248"/>
      <c r="G1810" s="246"/>
    </row>
    <row r="1811" spans="1:7" ht="22.5" customHeight="1">
      <c r="A1811" s="228"/>
      <c r="B1811" s="246"/>
      <c r="C1811" s="247"/>
      <c r="D1811" s="247"/>
      <c r="E1811" s="246"/>
      <c r="F1811" s="248"/>
      <c r="G1811" s="246"/>
    </row>
    <row r="1812" spans="1:7" ht="22.5" customHeight="1">
      <c r="A1812" s="228"/>
      <c r="B1812" s="246"/>
      <c r="C1812" s="247"/>
      <c r="D1812" s="247"/>
      <c r="E1812" s="246"/>
      <c r="F1812" s="248"/>
      <c r="G1812" s="246"/>
    </row>
    <row r="1813" spans="1:7" ht="22.5" customHeight="1">
      <c r="A1813" s="228">
        <f t="shared" ref="A1813:A1976" si="2">A1812+1</f>
        <v>1</v>
      </c>
      <c r="B1813" s="246"/>
      <c r="C1813" s="247"/>
      <c r="D1813" s="247"/>
      <c r="E1813" s="246"/>
      <c r="F1813" s="248"/>
      <c r="G1813" s="246"/>
    </row>
    <row r="1814" spans="1:7" ht="22.5" customHeight="1">
      <c r="A1814" s="228">
        <f t="shared" si="2"/>
        <v>2</v>
      </c>
      <c r="B1814" s="246"/>
      <c r="C1814" s="247"/>
      <c r="D1814" s="247"/>
      <c r="E1814" s="246"/>
      <c r="F1814" s="248"/>
      <c r="G1814" s="246"/>
    </row>
    <row r="1815" spans="1:7" ht="22.5" customHeight="1">
      <c r="A1815" s="228">
        <f t="shared" si="2"/>
        <v>3</v>
      </c>
      <c r="B1815" s="246"/>
      <c r="C1815" s="247"/>
      <c r="D1815" s="247"/>
      <c r="E1815" s="246"/>
      <c r="F1815" s="248"/>
      <c r="G1815" s="246"/>
    </row>
    <row r="1816" spans="1:7" ht="22.5" customHeight="1">
      <c r="A1816" s="228">
        <f t="shared" si="2"/>
        <v>4</v>
      </c>
      <c r="B1816" s="246"/>
      <c r="C1816" s="247"/>
      <c r="D1816" s="247"/>
      <c r="E1816" s="246"/>
      <c r="F1816" s="248"/>
      <c r="G1816" s="246"/>
    </row>
    <row r="1817" spans="1:7" ht="22.5" customHeight="1">
      <c r="A1817" s="228">
        <f t="shared" si="2"/>
        <v>5</v>
      </c>
      <c r="B1817" s="246"/>
      <c r="C1817" s="247"/>
      <c r="D1817" s="247"/>
      <c r="E1817" s="246"/>
      <c r="F1817" s="248"/>
      <c r="G1817" s="246"/>
    </row>
    <row r="1818" spans="1:7" ht="22.5" customHeight="1">
      <c r="A1818" s="228">
        <f t="shared" si="2"/>
        <v>6</v>
      </c>
      <c r="B1818" s="246"/>
      <c r="C1818" s="247"/>
      <c r="D1818" s="247"/>
      <c r="E1818" s="246"/>
      <c r="F1818" s="248"/>
      <c r="G1818" s="246"/>
    </row>
    <row r="1819" spans="1:7" ht="22.5" customHeight="1">
      <c r="A1819" s="228">
        <f t="shared" si="2"/>
        <v>7</v>
      </c>
      <c r="B1819" s="246"/>
      <c r="C1819" s="247"/>
      <c r="D1819" s="247"/>
      <c r="E1819" s="246"/>
      <c r="F1819" s="248"/>
      <c r="G1819" s="246"/>
    </row>
    <row r="1820" spans="1:7" ht="22.5" customHeight="1">
      <c r="A1820" s="228">
        <f t="shared" si="2"/>
        <v>8</v>
      </c>
      <c r="B1820" s="246"/>
      <c r="C1820" s="247"/>
      <c r="D1820" s="247"/>
      <c r="E1820" s="246"/>
      <c r="F1820" s="248"/>
      <c r="G1820" s="246"/>
    </row>
    <row r="1821" spans="1:7" ht="22.5" customHeight="1">
      <c r="A1821" s="228">
        <f t="shared" si="2"/>
        <v>9</v>
      </c>
      <c r="B1821" s="246"/>
      <c r="C1821" s="247"/>
      <c r="D1821" s="247"/>
      <c r="E1821" s="246"/>
      <c r="F1821" s="248"/>
      <c r="G1821" s="246"/>
    </row>
    <row r="1822" spans="1:7" ht="22.5" customHeight="1">
      <c r="A1822" s="228">
        <f t="shared" si="2"/>
        <v>10</v>
      </c>
      <c r="B1822" s="246"/>
      <c r="C1822" s="247"/>
      <c r="D1822" s="247"/>
      <c r="E1822" s="246"/>
      <c r="F1822" s="248"/>
      <c r="G1822" s="246"/>
    </row>
    <row r="1823" spans="1:7" ht="22.5" customHeight="1">
      <c r="A1823" s="228">
        <f t="shared" si="2"/>
        <v>11</v>
      </c>
      <c r="B1823" s="246"/>
      <c r="C1823" s="247"/>
      <c r="D1823" s="247"/>
      <c r="E1823" s="246"/>
      <c r="F1823" s="248"/>
      <c r="G1823" s="246"/>
    </row>
    <row r="1824" spans="1:7" ht="22.5" customHeight="1">
      <c r="A1824" s="228">
        <f t="shared" si="2"/>
        <v>12</v>
      </c>
      <c r="B1824" s="246"/>
      <c r="C1824" s="247"/>
      <c r="D1824" s="247"/>
      <c r="E1824" s="246"/>
      <c r="F1824" s="248"/>
      <c r="G1824" s="246"/>
    </row>
    <row r="1825" spans="1:7" ht="22.5" customHeight="1">
      <c r="A1825" s="228">
        <f t="shared" si="2"/>
        <v>13</v>
      </c>
      <c r="B1825" s="246"/>
      <c r="C1825" s="247"/>
      <c r="D1825" s="247"/>
      <c r="E1825" s="246"/>
      <c r="F1825" s="248"/>
      <c r="G1825" s="246"/>
    </row>
    <row r="1826" spans="1:7" ht="22.5" customHeight="1">
      <c r="A1826" s="228">
        <f t="shared" si="2"/>
        <v>14</v>
      </c>
      <c r="B1826" s="246"/>
      <c r="C1826" s="247"/>
      <c r="D1826" s="247"/>
      <c r="E1826" s="246"/>
      <c r="F1826" s="248"/>
      <c r="G1826" s="246"/>
    </row>
    <row r="1827" spans="1:7" ht="22.5" customHeight="1">
      <c r="A1827" s="228">
        <f t="shared" si="2"/>
        <v>15</v>
      </c>
      <c r="B1827" s="246"/>
      <c r="C1827" s="247"/>
      <c r="D1827" s="247"/>
      <c r="E1827" s="246"/>
      <c r="F1827" s="248"/>
      <c r="G1827" s="246"/>
    </row>
    <row r="1828" spans="1:7" ht="22.5" customHeight="1">
      <c r="A1828" s="228">
        <f t="shared" si="2"/>
        <v>16</v>
      </c>
      <c r="B1828" s="246"/>
      <c r="C1828" s="247"/>
      <c r="D1828" s="247"/>
      <c r="E1828" s="246"/>
      <c r="F1828" s="248"/>
      <c r="G1828" s="246"/>
    </row>
    <row r="1829" spans="1:7" ht="22.5" customHeight="1">
      <c r="A1829" s="228">
        <f t="shared" si="2"/>
        <v>17</v>
      </c>
      <c r="B1829" s="246"/>
      <c r="C1829" s="247"/>
      <c r="D1829" s="247"/>
      <c r="E1829" s="246"/>
      <c r="F1829" s="248"/>
      <c r="G1829" s="246"/>
    </row>
    <row r="1830" spans="1:7" ht="22.5" customHeight="1">
      <c r="A1830" s="228">
        <f t="shared" si="2"/>
        <v>18</v>
      </c>
      <c r="B1830" s="246"/>
      <c r="C1830" s="247"/>
      <c r="D1830" s="247"/>
      <c r="E1830" s="246"/>
      <c r="F1830" s="248"/>
      <c r="G1830" s="246"/>
    </row>
    <row r="1831" spans="1:7" ht="22.5" customHeight="1">
      <c r="A1831" s="228">
        <f t="shared" si="2"/>
        <v>19</v>
      </c>
      <c r="B1831" s="246"/>
      <c r="C1831" s="247"/>
      <c r="D1831" s="247"/>
      <c r="E1831" s="246"/>
      <c r="F1831" s="248"/>
      <c r="G1831" s="246"/>
    </row>
    <row r="1832" spans="1:7" ht="22.5" customHeight="1">
      <c r="A1832" s="228">
        <f t="shared" si="2"/>
        <v>20</v>
      </c>
      <c r="B1832" s="246"/>
      <c r="C1832" s="247"/>
      <c r="D1832" s="247"/>
      <c r="E1832" s="246"/>
      <c r="F1832" s="248"/>
      <c r="G1832" s="246"/>
    </row>
    <row r="1833" spans="1:7" ht="22.5" customHeight="1">
      <c r="A1833" s="228">
        <f t="shared" si="2"/>
        <v>21</v>
      </c>
      <c r="B1833" s="246"/>
      <c r="C1833" s="247"/>
      <c r="D1833" s="247"/>
      <c r="E1833" s="246"/>
      <c r="F1833" s="248"/>
      <c r="G1833" s="246"/>
    </row>
    <row r="1834" spans="1:7" ht="22.5" customHeight="1">
      <c r="A1834" s="228">
        <f t="shared" si="2"/>
        <v>22</v>
      </c>
      <c r="B1834" s="246"/>
      <c r="C1834" s="247"/>
      <c r="D1834" s="247"/>
      <c r="E1834" s="246"/>
      <c r="F1834" s="248"/>
      <c r="G1834" s="246"/>
    </row>
    <row r="1835" spans="1:7" ht="22.5" customHeight="1">
      <c r="A1835" s="228">
        <f t="shared" si="2"/>
        <v>23</v>
      </c>
      <c r="B1835" s="246"/>
      <c r="C1835" s="247"/>
      <c r="D1835" s="247"/>
      <c r="E1835" s="246"/>
      <c r="F1835" s="248"/>
      <c r="G1835" s="246"/>
    </row>
    <row r="1836" spans="1:7" ht="22.5" customHeight="1">
      <c r="A1836" s="228">
        <f t="shared" si="2"/>
        <v>24</v>
      </c>
      <c r="B1836" s="246"/>
      <c r="C1836" s="247"/>
      <c r="D1836" s="247"/>
      <c r="E1836" s="246"/>
      <c r="F1836" s="248"/>
      <c r="G1836" s="246"/>
    </row>
    <row r="1837" spans="1:7" ht="22.5" customHeight="1">
      <c r="A1837" s="228">
        <f t="shared" si="2"/>
        <v>25</v>
      </c>
      <c r="B1837" s="246"/>
      <c r="C1837" s="247"/>
      <c r="D1837" s="247"/>
      <c r="E1837" s="246"/>
      <c r="F1837" s="248"/>
      <c r="G1837" s="246"/>
    </row>
    <row r="1838" spans="1:7" ht="22.5" customHeight="1">
      <c r="A1838" s="228">
        <f t="shared" si="2"/>
        <v>26</v>
      </c>
      <c r="B1838" s="246"/>
      <c r="C1838" s="247"/>
      <c r="D1838" s="247"/>
      <c r="E1838" s="246"/>
      <c r="F1838" s="248"/>
      <c r="G1838" s="246"/>
    </row>
    <row r="1839" spans="1:7" ht="22.5" customHeight="1">
      <c r="A1839" s="228">
        <f t="shared" si="2"/>
        <v>27</v>
      </c>
      <c r="B1839" s="246"/>
      <c r="C1839" s="247"/>
      <c r="D1839" s="247"/>
      <c r="E1839" s="246"/>
      <c r="F1839" s="248"/>
      <c r="G1839" s="246"/>
    </row>
    <row r="1840" spans="1:7" ht="22.5" customHeight="1">
      <c r="A1840" s="228">
        <f t="shared" si="2"/>
        <v>28</v>
      </c>
      <c r="B1840" s="246"/>
      <c r="C1840" s="247"/>
      <c r="D1840" s="247"/>
      <c r="E1840" s="246"/>
      <c r="F1840" s="248"/>
      <c r="G1840" s="246"/>
    </row>
    <row r="1841" spans="1:7" ht="22.5" customHeight="1">
      <c r="A1841" s="228">
        <f t="shared" si="2"/>
        <v>29</v>
      </c>
      <c r="B1841" s="246"/>
      <c r="C1841" s="247"/>
      <c r="D1841" s="247"/>
      <c r="E1841" s="246"/>
      <c r="F1841" s="248"/>
      <c r="G1841" s="246"/>
    </row>
    <row r="1842" spans="1:7" ht="22.5" customHeight="1">
      <c r="A1842" s="228">
        <f t="shared" si="2"/>
        <v>30</v>
      </c>
      <c r="B1842" s="246"/>
      <c r="C1842" s="247"/>
      <c r="D1842" s="247"/>
      <c r="E1842" s="246"/>
      <c r="F1842" s="248"/>
      <c r="G1842" s="246"/>
    </row>
    <row r="1843" spans="1:7" ht="22.5" customHeight="1">
      <c r="A1843" s="228">
        <f t="shared" si="2"/>
        <v>31</v>
      </c>
      <c r="B1843" s="246"/>
      <c r="C1843" s="247"/>
      <c r="D1843" s="247"/>
      <c r="E1843" s="246"/>
      <c r="F1843" s="248"/>
      <c r="G1843" s="246"/>
    </row>
    <row r="1844" spans="1:7" ht="22.5" customHeight="1">
      <c r="A1844" s="228">
        <f t="shared" si="2"/>
        <v>32</v>
      </c>
      <c r="B1844" s="246"/>
      <c r="C1844" s="247"/>
      <c r="D1844" s="247"/>
      <c r="E1844" s="246"/>
      <c r="F1844" s="248"/>
      <c r="G1844" s="246"/>
    </row>
    <row r="1845" spans="1:7" ht="22.5" customHeight="1">
      <c r="A1845" s="228">
        <f t="shared" si="2"/>
        <v>33</v>
      </c>
      <c r="B1845" s="246"/>
      <c r="C1845" s="247"/>
      <c r="D1845" s="247"/>
      <c r="E1845" s="246"/>
      <c r="F1845" s="248"/>
      <c r="G1845" s="246"/>
    </row>
    <row r="1846" spans="1:7" ht="22.5" customHeight="1">
      <c r="A1846" s="228">
        <f t="shared" si="2"/>
        <v>34</v>
      </c>
      <c r="B1846" s="246"/>
      <c r="C1846" s="247"/>
      <c r="D1846" s="247"/>
      <c r="E1846" s="246"/>
      <c r="F1846" s="248"/>
      <c r="G1846" s="246"/>
    </row>
    <row r="1847" spans="1:7" ht="22.5" customHeight="1">
      <c r="A1847" s="228">
        <f t="shared" si="2"/>
        <v>35</v>
      </c>
      <c r="B1847" s="246"/>
      <c r="C1847" s="247"/>
      <c r="D1847" s="247"/>
      <c r="E1847" s="246"/>
      <c r="F1847" s="248"/>
      <c r="G1847" s="246"/>
    </row>
    <row r="1848" spans="1:7" ht="22.5" customHeight="1">
      <c r="A1848" s="228">
        <f t="shared" si="2"/>
        <v>36</v>
      </c>
      <c r="B1848" s="246"/>
      <c r="C1848" s="247"/>
      <c r="D1848" s="247"/>
      <c r="E1848" s="246"/>
      <c r="F1848" s="248"/>
      <c r="G1848" s="246"/>
    </row>
    <row r="1849" spans="1:7" ht="22.5" customHeight="1">
      <c r="A1849" s="228">
        <f t="shared" si="2"/>
        <v>37</v>
      </c>
      <c r="B1849" s="246"/>
      <c r="C1849" s="247"/>
      <c r="D1849" s="247"/>
      <c r="E1849" s="246"/>
      <c r="F1849" s="248"/>
      <c r="G1849" s="246"/>
    </row>
    <row r="1850" spans="1:7" ht="22.5" customHeight="1">
      <c r="A1850" s="228">
        <f t="shared" si="2"/>
        <v>38</v>
      </c>
      <c r="B1850" s="246"/>
      <c r="C1850" s="247"/>
      <c r="D1850" s="247"/>
      <c r="E1850" s="246"/>
      <c r="F1850" s="248"/>
      <c r="G1850" s="246"/>
    </row>
    <row r="1851" spans="1:7" ht="22.5" customHeight="1">
      <c r="A1851" s="228">
        <f t="shared" si="2"/>
        <v>39</v>
      </c>
      <c r="B1851" s="246"/>
      <c r="C1851" s="247"/>
      <c r="D1851" s="247"/>
      <c r="E1851" s="246"/>
      <c r="F1851" s="248"/>
      <c r="G1851" s="246"/>
    </row>
    <row r="1852" spans="1:7" ht="22.5" customHeight="1">
      <c r="A1852" s="228">
        <f t="shared" si="2"/>
        <v>40</v>
      </c>
      <c r="B1852" s="246"/>
      <c r="C1852" s="247"/>
      <c r="D1852" s="247"/>
      <c r="E1852" s="246"/>
      <c r="F1852" s="248"/>
      <c r="G1852" s="246"/>
    </row>
    <row r="1853" spans="1:7" ht="22.5" customHeight="1">
      <c r="A1853" s="228">
        <f t="shared" si="2"/>
        <v>41</v>
      </c>
      <c r="B1853" s="246"/>
      <c r="C1853" s="247"/>
      <c r="D1853" s="247"/>
      <c r="E1853" s="246"/>
      <c r="F1853" s="248"/>
      <c r="G1853" s="246"/>
    </row>
    <row r="1854" spans="1:7" ht="22.5" customHeight="1">
      <c r="A1854" s="228">
        <f t="shared" si="2"/>
        <v>42</v>
      </c>
      <c r="B1854" s="246"/>
      <c r="C1854" s="247"/>
      <c r="D1854" s="247"/>
      <c r="E1854" s="246"/>
      <c r="F1854" s="248"/>
      <c r="G1854" s="246"/>
    </row>
    <row r="1855" spans="1:7" ht="22.5" customHeight="1">
      <c r="A1855" s="228">
        <f t="shared" si="2"/>
        <v>43</v>
      </c>
      <c r="B1855" s="246"/>
      <c r="C1855" s="247"/>
      <c r="D1855" s="247"/>
      <c r="E1855" s="246"/>
      <c r="F1855" s="248"/>
      <c r="G1855" s="246"/>
    </row>
    <row r="1856" spans="1:7" ht="22.5" customHeight="1">
      <c r="A1856" s="228">
        <f t="shared" si="2"/>
        <v>44</v>
      </c>
      <c r="B1856" s="246"/>
      <c r="C1856" s="247"/>
      <c r="D1856" s="247"/>
      <c r="E1856" s="246"/>
      <c r="F1856" s="248"/>
      <c r="G1856" s="246"/>
    </row>
    <row r="1857" spans="1:7" ht="22.5" customHeight="1">
      <c r="A1857" s="228">
        <f t="shared" si="2"/>
        <v>45</v>
      </c>
      <c r="B1857" s="246"/>
      <c r="C1857" s="247"/>
      <c r="D1857" s="247"/>
      <c r="E1857" s="246"/>
      <c r="F1857" s="248"/>
      <c r="G1857" s="246"/>
    </row>
    <row r="1858" spans="1:7" ht="22.5" customHeight="1">
      <c r="A1858" s="228">
        <f t="shared" si="2"/>
        <v>46</v>
      </c>
      <c r="B1858" s="246"/>
      <c r="C1858" s="247"/>
      <c r="D1858" s="247"/>
      <c r="E1858" s="246"/>
      <c r="F1858" s="248"/>
      <c r="G1858" s="246"/>
    </row>
    <row r="1859" spans="1:7" ht="22.5" customHeight="1">
      <c r="A1859" s="228">
        <f t="shared" si="2"/>
        <v>47</v>
      </c>
      <c r="B1859" s="246"/>
      <c r="C1859" s="247"/>
      <c r="D1859" s="247"/>
      <c r="E1859" s="246"/>
      <c r="F1859" s="248"/>
      <c r="G1859" s="246"/>
    </row>
    <row r="1860" spans="1:7" ht="22.5" customHeight="1">
      <c r="A1860" s="228">
        <f t="shared" si="2"/>
        <v>48</v>
      </c>
      <c r="B1860" s="246"/>
      <c r="C1860" s="247"/>
      <c r="D1860" s="247"/>
      <c r="E1860" s="246"/>
      <c r="F1860" s="248"/>
      <c r="G1860" s="246"/>
    </row>
    <row r="1861" spans="1:7" ht="22.5" customHeight="1">
      <c r="A1861" s="228">
        <f t="shared" si="2"/>
        <v>49</v>
      </c>
      <c r="B1861" s="246"/>
      <c r="C1861" s="247"/>
      <c r="D1861" s="247"/>
      <c r="E1861" s="246"/>
      <c r="F1861" s="248"/>
      <c r="G1861" s="246"/>
    </row>
    <row r="1862" spans="1:7" ht="22.5" customHeight="1">
      <c r="A1862" s="228">
        <f t="shared" si="2"/>
        <v>50</v>
      </c>
      <c r="B1862" s="246"/>
      <c r="C1862" s="247"/>
      <c r="D1862" s="247"/>
      <c r="E1862" s="246"/>
      <c r="F1862" s="248"/>
      <c r="G1862" s="246"/>
    </row>
    <row r="1863" spans="1:7" ht="22.5" customHeight="1">
      <c r="A1863" s="228">
        <f t="shared" si="2"/>
        <v>51</v>
      </c>
      <c r="B1863" s="246"/>
      <c r="C1863" s="247"/>
      <c r="D1863" s="247"/>
      <c r="E1863" s="246"/>
      <c r="F1863" s="248"/>
      <c r="G1863" s="246"/>
    </row>
    <row r="1864" spans="1:7" ht="22.5" customHeight="1">
      <c r="A1864" s="228">
        <f t="shared" si="2"/>
        <v>52</v>
      </c>
      <c r="B1864" s="246"/>
      <c r="C1864" s="247"/>
      <c r="D1864" s="247"/>
      <c r="E1864" s="246"/>
      <c r="F1864" s="248"/>
      <c r="G1864" s="246"/>
    </row>
    <row r="1865" spans="1:7" ht="22.5" customHeight="1">
      <c r="A1865" s="228">
        <f t="shared" si="2"/>
        <v>53</v>
      </c>
      <c r="B1865" s="246"/>
      <c r="C1865" s="247"/>
      <c r="D1865" s="247"/>
      <c r="E1865" s="246"/>
      <c r="F1865" s="248"/>
      <c r="G1865" s="246"/>
    </row>
    <row r="1866" spans="1:7" ht="22.5" customHeight="1">
      <c r="A1866" s="228">
        <f t="shared" si="2"/>
        <v>54</v>
      </c>
      <c r="B1866" s="246"/>
      <c r="C1866" s="247"/>
      <c r="D1866" s="247"/>
      <c r="E1866" s="246"/>
      <c r="F1866" s="248"/>
      <c r="G1866" s="246"/>
    </row>
    <row r="1867" spans="1:7" ht="22.5" customHeight="1">
      <c r="A1867" s="228">
        <f t="shared" si="2"/>
        <v>55</v>
      </c>
      <c r="B1867" s="246"/>
      <c r="C1867" s="247"/>
      <c r="D1867" s="247"/>
      <c r="E1867" s="246"/>
      <c r="F1867" s="248"/>
      <c r="G1867" s="246"/>
    </row>
    <row r="1868" spans="1:7" ht="22.5" customHeight="1">
      <c r="A1868" s="228">
        <f t="shared" si="2"/>
        <v>56</v>
      </c>
      <c r="B1868" s="246"/>
      <c r="C1868" s="247"/>
      <c r="D1868" s="247"/>
      <c r="E1868" s="246"/>
      <c r="F1868" s="248"/>
      <c r="G1868" s="246"/>
    </row>
    <row r="1869" spans="1:7" ht="22.5" customHeight="1">
      <c r="A1869" s="228">
        <f t="shared" si="2"/>
        <v>57</v>
      </c>
      <c r="B1869" s="246"/>
      <c r="C1869" s="247"/>
      <c r="D1869" s="247"/>
      <c r="E1869" s="246"/>
      <c r="F1869" s="248"/>
      <c r="G1869" s="246"/>
    </row>
    <row r="1870" spans="1:7" ht="22.5" customHeight="1">
      <c r="A1870" s="228">
        <f t="shared" si="2"/>
        <v>58</v>
      </c>
      <c r="B1870" s="246"/>
      <c r="C1870" s="247"/>
      <c r="D1870" s="247"/>
      <c r="E1870" s="246"/>
      <c r="F1870" s="248"/>
      <c r="G1870" s="246"/>
    </row>
    <row r="1871" spans="1:7" ht="22.5" customHeight="1">
      <c r="A1871" s="228">
        <f t="shared" si="2"/>
        <v>59</v>
      </c>
      <c r="B1871" s="246"/>
      <c r="C1871" s="247"/>
      <c r="D1871" s="247"/>
      <c r="E1871" s="246"/>
      <c r="F1871" s="248"/>
      <c r="G1871" s="246"/>
    </row>
    <row r="1872" spans="1:7" ht="22.5" customHeight="1">
      <c r="A1872" s="228">
        <f t="shared" si="2"/>
        <v>60</v>
      </c>
      <c r="B1872" s="246"/>
      <c r="C1872" s="247"/>
      <c r="D1872" s="247"/>
      <c r="E1872" s="246"/>
      <c r="F1872" s="248"/>
      <c r="G1872" s="246"/>
    </row>
    <row r="1873" spans="1:7" ht="22.5" customHeight="1">
      <c r="A1873" s="228">
        <f t="shared" si="2"/>
        <v>61</v>
      </c>
      <c r="B1873" s="246"/>
      <c r="C1873" s="247"/>
      <c r="D1873" s="247"/>
      <c r="E1873" s="246"/>
      <c r="F1873" s="248"/>
      <c r="G1873" s="246"/>
    </row>
    <row r="1874" spans="1:7" ht="22.5" customHeight="1">
      <c r="A1874" s="228">
        <f t="shared" si="2"/>
        <v>62</v>
      </c>
      <c r="B1874" s="246"/>
      <c r="C1874" s="247"/>
      <c r="D1874" s="247"/>
      <c r="E1874" s="246"/>
      <c r="F1874" s="248"/>
      <c r="G1874" s="246"/>
    </row>
    <row r="1875" spans="1:7" ht="22.5" customHeight="1">
      <c r="A1875" s="228">
        <f t="shared" si="2"/>
        <v>63</v>
      </c>
      <c r="B1875" s="246"/>
      <c r="C1875" s="247"/>
      <c r="D1875" s="247"/>
      <c r="E1875" s="246"/>
      <c r="F1875" s="248"/>
      <c r="G1875" s="246"/>
    </row>
    <row r="1876" spans="1:7" ht="22.5" customHeight="1">
      <c r="A1876" s="228">
        <f t="shared" si="2"/>
        <v>64</v>
      </c>
      <c r="B1876" s="246"/>
      <c r="C1876" s="247"/>
      <c r="D1876" s="247"/>
      <c r="E1876" s="246"/>
      <c r="F1876" s="248"/>
      <c r="G1876" s="246"/>
    </row>
    <row r="1877" spans="1:7" ht="22.5" customHeight="1">
      <c r="A1877" s="228">
        <f t="shared" si="2"/>
        <v>65</v>
      </c>
      <c r="B1877" s="246"/>
      <c r="C1877" s="247"/>
      <c r="D1877" s="247"/>
      <c r="E1877" s="246"/>
      <c r="F1877" s="248"/>
      <c r="G1877" s="246"/>
    </row>
    <row r="1878" spans="1:7" ht="22.5" customHeight="1">
      <c r="A1878" s="228">
        <f t="shared" si="2"/>
        <v>66</v>
      </c>
      <c r="B1878" s="246"/>
      <c r="C1878" s="247"/>
      <c r="D1878" s="247"/>
      <c r="E1878" s="246"/>
      <c r="F1878" s="248"/>
      <c r="G1878" s="246"/>
    </row>
    <row r="1879" spans="1:7" ht="22.5" customHeight="1">
      <c r="A1879" s="228">
        <f t="shared" si="2"/>
        <v>67</v>
      </c>
      <c r="B1879" s="246"/>
      <c r="C1879" s="247"/>
      <c r="D1879" s="247"/>
      <c r="E1879" s="246"/>
      <c r="F1879" s="248"/>
      <c r="G1879" s="246"/>
    </row>
    <row r="1880" spans="1:7" ht="22.5" customHeight="1">
      <c r="A1880" s="228">
        <f t="shared" si="2"/>
        <v>68</v>
      </c>
      <c r="B1880" s="246"/>
      <c r="C1880" s="247"/>
      <c r="D1880" s="247"/>
      <c r="E1880" s="246"/>
      <c r="F1880" s="248"/>
      <c r="G1880" s="246"/>
    </row>
    <row r="1881" spans="1:7" ht="22.5" customHeight="1">
      <c r="A1881" s="228">
        <f t="shared" si="2"/>
        <v>69</v>
      </c>
      <c r="B1881" s="246"/>
      <c r="C1881" s="247"/>
      <c r="D1881" s="247"/>
      <c r="E1881" s="246"/>
      <c r="F1881" s="248"/>
      <c r="G1881" s="246"/>
    </row>
    <row r="1882" spans="1:7" ht="22.5" customHeight="1">
      <c r="A1882" s="228">
        <f t="shared" si="2"/>
        <v>70</v>
      </c>
      <c r="B1882" s="246"/>
      <c r="C1882" s="247"/>
      <c r="D1882" s="247"/>
      <c r="E1882" s="246"/>
      <c r="F1882" s="248"/>
      <c r="G1882" s="246"/>
    </row>
    <row r="1883" spans="1:7" ht="22.5" customHeight="1">
      <c r="A1883" s="228">
        <f t="shared" si="2"/>
        <v>71</v>
      </c>
      <c r="B1883" s="246"/>
      <c r="C1883" s="247"/>
      <c r="D1883" s="247"/>
      <c r="E1883" s="246"/>
      <c r="F1883" s="248"/>
      <c r="G1883" s="246"/>
    </row>
    <row r="1884" spans="1:7" ht="22.5" customHeight="1">
      <c r="A1884" s="228">
        <f t="shared" si="2"/>
        <v>72</v>
      </c>
      <c r="B1884" s="246"/>
      <c r="C1884" s="247"/>
      <c r="D1884" s="247"/>
      <c r="E1884" s="246"/>
      <c r="F1884" s="248"/>
      <c r="G1884" s="246"/>
    </row>
    <row r="1885" spans="1:7" ht="22.5" customHeight="1">
      <c r="A1885" s="228">
        <f t="shared" si="2"/>
        <v>73</v>
      </c>
      <c r="B1885" s="246"/>
      <c r="C1885" s="247"/>
      <c r="D1885" s="247"/>
      <c r="E1885" s="246"/>
      <c r="F1885" s="248"/>
      <c r="G1885" s="246"/>
    </row>
    <row r="1886" spans="1:7" ht="22.5" customHeight="1">
      <c r="A1886" s="228">
        <f t="shared" si="2"/>
        <v>74</v>
      </c>
      <c r="B1886" s="246"/>
      <c r="C1886" s="247"/>
      <c r="D1886" s="247"/>
      <c r="E1886" s="246"/>
      <c r="F1886" s="248"/>
      <c r="G1886" s="246"/>
    </row>
    <row r="1887" spans="1:7" ht="22.5" customHeight="1">
      <c r="A1887" s="228">
        <f t="shared" si="2"/>
        <v>75</v>
      </c>
      <c r="B1887" s="246"/>
      <c r="C1887" s="247"/>
      <c r="D1887" s="247"/>
      <c r="E1887" s="246"/>
      <c r="F1887" s="248"/>
      <c r="G1887" s="246"/>
    </row>
    <row r="1888" spans="1:7" ht="22.5" customHeight="1">
      <c r="A1888" s="228">
        <f t="shared" si="2"/>
        <v>76</v>
      </c>
      <c r="B1888" s="246"/>
      <c r="C1888" s="247"/>
      <c r="D1888" s="247"/>
      <c r="E1888" s="246"/>
      <c r="F1888" s="248"/>
      <c r="G1888" s="246"/>
    </row>
    <row r="1889" spans="1:7" ht="22.5" customHeight="1">
      <c r="A1889" s="228">
        <f t="shared" si="2"/>
        <v>77</v>
      </c>
      <c r="B1889" s="246"/>
      <c r="C1889" s="247"/>
      <c r="D1889" s="247"/>
      <c r="E1889" s="246"/>
      <c r="F1889" s="248"/>
      <c r="G1889" s="246"/>
    </row>
    <row r="1890" spans="1:7" ht="22.5" customHeight="1">
      <c r="A1890" s="228">
        <f t="shared" si="2"/>
        <v>78</v>
      </c>
      <c r="B1890" s="246"/>
      <c r="C1890" s="247"/>
      <c r="D1890" s="247"/>
      <c r="E1890" s="246"/>
      <c r="F1890" s="248"/>
      <c r="G1890" s="246"/>
    </row>
    <row r="1891" spans="1:7" ht="22.5" customHeight="1">
      <c r="A1891" s="228">
        <f t="shared" si="2"/>
        <v>79</v>
      </c>
      <c r="B1891" s="246"/>
      <c r="C1891" s="247"/>
      <c r="D1891" s="247"/>
      <c r="E1891" s="246"/>
      <c r="F1891" s="248"/>
      <c r="G1891" s="246"/>
    </row>
    <row r="1892" spans="1:7" ht="22.5" customHeight="1">
      <c r="A1892" s="228">
        <f t="shared" si="2"/>
        <v>80</v>
      </c>
      <c r="B1892" s="246"/>
      <c r="C1892" s="247"/>
      <c r="D1892" s="247"/>
      <c r="E1892" s="246"/>
      <c r="F1892" s="248"/>
      <c r="G1892" s="246"/>
    </row>
    <row r="1893" spans="1:7" ht="22.5" customHeight="1">
      <c r="A1893" s="228">
        <f t="shared" si="2"/>
        <v>81</v>
      </c>
      <c r="B1893" s="246"/>
      <c r="C1893" s="247"/>
      <c r="D1893" s="247"/>
      <c r="E1893" s="246"/>
      <c r="F1893" s="248"/>
      <c r="G1893" s="246"/>
    </row>
    <row r="1894" spans="1:7" ht="22.5" customHeight="1">
      <c r="A1894" s="228">
        <f t="shared" si="2"/>
        <v>82</v>
      </c>
      <c r="B1894" s="246"/>
      <c r="C1894" s="247"/>
      <c r="D1894" s="247"/>
      <c r="E1894" s="246"/>
      <c r="F1894" s="248"/>
      <c r="G1894" s="246"/>
    </row>
    <row r="1895" spans="1:7" ht="22.5" customHeight="1">
      <c r="A1895" s="228">
        <f t="shared" si="2"/>
        <v>83</v>
      </c>
      <c r="B1895" s="246"/>
      <c r="C1895" s="247"/>
      <c r="D1895" s="247"/>
      <c r="E1895" s="246"/>
      <c r="F1895" s="248"/>
      <c r="G1895" s="246"/>
    </row>
    <row r="1896" spans="1:7" ht="22.5" customHeight="1">
      <c r="A1896" s="228">
        <f t="shared" si="2"/>
        <v>84</v>
      </c>
      <c r="B1896" s="246"/>
      <c r="C1896" s="247"/>
      <c r="D1896" s="247"/>
      <c r="E1896" s="246"/>
      <c r="F1896" s="248"/>
      <c r="G1896" s="246"/>
    </row>
    <row r="1897" spans="1:7" ht="22.5" customHeight="1">
      <c r="A1897" s="228">
        <f t="shared" si="2"/>
        <v>85</v>
      </c>
      <c r="B1897" s="246"/>
      <c r="C1897" s="247"/>
      <c r="D1897" s="247"/>
      <c r="E1897" s="246"/>
      <c r="F1897" s="248"/>
      <c r="G1897" s="246"/>
    </row>
    <row r="1898" spans="1:7" ht="22.5" customHeight="1">
      <c r="A1898" s="228">
        <f t="shared" si="2"/>
        <v>86</v>
      </c>
      <c r="B1898" s="246"/>
      <c r="C1898" s="247"/>
      <c r="D1898" s="247"/>
      <c r="E1898" s="246"/>
      <c r="F1898" s="248"/>
      <c r="G1898" s="246"/>
    </row>
    <row r="1899" spans="1:7" ht="22.5" customHeight="1">
      <c r="A1899" s="228">
        <f t="shared" si="2"/>
        <v>87</v>
      </c>
      <c r="B1899" s="246"/>
      <c r="C1899" s="247"/>
      <c r="D1899" s="247"/>
      <c r="E1899" s="246"/>
      <c r="F1899" s="248"/>
      <c r="G1899" s="246"/>
    </row>
    <row r="1900" spans="1:7" ht="22.5" customHeight="1">
      <c r="A1900" s="228">
        <f t="shared" si="2"/>
        <v>88</v>
      </c>
      <c r="B1900" s="246"/>
      <c r="C1900" s="247"/>
      <c r="D1900" s="247"/>
      <c r="E1900" s="246"/>
      <c r="F1900" s="248"/>
      <c r="G1900" s="246"/>
    </row>
    <row r="1901" spans="1:7" ht="22.5" customHeight="1">
      <c r="A1901" s="228">
        <f t="shared" si="2"/>
        <v>89</v>
      </c>
      <c r="B1901" s="246"/>
      <c r="C1901" s="247"/>
      <c r="D1901" s="247"/>
      <c r="E1901" s="246"/>
      <c r="F1901" s="248"/>
      <c r="G1901" s="246"/>
    </row>
    <row r="1902" spans="1:7" ht="22.5" customHeight="1">
      <c r="A1902" s="228">
        <f t="shared" si="2"/>
        <v>90</v>
      </c>
      <c r="B1902" s="246"/>
      <c r="C1902" s="247"/>
      <c r="D1902" s="247"/>
      <c r="E1902" s="246"/>
      <c r="F1902" s="248"/>
      <c r="G1902" s="246"/>
    </row>
    <row r="1903" spans="1:7" ht="22.5" customHeight="1">
      <c r="A1903" s="228">
        <f t="shared" si="2"/>
        <v>91</v>
      </c>
      <c r="B1903" s="246"/>
      <c r="C1903" s="247"/>
      <c r="D1903" s="247"/>
      <c r="E1903" s="246"/>
      <c r="F1903" s="248"/>
      <c r="G1903" s="246"/>
    </row>
    <row r="1904" spans="1:7" ht="22.5" customHeight="1">
      <c r="A1904" s="228">
        <f t="shared" si="2"/>
        <v>92</v>
      </c>
      <c r="B1904" s="246"/>
      <c r="C1904" s="247"/>
      <c r="D1904" s="247"/>
      <c r="E1904" s="246"/>
      <c r="F1904" s="248"/>
      <c r="G1904" s="246"/>
    </row>
    <row r="1905" spans="1:7" ht="22.5" customHeight="1">
      <c r="A1905" s="228">
        <f t="shared" si="2"/>
        <v>93</v>
      </c>
      <c r="B1905" s="246"/>
      <c r="C1905" s="247"/>
      <c r="D1905" s="247"/>
      <c r="E1905" s="246"/>
      <c r="F1905" s="248"/>
      <c r="G1905" s="246"/>
    </row>
    <row r="1906" spans="1:7" ht="22.5" customHeight="1">
      <c r="A1906" s="228">
        <f t="shared" si="2"/>
        <v>94</v>
      </c>
      <c r="B1906" s="246"/>
      <c r="C1906" s="247"/>
      <c r="D1906" s="247"/>
      <c r="E1906" s="246"/>
      <c r="F1906" s="248"/>
      <c r="G1906" s="246"/>
    </row>
    <row r="1907" spans="1:7" ht="22.5" customHeight="1">
      <c r="A1907" s="228">
        <f t="shared" si="2"/>
        <v>95</v>
      </c>
      <c r="B1907" s="246"/>
      <c r="C1907" s="247"/>
      <c r="D1907" s="247"/>
      <c r="E1907" s="246"/>
      <c r="F1907" s="248"/>
      <c r="G1907" s="246"/>
    </row>
    <row r="1908" spans="1:7" ht="22.5" customHeight="1">
      <c r="A1908" s="228">
        <f t="shared" si="2"/>
        <v>96</v>
      </c>
      <c r="B1908" s="246"/>
      <c r="C1908" s="247"/>
      <c r="D1908" s="247"/>
      <c r="E1908" s="246"/>
      <c r="F1908" s="248"/>
      <c r="G1908" s="246"/>
    </row>
    <row r="1909" spans="1:7" ht="22.5" customHeight="1">
      <c r="A1909" s="228">
        <f t="shared" si="2"/>
        <v>97</v>
      </c>
      <c r="B1909" s="246"/>
      <c r="C1909" s="247"/>
      <c r="D1909" s="247"/>
      <c r="E1909" s="246"/>
      <c r="F1909" s="248"/>
      <c r="G1909" s="246"/>
    </row>
    <row r="1910" spans="1:7" ht="22.5" customHeight="1">
      <c r="A1910" s="228">
        <f t="shared" si="2"/>
        <v>98</v>
      </c>
      <c r="B1910" s="246"/>
      <c r="C1910" s="247"/>
      <c r="D1910" s="247"/>
      <c r="E1910" s="246"/>
      <c r="F1910" s="248"/>
      <c r="G1910" s="246"/>
    </row>
    <row r="1911" spans="1:7" ht="22.5" customHeight="1">
      <c r="A1911" s="228">
        <f t="shared" si="2"/>
        <v>99</v>
      </c>
      <c r="B1911" s="246"/>
      <c r="C1911" s="247"/>
      <c r="D1911" s="247"/>
      <c r="E1911" s="246"/>
      <c r="F1911" s="248"/>
      <c r="G1911" s="246"/>
    </row>
    <row r="1912" spans="1:7" ht="22.5" customHeight="1">
      <c r="A1912" s="228">
        <f t="shared" si="2"/>
        <v>100</v>
      </c>
      <c r="B1912" s="246"/>
      <c r="C1912" s="247"/>
      <c r="D1912" s="247"/>
      <c r="E1912" s="246"/>
      <c r="F1912" s="248"/>
      <c r="G1912" s="246"/>
    </row>
    <row r="1913" spans="1:7" ht="22.5" customHeight="1">
      <c r="A1913" s="228">
        <f t="shared" si="2"/>
        <v>101</v>
      </c>
      <c r="B1913" s="246"/>
      <c r="C1913" s="247"/>
      <c r="D1913" s="247"/>
      <c r="E1913" s="246"/>
      <c r="F1913" s="248"/>
      <c r="G1913" s="246"/>
    </row>
    <row r="1914" spans="1:7" ht="22.5" customHeight="1">
      <c r="A1914" s="228">
        <f t="shared" si="2"/>
        <v>102</v>
      </c>
      <c r="B1914" s="246"/>
      <c r="C1914" s="247"/>
      <c r="D1914" s="247"/>
      <c r="E1914" s="246"/>
      <c r="F1914" s="248"/>
      <c r="G1914" s="246"/>
    </row>
    <row r="1915" spans="1:7" ht="22.5" customHeight="1">
      <c r="A1915" s="228">
        <f t="shared" si="2"/>
        <v>103</v>
      </c>
      <c r="B1915" s="246"/>
      <c r="C1915" s="247"/>
      <c r="D1915" s="247"/>
      <c r="E1915" s="246"/>
      <c r="F1915" s="248"/>
      <c r="G1915" s="246"/>
    </row>
    <row r="1916" spans="1:7" ht="22.5" customHeight="1">
      <c r="A1916" s="228">
        <f t="shared" si="2"/>
        <v>104</v>
      </c>
      <c r="B1916" s="246"/>
      <c r="C1916" s="247"/>
      <c r="D1916" s="247"/>
      <c r="E1916" s="246"/>
      <c r="F1916" s="248"/>
      <c r="G1916" s="246"/>
    </row>
    <row r="1917" spans="1:7" ht="22.5" customHeight="1">
      <c r="A1917" s="228">
        <f t="shared" si="2"/>
        <v>105</v>
      </c>
      <c r="B1917" s="246"/>
      <c r="C1917" s="247"/>
      <c r="D1917" s="247"/>
      <c r="E1917" s="246"/>
      <c r="F1917" s="248"/>
      <c r="G1917" s="246"/>
    </row>
    <row r="1918" spans="1:7" ht="22.5" customHeight="1">
      <c r="A1918" s="228">
        <f t="shared" si="2"/>
        <v>106</v>
      </c>
      <c r="B1918" s="246"/>
      <c r="C1918" s="247"/>
      <c r="D1918" s="247"/>
      <c r="E1918" s="246"/>
      <c r="F1918" s="248"/>
      <c r="G1918" s="246"/>
    </row>
    <row r="1919" spans="1:7" ht="22.5" customHeight="1">
      <c r="A1919" s="228">
        <f t="shared" si="2"/>
        <v>107</v>
      </c>
      <c r="B1919" s="246"/>
      <c r="C1919" s="247"/>
      <c r="D1919" s="247"/>
      <c r="E1919" s="246"/>
      <c r="F1919" s="248"/>
      <c r="G1919" s="246"/>
    </row>
    <row r="1920" spans="1:7" ht="22.5" customHeight="1">
      <c r="A1920" s="228">
        <f t="shared" si="2"/>
        <v>108</v>
      </c>
      <c r="B1920" s="246"/>
      <c r="C1920" s="247"/>
      <c r="D1920" s="247"/>
      <c r="E1920" s="246"/>
      <c r="F1920" s="248"/>
      <c r="G1920" s="246"/>
    </row>
    <row r="1921" spans="1:7" ht="22.5" customHeight="1">
      <c r="A1921" s="228">
        <f t="shared" si="2"/>
        <v>109</v>
      </c>
      <c r="B1921" s="246"/>
      <c r="C1921" s="247"/>
      <c r="D1921" s="247"/>
      <c r="E1921" s="246"/>
      <c r="F1921" s="248"/>
      <c r="G1921" s="246"/>
    </row>
    <row r="1922" spans="1:7" ht="22.5" customHeight="1">
      <c r="A1922" s="228">
        <f t="shared" si="2"/>
        <v>110</v>
      </c>
      <c r="B1922" s="246"/>
      <c r="C1922" s="247"/>
      <c r="D1922" s="247"/>
      <c r="E1922" s="246"/>
      <c r="F1922" s="248"/>
      <c r="G1922" s="246"/>
    </row>
    <row r="1923" spans="1:7" ht="22.5" customHeight="1">
      <c r="A1923" s="228">
        <f t="shared" si="2"/>
        <v>111</v>
      </c>
      <c r="B1923" s="246"/>
      <c r="C1923" s="247"/>
      <c r="D1923" s="247"/>
      <c r="E1923" s="246"/>
      <c r="F1923" s="248"/>
      <c r="G1923" s="246"/>
    </row>
    <row r="1924" spans="1:7" ht="22.5" customHeight="1">
      <c r="A1924" s="228">
        <f t="shared" si="2"/>
        <v>112</v>
      </c>
      <c r="B1924" s="246"/>
      <c r="C1924" s="247"/>
      <c r="D1924" s="247"/>
      <c r="E1924" s="246"/>
      <c r="F1924" s="248"/>
      <c r="G1924" s="246"/>
    </row>
    <row r="1925" spans="1:7" ht="22.5" customHeight="1">
      <c r="A1925" s="228">
        <f t="shared" si="2"/>
        <v>113</v>
      </c>
      <c r="B1925" s="246"/>
      <c r="C1925" s="247"/>
      <c r="D1925" s="247"/>
      <c r="E1925" s="246"/>
      <c r="F1925" s="248"/>
      <c r="G1925" s="246"/>
    </row>
    <row r="1926" spans="1:7" ht="22.5" customHeight="1">
      <c r="A1926" s="228">
        <f t="shared" si="2"/>
        <v>114</v>
      </c>
      <c r="B1926" s="246"/>
      <c r="C1926" s="247"/>
      <c r="D1926" s="247"/>
      <c r="E1926" s="246"/>
      <c r="F1926" s="248"/>
      <c r="G1926" s="246"/>
    </row>
    <row r="1927" spans="1:7" ht="22.5" customHeight="1">
      <c r="A1927" s="228">
        <f t="shared" si="2"/>
        <v>115</v>
      </c>
      <c r="B1927" s="246"/>
      <c r="C1927" s="247"/>
      <c r="D1927" s="247"/>
      <c r="E1927" s="246"/>
      <c r="F1927" s="248"/>
      <c r="G1927" s="246"/>
    </row>
    <row r="1928" spans="1:7" ht="22.5" customHeight="1">
      <c r="A1928" s="228">
        <f t="shared" si="2"/>
        <v>116</v>
      </c>
      <c r="B1928" s="246"/>
      <c r="C1928" s="247"/>
      <c r="D1928" s="247"/>
      <c r="E1928" s="246"/>
      <c r="F1928" s="248"/>
      <c r="G1928" s="246"/>
    </row>
    <row r="1929" spans="1:7" ht="22.5" customHeight="1">
      <c r="A1929" s="228">
        <f t="shared" si="2"/>
        <v>117</v>
      </c>
      <c r="B1929" s="246"/>
      <c r="C1929" s="247"/>
      <c r="D1929" s="247"/>
      <c r="E1929" s="246"/>
      <c r="F1929" s="248"/>
      <c r="G1929" s="246"/>
    </row>
    <row r="1930" spans="1:7" ht="22.5" customHeight="1">
      <c r="A1930" s="228">
        <f t="shared" si="2"/>
        <v>118</v>
      </c>
      <c r="B1930" s="246"/>
      <c r="C1930" s="247"/>
      <c r="D1930" s="247"/>
      <c r="E1930" s="246"/>
      <c r="F1930" s="248"/>
      <c r="G1930" s="246"/>
    </row>
    <row r="1931" spans="1:7" ht="22.5" customHeight="1">
      <c r="A1931" s="228">
        <f t="shared" si="2"/>
        <v>119</v>
      </c>
      <c r="B1931" s="246"/>
      <c r="C1931" s="247"/>
      <c r="D1931" s="247"/>
      <c r="E1931" s="246"/>
      <c r="F1931" s="248"/>
      <c r="G1931" s="246"/>
    </row>
    <row r="1932" spans="1:7" ht="22.5" customHeight="1">
      <c r="A1932" s="228">
        <f t="shared" si="2"/>
        <v>120</v>
      </c>
      <c r="B1932" s="246"/>
      <c r="C1932" s="247"/>
      <c r="D1932" s="247"/>
      <c r="E1932" s="246"/>
      <c r="F1932" s="248"/>
      <c r="G1932" s="246"/>
    </row>
    <row r="1933" spans="1:7" ht="22.5" customHeight="1">
      <c r="A1933" s="228">
        <f t="shared" si="2"/>
        <v>121</v>
      </c>
      <c r="B1933" s="246"/>
      <c r="C1933" s="247"/>
      <c r="D1933" s="247"/>
      <c r="E1933" s="246"/>
      <c r="F1933" s="248"/>
      <c r="G1933" s="246"/>
    </row>
    <row r="1934" spans="1:7" ht="22.5" customHeight="1">
      <c r="A1934" s="228">
        <f t="shared" si="2"/>
        <v>122</v>
      </c>
      <c r="B1934" s="246"/>
      <c r="C1934" s="247"/>
      <c r="D1934" s="247"/>
      <c r="E1934" s="246"/>
      <c r="F1934" s="248"/>
      <c r="G1934" s="246"/>
    </row>
    <row r="1935" spans="1:7" ht="22.5" customHeight="1">
      <c r="A1935" s="228">
        <f t="shared" si="2"/>
        <v>123</v>
      </c>
      <c r="B1935" s="246"/>
      <c r="C1935" s="247"/>
      <c r="D1935" s="247"/>
      <c r="E1935" s="246"/>
      <c r="F1935" s="248"/>
      <c r="G1935" s="246"/>
    </row>
    <row r="1936" spans="1:7" ht="22.5" customHeight="1">
      <c r="A1936" s="228">
        <f t="shared" si="2"/>
        <v>124</v>
      </c>
      <c r="B1936" s="246"/>
      <c r="C1936" s="247"/>
      <c r="D1936" s="247"/>
      <c r="E1936" s="246"/>
      <c r="F1936" s="248"/>
      <c r="G1936" s="246"/>
    </row>
    <row r="1937" spans="1:7" ht="22.5" customHeight="1">
      <c r="A1937" s="228">
        <f t="shared" si="2"/>
        <v>125</v>
      </c>
      <c r="B1937" s="246"/>
      <c r="C1937" s="247"/>
      <c r="D1937" s="247"/>
      <c r="E1937" s="246"/>
      <c r="F1937" s="248"/>
      <c r="G1937" s="246"/>
    </row>
    <row r="1938" spans="1:7" ht="22.5" customHeight="1">
      <c r="A1938" s="228">
        <f t="shared" si="2"/>
        <v>126</v>
      </c>
      <c r="B1938" s="246"/>
      <c r="C1938" s="247"/>
      <c r="D1938" s="247"/>
      <c r="E1938" s="246"/>
      <c r="F1938" s="248"/>
      <c r="G1938" s="246"/>
    </row>
    <row r="1939" spans="1:7" ht="22.5" customHeight="1">
      <c r="A1939" s="228">
        <f t="shared" si="2"/>
        <v>127</v>
      </c>
      <c r="B1939" s="246"/>
      <c r="C1939" s="247"/>
      <c r="D1939" s="247"/>
      <c r="E1939" s="246"/>
      <c r="F1939" s="248"/>
      <c r="G1939" s="246"/>
    </row>
    <row r="1940" spans="1:7" ht="22.5" customHeight="1">
      <c r="A1940" s="228">
        <f t="shared" si="2"/>
        <v>128</v>
      </c>
      <c r="B1940" s="246"/>
      <c r="C1940" s="247"/>
      <c r="D1940" s="247"/>
      <c r="E1940" s="246"/>
      <c r="F1940" s="248"/>
      <c r="G1940" s="246"/>
    </row>
    <row r="1941" spans="1:7" ht="22.5" customHeight="1">
      <c r="A1941" s="228">
        <f t="shared" si="2"/>
        <v>129</v>
      </c>
      <c r="B1941" s="246"/>
      <c r="C1941" s="247"/>
      <c r="D1941" s="247"/>
      <c r="E1941" s="246"/>
      <c r="F1941" s="248"/>
      <c r="G1941" s="246"/>
    </row>
    <row r="1942" spans="1:7" ht="22.5" customHeight="1">
      <c r="A1942" s="228">
        <f t="shared" si="2"/>
        <v>130</v>
      </c>
      <c r="B1942" s="246"/>
      <c r="C1942" s="247"/>
      <c r="D1942" s="247"/>
      <c r="E1942" s="246"/>
      <c r="F1942" s="248"/>
      <c r="G1942" s="246"/>
    </row>
    <row r="1943" spans="1:7" ht="22.5" customHeight="1">
      <c r="A1943" s="228">
        <f t="shared" si="2"/>
        <v>131</v>
      </c>
      <c r="B1943" s="246"/>
      <c r="C1943" s="247"/>
      <c r="D1943" s="247"/>
      <c r="E1943" s="246"/>
      <c r="F1943" s="248"/>
      <c r="G1943" s="246"/>
    </row>
    <row r="1944" spans="1:7" ht="22.5" customHeight="1">
      <c r="A1944" s="228">
        <f t="shared" si="2"/>
        <v>132</v>
      </c>
      <c r="B1944" s="246"/>
      <c r="C1944" s="247"/>
      <c r="D1944" s="247"/>
      <c r="E1944" s="246"/>
      <c r="F1944" s="248"/>
      <c r="G1944" s="246"/>
    </row>
    <row r="1945" spans="1:7" ht="22.5" customHeight="1">
      <c r="A1945" s="228">
        <f t="shared" si="2"/>
        <v>133</v>
      </c>
      <c r="B1945" s="246"/>
      <c r="C1945" s="247"/>
      <c r="D1945" s="247"/>
      <c r="E1945" s="246"/>
      <c r="F1945" s="248"/>
      <c r="G1945" s="246"/>
    </row>
    <row r="1946" spans="1:7" ht="22.5" customHeight="1">
      <c r="A1946" s="228">
        <f t="shared" si="2"/>
        <v>134</v>
      </c>
      <c r="B1946" s="246"/>
      <c r="C1946" s="247"/>
      <c r="D1946" s="247"/>
      <c r="E1946" s="246"/>
      <c r="F1946" s="248"/>
      <c r="G1946" s="246"/>
    </row>
    <row r="1947" spans="1:7" ht="22.5" customHeight="1">
      <c r="A1947" s="228">
        <f t="shared" si="2"/>
        <v>135</v>
      </c>
      <c r="B1947" s="246"/>
      <c r="C1947" s="247"/>
      <c r="D1947" s="247"/>
      <c r="E1947" s="246"/>
      <c r="F1947" s="248"/>
      <c r="G1947" s="246"/>
    </row>
    <row r="1948" spans="1:7" ht="22.5" customHeight="1">
      <c r="A1948" s="228">
        <f t="shared" si="2"/>
        <v>136</v>
      </c>
      <c r="B1948" s="246"/>
      <c r="C1948" s="247"/>
      <c r="D1948" s="247"/>
      <c r="E1948" s="246"/>
      <c r="F1948" s="248"/>
      <c r="G1948" s="246"/>
    </row>
    <row r="1949" spans="1:7" ht="22.5" customHeight="1">
      <c r="A1949" s="228">
        <f t="shared" si="2"/>
        <v>137</v>
      </c>
      <c r="B1949" s="246"/>
      <c r="C1949" s="247"/>
      <c r="D1949" s="247"/>
      <c r="E1949" s="246"/>
      <c r="F1949" s="248"/>
      <c r="G1949" s="246"/>
    </row>
    <row r="1950" spans="1:7" ht="22.5" customHeight="1">
      <c r="A1950" s="228">
        <f t="shared" si="2"/>
        <v>138</v>
      </c>
      <c r="B1950" s="246"/>
      <c r="C1950" s="247"/>
      <c r="D1950" s="247"/>
      <c r="E1950" s="246"/>
      <c r="F1950" s="248"/>
      <c r="G1950" s="246"/>
    </row>
    <row r="1951" spans="1:7" ht="22.5" customHeight="1">
      <c r="A1951" s="228">
        <f t="shared" si="2"/>
        <v>139</v>
      </c>
      <c r="B1951" s="246"/>
      <c r="C1951" s="247"/>
      <c r="D1951" s="247"/>
      <c r="E1951" s="246"/>
      <c r="F1951" s="248"/>
      <c r="G1951" s="246"/>
    </row>
    <row r="1952" spans="1:7" ht="22.5" customHeight="1">
      <c r="A1952" s="228">
        <f t="shared" si="2"/>
        <v>140</v>
      </c>
      <c r="B1952" s="246"/>
      <c r="C1952" s="247"/>
      <c r="D1952" s="247"/>
      <c r="E1952" s="246"/>
      <c r="F1952" s="248"/>
      <c r="G1952" s="246"/>
    </row>
    <row r="1953" spans="1:7" ht="22.5" customHeight="1">
      <c r="A1953" s="228">
        <f t="shared" si="2"/>
        <v>141</v>
      </c>
      <c r="B1953" s="246"/>
      <c r="C1953" s="247"/>
      <c r="D1953" s="247"/>
      <c r="E1953" s="246"/>
      <c r="F1953" s="248"/>
      <c r="G1953" s="246"/>
    </row>
    <row r="1954" spans="1:7" ht="22.5" customHeight="1">
      <c r="A1954" s="228">
        <f t="shared" si="2"/>
        <v>142</v>
      </c>
      <c r="B1954" s="246"/>
      <c r="C1954" s="247"/>
      <c r="D1954" s="247"/>
      <c r="E1954" s="246"/>
      <c r="F1954" s="248"/>
      <c r="G1954" s="246"/>
    </row>
    <row r="1955" spans="1:7" ht="22.5" customHeight="1">
      <c r="A1955" s="228">
        <f t="shared" si="2"/>
        <v>143</v>
      </c>
      <c r="B1955" s="246"/>
      <c r="C1955" s="247"/>
      <c r="D1955" s="247"/>
      <c r="E1955" s="246"/>
      <c r="F1955" s="248"/>
      <c r="G1955" s="246"/>
    </row>
    <row r="1956" spans="1:7" ht="22.5" customHeight="1">
      <c r="A1956" s="228">
        <f t="shared" si="2"/>
        <v>144</v>
      </c>
      <c r="B1956" s="246"/>
      <c r="C1956" s="247"/>
      <c r="D1956" s="247"/>
      <c r="E1956" s="246"/>
      <c r="F1956" s="248"/>
      <c r="G1956" s="246"/>
    </row>
    <row r="1957" spans="1:7" ht="22.5" customHeight="1">
      <c r="A1957" s="228">
        <f t="shared" si="2"/>
        <v>145</v>
      </c>
      <c r="B1957" s="246"/>
      <c r="C1957" s="247"/>
      <c r="D1957" s="247"/>
      <c r="E1957" s="246"/>
      <c r="F1957" s="248"/>
      <c r="G1957" s="246"/>
    </row>
    <row r="1958" spans="1:7" ht="22.5" customHeight="1">
      <c r="A1958" s="228">
        <f t="shared" si="2"/>
        <v>146</v>
      </c>
      <c r="B1958" s="246"/>
      <c r="C1958" s="247"/>
      <c r="D1958" s="247"/>
      <c r="E1958" s="246"/>
      <c r="F1958" s="248"/>
      <c r="G1958" s="246"/>
    </row>
    <row r="1959" spans="1:7" ht="22.5" customHeight="1">
      <c r="A1959" s="228">
        <f t="shared" si="2"/>
        <v>147</v>
      </c>
      <c r="B1959" s="246"/>
      <c r="C1959" s="247"/>
      <c r="D1959" s="247"/>
      <c r="E1959" s="246"/>
      <c r="F1959" s="248"/>
      <c r="G1959" s="246"/>
    </row>
    <row r="1960" spans="1:7" ht="22.5" customHeight="1">
      <c r="A1960" s="228">
        <f t="shared" si="2"/>
        <v>148</v>
      </c>
      <c r="B1960" s="246"/>
      <c r="C1960" s="247"/>
      <c r="D1960" s="247"/>
      <c r="E1960" s="246"/>
      <c r="F1960" s="248"/>
      <c r="G1960" s="246"/>
    </row>
    <row r="1961" spans="1:7" ht="22.5" customHeight="1">
      <c r="A1961" s="228">
        <f t="shared" si="2"/>
        <v>149</v>
      </c>
      <c r="B1961" s="246"/>
      <c r="C1961" s="247"/>
      <c r="D1961" s="247"/>
      <c r="E1961" s="246"/>
      <c r="F1961" s="248"/>
      <c r="G1961" s="246"/>
    </row>
    <row r="1962" spans="1:7" ht="22.5" customHeight="1">
      <c r="A1962" s="228">
        <f t="shared" si="2"/>
        <v>150</v>
      </c>
      <c r="B1962" s="246"/>
      <c r="C1962" s="247"/>
      <c r="D1962" s="247"/>
      <c r="E1962" s="246"/>
      <c r="F1962" s="248"/>
      <c r="G1962" s="246"/>
    </row>
    <row r="1963" spans="1:7" ht="22.5" customHeight="1">
      <c r="A1963" s="228">
        <f t="shared" si="2"/>
        <v>151</v>
      </c>
      <c r="B1963" s="246"/>
      <c r="C1963" s="247"/>
      <c r="D1963" s="247"/>
      <c r="E1963" s="246"/>
      <c r="F1963" s="248"/>
      <c r="G1963" s="246"/>
    </row>
    <row r="1964" spans="1:7" ht="22.5" customHeight="1">
      <c r="A1964" s="228">
        <f t="shared" si="2"/>
        <v>152</v>
      </c>
      <c r="B1964" s="246"/>
      <c r="C1964" s="247"/>
      <c r="D1964" s="247"/>
      <c r="E1964" s="246"/>
      <c r="F1964" s="248"/>
      <c r="G1964" s="246"/>
    </row>
    <row r="1965" spans="1:7" ht="22.5" customHeight="1">
      <c r="A1965" s="228">
        <f t="shared" si="2"/>
        <v>153</v>
      </c>
      <c r="B1965" s="246"/>
      <c r="C1965" s="247"/>
      <c r="D1965" s="247"/>
      <c r="E1965" s="246"/>
      <c r="F1965" s="248"/>
      <c r="G1965" s="246"/>
    </row>
    <row r="1966" spans="1:7" ht="22.5" customHeight="1">
      <c r="A1966" s="228">
        <f t="shared" si="2"/>
        <v>154</v>
      </c>
      <c r="B1966" s="246"/>
      <c r="C1966" s="247"/>
      <c r="D1966" s="247"/>
      <c r="E1966" s="246"/>
      <c r="F1966" s="248"/>
      <c r="G1966" s="246"/>
    </row>
    <row r="1967" spans="1:7" ht="22.5" customHeight="1">
      <c r="A1967" s="228">
        <f t="shared" si="2"/>
        <v>155</v>
      </c>
      <c r="B1967" s="246"/>
      <c r="C1967" s="247"/>
      <c r="D1967" s="247"/>
      <c r="E1967" s="246"/>
      <c r="F1967" s="248"/>
      <c r="G1967" s="246"/>
    </row>
    <row r="1968" spans="1:7" ht="22.5" customHeight="1">
      <c r="A1968" s="228">
        <f t="shared" si="2"/>
        <v>156</v>
      </c>
      <c r="B1968" s="246"/>
      <c r="C1968" s="247"/>
      <c r="D1968" s="247"/>
      <c r="E1968" s="246"/>
      <c r="F1968" s="248"/>
      <c r="G1968" s="246"/>
    </row>
    <row r="1969" spans="1:7" ht="22.5" customHeight="1">
      <c r="A1969" s="228">
        <f t="shared" si="2"/>
        <v>157</v>
      </c>
      <c r="B1969" s="246"/>
      <c r="C1969" s="247"/>
      <c r="D1969" s="247"/>
      <c r="E1969" s="246"/>
      <c r="F1969" s="248"/>
      <c r="G1969" s="246"/>
    </row>
    <row r="1970" spans="1:7" ht="22.5" customHeight="1">
      <c r="A1970" s="228">
        <f t="shared" si="2"/>
        <v>158</v>
      </c>
      <c r="B1970" s="246"/>
      <c r="C1970" s="247"/>
      <c r="D1970" s="247"/>
      <c r="E1970" s="246"/>
      <c r="F1970" s="248"/>
      <c r="G1970" s="246"/>
    </row>
    <row r="1971" spans="1:7" ht="22.5" customHeight="1">
      <c r="A1971" s="228">
        <f t="shared" si="2"/>
        <v>159</v>
      </c>
      <c r="B1971" s="246"/>
      <c r="C1971" s="247"/>
      <c r="D1971" s="247"/>
      <c r="E1971" s="246"/>
      <c r="F1971" s="248"/>
      <c r="G1971" s="246"/>
    </row>
    <row r="1972" spans="1:7" ht="22.5" customHeight="1">
      <c r="A1972" s="228">
        <f t="shared" si="2"/>
        <v>160</v>
      </c>
      <c r="B1972" s="246"/>
      <c r="C1972" s="247"/>
      <c r="D1972" s="247"/>
      <c r="E1972" s="246"/>
      <c r="F1972" s="248"/>
      <c r="G1972" s="246"/>
    </row>
    <row r="1973" spans="1:7" ht="22.5" customHeight="1">
      <c r="A1973" s="228">
        <f t="shared" si="2"/>
        <v>161</v>
      </c>
      <c r="B1973" s="246"/>
      <c r="C1973" s="247"/>
      <c r="D1973" s="247"/>
      <c r="E1973" s="246"/>
      <c r="F1973" s="248"/>
      <c r="G1973" s="246"/>
    </row>
    <row r="1974" spans="1:7" ht="22.5" customHeight="1">
      <c r="A1974" s="228">
        <f t="shared" si="2"/>
        <v>162</v>
      </c>
      <c r="B1974" s="246"/>
      <c r="C1974" s="247"/>
      <c r="D1974" s="247"/>
      <c r="E1974" s="246"/>
      <c r="F1974" s="248"/>
      <c r="G1974" s="246"/>
    </row>
    <row r="1975" spans="1:7" ht="22.5" customHeight="1">
      <c r="A1975" s="228">
        <f t="shared" si="2"/>
        <v>163</v>
      </c>
      <c r="B1975" s="246"/>
      <c r="C1975" s="247"/>
      <c r="D1975" s="247"/>
      <c r="E1975" s="246"/>
      <c r="F1975" s="248"/>
      <c r="G1975" s="246"/>
    </row>
    <row r="1976" spans="1:7" ht="22.5" customHeight="1">
      <c r="A1976" s="228">
        <f t="shared" si="2"/>
        <v>164</v>
      </c>
      <c r="B1976" s="246"/>
      <c r="C1976" s="247"/>
      <c r="D1976" s="247"/>
      <c r="E1976" s="246"/>
      <c r="F1976" s="248"/>
      <c r="G1976" s="246"/>
    </row>
    <row r="1977" spans="1:7" ht="22.5" customHeight="1">
      <c r="A1977" s="228"/>
      <c r="B1977" s="246"/>
      <c r="C1977" s="247"/>
      <c r="D1977" s="247"/>
      <c r="E1977" s="246"/>
      <c r="F1977" s="248"/>
      <c r="G1977" s="246"/>
    </row>
    <row r="1978" spans="1:7" ht="22.5" customHeight="1">
      <c r="A1978" s="228"/>
      <c r="B1978" s="246"/>
      <c r="C1978" s="247"/>
      <c r="D1978" s="247"/>
      <c r="E1978" s="246"/>
      <c r="F1978" s="248"/>
      <c r="G1978" s="246"/>
    </row>
    <row r="1979" spans="1:7" ht="22.5" customHeight="1">
      <c r="A1979" s="228"/>
      <c r="B1979" s="246"/>
      <c r="C1979" s="247"/>
      <c r="D1979" s="247"/>
      <c r="E1979" s="246"/>
      <c r="F1979" s="248"/>
      <c r="G1979" s="246"/>
    </row>
    <row r="1980" spans="1:7" ht="22.5" customHeight="1">
      <c r="A1980" s="228"/>
      <c r="B1980" s="246"/>
      <c r="C1980" s="247"/>
      <c r="D1980" s="247"/>
      <c r="E1980" s="246"/>
      <c r="F1980" s="248"/>
      <c r="G1980" s="246"/>
    </row>
    <row r="1981" spans="1:7" ht="22.5" customHeight="1">
      <c r="A1981" s="228"/>
      <c r="B1981" s="246"/>
      <c r="C1981" s="247"/>
      <c r="D1981" s="247"/>
      <c r="E1981" s="246"/>
      <c r="F1981" s="248"/>
      <c r="G1981" s="246"/>
    </row>
    <row r="1982" spans="1:7" ht="22.5" customHeight="1">
      <c r="A1982" s="228"/>
      <c r="B1982" s="246"/>
      <c r="C1982" s="247"/>
      <c r="D1982" s="247"/>
      <c r="E1982" s="246"/>
      <c r="F1982" s="248"/>
      <c r="G1982" s="246"/>
    </row>
    <row r="1983" spans="1:7" ht="22.5" customHeight="1">
      <c r="A1983" s="228"/>
      <c r="B1983" s="246"/>
      <c r="C1983" s="247"/>
      <c r="D1983" s="247"/>
      <c r="E1983" s="246"/>
      <c r="F1983" s="248"/>
      <c r="G1983" s="246"/>
    </row>
    <row r="1984" spans="1:7" ht="22.5" customHeight="1">
      <c r="A1984" s="228"/>
      <c r="B1984" s="246"/>
      <c r="C1984" s="247"/>
      <c r="D1984" s="247"/>
      <c r="E1984" s="246"/>
      <c r="F1984" s="248"/>
      <c r="G1984" s="246"/>
    </row>
    <row r="1985" spans="1:7" ht="22.5" customHeight="1">
      <c r="A1985" s="228"/>
      <c r="B1985" s="246"/>
      <c r="C1985" s="247"/>
      <c r="D1985" s="247"/>
      <c r="E1985" s="246"/>
      <c r="F1985" s="248"/>
      <c r="G1985" s="246"/>
    </row>
    <row r="1986" spans="1:7" ht="22.5" customHeight="1">
      <c r="A1986" s="228"/>
      <c r="B1986" s="246"/>
      <c r="C1986" s="247"/>
      <c r="D1986" s="247"/>
      <c r="E1986" s="246"/>
      <c r="F1986" s="248"/>
      <c r="G1986" s="246"/>
    </row>
    <row r="1987" spans="1:7" ht="22.5" customHeight="1">
      <c r="A1987" s="228"/>
      <c r="B1987" s="246"/>
      <c r="C1987" s="247"/>
      <c r="D1987" s="247"/>
      <c r="E1987" s="246"/>
      <c r="F1987" s="248"/>
      <c r="G1987" s="246"/>
    </row>
    <row r="1988" spans="1:7" ht="22.5" customHeight="1">
      <c r="A1988" s="228"/>
      <c r="B1988" s="246"/>
      <c r="C1988" s="247"/>
      <c r="D1988" s="247"/>
      <c r="E1988" s="246"/>
      <c r="F1988" s="248"/>
      <c r="G1988" s="246"/>
    </row>
    <row r="1989" spans="1:7" ht="22.5" customHeight="1">
      <c r="A1989" s="228"/>
      <c r="B1989" s="246"/>
      <c r="C1989" s="247"/>
      <c r="D1989" s="247"/>
      <c r="E1989" s="246"/>
      <c r="F1989" s="248"/>
      <c r="G1989" s="246"/>
    </row>
    <row r="1990" spans="1:7" ht="22.5" customHeight="1">
      <c r="A1990" s="228"/>
      <c r="B1990" s="246"/>
      <c r="C1990" s="247"/>
      <c r="D1990" s="247"/>
      <c r="E1990" s="246"/>
      <c r="F1990" s="248"/>
      <c r="G1990" s="246"/>
    </row>
    <row r="1991" spans="1:7" ht="22.5" customHeight="1">
      <c r="A1991" s="228"/>
      <c r="B1991" s="246"/>
      <c r="C1991" s="247"/>
      <c r="D1991" s="247"/>
      <c r="E1991" s="246"/>
      <c r="F1991" s="248"/>
      <c r="G1991" s="246"/>
    </row>
    <row r="1992" spans="1:7" ht="22.5" customHeight="1">
      <c r="A1992" s="228"/>
      <c r="B1992" s="246"/>
      <c r="C1992" s="247"/>
      <c r="D1992" s="247"/>
      <c r="E1992" s="246"/>
      <c r="F1992" s="248"/>
      <c r="G1992" s="246"/>
    </row>
    <row r="1993" spans="1:7" ht="22.5" customHeight="1">
      <c r="A1993" s="228"/>
      <c r="B1993" s="246"/>
      <c r="C1993" s="247"/>
      <c r="D1993" s="247"/>
      <c r="E1993" s="246"/>
      <c r="F1993" s="248"/>
      <c r="G1993" s="246"/>
    </row>
    <row r="1994" spans="1:7" ht="22.5" customHeight="1">
      <c r="A1994" s="228"/>
      <c r="B1994" s="246"/>
      <c r="C1994" s="247"/>
      <c r="D1994" s="247"/>
      <c r="E1994" s="246"/>
      <c r="F1994" s="248"/>
      <c r="G1994" s="246"/>
    </row>
    <row r="1995" spans="1:7" ht="22.5" customHeight="1">
      <c r="A1995" s="228"/>
      <c r="B1995" s="246"/>
      <c r="C1995" s="247"/>
      <c r="D1995" s="247"/>
      <c r="E1995" s="246"/>
      <c r="F1995" s="248"/>
      <c r="G1995" s="246"/>
    </row>
    <row r="1996" spans="1:7" ht="22.5" customHeight="1">
      <c r="A1996" s="228"/>
      <c r="B1996" s="246"/>
      <c r="C1996" s="247"/>
      <c r="D1996" s="247"/>
      <c r="E1996" s="246"/>
      <c r="F1996" s="248"/>
      <c r="G1996" s="246"/>
    </row>
    <row r="1997" spans="1:7" ht="22.5" customHeight="1">
      <c r="A1997" s="228"/>
      <c r="B1997" s="246"/>
      <c r="C1997" s="247"/>
      <c r="D1997" s="247"/>
      <c r="E1997" s="246"/>
      <c r="F1997" s="248"/>
      <c r="G1997" s="246"/>
    </row>
    <row r="1998" spans="1:7" ht="22.5" customHeight="1">
      <c r="A1998" s="228"/>
      <c r="B1998" s="246"/>
      <c r="C1998" s="247"/>
      <c r="D1998" s="247"/>
      <c r="E1998" s="246"/>
      <c r="F1998" s="248"/>
      <c r="G1998" s="246"/>
    </row>
    <row r="1999" spans="1:7" ht="22.5" customHeight="1">
      <c r="A1999" s="228"/>
      <c r="B1999" s="246"/>
      <c r="C1999" s="247"/>
      <c r="D1999" s="247"/>
      <c r="E1999" s="246"/>
      <c r="F1999" s="248"/>
      <c r="G1999" s="246"/>
    </row>
    <row r="2000" spans="1:7" ht="22.5" customHeight="1">
      <c r="A2000" s="228"/>
      <c r="B2000" s="246"/>
      <c r="C2000" s="247"/>
      <c r="D2000" s="247"/>
      <c r="E2000" s="246"/>
      <c r="F2000" s="248"/>
      <c r="G2000" s="246"/>
    </row>
    <row r="2001" spans="1:7" ht="22.5" customHeight="1">
      <c r="A2001" s="228"/>
      <c r="B2001" s="246"/>
      <c r="C2001" s="247"/>
      <c r="D2001" s="247"/>
      <c r="E2001" s="246"/>
      <c r="F2001" s="248"/>
      <c r="G2001" s="246"/>
    </row>
    <row r="2002" spans="1:7" ht="22.5" customHeight="1">
      <c r="A2002" s="228"/>
      <c r="B2002" s="246"/>
      <c r="C2002" s="247"/>
      <c r="D2002" s="247"/>
      <c r="E2002" s="246"/>
      <c r="F2002" s="248"/>
      <c r="G2002" s="246"/>
    </row>
    <row r="2003" spans="1:7" ht="22.5" customHeight="1">
      <c r="A2003" s="228"/>
      <c r="B2003" s="246"/>
      <c r="C2003" s="247"/>
      <c r="D2003" s="247"/>
      <c r="E2003" s="246"/>
      <c r="F2003" s="248"/>
      <c r="G2003" s="246"/>
    </row>
    <row r="2004" spans="1:7" ht="22.5" customHeight="1">
      <c r="A2004" s="228"/>
      <c r="B2004" s="246"/>
      <c r="C2004" s="247"/>
      <c r="D2004" s="247"/>
      <c r="E2004" s="246"/>
      <c r="F2004" s="248"/>
      <c r="G2004" s="246"/>
    </row>
    <row r="2005" spans="1:7" ht="22.5" customHeight="1">
      <c r="A2005" s="228"/>
      <c r="B2005" s="246"/>
      <c r="C2005" s="247"/>
      <c r="D2005" s="247"/>
      <c r="E2005" s="246"/>
      <c r="F2005" s="248"/>
      <c r="G2005" s="246"/>
    </row>
    <row r="2006" spans="1:7" ht="22.5" customHeight="1">
      <c r="A2006" s="228"/>
      <c r="B2006" s="246"/>
      <c r="C2006" s="247"/>
      <c r="D2006" s="247"/>
      <c r="E2006" s="246"/>
      <c r="F2006" s="248"/>
      <c r="G2006" s="246"/>
    </row>
    <row r="2007" spans="1:7" ht="22.5" customHeight="1">
      <c r="A2007" s="228"/>
      <c r="B2007" s="246"/>
      <c r="C2007" s="247"/>
      <c r="D2007" s="247"/>
      <c r="E2007" s="246"/>
      <c r="F2007" s="248"/>
      <c r="G2007" s="246"/>
    </row>
  </sheetData>
  <dataValidations count="1">
    <dataValidation type="custom" allowBlank="1" showDropDown="1" sqref="A2:A2007" xr:uid="{00000000-0002-0000-0400-000000000000}">
      <formula1>AND(ISNUMBER(A2),(NOT(OR(NOT(ISERROR(DATEVALUE(A2))), AND(ISNUMBER(A2), LEFT(CELL("format", A2))="D")))))</formula1>
    </dataValidation>
  </dataValidations>
  <hyperlinks>
    <hyperlink ref="F2" r:id="rId1" xr:uid="{00000000-0004-0000-0400-000000000000}"/>
    <hyperlink ref="F3" r:id="rId2" xr:uid="{00000000-0004-0000-0400-000001000000}"/>
    <hyperlink ref="F4" r:id="rId3" xr:uid="{00000000-0004-0000-0400-000002000000}"/>
    <hyperlink ref="F5" r:id="rId4" xr:uid="{00000000-0004-0000-0400-000003000000}"/>
    <hyperlink ref="F6" r:id="rId5" xr:uid="{00000000-0004-0000-0400-000004000000}"/>
    <hyperlink ref="F7" r:id="rId6" xr:uid="{00000000-0004-0000-0400-000005000000}"/>
    <hyperlink ref="F8" r:id="rId7" xr:uid="{00000000-0004-0000-0400-000006000000}"/>
    <hyperlink ref="F9" r:id="rId8" xr:uid="{00000000-0004-0000-0400-000007000000}"/>
    <hyperlink ref="F10" r:id="rId9" xr:uid="{00000000-0004-0000-0400-000008000000}"/>
    <hyperlink ref="F11" r:id="rId10" xr:uid="{00000000-0004-0000-0400-000009000000}"/>
    <hyperlink ref="F12" r:id="rId11" xr:uid="{00000000-0004-0000-0400-00000A000000}"/>
    <hyperlink ref="F13" r:id="rId12" xr:uid="{00000000-0004-0000-0400-00000B000000}"/>
    <hyperlink ref="F14" r:id="rId13" xr:uid="{00000000-0004-0000-0400-00000C000000}"/>
    <hyperlink ref="F15" r:id="rId14" xr:uid="{00000000-0004-0000-0400-00000D000000}"/>
    <hyperlink ref="F16" r:id="rId15" xr:uid="{00000000-0004-0000-0400-00000E000000}"/>
    <hyperlink ref="F17" r:id="rId16" xr:uid="{00000000-0004-0000-0400-00000F000000}"/>
    <hyperlink ref="F18" r:id="rId17" xr:uid="{00000000-0004-0000-0400-000010000000}"/>
    <hyperlink ref="F19" r:id="rId18" xr:uid="{00000000-0004-0000-0400-000011000000}"/>
    <hyperlink ref="F20" r:id="rId19" xr:uid="{00000000-0004-0000-0400-000012000000}"/>
    <hyperlink ref="F21" r:id="rId20" xr:uid="{00000000-0004-0000-0400-000013000000}"/>
    <hyperlink ref="F22" r:id="rId21" xr:uid="{00000000-0004-0000-0400-000014000000}"/>
    <hyperlink ref="F23" r:id="rId22" xr:uid="{00000000-0004-0000-0400-000015000000}"/>
    <hyperlink ref="F24" r:id="rId23" xr:uid="{00000000-0004-0000-0400-000016000000}"/>
    <hyperlink ref="F25" r:id="rId24" xr:uid="{00000000-0004-0000-0400-000017000000}"/>
    <hyperlink ref="F26" r:id="rId25" xr:uid="{00000000-0004-0000-0400-000018000000}"/>
    <hyperlink ref="F27" r:id="rId26" xr:uid="{00000000-0004-0000-0400-000019000000}"/>
    <hyperlink ref="F28" r:id="rId27" xr:uid="{00000000-0004-0000-0400-00001A000000}"/>
    <hyperlink ref="F29" r:id="rId28" xr:uid="{00000000-0004-0000-0400-00001B000000}"/>
    <hyperlink ref="F30" r:id="rId29" xr:uid="{00000000-0004-0000-0400-00001C000000}"/>
    <hyperlink ref="F31" r:id="rId30" xr:uid="{00000000-0004-0000-0400-00001D000000}"/>
    <hyperlink ref="F32" r:id="rId31" xr:uid="{00000000-0004-0000-0400-00001E000000}"/>
    <hyperlink ref="F33" r:id="rId32" xr:uid="{00000000-0004-0000-0400-00001F000000}"/>
    <hyperlink ref="F34" r:id="rId33" xr:uid="{00000000-0004-0000-0400-000020000000}"/>
    <hyperlink ref="F35" r:id="rId34" xr:uid="{00000000-0004-0000-0400-000021000000}"/>
    <hyperlink ref="F36" r:id="rId35" xr:uid="{00000000-0004-0000-0400-000022000000}"/>
    <hyperlink ref="F37" r:id="rId36" xr:uid="{00000000-0004-0000-0400-000023000000}"/>
    <hyperlink ref="F38" r:id="rId37" xr:uid="{00000000-0004-0000-0400-000024000000}"/>
    <hyperlink ref="F39" r:id="rId38" xr:uid="{00000000-0004-0000-0400-000025000000}"/>
    <hyperlink ref="F40" r:id="rId39" xr:uid="{00000000-0004-0000-0400-000026000000}"/>
    <hyperlink ref="F41" r:id="rId40" xr:uid="{00000000-0004-0000-0400-000027000000}"/>
    <hyperlink ref="F42" r:id="rId41" xr:uid="{00000000-0004-0000-0400-000028000000}"/>
    <hyperlink ref="F43" r:id="rId42" xr:uid="{00000000-0004-0000-0400-000029000000}"/>
    <hyperlink ref="F44" r:id="rId43" xr:uid="{00000000-0004-0000-0400-00002A000000}"/>
    <hyperlink ref="F45" r:id="rId44" xr:uid="{00000000-0004-0000-0400-00002B000000}"/>
    <hyperlink ref="F46" r:id="rId45" xr:uid="{00000000-0004-0000-0400-00002C000000}"/>
    <hyperlink ref="F47" r:id="rId46" xr:uid="{00000000-0004-0000-0400-00002D000000}"/>
    <hyperlink ref="F48" r:id="rId47" xr:uid="{00000000-0004-0000-0400-00002E000000}"/>
    <hyperlink ref="F49" r:id="rId48" xr:uid="{00000000-0004-0000-0400-00002F000000}"/>
    <hyperlink ref="F50" r:id="rId49" xr:uid="{00000000-0004-0000-0400-000030000000}"/>
    <hyperlink ref="F51" r:id="rId50" xr:uid="{00000000-0004-0000-0400-000031000000}"/>
    <hyperlink ref="F52" r:id="rId51" xr:uid="{00000000-0004-0000-0400-000032000000}"/>
    <hyperlink ref="F53" r:id="rId52" xr:uid="{00000000-0004-0000-0400-000033000000}"/>
    <hyperlink ref="F54" r:id="rId53" xr:uid="{00000000-0004-0000-0400-000034000000}"/>
    <hyperlink ref="F55" r:id="rId54" xr:uid="{00000000-0004-0000-0400-000035000000}"/>
    <hyperlink ref="F56" r:id="rId55" xr:uid="{00000000-0004-0000-0400-000036000000}"/>
    <hyperlink ref="F57" r:id="rId56" xr:uid="{00000000-0004-0000-0400-000037000000}"/>
    <hyperlink ref="F58" r:id="rId57" xr:uid="{00000000-0004-0000-0400-000038000000}"/>
    <hyperlink ref="F59" r:id="rId58" xr:uid="{00000000-0004-0000-0400-000039000000}"/>
    <hyperlink ref="F60" r:id="rId59" xr:uid="{00000000-0004-0000-0400-00003A000000}"/>
    <hyperlink ref="F61" r:id="rId60" xr:uid="{00000000-0004-0000-0400-00003B000000}"/>
    <hyperlink ref="F62" r:id="rId61" xr:uid="{00000000-0004-0000-0400-00003C000000}"/>
    <hyperlink ref="F63" r:id="rId62" xr:uid="{00000000-0004-0000-0400-00003D000000}"/>
    <hyperlink ref="F64" r:id="rId63" xr:uid="{00000000-0004-0000-0400-00003E000000}"/>
    <hyperlink ref="F65" r:id="rId64" xr:uid="{00000000-0004-0000-0400-00003F000000}"/>
    <hyperlink ref="F66" r:id="rId65" xr:uid="{00000000-0004-0000-0400-000040000000}"/>
    <hyperlink ref="F67" r:id="rId66" xr:uid="{00000000-0004-0000-0400-000041000000}"/>
    <hyperlink ref="F68" r:id="rId67" xr:uid="{00000000-0004-0000-0400-000042000000}"/>
    <hyperlink ref="F69" r:id="rId68" xr:uid="{00000000-0004-0000-0400-000043000000}"/>
    <hyperlink ref="F70" r:id="rId69" xr:uid="{00000000-0004-0000-0400-000044000000}"/>
    <hyperlink ref="F71" r:id="rId70" xr:uid="{00000000-0004-0000-0400-000045000000}"/>
    <hyperlink ref="F72" r:id="rId71" xr:uid="{00000000-0004-0000-0400-000046000000}"/>
    <hyperlink ref="F73" r:id="rId72" xr:uid="{00000000-0004-0000-0400-000047000000}"/>
    <hyperlink ref="F74" r:id="rId73" xr:uid="{00000000-0004-0000-0400-000048000000}"/>
    <hyperlink ref="F75" r:id="rId74" xr:uid="{00000000-0004-0000-0400-000049000000}"/>
    <hyperlink ref="F76" r:id="rId75" xr:uid="{00000000-0004-0000-0400-00004A000000}"/>
    <hyperlink ref="F77" r:id="rId76" xr:uid="{00000000-0004-0000-0400-00004B000000}"/>
    <hyperlink ref="F78" r:id="rId77" xr:uid="{00000000-0004-0000-0400-00004C000000}"/>
    <hyperlink ref="F79" r:id="rId78" xr:uid="{00000000-0004-0000-0400-00004D000000}"/>
    <hyperlink ref="F80" r:id="rId79" xr:uid="{00000000-0004-0000-0400-00004E000000}"/>
    <hyperlink ref="F81" r:id="rId80" xr:uid="{00000000-0004-0000-0400-00004F000000}"/>
    <hyperlink ref="F82" r:id="rId81" xr:uid="{00000000-0004-0000-0400-000050000000}"/>
    <hyperlink ref="F83" r:id="rId82" xr:uid="{00000000-0004-0000-0400-000051000000}"/>
    <hyperlink ref="F84" r:id="rId83" xr:uid="{00000000-0004-0000-0400-000052000000}"/>
    <hyperlink ref="F85" r:id="rId84" xr:uid="{00000000-0004-0000-0400-000053000000}"/>
    <hyperlink ref="F86" r:id="rId85" xr:uid="{00000000-0004-0000-0400-000054000000}"/>
    <hyperlink ref="F87" r:id="rId86" xr:uid="{00000000-0004-0000-0400-000055000000}"/>
    <hyperlink ref="F88" r:id="rId87" xr:uid="{00000000-0004-0000-0400-000056000000}"/>
    <hyperlink ref="F89" r:id="rId88" xr:uid="{00000000-0004-0000-0400-000057000000}"/>
    <hyperlink ref="F90" r:id="rId89" xr:uid="{00000000-0004-0000-0400-000058000000}"/>
    <hyperlink ref="F91" r:id="rId90" xr:uid="{00000000-0004-0000-0400-000059000000}"/>
    <hyperlink ref="F92" r:id="rId91" xr:uid="{00000000-0004-0000-0400-00005A000000}"/>
    <hyperlink ref="F93" r:id="rId92" xr:uid="{00000000-0004-0000-0400-00005B000000}"/>
    <hyperlink ref="F94" r:id="rId93" xr:uid="{00000000-0004-0000-0400-00005C000000}"/>
    <hyperlink ref="F95" r:id="rId94" xr:uid="{00000000-0004-0000-0400-00005D000000}"/>
    <hyperlink ref="F96" r:id="rId95" xr:uid="{00000000-0004-0000-0400-00005E000000}"/>
    <hyperlink ref="F97" r:id="rId96" xr:uid="{00000000-0004-0000-0400-00005F000000}"/>
    <hyperlink ref="F98" r:id="rId97" xr:uid="{00000000-0004-0000-0400-000060000000}"/>
    <hyperlink ref="F99" r:id="rId98" xr:uid="{00000000-0004-0000-0400-000061000000}"/>
    <hyperlink ref="F100" r:id="rId99" xr:uid="{00000000-0004-0000-0400-000062000000}"/>
    <hyperlink ref="F101" r:id="rId100" xr:uid="{00000000-0004-0000-0400-000063000000}"/>
    <hyperlink ref="F102" r:id="rId101" xr:uid="{00000000-0004-0000-0400-000064000000}"/>
    <hyperlink ref="F103" r:id="rId102" xr:uid="{00000000-0004-0000-0400-000065000000}"/>
    <hyperlink ref="F104" r:id="rId103" xr:uid="{00000000-0004-0000-0400-000066000000}"/>
    <hyperlink ref="F105" r:id="rId104" xr:uid="{00000000-0004-0000-0400-000067000000}"/>
    <hyperlink ref="F106" r:id="rId105" xr:uid="{00000000-0004-0000-0400-000068000000}"/>
    <hyperlink ref="F107" r:id="rId106" xr:uid="{00000000-0004-0000-0400-000069000000}"/>
    <hyperlink ref="F108" r:id="rId107" xr:uid="{00000000-0004-0000-0400-00006A000000}"/>
    <hyperlink ref="F109" r:id="rId108" xr:uid="{00000000-0004-0000-0400-00006B000000}"/>
    <hyperlink ref="F110" r:id="rId109" xr:uid="{00000000-0004-0000-0400-00006C000000}"/>
    <hyperlink ref="F111" r:id="rId110" xr:uid="{00000000-0004-0000-0400-00006D000000}"/>
    <hyperlink ref="F112" r:id="rId111" xr:uid="{00000000-0004-0000-0400-00006E000000}"/>
    <hyperlink ref="F113" r:id="rId112" xr:uid="{00000000-0004-0000-0400-00006F000000}"/>
    <hyperlink ref="F114" r:id="rId113" xr:uid="{00000000-0004-0000-0400-000070000000}"/>
    <hyperlink ref="F115" r:id="rId114" xr:uid="{00000000-0004-0000-0400-000071000000}"/>
    <hyperlink ref="F116" r:id="rId115" xr:uid="{00000000-0004-0000-0400-000072000000}"/>
    <hyperlink ref="F117" r:id="rId116" xr:uid="{00000000-0004-0000-0400-000073000000}"/>
    <hyperlink ref="F118" r:id="rId117" xr:uid="{00000000-0004-0000-0400-000074000000}"/>
    <hyperlink ref="F119" r:id="rId118" xr:uid="{00000000-0004-0000-0400-000075000000}"/>
    <hyperlink ref="F120" r:id="rId119" xr:uid="{00000000-0004-0000-0400-000076000000}"/>
    <hyperlink ref="F121" r:id="rId120" xr:uid="{00000000-0004-0000-0400-000077000000}"/>
    <hyperlink ref="F122" r:id="rId121" xr:uid="{00000000-0004-0000-0400-000078000000}"/>
    <hyperlink ref="F123" r:id="rId122" xr:uid="{00000000-0004-0000-0400-000079000000}"/>
    <hyperlink ref="F124" r:id="rId123" xr:uid="{00000000-0004-0000-0400-00007A000000}"/>
    <hyperlink ref="F125" r:id="rId124" xr:uid="{00000000-0004-0000-0400-00007B000000}"/>
    <hyperlink ref="F126" r:id="rId125" xr:uid="{00000000-0004-0000-0400-00007C000000}"/>
    <hyperlink ref="F127" r:id="rId126" xr:uid="{00000000-0004-0000-0400-00007D000000}"/>
    <hyperlink ref="F128" r:id="rId127" xr:uid="{00000000-0004-0000-0400-00007E000000}"/>
    <hyperlink ref="F129" r:id="rId128" xr:uid="{00000000-0004-0000-0400-00007F000000}"/>
    <hyperlink ref="F130" r:id="rId129" xr:uid="{00000000-0004-0000-0400-000080000000}"/>
    <hyperlink ref="F131" r:id="rId130" xr:uid="{00000000-0004-0000-0400-000081000000}"/>
    <hyperlink ref="F132" r:id="rId131" xr:uid="{00000000-0004-0000-0400-000082000000}"/>
    <hyperlink ref="F133" r:id="rId132" xr:uid="{00000000-0004-0000-0400-000083000000}"/>
    <hyperlink ref="F134" r:id="rId133" xr:uid="{00000000-0004-0000-0400-000084000000}"/>
    <hyperlink ref="F135" r:id="rId134" xr:uid="{00000000-0004-0000-0400-000085000000}"/>
    <hyperlink ref="F136" r:id="rId135" xr:uid="{00000000-0004-0000-0400-000086000000}"/>
    <hyperlink ref="F137" r:id="rId136" xr:uid="{00000000-0004-0000-0400-000087000000}"/>
    <hyperlink ref="F138" r:id="rId137" xr:uid="{00000000-0004-0000-0400-000088000000}"/>
    <hyperlink ref="F139" r:id="rId138" xr:uid="{00000000-0004-0000-0400-000089000000}"/>
    <hyperlink ref="F140" r:id="rId139" xr:uid="{00000000-0004-0000-0400-00008A000000}"/>
    <hyperlink ref="F141" r:id="rId140" xr:uid="{00000000-0004-0000-0400-00008B000000}"/>
    <hyperlink ref="F142" r:id="rId141" xr:uid="{00000000-0004-0000-0400-00008C000000}"/>
    <hyperlink ref="F143" r:id="rId142" xr:uid="{00000000-0004-0000-0400-00008D000000}"/>
    <hyperlink ref="F144" r:id="rId143" xr:uid="{00000000-0004-0000-0400-00008E000000}"/>
    <hyperlink ref="F145" r:id="rId144" xr:uid="{00000000-0004-0000-0400-00008F000000}"/>
    <hyperlink ref="F146" r:id="rId145" xr:uid="{00000000-0004-0000-0400-000090000000}"/>
    <hyperlink ref="F147" r:id="rId146" xr:uid="{00000000-0004-0000-0400-000091000000}"/>
    <hyperlink ref="F148" r:id="rId147" xr:uid="{00000000-0004-0000-0400-000092000000}"/>
    <hyperlink ref="F149" r:id="rId148" xr:uid="{00000000-0004-0000-0400-000093000000}"/>
    <hyperlink ref="F150" r:id="rId149" xr:uid="{00000000-0004-0000-0400-000094000000}"/>
    <hyperlink ref="F151" r:id="rId150" xr:uid="{00000000-0004-0000-0400-000095000000}"/>
    <hyperlink ref="F152" r:id="rId151" xr:uid="{00000000-0004-0000-0400-000096000000}"/>
    <hyperlink ref="F153" r:id="rId152" xr:uid="{00000000-0004-0000-0400-000097000000}"/>
    <hyperlink ref="F154" r:id="rId153" xr:uid="{00000000-0004-0000-0400-000098000000}"/>
    <hyperlink ref="F155" r:id="rId154" xr:uid="{00000000-0004-0000-0400-000099000000}"/>
    <hyperlink ref="F156" r:id="rId155" xr:uid="{00000000-0004-0000-0400-00009A000000}"/>
    <hyperlink ref="F157" r:id="rId156" xr:uid="{00000000-0004-0000-0400-00009B000000}"/>
    <hyperlink ref="F158" r:id="rId157" xr:uid="{00000000-0004-0000-0400-00009C000000}"/>
    <hyperlink ref="F159" r:id="rId158" xr:uid="{00000000-0004-0000-0400-00009D000000}"/>
    <hyperlink ref="F160" r:id="rId159" xr:uid="{00000000-0004-0000-0400-00009E000000}"/>
    <hyperlink ref="F161" r:id="rId160" xr:uid="{00000000-0004-0000-0400-00009F000000}"/>
    <hyperlink ref="F162" r:id="rId161" xr:uid="{00000000-0004-0000-0400-0000A0000000}"/>
    <hyperlink ref="F163" r:id="rId162" xr:uid="{00000000-0004-0000-0400-0000A1000000}"/>
    <hyperlink ref="F164" r:id="rId163" xr:uid="{00000000-0004-0000-0400-0000A2000000}"/>
    <hyperlink ref="F165" r:id="rId164" xr:uid="{00000000-0004-0000-0400-0000A3000000}"/>
    <hyperlink ref="F166" r:id="rId165" xr:uid="{00000000-0004-0000-0400-0000A4000000}"/>
    <hyperlink ref="F167" r:id="rId166" xr:uid="{00000000-0004-0000-0400-0000A5000000}"/>
    <hyperlink ref="F168" r:id="rId167" xr:uid="{00000000-0004-0000-0400-0000A6000000}"/>
    <hyperlink ref="F169" r:id="rId168" xr:uid="{00000000-0004-0000-0400-0000A7000000}"/>
    <hyperlink ref="F170" r:id="rId169" xr:uid="{00000000-0004-0000-0400-0000A8000000}"/>
    <hyperlink ref="F171" r:id="rId170" xr:uid="{00000000-0004-0000-0400-0000A9000000}"/>
    <hyperlink ref="F172" r:id="rId171" xr:uid="{00000000-0004-0000-0400-0000AA000000}"/>
    <hyperlink ref="F173" r:id="rId172" xr:uid="{00000000-0004-0000-0400-0000AB000000}"/>
    <hyperlink ref="F174" r:id="rId173" xr:uid="{00000000-0004-0000-0400-0000AC000000}"/>
    <hyperlink ref="F175" r:id="rId174" xr:uid="{00000000-0004-0000-0400-0000AD000000}"/>
    <hyperlink ref="F176" r:id="rId175" xr:uid="{00000000-0004-0000-0400-0000AE000000}"/>
    <hyperlink ref="F177" r:id="rId176" xr:uid="{00000000-0004-0000-0400-0000AF000000}"/>
    <hyperlink ref="F178" r:id="rId177" xr:uid="{00000000-0004-0000-0400-0000B0000000}"/>
    <hyperlink ref="F179" r:id="rId178" xr:uid="{00000000-0004-0000-0400-0000B1000000}"/>
    <hyperlink ref="F180" r:id="rId179" xr:uid="{00000000-0004-0000-0400-0000B2000000}"/>
    <hyperlink ref="F181" r:id="rId180" xr:uid="{00000000-0004-0000-0400-0000B3000000}"/>
    <hyperlink ref="F182" r:id="rId181" xr:uid="{00000000-0004-0000-0400-0000B4000000}"/>
    <hyperlink ref="F183" r:id="rId182" xr:uid="{00000000-0004-0000-0400-0000B5000000}"/>
    <hyperlink ref="F184" r:id="rId183" xr:uid="{00000000-0004-0000-0400-0000B6000000}"/>
    <hyperlink ref="F185" r:id="rId184" xr:uid="{00000000-0004-0000-0400-0000B7000000}"/>
    <hyperlink ref="F186" r:id="rId185" xr:uid="{00000000-0004-0000-0400-0000B8000000}"/>
    <hyperlink ref="F187" r:id="rId186" xr:uid="{00000000-0004-0000-0400-0000B9000000}"/>
    <hyperlink ref="F188" r:id="rId187" xr:uid="{00000000-0004-0000-0400-0000BA000000}"/>
    <hyperlink ref="F189" r:id="rId188" xr:uid="{00000000-0004-0000-0400-0000BB000000}"/>
    <hyperlink ref="F190" r:id="rId189" xr:uid="{00000000-0004-0000-0400-0000BC000000}"/>
    <hyperlink ref="F191" r:id="rId190" xr:uid="{00000000-0004-0000-0400-0000BD000000}"/>
    <hyperlink ref="F192" r:id="rId191" xr:uid="{00000000-0004-0000-0400-0000BE000000}"/>
    <hyperlink ref="F193" r:id="rId192" xr:uid="{00000000-0004-0000-0400-0000BF000000}"/>
    <hyperlink ref="F194" r:id="rId193" xr:uid="{00000000-0004-0000-0400-0000C0000000}"/>
    <hyperlink ref="F195" r:id="rId194" xr:uid="{00000000-0004-0000-0400-0000C1000000}"/>
    <hyperlink ref="F196" r:id="rId195" xr:uid="{00000000-0004-0000-0400-0000C2000000}"/>
    <hyperlink ref="F197" r:id="rId196" xr:uid="{00000000-0004-0000-0400-0000C3000000}"/>
    <hyperlink ref="F198" r:id="rId197" xr:uid="{00000000-0004-0000-0400-0000C4000000}"/>
    <hyperlink ref="F199" r:id="rId198" xr:uid="{00000000-0004-0000-0400-0000C5000000}"/>
    <hyperlink ref="F200" r:id="rId199" xr:uid="{00000000-0004-0000-0400-0000C6000000}"/>
    <hyperlink ref="F201" r:id="rId200" xr:uid="{00000000-0004-0000-0400-0000C7000000}"/>
    <hyperlink ref="F202" r:id="rId201" xr:uid="{00000000-0004-0000-0400-0000C8000000}"/>
    <hyperlink ref="F203" r:id="rId202" xr:uid="{00000000-0004-0000-0400-0000C9000000}"/>
    <hyperlink ref="F204" r:id="rId203" xr:uid="{00000000-0004-0000-0400-0000CA000000}"/>
    <hyperlink ref="F205" r:id="rId204" xr:uid="{00000000-0004-0000-0400-0000CB000000}"/>
    <hyperlink ref="F206" r:id="rId205" xr:uid="{00000000-0004-0000-0400-0000CC000000}"/>
    <hyperlink ref="F207" r:id="rId206" xr:uid="{00000000-0004-0000-0400-0000CD000000}"/>
    <hyperlink ref="F208" r:id="rId207" xr:uid="{00000000-0004-0000-0400-0000CE000000}"/>
    <hyperlink ref="F209" r:id="rId208" xr:uid="{00000000-0004-0000-0400-0000CF000000}"/>
    <hyperlink ref="F210" r:id="rId209" xr:uid="{00000000-0004-0000-0400-0000D0000000}"/>
    <hyperlink ref="F211" r:id="rId210" xr:uid="{00000000-0004-0000-0400-0000D1000000}"/>
    <hyperlink ref="F212" r:id="rId211" xr:uid="{00000000-0004-0000-0400-0000D2000000}"/>
    <hyperlink ref="F213" r:id="rId212" xr:uid="{00000000-0004-0000-0400-0000D3000000}"/>
    <hyperlink ref="F214" r:id="rId213" xr:uid="{00000000-0004-0000-0400-0000D4000000}"/>
    <hyperlink ref="F215" r:id="rId214" xr:uid="{00000000-0004-0000-0400-0000D5000000}"/>
    <hyperlink ref="F216" r:id="rId215" xr:uid="{00000000-0004-0000-0400-0000D6000000}"/>
    <hyperlink ref="F217" r:id="rId216" xr:uid="{00000000-0004-0000-0400-0000D7000000}"/>
    <hyperlink ref="F218" r:id="rId217" xr:uid="{00000000-0004-0000-0400-0000D8000000}"/>
    <hyperlink ref="F219" r:id="rId218" xr:uid="{00000000-0004-0000-0400-0000D9000000}"/>
    <hyperlink ref="F220" r:id="rId219" xr:uid="{00000000-0004-0000-0400-0000DA000000}"/>
    <hyperlink ref="F221" r:id="rId220" xr:uid="{00000000-0004-0000-0400-0000DB000000}"/>
    <hyperlink ref="F222" r:id="rId221" xr:uid="{00000000-0004-0000-0400-0000DC000000}"/>
    <hyperlink ref="F223" r:id="rId222" xr:uid="{00000000-0004-0000-0400-0000DD000000}"/>
    <hyperlink ref="F224" r:id="rId223" xr:uid="{00000000-0004-0000-0400-0000DE000000}"/>
    <hyperlink ref="F225" r:id="rId224" xr:uid="{00000000-0004-0000-0400-0000DF000000}"/>
    <hyperlink ref="F226" r:id="rId225" xr:uid="{00000000-0004-0000-0400-0000E0000000}"/>
    <hyperlink ref="F227" r:id="rId226" xr:uid="{00000000-0004-0000-0400-0000E1000000}"/>
    <hyperlink ref="F228" r:id="rId227" xr:uid="{00000000-0004-0000-0400-0000E2000000}"/>
    <hyperlink ref="F229" r:id="rId228" xr:uid="{00000000-0004-0000-0400-0000E3000000}"/>
    <hyperlink ref="F230" r:id="rId229" xr:uid="{00000000-0004-0000-0400-0000E4000000}"/>
    <hyperlink ref="F231" r:id="rId230" xr:uid="{00000000-0004-0000-0400-0000E5000000}"/>
    <hyperlink ref="F232" r:id="rId231" xr:uid="{00000000-0004-0000-0400-0000E6000000}"/>
    <hyperlink ref="F233" r:id="rId232" xr:uid="{00000000-0004-0000-0400-0000E7000000}"/>
    <hyperlink ref="F234" r:id="rId233" xr:uid="{00000000-0004-0000-0400-0000E8000000}"/>
    <hyperlink ref="F235" r:id="rId234" xr:uid="{00000000-0004-0000-0400-0000E9000000}"/>
    <hyperlink ref="F236" r:id="rId235" xr:uid="{00000000-0004-0000-0400-0000EA000000}"/>
    <hyperlink ref="F237" r:id="rId236" xr:uid="{00000000-0004-0000-0400-0000EB000000}"/>
    <hyperlink ref="F238" r:id="rId237" xr:uid="{00000000-0004-0000-0400-0000EC000000}"/>
    <hyperlink ref="F239" r:id="rId238" xr:uid="{00000000-0004-0000-0400-0000ED000000}"/>
    <hyperlink ref="F240" r:id="rId239" xr:uid="{00000000-0004-0000-0400-0000EE000000}"/>
    <hyperlink ref="F241" r:id="rId240" xr:uid="{00000000-0004-0000-0400-0000EF000000}"/>
    <hyperlink ref="F242" r:id="rId241" xr:uid="{00000000-0004-0000-0400-0000F0000000}"/>
    <hyperlink ref="F243" r:id="rId242" xr:uid="{00000000-0004-0000-0400-0000F1000000}"/>
    <hyperlink ref="F244" r:id="rId243" xr:uid="{00000000-0004-0000-0400-0000F2000000}"/>
    <hyperlink ref="F245" r:id="rId244" xr:uid="{00000000-0004-0000-0400-0000F3000000}"/>
    <hyperlink ref="F306" r:id="rId245" xr:uid="{00000000-0004-0000-0400-0000F4000000}"/>
    <hyperlink ref="F307" r:id="rId246" xr:uid="{00000000-0004-0000-0400-0000F5000000}"/>
    <hyperlink ref="F308" r:id="rId247" xr:uid="{00000000-0004-0000-0400-0000F6000000}"/>
    <hyperlink ref="F309" r:id="rId248" xr:uid="{00000000-0004-0000-0400-0000F7000000}"/>
    <hyperlink ref="F310" r:id="rId249" xr:uid="{00000000-0004-0000-0400-0000F8000000}"/>
    <hyperlink ref="F311" r:id="rId250" xr:uid="{00000000-0004-0000-0400-0000F9000000}"/>
    <hyperlink ref="F312" r:id="rId251" xr:uid="{00000000-0004-0000-0400-0000FA000000}"/>
    <hyperlink ref="F313" r:id="rId252" xr:uid="{00000000-0004-0000-0400-0000FB000000}"/>
    <hyperlink ref="F314" r:id="rId253" xr:uid="{00000000-0004-0000-0400-0000FC000000}"/>
    <hyperlink ref="F315" r:id="rId254" xr:uid="{00000000-0004-0000-0400-0000FD000000}"/>
    <hyperlink ref="F316" r:id="rId255" xr:uid="{00000000-0004-0000-0400-0000FE000000}"/>
    <hyperlink ref="F317" r:id="rId256" xr:uid="{00000000-0004-0000-0400-0000FF000000}"/>
    <hyperlink ref="F318" r:id="rId257" xr:uid="{00000000-0004-0000-0400-000000010000}"/>
    <hyperlink ref="F319" r:id="rId258" xr:uid="{00000000-0004-0000-0400-000001010000}"/>
    <hyperlink ref="F320" r:id="rId259" xr:uid="{00000000-0004-0000-0400-000002010000}"/>
    <hyperlink ref="F321" r:id="rId260" xr:uid="{00000000-0004-0000-0400-000003010000}"/>
    <hyperlink ref="F322" r:id="rId261" xr:uid="{00000000-0004-0000-0400-000004010000}"/>
    <hyperlink ref="F323" r:id="rId262" xr:uid="{00000000-0004-0000-0400-000005010000}"/>
    <hyperlink ref="F324" r:id="rId263" xr:uid="{00000000-0004-0000-0400-000006010000}"/>
    <hyperlink ref="F325" r:id="rId264" xr:uid="{00000000-0004-0000-0400-000007010000}"/>
    <hyperlink ref="F326" r:id="rId265" xr:uid="{00000000-0004-0000-0400-000008010000}"/>
    <hyperlink ref="F327" r:id="rId266" xr:uid="{00000000-0004-0000-0400-000009010000}"/>
    <hyperlink ref="F328" r:id="rId267" xr:uid="{00000000-0004-0000-0400-00000A010000}"/>
    <hyperlink ref="F329" r:id="rId268" xr:uid="{00000000-0004-0000-0400-00000B010000}"/>
    <hyperlink ref="F330" r:id="rId269" xr:uid="{00000000-0004-0000-0400-00000C010000}"/>
    <hyperlink ref="F331" r:id="rId270" xr:uid="{00000000-0004-0000-0400-00000D010000}"/>
    <hyperlink ref="F332" r:id="rId271" xr:uid="{00000000-0004-0000-0400-00000E010000}"/>
    <hyperlink ref="F333" r:id="rId272" xr:uid="{00000000-0004-0000-0400-00000F010000}"/>
    <hyperlink ref="F334" r:id="rId273" xr:uid="{00000000-0004-0000-0400-000010010000}"/>
    <hyperlink ref="F335" r:id="rId274" xr:uid="{00000000-0004-0000-0400-000011010000}"/>
    <hyperlink ref="F336" r:id="rId275" xr:uid="{00000000-0004-0000-0400-000012010000}"/>
    <hyperlink ref="F337" r:id="rId276" xr:uid="{00000000-0004-0000-0400-000013010000}"/>
    <hyperlink ref="F338" r:id="rId277" xr:uid="{00000000-0004-0000-0400-000014010000}"/>
    <hyperlink ref="F339" r:id="rId278" xr:uid="{00000000-0004-0000-0400-000015010000}"/>
    <hyperlink ref="F340" r:id="rId279" xr:uid="{00000000-0004-0000-0400-000016010000}"/>
    <hyperlink ref="F341" r:id="rId280" xr:uid="{00000000-0004-0000-0400-000017010000}"/>
    <hyperlink ref="F342" r:id="rId281" xr:uid="{00000000-0004-0000-0400-000018010000}"/>
    <hyperlink ref="F343" r:id="rId282" xr:uid="{00000000-0004-0000-0400-000019010000}"/>
    <hyperlink ref="F344" r:id="rId283" xr:uid="{00000000-0004-0000-0400-00001A010000}"/>
    <hyperlink ref="F345" r:id="rId284" xr:uid="{00000000-0004-0000-0400-00001B010000}"/>
    <hyperlink ref="F346" r:id="rId285" xr:uid="{00000000-0004-0000-0400-00001C010000}"/>
    <hyperlink ref="F347" r:id="rId286" xr:uid="{00000000-0004-0000-0400-00001D010000}"/>
    <hyperlink ref="F348" r:id="rId287" xr:uid="{00000000-0004-0000-0400-00001E010000}"/>
    <hyperlink ref="F349" r:id="rId288" xr:uid="{00000000-0004-0000-0400-00001F010000}"/>
    <hyperlink ref="F350" r:id="rId289" xr:uid="{00000000-0004-0000-0400-000020010000}"/>
    <hyperlink ref="F351" r:id="rId290" xr:uid="{00000000-0004-0000-0400-000021010000}"/>
    <hyperlink ref="F352" r:id="rId291" xr:uid="{00000000-0004-0000-0400-000022010000}"/>
    <hyperlink ref="F353" r:id="rId292" xr:uid="{00000000-0004-0000-0400-000023010000}"/>
    <hyperlink ref="F354" r:id="rId293" xr:uid="{00000000-0004-0000-0400-000024010000}"/>
    <hyperlink ref="F355" r:id="rId294" xr:uid="{00000000-0004-0000-0400-000025010000}"/>
    <hyperlink ref="F356" r:id="rId295" xr:uid="{00000000-0004-0000-0400-000026010000}"/>
    <hyperlink ref="F357" r:id="rId296" xr:uid="{00000000-0004-0000-0400-000027010000}"/>
    <hyperlink ref="F358" r:id="rId297" xr:uid="{00000000-0004-0000-0400-000028010000}"/>
    <hyperlink ref="F359" r:id="rId298" xr:uid="{00000000-0004-0000-0400-000029010000}"/>
    <hyperlink ref="F360" r:id="rId299" xr:uid="{00000000-0004-0000-0400-00002A010000}"/>
    <hyperlink ref="F361" r:id="rId300" xr:uid="{00000000-0004-0000-0400-00002B010000}"/>
    <hyperlink ref="F362" r:id="rId301" xr:uid="{00000000-0004-0000-0400-00002C010000}"/>
    <hyperlink ref="F363" r:id="rId302" xr:uid="{00000000-0004-0000-0400-00002D010000}"/>
    <hyperlink ref="F364" r:id="rId303" xr:uid="{00000000-0004-0000-0400-00002E010000}"/>
    <hyperlink ref="F365" r:id="rId304" xr:uid="{00000000-0004-0000-0400-00002F010000}"/>
    <hyperlink ref="F366" r:id="rId305" xr:uid="{00000000-0004-0000-0400-000030010000}"/>
    <hyperlink ref="F367" r:id="rId306" xr:uid="{00000000-0004-0000-0400-000031010000}"/>
    <hyperlink ref="F368" r:id="rId307" xr:uid="{00000000-0004-0000-0400-000032010000}"/>
    <hyperlink ref="F369" r:id="rId308" xr:uid="{00000000-0004-0000-0400-000033010000}"/>
    <hyperlink ref="F370" r:id="rId309" xr:uid="{00000000-0004-0000-0400-000034010000}"/>
    <hyperlink ref="F371" r:id="rId310" xr:uid="{00000000-0004-0000-0400-000035010000}"/>
    <hyperlink ref="F372" r:id="rId311" xr:uid="{00000000-0004-0000-0400-000036010000}"/>
    <hyperlink ref="F373" r:id="rId312" xr:uid="{00000000-0004-0000-0400-000037010000}"/>
    <hyperlink ref="F374" r:id="rId313" xr:uid="{00000000-0004-0000-0400-000038010000}"/>
    <hyperlink ref="F375" r:id="rId314" xr:uid="{00000000-0004-0000-0400-000039010000}"/>
    <hyperlink ref="F376" r:id="rId315" xr:uid="{00000000-0004-0000-0400-00003A010000}"/>
    <hyperlink ref="F377" r:id="rId316" xr:uid="{00000000-0004-0000-0400-00003B010000}"/>
    <hyperlink ref="F378" r:id="rId317" xr:uid="{00000000-0004-0000-0400-00003C010000}"/>
    <hyperlink ref="F379" r:id="rId318" xr:uid="{00000000-0004-0000-0400-00003D010000}"/>
    <hyperlink ref="F380" r:id="rId319" xr:uid="{00000000-0004-0000-0400-00003E010000}"/>
    <hyperlink ref="F381" r:id="rId320" xr:uid="{00000000-0004-0000-0400-00003F010000}"/>
    <hyperlink ref="F382" r:id="rId321" xr:uid="{00000000-0004-0000-0400-000040010000}"/>
    <hyperlink ref="F383" r:id="rId322" xr:uid="{00000000-0004-0000-0400-000041010000}"/>
    <hyperlink ref="F384" r:id="rId323" xr:uid="{00000000-0004-0000-0400-000042010000}"/>
    <hyperlink ref="F385" r:id="rId324" xr:uid="{00000000-0004-0000-0400-000043010000}"/>
    <hyperlink ref="F386" r:id="rId325" xr:uid="{00000000-0004-0000-0400-000044010000}"/>
    <hyperlink ref="F387" r:id="rId326" xr:uid="{00000000-0004-0000-0400-000045010000}"/>
    <hyperlink ref="F388" r:id="rId327" xr:uid="{00000000-0004-0000-0400-000046010000}"/>
    <hyperlink ref="F389" r:id="rId328" xr:uid="{00000000-0004-0000-0400-000047010000}"/>
    <hyperlink ref="F390" r:id="rId329" xr:uid="{00000000-0004-0000-0400-000048010000}"/>
    <hyperlink ref="F391" r:id="rId330" xr:uid="{00000000-0004-0000-0400-000049010000}"/>
    <hyperlink ref="F392" r:id="rId331" xr:uid="{00000000-0004-0000-0400-00004A010000}"/>
    <hyperlink ref="F393" r:id="rId332" xr:uid="{00000000-0004-0000-0400-00004B010000}"/>
    <hyperlink ref="F394" r:id="rId333" xr:uid="{00000000-0004-0000-0400-00004C010000}"/>
    <hyperlink ref="F395" r:id="rId334" xr:uid="{00000000-0004-0000-0400-00004D010000}"/>
    <hyperlink ref="F396" r:id="rId335" xr:uid="{00000000-0004-0000-0400-00004E010000}"/>
    <hyperlink ref="F397" r:id="rId336" xr:uid="{00000000-0004-0000-0400-00004F010000}"/>
    <hyperlink ref="F398" r:id="rId337" xr:uid="{00000000-0004-0000-0400-000050010000}"/>
    <hyperlink ref="F399" r:id="rId338" xr:uid="{00000000-0004-0000-0400-000051010000}"/>
    <hyperlink ref="F400" r:id="rId339" xr:uid="{00000000-0004-0000-0400-000052010000}"/>
    <hyperlink ref="F401" r:id="rId340" xr:uid="{00000000-0004-0000-0400-000053010000}"/>
    <hyperlink ref="F402" r:id="rId341" xr:uid="{00000000-0004-0000-0400-000054010000}"/>
    <hyperlink ref="F403" r:id="rId342" xr:uid="{00000000-0004-0000-0400-000055010000}"/>
    <hyperlink ref="F404" r:id="rId343" xr:uid="{00000000-0004-0000-0400-000056010000}"/>
    <hyperlink ref="F405" r:id="rId344" xr:uid="{00000000-0004-0000-0400-000057010000}"/>
    <hyperlink ref="F406" r:id="rId345" xr:uid="{00000000-0004-0000-0400-000058010000}"/>
    <hyperlink ref="F407" r:id="rId346" xr:uid="{00000000-0004-0000-0400-000059010000}"/>
    <hyperlink ref="F408" r:id="rId347" xr:uid="{00000000-0004-0000-0400-00005A010000}"/>
    <hyperlink ref="F409" r:id="rId348" xr:uid="{00000000-0004-0000-0400-00005B010000}"/>
    <hyperlink ref="F410" r:id="rId349" xr:uid="{00000000-0004-0000-0400-00005C010000}"/>
    <hyperlink ref="F411" r:id="rId350" xr:uid="{00000000-0004-0000-0400-00005D010000}"/>
    <hyperlink ref="F412" r:id="rId351" xr:uid="{00000000-0004-0000-0400-00005E010000}"/>
    <hyperlink ref="F413" r:id="rId352" xr:uid="{00000000-0004-0000-0400-00005F010000}"/>
    <hyperlink ref="F414" r:id="rId353" xr:uid="{00000000-0004-0000-0400-000060010000}"/>
    <hyperlink ref="F415" r:id="rId354" xr:uid="{00000000-0004-0000-0400-000061010000}"/>
    <hyperlink ref="F416" r:id="rId355" xr:uid="{00000000-0004-0000-0400-000062010000}"/>
    <hyperlink ref="F417" r:id="rId356" xr:uid="{00000000-0004-0000-0400-000063010000}"/>
    <hyperlink ref="F418" r:id="rId357" xr:uid="{00000000-0004-0000-0400-000064010000}"/>
    <hyperlink ref="F419" r:id="rId358" xr:uid="{00000000-0004-0000-0400-000065010000}"/>
    <hyperlink ref="F420" r:id="rId359" xr:uid="{00000000-0004-0000-0400-000066010000}"/>
    <hyperlink ref="F421" r:id="rId360" xr:uid="{00000000-0004-0000-0400-000067010000}"/>
    <hyperlink ref="F422" r:id="rId361" xr:uid="{00000000-0004-0000-0400-000068010000}"/>
    <hyperlink ref="F423" r:id="rId362" xr:uid="{00000000-0004-0000-0400-000069010000}"/>
    <hyperlink ref="F424" r:id="rId363" xr:uid="{00000000-0004-0000-0400-00006A010000}"/>
    <hyperlink ref="F425" r:id="rId364" xr:uid="{00000000-0004-0000-0400-00006B010000}"/>
    <hyperlink ref="F426" r:id="rId365" xr:uid="{00000000-0004-0000-0400-00006C010000}"/>
    <hyperlink ref="F427" r:id="rId366" xr:uid="{00000000-0004-0000-0400-00006D010000}"/>
    <hyperlink ref="F428" r:id="rId367" xr:uid="{00000000-0004-0000-0400-00006E010000}"/>
    <hyperlink ref="F429" r:id="rId368" xr:uid="{00000000-0004-0000-0400-00006F010000}"/>
    <hyperlink ref="F430" r:id="rId369" xr:uid="{00000000-0004-0000-0400-000070010000}"/>
    <hyperlink ref="F431" r:id="rId370" xr:uid="{00000000-0004-0000-0400-000071010000}"/>
    <hyperlink ref="F432" r:id="rId371" xr:uid="{00000000-0004-0000-0400-000072010000}"/>
    <hyperlink ref="F433" r:id="rId372" xr:uid="{00000000-0004-0000-0400-000073010000}"/>
    <hyperlink ref="F434" r:id="rId373" xr:uid="{00000000-0004-0000-0400-000074010000}"/>
    <hyperlink ref="F435" r:id="rId374" xr:uid="{00000000-0004-0000-0400-000075010000}"/>
    <hyperlink ref="F436" r:id="rId375" xr:uid="{00000000-0004-0000-0400-000076010000}"/>
    <hyperlink ref="F437" r:id="rId376" xr:uid="{00000000-0004-0000-0400-000077010000}"/>
    <hyperlink ref="F438" r:id="rId377" xr:uid="{00000000-0004-0000-0400-000078010000}"/>
    <hyperlink ref="F439" r:id="rId378" xr:uid="{00000000-0004-0000-0400-000079010000}"/>
    <hyperlink ref="F440" r:id="rId379" xr:uid="{00000000-0004-0000-0400-00007A010000}"/>
    <hyperlink ref="F441" r:id="rId380" xr:uid="{00000000-0004-0000-0400-00007B010000}"/>
    <hyperlink ref="F442" r:id="rId381" xr:uid="{00000000-0004-0000-0400-00007C010000}"/>
    <hyperlink ref="F443" r:id="rId382" xr:uid="{00000000-0004-0000-0400-00007D010000}"/>
    <hyperlink ref="F444" r:id="rId383" xr:uid="{00000000-0004-0000-0400-00007E010000}"/>
    <hyperlink ref="F445" r:id="rId384" xr:uid="{00000000-0004-0000-0400-00007F010000}"/>
    <hyperlink ref="F446" r:id="rId385" xr:uid="{00000000-0004-0000-0400-000080010000}"/>
    <hyperlink ref="F447" r:id="rId386" xr:uid="{00000000-0004-0000-0400-000081010000}"/>
    <hyperlink ref="F448" r:id="rId387" xr:uid="{00000000-0004-0000-0400-000082010000}"/>
    <hyperlink ref="F449" r:id="rId388" xr:uid="{00000000-0004-0000-0400-000083010000}"/>
    <hyperlink ref="F450" r:id="rId389" xr:uid="{00000000-0004-0000-0400-000084010000}"/>
    <hyperlink ref="F451" r:id="rId390" xr:uid="{00000000-0004-0000-0400-000085010000}"/>
    <hyperlink ref="F452" r:id="rId391" xr:uid="{00000000-0004-0000-0400-000086010000}"/>
    <hyperlink ref="F453" r:id="rId392" xr:uid="{00000000-0004-0000-0400-000087010000}"/>
    <hyperlink ref="F454" r:id="rId393" xr:uid="{00000000-0004-0000-0400-000088010000}"/>
    <hyperlink ref="F455" r:id="rId394" xr:uid="{00000000-0004-0000-0400-000089010000}"/>
    <hyperlink ref="F456" r:id="rId395" xr:uid="{00000000-0004-0000-0400-00008A010000}"/>
    <hyperlink ref="F457" r:id="rId396" xr:uid="{00000000-0004-0000-0400-00008B010000}"/>
    <hyperlink ref="F458" r:id="rId397" xr:uid="{00000000-0004-0000-0400-00008C010000}"/>
    <hyperlink ref="F459" r:id="rId398" xr:uid="{00000000-0004-0000-0400-00008D010000}"/>
    <hyperlink ref="F460" r:id="rId399" xr:uid="{00000000-0004-0000-0400-00008E010000}"/>
    <hyperlink ref="F461" r:id="rId400" xr:uid="{00000000-0004-0000-0400-00008F010000}"/>
    <hyperlink ref="F462" r:id="rId401" xr:uid="{00000000-0004-0000-0400-000090010000}"/>
    <hyperlink ref="F463" r:id="rId402" xr:uid="{00000000-0004-0000-0400-000091010000}"/>
    <hyperlink ref="F464" r:id="rId403" xr:uid="{00000000-0004-0000-0400-000092010000}"/>
    <hyperlink ref="F465" r:id="rId404" xr:uid="{00000000-0004-0000-0400-000093010000}"/>
    <hyperlink ref="F466" r:id="rId405" xr:uid="{00000000-0004-0000-0400-000094010000}"/>
    <hyperlink ref="F467" r:id="rId406" xr:uid="{00000000-0004-0000-0400-000095010000}"/>
    <hyperlink ref="F468" r:id="rId407" xr:uid="{00000000-0004-0000-0400-000096010000}"/>
    <hyperlink ref="F469" r:id="rId408" xr:uid="{00000000-0004-0000-0400-000097010000}"/>
    <hyperlink ref="F470" r:id="rId409" xr:uid="{00000000-0004-0000-0400-000098010000}"/>
    <hyperlink ref="F471" r:id="rId410" xr:uid="{00000000-0004-0000-0400-000099010000}"/>
    <hyperlink ref="F472" r:id="rId411" xr:uid="{00000000-0004-0000-0400-00009A010000}"/>
    <hyperlink ref="F473" r:id="rId412" xr:uid="{00000000-0004-0000-0400-00009B010000}"/>
    <hyperlink ref="F474" r:id="rId413" xr:uid="{00000000-0004-0000-0400-00009C010000}"/>
    <hyperlink ref="F475" r:id="rId414" xr:uid="{00000000-0004-0000-0400-00009D010000}"/>
    <hyperlink ref="F476" r:id="rId415" xr:uid="{00000000-0004-0000-0400-00009E010000}"/>
    <hyperlink ref="F477" r:id="rId416" xr:uid="{00000000-0004-0000-0400-00009F010000}"/>
    <hyperlink ref="F478" r:id="rId417" xr:uid="{00000000-0004-0000-0400-0000A0010000}"/>
    <hyperlink ref="F479" r:id="rId418" xr:uid="{00000000-0004-0000-0400-0000A1010000}"/>
    <hyperlink ref="F480" r:id="rId419" xr:uid="{00000000-0004-0000-0400-0000A2010000}"/>
    <hyperlink ref="F481" r:id="rId420" xr:uid="{00000000-0004-0000-0400-0000A3010000}"/>
    <hyperlink ref="F482" r:id="rId421" xr:uid="{00000000-0004-0000-0400-0000A4010000}"/>
    <hyperlink ref="F483" r:id="rId422" xr:uid="{00000000-0004-0000-0400-0000A5010000}"/>
    <hyperlink ref="F484" r:id="rId423" xr:uid="{00000000-0004-0000-0400-0000A6010000}"/>
    <hyperlink ref="F485" r:id="rId424" xr:uid="{00000000-0004-0000-0400-0000A7010000}"/>
    <hyperlink ref="F486" r:id="rId425" xr:uid="{00000000-0004-0000-0400-0000A8010000}"/>
    <hyperlink ref="F487" r:id="rId426" xr:uid="{00000000-0004-0000-0400-0000A9010000}"/>
    <hyperlink ref="F488" r:id="rId427" xr:uid="{00000000-0004-0000-0400-0000AA010000}"/>
    <hyperlink ref="F489" r:id="rId428" xr:uid="{00000000-0004-0000-0400-0000AB010000}"/>
    <hyperlink ref="F490" r:id="rId429" xr:uid="{00000000-0004-0000-0400-0000AC010000}"/>
    <hyperlink ref="F491" r:id="rId430" xr:uid="{00000000-0004-0000-0400-0000AD010000}"/>
    <hyperlink ref="F492" r:id="rId431" xr:uid="{00000000-0004-0000-0400-0000AE010000}"/>
    <hyperlink ref="F493" r:id="rId432" xr:uid="{00000000-0004-0000-0400-0000AF010000}"/>
    <hyperlink ref="F494" r:id="rId433" xr:uid="{00000000-0004-0000-0400-0000B0010000}"/>
    <hyperlink ref="F495" r:id="rId434" xr:uid="{00000000-0004-0000-0400-0000B1010000}"/>
    <hyperlink ref="F496" r:id="rId435" xr:uid="{00000000-0004-0000-0400-0000B2010000}"/>
    <hyperlink ref="F497" r:id="rId436" xr:uid="{00000000-0004-0000-0400-0000B3010000}"/>
    <hyperlink ref="F498" r:id="rId437" xr:uid="{00000000-0004-0000-0400-0000B4010000}"/>
    <hyperlink ref="F499" r:id="rId438" xr:uid="{00000000-0004-0000-0400-0000B5010000}"/>
    <hyperlink ref="F500" r:id="rId439" xr:uid="{00000000-0004-0000-0400-0000B6010000}"/>
    <hyperlink ref="F501" r:id="rId440" xr:uid="{00000000-0004-0000-0400-0000B7010000}"/>
    <hyperlink ref="F502" r:id="rId441" xr:uid="{00000000-0004-0000-0400-0000B8010000}"/>
    <hyperlink ref="F503" r:id="rId442" xr:uid="{00000000-0004-0000-0400-0000B9010000}"/>
    <hyperlink ref="F504" r:id="rId443" xr:uid="{00000000-0004-0000-0400-0000BA010000}"/>
    <hyperlink ref="F505" r:id="rId444" xr:uid="{00000000-0004-0000-0400-0000BB010000}"/>
    <hyperlink ref="F506" r:id="rId445" xr:uid="{00000000-0004-0000-0400-0000BC010000}"/>
    <hyperlink ref="F507" r:id="rId446" xr:uid="{00000000-0004-0000-0400-0000BD010000}"/>
    <hyperlink ref="F508" r:id="rId447" xr:uid="{00000000-0004-0000-0400-0000BE010000}"/>
    <hyperlink ref="F509" r:id="rId448" xr:uid="{00000000-0004-0000-0400-0000BF010000}"/>
    <hyperlink ref="F510" r:id="rId449" xr:uid="{00000000-0004-0000-0400-0000C0010000}"/>
    <hyperlink ref="F511" r:id="rId450" xr:uid="{00000000-0004-0000-0400-0000C1010000}"/>
    <hyperlink ref="F512" r:id="rId451" xr:uid="{00000000-0004-0000-0400-0000C2010000}"/>
    <hyperlink ref="F513" r:id="rId452" xr:uid="{00000000-0004-0000-0400-0000C3010000}"/>
    <hyperlink ref="F514" r:id="rId453" xr:uid="{00000000-0004-0000-0400-0000C4010000}"/>
    <hyperlink ref="F515" r:id="rId454" xr:uid="{00000000-0004-0000-0400-0000C5010000}"/>
    <hyperlink ref="F516" r:id="rId455" xr:uid="{00000000-0004-0000-0400-0000C6010000}"/>
    <hyperlink ref="F517" r:id="rId456" xr:uid="{00000000-0004-0000-0400-0000C7010000}"/>
    <hyperlink ref="F518" r:id="rId457" xr:uid="{00000000-0004-0000-0400-0000C8010000}"/>
    <hyperlink ref="F519" r:id="rId458" xr:uid="{00000000-0004-0000-0400-0000C9010000}"/>
    <hyperlink ref="F520" r:id="rId459" xr:uid="{00000000-0004-0000-0400-0000CA010000}"/>
    <hyperlink ref="F521" r:id="rId460" xr:uid="{00000000-0004-0000-0400-0000CB010000}"/>
    <hyperlink ref="F522" r:id="rId461" xr:uid="{00000000-0004-0000-0400-0000CC010000}"/>
    <hyperlink ref="F523" r:id="rId462" xr:uid="{00000000-0004-0000-0400-0000CD010000}"/>
    <hyperlink ref="F524" r:id="rId463" xr:uid="{00000000-0004-0000-0400-0000CE010000}"/>
    <hyperlink ref="F525" r:id="rId464" xr:uid="{00000000-0004-0000-0400-0000CF010000}"/>
    <hyperlink ref="F526" r:id="rId465" xr:uid="{00000000-0004-0000-0400-0000D0010000}"/>
    <hyperlink ref="F527" r:id="rId466" xr:uid="{00000000-0004-0000-0400-0000D1010000}"/>
    <hyperlink ref="F528" r:id="rId467" xr:uid="{00000000-0004-0000-0400-0000D2010000}"/>
    <hyperlink ref="F529" r:id="rId468" xr:uid="{00000000-0004-0000-0400-0000D3010000}"/>
    <hyperlink ref="F530" r:id="rId469" xr:uid="{00000000-0004-0000-0400-0000D4010000}"/>
    <hyperlink ref="F531" r:id="rId470" xr:uid="{00000000-0004-0000-0400-0000D5010000}"/>
    <hyperlink ref="F532" r:id="rId471" xr:uid="{00000000-0004-0000-0400-0000D6010000}"/>
    <hyperlink ref="F533" r:id="rId472" xr:uid="{00000000-0004-0000-0400-0000D7010000}"/>
    <hyperlink ref="F534" r:id="rId473" xr:uid="{00000000-0004-0000-0400-0000D8010000}"/>
    <hyperlink ref="F535" r:id="rId474" xr:uid="{00000000-0004-0000-0400-0000D9010000}"/>
    <hyperlink ref="F536" r:id="rId475" xr:uid="{00000000-0004-0000-0400-0000DA010000}"/>
    <hyperlink ref="F537" r:id="rId476" xr:uid="{00000000-0004-0000-0400-0000DB010000}"/>
    <hyperlink ref="F538" r:id="rId477" xr:uid="{00000000-0004-0000-0400-0000DC010000}"/>
    <hyperlink ref="F539" r:id="rId478" xr:uid="{00000000-0004-0000-0400-0000DD010000}"/>
    <hyperlink ref="F540" r:id="rId479" xr:uid="{00000000-0004-0000-0400-0000DE010000}"/>
    <hyperlink ref="F541" r:id="rId480" xr:uid="{00000000-0004-0000-0400-0000DF010000}"/>
    <hyperlink ref="F542" r:id="rId481" xr:uid="{00000000-0004-0000-0400-0000E0010000}"/>
    <hyperlink ref="F543" r:id="rId482" xr:uid="{00000000-0004-0000-0400-0000E1010000}"/>
    <hyperlink ref="F544" r:id="rId483" xr:uid="{00000000-0004-0000-0400-0000E2010000}"/>
    <hyperlink ref="F545" r:id="rId484" xr:uid="{00000000-0004-0000-0400-0000E3010000}"/>
    <hyperlink ref="F546" r:id="rId485" xr:uid="{00000000-0004-0000-0400-0000E4010000}"/>
    <hyperlink ref="F547" r:id="rId486" xr:uid="{00000000-0004-0000-0400-0000E5010000}"/>
    <hyperlink ref="F548" r:id="rId487" xr:uid="{00000000-0004-0000-0400-0000E6010000}"/>
    <hyperlink ref="F580" r:id="rId488" xr:uid="{00000000-0004-0000-0400-0000E7010000}"/>
    <hyperlink ref="F581" r:id="rId489" xr:uid="{00000000-0004-0000-0400-0000E8010000}"/>
    <hyperlink ref="F582" r:id="rId490" xr:uid="{00000000-0004-0000-0400-0000E9010000}"/>
    <hyperlink ref="F583" r:id="rId491" xr:uid="{00000000-0004-0000-0400-0000EA010000}"/>
    <hyperlink ref="F584" r:id="rId492" xr:uid="{00000000-0004-0000-0400-0000EB010000}"/>
    <hyperlink ref="F585" r:id="rId493" xr:uid="{00000000-0004-0000-0400-0000EC010000}"/>
    <hyperlink ref="F586" r:id="rId494" xr:uid="{00000000-0004-0000-0400-0000ED010000}"/>
    <hyperlink ref="F587" r:id="rId495" xr:uid="{00000000-0004-0000-0400-0000EE010000}"/>
    <hyperlink ref="F588" r:id="rId496" xr:uid="{00000000-0004-0000-0400-0000EF010000}"/>
    <hyperlink ref="F589" r:id="rId497" xr:uid="{00000000-0004-0000-0400-0000F0010000}"/>
    <hyperlink ref="F590" r:id="rId498" xr:uid="{00000000-0004-0000-0400-0000F1010000}"/>
    <hyperlink ref="F591" r:id="rId499" xr:uid="{00000000-0004-0000-0400-0000F2010000}"/>
    <hyperlink ref="F592" r:id="rId500" xr:uid="{00000000-0004-0000-0400-0000F3010000}"/>
    <hyperlink ref="F593" r:id="rId501" xr:uid="{00000000-0004-0000-0400-0000F4010000}"/>
    <hyperlink ref="F594" r:id="rId502" xr:uid="{00000000-0004-0000-0400-0000F5010000}"/>
    <hyperlink ref="F595" r:id="rId503" xr:uid="{00000000-0004-0000-0400-0000F6010000}"/>
    <hyperlink ref="F596" r:id="rId504" xr:uid="{00000000-0004-0000-0400-0000F7010000}"/>
    <hyperlink ref="F597" r:id="rId505" xr:uid="{00000000-0004-0000-0400-0000F8010000}"/>
    <hyperlink ref="F598" r:id="rId506" xr:uid="{00000000-0004-0000-0400-0000F9010000}"/>
    <hyperlink ref="F599" r:id="rId507" xr:uid="{00000000-0004-0000-0400-0000FA010000}"/>
    <hyperlink ref="F600" r:id="rId508" xr:uid="{00000000-0004-0000-0400-0000FB010000}"/>
    <hyperlink ref="F601" r:id="rId509" xr:uid="{00000000-0004-0000-0400-0000FC010000}"/>
    <hyperlink ref="F602" r:id="rId510" xr:uid="{00000000-0004-0000-0400-0000FD010000}"/>
    <hyperlink ref="F603" r:id="rId511" xr:uid="{00000000-0004-0000-0400-0000FE010000}"/>
    <hyperlink ref="F604" r:id="rId512" xr:uid="{00000000-0004-0000-0400-0000FF010000}"/>
    <hyperlink ref="F605" r:id="rId513" xr:uid="{00000000-0004-0000-0400-000000020000}"/>
    <hyperlink ref="F606" r:id="rId514" xr:uid="{00000000-0004-0000-0400-000001020000}"/>
    <hyperlink ref="F607" r:id="rId515" xr:uid="{00000000-0004-0000-0400-000002020000}"/>
    <hyperlink ref="F608" r:id="rId516" xr:uid="{00000000-0004-0000-0400-000003020000}"/>
    <hyperlink ref="F609" r:id="rId517" xr:uid="{00000000-0004-0000-0400-000004020000}"/>
    <hyperlink ref="F610" r:id="rId518" xr:uid="{00000000-0004-0000-0400-000005020000}"/>
    <hyperlink ref="F611" r:id="rId519" xr:uid="{00000000-0004-0000-0400-000006020000}"/>
    <hyperlink ref="F612" r:id="rId520" xr:uid="{00000000-0004-0000-0400-000007020000}"/>
    <hyperlink ref="F613" r:id="rId521" xr:uid="{00000000-0004-0000-0400-000008020000}"/>
    <hyperlink ref="F614" r:id="rId522" xr:uid="{00000000-0004-0000-0400-000009020000}"/>
    <hyperlink ref="F615" r:id="rId523" xr:uid="{00000000-0004-0000-0400-00000A020000}"/>
    <hyperlink ref="F616" r:id="rId524" xr:uid="{00000000-0004-0000-0400-00000B020000}"/>
    <hyperlink ref="F617" r:id="rId525" xr:uid="{00000000-0004-0000-0400-00000C020000}"/>
    <hyperlink ref="F618" r:id="rId526" xr:uid="{00000000-0004-0000-0400-00000D020000}"/>
    <hyperlink ref="F619" r:id="rId527" xr:uid="{00000000-0004-0000-0400-00000E020000}"/>
    <hyperlink ref="F620" r:id="rId528" xr:uid="{00000000-0004-0000-0400-00000F020000}"/>
    <hyperlink ref="F621" r:id="rId529" xr:uid="{00000000-0004-0000-0400-000010020000}"/>
    <hyperlink ref="F622" r:id="rId530" xr:uid="{00000000-0004-0000-0400-000011020000}"/>
    <hyperlink ref="F623" r:id="rId531" xr:uid="{00000000-0004-0000-0400-000012020000}"/>
    <hyperlink ref="F624" r:id="rId532" xr:uid="{00000000-0004-0000-0400-000013020000}"/>
    <hyperlink ref="F625" r:id="rId533" xr:uid="{00000000-0004-0000-0400-000014020000}"/>
    <hyperlink ref="F626" r:id="rId534" xr:uid="{00000000-0004-0000-0400-000015020000}"/>
    <hyperlink ref="F627" r:id="rId535" xr:uid="{00000000-0004-0000-0400-000016020000}"/>
    <hyperlink ref="F628" r:id="rId536" xr:uid="{00000000-0004-0000-0400-000017020000}"/>
    <hyperlink ref="F629" r:id="rId537" xr:uid="{00000000-0004-0000-0400-000018020000}"/>
    <hyperlink ref="F630" r:id="rId538" xr:uid="{00000000-0004-0000-0400-000019020000}"/>
    <hyperlink ref="F631" r:id="rId539" xr:uid="{00000000-0004-0000-0400-00001A020000}"/>
    <hyperlink ref="F632" r:id="rId540" xr:uid="{00000000-0004-0000-0400-00001B020000}"/>
    <hyperlink ref="F633" r:id="rId541" xr:uid="{00000000-0004-0000-0400-00001C020000}"/>
    <hyperlink ref="F634" r:id="rId542" xr:uid="{00000000-0004-0000-0400-00001D020000}"/>
    <hyperlink ref="F635" r:id="rId543" xr:uid="{00000000-0004-0000-0400-00001E020000}"/>
    <hyperlink ref="F636" r:id="rId544" xr:uid="{00000000-0004-0000-0400-00001F020000}"/>
    <hyperlink ref="F637" r:id="rId545" xr:uid="{00000000-0004-0000-0400-000020020000}"/>
    <hyperlink ref="F638" r:id="rId546" xr:uid="{00000000-0004-0000-0400-000021020000}"/>
    <hyperlink ref="F639" r:id="rId547" xr:uid="{00000000-0004-0000-0400-000022020000}"/>
    <hyperlink ref="F640" r:id="rId548" xr:uid="{00000000-0004-0000-0400-000023020000}"/>
    <hyperlink ref="F641" r:id="rId549" xr:uid="{00000000-0004-0000-0400-000024020000}"/>
    <hyperlink ref="F642" r:id="rId550" xr:uid="{00000000-0004-0000-0400-000025020000}"/>
    <hyperlink ref="F643" r:id="rId551" xr:uid="{00000000-0004-0000-0400-000026020000}"/>
    <hyperlink ref="F644" r:id="rId552" xr:uid="{00000000-0004-0000-0400-000027020000}"/>
    <hyperlink ref="F645" r:id="rId553" xr:uid="{00000000-0004-0000-0400-000028020000}"/>
    <hyperlink ref="F646" r:id="rId554" xr:uid="{00000000-0004-0000-0400-000029020000}"/>
    <hyperlink ref="F647" r:id="rId555" xr:uid="{00000000-0004-0000-0400-00002A020000}"/>
    <hyperlink ref="F648" r:id="rId556" xr:uid="{00000000-0004-0000-0400-00002B020000}"/>
    <hyperlink ref="F649" r:id="rId557" xr:uid="{00000000-0004-0000-0400-00002C020000}"/>
    <hyperlink ref="F650" r:id="rId558" xr:uid="{00000000-0004-0000-0400-00002D020000}"/>
    <hyperlink ref="F651" r:id="rId559" xr:uid="{00000000-0004-0000-0400-00002E020000}"/>
    <hyperlink ref="F652" r:id="rId560" xr:uid="{00000000-0004-0000-0400-00002F020000}"/>
    <hyperlink ref="F653" r:id="rId561" xr:uid="{00000000-0004-0000-0400-000030020000}"/>
    <hyperlink ref="F654" r:id="rId562" xr:uid="{00000000-0004-0000-0400-000031020000}"/>
    <hyperlink ref="F655" r:id="rId563" xr:uid="{00000000-0004-0000-0400-000032020000}"/>
    <hyperlink ref="F656" r:id="rId564" xr:uid="{00000000-0004-0000-0400-000033020000}"/>
    <hyperlink ref="F657" r:id="rId565" xr:uid="{00000000-0004-0000-0400-000034020000}"/>
    <hyperlink ref="F658" r:id="rId566" xr:uid="{00000000-0004-0000-0400-000035020000}"/>
    <hyperlink ref="F659" r:id="rId567" xr:uid="{00000000-0004-0000-0400-000036020000}"/>
    <hyperlink ref="F660" r:id="rId568" xr:uid="{00000000-0004-0000-0400-000037020000}"/>
    <hyperlink ref="F661" r:id="rId569" xr:uid="{00000000-0004-0000-0400-000038020000}"/>
    <hyperlink ref="F662" r:id="rId570" xr:uid="{00000000-0004-0000-0400-000039020000}"/>
    <hyperlink ref="F663" r:id="rId571" xr:uid="{00000000-0004-0000-0400-00003A020000}"/>
    <hyperlink ref="F664" r:id="rId572" xr:uid="{00000000-0004-0000-0400-00003B020000}"/>
    <hyperlink ref="F665" r:id="rId573" xr:uid="{00000000-0004-0000-0400-00003C020000}"/>
    <hyperlink ref="F666" r:id="rId574" xr:uid="{00000000-0004-0000-0400-00003D020000}"/>
    <hyperlink ref="F667" r:id="rId575" xr:uid="{00000000-0004-0000-0400-00003E020000}"/>
    <hyperlink ref="F668" r:id="rId576" xr:uid="{00000000-0004-0000-0400-00003F020000}"/>
    <hyperlink ref="F669" r:id="rId577" xr:uid="{00000000-0004-0000-0400-000040020000}"/>
    <hyperlink ref="F670" r:id="rId578" xr:uid="{00000000-0004-0000-0400-000041020000}"/>
    <hyperlink ref="F671" r:id="rId579" xr:uid="{00000000-0004-0000-0400-000042020000}"/>
    <hyperlink ref="F672" r:id="rId580" xr:uid="{00000000-0004-0000-0400-000043020000}"/>
    <hyperlink ref="F673" r:id="rId581" xr:uid="{00000000-0004-0000-0400-000044020000}"/>
    <hyperlink ref="F674" r:id="rId582" xr:uid="{00000000-0004-0000-0400-000045020000}"/>
    <hyperlink ref="F675" r:id="rId583" xr:uid="{00000000-0004-0000-0400-000046020000}"/>
    <hyperlink ref="F676" r:id="rId584" xr:uid="{00000000-0004-0000-0400-000047020000}"/>
    <hyperlink ref="F677" r:id="rId585" xr:uid="{00000000-0004-0000-0400-000048020000}"/>
    <hyperlink ref="F678" r:id="rId586" xr:uid="{00000000-0004-0000-0400-000049020000}"/>
    <hyperlink ref="F679" r:id="rId587" xr:uid="{00000000-0004-0000-0400-00004A020000}"/>
    <hyperlink ref="F680" r:id="rId588" xr:uid="{00000000-0004-0000-0400-00004B020000}"/>
    <hyperlink ref="F681" r:id="rId589" xr:uid="{00000000-0004-0000-0400-00004C020000}"/>
    <hyperlink ref="F682" r:id="rId590" xr:uid="{00000000-0004-0000-0400-00004D020000}"/>
    <hyperlink ref="F683" r:id="rId591" xr:uid="{00000000-0004-0000-0400-00004E020000}"/>
    <hyperlink ref="F684" r:id="rId592" xr:uid="{00000000-0004-0000-0400-00004F020000}"/>
    <hyperlink ref="F685" r:id="rId593" xr:uid="{00000000-0004-0000-0400-000050020000}"/>
    <hyperlink ref="F686" r:id="rId594" xr:uid="{00000000-0004-0000-0400-000051020000}"/>
    <hyperlink ref="F687" r:id="rId595" xr:uid="{00000000-0004-0000-0400-000052020000}"/>
    <hyperlink ref="F688" r:id="rId596" xr:uid="{00000000-0004-0000-0400-000053020000}"/>
    <hyperlink ref="F689" r:id="rId597" xr:uid="{00000000-0004-0000-0400-000054020000}"/>
    <hyperlink ref="F690" r:id="rId598" xr:uid="{00000000-0004-0000-0400-000055020000}"/>
    <hyperlink ref="F691" r:id="rId599" xr:uid="{00000000-0004-0000-0400-000056020000}"/>
    <hyperlink ref="F692" r:id="rId600" xr:uid="{00000000-0004-0000-0400-000057020000}"/>
    <hyperlink ref="F693" r:id="rId601" xr:uid="{00000000-0004-0000-0400-000058020000}"/>
    <hyperlink ref="F694" r:id="rId602" xr:uid="{00000000-0004-0000-0400-000059020000}"/>
    <hyperlink ref="F695" r:id="rId603" xr:uid="{00000000-0004-0000-0400-00005A020000}"/>
    <hyperlink ref="F696" r:id="rId604" xr:uid="{00000000-0004-0000-0400-00005B020000}"/>
    <hyperlink ref="F697" r:id="rId605" xr:uid="{00000000-0004-0000-0400-00005C020000}"/>
    <hyperlink ref="F698" r:id="rId606" xr:uid="{00000000-0004-0000-0400-00005D020000}"/>
    <hyperlink ref="F699" r:id="rId607" xr:uid="{00000000-0004-0000-0400-00005E020000}"/>
    <hyperlink ref="F700" r:id="rId608" xr:uid="{00000000-0004-0000-0400-00005F020000}"/>
    <hyperlink ref="F701" r:id="rId609" xr:uid="{00000000-0004-0000-0400-000060020000}"/>
    <hyperlink ref="F702" r:id="rId610" xr:uid="{00000000-0004-0000-0400-000061020000}"/>
    <hyperlink ref="F703" r:id="rId611" xr:uid="{00000000-0004-0000-0400-000062020000}"/>
    <hyperlink ref="F704" r:id="rId612" xr:uid="{00000000-0004-0000-0400-000063020000}"/>
    <hyperlink ref="F705" r:id="rId613" xr:uid="{00000000-0004-0000-0400-000064020000}"/>
    <hyperlink ref="F706" r:id="rId614" xr:uid="{00000000-0004-0000-0400-000065020000}"/>
    <hyperlink ref="F707" r:id="rId615" xr:uid="{00000000-0004-0000-0400-000066020000}"/>
    <hyperlink ref="F708" r:id="rId616" xr:uid="{00000000-0004-0000-0400-000067020000}"/>
    <hyperlink ref="F709" r:id="rId617" xr:uid="{00000000-0004-0000-0400-000068020000}"/>
    <hyperlink ref="F710" r:id="rId618" xr:uid="{00000000-0004-0000-0400-000069020000}"/>
    <hyperlink ref="F711" r:id="rId619" xr:uid="{00000000-0004-0000-0400-00006A020000}"/>
    <hyperlink ref="F712" r:id="rId620" xr:uid="{00000000-0004-0000-0400-00006B020000}"/>
    <hyperlink ref="F713" r:id="rId621" xr:uid="{00000000-0004-0000-0400-00006C020000}"/>
    <hyperlink ref="F714" r:id="rId622" xr:uid="{00000000-0004-0000-0400-00006D020000}"/>
    <hyperlink ref="F715" r:id="rId623" xr:uid="{00000000-0004-0000-0400-00006E020000}"/>
    <hyperlink ref="F716" r:id="rId624" xr:uid="{00000000-0004-0000-0400-00006F020000}"/>
    <hyperlink ref="F717" r:id="rId625" xr:uid="{00000000-0004-0000-0400-000070020000}"/>
    <hyperlink ref="F718" r:id="rId626" xr:uid="{00000000-0004-0000-0400-000071020000}"/>
    <hyperlink ref="F719" r:id="rId627" xr:uid="{00000000-0004-0000-0400-000072020000}"/>
    <hyperlink ref="F720" r:id="rId628" xr:uid="{00000000-0004-0000-0400-000073020000}"/>
    <hyperlink ref="F721" r:id="rId629" xr:uid="{00000000-0004-0000-0400-000074020000}"/>
    <hyperlink ref="F722" r:id="rId630" xr:uid="{00000000-0004-0000-0400-000075020000}"/>
    <hyperlink ref="F723" r:id="rId631" xr:uid="{00000000-0004-0000-0400-000076020000}"/>
    <hyperlink ref="F724" r:id="rId632" xr:uid="{00000000-0004-0000-0400-000077020000}"/>
    <hyperlink ref="F725" r:id="rId633" xr:uid="{00000000-0004-0000-0400-000078020000}"/>
    <hyperlink ref="F726" r:id="rId634" xr:uid="{00000000-0004-0000-0400-000079020000}"/>
    <hyperlink ref="F727" r:id="rId635" xr:uid="{00000000-0004-0000-0400-00007A020000}"/>
    <hyperlink ref="F728" r:id="rId636" xr:uid="{00000000-0004-0000-0400-00007B020000}"/>
    <hyperlink ref="F729" r:id="rId637" xr:uid="{00000000-0004-0000-0400-00007C020000}"/>
    <hyperlink ref="F730" r:id="rId638" xr:uid="{00000000-0004-0000-0400-00007D020000}"/>
    <hyperlink ref="F731" r:id="rId639" xr:uid="{00000000-0004-0000-0400-00007E020000}"/>
    <hyperlink ref="F732" r:id="rId640" xr:uid="{00000000-0004-0000-0400-00007F020000}"/>
    <hyperlink ref="F733" r:id="rId641" xr:uid="{00000000-0004-0000-0400-000080020000}"/>
    <hyperlink ref="F734" r:id="rId642" xr:uid="{00000000-0004-0000-0400-000081020000}"/>
    <hyperlink ref="F735" r:id="rId643" xr:uid="{00000000-0004-0000-0400-000082020000}"/>
    <hyperlink ref="F736" r:id="rId644" xr:uid="{00000000-0004-0000-0400-000083020000}"/>
    <hyperlink ref="F737" r:id="rId645" xr:uid="{00000000-0004-0000-0400-000084020000}"/>
    <hyperlink ref="F738" r:id="rId646" xr:uid="{00000000-0004-0000-0400-000085020000}"/>
    <hyperlink ref="F739" r:id="rId647" xr:uid="{00000000-0004-0000-0400-000086020000}"/>
    <hyperlink ref="F740" r:id="rId648" xr:uid="{00000000-0004-0000-0400-000087020000}"/>
    <hyperlink ref="F741" r:id="rId649" xr:uid="{00000000-0004-0000-0400-000088020000}"/>
    <hyperlink ref="F742" r:id="rId650" xr:uid="{00000000-0004-0000-0400-000089020000}"/>
    <hyperlink ref="F743" r:id="rId651" xr:uid="{00000000-0004-0000-0400-00008A020000}"/>
    <hyperlink ref="F744" r:id="rId652" xr:uid="{00000000-0004-0000-0400-00008B020000}"/>
    <hyperlink ref="F745" r:id="rId653" xr:uid="{00000000-0004-0000-0400-00008C020000}"/>
    <hyperlink ref="F746" r:id="rId654" xr:uid="{00000000-0004-0000-0400-00008D020000}"/>
    <hyperlink ref="F747" r:id="rId655" xr:uid="{00000000-0004-0000-0400-00008E020000}"/>
    <hyperlink ref="F748" r:id="rId656" xr:uid="{00000000-0004-0000-0400-00008F020000}"/>
    <hyperlink ref="F749" r:id="rId657" xr:uid="{00000000-0004-0000-0400-000090020000}"/>
    <hyperlink ref="F750" r:id="rId658" xr:uid="{00000000-0004-0000-0400-000091020000}"/>
    <hyperlink ref="F751" r:id="rId659" xr:uid="{00000000-0004-0000-0400-000092020000}"/>
    <hyperlink ref="F752" r:id="rId660" xr:uid="{00000000-0004-0000-0400-000093020000}"/>
    <hyperlink ref="F753" r:id="rId661" xr:uid="{00000000-0004-0000-0400-000094020000}"/>
    <hyperlink ref="F754" r:id="rId662" xr:uid="{00000000-0004-0000-0400-000095020000}"/>
    <hyperlink ref="F755" r:id="rId663" xr:uid="{00000000-0004-0000-0400-000096020000}"/>
    <hyperlink ref="F756" r:id="rId664" xr:uid="{00000000-0004-0000-0400-000097020000}"/>
    <hyperlink ref="F757" r:id="rId665" xr:uid="{00000000-0004-0000-0400-000098020000}"/>
    <hyperlink ref="F758" r:id="rId666" xr:uid="{00000000-0004-0000-0400-000099020000}"/>
    <hyperlink ref="F759" r:id="rId667" xr:uid="{00000000-0004-0000-0400-00009A020000}"/>
    <hyperlink ref="F760" r:id="rId668" xr:uid="{00000000-0004-0000-0400-00009B020000}"/>
    <hyperlink ref="F761" r:id="rId669" xr:uid="{00000000-0004-0000-0400-00009C020000}"/>
    <hyperlink ref="F762" r:id="rId670" xr:uid="{00000000-0004-0000-0400-00009D020000}"/>
    <hyperlink ref="F763" r:id="rId671" xr:uid="{00000000-0004-0000-0400-00009E020000}"/>
    <hyperlink ref="F764" r:id="rId672" xr:uid="{00000000-0004-0000-0400-00009F020000}"/>
    <hyperlink ref="F765" r:id="rId673" xr:uid="{00000000-0004-0000-0400-0000A0020000}"/>
    <hyperlink ref="F766" r:id="rId674" xr:uid="{00000000-0004-0000-0400-0000A1020000}"/>
    <hyperlink ref="F767" r:id="rId675" xr:uid="{00000000-0004-0000-0400-0000A2020000}"/>
    <hyperlink ref="F768" r:id="rId676" xr:uid="{00000000-0004-0000-0400-0000A3020000}"/>
    <hyperlink ref="F769" r:id="rId677" xr:uid="{00000000-0004-0000-0400-0000A4020000}"/>
    <hyperlink ref="F770" r:id="rId678" xr:uid="{00000000-0004-0000-0400-0000A5020000}"/>
    <hyperlink ref="F771" r:id="rId679" xr:uid="{00000000-0004-0000-0400-0000A6020000}"/>
    <hyperlink ref="F772" r:id="rId680" xr:uid="{00000000-0004-0000-0400-0000A7020000}"/>
    <hyperlink ref="F773" r:id="rId681" xr:uid="{00000000-0004-0000-0400-0000A8020000}"/>
    <hyperlink ref="F774" r:id="rId682" xr:uid="{00000000-0004-0000-0400-0000A9020000}"/>
    <hyperlink ref="F775" r:id="rId683" xr:uid="{00000000-0004-0000-0400-0000AA020000}"/>
    <hyperlink ref="F776" r:id="rId684" xr:uid="{00000000-0004-0000-0400-0000AB020000}"/>
    <hyperlink ref="F777" r:id="rId685" xr:uid="{00000000-0004-0000-0400-0000AC020000}"/>
    <hyperlink ref="F778" r:id="rId686" xr:uid="{00000000-0004-0000-0400-0000AD020000}"/>
    <hyperlink ref="F779" r:id="rId687" xr:uid="{00000000-0004-0000-0400-0000AE020000}"/>
    <hyperlink ref="F780" r:id="rId688" xr:uid="{00000000-0004-0000-0400-0000AF020000}"/>
    <hyperlink ref="F781" r:id="rId689" xr:uid="{00000000-0004-0000-0400-0000B0020000}"/>
    <hyperlink ref="F782" r:id="rId690" xr:uid="{00000000-0004-0000-0400-0000B1020000}"/>
    <hyperlink ref="F783" r:id="rId691" xr:uid="{00000000-0004-0000-0400-0000B2020000}"/>
    <hyperlink ref="F784" r:id="rId692" xr:uid="{00000000-0004-0000-0400-0000B3020000}"/>
    <hyperlink ref="F785" r:id="rId693" xr:uid="{00000000-0004-0000-0400-0000B4020000}"/>
    <hyperlink ref="F786" r:id="rId694" xr:uid="{00000000-0004-0000-0400-0000B5020000}"/>
    <hyperlink ref="F787" r:id="rId695" xr:uid="{00000000-0004-0000-0400-0000B6020000}"/>
    <hyperlink ref="F788" r:id="rId696" xr:uid="{00000000-0004-0000-0400-0000B7020000}"/>
    <hyperlink ref="F789" r:id="rId697" xr:uid="{00000000-0004-0000-0400-0000B8020000}"/>
    <hyperlink ref="F790" r:id="rId698" xr:uid="{00000000-0004-0000-0400-0000B9020000}"/>
    <hyperlink ref="F791" r:id="rId699" xr:uid="{00000000-0004-0000-0400-0000BA020000}"/>
    <hyperlink ref="F792" r:id="rId700" xr:uid="{00000000-0004-0000-0400-0000BB020000}"/>
    <hyperlink ref="F793" r:id="rId701" xr:uid="{00000000-0004-0000-0400-0000BC020000}"/>
    <hyperlink ref="F794" r:id="rId702" xr:uid="{00000000-0004-0000-0400-0000BD020000}"/>
    <hyperlink ref="F795" r:id="rId703" xr:uid="{00000000-0004-0000-0400-0000BE020000}"/>
    <hyperlink ref="F796" r:id="rId704" xr:uid="{00000000-0004-0000-0400-0000BF020000}"/>
    <hyperlink ref="F797" r:id="rId705" xr:uid="{00000000-0004-0000-0400-0000C0020000}"/>
    <hyperlink ref="F798" r:id="rId706" xr:uid="{00000000-0004-0000-0400-0000C1020000}"/>
    <hyperlink ref="F799" r:id="rId707" xr:uid="{00000000-0004-0000-0400-0000C2020000}"/>
    <hyperlink ref="F800" r:id="rId708" xr:uid="{00000000-0004-0000-0400-0000C3020000}"/>
    <hyperlink ref="F801" r:id="rId709" xr:uid="{00000000-0004-0000-0400-0000C4020000}"/>
    <hyperlink ref="F802" r:id="rId710" xr:uid="{00000000-0004-0000-0400-0000C5020000}"/>
    <hyperlink ref="F803" r:id="rId711" xr:uid="{00000000-0004-0000-0400-0000C6020000}"/>
    <hyperlink ref="F804" r:id="rId712" xr:uid="{00000000-0004-0000-0400-0000C7020000}"/>
    <hyperlink ref="F805" r:id="rId713" xr:uid="{00000000-0004-0000-0400-0000C8020000}"/>
    <hyperlink ref="F806" r:id="rId714" xr:uid="{00000000-0004-0000-0400-0000C9020000}"/>
    <hyperlink ref="F807" r:id="rId715" xr:uid="{00000000-0004-0000-0400-0000CA020000}"/>
    <hyperlink ref="F808" r:id="rId716" xr:uid="{00000000-0004-0000-0400-0000CB020000}"/>
    <hyperlink ref="F809" r:id="rId717" xr:uid="{00000000-0004-0000-0400-0000CC020000}"/>
    <hyperlink ref="F810" r:id="rId718" xr:uid="{00000000-0004-0000-0400-0000CD020000}"/>
    <hyperlink ref="F811" r:id="rId719" xr:uid="{00000000-0004-0000-0400-0000CE020000}"/>
    <hyperlink ref="F812" r:id="rId720" xr:uid="{00000000-0004-0000-0400-0000CF020000}"/>
    <hyperlink ref="F813" r:id="rId721" xr:uid="{00000000-0004-0000-0400-0000D0020000}"/>
    <hyperlink ref="F814" r:id="rId722" xr:uid="{00000000-0004-0000-0400-0000D1020000}"/>
    <hyperlink ref="F815" r:id="rId723" xr:uid="{00000000-0004-0000-0400-0000D2020000}"/>
    <hyperlink ref="F816" r:id="rId724" xr:uid="{00000000-0004-0000-0400-0000D3020000}"/>
    <hyperlink ref="F817" r:id="rId725" xr:uid="{00000000-0004-0000-0400-0000D4020000}"/>
    <hyperlink ref="F818" r:id="rId726" xr:uid="{00000000-0004-0000-0400-0000D5020000}"/>
    <hyperlink ref="F819" r:id="rId727" xr:uid="{00000000-0004-0000-0400-0000D6020000}"/>
    <hyperlink ref="F820" r:id="rId728" xr:uid="{00000000-0004-0000-0400-0000D7020000}"/>
    <hyperlink ref="F821" r:id="rId729" xr:uid="{00000000-0004-0000-0400-0000D8020000}"/>
    <hyperlink ref="F822" r:id="rId730" xr:uid="{00000000-0004-0000-0400-0000D9020000}"/>
    <hyperlink ref="F823" r:id="rId731" xr:uid="{00000000-0004-0000-0400-0000DA020000}"/>
    <hyperlink ref="F824" r:id="rId732" xr:uid="{00000000-0004-0000-0400-0000DB020000}"/>
    <hyperlink ref="F825" r:id="rId733" xr:uid="{00000000-0004-0000-0400-0000DC020000}"/>
    <hyperlink ref="F826" r:id="rId734" xr:uid="{00000000-0004-0000-0400-0000DD020000}"/>
    <hyperlink ref="F827" r:id="rId735" xr:uid="{00000000-0004-0000-0400-0000DE020000}"/>
    <hyperlink ref="F828" r:id="rId736" xr:uid="{00000000-0004-0000-0400-0000DF020000}"/>
    <hyperlink ref="F829" r:id="rId737" xr:uid="{00000000-0004-0000-0400-0000E0020000}"/>
    <hyperlink ref="F830" r:id="rId738" xr:uid="{00000000-0004-0000-0400-0000E1020000}"/>
    <hyperlink ref="F831" r:id="rId739" xr:uid="{00000000-0004-0000-0400-0000E2020000}"/>
    <hyperlink ref="F832" r:id="rId740" xr:uid="{00000000-0004-0000-0400-0000E3020000}"/>
    <hyperlink ref="F833" r:id="rId741" xr:uid="{00000000-0004-0000-0400-0000E4020000}"/>
    <hyperlink ref="F834" r:id="rId742" xr:uid="{00000000-0004-0000-0400-0000E5020000}"/>
    <hyperlink ref="F835" r:id="rId743" xr:uid="{00000000-0004-0000-0400-0000E6020000}"/>
    <hyperlink ref="F836" r:id="rId744" xr:uid="{00000000-0004-0000-0400-0000E7020000}"/>
    <hyperlink ref="F837" r:id="rId745" xr:uid="{00000000-0004-0000-0400-0000E8020000}"/>
    <hyperlink ref="F838" r:id="rId746" xr:uid="{00000000-0004-0000-0400-0000E9020000}"/>
    <hyperlink ref="F839" r:id="rId747" xr:uid="{00000000-0004-0000-0400-0000EA020000}"/>
    <hyperlink ref="F840" r:id="rId748" xr:uid="{00000000-0004-0000-0400-0000EB020000}"/>
    <hyperlink ref="F841" r:id="rId749" xr:uid="{00000000-0004-0000-0400-0000EC020000}"/>
    <hyperlink ref="F842" r:id="rId750" xr:uid="{00000000-0004-0000-0400-0000ED020000}"/>
    <hyperlink ref="F843" r:id="rId751" xr:uid="{00000000-0004-0000-0400-0000EE020000}"/>
    <hyperlink ref="F844" r:id="rId752" xr:uid="{00000000-0004-0000-0400-0000EF020000}"/>
    <hyperlink ref="F845" r:id="rId753" xr:uid="{00000000-0004-0000-0400-0000F0020000}"/>
    <hyperlink ref="F846" r:id="rId754" xr:uid="{00000000-0004-0000-0400-0000F1020000}"/>
    <hyperlink ref="F847" r:id="rId755" xr:uid="{00000000-0004-0000-0400-0000F2020000}"/>
    <hyperlink ref="F848" r:id="rId756" xr:uid="{00000000-0004-0000-0400-0000F3020000}"/>
    <hyperlink ref="F849" r:id="rId757" xr:uid="{00000000-0004-0000-0400-0000F4020000}"/>
    <hyperlink ref="F850" r:id="rId758" xr:uid="{00000000-0004-0000-0400-0000F5020000}"/>
    <hyperlink ref="F851" r:id="rId759" xr:uid="{00000000-0004-0000-0400-0000F6020000}"/>
    <hyperlink ref="F852" r:id="rId760" xr:uid="{00000000-0004-0000-0400-0000F7020000}"/>
    <hyperlink ref="F853" r:id="rId761" xr:uid="{00000000-0004-0000-0400-0000F8020000}"/>
    <hyperlink ref="F854" r:id="rId762" xr:uid="{00000000-0004-0000-0400-0000F9020000}"/>
    <hyperlink ref="F855" r:id="rId763" xr:uid="{00000000-0004-0000-0400-0000FA020000}"/>
    <hyperlink ref="F856" r:id="rId764" xr:uid="{00000000-0004-0000-0400-0000FB020000}"/>
    <hyperlink ref="F857" r:id="rId765" xr:uid="{00000000-0004-0000-0400-0000FC020000}"/>
    <hyperlink ref="F858" r:id="rId766" xr:uid="{00000000-0004-0000-0400-0000FD020000}"/>
    <hyperlink ref="F859" r:id="rId767" xr:uid="{00000000-0004-0000-0400-0000FE020000}"/>
    <hyperlink ref="F860" r:id="rId768" xr:uid="{00000000-0004-0000-0400-0000FF020000}"/>
    <hyperlink ref="F861" r:id="rId769" xr:uid="{00000000-0004-0000-0400-000000030000}"/>
    <hyperlink ref="F862" r:id="rId770" xr:uid="{00000000-0004-0000-0400-000001030000}"/>
    <hyperlink ref="F863" r:id="rId771" xr:uid="{00000000-0004-0000-0400-000002030000}"/>
    <hyperlink ref="F864" r:id="rId772" xr:uid="{00000000-0004-0000-0400-000003030000}"/>
    <hyperlink ref="F865" r:id="rId773" xr:uid="{00000000-0004-0000-0400-000004030000}"/>
    <hyperlink ref="F866" r:id="rId774" xr:uid="{00000000-0004-0000-0400-000005030000}"/>
    <hyperlink ref="F867" r:id="rId775" xr:uid="{00000000-0004-0000-0400-000006030000}"/>
    <hyperlink ref="F868" r:id="rId776" xr:uid="{00000000-0004-0000-0400-000007030000}"/>
    <hyperlink ref="F869" r:id="rId777" xr:uid="{00000000-0004-0000-0400-000008030000}"/>
    <hyperlink ref="F870" r:id="rId778" xr:uid="{00000000-0004-0000-0400-000009030000}"/>
    <hyperlink ref="F871" r:id="rId779" xr:uid="{00000000-0004-0000-0400-00000A030000}"/>
    <hyperlink ref="F872" r:id="rId780" xr:uid="{00000000-0004-0000-0400-00000B030000}"/>
    <hyperlink ref="F873" r:id="rId781" xr:uid="{00000000-0004-0000-0400-00000C030000}"/>
    <hyperlink ref="F874" r:id="rId782" xr:uid="{00000000-0004-0000-0400-00000D030000}"/>
    <hyperlink ref="F875" r:id="rId783" xr:uid="{00000000-0004-0000-0400-00000E030000}"/>
    <hyperlink ref="F876" r:id="rId784" xr:uid="{00000000-0004-0000-0400-00000F030000}"/>
    <hyperlink ref="F877" r:id="rId785" xr:uid="{00000000-0004-0000-0400-000010030000}"/>
    <hyperlink ref="F878" r:id="rId786" xr:uid="{00000000-0004-0000-0400-000011030000}"/>
    <hyperlink ref="F879" r:id="rId787" xr:uid="{00000000-0004-0000-0400-000012030000}"/>
    <hyperlink ref="F880" r:id="rId788" xr:uid="{00000000-0004-0000-0400-000013030000}"/>
    <hyperlink ref="F881" r:id="rId789" xr:uid="{00000000-0004-0000-0400-000014030000}"/>
    <hyperlink ref="F882" r:id="rId790" xr:uid="{00000000-0004-0000-0400-000015030000}"/>
    <hyperlink ref="F883" r:id="rId791" xr:uid="{00000000-0004-0000-0400-000016030000}"/>
    <hyperlink ref="F884" r:id="rId792" xr:uid="{00000000-0004-0000-0400-000017030000}"/>
    <hyperlink ref="F885" r:id="rId793" xr:uid="{00000000-0004-0000-0400-000018030000}"/>
    <hyperlink ref="F886" r:id="rId794" xr:uid="{00000000-0004-0000-0400-000019030000}"/>
    <hyperlink ref="F887" r:id="rId795" xr:uid="{00000000-0004-0000-0400-00001A030000}"/>
    <hyperlink ref="F888" r:id="rId796" xr:uid="{00000000-0004-0000-0400-00001B030000}"/>
    <hyperlink ref="F889" r:id="rId797" xr:uid="{00000000-0004-0000-0400-00001C030000}"/>
    <hyperlink ref="F890" r:id="rId798" xr:uid="{00000000-0004-0000-0400-00001D030000}"/>
    <hyperlink ref="F891" r:id="rId799" xr:uid="{00000000-0004-0000-0400-00001E030000}"/>
    <hyperlink ref="F892" r:id="rId800" xr:uid="{00000000-0004-0000-0400-00001F030000}"/>
    <hyperlink ref="F893" r:id="rId801" xr:uid="{00000000-0004-0000-0400-000020030000}"/>
    <hyperlink ref="F894" r:id="rId802" xr:uid="{00000000-0004-0000-0400-000021030000}"/>
    <hyperlink ref="F895" r:id="rId803" xr:uid="{00000000-0004-0000-0400-000022030000}"/>
    <hyperlink ref="F896" r:id="rId804" xr:uid="{00000000-0004-0000-0400-000023030000}"/>
    <hyperlink ref="F897" r:id="rId805" xr:uid="{00000000-0004-0000-0400-000024030000}"/>
    <hyperlink ref="F898" r:id="rId806" xr:uid="{00000000-0004-0000-0400-000025030000}"/>
    <hyperlink ref="F899" r:id="rId807" xr:uid="{00000000-0004-0000-0400-000026030000}"/>
    <hyperlink ref="F900" r:id="rId808" xr:uid="{00000000-0004-0000-0400-000027030000}"/>
    <hyperlink ref="F901" r:id="rId809" xr:uid="{00000000-0004-0000-0400-000028030000}"/>
    <hyperlink ref="F902" r:id="rId810" xr:uid="{00000000-0004-0000-0400-000029030000}"/>
    <hyperlink ref="F903" r:id="rId811" xr:uid="{00000000-0004-0000-0400-00002A030000}"/>
    <hyperlink ref="F904" r:id="rId812" xr:uid="{00000000-0004-0000-0400-00002B030000}"/>
    <hyperlink ref="F905" r:id="rId813" xr:uid="{00000000-0004-0000-0400-00002C030000}"/>
    <hyperlink ref="F906" r:id="rId814" xr:uid="{00000000-0004-0000-0400-00002D030000}"/>
    <hyperlink ref="F907" r:id="rId815" xr:uid="{00000000-0004-0000-0400-00002E030000}"/>
    <hyperlink ref="F908" r:id="rId816" xr:uid="{00000000-0004-0000-0400-00002F030000}"/>
    <hyperlink ref="F909" r:id="rId817" xr:uid="{00000000-0004-0000-0400-000030030000}"/>
    <hyperlink ref="F910" r:id="rId818" xr:uid="{00000000-0004-0000-0400-000031030000}"/>
    <hyperlink ref="F911" r:id="rId819" xr:uid="{00000000-0004-0000-0400-000032030000}"/>
    <hyperlink ref="F912" r:id="rId820" xr:uid="{00000000-0004-0000-0400-000033030000}"/>
    <hyperlink ref="F913" r:id="rId821" xr:uid="{00000000-0004-0000-0400-000034030000}"/>
    <hyperlink ref="F914" r:id="rId822" xr:uid="{00000000-0004-0000-0400-000035030000}"/>
    <hyperlink ref="F915" r:id="rId823" xr:uid="{00000000-0004-0000-0400-000036030000}"/>
    <hyperlink ref="F916" r:id="rId824" xr:uid="{00000000-0004-0000-0400-000037030000}"/>
    <hyperlink ref="F917" r:id="rId825" xr:uid="{00000000-0004-0000-0400-000038030000}"/>
    <hyperlink ref="F918" r:id="rId826" xr:uid="{00000000-0004-0000-0400-000039030000}"/>
    <hyperlink ref="F919" r:id="rId827" xr:uid="{00000000-0004-0000-0400-00003A030000}"/>
    <hyperlink ref="F920" r:id="rId828" xr:uid="{00000000-0004-0000-0400-00003B030000}"/>
    <hyperlink ref="F921" r:id="rId829" xr:uid="{00000000-0004-0000-0400-00003C030000}"/>
    <hyperlink ref="F922" r:id="rId830" xr:uid="{00000000-0004-0000-0400-00003D030000}"/>
    <hyperlink ref="F923" r:id="rId831" xr:uid="{00000000-0004-0000-0400-00003E030000}"/>
    <hyperlink ref="F924" r:id="rId832" xr:uid="{00000000-0004-0000-0400-00003F030000}"/>
    <hyperlink ref="F925" r:id="rId833" xr:uid="{00000000-0004-0000-0400-000040030000}"/>
    <hyperlink ref="F926" r:id="rId834" xr:uid="{00000000-0004-0000-0400-000041030000}"/>
    <hyperlink ref="F927" r:id="rId835" xr:uid="{00000000-0004-0000-0400-000042030000}"/>
    <hyperlink ref="F928" r:id="rId836" xr:uid="{00000000-0004-0000-0400-000043030000}"/>
    <hyperlink ref="F929" r:id="rId837" xr:uid="{00000000-0004-0000-0400-000044030000}"/>
    <hyperlink ref="F930" r:id="rId838" xr:uid="{00000000-0004-0000-0400-000045030000}"/>
    <hyperlink ref="F931" r:id="rId839" xr:uid="{00000000-0004-0000-0400-000046030000}"/>
    <hyperlink ref="F932" r:id="rId840" xr:uid="{00000000-0004-0000-0400-000047030000}"/>
    <hyperlink ref="F933" r:id="rId841" xr:uid="{00000000-0004-0000-0400-000048030000}"/>
    <hyperlink ref="F934" r:id="rId842" xr:uid="{00000000-0004-0000-0400-000049030000}"/>
    <hyperlink ref="F935" r:id="rId843" xr:uid="{00000000-0004-0000-0400-00004A030000}"/>
    <hyperlink ref="F936" r:id="rId844" xr:uid="{00000000-0004-0000-0400-00004B030000}"/>
    <hyperlink ref="F937" r:id="rId845" xr:uid="{00000000-0004-0000-0400-00004C030000}"/>
    <hyperlink ref="F938" r:id="rId846" xr:uid="{00000000-0004-0000-0400-00004D030000}"/>
    <hyperlink ref="F939" r:id="rId847" xr:uid="{00000000-0004-0000-0400-00004E030000}"/>
    <hyperlink ref="F940" r:id="rId848" xr:uid="{00000000-0004-0000-0400-00004F030000}"/>
    <hyperlink ref="F941" r:id="rId849" xr:uid="{00000000-0004-0000-0400-000050030000}"/>
    <hyperlink ref="F942" r:id="rId850" xr:uid="{00000000-0004-0000-0400-000051030000}"/>
    <hyperlink ref="F943" r:id="rId851" xr:uid="{00000000-0004-0000-0400-000052030000}"/>
    <hyperlink ref="F944" r:id="rId852" xr:uid="{00000000-0004-0000-0400-000053030000}"/>
    <hyperlink ref="F945" r:id="rId853" xr:uid="{00000000-0004-0000-0400-000054030000}"/>
    <hyperlink ref="F946" r:id="rId854" xr:uid="{00000000-0004-0000-0400-000055030000}"/>
    <hyperlink ref="F947" r:id="rId855" xr:uid="{00000000-0004-0000-0400-000056030000}"/>
    <hyperlink ref="F948" r:id="rId856" xr:uid="{00000000-0004-0000-0400-000057030000}"/>
    <hyperlink ref="F949" r:id="rId857" xr:uid="{00000000-0004-0000-0400-000058030000}"/>
    <hyperlink ref="F950" r:id="rId858" xr:uid="{00000000-0004-0000-0400-000059030000}"/>
    <hyperlink ref="F951" r:id="rId859" xr:uid="{00000000-0004-0000-0400-00005A030000}"/>
    <hyperlink ref="F952" r:id="rId860" xr:uid="{00000000-0004-0000-0400-00005B030000}"/>
    <hyperlink ref="F953" r:id="rId861" xr:uid="{00000000-0004-0000-0400-00005C030000}"/>
    <hyperlink ref="F954" r:id="rId862" xr:uid="{00000000-0004-0000-0400-00005D030000}"/>
    <hyperlink ref="F955" r:id="rId863" xr:uid="{00000000-0004-0000-0400-00005E030000}"/>
    <hyperlink ref="F956" r:id="rId864" xr:uid="{00000000-0004-0000-0400-00005F030000}"/>
    <hyperlink ref="F957" r:id="rId865" xr:uid="{00000000-0004-0000-0400-000060030000}"/>
    <hyperlink ref="F958" r:id="rId866" xr:uid="{00000000-0004-0000-0400-000061030000}"/>
    <hyperlink ref="F959" r:id="rId867" xr:uid="{00000000-0004-0000-0400-000062030000}"/>
    <hyperlink ref="F960" r:id="rId868" xr:uid="{00000000-0004-0000-0400-000063030000}"/>
    <hyperlink ref="F961" r:id="rId869" xr:uid="{00000000-0004-0000-0400-000064030000}"/>
    <hyperlink ref="F962" r:id="rId870" xr:uid="{00000000-0004-0000-0400-000065030000}"/>
    <hyperlink ref="F963" r:id="rId871" xr:uid="{00000000-0004-0000-0400-000066030000}"/>
    <hyperlink ref="F964" r:id="rId872" xr:uid="{00000000-0004-0000-0400-000067030000}"/>
    <hyperlink ref="F965" r:id="rId873" xr:uid="{00000000-0004-0000-0400-000068030000}"/>
    <hyperlink ref="F966" r:id="rId874" xr:uid="{00000000-0004-0000-0400-000069030000}"/>
    <hyperlink ref="F967" r:id="rId875" xr:uid="{00000000-0004-0000-0400-00006A030000}"/>
    <hyperlink ref="F968" r:id="rId876" xr:uid="{00000000-0004-0000-0400-00006B030000}"/>
    <hyperlink ref="F969" r:id="rId877" xr:uid="{00000000-0004-0000-0400-00006C030000}"/>
    <hyperlink ref="F970" r:id="rId878" xr:uid="{00000000-0004-0000-0400-00006D030000}"/>
    <hyperlink ref="F971" r:id="rId879" xr:uid="{00000000-0004-0000-0400-00006E030000}"/>
    <hyperlink ref="F972" r:id="rId880" xr:uid="{00000000-0004-0000-0400-00006F030000}"/>
    <hyperlink ref="F973" r:id="rId881" xr:uid="{00000000-0004-0000-0400-000070030000}"/>
    <hyperlink ref="F974" r:id="rId882" xr:uid="{00000000-0004-0000-0400-000071030000}"/>
    <hyperlink ref="F975" r:id="rId883" xr:uid="{00000000-0004-0000-0400-000072030000}"/>
    <hyperlink ref="F976" r:id="rId884" xr:uid="{00000000-0004-0000-0400-000073030000}"/>
    <hyperlink ref="F977" r:id="rId885" xr:uid="{00000000-0004-0000-0400-000074030000}"/>
    <hyperlink ref="F978" r:id="rId886" xr:uid="{00000000-0004-0000-0400-000075030000}"/>
    <hyperlink ref="F979" r:id="rId887" xr:uid="{00000000-0004-0000-0400-000076030000}"/>
    <hyperlink ref="F980" r:id="rId888" xr:uid="{00000000-0004-0000-0400-000077030000}"/>
    <hyperlink ref="F981" r:id="rId889" xr:uid="{00000000-0004-0000-0400-000078030000}"/>
    <hyperlink ref="F982" r:id="rId890" xr:uid="{00000000-0004-0000-0400-000079030000}"/>
    <hyperlink ref="F983" r:id="rId891" xr:uid="{00000000-0004-0000-0400-00007A030000}"/>
    <hyperlink ref="F984" r:id="rId892" xr:uid="{00000000-0004-0000-0400-00007B030000}"/>
    <hyperlink ref="F985" r:id="rId893" xr:uid="{00000000-0004-0000-0400-00007C030000}"/>
    <hyperlink ref="F986" r:id="rId894" xr:uid="{00000000-0004-0000-0400-00007D030000}"/>
    <hyperlink ref="F987" r:id="rId895" xr:uid="{00000000-0004-0000-0400-00007E030000}"/>
    <hyperlink ref="F988" r:id="rId896" xr:uid="{00000000-0004-0000-0400-00007F030000}"/>
    <hyperlink ref="F989" r:id="rId897" xr:uid="{00000000-0004-0000-0400-000080030000}"/>
    <hyperlink ref="F990" r:id="rId898" xr:uid="{00000000-0004-0000-0400-000081030000}"/>
    <hyperlink ref="F991" r:id="rId899" xr:uid="{00000000-0004-0000-0400-000082030000}"/>
    <hyperlink ref="F992" r:id="rId900" xr:uid="{00000000-0004-0000-0400-000083030000}"/>
    <hyperlink ref="F993" r:id="rId901" xr:uid="{00000000-0004-0000-0400-000084030000}"/>
    <hyperlink ref="F994" r:id="rId902" xr:uid="{00000000-0004-0000-0400-000085030000}"/>
    <hyperlink ref="F995" r:id="rId903" xr:uid="{00000000-0004-0000-0400-000086030000}"/>
    <hyperlink ref="F996" r:id="rId904" xr:uid="{00000000-0004-0000-0400-000087030000}"/>
    <hyperlink ref="F997" r:id="rId905" xr:uid="{00000000-0004-0000-0400-000088030000}"/>
    <hyperlink ref="F998" r:id="rId906" xr:uid="{00000000-0004-0000-0400-000089030000}"/>
    <hyperlink ref="F999" r:id="rId907" xr:uid="{00000000-0004-0000-0400-00008A030000}"/>
    <hyperlink ref="F1000" r:id="rId908" xr:uid="{00000000-0004-0000-0400-00008B030000}"/>
    <hyperlink ref="F1001" r:id="rId909" xr:uid="{00000000-0004-0000-0400-00008C030000}"/>
    <hyperlink ref="F1002" r:id="rId910" xr:uid="{00000000-0004-0000-0400-00008D030000}"/>
    <hyperlink ref="F1003" r:id="rId911" xr:uid="{00000000-0004-0000-0400-00008E030000}"/>
    <hyperlink ref="F1004" r:id="rId912" xr:uid="{00000000-0004-0000-0400-00008F030000}"/>
    <hyperlink ref="F1005" r:id="rId913" xr:uid="{00000000-0004-0000-0400-000090030000}"/>
    <hyperlink ref="F1006" r:id="rId914" xr:uid="{00000000-0004-0000-0400-000091030000}"/>
    <hyperlink ref="F1007" r:id="rId915" xr:uid="{00000000-0004-0000-0400-000092030000}"/>
    <hyperlink ref="F1008" r:id="rId916" xr:uid="{00000000-0004-0000-0400-000093030000}"/>
    <hyperlink ref="F1009" r:id="rId917" xr:uid="{00000000-0004-0000-0400-000094030000}"/>
    <hyperlink ref="F1010" r:id="rId918" xr:uid="{00000000-0004-0000-0400-000095030000}"/>
    <hyperlink ref="F1011" r:id="rId919" xr:uid="{00000000-0004-0000-0400-000096030000}"/>
    <hyperlink ref="F1012" r:id="rId920" xr:uid="{00000000-0004-0000-0400-000097030000}"/>
    <hyperlink ref="F1013" r:id="rId921" xr:uid="{00000000-0004-0000-0400-000098030000}"/>
    <hyperlink ref="F1014" r:id="rId922" xr:uid="{00000000-0004-0000-0400-000099030000}"/>
    <hyperlink ref="F1015" r:id="rId923" xr:uid="{00000000-0004-0000-0400-00009A030000}"/>
    <hyperlink ref="F1016" r:id="rId924" xr:uid="{00000000-0004-0000-0400-00009B030000}"/>
    <hyperlink ref="F1017" r:id="rId925" xr:uid="{00000000-0004-0000-0400-00009C030000}"/>
    <hyperlink ref="F1018" r:id="rId926" xr:uid="{00000000-0004-0000-0400-00009D030000}"/>
    <hyperlink ref="F1019" r:id="rId927" xr:uid="{00000000-0004-0000-0400-00009E030000}"/>
    <hyperlink ref="F1020" r:id="rId928" xr:uid="{00000000-0004-0000-0400-00009F030000}"/>
    <hyperlink ref="F1021" r:id="rId929" xr:uid="{00000000-0004-0000-0400-0000A0030000}"/>
    <hyperlink ref="F1022" r:id="rId930" xr:uid="{00000000-0004-0000-0400-0000A1030000}"/>
    <hyperlink ref="F1023" r:id="rId931" xr:uid="{00000000-0004-0000-0400-0000A2030000}"/>
    <hyperlink ref="F1024" r:id="rId932" xr:uid="{00000000-0004-0000-0400-0000A3030000}"/>
    <hyperlink ref="F1025" r:id="rId933" xr:uid="{00000000-0004-0000-0400-0000A4030000}"/>
    <hyperlink ref="F1026" r:id="rId934" xr:uid="{00000000-0004-0000-0400-0000A5030000}"/>
    <hyperlink ref="F1027" r:id="rId935" xr:uid="{00000000-0004-0000-0400-0000A6030000}"/>
    <hyperlink ref="F1028" r:id="rId936" xr:uid="{00000000-0004-0000-0400-0000A7030000}"/>
    <hyperlink ref="F1029" r:id="rId937" xr:uid="{00000000-0004-0000-0400-0000A8030000}"/>
    <hyperlink ref="F1030" r:id="rId938" xr:uid="{00000000-0004-0000-0400-0000A9030000}"/>
    <hyperlink ref="F1031" r:id="rId939" xr:uid="{00000000-0004-0000-0400-0000AA030000}"/>
    <hyperlink ref="F1032" r:id="rId940" xr:uid="{00000000-0004-0000-0400-0000AB030000}"/>
    <hyperlink ref="F1033" r:id="rId941" xr:uid="{00000000-0004-0000-0400-0000AC030000}"/>
    <hyperlink ref="F1034" r:id="rId942" xr:uid="{00000000-0004-0000-0400-0000AD030000}"/>
    <hyperlink ref="F1035" r:id="rId943" xr:uid="{00000000-0004-0000-0400-0000AE030000}"/>
    <hyperlink ref="F1036" r:id="rId944" xr:uid="{00000000-0004-0000-0400-0000AF030000}"/>
    <hyperlink ref="F1037" r:id="rId945" xr:uid="{00000000-0004-0000-0400-0000B0030000}"/>
    <hyperlink ref="F1038" r:id="rId946" xr:uid="{00000000-0004-0000-0400-0000B1030000}"/>
    <hyperlink ref="F1039" r:id="rId947" xr:uid="{00000000-0004-0000-0400-0000B2030000}"/>
    <hyperlink ref="F1040" r:id="rId948" xr:uid="{00000000-0004-0000-0400-0000B3030000}"/>
    <hyperlink ref="F1041" r:id="rId949" xr:uid="{00000000-0004-0000-0400-0000B4030000}"/>
    <hyperlink ref="F1042" r:id="rId950" xr:uid="{00000000-0004-0000-0400-0000B5030000}"/>
    <hyperlink ref="F1043" r:id="rId951" xr:uid="{00000000-0004-0000-0400-0000B6030000}"/>
    <hyperlink ref="F1044" r:id="rId952" xr:uid="{00000000-0004-0000-0400-0000B7030000}"/>
    <hyperlink ref="F1045" r:id="rId953" xr:uid="{00000000-0004-0000-0400-0000B8030000}"/>
    <hyperlink ref="F1046" r:id="rId954" xr:uid="{00000000-0004-0000-0400-0000B9030000}"/>
    <hyperlink ref="F1047" r:id="rId955" xr:uid="{00000000-0004-0000-0400-0000BA030000}"/>
    <hyperlink ref="F1048" r:id="rId956" xr:uid="{00000000-0004-0000-0400-0000BB030000}"/>
    <hyperlink ref="F1049" r:id="rId957" xr:uid="{00000000-0004-0000-0400-0000BC030000}"/>
    <hyperlink ref="F1050" r:id="rId958" xr:uid="{00000000-0004-0000-0400-0000BD030000}"/>
    <hyperlink ref="F1051" r:id="rId959" xr:uid="{00000000-0004-0000-0400-0000BE030000}"/>
    <hyperlink ref="F1052" r:id="rId960" xr:uid="{00000000-0004-0000-0400-0000BF030000}"/>
    <hyperlink ref="F1053" r:id="rId961" xr:uid="{00000000-0004-0000-0400-0000C0030000}"/>
    <hyperlink ref="F1054" r:id="rId962" xr:uid="{00000000-0004-0000-0400-0000C1030000}"/>
    <hyperlink ref="F1055" r:id="rId963" xr:uid="{00000000-0004-0000-0400-0000C2030000}"/>
    <hyperlink ref="F1056" r:id="rId964" xr:uid="{00000000-0004-0000-0400-0000C3030000}"/>
    <hyperlink ref="F1057" r:id="rId965" xr:uid="{00000000-0004-0000-0400-0000C4030000}"/>
    <hyperlink ref="F1058" r:id="rId966" xr:uid="{00000000-0004-0000-0400-0000C5030000}"/>
    <hyperlink ref="F1059" r:id="rId967" xr:uid="{00000000-0004-0000-0400-0000C6030000}"/>
    <hyperlink ref="F1060" r:id="rId968" xr:uid="{00000000-0004-0000-0400-0000C7030000}"/>
    <hyperlink ref="F1061" r:id="rId969" xr:uid="{00000000-0004-0000-0400-0000C8030000}"/>
    <hyperlink ref="F1062" r:id="rId970" xr:uid="{00000000-0004-0000-0400-0000C9030000}"/>
    <hyperlink ref="F1063" r:id="rId971" xr:uid="{00000000-0004-0000-0400-0000CA030000}"/>
    <hyperlink ref="F1064" r:id="rId972" xr:uid="{00000000-0004-0000-0400-0000CB030000}"/>
    <hyperlink ref="F1065" r:id="rId973" xr:uid="{00000000-0004-0000-0400-0000CC030000}"/>
    <hyperlink ref="F1066" r:id="rId974" xr:uid="{00000000-0004-0000-0400-0000CD030000}"/>
    <hyperlink ref="F1067" r:id="rId975" xr:uid="{00000000-0004-0000-0400-0000CE030000}"/>
    <hyperlink ref="F1068" r:id="rId976" xr:uid="{00000000-0004-0000-0400-0000CF030000}"/>
    <hyperlink ref="F1069" r:id="rId977" xr:uid="{00000000-0004-0000-0400-0000D0030000}"/>
    <hyperlink ref="F1070" r:id="rId978" xr:uid="{00000000-0004-0000-0400-0000D1030000}"/>
    <hyperlink ref="F1071" r:id="rId979" xr:uid="{00000000-0004-0000-0400-0000D2030000}"/>
    <hyperlink ref="F1072" r:id="rId980" xr:uid="{00000000-0004-0000-0400-0000D3030000}"/>
    <hyperlink ref="F1073" r:id="rId981" xr:uid="{00000000-0004-0000-0400-0000D4030000}"/>
    <hyperlink ref="F1074" r:id="rId982" xr:uid="{00000000-0004-0000-0400-0000D5030000}"/>
    <hyperlink ref="F1075" r:id="rId983" xr:uid="{00000000-0004-0000-0400-0000D6030000}"/>
    <hyperlink ref="F1076" r:id="rId984" xr:uid="{00000000-0004-0000-0400-0000D7030000}"/>
    <hyperlink ref="F1077" r:id="rId985" xr:uid="{00000000-0004-0000-0400-0000D8030000}"/>
    <hyperlink ref="F1078" r:id="rId986" xr:uid="{00000000-0004-0000-0400-0000D9030000}"/>
    <hyperlink ref="F1079" r:id="rId987" xr:uid="{00000000-0004-0000-0400-0000DA030000}"/>
    <hyperlink ref="F1080" r:id="rId988" xr:uid="{00000000-0004-0000-0400-0000DB030000}"/>
    <hyperlink ref="F1081" r:id="rId989" xr:uid="{00000000-0004-0000-0400-0000DC030000}"/>
    <hyperlink ref="F1082" r:id="rId990" xr:uid="{00000000-0004-0000-0400-0000DD030000}"/>
    <hyperlink ref="F1083" r:id="rId991" xr:uid="{00000000-0004-0000-0400-0000DE030000}"/>
    <hyperlink ref="F1084" r:id="rId992" xr:uid="{00000000-0004-0000-0400-0000DF030000}"/>
    <hyperlink ref="F1085" r:id="rId993" xr:uid="{00000000-0004-0000-0400-0000E0030000}"/>
    <hyperlink ref="F1086" r:id="rId994" xr:uid="{00000000-0004-0000-0400-0000E1030000}"/>
    <hyperlink ref="F1087" r:id="rId995" xr:uid="{00000000-0004-0000-0400-0000E2030000}"/>
    <hyperlink ref="F1088" r:id="rId996" xr:uid="{00000000-0004-0000-0400-0000E3030000}"/>
    <hyperlink ref="F1089" r:id="rId997" xr:uid="{00000000-0004-0000-0400-0000E4030000}"/>
    <hyperlink ref="F1090" r:id="rId998" xr:uid="{00000000-0004-0000-0400-0000E5030000}"/>
    <hyperlink ref="F1091" r:id="rId999" xr:uid="{00000000-0004-0000-0400-0000E6030000}"/>
    <hyperlink ref="F1092" r:id="rId1000" xr:uid="{00000000-0004-0000-0400-0000E7030000}"/>
    <hyperlink ref="F1093" r:id="rId1001" xr:uid="{00000000-0004-0000-0400-0000E8030000}"/>
    <hyperlink ref="F1094" r:id="rId1002" xr:uid="{00000000-0004-0000-0400-0000E9030000}"/>
    <hyperlink ref="F1095" r:id="rId1003" xr:uid="{00000000-0004-0000-0400-0000EA030000}"/>
    <hyperlink ref="F1096" r:id="rId1004" xr:uid="{00000000-0004-0000-0400-0000EB030000}"/>
    <hyperlink ref="F1097" r:id="rId1005" xr:uid="{00000000-0004-0000-0400-0000EC030000}"/>
    <hyperlink ref="F1098" r:id="rId1006" xr:uid="{00000000-0004-0000-0400-0000ED030000}"/>
    <hyperlink ref="F1099" r:id="rId1007" xr:uid="{00000000-0004-0000-0400-0000EE030000}"/>
    <hyperlink ref="F1100" r:id="rId1008" xr:uid="{00000000-0004-0000-0400-0000EF030000}"/>
    <hyperlink ref="F1101" r:id="rId1009" xr:uid="{00000000-0004-0000-0400-0000F0030000}"/>
    <hyperlink ref="F1102" r:id="rId1010" xr:uid="{00000000-0004-0000-0400-0000F1030000}"/>
    <hyperlink ref="F1103" r:id="rId1011" xr:uid="{00000000-0004-0000-0400-0000F2030000}"/>
    <hyperlink ref="F1104" r:id="rId1012" xr:uid="{00000000-0004-0000-0400-0000F3030000}"/>
    <hyperlink ref="F1105" r:id="rId1013" xr:uid="{00000000-0004-0000-0400-0000F4030000}"/>
    <hyperlink ref="F1106" r:id="rId1014" xr:uid="{00000000-0004-0000-0400-0000F5030000}"/>
    <hyperlink ref="F1107" r:id="rId1015" xr:uid="{00000000-0004-0000-0400-0000F6030000}"/>
    <hyperlink ref="F1108" r:id="rId1016" xr:uid="{00000000-0004-0000-0400-0000F7030000}"/>
    <hyperlink ref="F1109" r:id="rId1017" xr:uid="{00000000-0004-0000-0400-0000F8030000}"/>
    <hyperlink ref="F1110" r:id="rId1018" xr:uid="{00000000-0004-0000-0400-0000F9030000}"/>
    <hyperlink ref="F1111" r:id="rId1019" xr:uid="{00000000-0004-0000-0400-0000FA030000}"/>
    <hyperlink ref="F1112" r:id="rId1020" xr:uid="{00000000-0004-0000-0400-0000FB030000}"/>
    <hyperlink ref="F1113" r:id="rId1021" xr:uid="{00000000-0004-0000-0400-0000FC030000}"/>
    <hyperlink ref="F1114" r:id="rId1022" xr:uid="{00000000-0004-0000-0400-0000FD030000}"/>
    <hyperlink ref="F1115" r:id="rId1023" xr:uid="{00000000-0004-0000-0400-0000FE030000}"/>
    <hyperlink ref="F1116" r:id="rId1024" xr:uid="{00000000-0004-0000-0400-0000FF030000}"/>
    <hyperlink ref="F1117" r:id="rId1025" xr:uid="{00000000-0004-0000-0400-000000040000}"/>
    <hyperlink ref="F1118" r:id="rId1026" xr:uid="{00000000-0004-0000-0400-000001040000}"/>
    <hyperlink ref="F1119" r:id="rId1027" xr:uid="{00000000-0004-0000-0400-000002040000}"/>
    <hyperlink ref="F1120" r:id="rId1028" xr:uid="{00000000-0004-0000-0400-000003040000}"/>
    <hyperlink ref="F1121" r:id="rId1029" xr:uid="{00000000-0004-0000-0400-000004040000}"/>
    <hyperlink ref="F1122" r:id="rId1030" xr:uid="{00000000-0004-0000-0400-000005040000}"/>
    <hyperlink ref="F1123" r:id="rId1031" xr:uid="{00000000-0004-0000-0400-000006040000}"/>
    <hyperlink ref="F1124" r:id="rId1032" xr:uid="{00000000-0004-0000-0400-000007040000}"/>
    <hyperlink ref="F1125" r:id="rId1033" xr:uid="{00000000-0004-0000-0400-000008040000}"/>
    <hyperlink ref="F1126" r:id="rId1034" xr:uid="{00000000-0004-0000-0400-000009040000}"/>
    <hyperlink ref="F1127" r:id="rId1035" xr:uid="{00000000-0004-0000-0400-00000A040000}"/>
    <hyperlink ref="F1128" r:id="rId1036" xr:uid="{00000000-0004-0000-0400-00000B040000}"/>
    <hyperlink ref="F1129" r:id="rId1037" xr:uid="{00000000-0004-0000-0400-00000C040000}"/>
    <hyperlink ref="F1130" r:id="rId1038" xr:uid="{00000000-0004-0000-0400-00000D040000}"/>
    <hyperlink ref="F1131" r:id="rId1039" xr:uid="{00000000-0004-0000-0400-00000E040000}"/>
    <hyperlink ref="F1132" r:id="rId1040" xr:uid="{00000000-0004-0000-0400-00000F040000}"/>
    <hyperlink ref="F1133" r:id="rId1041" xr:uid="{00000000-0004-0000-0400-000010040000}"/>
    <hyperlink ref="F1134" r:id="rId1042" xr:uid="{00000000-0004-0000-0400-000011040000}"/>
    <hyperlink ref="F1135" r:id="rId1043" xr:uid="{00000000-0004-0000-0400-000012040000}"/>
    <hyperlink ref="F1136" r:id="rId1044" xr:uid="{00000000-0004-0000-0400-000013040000}"/>
    <hyperlink ref="F1137" r:id="rId1045" xr:uid="{00000000-0004-0000-0400-000014040000}"/>
    <hyperlink ref="F1138" r:id="rId1046" xr:uid="{00000000-0004-0000-0400-000015040000}"/>
    <hyperlink ref="F1139" r:id="rId1047" xr:uid="{00000000-0004-0000-0400-000016040000}"/>
    <hyperlink ref="F1140" r:id="rId1048" xr:uid="{00000000-0004-0000-0400-000017040000}"/>
    <hyperlink ref="F1141" r:id="rId1049" xr:uid="{00000000-0004-0000-0400-000018040000}"/>
    <hyperlink ref="F1142" r:id="rId1050" xr:uid="{00000000-0004-0000-0400-000019040000}"/>
    <hyperlink ref="F1143" r:id="rId1051" xr:uid="{00000000-0004-0000-0400-00001A040000}"/>
    <hyperlink ref="F1144" r:id="rId1052" xr:uid="{00000000-0004-0000-0400-00001B040000}"/>
    <hyperlink ref="F1145" r:id="rId1053" xr:uid="{00000000-0004-0000-0400-00001C040000}"/>
    <hyperlink ref="F1146" r:id="rId1054" xr:uid="{00000000-0004-0000-0400-00001D040000}"/>
    <hyperlink ref="F1147" r:id="rId1055" xr:uid="{00000000-0004-0000-0400-00001E040000}"/>
    <hyperlink ref="F1148" r:id="rId1056" xr:uid="{00000000-0004-0000-0400-00001F040000}"/>
    <hyperlink ref="F1149" r:id="rId1057" xr:uid="{00000000-0004-0000-0400-000020040000}"/>
    <hyperlink ref="F1150" r:id="rId1058" xr:uid="{00000000-0004-0000-0400-000021040000}"/>
    <hyperlink ref="F1151" r:id="rId1059" xr:uid="{00000000-0004-0000-0400-000022040000}"/>
    <hyperlink ref="F1152" r:id="rId1060" xr:uid="{00000000-0004-0000-0400-000023040000}"/>
    <hyperlink ref="F1153" r:id="rId1061" xr:uid="{00000000-0004-0000-0400-000024040000}"/>
    <hyperlink ref="F1154" r:id="rId1062" xr:uid="{00000000-0004-0000-0400-000025040000}"/>
    <hyperlink ref="F1155" r:id="rId1063" xr:uid="{00000000-0004-0000-0400-000026040000}"/>
    <hyperlink ref="F1156" r:id="rId1064" xr:uid="{00000000-0004-0000-0400-000027040000}"/>
    <hyperlink ref="F1157" r:id="rId1065" xr:uid="{00000000-0004-0000-0400-000028040000}"/>
    <hyperlink ref="F1158" r:id="rId1066" xr:uid="{00000000-0004-0000-0400-000029040000}"/>
    <hyperlink ref="F1159" r:id="rId1067" xr:uid="{00000000-0004-0000-0400-00002A040000}"/>
    <hyperlink ref="F1160" r:id="rId1068" xr:uid="{00000000-0004-0000-0400-00002B040000}"/>
    <hyperlink ref="F1161" r:id="rId1069" xr:uid="{00000000-0004-0000-0400-00002C040000}"/>
    <hyperlink ref="F1162" r:id="rId1070" xr:uid="{00000000-0004-0000-0400-00002D040000}"/>
    <hyperlink ref="F1163" r:id="rId1071" xr:uid="{00000000-0004-0000-0400-00002E040000}"/>
    <hyperlink ref="F1164" r:id="rId1072" xr:uid="{00000000-0004-0000-0400-00002F040000}"/>
    <hyperlink ref="F1165" r:id="rId1073" xr:uid="{00000000-0004-0000-0400-000030040000}"/>
    <hyperlink ref="F1166" r:id="rId1074" xr:uid="{00000000-0004-0000-0400-000031040000}"/>
    <hyperlink ref="F1167" r:id="rId1075" xr:uid="{00000000-0004-0000-0400-000032040000}"/>
    <hyperlink ref="F1168" r:id="rId1076" xr:uid="{00000000-0004-0000-0400-000033040000}"/>
    <hyperlink ref="F1169" r:id="rId1077" xr:uid="{00000000-0004-0000-0400-000034040000}"/>
    <hyperlink ref="F1170" r:id="rId1078" xr:uid="{00000000-0004-0000-0400-000035040000}"/>
    <hyperlink ref="F1171" r:id="rId1079" xr:uid="{00000000-0004-0000-0400-000036040000}"/>
    <hyperlink ref="F1172" r:id="rId1080" xr:uid="{00000000-0004-0000-0400-000037040000}"/>
    <hyperlink ref="F1173" r:id="rId1081" xr:uid="{00000000-0004-0000-0400-000038040000}"/>
    <hyperlink ref="F1174" r:id="rId1082" xr:uid="{00000000-0004-0000-0400-000039040000}"/>
    <hyperlink ref="F1175" r:id="rId1083" xr:uid="{00000000-0004-0000-0400-00003A040000}"/>
    <hyperlink ref="F1176" r:id="rId1084" xr:uid="{00000000-0004-0000-0400-00003B040000}"/>
    <hyperlink ref="F1177" r:id="rId1085" xr:uid="{00000000-0004-0000-0400-00003C040000}"/>
    <hyperlink ref="F1178" r:id="rId1086" xr:uid="{00000000-0004-0000-0400-00003D040000}"/>
    <hyperlink ref="F1179" r:id="rId1087" xr:uid="{00000000-0004-0000-0400-00003E040000}"/>
    <hyperlink ref="F1180" r:id="rId1088" xr:uid="{00000000-0004-0000-0400-00003F040000}"/>
    <hyperlink ref="F1181" r:id="rId1089" xr:uid="{00000000-0004-0000-0400-000040040000}"/>
    <hyperlink ref="F1182" r:id="rId1090" xr:uid="{00000000-0004-0000-0400-000041040000}"/>
    <hyperlink ref="F1183" r:id="rId1091" xr:uid="{00000000-0004-0000-0400-000042040000}"/>
    <hyperlink ref="F1184" r:id="rId1092" xr:uid="{00000000-0004-0000-0400-000043040000}"/>
    <hyperlink ref="F1185" r:id="rId1093" xr:uid="{00000000-0004-0000-0400-000044040000}"/>
    <hyperlink ref="F1186" r:id="rId1094" xr:uid="{00000000-0004-0000-0400-000045040000}"/>
    <hyperlink ref="F1187" r:id="rId1095" xr:uid="{00000000-0004-0000-0400-000046040000}"/>
    <hyperlink ref="F1188" r:id="rId1096" xr:uid="{00000000-0004-0000-0400-000047040000}"/>
    <hyperlink ref="F1189" r:id="rId1097" xr:uid="{00000000-0004-0000-0400-000048040000}"/>
    <hyperlink ref="F1190" r:id="rId1098" xr:uid="{00000000-0004-0000-0400-000049040000}"/>
    <hyperlink ref="F1191" r:id="rId1099" xr:uid="{00000000-0004-0000-0400-00004A040000}"/>
    <hyperlink ref="F1192" r:id="rId1100" xr:uid="{00000000-0004-0000-0400-00004B040000}"/>
    <hyperlink ref="F1193" r:id="rId1101" xr:uid="{00000000-0004-0000-0400-00004C040000}"/>
    <hyperlink ref="F1194" r:id="rId1102" xr:uid="{00000000-0004-0000-0400-00004D040000}"/>
    <hyperlink ref="F1195" r:id="rId1103" xr:uid="{00000000-0004-0000-0400-00004E040000}"/>
    <hyperlink ref="F1196" r:id="rId1104" xr:uid="{00000000-0004-0000-0400-00004F040000}"/>
    <hyperlink ref="F1197" r:id="rId1105" xr:uid="{00000000-0004-0000-0400-000050040000}"/>
    <hyperlink ref="F1198" r:id="rId1106" xr:uid="{00000000-0004-0000-0400-000051040000}"/>
    <hyperlink ref="F1199" r:id="rId1107" xr:uid="{00000000-0004-0000-0400-000052040000}"/>
    <hyperlink ref="F1200" r:id="rId1108" xr:uid="{00000000-0004-0000-0400-000053040000}"/>
    <hyperlink ref="F1201" r:id="rId1109" xr:uid="{00000000-0004-0000-0400-000054040000}"/>
    <hyperlink ref="F1202" r:id="rId1110" xr:uid="{00000000-0004-0000-0400-000055040000}"/>
    <hyperlink ref="F1203" r:id="rId1111" xr:uid="{00000000-0004-0000-0400-000056040000}"/>
    <hyperlink ref="F1204" r:id="rId1112" xr:uid="{00000000-0004-0000-0400-000057040000}"/>
    <hyperlink ref="F1205" r:id="rId1113" xr:uid="{00000000-0004-0000-0400-000058040000}"/>
    <hyperlink ref="F1206" r:id="rId1114" xr:uid="{00000000-0004-0000-0400-000059040000}"/>
    <hyperlink ref="F1207" r:id="rId1115" xr:uid="{00000000-0004-0000-0400-00005A040000}"/>
    <hyperlink ref="F1208" r:id="rId1116" xr:uid="{00000000-0004-0000-0400-00005B040000}"/>
    <hyperlink ref="F1209" r:id="rId1117" xr:uid="{00000000-0004-0000-0400-00005C040000}"/>
    <hyperlink ref="F1210" r:id="rId1118" xr:uid="{00000000-0004-0000-0400-00005D040000}"/>
    <hyperlink ref="F1211" r:id="rId1119" xr:uid="{00000000-0004-0000-0400-00005E040000}"/>
    <hyperlink ref="F1212" r:id="rId1120" xr:uid="{00000000-0004-0000-0400-00005F040000}"/>
    <hyperlink ref="F1213" r:id="rId1121" xr:uid="{00000000-0004-0000-0400-000060040000}"/>
    <hyperlink ref="F1214" r:id="rId1122" xr:uid="{00000000-0004-0000-0400-000061040000}"/>
    <hyperlink ref="F1215" r:id="rId1123" xr:uid="{00000000-0004-0000-0400-000062040000}"/>
    <hyperlink ref="F1216" r:id="rId1124" xr:uid="{00000000-0004-0000-0400-000063040000}"/>
    <hyperlink ref="F1217" r:id="rId1125" xr:uid="{00000000-0004-0000-0400-000064040000}"/>
    <hyperlink ref="F1218" r:id="rId1126" xr:uid="{00000000-0004-0000-0400-000065040000}"/>
    <hyperlink ref="F1219" r:id="rId1127" xr:uid="{00000000-0004-0000-0400-000066040000}"/>
    <hyperlink ref="F1220" r:id="rId1128" xr:uid="{00000000-0004-0000-0400-000067040000}"/>
    <hyperlink ref="F1221" r:id="rId1129" xr:uid="{00000000-0004-0000-0400-000068040000}"/>
    <hyperlink ref="F1222" r:id="rId1130" xr:uid="{00000000-0004-0000-0400-000069040000}"/>
    <hyperlink ref="F1223" r:id="rId1131" xr:uid="{00000000-0004-0000-0400-00006A040000}"/>
    <hyperlink ref="F1224" r:id="rId1132" xr:uid="{00000000-0004-0000-0400-00006B040000}"/>
    <hyperlink ref="F1225" r:id="rId1133" xr:uid="{00000000-0004-0000-0400-00006C040000}"/>
    <hyperlink ref="F1226" r:id="rId1134" xr:uid="{00000000-0004-0000-0400-00006D040000}"/>
    <hyperlink ref="F1227" r:id="rId1135" xr:uid="{00000000-0004-0000-0400-00006E040000}"/>
    <hyperlink ref="F1228" r:id="rId1136" xr:uid="{00000000-0004-0000-0400-00006F040000}"/>
    <hyperlink ref="F1229" r:id="rId1137" xr:uid="{00000000-0004-0000-0400-000070040000}"/>
    <hyperlink ref="F1230" r:id="rId1138" xr:uid="{00000000-0004-0000-0400-000071040000}"/>
    <hyperlink ref="F1231" r:id="rId1139" xr:uid="{00000000-0004-0000-0400-000072040000}"/>
    <hyperlink ref="F1232" r:id="rId1140" xr:uid="{00000000-0004-0000-0400-000073040000}"/>
    <hyperlink ref="F1233" r:id="rId1141" xr:uid="{00000000-0004-0000-0400-000074040000}"/>
    <hyperlink ref="F1234" r:id="rId1142" xr:uid="{00000000-0004-0000-0400-000075040000}"/>
    <hyperlink ref="F1235" r:id="rId1143" xr:uid="{00000000-0004-0000-0400-000076040000}"/>
    <hyperlink ref="F1236" r:id="rId1144" xr:uid="{00000000-0004-0000-0400-000077040000}"/>
    <hyperlink ref="F1237" r:id="rId1145" xr:uid="{00000000-0004-0000-0400-000078040000}"/>
    <hyperlink ref="F1238" r:id="rId1146" xr:uid="{00000000-0004-0000-0400-000079040000}"/>
    <hyperlink ref="F1239" r:id="rId1147" xr:uid="{00000000-0004-0000-0400-00007A040000}"/>
    <hyperlink ref="F1240" r:id="rId1148" xr:uid="{00000000-0004-0000-0400-00007B040000}"/>
    <hyperlink ref="F1241" r:id="rId1149" xr:uid="{00000000-0004-0000-0400-00007C040000}"/>
    <hyperlink ref="F1242" r:id="rId1150" xr:uid="{00000000-0004-0000-0400-00007D040000}"/>
    <hyperlink ref="F1243" r:id="rId1151" xr:uid="{00000000-0004-0000-0400-00007E040000}"/>
    <hyperlink ref="F1244" r:id="rId1152" xr:uid="{00000000-0004-0000-0400-00007F040000}"/>
    <hyperlink ref="F1245" r:id="rId1153" xr:uid="{00000000-0004-0000-0400-000080040000}"/>
    <hyperlink ref="F1246" r:id="rId1154" xr:uid="{00000000-0004-0000-0400-000081040000}"/>
    <hyperlink ref="F1247" r:id="rId1155" xr:uid="{00000000-0004-0000-0400-000082040000}"/>
    <hyperlink ref="F1248" r:id="rId1156" xr:uid="{00000000-0004-0000-0400-000083040000}"/>
    <hyperlink ref="F1249" r:id="rId1157" xr:uid="{00000000-0004-0000-0400-000084040000}"/>
    <hyperlink ref="F1250" r:id="rId1158" xr:uid="{00000000-0004-0000-0400-000085040000}"/>
    <hyperlink ref="F1251" r:id="rId1159" xr:uid="{00000000-0004-0000-0400-000086040000}"/>
    <hyperlink ref="F1252" r:id="rId1160" xr:uid="{00000000-0004-0000-0400-000087040000}"/>
    <hyperlink ref="F1253" r:id="rId1161" xr:uid="{00000000-0004-0000-0400-000088040000}"/>
    <hyperlink ref="F1254" r:id="rId1162" xr:uid="{00000000-0004-0000-0400-000089040000}"/>
    <hyperlink ref="F1255" r:id="rId1163" xr:uid="{00000000-0004-0000-0400-00008A040000}"/>
    <hyperlink ref="F1256" r:id="rId1164" xr:uid="{00000000-0004-0000-0400-00008B040000}"/>
    <hyperlink ref="F1257" r:id="rId1165" xr:uid="{00000000-0004-0000-0400-00008C040000}"/>
    <hyperlink ref="F1258" r:id="rId1166" xr:uid="{00000000-0004-0000-0400-00008D040000}"/>
    <hyperlink ref="F1259" r:id="rId1167" xr:uid="{00000000-0004-0000-0400-00008E040000}"/>
    <hyperlink ref="F1260" r:id="rId1168" xr:uid="{00000000-0004-0000-0400-00008F040000}"/>
    <hyperlink ref="F1261" r:id="rId1169" xr:uid="{00000000-0004-0000-0400-000090040000}"/>
    <hyperlink ref="F1262" r:id="rId1170" xr:uid="{00000000-0004-0000-0400-000091040000}"/>
    <hyperlink ref="F1263" r:id="rId1171" xr:uid="{00000000-0004-0000-0400-000092040000}"/>
    <hyperlink ref="F1264" r:id="rId1172" xr:uid="{00000000-0004-0000-0400-000093040000}"/>
    <hyperlink ref="F1265" r:id="rId1173" xr:uid="{00000000-0004-0000-0400-000094040000}"/>
    <hyperlink ref="F1266" r:id="rId1174" xr:uid="{00000000-0004-0000-0400-000095040000}"/>
    <hyperlink ref="F1267" r:id="rId1175" xr:uid="{00000000-0004-0000-0400-000096040000}"/>
    <hyperlink ref="F1268" r:id="rId1176" xr:uid="{00000000-0004-0000-0400-000097040000}"/>
    <hyperlink ref="F1269" r:id="rId1177" xr:uid="{00000000-0004-0000-0400-000098040000}"/>
    <hyperlink ref="F1270" r:id="rId1178" xr:uid="{00000000-0004-0000-0400-000099040000}"/>
    <hyperlink ref="F1271" r:id="rId1179" xr:uid="{00000000-0004-0000-0400-00009A040000}"/>
    <hyperlink ref="F1272" r:id="rId1180" xr:uid="{00000000-0004-0000-0400-00009B040000}"/>
    <hyperlink ref="F1273" r:id="rId1181" xr:uid="{00000000-0004-0000-0400-00009C040000}"/>
    <hyperlink ref="F1274" r:id="rId1182" xr:uid="{00000000-0004-0000-0400-00009D040000}"/>
    <hyperlink ref="F1275" r:id="rId1183" xr:uid="{00000000-0004-0000-0400-00009E040000}"/>
    <hyperlink ref="F1276" r:id="rId1184" xr:uid="{00000000-0004-0000-0400-00009F040000}"/>
    <hyperlink ref="F1277" r:id="rId1185" xr:uid="{00000000-0004-0000-0400-0000A0040000}"/>
    <hyperlink ref="F1278" r:id="rId1186" xr:uid="{00000000-0004-0000-0400-0000A1040000}"/>
    <hyperlink ref="F1279" r:id="rId1187" xr:uid="{00000000-0004-0000-0400-0000A2040000}"/>
    <hyperlink ref="F1280" r:id="rId1188" xr:uid="{00000000-0004-0000-0400-0000A3040000}"/>
    <hyperlink ref="F1281" r:id="rId1189" xr:uid="{00000000-0004-0000-0400-0000A4040000}"/>
    <hyperlink ref="F1282" r:id="rId1190" xr:uid="{00000000-0004-0000-0400-0000A5040000}"/>
    <hyperlink ref="F1283" r:id="rId1191" xr:uid="{00000000-0004-0000-0400-0000A6040000}"/>
    <hyperlink ref="F1284" r:id="rId1192" xr:uid="{00000000-0004-0000-0400-0000A7040000}"/>
    <hyperlink ref="F1285" r:id="rId1193" xr:uid="{00000000-0004-0000-0400-0000A8040000}"/>
    <hyperlink ref="F1286" r:id="rId1194" xr:uid="{00000000-0004-0000-0400-0000A9040000}"/>
    <hyperlink ref="F1287" r:id="rId1195" xr:uid="{00000000-0004-0000-0400-0000AA040000}"/>
    <hyperlink ref="F1288" r:id="rId1196" xr:uid="{00000000-0004-0000-0400-0000AB040000}"/>
    <hyperlink ref="F1289" r:id="rId1197" xr:uid="{00000000-0004-0000-0400-0000AC040000}"/>
    <hyperlink ref="F1290" r:id="rId1198" xr:uid="{00000000-0004-0000-0400-0000AD040000}"/>
    <hyperlink ref="F1291" r:id="rId1199" xr:uid="{00000000-0004-0000-0400-0000AE040000}"/>
    <hyperlink ref="F1292" r:id="rId1200" xr:uid="{00000000-0004-0000-0400-0000AF040000}"/>
    <hyperlink ref="F1293" r:id="rId1201" xr:uid="{00000000-0004-0000-0400-0000B0040000}"/>
    <hyperlink ref="F1294" r:id="rId1202" xr:uid="{00000000-0004-0000-0400-0000B1040000}"/>
    <hyperlink ref="F1295" r:id="rId1203" xr:uid="{00000000-0004-0000-0400-0000B2040000}"/>
    <hyperlink ref="F1296" r:id="rId1204" xr:uid="{00000000-0004-0000-0400-0000B3040000}"/>
    <hyperlink ref="F1297" r:id="rId1205" xr:uid="{00000000-0004-0000-0400-0000B4040000}"/>
    <hyperlink ref="F1298" r:id="rId1206" xr:uid="{00000000-0004-0000-0400-0000B5040000}"/>
    <hyperlink ref="F1299" r:id="rId1207" xr:uid="{00000000-0004-0000-0400-0000B6040000}"/>
    <hyperlink ref="F1300" r:id="rId1208" xr:uid="{00000000-0004-0000-0400-0000B7040000}"/>
    <hyperlink ref="F1352" r:id="rId1209" xr:uid="{00000000-0004-0000-0400-0000B8040000}"/>
    <hyperlink ref="F1353" r:id="rId1210" xr:uid="{00000000-0004-0000-0400-0000B9040000}"/>
    <hyperlink ref="F1354" r:id="rId1211" xr:uid="{00000000-0004-0000-0400-0000BA040000}"/>
    <hyperlink ref="F1355" r:id="rId1212" xr:uid="{00000000-0004-0000-0400-0000BB040000}"/>
    <hyperlink ref="F1356" r:id="rId1213" xr:uid="{00000000-0004-0000-0400-0000BC040000}"/>
    <hyperlink ref="F1357" r:id="rId1214" xr:uid="{00000000-0004-0000-0400-0000BD040000}"/>
    <hyperlink ref="F1358" r:id="rId1215" xr:uid="{00000000-0004-0000-0400-0000BE040000}"/>
    <hyperlink ref="F1359" r:id="rId1216" xr:uid="{00000000-0004-0000-0400-0000BF040000}"/>
    <hyperlink ref="F1360" r:id="rId1217" xr:uid="{00000000-0004-0000-0400-0000C0040000}"/>
    <hyperlink ref="F1361" r:id="rId1218" xr:uid="{00000000-0004-0000-0400-0000C1040000}"/>
    <hyperlink ref="F1362" r:id="rId1219" xr:uid="{00000000-0004-0000-0400-0000C2040000}"/>
    <hyperlink ref="F1363" r:id="rId1220" xr:uid="{00000000-0004-0000-0400-0000C3040000}"/>
    <hyperlink ref="F1364" r:id="rId1221" xr:uid="{00000000-0004-0000-0400-0000C4040000}"/>
    <hyperlink ref="F1365" r:id="rId1222" xr:uid="{00000000-0004-0000-0400-0000C5040000}"/>
    <hyperlink ref="F1366" r:id="rId1223" xr:uid="{00000000-0004-0000-0400-0000C6040000}"/>
    <hyperlink ref="F1367" r:id="rId1224" xr:uid="{00000000-0004-0000-0400-0000C7040000}"/>
    <hyperlink ref="F1368" r:id="rId1225" xr:uid="{00000000-0004-0000-0400-0000C8040000}"/>
    <hyperlink ref="F1369" r:id="rId1226" xr:uid="{00000000-0004-0000-0400-0000C9040000}"/>
    <hyperlink ref="F1370" r:id="rId1227" xr:uid="{00000000-0004-0000-0400-0000CA040000}"/>
    <hyperlink ref="F1371" r:id="rId1228" xr:uid="{00000000-0004-0000-0400-0000CB040000}"/>
    <hyperlink ref="F1372" r:id="rId1229" xr:uid="{00000000-0004-0000-0400-0000CC040000}"/>
    <hyperlink ref="F1373" r:id="rId1230" xr:uid="{00000000-0004-0000-0400-0000CD040000}"/>
    <hyperlink ref="F1374" r:id="rId1231" xr:uid="{00000000-0004-0000-0400-0000CE040000}"/>
    <hyperlink ref="F1375" r:id="rId1232" xr:uid="{00000000-0004-0000-0400-0000CF040000}"/>
    <hyperlink ref="F1376" r:id="rId1233" xr:uid="{00000000-0004-0000-0400-0000D0040000}"/>
  </hyperlinks>
  <pageMargins left="0.7" right="0.7" top="0.75" bottom="0.75" header="0.3" footer="0.3"/>
  <tableParts count="1">
    <tablePart r:id="rId123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000"/>
  <sheetViews>
    <sheetView showGridLines="0" workbookViewId="0">
      <selection activeCell="A6" sqref="A6:B6"/>
      <pivotSelection pane="bottomRight" showHeader="1" extendable="1" axis="axisRow" start="4" max="71" activeRow="5" previousRow="5" click="1" r:id="rId1">
        <pivotArea dataOnly="0" outline="0" fieldPosition="0">
          <references count="1">
            <reference field="12" count="1">
              <x v="4"/>
            </reference>
          </references>
        </pivotArea>
      </pivotSelection>
    </sheetView>
  </sheetViews>
  <sheetFormatPr baseColWidth="10" defaultColWidth="12.6640625" defaultRowHeight="15.75" customHeight="1"/>
  <cols>
    <col min="1" max="1" width="29.109375" customWidth="1"/>
    <col min="2" max="2" width="24.88671875" customWidth="1"/>
  </cols>
  <sheetData>
    <row r="1" spans="1:3">
      <c r="A1" s="1063" t="s">
        <v>12</v>
      </c>
      <c r="B1" s="1064" t="s">
        <v>8851</v>
      </c>
    </row>
    <row r="2" spans="1:3">
      <c r="A2" s="1065" t="s">
        <v>2675</v>
      </c>
      <c r="B2" s="1066">
        <v>3</v>
      </c>
      <c r="C2" s="8">
        <v>4</v>
      </c>
    </row>
    <row r="3" spans="1:3">
      <c r="A3" s="1067" t="s">
        <v>2677</v>
      </c>
      <c r="B3" s="1068">
        <v>2</v>
      </c>
    </row>
    <row r="4" spans="1:3">
      <c r="A4" s="1067" t="s">
        <v>2678</v>
      </c>
      <c r="B4" s="1068">
        <v>1</v>
      </c>
      <c r="C4" s="8">
        <v>1</v>
      </c>
    </row>
    <row r="5" spans="1:3">
      <c r="A5" s="1067" t="s">
        <v>2679</v>
      </c>
      <c r="B5" s="1068">
        <v>3</v>
      </c>
      <c r="C5" s="8">
        <v>1</v>
      </c>
    </row>
    <row r="6" spans="1:3">
      <c r="A6" s="1067" t="s">
        <v>2680</v>
      </c>
      <c r="B6" s="1068">
        <v>1</v>
      </c>
      <c r="C6" s="8">
        <v>1</v>
      </c>
    </row>
    <row r="7" spans="1:3">
      <c r="A7" s="1067" t="s">
        <v>2681</v>
      </c>
      <c r="B7" s="1068">
        <v>1</v>
      </c>
      <c r="C7" s="8">
        <v>1</v>
      </c>
    </row>
    <row r="8" spans="1:3">
      <c r="A8" s="1067" t="s">
        <v>436</v>
      </c>
      <c r="B8" s="1068">
        <v>91</v>
      </c>
    </row>
    <row r="9" spans="1:3">
      <c r="A9" s="1067" t="s">
        <v>711</v>
      </c>
      <c r="B9" s="1068">
        <v>71</v>
      </c>
    </row>
    <row r="10" spans="1:3">
      <c r="A10" s="1067" t="s">
        <v>2546</v>
      </c>
      <c r="B10" s="1068">
        <v>28</v>
      </c>
      <c r="C10" s="8">
        <v>76</v>
      </c>
    </row>
    <row r="11" spans="1:3">
      <c r="A11" s="1067" t="s">
        <v>2683</v>
      </c>
      <c r="B11" s="1068">
        <v>26</v>
      </c>
      <c r="C11" s="8">
        <v>68</v>
      </c>
    </row>
    <row r="12" spans="1:3">
      <c r="A12" s="1067" t="s">
        <v>2685</v>
      </c>
      <c r="B12" s="1068">
        <v>2</v>
      </c>
    </row>
    <row r="13" spans="1:3">
      <c r="A13" s="1067" t="s">
        <v>2462</v>
      </c>
      <c r="B13" s="1068">
        <v>17</v>
      </c>
      <c r="C13" s="8">
        <v>28</v>
      </c>
    </row>
    <row r="14" spans="1:3">
      <c r="A14" s="1067" t="s">
        <v>2686</v>
      </c>
      <c r="B14" s="1068">
        <v>13</v>
      </c>
    </row>
    <row r="15" spans="1:3">
      <c r="A15" s="1067" t="s">
        <v>2687</v>
      </c>
      <c r="B15" s="1068">
        <v>1</v>
      </c>
    </row>
    <row r="16" spans="1:3">
      <c r="A16" s="1067" t="s">
        <v>2689</v>
      </c>
      <c r="B16" s="1068">
        <v>1</v>
      </c>
    </row>
    <row r="17" spans="1:2">
      <c r="A17" s="1067" t="s">
        <v>2690</v>
      </c>
      <c r="B17" s="1068">
        <v>9</v>
      </c>
    </row>
    <row r="18" spans="1:2">
      <c r="A18" s="1067" t="s">
        <v>938</v>
      </c>
      <c r="B18" s="1068">
        <v>42</v>
      </c>
    </row>
    <row r="19" spans="1:2">
      <c r="A19" s="1067" t="s">
        <v>2691</v>
      </c>
      <c r="B19" s="1068">
        <v>10</v>
      </c>
    </row>
    <row r="20" spans="1:2">
      <c r="A20" s="1067" t="s">
        <v>2692</v>
      </c>
      <c r="B20" s="1068">
        <v>1</v>
      </c>
    </row>
    <row r="21" spans="1:2">
      <c r="A21" s="1067" t="s">
        <v>1281</v>
      </c>
      <c r="B21" s="1068">
        <v>4</v>
      </c>
    </row>
    <row r="22" spans="1:2">
      <c r="A22" s="1067" t="s">
        <v>2494</v>
      </c>
      <c r="B22" s="1068">
        <v>68</v>
      </c>
    </row>
    <row r="23" spans="1:2">
      <c r="A23" s="1067" t="s">
        <v>2693</v>
      </c>
      <c r="B23" s="1068">
        <v>1</v>
      </c>
    </row>
    <row r="24" spans="1:2">
      <c r="A24" s="1067" t="s">
        <v>2573</v>
      </c>
      <c r="B24" s="1068">
        <v>78</v>
      </c>
    </row>
    <row r="25" spans="1:2">
      <c r="A25" s="1067" t="s">
        <v>2694</v>
      </c>
      <c r="B25" s="1068">
        <v>3</v>
      </c>
    </row>
    <row r="26" spans="1:2">
      <c r="A26" s="1067" t="s">
        <v>2695</v>
      </c>
      <c r="B26" s="1068">
        <v>4</v>
      </c>
    </row>
    <row r="27" spans="1:2">
      <c r="A27" s="1067" t="s">
        <v>2696</v>
      </c>
      <c r="B27" s="1068">
        <v>1</v>
      </c>
    </row>
    <row r="28" spans="1:2">
      <c r="A28" s="1067" t="s">
        <v>2697</v>
      </c>
      <c r="B28" s="1068">
        <v>4</v>
      </c>
    </row>
    <row r="29" spans="1:2">
      <c r="A29" s="1067" t="s">
        <v>2698</v>
      </c>
      <c r="B29" s="1068">
        <v>3</v>
      </c>
    </row>
    <row r="30" spans="1:2">
      <c r="A30" s="1067" t="s">
        <v>2699</v>
      </c>
      <c r="B30" s="1068">
        <v>8</v>
      </c>
    </row>
    <row r="31" spans="1:2">
      <c r="A31" s="1067" t="s">
        <v>2701</v>
      </c>
      <c r="B31" s="1068">
        <v>2</v>
      </c>
    </row>
    <row r="32" spans="1:2">
      <c r="A32" s="1067" t="s">
        <v>1329</v>
      </c>
      <c r="B32" s="1068">
        <v>80</v>
      </c>
    </row>
    <row r="33" spans="1:2">
      <c r="A33" s="1067" t="s">
        <v>49</v>
      </c>
      <c r="B33" s="1068">
        <v>254</v>
      </c>
    </row>
    <row r="34" spans="1:2">
      <c r="A34" s="1067" t="s">
        <v>2702</v>
      </c>
      <c r="B34" s="1068">
        <v>1</v>
      </c>
    </row>
    <row r="35" spans="1:2">
      <c r="A35" s="1067" t="s">
        <v>2665</v>
      </c>
      <c r="B35" s="1068">
        <v>21</v>
      </c>
    </row>
    <row r="36" spans="1:2">
      <c r="A36" s="1067" t="s">
        <v>2703</v>
      </c>
      <c r="B36" s="1068">
        <v>1</v>
      </c>
    </row>
    <row r="37" spans="1:2">
      <c r="A37" s="1067" t="s">
        <v>2704</v>
      </c>
      <c r="B37" s="1068">
        <v>23</v>
      </c>
    </row>
    <row r="38" spans="1:2">
      <c r="A38" s="1067" t="s">
        <v>347</v>
      </c>
      <c r="B38" s="1068">
        <v>150</v>
      </c>
    </row>
    <row r="39" spans="1:2">
      <c r="A39" s="1067" t="s">
        <v>2705</v>
      </c>
      <c r="B39" s="1068">
        <v>1</v>
      </c>
    </row>
    <row r="40" spans="1:2">
      <c r="A40" s="1067" t="s">
        <v>2706</v>
      </c>
      <c r="B40" s="1068">
        <v>2</v>
      </c>
    </row>
    <row r="41" spans="1:2">
      <c r="A41" s="1067" t="s">
        <v>2707</v>
      </c>
      <c r="B41" s="1068">
        <v>1</v>
      </c>
    </row>
    <row r="42" spans="1:2">
      <c r="A42" s="1067" t="s">
        <v>2708</v>
      </c>
      <c r="B42" s="1068">
        <v>1</v>
      </c>
    </row>
    <row r="43" spans="1:2">
      <c r="A43" s="1067" t="s">
        <v>2709</v>
      </c>
      <c r="B43" s="1068">
        <v>1</v>
      </c>
    </row>
    <row r="44" spans="1:2">
      <c r="A44" s="1067" t="s">
        <v>551</v>
      </c>
      <c r="B44" s="1068">
        <v>87</v>
      </c>
    </row>
    <row r="45" spans="1:2">
      <c r="A45" s="1067" t="s">
        <v>2710</v>
      </c>
      <c r="B45" s="1068">
        <v>1</v>
      </c>
    </row>
    <row r="46" spans="1:2">
      <c r="A46" s="1067" t="s">
        <v>1457</v>
      </c>
      <c r="B46" s="1068">
        <v>3</v>
      </c>
    </row>
    <row r="47" spans="1:2">
      <c r="A47" s="1067" t="s">
        <v>2712</v>
      </c>
      <c r="B47" s="1068">
        <v>1</v>
      </c>
    </row>
    <row r="48" spans="1:2">
      <c r="A48" s="1067" t="s">
        <v>2713</v>
      </c>
      <c r="B48" s="1068">
        <v>24</v>
      </c>
    </row>
    <row r="49" spans="1:2">
      <c r="A49" s="1067" t="s">
        <v>2715</v>
      </c>
      <c r="B49" s="1068">
        <v>2</v>
      </c>
    </row>
    <row r="50" spans="1:2">
      <c r="A50" s="1067" t="s">
        <v>2718</v>
      </c>
      <c r="B50" s="1068">
        <v>2</v>
      </c>
    </row>
    <row r="51" spans="1:2">
      <c r="A51" s="1067" t="s">
        <v>2720</v>
      </c>
      <c r="B51" s="1068">
        <v>4</v>
      </c>
    </row>
    <row r="52" spans="1:2">
      <c r="A52" s="1067" t="s">
        <v>2721</v>
      </c>
      <c r="B52" s="1068">
        <v>1</v>
      </c>
    </row>
    <row r="53" spans="1:2">
      <c r="A53" s="1067" t="s">
        <v>2722</v>
      </c>
      <c r="B53" s="1068">
        <v>12</v>
      </c>
    </row>
    <row r="54" spans="1:2">
      <c r="A54" s="1067" t="s">
        <v>2723</v>
      </c>
      <c r="B54" s="1068">
        <v>2</v>
      </c>
    </row>
    <row r="55" spans="1:2">
      <c r="A55" s="1067" t="s">
        <v>2724</v>
      </c>
      <c r="B55" s="1068">
        <v>1</v>
      </c>
    </row>
    <row r="56" spans="1:2">
      <c r="A56" s="1067" t="s">
        <v>1730</v>
      </c>
      <c r="B56" s="1068">
        <v>224</v>
      </c>
    </row>
    <row r="57" spans="1:2">
      <c r="A57" s="1067" t="s">
        <v>1148</v>
      </c>
      <c r="B57" s="1068">
        <v>16</v>
      </c>
    </row>
    <row r="58" spans="1:2">
      <c r="A58" s="1067" t="s">
        <v>2725</v>
      </c>
      <c r="B58" s="1068">
        <v>7</v>
      </c>
    </row>
    <row r="59" spans="1:2">
      <c r="A59" s="1067" t="s">
        <v>595</v>
      </c>
      <c r="B59" s="1068">
        <v>47</v>
      </c>
    </row>
    <row r="60" spans="1:2">
      <c r="A60" s="1067" t="s">
        <v>2726</v>
      </c>
      <c r="B60" s="1068">
        <v>10</v>
      </c>
    </row>
    <row r="61" spans="1:2">
      <c r="A61" s="1067" t="s">
        <v>36</v>
      </c>
      <c r="B61" s="1068">
        <v>254</v>
      </c>
    </row>
    <row r="62" spans="1:2">
      <c r="A62" s="1067" t="s">
        <v>2727</v>
      </c>
      <c r="B62" s="1068">
        <v>1</v>
      </c>
    </row>
    <row r="63" spans="1:2">
      <c r="A63" s="1067" t="s">
        <v>2728</v>
      </c>
      <c r="B63" s="1068">
        <v>1</v>
      </c>
    </row>
    <row r="64" spans="1:2">
      <c r="A64" s="1067" t="s">
        <v>2730</v>
      </c>
      <c r="B64" s="1068">
        <v>4</v>
      </c>
    </row>
    <row r="65" spans="1:2">
      <c r="A65" s="1067" t="s">
        <v>2731</v>
      </c>
      <c r="B65" s="1068">
        <v>15</v>
      </c>
    </row>
    <row r="66" spans="1:2">
      <c r="A66" s="1067" t="s">
        <v>2733</v>
      </c>
      <c r="B66" s="1068">
        <v>6</v>
      </c>
    </row>
    <row r="67" spans="1:2">
      <c r="A67" s="1067" t="s">
        <v>752</v>
      </c>
      <c r="B67" s="1068">
        <v>1</v>
      </c>
    </row>
    <row r="68" spans="1:2">
      <c r="A68" s="1067" t="s">
        <v>2734</v>
      </c>
      <c r="B68" s="1068">
        <v>1</v>
      </c>
    </row>
    <row r="69" spans="1:2">
      <c r="A69" s="1067" t="s">
        <v>2628</v>
      </c>
      <c r="B69" s="1068">
        <v>19</v>
      </c>
    </row>
    <row r="70" spans="1:2">
      <c r="A70" s="1067" t="s">
        <v>593</v>
      </c>
      <c r="B70" s="1068">
        <v>25</v>
      </c>
    </row>
    <row r="71" spans="1:2">
      <c r="A71" s="1067" t="s">
        <v>1238</v>
      </c>
      <c r="B71" s="1068">
        <v>11</v>
      </c>
    </row>
    <row r="72" spans="1:2">
      <c r="A72" s="1069" t="s">
        <v>8848</v>
      </c>
      <c r="B72" s="1070">
        <v>1817</v>
      </c>
    </row>
    <row r="73" spans="1:2">
      <c r="B73" s="7"/>
    </row>
    <row r="74" spans="1:2">
      <c r="B74" s="7"/>
    </row>
    <row r="75" spans="1:2">
      <c r="B75" s="7"/>
    </row>
    <row r="76" spans="1:2">
      <c r="B76" s="7"/>
    </row>
    <row r="77" spans="1:2">
      <c r="B77" s="7"/>
    </row>
    <row r="78" spans="1:2">
      <c r="B78" s="7"/>
    </row>
    <row r="79" spans="1:2">
      <c r="B79" s="7"/>
    </row>
    <row r="80" spans="1:2">
      <c r="B80" s="7"/>
    </row>
    <row r="81" spans="2:2">
      <c r="B81" s="7"/>
    </row>
    <row r="82" spans="2:2">
      <c r="B82" s="7"/>
    </row>
    <row r="83" spans="2:2">
      <c r="B83" s="7"/>
    </row>
    <row r="84" spans="2:2">
      <c r="B84" s="7"/>
    </row>
    <row r="85" spans="2:2">
      <c r="B85" s="7"/>
    </row>
    <row r="86" spans="2:2">
      <c r="B86" s="7"/>
    </row>
    <row r="87" spans="2:2">
      <c r="B87" s="7"/>
    </row>
    <row r="88" spans="2:2">
      <c r="B88" s="7"/>
    </row>
    <row r="89" spans="2:2">
      <c r="B89" s="7"/>
    </row>
    <row r="90" spans="2:2">
      <c r="B90" s="7"/>
    </row>
    <row r="91" spans="2:2">
      <c r="B91" s="7"/>
    </row>
    <row r="92" spans="2:2">
      <c r="B92" s="7"/>
    </row>
    <row r="93" spans="2:2">
      <c r="B93" s="7"/>
    </row>
    <row r="94" spans="2:2">
      <c r="B94" s="7"/>
    </row>
    <row r="95" spans="2:2">
      <c r="B95" s="7"/>
    </row>
    <row r="96" spans="2:2">
      <c r="B96" s="7"/>
    </row>
    <row r="97" spans="2:2">
      <c r="B97" s="7"/>
    </row>
    <row r="98" spans="2:2">
      <c r="B98" s="7"/>
    </row>
    <row r="99" spans="2:2">
      <c r="B99" s="7"/>
    </row>
    <row r="100" spans="2:2">
      <c r="B100" s="7"/>
    </row>
    <row r="101" spans="2:2">
      <c r="B101" s="7"/>
    </row>
    <row r="102" spans="2:2">
      <c r="B102" s="7"/>
    </row>
    <row r="103" spans="2:2">
      <c r="B103" s="7"/>
    </row>
    <row r="104" spans="2:2">
      <c r="B104" s="7"/>
    </row>
    <row r="105" spans="2:2">
      <c r="B105" s="7"/>
    </row>
    <row r="106" spans="2:2">
      <c r="B106" s="7"/>
    </row>
    <row r="107" spans="2:2">
      <c r="B107" s="7"/>
    </row>
    <row r="108" spans="2:2">
      <c r="B108" s="7"/>
    </row>
    <row r="109" spans="2:2">
      <c r="B109" s="7"/>
    </row>
    <row r="110" spans="2:2">
      <c r="B110" s="7"/>
    </row>
    <row r="111" spans="2:2">
      <c r="B111" s="7"/>
    </row>
    <row r="112" spans="2:2">
      <c r="B112" s="7"/>
    </row>
    <row r="113" spans="2:2">
      <c r="B113" s="7"/>
    </row>
    <row r="114" spans="2:2">
      <c r="B114" s="7"/>
    </row>
    <row r="115" spans="2:2">
      <c r="B115" s="7"/>
    </row>
    <row r="116" spans="2:2">
      <c r="B116" s="7"/>
    </row>
    <row r="117" spans="2:2">
      <c r="B117" s="7"/>
    </row>
    <row r="118" spans="2:2">
      <c r="B118" s="7"/>
    </row>
    <row r="119" spans="2:2">
      <c r="B119" s="7"/>
    </row>
    <row r="120" spans="2:2">
      <c r="B120" s="7"/>
    </row>
    <row r="121" spans="2:2">
      <c r="B121" s="7"/>
    </row>
    <row r="122" spans="2:2">
      <c r="B122" s="7"/>
    </row>
    <row r="123" spans="2:2">
      <c r="B123" s="7"/>
    </row>
    <row r="124" spans="2:2">
      <c r="B124" s="7"/>
    </row>
    <row r="125" spans="2:2">
      <c r="B125" s="7"/>
    </row>
    <row r="126" spans="2:2">
      <c r="B126" s="7"/>
    </row>
    <row r="127" spans="2:2">
      <c r="B127" s="7"/>
    </row>
    <row r="128" spans="2:2">
      <c r="B128" s="7"/>
    </row>
    <row r="129" spans="2:2">
      <c r="B129" s="7"/>
    </row>
    <row r="130" spans="2:2">
      <c r="B130" s="7"/>
    </row>
    <row r="131" spans="2:2">
      <c r="B131" s="7"/>
    </row>
    <row r="132" spans="2:2">
      <c r="B132" s="7"/>
    </row>
    <row r="133" spans="2:2">
      <c r="B133" s="7"/>
    </row>
    <row r="134" spans="2:2">
      <c r="B134" s="7"/>
    </row>
    <row r="135" spans="2:2">
      <c r="B135" s="7"/>
    </row>
    <row r="136" spans="2:2">
      <c r="B136" s="7"/>
    </row>
    <row r="137" spans="2:2">
      <c r="B137" s="7"/>
    </row>
    <row r="138" spans="2:2">
      <c r="B138" s="7"/>
    </row>
    <row r="139" spans="2:2">
      <c r="B139" s="7"/>
    </row>
    <row r="140" spans="2:2">
      <c r="B140" s="7"/>
    </row>
    <row r="141" spans="2:2">
      <c r="B141" s="7"/>
    </row>
    <row r="142" spans="2:2">
      <c r="B142" s="7"/>
    </row>
    <row r="143" spans="2:2">
      <c r="B143" s="7"/>
    </row>
    <row r="144" spans="2:2">
      <c r="B144" s="7"/>
    </row>
    <row r="145" spans="2:2">
      <c r="B145" s="7"/>
    </row>
    <row r="146" spans="2:2">
      <c r="B146" s="7"/>
    </row>
    <row r="147" spans="2:2">
      <c r="B147" s="7"/>
    </row>
    <row r="148" spans="2:2">
      <c r="B148" s="7"/>
    </row>
    <row r="149" spans="2:2">
      <c r="B149" s="7"/>
    </row>
    <row r="150" spans="2:2">
      <c r="B150" s="7"/>
    </row>
    <row r="151" spans="2:2">
      <c r="B151" s="7"/>
    </row>
    <row r="152" spans="2:2">
      <c r="B152" s="7"/>
    </row>
    <row r="153" spans="2:2">
      <c r="B153" s="7"/>
    </row>
    <row r="154" spans="2:2">
      <c r="B154" s="7"/>
    </row>
    <row r="155" spans="2:2">
      <c r="B155" s="7"/>
    </row>
    <row r="156" spans="2:2">
      <c r="B156" s="7"/>
    </row>
    <row r="157" spans="2:2">
      <c r="B157" s="7"/>
    </row>
    <row r="158" spans="2:2">
      <c r="B158" s="7"/>
    </row>
    <row r="159" spans="2:2">
      <c r="B159" s="7"/>
    </row>
    <row r="160" spans="2:2">
      <c r="B160" s="7"/>
    </row>
    <row r="161" spans="2:2">
      <c r="B161" s="7"/>
    </row>
    <row r="162" spans="2:2">
      <c r="B162" s="7"/>
    </row>
    <row r="163" spans="2:2">
      <c r="B163" s="7"/>
    </row>
    <row r="164" spans="2:2">
      <c r="B164" s="7"/>
    </row>
    <row r="165" spans="2:2">
      <c r="B165" s="7"/>
    </row>
    <row r="166" spans="2:2">
      <c r="B166" s="7"/>
    </row>
    <row r="167" spans="2:2">
      <c r="B167" s="7"/>
    </row>
    <row r="168" spans="2:2">
      <c r="B168" s="7"/>
    </row>
    <row r="169" spans="2:2">
      <c r="B169" s="7"/>
    </row>
    <row r="170" spans="2:2">
      <c r="B170" s="7"/>
    </row>
    <row r="171" spans="2:2">
      <c r="B171" s="7"/>
    </row>
    <row r="172" spans="2:2">
      <c r="B172" s="7"/>
    </row>
    <row r="173" spans="2:2">
      <c r="B173" s="7"/>
    </row>
    <row r="174" spans="2:2">
      <c r="B174" s="7"/>
    </row>
    <row r="175" spans="2:2">
      <c r="B175" s="7"/>
    </row>
    <row r="176" spans="2:2">
      <c r="B176" s="7"/>
    </row>
    <row r="177" spans="2:2">
      <c r="B177" s="7"/>
    </row>
    <row r="178" spans="2:2">
      <c r="B178" s="7"/>
    </row>
    <row r="179" spans="2:2">
      <c r="B179" s="7"/>
    </row>
    <row r="180" spans="2:2">
      <c r="B180" s="7"/>
    </row>
    <row r="181" spans="2:2">
      <c r="B181" s="7"/>
    </row>
    <row r="182" spans="2:2">
      <c r="B182" s="7"/>
    </row>
    <row r="183" spans="2:2">
      <c r="B183" s="7"/>
    </row>
    <row r="184" spans="2:2">
      <c r="B184" s="7"/>
    </row>
    <row r="185" spans="2:2">
      <c r="B185" s="7"/>
    </row>
    <row r="186" spans="2:2">
      <c r="B186" s="7"/>
    </row>
    <row r="187" spans="2:2">
      <c r="B187" s="7"/>
    </row>
    <row r="188" spans="2:2">
      <c r="B188" s="7"/>
    </row>
    <row r="189" spans="2:2">
      <c r="B189" s="7"/>
    </row>
    <row r="190" spans="2:2">
      <c r="B190" s="7"/>
    </row>
    <row r="191" spans="2:2">
      <c r="B191" s="7"/>
    </row>
    <row r="192" spans="2:2">
      <c r="B192" s="7"/>
    </row>
    <row r="193" spans="2:2">
      <c r="B193" s="7"/>
    </row>
    <row r="194" spans="2:2">
      <c r="B194" s="7"/>
    </row>
    <row r="195" spans="2:2">
      <c r="B195" s="7"/>
    </row>
    <row r="196" spans="2:2">
      <c r="B196" s="7"/>
    </row>
    <row r="197" spans="2:2">
      <c r="B197" s="7"/>
    </row>
    <row r="198" spans="2:2">
      <c r="B198" s="7"/>
    </row>
    <row r="199" spans="2:2">
      <c r="B199" s="7"/>
    </row>
    <row r="200" spans="2:2">
      <c r="B200" s="7"/>
    </row>
    <row r="201" spans="2:2">
      <c r="B201" s="7"/>
    </row>
    <row r="202" spans="2:2">
      <c r="B202" s="7"/>
    </row>
    <row r="203" spans="2:2">
      <c r="B203" s="7"/>
    </row>
    <row r="204" spans="2:2">
      <c r="B204" s="7"/>
    </row>
    <row r="205" spans="2:2">
      <c r="B205" s="7"/>
    </row>
    <row r="206" spans="2:2">
      <c r="B206" s="7"/>
    </row>
    <row r="207" spans="2:2">
      <c r="B207" s="7"/>
    </row>
    <row r="208" spans="2:2">
      <c r="B208" s="7"/>
    </row>
    <row r="209" spans="2:2">
      <c r="B209" s="7"/>
    </row>
    <row r="210" spans="2:2">
      <c r="B210" s="7"/>
    </row>
    <row r="211" spans="2:2">
      <c r="B211" s="7"/>
    </row>
    <row r="212" spans="2:2">
      <c r="B212" s="7"/>
    </row>
    <row r="213" spans="2:2">
      <c r="B213" s="7"/>
    </row>
    <row r="214" spans="2:2">
      <c r="B214" s="7"/>
    </row>
    <row r="215" spans="2:2">
      <c r="B215" s="7"/>
    </row>
    <row r="216" spans="2:2">
      <c r="B216" s="7"/>
    </row>
    <row r="217" spans="2:2">
      <c r="B217" s="7"/>
    </row>
    <row r="218" spans="2:2">
      <c r="B218" s="7"/>
    </row>
    <row r="219" spans="2:2">
      <c r="B219" s="7"/>
    </row>
    <row r="220" spans="2:2">
      <c r="B220" s="7"/>
    </row>
    <row r="221" spans="2:2">
      <c r="B221" s="7"/>
    </row>
    <row r="222" spans="2:2">
      <c r="B222" s="7"/>
    </row>
    <row r="223" spans="2:2">
      <c r="B223" s="7"/>
    </row>
    <row r="224" spans="2:2">
      <c r="B224" s="7"/>
    </row>
    <row r="225" spans="2:2">
      <c r="B225" s="7"/>
    </row>
    <row r="226" spans="2:2">
      <c r="B226" s="7"/>
    </row>
    <row r="227" spans="2:2">
      <c r="B227" s="7"/>
    </row>
    <row r="228" spans="2:2">
      <c r="B228" s="7"/>
    </row>
    <row r="229" spans="2:2">
      <c r="B229" s="7"/>
    </row>
    <row r="230" spans="2:2">
      <c r="B230" s="7"/>
    </row>
    <row r="231" spans="2:2">
      <c r="B231" s="7"/>
    </row>
    <row r="232" spans="2:2">
      <c r="B232" s="7"/>
    </row>
    <row r="233" spans="2:2">
      <c r="B233" s="7"/>
    </row>
    <row r="234" spans="2:2">
      <c r="B234" s="7"/>
    </row>
    <row r="235" spans="2:2">
      <c r="B235" s="7"/>
    </row>
    <row r="236" spans="2:2">
      <c r="B236" s="7"/>
    </row>
    <row r="237" spans="2:2">
      <c r="B237" s="7"/>
    </row>
    <row r="238" spans="2:2">
      <c r="B238" s="7"/>
    </row>
    <row r="239" spans="2:2">
      <c r="B239" s="7"/>
    </row>
    <row r="240" spans="2:2">
      <c r="B240" s="7"/>
    </row>
    <row r="241" spans="2:2">
      <c r="B241" s="7"/>
    </row>
    <row r="242" spans="2:2">
      <c r="B242" s="7"/>
    </row>
    <row r="243" spans="2:2">
      <c r="B243" s="7"/>
    </row>
    <row r="244" spans="2:2">
      <c r="B244" s="7"/>
    </row>
    <row r="245" spans="2:2">
      <c r="B245" s="7"/>
    </row>
    <row r="246" spans="2:2">
      <c r="B246" s="7"/>
    </row>
    <row r="247" spans="2:2">
      <c r="B247" s="7"/>
    </row>
    <row r="248" spans="2:2">
      <c r="B248" s="7"/>
    </row>
    <row r="249" spans="2:2">
      <c r="B249" s="7"/>
    </row>
    <row r="250" spans="2:2">
      <c r="B250" s="7"/>
    </row>
    <row r="251" spans="2:2">
      <c r="B251" s="7"/>
    </row>
    <row r="252" spans="2:2">
      <c r="B252" s="7"/>
    </row>
    <row r="253" spans="2:2">
      <c r="B253" s="7"/>
    </row>
    <row r="254" spans="2:2">
      <c r="B254" s="7"/>
    </row>
    <row r="255" spans="2:2">
      <c r="B255" s="7"/>
    </row>
    <row r="256" spans="2:2">
      <c r="B256" s="7"/>
    </row>
    <row r="257" spans="2:2">
      <c r="B257" s="7"/>
    </row>
    <row r="258" spans="2:2">
      <c r="B258" s="7"/>
    </row>
    <row r="259" spans="2:2">
      <c r="B259" s="7"/>
    </row>
    <row r="260" spans="2:2">
      <c r="B260" s="7"/>
    </row>
    <row r="261" spans="2:2">
      <c r="B261" s="7"/>
    </row>
    <row r="262" spans="2:2">
      <c r="B262" s="7"/>
    </row>
    <row r="263" spans="2:2">
      <c r="B263" s="7"/>
    </row>
    <row r="264" spans="2:2">
      <c r="B264" s="7"/>
    </row>
    <row r="265" spans="2:2">
      <c r="B265" s="7"/>
    </row>
    <row r="266" spans="2:2">
      <c r="B266" s="7"/>
    </row>
    <row r="267" spans="2:2">
      <c r="B267" s="7"/>
    </row>
    <row r="268" spans="2:2">
      <c r="B268" s="7"/>
    </row>
    <row r="269" spans="2:2">
      <c r="B269" s="7"/>
    </row>
    <row r="270" spans="2:2">
      <c r="B270" s="7"/>
    </row>
    <row r="271" spans="2:2">
      <c r="B271" s="7"/>
    </row>
    <row r="272" spans="2:2">
      <c r="B272" s="7"/>
    </row>
    <row r="273" spans="2:2">
      <c r="B273" s="7"/>
    </row>
    <row r="274" spans="2:2">
      <c r="B274" s="7"/>
    </row>
    <row r="275" spans="2:2">
      <c r="B275" s="7"/>
    </row>
    <row r="276" spans="2:2">
      <c r="B276" s="7"/>
    </row>
    <row r="277" spans="2:2">
      <c r="B277" s="7"/>
    </row>
    <row r="278" spans="2:2">
      <c r="B278" s="7"/>
    </row>
    <row r="279" spans="2:2">
      <c r="B279" s="7"/>
    </row>
    <row r="280" spans="2:2">
      <c r="B280" s="7"/>
    </row>
    <row r="281" spans="2:2">
      <c r="B281" s="7"/>
    </row>
    <row r="282" spans="2:2">
      <c r="B282" s="7"/>
    </row>
    <row r="283" spans="2:2">
      <c r="B283" s="7"/>
    </row>
    <row r="284" spans="2:2">
      <c r="B284" s="7"/>
    </row>
    <row r="285" spans="2:2">
      <c r="B285" s="7"/>
    </row>
    <row r="286" spans="2:2">
      <c r="B286" s="7"/>
    </row>
    <row r="287" spans="2:2">
      <c r="B287" s="7"/>
    </row>
    <row r="288" spans="2:2">
      <c r="B288" s="7"/>
    </row>
    <row r="289" spans="2:2">
      <c r="B289" s="7"/>
    </row>
    <row r="290" spans="2:2">
      <c r="B290" s="7"/>
    </row>
    <row r="291" spans="2:2">
      <c r="B291" s="7"/>
    </row>
    <row r="292" spans="2:2">
      <c r="B292" s="7"/>
    </row>
    <row r="293" spans="2:2">
      <c r="B293" s="7"/>
    </row>
    <row r="294" spans="2:2">
      <c r="B294" s="7"/>
    </row>
    <row r="295" spans="2:2">
      <c r="B295" s="7"/>
    </row>
    <row r="296" spans="2:2">
      <c r="B296" s="7"/>
    </row>
    <row r="297" spans="2:2">
      <c r="B297" s="7"/>
    </row>
    <row r="298" spans="2:2">
      <c r="B298" s="7"/>
    </row>
    <row r="299" spans="2:2">
      <c r="B299" s="7"/>
    </row>
    <row r="300" spans="2:2">
      <c r="B300" s="7"/>
    </row>
    <row r="301" spans="2:2">
      <c r="B301" s="7"/>
    </row>
    <row r="302" spans="2:2">
      <c r="B302" s="7"/>
    </row>
    <row r="303" spans="2:2">
      <c r="B303" s="7"/>
    </row>
    <row r="304" spans="2:2">
      <c r="B304" s="7"/>
    </row>
    <row r="305" spans="2:2">
      <c r="B305" s="7"/>
    </row>
    <row r="306" spans="2:2">
      <c r="B306" s="7"/>
    </row>
    <row r="307" spans="2:2">
      <c r="B307" s="7"/>
    </row>
    <row r="308" spans="2:2">
      <c r="B308" s="7"/>
    </row>
    <row r="309" spans="2:2">
      <c r="B309" s="7"/>
    </row>
    <row r="310" spans="2:2">
      <c r="B310" s="7"/>
    </row>
    <row r="311" spans="2:2">
      <c r="B311" s="7"/>
    </row>
    <row r="312" spans="2:2">
      <c r="B312" s="7"/>
    </row>
    <row r="313" spans="2:2">
      <c r="B313" s="7"/>
    </row>
    <row r="314" spans="2:2">
      <c r="B314" s="7"/>
    </row>
    <row r="315" spans="2:2">
      <c r="B315" s="7"/>
    </row>
    <row r="316" spans="2:2">
      <c r="B316" s="7"/>
    </row>
    <row r="317" spans="2:2">
      <c r="B317" s="7"/>
    </row>
    <row r="318" spans="2:2">
      <c r="B318" s="7"/>
    </row>
    <row r="319" spans="2:2">
      <c r="B319" s="7"/>
    </row>
    <row r="320" spans="2:2">
      <c r="B320" s="7"/>
    </row>
    <row r="321" spans="2:2">
      <c r="B321" s="7"/>
    </row>
    <row r="322" spans="2:2">
      <c r="B322" s="7"/>
    </row>
    <row r="323" spans="2:2">
      <c r="B323" s="7"/>
    </row>
    <row r="324" spans="2:2">
      <c r="B324" s="7"/>
    </row>
    <row r="325" spans="2:2">
      <c r="B325" s="7"/>
    </row>
    <row r="326" spans="2:2">
      <c r="B326" s="7"/>
    </row>
    <row r="327" spans="2:2">
      <c r="B327" s="7"/>
    </row>
    <row r="328" spans="2:2">
      <c r="B328" s="7"/>
    </row>
    <row r="329" spans="2:2">
      <c r="B329" s="7"/>
    </row>
    <row r="330" spans="2:2">
      <c r="B330" s="7"/>
    </row>
    <row r="331" spans="2:2">
      <c r="B331" s="7"/>
    </row>
    <row r="332" spans="2:2">
      <c r="B332" s="7"/>
    </row>
    <row r="333" spans="2:2">
      <c r="B333" s="7"/>
    </row>
    <row r="334" spans="2:2">
      <c r="B334" s="7"/>
    </row>
    <row r="335" spans="2:2">
      <c r="B335" s="7"/>
    </row>
    <row r="336" spans="2:2">
      <c r="B336" s="7"/>
    </row>
    <row r="337" spans="2:2">
      <c r="B337" s="7"/>
    </row>
    <row r="338" spans="2:2">
      <c r="B338" s="7"/>
    </row>
    <row r="339" spans="2:2">
      <c r="B339" s="7"/>
    </row>
    <row r="340" spans="2:2">
      <c r="B340" s="7"/>
    </row>
    <row r="341" spans="2:2">
      <c r="B341" s="7"/>
    </row>
    <row r="342" spans="2:2">
      <c r="B342" s="7"/>
    </row>
    <row r="343" spans="2:2">
      <c r="B343" s="7"/>
    </row>
    <row r="344" spans="2:2">
      <c r="B344" s="7"/>
    </row>
    <row r="345" spans="2:2">
      <c r="B345" s="7"/>
    </row>
    <row r="346" spans="2:2">
      <c r="B346" s="7"/>
    </row>
    <row r="347" spans="2:2">
      <c r="B347" s="7"/>
    </row>
    <row r="348" spans="2:2">
      <c r="B348" s="7"/>
    </row>
    <row r="349" spans="2:2">
      <c r="B349" s="7"/>
    </row>
    <row r="350" spans="2:2">
      <c r="B350" s="7"/>
    </row>
    <row r="351" spans="2:2">
      <c r="B351" s="7"/>
    </row>
    <row r="352" spans="2:2">
      <c r="B352" s="7"/>
    </row>
    <row r="353" spans="2:2">
      <c r="B353" s="7"/>
    </row>
    <row r="354" spans="2:2">
      <c r="B354" s="7"/>
    </row>
    <row r="355" spans="2:2">
      <c r="B355" s="7"/>
    </row>
    <row r="356" spans="2:2">
      <c r="B356" s="7"/>
    </row>
    <row r="357" spans="2:2">
      <c r="B357" s="7"/>
    </row>
    <row r="358" spans="2:2">
      <c r="B358" s="7"/>
    </row>
    <row r="359" spans="2:2">
      <c r="B359" s="7"/>
    </row>
    <row r="360" spans="2:2">
      <c r="B360" s="7"/>
    </row>
    <row r="361" spans="2:2">
      <c r="B361" s="7"/>
    </row>
    <row r="362" spans="2:2">
      <c r="B362" s="7"/>
    </row>
    <row r="363" spans="2:2">
      <c r="B363" s="7"/>
    </row>
    <row r="364" spans="2:2">
      <c r="B364" s="7"/>
    </row>
    <row r="365" spans="2:2">
      <c r="B365" s="7"/>
    </row>
    <row r="366" spans="2:2">
      <c r="B366" s="7"/>
    </row>
    <row r="367" spans="2:2">
      <c r="B367" s="7"/>
    </row>
    <row r="368" spans="2:2">
      <c r="B368" s="7"/>
    </row>
    <row r="369" spans="2:2">
      <c r="B369" s="7"/>
    </row>
    <row r="370" spans="2:2">
      <c r="B370" s="7"/>
    </row>
    <row r="371" spans="2:2">
      <c r="B371" s="7"/>
    </row>
    <row r="372" spans="2:2">
      <c r="B372" s="7"/>
    </row>
    <row r="373" spans="2:2">
      <c r="B373" s="7"/>
    </row>
    <row r="374" spans="2:2">
      <c r="B374" s="7"/>
    </row>
    <row r="375" spans="2:2">
      <c r="B375" s="7"/>
    </row>
    <row r="376" spans="2:2">
      <c r="B376" s="7"/>
    </row>
    <row r="377" spans="2:2">
      <c r="B377" s="7"/>
    </row>
    <row r="378" spans="2:2">
      <c r="B378" s="7"/>
    </row>
    <row r="379" spans="2:2">
      <c r="B379" s="7"/>
    </row>
    <row r="380" spans="2:2">
      <c r="B380" s="7"/>
    </row>
    <row r="381" spans="2:2">
      <c r="B381" s="7"/>
    </row>
    <row r="382" spans="2:2">
      <c r="B382" s="7"/>
    </row>
    <row r="383" spans="2:2">
      <c r="B383" s="7"/>
    </row>
    <row r="384" spans="2:2">
      <c r="B384" s="7"/>
    </row>
    <row r="385" spans="2:2">
      <c r="B385" s="7"/>
    </row>
    <row r="386" spans="2:2">
      <c r="B386" s="7"/>
    </row>
    <row r="387" spans="2:2">
      <c r="B387" s="7"/>
    </row>
    <row r="388" spans="2:2">
      <c r="B388" s="7"/>
    </row>
    <row r="389" spans="2:2">
      <c r="B389" s="7"/>
    </row>
    <row r="390" spans="2:2">
      <c r="B390" s="7"/>
    </row>
    <row r="391" spans="2:2">
      <c r="B391" s="7"/>
    </row>
    <row r="392" spans="2:2">
      <c r="B392" s="7"/>
    </row>
    <row r="393" spans="2:2">
      <c r="B393" s="7"/>
    </row>
    <row r="394" spans="2:2">
      <c r="B394" s="7"/>
    </row>
    <row r="395" spans="2:2">
      <c r="B395" s="7"/>
    </row>
    <row r="396" spans="2:2">
      <c r="B396" s="7"/>
    </row>
    <row r="397" spans="2:2">
      <c r="B397" s="7"/>
    </row>
    <row r="398" spans="2:2">
      <c r="B398" s="7"/>
    </row>
    <row r="399" spans="2:2">
      <c r="B399" s="7"/>
    </row>
    <row r="400" spans="2:2">
      <c r="B400" s="7"/>
    </row>
    <row r="401" spans="2:2">
      <c r="B401" s="7"/>
    </row>
    <row r="402" spans="2:2">
      <c r="B402" s="7"/>
    </row>
    <row r="403" spans="2:2">
      <c r="B403" s="7"/>
    </row>
    <row r="404" spans="2:2">
      <c r="B404" s="7"/>
    </row>
    <row r="405" spans="2:2">
      <c r="B405" s="7"/>
    </row>
    <row r="406" spans="2:2">
      <c r="B406" s="7"/>
    </row>
    <row r="407" spans="2:2">
      <c r="B407" s="7"/>
    </row>
    <row r="408" spans="2:2">
      <c r="B408" s="7"/>
    </row>
    <row r="409" spans="2:2">
      <c r="B409" s="7"/>
    </row>
    <row r="410" spans="2:2">
      <c r="B410" s="7"/>
    </row>
    <row r="411" spans="2:2">
      <c r="B411" s="7"/>
    </row>
    <row r="412" spans="2:2">
      <c r="B412" s="7"/>
    </row>
    <row r="413" spans="2:2">
      <c r="B413" s="7"/>
    </row>
    <row r="414" spans="2:2">
      <c r="B414" s="7"/>
    </row>
    <row r="415" spans="2:2">
      <c r="B415" s="7"/>
    </row>
    <row r="416" spans="2:2">
      <c r="B416" s="7"/>
    </row>
    <row r="417" spans="2:2">
      <c r="B417" s="7"/>
    </row>
    <row r="418" spans="2:2">
      <c r="B418" s="7"/>
    </row>
    <row r="419" spans="2:2">
      <c r="B419" s="7"/>
    </row>
    <row r="420" spans="2:2">
      <c r="B420" s="7"/>
    </row>
    <row r="421" spans="2:2">
      <c r="B421" s="7"/>
    </row>
    <row r="422" spans="2:2">
      <c r="B422" s="7"/>
    </row>
    <row r="423" spans="2:2">
      <c r="B423" s="7"/>
    </row>
    <row r="424" spans="2:2">
      <c r="B424" s="7"/>
    </row>
    <row r="425" spans="2:2">
      <c r="B425" s="7"/>
    </row>
    <row r="426" spans="2:2">
      <c r="B426" s="7"/>
    </row>
    <row r="427" spans="2:2">
      <c r="B427" s="7"/>
    </row>
    <row r="428" spans="2:2">
      <c r="B428" s="7"/>
    </row>
    <row r="429" spans="2:2">
      <c r="B429" s="7"/>
    </row>
    <row r="430" spans="2:2">
      <c r="B430" s="7"/>
    </row>
    <row r="431" spans="2:2">
      <c r="B431" s="7"/>
    </row>
    <row r="432" spans="2:2">
      <c r="B432" s="7"/>
    </row>
    <row r="433" spans="2:2">
      <c r="B433" s="7"/>
    </row>
    <row r="434" spans="2:2">
      <c r="B434" s="7"/>
    </row>
    <row r="435" spans="2:2">
      <c r="B435" s="7"/>
    </row>
    <row r="436" spans="2:2">
      <c r="B436" s="7"/>
    </row>
    <row r="437" spans="2:2">
      <c r="B437" s="7"/>
    </row>
    <row r="438" spans="2:2">
      <c r="B438" s="7"/>
    </row>
    <row r="439" spans="2:2">
      <c r="B439" s="7"/>
    </row>
    <row r="440" spans="2:2">
      <c r="B440" s="7"/>
    </row>
    <row r="441" spans="2:2">
      <c r="B441" s="7"/>
    </row>
    <row r="442" spans="2:2">
      <c r="B442" s="7"/>
    </row>
    <row r="443" spans="2:2">
      <c r="B443" s="7"/>
    </row>
    <row r="444" spans="2:2">
      <c r="B444" s="7"/>
    </row>
    <row r="445" spans="2:2">
      <c r="B445" s="7"/>
    </row>
    <row r="446" spans="2:2">
      <c r="B446" s="7"/>
    </row>
    <row r="447" spans="2:2">
      <c r="B447" s="7"/>
    </row>
    <row r="448" spans="2:2">
      <c r="B448" s="7"/>
    </row>
    <row r="449" spans="2:2">
      <c r="B449" s="7"/>
    </row>
    <row r="450" spans="2:2">
      <c r="B450" s="7"/>
    </row>
    <row r="451" spans="2:2">
      <c r="B451" s="7"/>
    </row>
    <row r="452" spans="2:2">
      <c r="B452" s="7"/>
    </row>
    <row r="453" spans="2:2">
      <c r="B453" s="7"/>
    </row>
    <row r="454" spans="2:2">
      <c r="B454" s="7"/>
    </row>
    <row r="455" spans="2:2">
      <c r="B455" s="7"/>
    </row>
    <row r="456" spans="2:2">
      <c r="B456" s="7"/>
    </row>
    <row r="457" spans="2:2">
      <c r="B457" s="7"/>
    </row>
    <row r="458" spans="2:2">
      <c r="B458" s="7"/>
    </row>
    <row r="459" spans="2:2">
      <c r="B459" s="7"/>
    </row>
    <row r="460" spans="2:2">
      <c r="B460" s="7"/>
    </row>
    <row r="461" spans="2:2">
      <c r="B461" s="7"/>
    </row>
    <row r="462" spans="2:2">
      <c r="B462" s="7"/>
    </row>
    <row r="463" spans="2:2">
      <c r="B463" s="7"/>
    </row>
    <row r="464" spans="2:2">
      <c r="B464" s="7"/>
    </row>
    <row r="465" spans="2:2">
      <c r="B465" s="7"/>
    </row>
    <row r="466" spans="2:2">
      <c r="B466" s="7"/>
    </row>
    <row r="467" spans="2:2">
      <c r="B467" s="7"/>
    </row>
    <row r="468" spans="2:2">
      <c r="B468" s="7"/>
    </row>
    <row r="469" spans="2:2">
      <c r="B469" s="7"/>
    </row>
    <row r="470" spans="2:2">
      <c r="B470" s="7"/>
    </row>
    <row r="471" spans="2:2">
      <c r="B471" s="7"/>
    </row>
    <row r="472" spans="2:2">
      <c r="B472" s="7"/>
    </row>
    <row r="473" spans="2:2">
      <c r="B473" s="7"/>
    </row>
    <row r="474" spans="2:2">
      <c r="B474" s="7"/>
    </row>
    <row r="475" spans="2:2">
      <c r="B475" s="7"/>
    </row>
    <row r="476" spans="2:2">
      <c r="B476" s="7"/>
    </row>
    <row r="477" spans="2:2">
      <c r="B477" s="7"/>
    </row>
    <row r="478" spans="2:2">
      <c r="B478" s="7"/>
    </row>
    <row r="479" spans="2:2">
      <c r="B479" s="7"/>
    </row>
    <row r="480" spans="2:2">
      <c r="B480" s="7"/>
    </row>
    <row r="481" spans="2:2">
      <c r="B481" s="7"/>
    </row>
    <row r="482" spans="2:2">
      <c r="B482" s="7"/>
    </row>
    <row r="483" spans="2:2">
      <c r="B483" s="7"/>
    </row>
    <row r="484" spans="2:2">
      <c r="B484" s="7"/>
    </row>
    <row r="485" spans="2:2">
      <c r="B485" s="7"/>
    </row>
    <row r="486" spans="2:2">
      <c r="B486" s="7"/>
    </row>
    <row r="487" spans="2:2">
      <c r="B487" s="7"/>
    </row>
    <row r="488" spans="2:2">
      <c r="B488" s="7"/>
    </row>
    <row r="489" spans="2:2">
      <c r="B489" s="7"/>
    </row>
    <row r="490" spans="2:2">
      <c r="B490" s="7"/>
    </row>
    <row r="491" spans="2:2">
      <c r="B491" s="7"/>
    </row>
    <row r="492" spans="2:2">
      <c r="B492" s="7"/>
    </row>
    <row r="493" spans="2:2">
      <c r="B493" s="7"/>
    </row>
    <row r="494" spans="2:2">
      <c r="B494" s="7"/>
    </row>
    <row r="495" spans="2:2">
      <c r="B495" s="7"/>
    </row>
    <row r="496" spans="2:2">
      <c r="B496" s="7"/>
    </row>
    <row r="497" spans="2:2">
      <c r="B497" s="7"/>
    </row>
    <row r="498" spans="2:2">
      <c r="B498" s="7"/>
    </row>
    <row r="499" spans="2:2">
      <c r="B499" s="7"/>
    </row>
    <row r="500" spans="2:2">
      <c r="B500" s="7"/>
    </row>
    <row r="501" spans="2:2">
      <c r="B501" s="7"/>
    </row>
    <row r="502" spans="2:2">
      <c r="B502" s="7"/>
    </row>
    <row r="503" spans="2:2">
      <c r="B503" s="7"/>
    </row>
    <row r="504" spans="2:2">
      <c r="B504" s="7"/>
    </row>
    <row r="505" spans="2:2">
      <c r="B505" s="7"/>
    </row>
    <row r="506" spans="2:2">
      <c r="B506" s="7"/>
    </row>
    <row r="507" spans="2:2">
      <c r="B507" s="7"/>
    </row>
    <row r="508" spans="2:2">
      <c r="B508" s="7"/>
    </row>
    <row r="509" spans="2:2">
      <c r="B509" s="7"/>
    </row>
    <row r="510" spans="2:2">
      <c r="B510" s="7"/>
    </row>
    <row r="511" spans="2:2">
      <c r="B511" s="7"/>
    </row>
    <row r="512" spans="2:2">
      <c r="B512" s="7"/>
    </row>
    <row r="513" spans="2:2">
      <c r="B513" s="7"/>
    </row>
    <row r="514" spans="2:2">
      <c r="B514" s="7"/>
    </row>
    <row r="515" spans="2:2">
      <c r="B515" s="7"/>
    </row>
    <row r="516" spans="2:2">
      <c r="B516" s="7"/>
    </row>
    <row r="517" spans="2:2">
      <c r="B517" s="7"/>
    </row>
    <row r="518" spans="2:2">
      <c r="B518" s="7"/>
    </row>
    <row r="519" spans="2:2">
      <c r="B519" s="7"/>
    </row>
    <row r="520" spans="2:2">
      <c r="B520" s="7"/>
    </row>
    <row r="521" spans="2:2">
      <c r="B521" s="7"/>
    </row>
    <row r="522" spans="2:2">
      <c r="B522" s="7"/>
    </row>
    <row r="523" spans="2:2">
      <c r="B523" s="7"/>
    </row>
    <row r="524" spans="2:2">
      <c r="B524" s="7"/>
    </row>
    <row r="525" spans="2:2">
      <c r="B525" s="7"/>
    </row>
    <row r="526" spans="2:2">
      <c r="B526" s="7"/>
    </row>
    <row r="527" spans="2:2">
      <c r="B527" s="7"/>
    </row>
    <row r="528" spans="2:2">
      <c r="B528" s="7"/>
    </row>
    <row r="529" spans="2:2">
      <c r="B529" s="7"/>
    </row>
    <row r="530" spans="2:2">
      <c r="B530" s="7"/>
    </row>
    <row r="531" spans="2:2">
      <c r="B531" s="7"/>
    </row>
    <row r="532" spans="2:2">
      <c r="B532" s="7"/>
    </row>
    <row r="533" spans="2:2">
      <c r="B533" s="7"/>
    </row>
    <row r="534" spans="2:2">
      <c r="B534" s="7"/>
    </row>
    <row r="535" spans="2:2">
      <c r="B535" s="7"/>
    </row>
    <row r="536" spans="2:2">
      <c r="B536" s="7"/>
    </row>
    <row r="537" spans="2:2">
      <c r="B537" s="7"/>
    </row>
    <row r="538" spans="2:2">
      <c r="B538" s="7"/>
    </row>
    <row r="539" spans="2:2">
      <c r="B539" s="7"/>
    </row>
    <row r="540" spans="2:2">
      <c r="B540" s="7"/>
    </row>
    <row r="541" spans="2:2">
      <c r="B541" s="7"/>
    </row>
    <row r="542" spans="2:2">
      <c r="B542" s="7"/>
    </row>
    <row r="543" spans="2:2">
      <c r="B543" s="7"/>
    </row>
    <row r="544" spans="2:2">
      <c r="B544" s="7"/>
    </row>
    <row r="545" spans="2:2">
      <c r="B545" s="7"/>
    </row>
    <row r="546" spans="2:2">
      <c r="B546" s="7"/>
    </row>
    <row r="547" spans="2:2">
      <c r="B547" s="7"/>
    </row>
    <row r="548" spans="2:2">
      <c r="B548" s="7"/>
    </row>
    <row r="549" spans="2:2">
      <c r="B549" s="7"/>
    </row>
    <row r="550" spans="2:2">
      <c r="B550" s="7"/>
    </row>
    <row r="551" spans="2:2">
      <c r="B551" s="7"/>
    </row>
    <row r="552" spans="2:2">
      <c r="B552" s="7"/>
    </row>
    <row r="553" spans="2:2">
      <c r="B553" s="7"/>
    </row>
    <row r="554" spans="2:2">
      <c r="B554" s="7"/>
    </row>
    <row r="555" spans="2:2">
      <c r="B555" s="7"/>
    </row>
    <row r="556" spans="2:2">
      <c r="B556" s="7"/>
    </row>
    <row r="557" spans="2:2">
      <c r="B557" s="7"/>
    </row>
    <row r="558" spans="2:2">
      <c r="B558" s="7"/>
    </row>
    <row r="559" spans="2:2">
      <c r="B559" s="7"/>
    </row>
    <row r="560" spans="2:2">
      <c r="B560" s="7"/>
    </row>
    <row r="561" spans="2:2">
      <c r="B561" s="7"/>
    </row>
    <row r="562" spans="2:2">
      <c r="B562" s="7"/>
    </row>
    <row r="563" spans="2:2">
      <c r="B563" s="7"/>
    </row>
    <row r="564" spans="2:2">
      <c r="B564" s="7"/>
    </row>
    <row r="565" spans="2:2">
      <c r="B565" s="7"/>
    </row>
    <row r="566" spans="2:2">
      <c r="B566" s="7"/>
    </row>
    <row r="567" spans="2:2">
      <c r="B567" s="7"/>
    </row>
    <row r="568" spans="2:2">
      <c r="B568" s="7"/>
    </row>
    <row r="569" spans="2:2">
      <c r="B569" s="7"/>
    </row>
    <row r="570" spans="2:2">
      <c r="B570" s="7"/>
    </row>
    <row r="571" spans="2:2">
      <c r="B571" s="7"/>
    </row>
    <row r="572" spans="2:2">
      <c r="B572" s="7"/>
    </row>
    <row r="573" spans="2:2">
      <c r="B573" s="7"/>
    </row>
    <row r="574" spans="2:2">
      <c r="B574" s="7"/>
    </row>
    <row r="575" spans="2:2">
      <c r="B575" s="7"/>
    </row>
    <row r="576" spans="2:2">
      <c r="B576" s="7"/>
    </row>
    <row r="577" spans="2:2">
      <c r="B577" s="7"/>
    </row>
    <row r="578" spans="2:2">
      <c r="B578" s="7"/>
    </row>
    <row r="579" spans="2:2">
      <c r="B579" s="7"/>
    </row>
    <row r="580" spans="2:2">
      <c r="B580" s="7"/>
    </row>
    <row r="581" spans="2:2">
      <c r="B581" s="7"/>
    </row>
    <row r="582" spans="2:2">
      <c r="B582" s="7"/>
    </row>
    <row r="583" spans="2:2">
      <c r="B583" s="7"/>
    </row>
    <row r="584" spans="2:2">
      <c r="B584" s="7"/>
    </row>
    <row r="585" spans="2:2">
      <c r="B585" s="7"/>
    </row>
    <row r="586" spans="2:2">
      <c r="B586" s="7"/>
    </row>
    <row r="587" spans="2:2">
      <c r="B587" s="7"/>
    </row>
    <row r="588" spans="2:2">
      <c r="B588" s="7"/>
    </row>
    <row r="589" spans="2:2">
      <c r="B589" s="7"/>
    </row>
    <row r="590" spans="2:2">
      <c r="B590" s="7"/>
    </row>
    <row r="591" spans="2:2">
      <c r="B591" s="7"/>
    </row>
    <row r="592" spans="2:2">
      <c r="B592" s="7"/>
    </row>
    <row r="593" spans="2:2">
      <c r="B593" s="7"/>
    </row>
    <row r="594" spans="2:2">
      <c r="B594" s="7"/>
    </row>
    <row r="595" spans="2:2">
      <c r="B595" s="7"/>
    </row>
    <row r="596" spans="2:2">
      <c r="B596" s="7"/>
    </row>
    <row r="597" spans="2:2">
      <c r="B597" s="7"/>
    </row>
    <row r="598" spans="2:2">
      <c r="B598" s="7"/>
    </row>
    <row r="599" spans="2:2">
      <c r="B599" s="7"/>
    </row>
    <row r="600" spans="2:2">
      <c r="B600" s="7"/>
    </row>
    <row r="601" spans="2:2">
      <c r="B601" s="7"/>
    </row>
    <row r="602" spans="2:2">
      <c r="B602" s="7"/>
    </row>
    <row r="603" spans="2:2">
      <c r="B603" s="7"/>
    </row>
    <row r="604" spans="2:2">
      <c r="B604" s="7"/>
    </row>
    <row r="605" spans="2:2">
      <c r="B605" s="7"/>
    </row>
    <row r="606" spans="2:2">
      <c r="B606" s="7"/>
    </row>
    <row r="607" spans="2:2">
      <c r="B607" s="7"/>
    </row>
    <row r="608" spans="2:2">
      <c r="B608" s="7"/>
    </row>
    <row r="609" spans="2:2">
      <c r="B609" s="7"/>
    </row>
    <row r="610" spans="2:2">
      <c r="B610" s="7"/>
    </row>
    <row r="611" spans="2:2">
      <c r="B611" s="7"/>
    </row>
    <row r="612" spans="2:2">
      <c r="B612" s="7"/>
    </row>
    <row r="613" spans="2:2">
      <c r="B613" s="7"/>
    </row>
    <row r="614" spans="2:2">
      <c r="B614" s="7"/>
    </row>
    <row r="615" spans="2:2">
      <c r="B615" s="7"/>
    </row>
    <row r="616" spans="2:2">
      <c r="B616" s="7"/>
    </row>
    <row r="617" spans="2:2">
      <c r="B617" s="7"/>
    </row>
    <row r="618" spans="2:2">
      <c r="B618" s="7"/>
    </row>
    <row r="619" spans="2:2">
      <c r="B619" s="7"/>
    </row>
    <row r="620" spans="2:2">
      <c r="B620" s="7"/>
    </row>
    <row r="621" spans="2:2">
      <c r="B621" s="7"/>
    </row>
    <row r="622" spans="2:2">
      <c r="B622" s="7"/>
    </row>
    <row r="623" spans="2:2">
      <c r="B623" s="7"/>
    </row>
    <row r="624" spans="2:2">
      <c r="B624" s="7"/>
    </row>
    <row r="625" spans="2:2">
      <c r="B625" s="7"/>
    </row>
    <row r="626" spans="2:2">
      <c r="B626" s="7"/>
    </row>
    <row r="627" spans="2:2">
      <c r="B627" s="7"/>
    </row>
    <row r="628" spans="2:2">
      <c r="B628" s="7"/>
    </row>
    <row r="629" spans="2:2">
      <c r="B629" s="7"/>
    </row>
    <row r="630" spans="2:2">
      <c r="B630" s="7"/>
    </row>
    <row r="631" spans="2:2">
      <c r="B631" s="7"/>
    </row>
    <row r="632" spans="2:2">
      <c r="B632" s="7"/>
    </row>
    <row r="633" spans="2:2">
      <c r="B633" s="7"/>
    </row>
    <row r="634" spans="2:2">
      <c r="B634" s="7"/>
    </row>
    <row r="635" spans="2:2">
      <c r="B635" s="7"/>
    </row>
    <row r="636" spans="2:2">
      <c r="B636" s="7"/>
    </row>
    <row r="637" spans="2:2">
      <c r="B637" s="7"/>
    </row>
    <row r="638" spans="2:2">
      <c r="B638" s="7"/>
    </row>
    <row r="639" spans="2:2">
      <c r="B639" s="7"/>
    </row>
    <row r="640" spans="2:2">
      <c r="B640" s="7"/>
    </row>
    <row r="641" spans="2:2">
      <c r="B641" s="7"/>
    </row>
    <row r="642" spans="2:2">
      <c r="B642" s="7"/>
    </row>
    <row r="643" spans="2:2">
      <c r="B643" s="7"/>
    </row>
    <row r="644" spans="2:2">
      <c r="B644" s="7"/>
    </row>
    <row r="645" spans="2:2">
      <c r="B645" s="7"/>
    </row>
    <row r="646" spans="2:2">
      <c r="B646" s="7"/>
    </row>
    <row r="647" spans="2:2">
      <c r="B647" s="7"/>
    </row>
    <row r="648" spans="2:2">
      <c r="B648" s="7"/>
    </row>
    <row r="649" spans="2:2">
      <c r="B649" s="7"/>
    </row>
    <row r="650" spans="2:2">
      <c r="B650" s="7"/>
    </row>
    <row r="651" spans="2:2">
      <c r="B651" s="7"/>
    </row>
    <row r="652" spans="2:2">
      <c r="B652" s="7"/>
    </row>
    <row r="653" spans="2:2">
      <c r="B653" s="7"/>
    </row>
    <row r="654" spans="2:2">
      <c r="B654" s="7"/>
    </row>
    <row r="655" spans="2:2">
      <c r="B655" s="7"/>
    </row>
    <row r="656" spans="2:2">
      <c r="B656" s="7"/>
    </row>
    <row r="657" spans="2:2">
      <c r="B657" s="7"/>
    </row>
    <row r="658" spans="2:2">
      <c r="B658" s="7"/>
    </row>
    <row r="659" spans="2:2">
      <c r="B659" s="7"/>
    </row>
    <row r="660" spans="2:2">
      <c r="B660" s="7"/>
    </row>
    <row r="661" spans="2:2">
      <c r="B661" s="7"/>
    </row>
    <row r="662" spans="2:2">
      <c r="B662" s="7"/>
    </row>
    <row r="663" spans="2:2">
      <c r="B663" s="7"/>
    </row>
    <row r="664" spans="2:2">
      <c r="B664" s="7"/>
    </row>
    <row r="665" spans="2:2">
      <c r="B665" s="7"/>
    </row>
    <row r="666" spans="2:2">
      <c r="B666" s="7"/>
    </row>
    <row r="667" spans="2:2">
      <c r="B667" s="7"/>
    </row>
    <row r="668" spans="2:2">
      <c r="B668" s="7"/>
    </row>
    <row r="669" spans="2:2">
      <c r="B669" s="7"/>
    </row>
    <row r="670" spans="2:2">
      <c r="B670" s="7"/>
    </row>
    <row r="671" spans="2:2">
      <c r="B671" s="7"/>
    </row>
    <row r="672" spans="2:2">
      <c r="B672" s="7"/>
    </row>
    <row r="673" spans="2:2">
      <c r="B673" s="7"/>
    </row>
    <row r="674" spans="2:2">
      <c r="B674" s="7"/>
    </row>
    <row r="675" spans="2:2">
      <c r="B675" s="7"/>
    </row>
    <row r="676" spans="2:2">
      <c r="B676" s="7"/>
    </row>
    <row r="677" spans="2:2">
      <c r="B677" s="7"/>
    </row>
    <row r="678" spans="2:2">
      <c r="B678" s="7"/>
    </row>
    <row r="679" spans="2:2">
      <c r="B679" s="7"/>
    </row>
    <row r="680" spans="2:2">
      <c r="B680" s="7"/>
    </row>
    <row r="681" spans="2:2">
      <c r="B681" s="7"/>
    </row>
    <row r="682" spans="2:2">
      <c r="B682" s="7"/>
    </row>
    <row r="683" spans="2:2">
      <c r="B683" s="7"/>
    </row>
    <row r="684" spans="2:2">
      <c r="B684" s="7"/>
    </row>
    <row r="685" spans="2:2">
      <c r="B685" s="7"/>
    </row>
    <row r="686" spans="2:2">
      <c r="B686" s="7"/>
    </row>
    <row r="687" spans="2:2">
      <c r="B687" s="7"/>
    </row>
    <row r="688" spans="2:2">
      <c r="B688" s="7"/>
    </row>
    <row r="689" spans="2:2">
      <c r="B689" s="7"/>
    </row>
    <row r="690" spans="2:2">
      <c r="B690" s="7"/>
    </row>
    <row r="691" spans="2:2">
      <c r="B691" s="7"/>
    </row>
    <row r="692" spans="2:2">
      <c r="B692" s="7"/>
    </row>
    <row r="693" spans="2:2">
      <c r="B693" s="7"/>
    </row>
    <row r="694" spans="2:2">
      <c r="B694" s="7"/>
    </row>
    <row r="695" spans="2:2">
      <c r="B695" s="7"/>
    </row>
    <row r="696" spans="2:2">
      <c r="B696" s="7"/>
    </row>
    <row r="697" spans="2:2">
      <c r="B697" s="7"/>
    </row>
    <row r="698" spans="2:2">
      <c r="B698" s="7"/>
    </row>
    <row r="699" spans="2:2">
      <c r="B699" s="7"/>
    </row>
    <row r="700" spans="2:2">
      <c r="B700" s="7"/>
    </row>
    <row r="701" spans="2:2">
      <c r="B701" s="7"/>
    </row>
    <row r="702" spans="2:2">
      <c r="B702" s="7"/>
    </row>
    <row r="703" spans="2:2">
      <c r="B703" s="7"/>
    </row>
    <row r="704" spans="2:2">
      <c r="B704" s="7"/>
    </row>
    <row r="705" spans="2:2">
      <c r="B705" s="7"/>
    </row>
    <row r="706" spans="2:2">
      <c r="B706" s="7"/>
    </row>
    <row r="707" spans="2:2">
      <c r="B707" s="7"/>
    </row>
    <row r="708" spans="2:2">
      <c r="B708" s="7"/>
    </row>
    <row r="709" spans="2:2">
      <c r="B709" s="7"/>
    </row>
    <row r="710" spans="2:2">
      <c r="B710" s="7"/>
    </row>
    <row r="711" spans="2:2">
      <c r="B711" s="7"/>
    </row>
    <row r="712" spans="2:2">
      <c r="B712" s="7"/>
    </row>
    <row r="713" spans="2:2">
      <c r="B713" s="7"/>
    </row>
    <row r="714" spans="2:2">
      <c r="B714" s="7"/>
    </row>
    <row r="715" spans="2:2">
      <c r="B715" s="7"/>
    </row>
    <row r="716" spans="2:2">
      <c r="B716" s="7"/>
    </row>
    <row r="717" spans="2:2">
      <c r="B717" s="7"/>
    </row>
    <row r="718" spans="2:2">
      <c r="B718" s="7"/>
    </row>
    <row r="719" spans="2:2">
      <c r="B719" s="7"/>
    </row>
    <row r="720" spans="2:2">
      <c r="B720" s="7"/>
    </row>
    <row r="721" spans="2:2">
      <c r="B721" s="7"/>
    </row>
    <row r="722" spans="2:2">
      <c r="B722" s="7"/>
    </row>
    <row r="723" spans="2:2">
      <c r="B723" s="7"/>
    </row>
    <row r="724" spans="2:2">
      <c r="B724" s="7"/>
    </row>
    <row r="725" spans="2:2">
      <c r="B725" s="7"/>
    </row>
    <row r="726" spans="2:2">
      <c r="B726" s="7"/>
    </row>
    <row r="727" spans="2:2">
      <c r="B727" s="7"/>
    </row>
    <row r="728" spans="2:2">
      <c r="B728" s="7"/>
    </row>
    <row r="729" spans="2:2">
      <c r="B729" s="7"/>
    </row>
    <row r="730" spans="2:2">
      <c r="B730" s="7"/>
    </row>
    <row r="731" spans="2:2">
      <c r="B731" s="7"/>
    </row>
    <row r="732" spans="2:2">
      <c r="B732" s="7"/>
    </row>
    <row r="733" spans="2:2">
      <c r="B733" s="7"/>
    </row>
    <row r="734" spans="2:2">
      <c r="B734" s="7"/>
    </row>
    <row r="735" spans="2:2">
      <c r="B735" s="7"/>
    </row>
    <row r="736" spans="2:2">
      <c r="B736" s="7"/>
    </row>
    <row r="737" spans="2:2">
      <c r="B737" s="7"/>
    </row>
    <row r="738" spans="2:2">
      <c r="B738" s="7"/>
    </row>
    <row r="739" spans="2:2">
      <c r="B739" s="7"/>
    </row>
    <row r="740" spans="2:2">
      <c r="B740" s="7"/>
    </row>
    <row r="741" spans="2:2">
      <c r="B741" s="7"/>
    </row>
    <row r="742" spans="2:2">
      <c r="B742" s="7"/>
    </row>
    <row r="743" spans="2:2">
      <c r="B743" s="7"/>
    </row>
    <row r="744" spans="2:2">
      <c r="B744" s="7"/>
    </row>
    <row r="745" spans="2:2">
      <c r="B745" s="7"/>
    </row>
    <row r="746" spans="2:2">
      <c r="B746" s="7"/>
    </row>
    <row r="747" spans="2:2">
      <c r="B747" s="7"/>
    </row>
    <row r="748" spans="2:2">
      <c r="B748" s="7"/>
    </row>
    <row r="749" spans="2:2">
      <c r="B749" s="7"/>
    </row>
    <row r="750" spans="2:2">
      <c r="B750" s="7"/>
    </row>
    <row r="751" spans="2:2">
      <c r="B751" s="7"/>
    </row>
    <row r="752" spans="2:2">
      <c r="B752" s="7"/>
    </row>
    <row r="753" spans="2:2">
      <c r="B753" s="7"/>
    </row>
    <row r="754" spans="2:2">
      <c r="B754" s="7"/>
    </row>
    <row r="755" spans="2:2">
      <c r="B755" s="7"/>
    </row>
    <row r="756" spans="2:2">
      <c r="B756" s="7"/>
    </row>
    <row r="757" spans="2:2">
      <c r="B757" s="7"/>
    </row>
    <row r="758" spans="2:2">
      <c r="B758" s="7"/>
    </row>
    <row r="759" spans="2:2">
      <c r="B759" s="7"/>
    </row>
    <row r="760" spans="2:2">
      <c r="B760" s="7"/>
    </row>
    <row r="761" spans="2:2">
      <c r="B761" s="7"/>
    </row>
    <row r="762" spans="2:2">
      <c r="B762" s="7"/>
    </row>
    <row r="763" spans="2:2">
      <c r="B763" s="7"/>
    </row>
    <row r="764" spans="2:2">
      <c r="B764" s="7"/>
    </row>
    <row r="765" spans="2:2">
      <c r="B765" s="7"/>
    </row>
    <row r="766" spans="2:2">
      <c r="B766" s="7"/>
    </row>
    <row r="767" spans="2:2">
      <c r="B767" s="7"/>
    </row>
    <row r="768" spans="2:2">
      <c r="B768" s="7"/>
    </row>
    <row r="769" spans="2:2">
      <c r="B769" s="7"/>
    </row>
    <row r="770" spans="2:2">
      <c r="B770" s="7"/>
    </row>
    <row r="771" spans="2:2">
      <c r="B771" s="7"/>
    </row>
    <row r="772" spans="2:2">
      <c r="B772" s="7"/>
    </row>
    <row r="773" spans="2:2">
      <c r="B773" s="7"/>
    </row>
    <row r="774" spans="2:2">
      <c r="B774" s="7"/>
    </row>
    <row r="775" spans="2:2">
      <c r="B775" s="7"/>
    </row>
    <row r="776" spans="2:2">
      <c r="B776" s="7"/>
    </row>
    <row r="777" spans="2:2">
      <c r="B777" s="7"/>
    </row>
    <row r="778" spans="2:2">
      <c r="B778" s="7"/>
    </row>
    <row r="779" spans="2:2">
      <c r="B779" s="7"/>
    </row>
    <row r="780" spans="2:2">
      <c r="B780" s="7"/>
    </row>
    <row r="781" spans="2:2">
      <c r="B781" s="7"/>
    </row>
    <row r="782" spans="2:2">
      <c r="B782" s="7"/>
    </row>
    <row r="783" spans="2:2">
      <c r="B783" s="7"/>
    </row>
    <row r="784" spans="2:2">
      <c r="B784" s="7"/>
    </row>
    <row r="785" spans="2:2">
      <c r="B785" s="7"/>
    </row>
    <row r="786" spans="2:2">
      <c r="B786" s="7"/>
    </row>
    <row r="787" spans="2:2">
      <c r="B787" s="7"/>
    </row>
    <row r="788" spans="2:2">
      <c r="B788" s="7"/>
    </row>
    <row r="789" spans="2:2">
      <c r="B789" s="7"/>
    </row>
    <row r="790" spans="2:2">
      <c r="B790" s="7"/>
    </row>
    <row r="791" spans="2:2">
      <c r="B791" s="7"/>
    </row>
    <row r="792" spans="2:2">
      <c r="B792" s="7"/>
    </row>
    <row r="793" spans="2:2">
      <c r="B793" s="7"/>
    </row>
    <row r="794" spans="2:2">
      <c r="B794" s="7"/>
    </row>
    <row r="795" spans="2:2">
      <c r="B795" s="7"/>
    </row>
    <row r="796" spans="2:2">
      <c r="B796" s="7"/>
    </row>
    <row r="797" spans="2:2">
      <c r="B797" s="7"/>
    </row>
    <row r="798" spans="2:2">
      <c r="B798" s="7"/>
    </row>
    <row r="799" spans="2:2">
      <c r="B799" s="7"/>
    </row>
    <row r="800" spans="2:2">
      <c r="B800" s="7"/>
    </row>
    <row r="801" spans="2:2">
      <c r="B801" s="7"/>
    </row>
    <row r="802" spans="2:2">
      <c r="B802" s="7"/>
    </row>
    <row r="803" spans="2:2">
      <c r="B803" s="7"/>
    </row>
    <row r="804" spans="2:2">
      <c r="B804" s="7"/>
    </row>
    <row r="805" spans="2:2">
      <c r="B805" s="7"/>
    </row>
    <row r="806" spans="2:2">
      <c r="B806" s="7"/>
    </row>
    <row r="807" spans="2:2">
      <c r="B807" s="7"/>
    </row>
    <row r="808" spans="2:2">
      <c r="B808" s="7"/>
    </row>
    <row r="809" spans="2:2">
      <c r="B809" s="7"/>
    </row>
    <row r="810" spans="2:2">
      <c r="B810" s="7"/>
    </row>
    <row r="811" spans="2:2">
      <c r="B811" s="7"/>
    </row>
    <row r="812" spans="2:2">
      <c r="B812" s="7"/>
    </row>
    <row r="813" spans="2:2">
      <c r="B813" s="7"/>
    </row>
    <row r="814" spans="2:2">
      <c r="B814" s="7"/>
    </row>
    <row r="815" spans="2:2">
      <c r="B815" s="7"/>
    </row>
    <row r="816" spans="2:2">
      <c r="B816" s="7"/>
    </row>
    <row r="817" spans="2:2">
      <c r="B817" s="7"/>
    </row>
    <row r="818" spans="2:2">
      <c r="B818" s="7"/>
    </row>
    <row r="819" spans="2:2">
      <c r="B819" s="7"/>
    </row>
    <row r="820" spans="2:2">
      <c r="B820" s="7"/>
    </row>
    <row r="821" spans="2:2">
      <c r="B821" s="7"/>
    </row>
    <row r="822" spans="2:2">
      <c r="B822" s="7"/>
    </row>
    <row r="823" spans="2:2">
      <c r="B823" s="7"/>
    </row>
    <row r="824" spans="2:2">
      <c r="B824" s="7"/>
    </row>
    <row r="825" spans="2:2">
      <c r="B825" s="7"/>
    </row>
    <row r="826" spans="2:2">
      <c r="B826" s="7"/>
    </row>
    <row r="827" spans="2:2">
      <c r="B827" s="7"/>
    </row>
    <row r="828" spans="2:2">
      <c r="B828" s="7"/>
    </row>
    <row r="829" spans="2:2">
      <c r="B829" s="7"/>
    </row>
    <row r="830" spans="2:2">
      <c r="B830" s="7"/>
    </row>
    <row r="831" spans="2:2">
      <c r="B831" s="7"/>
    </row>
    <row r="832" spans="2:2">
      <c r="B832" s="7"/>
    </row>
    <row r="833" spans="2:2">
      <c r="B833" s="7"/>
    </row>
    <row r="834" spans="2:2">
      <c r="B834" s="7"/>
    </row>
    <row r="835" spans="2:2">
      <c r="B835" s="7"/>
    </row>
    <row r="836" spans="2:2">
      <c r="B836" s="7"/>
    </row>
    <row r="837" spans="2:2">
      <c r="B837" s="7"/>
    </row>
    <row r="838" spans="2:2">
      <c r="B838" s="7"/>
    </row>
    <row r="839" spans="2:2">
      <c r="B839" s="7"/>
    </row>
    <row r="840" spans="2:2">
      <c r="B840" s="7"/>
    </row>
    <row r="841" spans="2:2">
      <c r="B841" s="7"/>
    </row>
    <row r="842" spans="2:2">
      <c r="B842" s="7"/>
    </row>
    <row r="843" spans="2:2">
      <c r="B843" s="7"/>
    </row>
    <row r="844" spans="2:2">
      <c r="B844" s="7"/>
    </row>
    <row r="845" spans="2:2">
      <c r="B845" s="7"/>
    </row>
    <row r="846" spans="2:2">
      <c r="B846" s="7"/>
    </row>
    <row r="847" spans="2:2">
      <c r="B847" s="7"/>
    </row>
    <row r="848" spans="2:2">
      <c r="B848" s="7"/>
    </row>
    <row r="849" spans="2:2">
      <c r="B849" s="7"/>
    </row>
    <row r="850" spans="2:2">
      <c r="B850" s="7"/>
    </row>
    <row r="851" spans="2:2">
      <c r="B851" s="7"/>
    </row>
    <row r="852" spans="2:2">
      <c r="B852" s="7"/>
    </row>
    <row r="853" spans="2:2">
      <c r="B853" s="7"/>
    </row>
    <row r="854" spans="2:2">
      <c r="B854" s="7"/>
    </row>
    <row r="855" spans="2:2">
      <c r="B855" s="7"/>
    </row>
    <row r="856" spans="2:2">
      <c r="B856" s="7"/>
    </row>
    <row r="857" spans="2:2">
      <c r="B857" s="7"/>
    </row>
    <row r="858" spans="2:2">
      <c r="B858" s="7"/>
    </row>
    <row r="859" spans="2:2">
      <c r="B859" s="7"/>
    </row>
    <row r="860" spans="2:2">
      <c r="B860" s="7"/>
    </row>
    <row r="861" spans="2:2">
      <c r="B861" s="7"/>
    </row>
    <row r="862" spans="2:2">
      <c r="B862" s="7"/>
    </row>
    <row r="863" spans="2:2">
      <c r="B863" s="7"/>
    </row>
    <row r="864" spans="2:2">
      <c r="B864" s="7"/>
    </row>
    <row r="865" spans="2:2">
      <c r="B865" s="7"/>
    </row>
    <row r="866" spans="2:2">
      <c r="B866" s="7"/>
    </row>
    <row r="867" spans="2:2">
      <c r="B867" s="7"/>
    </row>
    <row r="868" spans="2:2">
      <c r="B868" s="7"/>
    </row>
    <row r="869" spans="2:2">
      <c r="B869" s="7"/>
    </row>
    <row r="870" spans="2:2">
      <c r="B870" s="7"/>
    </row>
    <row r="871" spans="2:2">
      <c r="B871" s="7"/>
    </row>
    <row r="872" spans="2:2">
      <c r="B872" s="7"/>
    </row>
    <row r="873" spans="2:2">
      <c r="B873" s="7"/>
    </row>
    <row r="874" spans="2:2">
      <c r="B874" s="7"/>
    </row>
    <row r="875" spans="2:2">
      <c r="B875" s="7"/>
    </row>
    <row r="876" spans="2:2">
      <c r="B876" s="7"/>
    </row>
    <row r="877" spans="2:2">
      <c r="B877" s="7"/>
    </row>
    <row r="878" spans="2:2">
      <c r="B878" s="7"/>
    </row>
    <row r="879" spans="2:2">
      <c r="B879" s="7"/>
    </row>
    <row r="880" spans="2:2">
      <c r="B880" s="7"/>
    </row>
    <row r="881" spans="2:2">
      <c r="B881" s="7"/>
    </row>
    <row r="882" spans="2:2">
      <c r="B882" s="7"/>
    </row>
    <row r="883" spans="2:2">
      <c r="B883" s="7"/>
    </row>
    <row r="884" spans="2:2">
      <c r="B884" s="7"/>
    </row>
    <row r="885" spans="2:2">
      <c r="B885" s="7"/>
    </row>
    <row r="886" spans="2:2">
      <c r="B886" s="7"/>
    </row>
    <row r="887" spans="2:2">
      <c r="B887" s="7"/>
    </row>
    <row r="888" spans="2:2">
      <c r="B888" s="7"/>
    </row>
    <row r="889" spans="2:2">
      <c r="B889" s="7"/>
    </row>
    <row r="890" spans="2:2">
      <c r="B890" s="7"/>
    </row>
    <row r="891" spans="2:2">
      <c r="B891" s="7"/>
    </row>
    <row r="892" spans="2:2">
      <c r="B892" s="7"/>
    </row>
    <row r="893" spans="2:2">
      <c r="B893" s="7"/>
    </row>
    <row r="894" spans="2:2">
      <c r="B894" s="7"/>
    </row>
    <row r="895" spans="2:2">
      <c r="B895" s="7"/>
    </row>
    <row r="896" spans="2:2">
      <c r="B896" s="7"/>
    </row>
    <row r="897" spans="2:2">
      <c r="B897" s="7"/>
    </row>
    <row r="898" spans="2:2">
      <c r="B898" s="7"/>
    </row>
    <row r="899" spans="2:2">
      <c r="B899" s="7"/>
    </row>
    <row r="900" spans="2:2">
      <c r="B900" s="7"/>
    </row>
    <row r="901" spans="2:2">
      <c r="B901" s="7"/>
    </row>
    <row r="902" spans="2:2">
      <c r="B902" s="7"/>
    </row>
    <row r="903" spans="2:2">
      <c r="B903" s="7"/>
    </row>
    <row r="904" spans="2:2">
      <c r="B904" s="7"/>
    </row>
    <row r="905" spans="2:2">
      <c r="B905" s="7"/>
    </row>
    <row r="906" spans="2:2">
      <c r="B906" s="7"/>
    </row>
    <row r="907" spans="2:2">
      <c r="B907" s="7"/>
    </row>
    <row r="908" spans="2:2">
      <c r="B908" s="7"/>
    </row>
    <row r="909" spans="2:2">
      <c r="B909" s="7"/>
    </row>
    <row r="910" spans="2:2">
      <c r="B910" s="7"/>
    </row>
    <row r="911" spans="2:2">
      <c r="B911" s="7"/>
    </row>
    <row r="912" spans="2:2">
      <c r="B912" s="7"/>
    </row>
    <row r="913" spans="2:2">
      <c r="B913" s="7"/>
    </row>
    <row r="914" spans="2:2">
      <c r="B914" s="7"/>
    </row>
    <row r="915" spans="2:2">
      <c r="B915" s="7"/>
    </row>
    <row r="916" spans="2:2">
      <c r="B916" s="7"/>
    </row>
    <row r="917" spans="2:2">
      <c r="B917" s="7"/>
    </row>
    <row r="918" spans="2:2">
      <c r="B918" s="7"/>
    </row>
    <row r="919" spans="2:2">
      <c r="B919" s="7"/>
    </row>
    <row r="920" spans="2:2">
      <c r="B920" s="7"/>
    </row>
    <row r="921" spans="2:2">
      <c r="B921" s="7"/>
    </row>
    <row r="922" spans="2:2">
      <c r="B922" s="7"/>
    </row>
    <row r="923" spans="2:2">
      <c r="B923" s="7"/>
    </row>
    <row r="924" spans="2:2">
      <c r="B924" s="7"/>
    </row>
    <row r="925" spans="2:2">
      <c r="B925" s="7"/>
    </row>
    <row r="926" spans="2:2">
      <c r="B926" s="7"/>
    </row>
    <row r="927" spans="2:2">
      <c r="B927" s="7"/>
    </row>
    <row r="928" spans="2:2">
      <c r="B928" s="7"/>
    </row>
    <row r="929" spans="2:2">
      <c r="B929" s="7"/>
    </row>
    <row r="930" spans="2:2">
      <c r="B930" s="7"/>
    </row>
    <row r="931" spans="2:2">
      <c r="B931" s="7"/>
    </row>
    <row r="932" spans="2:2">
      <c r="B932" s="7"/>
    </row>
    <row r="933" spans="2:2">
      <c r="B933" s="7"/>
    </row>
    <row r="934" spans="2:2">
      <c r="B934" s="7"/>
    </row>
    <row r="935" spans="2:2">
      <c r="B935" s="7"/>
    </row>
    <row r="936" spans="2:2">
      <c r="B936" s="7"/>
    </row>
    <row r="937" spans="2:2">
      <c r="B937" s="7"/>
    </row>
    <row r="938" spans="2:2">
      <c r="B938" s="7"/>
    </row>
    <row r="939" spans="2:2">
      <c r="B939" s="7"/>
    </row>
    <row r="940" spans="2:2">
      <c r="B940" s="7"/>
    </row>
    <row r="941" spans="2:2">
      <c r="B941" s="7"/>
    </row>
    <row r="942" spans="2:2">
      <c r="B942" s="7"/>
    </row>
    <row r="943" spans="2:2">
      <c r="B943" s="7"/>
    </row>
    <row r="944" spans="2:2">
      <c r="B944" s="7"/>
    </row>
    <row r="945" spans="2:2">
      <c r="B945" s="7"/>
    </row>
    <row r="946" spans="2:2">
      <c r="B946" s="7"/>
    </row>
    <row r="947" spans="2:2">
      <c r="B947" s="7"/>
    </row>
    <row r="948" spans="2:2">
      <c r="B948" s="7"/>
    </row>
    <row r="949" spans="2:2">
      <c r="B949" s="7"/>
    </row>
    <row r="950" spans="2:2">
      <c r="B950" s="7"/>
    </row>
    <row r="951" spans="2:2">
      <c r="B951" s="7"/>
    </row>
    <row r="952" spans="2:2">
      <c r="B952" s="7"/>
    </row>
    <row r="953" spans="2:2">
      <c r="B953" s="7"/>
    </row>
    <row r="954" spans="2:2">
      <c r="B954" s="7"/>
    </row>
    <row r="955" spans="2:2">
      <c r="B955" s="7"/>
    </row>
    <row r="956" spans="2:2">
      <c r="B956" s="7"/>
    </row>
    <row r="957" spans="2:2">
      <c r="B957" s="7"/>
    </row>
    <row r="958" spans="2:2">
      <c r="B958" s="7"/>
    </row>
    <row r="959" spans="2:2">
      <c r="B959" s="7"/>
    </row>
    <row r="960" spans="2:2">
      <c r="B960" s="7"/>
    </row>
    <row r="961" spans="2:2">
      <c r="B961" s="7"/>
    </row>
    <row r="962" spans="2:2">
      <c r="B962" s="7"/>
    </row>
    <row r="963" spans="2:2">
      <c r="B963" s="7"/>
    </row>
    <row r="964" spans="2:2">
      <c r="B964" s="7"/>
    </row>
    <row r="965" spans="2:2">
      <c r="B965" s="7"/>
    </row>
    <row r="966" spans="2:2">
      <c r="B966" s="7"/>
    </row>
    <row r="967" spans="2:2">
      <c r="B967" s="7"/>
    </row>
    <row r="968" spans="2:2">
      <c r="B968" s="7"/>
    </row>
    <row r="969" spans="2:2">
      <c r="B969" s="7"/>
    </row>
    <row r="970" spans="2:2">
      <c r="B970" s="7"/>
    </row>
    <row r="971" spans="2:2">
      <c r="B971" s="7"/>
    </row>
    <row r="972" spans="2:2">
      <c r="B972" s="7"/>
    </row>
    <row r="973" spans="2:2">
      <c r="B973" s="7"/>
    </row>
    <row r="974" spans="2:2">
      <c r="B974" s="7"/>
    </row>
    <row r="975" spans="2:2">
      <c r="B975" s="7"/>
    </row>
    <row r="976" spans="2:2">
      <c r="B976" s="7"/>
    </row>
    <row r="977" spans="2:2">
      <c r="B977" s="7"/>
    </row>
    <row r="978" spans="2:2">
      <c r="B978" s="7"/>
    </row>
    <row r="979" spans="2:2">
      <c r="B979" s="7"/>
    </row>
    <row r="980" spans="2:2">
      <c r="B980" s="7"/>
    </row>
    <row r="981" spans="2:2">
      <c r="B981" s="7"/>
    </row>
    <row r="982" spans="2:2">
      <c r="B982" s="7"/>
    </row>
    <row r="983" spans="2:2">
      <c r="B983" s="7"/>
    </row>
    <row r="984" spans="2:2">
      <c r="B984" s="7"/>
    </row>
    <row r="985" spans="2:2">
      <c r="B985" s="7"/>
    </row>
    <row r="986" spans="2:2">
      <c r="B986" s="7"/>
    </row>
    <row r="987" spans="2:2">
      <c r="B987" s="7"/>
    </row>
    <row r="988" spans="2:2">
      <c r="B988" s="7"/>
    </row>
    <row r="989" spans="2:2">
      <c r="B989" s="7"/>
    </row>
    <row r="990" spans="2:2">
      <c r="B990" s="7"/>
    </row>
    <row r="991" spans="2:2">
      <c r="B991" s="7"/>
    </row>
    <row r="992" spans="2:2">
      <c r="B992" s="7"/>
    </row>
    <row r="993" spans="2:2">
      <c r="B993" s="7"/>
    </row>
    <row r="994" spans="2:2">
      <c r="B994" s="7"/>
    </row>
    <row r="995" spans="2:2">
      <c r="B995" s="7"/>
    </row>
    <row r="996" spans="2:2">
      <c r="B996" s="7"/>
    </row>
    <row r="997" spans="2:2">
      <c r="B997" s="7"/>
    </row>
    <row r="998" spans="2:2">
      <c r="B998" s="7"/>
    </row>
    <row r="999" spans="2:2">
      <c r="B999" s="7"/>
    </row>
    <row r="1000" spans="2:2">
      <c r="B1000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24"/>
  <sheetViews>
    <sheetView tabSelected="1" topLeftCell="A4" workbookViewId="0"/>
  </sheetViews>
  <sheetFormatPr baseColWidth="10" defaultColWidth="12.6640625" defaultRowHeight="15.75" customHeight="1"/>
  <cols>
    <col min="1" max="1" width="15.33203125" customWidth="1"/>
    <col min="3" max="3" width="17.33203125" customWidth="1"/>
    <col min="4" max="5" width="16.6640625" customWidth="1"/>
  </cols>
  <sheetData>
    <row r="1" spans="1:7" ht="15.75" customHeight="1">
      <c r="A1" s="105" t="s">
        <v>117</v>
      </c>
      <c r="B1" s="106" t="s">
        <v>26</v>
      </c>
      <c r="C1" s="107"/>
      <c r="D1" s="108"/>
      <c r="E1" s="107"/>
      <c r="F1" s="109"/>
      <c r="G1" s="109"/>
    </row>
    <row r="2" spans="1:7">
      <c r="A2" s="8" t="s">
        <v>241</v>
      </c>
      <c r="B2" s="8" t="s">
        <v>2776</v>
      </c>
    </row>
    <row r="3" spans="1:7">
      <c r="A3" s="8" t="s">
        <v>1700</v>
      </c>
      <c r="B3" s="8" t="s">
        <v>2777</v>
      </c>
    </row>
    <row r="4" spans="1:7">
      <c r="A4" s="8" t="s">
        <v>2778</v>
      </c>
      <c r="B4" s="8" t="s">
        <v>2779</v>
      </c>
    </row>
    <row r="5" spans="1:7">
      <c r="A5" s="8" t="s">
        <v>2780</v>
      </c>
      <c r="B5" s="8" t="s">
        <v>2781</v>
      </c>
    </row>
    <row r="6" spans="1:7">
      <c r="A6" s="8" t="s">
        <v>273</v>
      </c>
      <c r="B6" s="8" t="s">
        <v>2782</v>
      </c>
    </row>
    <row r="7" spans="1:7">
      <c r="A7" s="8" t="s">
        <v>195</v>
      </c>
      <c r="B7" s="8" t="s">
        <v>2783</v>
      </c>
    </row>
    <row r="8" spans="1:7">
      <c r="A8" s="8" t="s">
        <v>630</v>
      </c>
      <c r="B8" s="8" t="s">
        <v>2784</v>
      </c>
    </row>
    <row r="9" spans="1:7">
      <c r="A9" s="8" t="s">
        <v>436</v>
      </c>
      <c r="B9" s="8" t="s">
        <v>2785</v>
      </c>
    </row>
    <row r="10" spans="1:7">
      <c r="A10" s="8" t="s">
        <v>593</v>
      </c>
      <c r="B10" s="8" t="s">
        <v>2580</v>
      </c>
    </row>
    <row r="11" spans="1:7">
      <c r="A11" s="8" t="s">
        <v>2675</v>
      </c>
      <c r="B11" s="8" t="s">
        <v>2786</v>
      </c>
    </row>
    <row r="12" spans="1:7">
      <c r="A12" s="8" t="s">
        <v>154</v>
      </c>
      <c r="B12" s="8" t="s">
        <v>2788</v>
      </c>
    </row>
    <row r="13" spans="1:7">
      <c r="A13" s="8" t="s">
        <v>2789</v>
      </c>
      <c r="B13" s="8" t="s">
        <v>2790</v>
      </c>
    </row>
    <row r="14" spans="1:7">
      <c r="A14" s="8" t="s">
        <v>494</v>
      </c>
      <c r="B14" s="8" t="s">
        <v>2791</v>
      </c>
    </row>
    <row r="15" spans="1:7" ht="13.2">
      <c r="A15" s="8" t="s">
        <v>2720</v>
      </c>
      <c r="B15" s="8" t="s">
        <v>1779</v>
      </c>
    </row>
    <row r="16" spans="1:7" ht="13.2">
      <c r="A16" s="8" t="s">
        <v>1281</v>
      </c>
      <c r="B16" s="8" t="s">
        <v>2792</v>
      </c>
    </row>
    <row r="17" spans="1:2" ht="13.2">
      <c r="A17" s="8" t="s">
        <v>2695</v>
      </c>
      <c r="B17" s="8" t="s">
        <v>2793</v>
      </c>
    </row>
    <row r="18" spans="1:2" ht="13.2">
      <c r="A18" s="8" t="s">
        <v>2699</v>
      </c>
      <c r="B18" s="8" t="s">
        <v>2794</v>
      </c>
    </row>
    <row r="19" spans="1:2" ht="13.2">
      <c r="A19" s="8" t="s">
        <v>2731</v>
      </c>
      <c r="B19" s="8" t="s">
        <v>2795</v>
      </c>
    </row>
    <row r="20" spans="1:2" ht="13.2">
      <c r="A20" s="8" t="s">
        <v>2796</v>
      </c>
      <c r="B20" s="8" t="s">
        <v>2797</v>
      </c>
    </row>
    <row r="21" spans="1:2" ht="13.2">
      <c r="A21" s="8" t="s">
        <v>2733</v>
      </c>
      <c r="B21" s="8" t="s">
        <v>2798</v>
      </c>
    </row>
    <row r="22" spans="1:2" ht="13.2">
      <c r="A22" s="8" t="s">
        <v>2704</v>
      </c>
      <c r="B22" s="8" t="s">
        <v>2799</v>
      </c>
    </row>
    <row r="23" spans="1:2" ht="13.2">
      <c r="A23" s="8" t="s">
        <v>154</v>
      </c>
      <c r="B23" s="8" t="s">
        <v>2788</v>
      </c>
    </row>
    <row r="24" spans="1:2" ht="13.2">
      <c r="A24" s="8" t="s">
        <v>2800</v>
      </c>
      <c r="B24" s="8" t="s">
        <v>2801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R173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baseColWidth="10" defaultColWidth="12.6640625" defaultRowHeight="15.75" customHeight="1" outlineLevelRow="1"/>
  <cols>
    <col min="3" max="3" width="65.33203125" customWidth="1"/>
    <col min="6" max="6" width="17" customWidth="1"/>
    <col min="7" max="7" width="15.33203125" customWidth="1"/>
    <col min="8" max="8" width="14.21875" customWidth="1"/>
    <col min="9" max="9" width="18.77734375" customWidth="1"/>
    <col min="11" max="11" width="9.44140625" customWidth="1"/>
    <col min="12" max="12" width="13.6640625" customWidth="1"/>
    <col min="13" max="13" width="7.21875" customWidth="1"/>
    <col min="14" max="17" width="5.88671875" customWidth="1"/>
    <col min="18" max="96" width="3.109375" customWidth="1"/>
  </cols>
  <sheetData>
    <row r="1" spans="1:96" ht="13.2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U1" s="1053" t="s">
        <v>2810</v>
      </c>
      <c r="V1" s="1054"/>
      <c r="W1" s="1054"/>
      <c r="X1" s="1043"/>
      <c r="Y1" s="113"/>
    </row>
    <row r="2" spans="1:96" ht="13.2">
      <c r="A2" s="112"/>
      <c r="B2" s="112"/>
      <c r="C2" s="114" t="s">
        <v>2811</v>
      </c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U2" s="1053" t="s">
        <v>2813</v>
      </c>
      <c r="V2" s="1054"/>
      <c r="W2" s="1054"/>
      <c r="X2" s="1043"/>
      <c r="Y2" s="115"/>
    </row>
    <row r="3" spans="1:96" ht="33">
      <c r="A3" s="112"/>
      <c r="B3" s="112"/>
      <c r="C3" s="116" t="s">
        <v>2814</v>
      </c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2"/>
      <c r="S3" s="112"/>
      <c r="U3" s="1053" t="s">
        <v>2817</v>
      </c>
      <c r="V3" s="1054"/>
      <c r="W3" s="1054"/>
      <c r="X3" s="1043"/>
      <c r="Y3" s="117"/>
    </row>
    <row r="4" spans="1:96" ht="13.2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U4" s="1053" t="s">
        <v>2818</v>
      </c>
      <c r="V4" s="1054"/>
      <c r="W4" s="1054"/>
      <c r="X4" s="1043"/>
      <c r="Y4" s="118"/>
    </row>
    <row r="5" spans="1:96" ht="55.2">
      <c r="A5" s="119" t="s">
        <v>115</v>
      </c>
      <c r="B5" s="119" t="s">
        <v>2820</v>
      </c>
      <c r="C5" s="119" t="s">
        <v>2821</v>
      </c>
      <c r="D5" s="120" t="s">
        <v>2822</v>
      </c>
      <c r="E5" s="121" t="s">
        <v>2823</v>
      </c>
      <c r="F5" s="121" t="s">
        <v>2824</v>
      </c>
      <c r="G5" s="121" t="s">
        <v>2825</v>
      </c>
      <c r="H5" s="121" t="s">
        <v>2826</v>
      </c>
      <c r="I5" s="122" t="s">
        <v>2827</v>
      </c>
      <c r="J5" s="120" t="s">
        <v>2828</v>
      </c>
      <c r="K5" s="120" t="s">
        <v>2829</v>
      </c>
      <c r="L5" s="122" t="s">
        <v>2830</v>
      </c>
      <c r="M5" s="122" t="s">
        <v>2831</v>
      </c>
      <c r="N5" s="122" t="s">
        <v>2813</v>
      </c>
      <c r="O5" s="122" t="s">
        <v>2817</v>
      </c>
      <c r="P5" s="122" t="s">
        <v>2818</v>
      </c>
      <c r="Q5" s="122" t="s">
        <v>2832</v>
      </c>
      <c r="R5" s="123">
        <v>45719</v>
      </c>
      <c r="S5" s="124">
        <f t="shared" ref="S5:V5" si="0">R5+1</f>
        <v>45720</v>
      </c>
      <c r="T5" s="124">
        <f t="shared" si="0"/>
        <v>45721</v>
      </c>
      <c r="U5" s="124">
        <f t="shared" si="0"/>
        <v>45722</v>
      </c>
      <c r="V5" s="124">
        <f t="shared" si="0"/>
        <v>45723</v>
      </c>
      <c r="W5" s="124">
        <f>V5+3</f>
        <v>45726</v>
      </c>
      <c r="X5" s="124">
        <f t="shared" ref="X5:AA5" si="1">W5+1</f>
        <v>45727</v>
      </c>
      <c r="Y5" s="124">
        <f t="shared" si="1"/>
        <v>45728</v>
      </c>
      <c r="Z5" s="124">
        <f t="shared" si="1"/>
        <v>45729</v>
      </c>
      <c r="AA5" s="124">
        <f t="shared" si="1"/>
        <v>45730</v>
      </c>
      <c r="AB5" s="124">
        <f>AA5+3</f>
        <v>45733</v>
      </c>
      <c r="AC5" s="124">
        <f t="shared" ref="AC5:AF5" si="2">AB5+1</f>
        <v>45734</v>
      </c>
      <c r="AD5" s="124">
        <f t="shared" si="2"/>
        <v>45735</v>
      </c>
      <c r="AE5" s="124">
        <f t="shared" si="2"/>
        <v>45736</v>
      </c>
      <c r="AF5" s="124">
        <f t="shared" si="2"/>
        <v>45737</v>
      </c>
      <c r="AG5" s="124">
        <f>AF5+3</f>
        <v>45740</v>
      </c>
      <c r="AH5" s="124">
        <f t="shared" ref="AH5:AK5" si="3">AG5+1</f>
        <v>45741</v>
      </c>
      <c r="AI5" s="124">
        <f t="shared" si="3"/>
        <v>45742</v>
      </c>
      <c r="AJ5" s="124">
        <f t="shared" si="3"/>
        <v>45743</v>
      </c>
      <c r="AK5" s="124">
        <f t="shared" si="3"/>
        <v>45744</v>
      </c>
      <c r="AL5" s="124">
        <f>AK5+3</f>
        <v>45747</v>
      </c>
      <c r="AM5" s="124">
        <f t="shared" ref="AM5:AP5" si="4">AL5+1</f>
        <v>45748</v>
      </c>
      <c r="AN5" s="124">
        <f t="shared" si="4"/>
        <v>45749</v>
      </c>
      <c r="AO5" s="124">
        <f t="shared" si="4"/>
        <v>45750</v>
      </c>
      <c r="AP5" s="124">
        <f t="shared" si="4"/>
        <v>45751</v>
      </c>
      <c r="AQ5" s="124">
        <f>AP5+3</f>
        <v>45754</v>
      </c>
      <c r="AR5" s="124">
        <f t="shared" ref="AR5:AU5" si="5">AQ5+1</f>
        <v>45755</v>
      </c>
      <c r="AS5" s="124">
        <f t="shared" si="5"/>
        <v>45756</v>
      </c>
      <c r="AT5" s="124">
        <f t="shared" si="5"/>
        <v>45757</v>
      </c>
      <c r="AU5" s="124">
        <f t="shared" si="5"/>
        <v>45758</v>
      </c>
      <c r="AV5" s="124">
        <f>AU5+3</f>
        <v>45761</v>
      </c>
      <c r="AW5" s="124">
        <f t="shared" ref="AW5:AZ5" si="6">AV5+1</f>
        <v>45762</v>
      </c>
      <c r="AX5" s="124">
        <f t="shared" si="6"/>
        <v>45763</v>
      </c>
      <c r="AY5" s="124">
        <f t="shared" si="6"/>
        <v>45764</v>
      </c>
      <c r="AZ5" s="124">
        <f t="shared" si="6"/>
        <v>45765</v>
      </c>
      <c r="BA5" s="124">
        <f>AZ5+3</f>
        <v>45768</v>
      </c>
      <c r="BB5" s="124">
        <f t="shared" ref="BB5:BE5" si="7">BA5+1</f>
        <v>45769</v>
      </c>
      <c r="BC5" s="124">
        <f t="shared" si="7"/>
        <v>45770</v>
      </c>
      <c r="BD5" s="124">
        <f t="shared" si="7"/>
        <v>45771</v>
      </c>
      <c r="BE5" s="124">
        <f t="shared" si="7"/>
        <v>45772</v>
      </c>
      <c r="BF5" s="124">
        <f>BE5+3</f>
        <v>45775</v>
      </c>
      <c r="BG5" s="124">
        <f t="shared" ref="BG5:BJ5" si="8">BF5+1</f>
        <v>45776</v>
      </c>
      <c r="BH5" s="124">
        <f t="shared" si="8"/>
        <v>45777</v>
      </c>
      <c r="BI5" s="124">
        <f t="shared" si="8"/>
        <v>45778</v>
      </c>
      <c r="BJ5" s="124">
        <f t="shared" si="8"/>
        <v>45779</v>
      </c>
      <c r="BK5" s="124">
        <f>BJ5+3</f>
        <v>45782</v>
      </c>
      <c r="BL5" s="124">
        <f t="shared" ref="BL5:BO5" si="9">BK5+1</f>
        <v>45783</v>
      </c>
      <c r="BM5" s="124">
        <f t="shared" si="9"/>
        <v>45784</v>
      </c>
      <c r="BN5" s="124">
        <f t="shared" si="9"/>
        <v>45785</v>
      </c>
      <c r="BO5" s="124">
        <f t="shared" si="9"/>
        <v>45786</v>
      </c>
      <c r="BP5" s="124">
        <f>BO5+3</f>
        <v>45789</v>
      </c>
      <c r="BQ5" s="124">
        <f>BP5+1</f>
        <v>45790</v>
      </c>
      <c r="BR5" s="124">
        <f>BQ5+3</f>
        <v>45793</v>
      </c>
      <c r="BS5" s="124">
        <f t="shared" ref="BS5:BY5" si="10">BR5+1</f>
        <v>45794</v>
      </c>
      <c r="BT5" s="124">
        <f t="shared" si="10"/>
        <v>45795</v>
      </c>
      <c r="BU5" s="124">
        <f t="shared" si="10"/>
        <v>45796</v>
      </c>
      <c r="BV5" s="124">
        <f t="shared" si="10"/>
        <v>45797</v>
      </c>
      <c r="BW5" s="124">
        <f t="shared" si="10"/>
        <v>45798</v>
      </c>
      <c r="BX5" s="124">
        <f t="shared" si="10"/>
        <v>45799</v>
      </c>
      <c r="BY5" s="124">
        <f t="shared" si="10"/>
        <v>45800</v>
      </c>
      <c r="BZ5" s="124">
        <f>BY5+3</f>
        <v>45803</v>
      </c>
      <c r="CA5" s="124">
        <f>BZ5+1</f>
        <v>45804</v>
      </c>
      <c r="CB5" s="124">
        <f t="shared" ref="CB5:CC5" si="11">CA5+3</f>
        <v>45807</v>
      </c>
      <c r="CC5" s="124">
        <f t="shared" si="11"/>
        <v>45810</v>
      </c>
      <c r="CD5" s="124">
        <f t="shared" ref="CD5:CG5" si="12">CC5+1</f>
        <v>45811</v>
      </c>
      <c r="CE5" s="124">
        <f t="shared" si="12"/>
        <v>45812</v>
      </c>
      <c r="CF5" s="124">
        <f t="shared" si="12"/>
        <v>45813</v>
      </c>
      <c r="CG5" s="124">
        <f t="shared" si="12"/>
        <v>45814</v>
      </c>
      <c r="CH5" s="124">
        <f>CG5+3</f>
        <v>45817</v>
      </c>
      <c r="CI5" s="124">
        <f t="shared" ref="CI5:CL5" si="13">CH5+1</f>
        <v>45818</v>
      </c>
      <c r="CJ5" s="124">
        <f t="shared" si="13"/>
        <v>45819</v>
      </c>
      <c r="CK5" s="124">
        <f t="shared" si="13"/>
        <v>45820</v>
      </c>
      <c r="CL5" s="124">
        <f t="shared" si="13"/>
        <v>45821</v>
      </c>
      <c r="CM5" s="124">
        <f>CL5+3</f>
        <v>45824</v>
      </c>
      <c r="CN5" s="124">
        <f t="shared" ref="CN5:CQ5" si="14">CM5+1</f>
        <v>45825</v>
      </c>
      <c r="CO5" s="124">
        <f t="shared" si="14"/>
        <v>45826</v>
      </c>
      <c r="CP5" s="124">
        <f t="shared" si="14"/>
        <v>45827</v>
      </c>
      <c r="CQ5" s="124">
        <f t="shared" si="14"/>
        <v>45828</v>
      </c>
      <c r="CR5" s="124"/>
    </row>
    <row r="6" spans="1:96" ht="13.8" collapsed="1">
      <c r="A6" s="126">
        <v>1</v>
      </c>
      <c r="B6" s="127" t="s">
        <v>2841</v>
      </c>
      <c r="C6" s="128" t="str">
        <f>VLOOKUP(B6,'AVANCE TAXONOMÍA'!B$10:C$172,2)</f>
        <v>RECURSOS HUMANOS</v>
      </c>
      <c r="D6" s="129">
        <f>AVERAGE(D7:D16)</f>
        <v>1</v>
      </c>
      <c r="E6" s="130"/>
      <c r="F6" s="130"/>
      <c r="G6" s="130"/>
      <c r="H6" s="130"/>
      <c r="I6" s="130"/>
      <c r="J6" s="130">
        <v>45727</v>
      </c>
      <c r="K6" s="130">
        <v>45735</v>
      </c>
      <c r="L6" s="131">
        <f t="shared" ref="L6:L56" si="15">NETWORKDAYS(J6,K6)</f>
        <v>7</v>
      </c>
      <c r="M6" s="132">
        <f t="shared" ref="M6:M150" si="16">COUNTIF(R6:CQ6,".")</f>
        <v>7</v>
      </c>
      <c r="N6" s="132">
        <f t="shared" ref="N6:N150" si="17">COUNTIF(R6:CQ6,"p")</f>
        <v>0</v>
      </c>
      <c r="O6" s="132">
        <f t="shared" ref="O6:O150" si="18">COUNTIF(R6:CQ6,"o")</f>
        <v>0</v>
      </c>
      <c r="P6" s="132">
        <f t="shared" ref="P6:P150" si="19">COUNTIF(R6:CQ6,"x")</f>
        <v>0</v>
      </c>
      <c r="Q6" s="132">
        <f t="shared" ref="Q6:Q150" si="20">SUM(M6:P6)</f>
        <v>7</v>
      </c>
      <c r="R6" s="133"/>
      <c r="S6" s="133"/>
      <c r="T6" s="133"/>
      <c r="U6" s="133"/>
      <c r="V6" s="133"/>
      <c r="W6" s="133"/>
      <c r="X6" s="134" t="s">
        <v>2845</v>
      </c>
      <c r="Y6" s="134" t="s">
        <v>2845</v>
      </c>
      <c r="Z6" s="134" t="s">
        <v>2845</v>
      </c>
      <c r="AA6" s="134" t="s">
        <v>2845</v>
      </c>
      <c r="AB6" s="134" t="s">
        <v>2845</v>
      </c>
      <c r="AC6" s="134" t="s">
        <v>2845</v>
      </c>
      <c r="AD6" s="134" t="s">
        <v>2845</v>
      </c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</row>
    <row r="7" spans="1:96" ht="13.8" hidden="1" outlineLevel="1">
      <c r="A7" s="135"/>
      <c r="B7" s="136" t="s">
        <v>2847</v>
      </c>
      <c r="C7" s="137" t="s">
        <v>2848</v>
      </c>
      <c r="D7" s="129">
        <f t="shared" ref="D7:D16" si="21">AVERAGE(E7:I7)</f>
        <v>1</v>
      </c>
      <c r="E7" s="126">
        <v>1</v>
      </c>
      <c r="F7" s="126">
        <v>1</v>
      </c>
      <c r="G7" s="126">
        <v>1</v>
      </c>
      <c r="H7" s="126">
        <v>1</v>
      </c>
      <c r="I7" s="126"/>
      <c r="J7" s="130">
        <v>45727</v>
      </c>
      <c r="K7" s="130">
        <v>45727</v>
      </c>
      <c r="L7" s="131">
        <f t="shared" si="15"/>
        <v>1</v>
      </c>
      <c r="M7" s="132">
        <f t="shared" si="16"/>
        <v>0</v>
      </c>
      <c r="N7" s="132">
        <f t="shared" si="17"/>
        <v>0</v>
      </c>
      <c r="O7" s="132">
        <f t="shared" si="18"/>
        <v>0</v>
      </c>
      <c r="P7" s="132">
        <f t="shared" si="19"/>
        <v>0</v>
      </c>
      <c r="Q7" s="132">
        <f t="shared" si="20"/>
        <v>0</v>
      </c>
      <c r="R7" s="133"/>
      <c r="S7" s="133"/>
      <c r="T7" s="133"/>
      <c r="U7" s="133"/>
      <c r="V7" s="133"/>
      <c r="W7" s="133"/>
      <c r="X7" s="138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</row>
    <row r="8" spans="1:96" ht="13.8" hidden="1" outlineLevel="1">
      <c r="A8" s="135"/>
      <c r="B8" s="136" t="s">
        <v>2852</v>
      </c>
      <c r="C8" s="137" t="s">
        <v>2854</v>
      </c>
      <c r="D8" s="129">
        <f t="shared" si="21"/>
        <v>1</v>
      </c>
      <c r="E8" s="126">
        <v>1</v>
      </c>
      <c r="F8" s="126">
        <v>1</v>
      </c>
      <c r="G8" s="126">
        <v>1</v>
      </c>
      <c r="H8" s="126">
        <v>1</v>
      </c>
      <c r="I8" s="130"/>
      <c r="J8" s="130">
        <v>45728</v>
      </c>
      <c r="K8" s="130">
        <v>45728</v>
      </c>
      <c r="L8" s="131">
        <f t="shared" si="15"/>
        <v>1</v>
      </c>
      <c r="M8" s="132">
        <f t="shared" si="16"/>
        <v>0</v>
      </c>
      <c r="N8" s="132">
        <f t="shared" si="17"/>
        <v>0</v>
      </c>
      <c r="O8" s="132">
        <f t="shared" si="18"/>
        <v>0</v>
      </c>
      <c r="P8" s="132">
        <f t="shared" si="19"/>
        <v>0</v>
      </c>
      <c r="Q8" s="132">
        <f t="shared" si="20"/>
        <v>0</v>
      </c>
      <c r="R8" s="133"/>
      <c r="S8" s="133"/>
      <c r="T8" s="133"/>
      <c r="U8" s="133"/>
      <c r="V8" s="133"/>
      <c r="W8" s="133"/>
      <c r="X8" s="133"/>
      <c r="Y8" s="138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</row>
    <row r="9" spans="1:96" ht="13.8" hidden="1" outlineLevel="1">
      <c r="A9" s="135"/>
      <c r="B9" s="136" t="s">
        <v>2858</v>
      </c>
      <c r="C9" s="137" t="s">
        <v>2859</v>
      </c>
      <c r="D9" s="129">
        <f t="shared" si="21"/>
        <v>1</v>
      </c>
      <c r="E9" s="126">
        <v>1</v>
      </c>
      <c r="F9" s="126">
        <v>1</v>
      </c>
      <c r="G9" s="126">
        <v>1</v>
      </c>
      <c r="H9" s="126">
        <v>1</v>
      </c>
      <c r="I9" s="130"/>
      <c r="J9" s="130">
        <v>45729</v>
      </c>
      <c r="K9" s="130">
        <v>45729</v>
      </c>
      <c r="L9" s="131">
        <f t="shared" si="15"/>
        <v>1</v>
      </c>
      <c r="M9" s="132">
        <f t="shared" si="16"/>
        <v>0</v>
      </c>
      <c r="N9" s="132">
        <f t="shared" si="17"/>
        <v>0</v>
      </c>
      <c r="O9" s="132">
        <f t="shared" si="18"/>
        <v>0</v>
      </c>
      <c r="P9" s="132">
        <f t="shared" si="19"/>
        <v>0</v>
      </c>
      <c r="Q9" s="132">
        <f t="shared" si="20"/>
        <v>0</v>
      </c>
      <c r="R9" s="133"/>
      <c r="S9" s="133"/>
      <c r="T9" s="133"/>
      <c r="U9" s="133"/>
      <c r="V9" s="133"/>
      <c r="W9" s="133"/>
      <c r="X9" s="133"/>
      <c r="Y9" s="133"/>
      <c r="Z9" s="138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33"/>
    </row>
    <row r="10" spans="1:96" ht="13.8" hidden="1" outlineLevel="1">
      <c r="A10" s="135"/>
      <c r="B10" s="136" t="s">
        <v>2862</v>
      </c>
      <c r="C10" s="137" t="s">
        <v>2863</v>
      </c>
      <c r="D10" s="129">
        <f t="shared" si="21"/>
        <v>1</v>
      </c>
      <c r="E10" s="126">
        <v>1</v>
      </c>
      <c r="F10" s="126">
        <v>1</v>
      </c>
      <c r="G10" s="126">
        <v>1</v>
      </c>
      <c r="H10" s="126">
        <v>1</v>
      </c>
      <c r="I10" s="130"/>
      <c r="J10" s="130">
        <v>45730</v>
      </c>
      <c r="K10" s="130">
        <v>45733</v>
      </c>
      <c r="L10" s="131">
        <f t="shared" si="15"/>
        <v>2</v>
      </c>
      <c r="M10" s="132">
        <f t="shared" si="16"/>
        <v>0</v>
      </c>
      <c r="N10" s="132">
        <f t="shared" si="17"/>
        <v>0</v>
      </c>
      <c r="O10" s="132">
        <f t="shared" si="18"/>
        <v>0</v>
      </c>
      <c r="P10" s="132">
        <f t="shared" si="19"/>
        <v>0</v>
      </c>
      <c r="Q10" s="132">
        <f t="shared" si="20"/>
        <v>0</v>
      </c>
      <c r="R10" s="133"/>
      <c r="S10" s="133"/>
      <c r="T10" s="133"/>
      <c r="U10" s="133"/>
      <c r="V10" s="133"/>
      <c r="W10" s="133"/>
      <c r="X10" s="133"/>
      <c r="Y10" s="133"/>
      <c r="Z10" s="133"/>
      <c r="AA10" s="138"/>
      <c r="AB10" s="138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3"/>
      <c r="AV10" s="133"/>
    </row>
    <row r="11" spans="1:96" ht="13.8" hidden="1" outlineLevel="1">
      <c r="A11" s="135"/>
      <c r="B11" s="136" t="s">
        <v>2866</v>
      </c>
      <c r="C11" s="137" t="s">
        <v>2868</v>
      </c>
      <c r="D11" s="129">
        <f t="shared" si="21"/>
        <v>1</v>
      </c>
      <c r="E11" s="126">
        <v>1</v>
      </c>
      <c r="F11" s="126">
        <v>1</v>
      </c>
      <c r="G11" s="126">
        <v>1</v>
      </c>
      <c r="H11" s="126">
        <v>1</v>
      </c>
      <c r="I11" s="130"/>
      <c r="J11" s="130">
        <v>45734</v>
      </c>
      <c r="K11" s="130">
        <v>45734</v>
      </c>
      <c r="L11" s="131">
        <f t="shared" si="15"/>
        <v>1</v>
      </c>
      <c r="M11" s="132">
        <f t="shared" si="16"/>
        <v>0</v>
      </c>
      <c r="N11" s="132">
        <f t="shared" si="17"/>
        <v>0</v>
      </c>
      <c r="O11" s="132">
        <f t="shared" si="18"/>
        <v>0</v>
      </c>
      <c r="P11" s="132">
        <f t="shared" si="19"/>
        <v>0</v>
      </c>
      <c r="Q11" s="132">
        <f t="shared" si="20"/>
        <v>0</v>
      </c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8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</row>
    <row r="12" spans="1:96" ht="13.8" hidden="1" outlineLevel="1">
      <c r="A12" s="135"/>
      <c r="B12" s="136" t="s">
        <v>2871</v>
      </c>
      <c r="C12" s="137" t="s">
        <v>2873</v>
      </c>
      <c r="D12" s="129">
        <f t="shared" si="21"/>
        <v>1</v>
      </c>
      <c r="E12" s="126">
        <v>1</v>
      </c>
      <c r="F12" s="126">
        <v>1</v>
      </c>
      <c r="G12" s="126">
        <v>1</v>
      </c>
      <c r="H12" s="126">
        <v>1</v>
      </c>
      <c r="I12" s="130"/>
      <c r="J12" s="130">
        <v>45734</v>
      </c>
      <c r="K12" s="130">
        <v>45734</v>
      </c>
      <c r="L12" s="131">
        <f t="shared" si="15"/>
        <v>1</v>
      </c>
      <c r="M12" s="132">
        <f t="shared" si="16"/>
        <v>0</v>
      </c>
      <c r="N12" s="132">
        <f t="shared" si="17"/>
        <v>0</v>
      </c>
      <c r="O12" s="132">
        <f t="shared" si="18"/>
        <v>0</v>
      </c>
      <c r="P12" s="132">
        <f t="shared" si="19"/>
        <v>0</v>
      </c>
      <c r="Q12" s="132">
        <f t="shared" si="20"/>
        <v>0</v>
      </c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8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</row>
    <row r="13" spans="1:96" ht="13.8" hidden="1" outlineLevel="1">
      <c r="A13" s="135"/>
      <c r="B13" s="136" t="s">
        <v>2876</v>
      </c>
      <c r="C13" s="137" t="s">
        <v>2877</v>
      </c>
      <c r="D13" s="129">
        <f t="shared" si="21"/>
        <v>1</v>
      </c>
      <c r="E13" s="126">
        <v>1</v>
      </c>
      <c r="F13" s="126">
        <v>1</v>
      </c>
      <c r="G13" s="126">
        <v>1</v>
      </c>
      <c r="H13" s="126">
        <v>1</v>
      </c>
      <c r="I13" s="130"/>
      <c r="J13" s="130">
        <v>45735</v>
      </c>
      <c r="K13" s="130">
        <v>45735</v>
      </c>
      <c r="L13" s="131">
        <f t="shared" si="15"/>
        <v>1</v>
      </c>
      <c r="M13" s="132">
        <f t="shared" si="16"/>
        <v>0</v>
      </c>
      <c r="N13" s="132">
        <f t="shared" si="17"/>
        <v>0</v>
      </c>
      <c r="O13" s="132">
        <f t="shared" si="18"/>
        <v>0</v>
      </c>
      <c r="P13" s="132">
        <f t="shared" si="19"/>
        <v>0</v>
      </c>
      <c r="Q13" s="132">
        <f t="shared" si="20"/>
        <v>0</v>
      </c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8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</row>
    <row r="14" spans="1:96" ht="13.8" hidden="1" outlineLevel="1">
      <c r="A14" s="135"/>
      <c r="B14" s="136" t="s">
        <v>2881</v>
      </c>
      <c r="C14" s="126" t="s">
        <v>2882</v>
      </c>
      <c r="D14" s="129">
        <f t="shared" si="21"/>
        <v>1</v>
      </c>
      <c r="E14" s="126">
        <v>1</v>
      </c>
      <c r="F14" s="126">
        <v>1</v>
      </c>
      <c r="G14" s="126">
        <v>1</v>
      </c>
      <c r="H14" s="126">
        <v>1</v>
      </c>
      <c r="I14" s="130"/>
      <c r="J14" s="130">
        <v>45735</v>
      </c>
      <c r="K14" s="130">
        <v>45735</v>
      </c>
      <c r="L14" s="131">
        <f t="shared" si="15"/>
        <v>1</v>
      </c>
      <c r="M14" s="132">
        <f t="shared" si="16"/>
        <v>0</v>
      </c>
      <c r="N14" s="132">
        <f t="shared" si="17"/>
        <v>0</v>
      </c>
      <c r="O14" s="132">
        <f t="shared" si="18"/>
        <v>0</v>
      </c>
      <c r="P14" s="132">
        <f t="shared" si="19"/>
        <v>0</v>
      </c>
      <c r="Q14" s="132">
        <f t="shared" si="20"/>
        <v>0</v>
      </c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8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</row>
    <row r="15" spans="1:96" ht="13.8" hidden="1" outlineLevel="1">
      <c r="A15" s="135"/>
      <c r="B15" s="136" t="s">
        <v>2885</v>
      </c>
      <c r="C15" s="126" t="s">
        <v>2886</v>
      </c>
      <c r="D15" s="129">
        <f t="shared" si="21"/>
        <v>1</v>
      </c>
      <c r="E15" s="126">
        <v>1</v>
      </c>
      <c r="F15" s="126">
        <v>1</v>
      </c>
      <c r="G15" s="126">
        <v>1</v>
      </c>
      <c r="H15" s="126">
        <v>1</v>
      </c>
      <c r="I15" s="130"/>
      <c r="J15" s="130">
        <v>45735</v>
      </c>
      <c r="K15" s="130">
        <v>45735</v>
      </c>
      <c r="L15" s="131">
        <f t="shared" si="15"/>
        <v>1</v>
      </c>
      <c r="M15" s="132">
        <f t="shared" si="16"/>
        <v>0</v>
      </c>
      <c r="N15" s="132">
        <f t="shared" si="17"/>
        <v>0</v>
      </c>
      <c r="O15" s="132">
        <f t="shared" si="18"/>
        <v>0</v>
      </c>
      <c r="P15" s="132">
        <f t="shared" si="19"/>
        <v>0</v>
      </c>
      <c r="Q15" s="132">
        <f t="shared" si="20"/>
        <v>0</v>
      </c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8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</row>
    <row r="16" spans="1:96" ht="13.8" hidden="1" outlineLevel="1">
      <c r="A16" s="135"/>
      <c r="B16" s="136" t="s">
        <v>2889</v>
      </c>
      <c r="C16" s="126" t="s">
        <v>2890</v>
      </c>
      <c r="D16" s="129">
        <f t="shared" si="21"/>
        <v>1</v>
      </c>
      <c r="E16" s="126">
        <v>1</v>
      </c>
      <c r="F16" s="126">
        <v>1</v>
      </c>
      <c r="G16" s="126">
        <v>1</v>
      </c>
      <c r="H16" s="126">
        <v>1</v>
      </c>
      <c r="I16" s="130"/>
      <c r="J16" s="130">
        <v>45735</v>
      </c>
      <c r="K16" s="130">
        <v>45735</v>
      </c>
      <c r="L16" s="131">
        <f t="shared" si="15"/>
        <v>1</v>
      </c>
      <c r="M16" s="132">
        <f t="shared" si="16"/>
        <v>0</v>
      </c>
      <c r="N16" s="132">
        <f t="shared" si="17"/>
        <v>0</v>
      </c>
      <c r="O16" s="132">
        <f t="shared" si="18"/>
        <v>0</v>
      </c>
      <c r="P16" s="132">
        <f t="shared" si="19"/>
        <v>0</v>
      </c>
      <c r="Q16" s="132">
        <f t="shared" si="20"/>
        <v>0</v>
      </c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8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</row>
    <row r="17" spans="1:96" ht="13.8" collapsed="1">
      <c r="A17" s="126">
        <v>3</v>
      </c>
      <c r="B17" s="127" t="s">
        <v>2893</v>
      </c>
      <c r="C17" s="128" t="s">
        <v>2894</v>
      </c>
      <c r="D17" s="129">
        <f>AVERAGE(D18:D21)</f>
        <v>1</v>
      </c>
      <c r="E17" s="130"/>
      <c r="F17" s="130"/>
      <c r="G17" s="130"/>
      <c r="H17" s="130"/>
      <c r="I17" s="130"/>
      <c r="J17" s="130">
        <v>45740</v>
      </c>
      <c r="K17" s="130">
        <v>45741</v>
      </c>
      <c r="L17" s="131">
        <f t="shared" si="15"/>
        <v>2</v>
      </c>
      <c r="M17" s="132">
        <f t="shared" si="16"/>
        <v>2</v>
      </c>
      <c r="N17" s="132">
        <f t="shared" si="17"/>
        <v>0</v>
      </c>
      <c r="O17" s="132">
        <f t="shared" si="18"/>
        <v>0</v>
      </c>
      <c r="P17" s="132">
        <f t="shared" si="19"/>
        <v>0</v>
      </c>
      <c r="Q17" s="132">
        <f t="shared" si="20"/>
        <v>2</v>
      </c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9"/>
      <c r="AF17" s="133"/>
      <c r="AG17" s="134" t="s">
        <v>2845</v>
      </c>
      <c r="AH17" s="134" t="s">
        <v>2845</v>
      </c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</row>
    <row r="18" spans="1:96" ht="13.8" hidden="1" outlineLevel="1">
      <c r="A18" s="126"/>
      <c r="B18" s="136" t="s">
        <v>2898</v>
      </c>
      <c r="C18" s="137" t="s">
        <v>2899</v>
      </c>
      <c r="D18" s="129">
        <f t="shared" ref="D18:D21" si="22">AVERAGE(E18:H18)</f>
        <v>1</v>
      </c>
      <c r="E18" s="126">
        <v>1</v>
      </c>
      <c r="F18" s="126">
        <v>1</v>
      </c>
      <c r="G18" s="126">
        <v>1</v>
      </c>
      <c r="H18" s="126">
        <v>1</v>
      </c>
      <c r="I18" s="126"/>
      <c r="J18" s="140"/>
      <c r="K18" s="140"/>
      <c r="L18" s="131">
        <f t="shared" si="15"/>
        <v>0</v>
      </c>
      <c r="M18" s="132">
        <f t="shared" si="16"/>
        <v>0</v>
      </c>
      <c r="N18" s="132">
        <f t="shared" si="17"/>
        <v>0</v>
      </c>
      <c r="O18" s="132">
        <f t="shared" si="18"/>
        <v>0</v>
      </c>
      <c r="P18" s="132">
        <f t="shared" si="19"/>
        <v>0</v>
      </c>
      <c r="Q18" s="132">
        <f t="shared" si="20"/>
        <v>0</v>
      </c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9"/>
      <c r="AF18" s="133"/>
      <c r="AG18" s="138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</row>
    <row r="19" spans="1:96" ht="15" hidden="1" outlineLevel="1">
      <c r="A19" s="126"/>
      <c r="B19" s="136" t="s">
        <v>2903</v>
      </c>
      <c r="C19" s="137" t="s">
        <v>2904</v>
      </c>
      <c r="D19" s="129">
        <f t="shared" si="22"/>
        <v>1</v>
      </c>
      <c r="E19" s="141">
        <v>1</v>
      </c>
      <c r="F19" s="141">
        <v>1</v>
      </c>
      <c r="G19" s="141">
        <v>1</v>
      </c>
      <c r="H19" s="141">
        <v>1</v>
      </c>
      <c r="I19" s="142"/>
      <c r="J19" s="143"/>
      <c r="K19" s="143"/>
      <c r="L19" s="131">
        <f t="shared" si="15"/>
        <v>0</v>
      </c>
      <c r="M19" s="132">
        <f t="shared" si="16"/>
        <v>0</v>
      </c>
      <c r="N19" s="132">
        <f t="shared" si="17"/>
        <v>0</v>
      </c>
      <c r="O19" s="132">
        <f t="shared" si="18"/>
        <v>0</v>
      </c>
      <c r="P19" s="132">
        <f t="shared" si="19"/>
        <v>0</v>
      </c>
      <c r="Q19" s="132">
        <f t="shared" si="20"/>
        <v>0</v>
      </c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9"/>
      <c r="AF19" s="133"/>
      <c r="AG19" s="138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</row>
    <row r="20" spans="1:96" ht="13.8" hidden="1" outlineLevel="1">
      <c r="A20" s="126"/>
      <c r="B20" s="136" t="s">
        <v>2915</v>
      </c>
      <c r="C20" s="137" t="s">
        <v>2916</v>
      </c>
      <c r="D20" s="129">
        <f t="shared" si="22"/>
        <v>1</v>
      </c>
      <c r="E20" s="126">
        <v>1</v>
      </c>
      <c r="F20" s="126">
        <v>1</v>
      </c>
      <c r="G20" s="126">
        <v>1</v>
      </c>
      <c r="H20" s="126">
        <v>1</v>
      </c>
      <c r="I20" s="140"/>
      <c r="J20" s="140"/>
      <c r="K20" s="140"/>
      <c r="L20" s="131">
        <f t="shared" si="15"/>
        <v>0</v>
      </c>
      <c r="M20" s="132">
        <f t="shared" si="16"/>
        <v>0</v>
      </c>
      <c r="N20" s="132">
        <f t="shared" si="17"/>
        <v>0</v>
      </c>
      <c r="O20" s="132">
        <f t="shared" si="18"/>
        <v>0</v>
      </c>
      <c r="P20" s="132">
        <f t="shared" si="19"/>
        <v>0</v>
      </c>
      <c r="Q20" s="132">
        <f t="shared" si="20"/>
        <v>0</v>
      </c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9"/>
      <c r="AF20" s="133"/>
      <c r="AG20" s="133"/>
      <c r="AH20" s="138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</row>
    <row r="21" spans="1:96" ht="13.8" hidden="1" outlineLevel="1">
      <c r="A21" s="126"/>
      <c r="B21" s="136" t="s">
        <v>2919</v>
      </c>
      <c r="C21" s="137" t="s">
        <v>2920</v>
      </c>
      <c r="D21" s="129">
        <f t="shared" si="22"/>
        <v>1</v>
      </c>
      <c r="E21" s="126">
        <v>1</v>
      </c>
      <c r="F21" s="126">
        <v>1</v>
      </c>
      <c r="G21" s="126">
        <v>1</v>
      </c>
      <c r="H21" s="126">
        <v>1</v>
      </c>
      <c r="I21" s="140"/>
      <c r="J21" s="140"/>
      <c r="K21" s="140"/>
      <c r="L21" s="131">
        <f t="shared" si="15"/>
        <v>0</v>
      </c>
      <c r="M21" s="132">
        <f t="shared" si="16"/>
        <v>0</v>
      </c>
      <c r="N21" s="132">
        <f t="shared" si="17"/>
        <v>0</v>
      </c>
      <c r="O21" s="132">
        <f t="shared" si="18"/>
        <v>0</v>
      </c>
      <c r="P21" s="132">
        <f t="shared" si="19"/>
        <v>0</v>
      </c>
      <c r="Q21" s="132">
        <f t="shared" si="20"/>
        <v>0</v>
      </c>
      <c r="R21" s="133"/>
      <c r="S21" s="133"/>
      <c r="T21" s="133"/>
      <c r="U21" s="133"/>
      <c r="V21" s="133"/>
      <c r="W21" s="144"/>
      <c r="X21" s="144"/>
      <c r="Y21" s="144"/>
      <c r="Z21" s="133"/>
      <c r="AA21" s="133"/>
      <c r="AB21" s="133"/>
      <c r="AC21" s="133"/>
      <c r="AD21" s="133"/>
      <c r="AE21" s="133"/>
      <c r="AF21" s="133"/>
      <c r="AG21" s="133"/>
      <c r="AH21" s="138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</row>
    <row r="22" spans="1:96" ht="13.8" collapsed="1">
      <c r="A22" s="146">
        <v>4</v>
      </c>
      <c r="B22" s="147" t="s">
        <v>2929</v>
      </c>
      <c r="C22" s="148" t="s">
        <v>2906</v>
      </c>
      <c r="D22" s="149">
        <f>AVERAGE(D23:D36)</f>
        <v>1</v>
      </c>
      <c r="E22" s="150"/>
      <c r="F22" s="150"/>
      <c r="G22" s="150"/>
      <c r="H22" s="150"/>
      <c r="I22" s="150"/>
      <c r="J22" s="150">
        <v>45742</v>
      </c>
      <c r="K22" s="150">
        <v>45750</v>
      </c>
      <c r="L22" s="153">
        <f t="shared" si="15"/>
        <v>7</v>
      </c>
      <c r="M22" s="132">
        <f t="shared" si="16"/>
        <v>7</v>
      </c>
      <c r="N22" s="132">
        <f t="shared" si="17"/>
        <v>0</v>
      </c>
      <c r="O22" s="132">
        <f t="shared" si="18"/>
        <v>0</v>
      </c>
      <c r="P22" s="132">
        <f t="shared" si="19"/>
        <v>0</v>
      </c>
      <c r="Q22" s="132">
        <f t="shared" si="20"/>
        <v>7</v>
      </c>
      <c r="R22" s="133"/>
      <c r="S22" s="133"/>
      <c r="T22" s="133"/>
      <c r="U22" s="133"/>
      <c r="V22" s="133"/>
      <c r="W22" s="144"/>
      <c r="X22" s="144"/>
      <c r="Y22" s="144"/>
      <c r="Z22" s="133"/>
      <c r="AA22" s="133"/>
      <c r="AB22" s="133"/>
      <c r="AC22" s="133"/>
      <c r="AD22" s="133"/>
      <c r="AE22" s="133"/>
      <c r="AF22" s="133"/>
      <c r="AG22" s="133"/>
      <c r="AH22" s="133"/>
      <c r="AI22" s="134" t="s">
        <v>2845</v>
      </c>
      <c r="AJ22" s="134" t="s">
        <v>2845</v>
      </c>
      <c r="AK22" s="134" t="s">
        <v>2845</v>
      </c>
      <c r="AL22" s="134" t="s">
        <v>2845</v>
      </c>
      <c r="AM22" s="134" t="s">
        <v>2845</v>
      </c>
      <c r="AN22" s="134" t="s">
        <v>2845</v>
      </c>
      <c r="AO22" s="134" t="s">
        <v>2845</v>
      </c>
      <c r="AP22" s="133"/>
      <c r="AQ22" s="133"/>
      <c r="AR22" s="133"/>
      <c r="AS22" s="133"/>
      <c r="AT22" s="133"/>
      <c r="AU22" s="133"/>
      <c r="AV22" s="133"/>
      <c r="AW22" s="154"/>
      <c r="AX22" s="154"/>
      <c r="AY22" s="154"/>
      <c r="AZ22" s="154"/>
      <c r="BA22" s="154"/>
      <c r="BB22" s="154"/>
      <c r="BC22" s="154"/>
      <c r="BD22" s="154"/>
      <c r="BE22" s="154"/>
      <c r="BF22" s="154"/>
      <c r="BG22" s="154"/>
      <c r="BH22" s="154"/>
      <c r="BI22" s="154"/>
      <c r="BJ22" s="154"/>
      <c r="BK22" s="154"/>
      <c r="BL22" s="154"/>
      <c r="BM22" s="154"/>
      <c r="BN22" s="154"/>
      <c r="BO22" s="154"/>
      <c r="BP22" s="154"/>
      <c r="BQ22" s="154"/>
      <c r="BR22" s="154"/>
      <c r="BS22" s="154"/>
      <c r="BT22" s="154"/>
      <c r="BU22" s="154"/>
      <c r="BV22" s="154"/>
      <c r="BW22" s="154"/>
      <c r="BX22" s="154"/>
      <c r="BY22" s="154"/>
      <c r="BZ22" s="154"/>
      <c r="CA22" s="154"/>
      <c r="CB22" s="154"/>
      <c r="CC22" s="154"/>
      <c r="CD22" s="154"/>
      <c r="CE22" s="154"/>
      <c r="CF22" s="154"/>
      <c r="CG22" s="154"/>
      <c r="CH22" s="154"/>
      <c r="CI22" s="154"/>
      <c r="CJ22" s="154"/>
      <c r="CK22" s="154"/>
      <c r="CL22" s="154"/>
      <c r="CM22" s="154"/>
      <c r="CN22" s="154"/>
      <c r="CO22" s="154"/>
      <c r="CP22" s="154"/>
      <c r="CQ22" s="154"/>
      <c r="CR22" s="154"/>
    </row>
    <row r="23" spans="1:96" ht="13.8" hidden="1" outlineLevel="1">
      <c r="A23" s="126"/>
      <c r="B23" s="155" t="s">
        <v>2941</v>
      </c>
      <c r="C23" s="137" t="s">
        <v>2942</v>
      </c>
      <c r="D23" s="129">
        <f t="shared" ref="D23:D36" si="23">AVERAGE(E23:I23)</f>
        <v>1</v>
      </c>
      <c r="E23" s="126">
        <v>1</v>
      </c>
      <c r="F23" s="126">
        <v>1</v>
      </c>
      <c r="G23" s="140"/>
      <c r="H23" s="140"/>
      <c r="I23" s="140"/>
      <c r="J23" s="140"/>
      <c r="K23" s="140"/>
      <c r="L23" s="131">
        <f t="shared" si="15"/>
        <v>0</v>
      </c>
      <c r="M23" s="132">
        <f t="shared" si="16"/>
        <v>0</v>
      </c>
      <c r="N23" s="132">
        <f t="shared" si="17"/>
        <v>0</v>
      </c>
      <c r="O23" s="132">
        <f t="shared" si="18"/>
        <v>0</v>
      </c>
      <c r="P23" s="132">
        <f t="shared" si="19"/>
        <v>0</v>
      </c>
      <c r="Q23" s="132">
        <f t="shared" si="20"/>
        <v>0</v>
      </c>
      <c r="R23" s="133"/>
      <c r="S23" s="133"/>
      <c r="T23" s="133"/>
      <c r="U23" s="133"/>
      <c r="V23" s="133"/>
      <c r="W23" s="144"/>
      <c r="X23" s="144"/>
      <c r="Y23" s="144"/>
      <c r="Z23" s="133"/>
      <c r="AA23" s="133"/>
      <c r="AB23" s="133"/>
      <c r="AC23" s="133"/>
      <c r="AD23" s="133"/>
      <c r="AE23" s="133"/>
      <c r="AF23" s="133"/>
      <c r="AG23" s="133"/>
      <c r="AH23" s="133"/>
      <c r="AI23" s="138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</row>
    <row r="24" spans="1:96" ht="13.8" hidden="1" outlineLevel="1">
      <c r="A24" s="126"/>
      <c r="B24" s="155" t="s">
        <v>2950</v>
      </c>
      <c r="C24" s="137" t="s">
        <v>2951</v>
      </c>
      <c r="D24" s="129">
        <f t="shared" si="23"/>
        <v>1</v>
      </c>
      <c r="E24" s="126">
        <v>1</v>
      </c>
      <c r="F24" s="126">
        <v>1</v>
      </c>
      <c r="G24" s="140"/>
      <c r="H24" s="140"/>
      <c r="I24" s="140"/>
      <c r="J24" s="140"/>
      <c r="K24" s="140"/>
      <c r="L24" s="131">
        <f t="shared" si="15"/>
        <v>0</v>
      </c>
      <c r="M24" s="132">
        <f t="shared" si="16"/>
        <v>0</v>
      </c>
      <c r="N24" s="132">
        <f t="shared" si="17"/>
        <v>0</v>
      </c>
      <c r="O24" s="132">
        <f t="shared" si="18"/>
        <v>0</v>
      </c>
      <c r="P24" s="132">
        <f t="shared" si="19"/>
        <v>0</v>
      </c>
      <c r="Q24" s="132">
        <f t="shared" si="20"/>
        <v>0</v>
      </c>
      <c r="R24" s="133"/>
      <c r="S24" s="133"/>
      <c r="T24" s="133"/>
      <c r="U24" s="133"/>
      <c r="V24" s="133"/>
      <c r="W24" s="144"/>
      <c r="X24" s="144"/>
      <c r="Y24" s="144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8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</row>
    <row r="25" spans="1:96" ht="13.8" hidden="1" outlineLevel="1">
      <c r="A25" s="126"/>
      <c r="B25" s="155" t="s">
        <v>2961</v>
      </c>
      <c r="C25" s="137" t="s">
        <v>2962</v>
      </c>
      <c r="D25" s="129">
        <f t="shared" si="23"/>
        <v>1</v>
      </c>
      <c r="E25" s="126">
        <v>1</v>
      </c>
      <c r="F25" s="126">
        <v>1</v>
      </c>
      <c r="G25" s="140"/>
      <c r="H25" s="140"/>
      <c r="I25" s="126"/>
      <c r="J25" s="140"/>
      <c r="K25" s="140"/>
      <c r="L25" s="131">
        <f t="shared" si="15"/>
        <v>0</v>
      </c>
      <c r="M25" s="132">
        <f t="shared" si="16"/>
        <v>0</v>
      </c>
      <c r="N25" s="132">
        <f t="shared" si="17"/>
        <v>0</v>
      </c>
      <c r="O25" s="132">
        <f t="shared" si="18"/>
        <v>0</v>
      </c>
      <c r="P25" s="132">
        <f t="shared" si="19"/>
        <v>0</v>
      </c>
      <c r="Q25" s="132">
        <f t="shared" si="20"/>
        <v>0</v>
      </c>
      <c r="R25" s="133"/>
      <c r="S25" s="133"/>
      <c r="T25" s="133"/>
      <c r="U25" s="133"/>
      <c r="V25" s="133"/>
      <c r="W25" s="144"/>
      <c r="X25" s="144"/>
      <c r="Y25" s="144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8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</row>
    <row r="26" spans="1:96" ht="13.8" hidden="1" outlineLevel="1">
      <c r="A26" s="126"/>
      <c r="B26" s="157" t="s">
        <v>2968</v>
      </c>
      <c r="C26" s="158" t="s">
        <v>2969</v>
      </c>
      <c r="D26" s="129">
        <f t="shared" si="23"/>
        <v>1</v>
      </c>
      <c r="E26" s="126">
        <v>1</v>
      </c>
      <c r="F26" s="126"/>
      <c r="G26" s="126"/>
      <c r="H26" s="140"/>
      <c r="I26" s="140"/>
      <c r="J26" s="140"/>
      <c r="K26" s="140"/>
      <c r="L26" s="131">
        <f t="shared" si="15"/>
        <v>0</v>
      </c>
      <c r="M26" s="132">
        <f t="shared" si="16"/>
        <v>0</v>
      </c>
      <c r="N26" s="132">
        <f t="shared" si="17"/>
        <v>0</v>
      </c>
      <c r="O26" s="132">
        <f t="shared" si="18"/>
        <v>0</v>
      </c>
      <c r="P26" s="132">
        <f t="shared" si="19"/>
        <v>0</v>
      </c>
      <c r="Q26" s="132">
        <f t="shared" si="20"/>
        <v>0</v>
      </c>
      <c r="R26" s="133"/>
      <c r="S26" s="133"/>
      <c r="T26" s="133"/>
      <c r="U26" s="133"/>
      <c r="V26" s="133"/>
      <c r="W26" s="144"/>
      <c r="X26" s="144"/>
      <c r="Y26" s="144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59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</row>
    <row r="27" spans="1:96" ht="13.8" hidden="1" outlineLevel="1">
      <c r="A27" s="126"/>
      <c r="B27" s="157" t="s">
        <v>2974</v>
      </c>
      <c r="C27" s="158" t="s">
        <v>2976</v>
      </c>
      <c r="D27" s="129">
        <f t="shared" si="23"/>
        <v>1</v>
      </c>
      <c r="E27" s="126">
        <v>1</v>
      </c>
      <c r="F27" s="126"/>
      <c r="G27" s="140"/>
      <c r="H27" s="140"/>
      <c r="I27" s="140"/>
      <c r="J27" s="140"/>
      <c r="K27" s="140"/>
      <c r="L27" s="131">
        <f t="shared" si="15"/>
        <v>0</v>
      </c>
      <c r="M27" s="132">
        <f t="shared" si="16"/>
        <v>0</v>
      </c>
      <c r="N27" s="132">
        <f t="shared" si="17"/>
        <v>0</v>
      </c>
      <c r="O27" s="132">
        <f t="shared" si="18"/>
        <v>0</v>
      </c>
      <c r="P27" s="132">
        <f t="shared" si="19"/>
        <v>0</v>
      </c>
      <c r="Q27" s="132">
        <f t="shared" si="20"/>
        <v>0</v>
      </c>
      <c r="R27" s="133"/>
      <c r="S27" s="133"/>
      <c r="T27" s="133"/>
      <c r="U27" s="133"/>
      <c r="V27" s="133"/>
      <c r="W27" s="144"/>
      <c r="X27" s="144"/>
      <c r="Y27" s="144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59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</row>
    <row r="28" spans="1:96" ht="13.8" hidden="1" outlineLevel="1">
      <c r="A28" s="126"/>
      <c r="B28" s="155" t="s">
        <v>2980</v>
      </c>
      <c r="C28" s="137" t="s">
        <v>2882</v>
      </c>
      <c r="D28" s="129">
        <f t="shared" si="23"/>
        <v>1</v>
      </c>
      <c r="E28" s="126">
        <v>1</v>
      </c>
      <c r="F28" s="126">
        <v>1</v>
      </c>
      <c r="G28" s="140"/>
      <c r="H28" s="140"/>
      <c r="I28" s="140"/>
      <c r="J28" s="140"/>
      <c r="K28" s="140"/>
      <c r="L28" s="131">
        <f t="shared" si="15"/>
        <v>0</v>
      </c>
      <c r="M28" s="132">
        <f t="shared" si="16"/>
        <v>0</v>
      </c>
      <c r="N28" s="132">
        <f t="shared" si="17"/>
        <v>0</v>
      </c>
      <c r="O28" s="132">
        <f t="shared" si="18"/>
        <v>0</v>
      </c>
      <c r="P28" s="132">
        <f t="shared" si="19"/>
        <v>0</v>
      </c>
      <c r="Q28" s="132">
        <f t="shared" si="20"/>
        <v>0</v>
      </c>
      <c r="R28" s="133"/>
      <c r="S28" s="133"/>
      <c r="T28" s="133"/>
      <c r="U28" s="133"/>
      <c r="V28" s="133"/>
      <c r="W28" s="144"/>
      <c r="X28" s="144"/>
      <c r="Y28" s="144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8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</row>
    <row r="29" spans="1:96" ht="13.8" hidden="1" outlineLevel="1">
      <c r="A29" s="126"/>
      <c r="B29" s="155" t="s">
        <v>2984</v>
      </c>
      <c r="C29" s="137" t="s">
        <v>2985</v>
      </c>
      <c r="D29" s="129">
        <f t="shared" si="23"/>
        <v>1</v>
      </c>
      <c r="E29" s="137">
        <v>1</v>
      </c>
      <c r="F29" s="137">
        <v>1</v>
      </c>
      <c r="G29" s="137"/>
      <c r="H29" s="137"/>
      <c r="I29" s="137"/>
      <c r="J29" s="137"/>
      <c r="K29" s="137"/>
      <c r="L29" s="131">
        <f t="shared" si="15"/>
        <v>0</v>
      </c>
      <c r="M29" s="132">
        <f t="shared" si="16"/>
        <v>0</v>
      </c>
      <c r="N29" s="132">
        <f t="shared" si="17"/>
        <v>0</v>
      </c>
      <c r="O29" s="132">
        <f t="shared" si="18"/>
        <v>0</v>
      </c>
      <c r="P29" s="132">
        <f t="shared" si="19"/>
        <v>0</v>
      </c>
      <c r="Q29" s="132">
        <f t="shared" si="20"/>
        <v>0</v>
      </c>
      <c r="R29" s="133"/>
      <c r="S29" s="133"/>
      <c r="T29" s="133"/>
      <c r="U29" s="133"/>
      <c r="V29" s="133"/>
      <c r="W29" s="163"/>
      <c r="X29" s="163"/>
      <c r="Y29" s="16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8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</row>
    <row r="30" spans="1:96" ht="13.8" hidden="1" outlineLevel="1">
      <c r="A30" s="126"/>
      <c r="B30" s="155" t="s">
        <v>2989</v>
      </c>
      <c r="C30" s="137" t="s">
        <v>2990</v>
      </c>
      <c r="D30" s="129">
        <f t="shared" si="23"/>
        <v>1</v>
      </c>
      <c r="E30" s="137">
        <v>1</v>
      </c>
      <c r="F30" s="137">
        <v>1</v>
      </c>
      <c r="G30" s="137"/>
      <c r="H30" s="137"/>
      <c r="I30" s="137"/>
      <c r="J30" s="137"/>
      <c r="K30" s="137"/>
      <c r="L30" s="131">
        <f t="shared" si="15"/>
        <v>0</v>
      </c>
      <c r="M30" s="132">
        <f t="shared" si="16"/>
        <v>0</v>
      </c>
      <c r="N30" s="132">
        <f t="shared" si="17"/>
        <v>0</v>
      </c>
      <c r="O30" s="132">
        <f t="shared" si="18"/>
        <v>0</v>
      </c>
      <c r="P30" s="132">
        <f t="shared" si="19"/>
        <v>0</v>
      </c>
      <c r="Q30" s="132">
        <f t="shared" si="20"/>
        <v>0</v>
      </c>
      <c r="R30" s="133"/>
      <c r="S30" s="133"/>
      <c r="T30" s="133"/>
      <c r="U30" s="133"/>
      <c r="V30" s="133"/>
      <c r="W30" s="163"/>
      <c r="X30" s="163"/>
      <c r="Y30" s="16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8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</row>
    <row r="31" spans="1:96" ht="13.8" hidden="1" outlineLevel="1">
      <c r="A31" s="126"/>
      <c r="B31" s="155" t="s">
        <v>2996</v>
      </c>
      <c r="C31" s="137" t="s">
        <v>2997</v>
      </c>
      <c r="D31" s="129">
        <f t="shared" si="23"/>
        <v>1</v>
      </c>
      <c r="E31" s="137">
        <v>1</v>
      </c>
      <c r="F31" s="137">
        <v>1</v>
      </c>
      <c r="G31" s="137">
        <v>1</v>
      </c>
      <c r="H31" s="137">
        <v>1</v>
      </c>
      <c r="I31" s="137"/>
      <c r="J31" s="137"/>
      <c r="K31" s="137"/>
      <c r="L31" s="131">
        <f t="shared" si="15"/>
        <v>0</v>
      </c>
      <c r="M31" s="132">
        <f t="shared" si="16"/>
        <v>0</v>
      </c>
      <c r="N31" s="132">
        <f t="shared" si="17"/>
        <v>0</v>
      </c>
      <c r="O31" s="132">
        <f t="shared" si="18"/>
        <v>0</v>
      </c>
      <c r="P31" s="132">
        <f t="shared" si="19"/>
        <v>0</v>
      </c>
      <c r="Q31" s="132">
        <f t="shared" si="20"/>
        <v>0</v>
      </c>
      <c r="R31" s="133"/>
      <c r="S31" s="133"/>
      <c r="T31" s="133"/>
      <c r="U31" s="133"/>
      <c r="V31" s="133"/>
      <c r="W31" s="163"/>
      <c r="X31" s="163"/>
      <c r="Y31" s="16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8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</row>
    <row r="32" spans="1:96" ht="13.8" hidden="1" outlineLevel="1">
      <c r="A32" s="126"/>
      <c r="B32" s="155" t="s">
        <v>3003</v>
      </c>
      <c r="C32" s="137" t="s">
        <v>3004</v>
      </c>
      <c r="D32" s="129">
        <f t="shared" si="23"/>
        <v>1</v>
      </c>
      <c r="E32" s="137">
        <v>1</v>
      </c>
      <c r="F32" s="137">
        <v>1</v>
      </c>
      <c r="G32" s="137">
        <v>1</v>
      </c>
      <c r="H32" s="137">
        <v>1</v>
      </c>
      <c r="I32" s="137"/>
      <c r="J32" s="137"/>
      <c r="K32" s="137"/>
      <c r="L32" s="131">
        <f t="shared" si="15"/>
        <v>0</v>
      </c>
      <c r="M32" s="132">
        <f t="shared" si="16"/>
        <v>0</v>
      </c>
      <c r="N32" s="132">
        <f t="shared" si="17"/>
        <v>0</v>
      </c>
      <c r="O32" s="132">
        <f t="shared" si="18"/>
        <v>0</v>
      </c>
      <c r="P32" s="132">
        <f t="shared" si="19"/>
        <v>0</v>
      </c>
      <c r="Q32" s="132">
        <f t="shared" si="20"/>
        <v>0</v>
      </c>
      <c r="R32" s="133"/>
      <c r="S32" s="133"/>
      <c r="T32" s="133"/>
      <c r="U32" s="133"/>
      <c r="V32" s="133"/>
      <c r="W32" s="163"/>
      <c r="X32" s="163"/>
      <c r="Y32" s="16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8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</row>
    <row r="33" spans="1:51" ht="13.8" hidden="1" outlineLevel="1">
      <c r="A33" s="126"/>
      <c r="B33" s="155" t="s">
        <v>3010</v>
      </c>
      <c r="C33" s="137" t="s">
        <v>3012</v>
      </c>
      <c r="D33" s="129">
        <f t="shared" si="23"/>
        <v>1</v>
      </c>
      <c r="E33" s="137">
        <v>1</v>
      </c>
      <c r="F33" s="137">
        <v>1</v>
      </c>
      <c r="G33" s="137">
        <v>1</v>
      </c>
      <c r="H33" s="137">
        <v>1</v>
      </c>
      <c r="I33" s="137"/>
      <c r="J33" s="137"/>
      <c r="K33" s="137"/>
      <c r="L33" s="131">
        <f t="shared" si="15"/>
        <v>0</v>
      </c>
      <c r="M33" s="132">
        <f t="shared" si="16"/>
        <v>0</v>
      </c>
      <c r="N33" s="132">
        <f t="shared" si="17"/>
        <v>0</v>
      </c>
      <c r="O33" s="132">
        <f t="shared" si="18"/>
        <v>0</v>
      </c>
      <c r="P33" s="132">
        <f t="shared" si="19"/>
        <v>0</v>
      </c>
      <c r="Q33" s="132">
        <f t="shared" si="20"/>
        <v>0</v>
      </c>
      <c r="R33" s="133"/>
      <c r="S33" s="133"/>
      <c r="T33" s="133"/>
      <c r="U33" s="133"/>
      <c r="V33" s="133"/>
      <c r="W33" s="163"/>
      <c r="X33" s="163"/>
      <c r="Y33" s="16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8"/>
      <c r="AO33" s="133"/>
      <c r="AP33" s="133"/>
      <c r="AQ33" s="133"/>
      <c r="AR33" s="133"/>
      <c r="AS33" s="133"/>
      <c r="AT33" s="133"/>
      <c r="AU33" s="133"/>
      <c r="AV33" s="133"/>
    </row>
    <row r="34" spans="1:51" ht="13.8" hidden="1" outlineLevel="1">
      <c r="A34" s="126"/>
      <c r="B34" s="155" t="s">
        <v>3015</v>
      </c>
      <c r="C34" s="137" t="s">
        <v>3016</v>
      </c>
      <c r="D34" s="129">
        <f t="shared" si="23"/>
        <v>1</v>
      </c>
      <c r="E34" s="137">
        <v>1</v>
      </c>
      <c r="F34" s="137">
        <v>1</v>
      </c>
      <c r="G34" s="137">
        <v>1</v>
      </c>
      <c r="H34" s="137">
        <v>1</v>
      </c>
      <c r="I34" s="137"/>
      <c r="J34" s="137"/>
      <c r="K34" s="137"/>
      <c r="L34" s="131">
        <f t="shared" si="15"/>
        <v>0</v>
      </c>
      <c r="M34" s="132">
        <f t="shared" si="16"/>
        <v>0</v>
      </c>
      <c r="N34" s="132">
        <f t="shared" si="17"/>
        <v>0</v>
      </c>
      <c r="O34" s="132">
        <f t="shared" si="18"/>
        <v>0</v>
      </c>
      <c r="P34" s="132">
        <f t="shared" si="19"/>
        <v>0</v>
      </c>
      <c r="Q34" s="132">
        <f t="shared" si="20"/>
        <v>0</v>
      </c>
      <c r="R34" s="133"/>
      <c r="S34" s="133"/>
      <c r="T34" s="133"/>
      <c r="U34" s="133"/>
      <c r="V34" s="133"/>
      <c r="W34" s="163"/>
      <c r="X34" s="163"/>
      <c r="Y34" s="16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8"/>
      <c r="AN34" s="133"/>
      <c r="AO34" s="133"/>
      <c r="AP34" s="133"/>
      <c r="AQ34" s="133"/>
      <c r="AR34" s="133"/>
      <c r="AS34" s="133"/>
      <c r="AT34" s="133"/>
      <c r="AU34" s="133"/>
      <c r="AV34" s="133"/>
    </row>
    <row r="35" spans="1:51" ht="13.8" hidden="1" outlineLevel="1">
      <c r="A35" s="126"/>
      <c r="B35" s="155" t="s">
        <v>3022</v>
      </c>
      <c r="C35" s="137" t="s">
        <v>3023</v>
      </c>
      <c r="D35" s="129">
        <f t="shared" si="23"/>
        <v>1</v>
      </c>
      <c r="E35" s="137">
        <v>1</v>
      </c>
      <c r="F35" s="137">
        <v>1</v>
      </c>
      <c r="G35" s="137">
        <v>1</v>
      </c>
      <c r="H35" s="137">
        <v>1</v>
      </c>
      <c r="I35" s="137"/>
      <c r="J35" s="137"/>
      <c r="K35" s="137"/>
      <c r="L35" s="131">
        <f t="shared" si="15"/>
        <v>0</v>
      </c>
      <c r="M35" s="132">
        <f t="shared" si="16"/>
        <v>0</v>
      </c>
      <c r="N35" s="132">
        <f t="shared" si="17"/>
        <v>0</v>
      </c>
      <c r="O35" s="132">
        <f t="shared" si="18"/>
        <v>0</v>
      </c>
      <c r="P35" s="132">
        <f t="shared" si="19"/>
        <v>0</v>
      </c>
      <c r="Q35" s="132">
        <f t="shared" si="20"/>
        <v>0</v>
      </c>
      <c r="R35" s="133"/>
      <c r="S35" s="133"/>
      <c r="T35" s="133"/>
      <c r="U35" s="133"/>
      <c r="V35" s="133"/>
      <c r="W35" s="163"/>
      <c r="X35" s="163"/>
      <c r="Y35" s="16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8"/>
      <c r="AN35" s="133"/>
      <c r="AO35" s="133"/>
      <c r="AP35" s="133"/>
      <c r="AQ35" s="133"/>
      <c r="AR35" s="133"/>
      <c r="AS35" s="133"/>
      <c r="AT35" s="133"/>
      <c r="AU35" s="133"/>
      <c r="AV35" s="133"/>
    </row>
    <row r="36" spans="1:51" ht="13.8" hidden="1" outlineLevel="1">
      <c r="A36" s="126"/>
      <c r="B36" s="155" t="s">
        <v>3028</v>
      </c>
      <c r="C36" s="137" t="s">
        <v>3029</v>
      </c>
      <c r="D36" s="129">
        <f t="shared" si="23"/>
        <v>1</v>
      </c>
      <c r="E36" s="137">
        <v>1</v>
      </c>
      <c r="F36" s="137">
        <v>1</v>
      </c>
      <c r="G36" s="137">
        <v>1</v>
      </c>
      <c r="H36" s="137">
        <v>1</v>
      </c>
      <c r="I36" s="137"/>
      <c r="J36" s="137"/>
      <c r="K36" s="137"/>
      <c r="L36" s="131">
        <f t="shared" si="15"/>
        <v>0</v>
      </c>
      <c r="M36" s="132">
        <f t="shared" si="16"/>
        <v>0</v>
      </c>
      <c r="N36" s="132">
        <f t="shared" si="17"/>
        <v>0</v>
      </c>
      <c r="O36" s="132">
        <f t="shared" si="18"/>
        <v>0</v>
      </c>
      <c r="P36" s="132">
        <f t="shared" si="19"/>
        <v>0</v>
      </c>
      <c r="Q36" s="132">
        <f t="shared" si="20"/>
        <v>0</v>
      </c>
      <c r="R36" s="133"/>
      <c r="S36" s="133"/>
      <c r="T36" s="133"/>
      <c r="U36" s="133"/>
      <c r="V36" s="133"/>
      <c r="W36" s="163"/>
      <c r="X36" s="163"/>
      <c r="Y36" s="16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8"/>
      <c r="AN36" s="133"/>
      <c r="AO36" s="133"/>
      <c r="AP36" s="133"/>
      <c r="AQ36" s="133"/>
      <c r="AR36" s="133"/>
      <c r="AS36" s="133"/>
      <c r="AT36" s="133"/>
      <c r="AU36" s="133"/>
      <c r="AV36" s="133"/>
    </row>
    <row r="37" spans="1:51" ht="13.8" collapsed="1">
      <c r="A37" s="126">
        <v>5</v>
      </c>
      <c r="B37" s="147" t="s">
        <v>3036</v>
      </c>
      <c r="C37" s="148" t="s">
        <v>3037</v>
      </c>
      <c r="D37" s="149">
        <f>AVERAGE(D38:D45)</f>
        <v>1</v>
      </c>
      <c r="E37" s="165"/>
      <c r="F37" s="165"/>
      <c r="G37" s="165"/>
      <c r="H37" s="165"/>
      <c r="I37" s="165"/>
      <c r="J37" s="166">
        <v>45780</v>
      </c>
      <c r="K37" s="166">
        <v>45791</v>
      </c>
      <c r="L37" s="131">
        <f t="shared" si="15"/>
        <v>8</v>
      </c>
      <c r="M37" s="132">
        <f t="shared" si="16"/>
        <v>8</v>
      </c>
      <c r="N37" s="132">
        <f t="shared" si="17"/>
        <v>0</v>
      </c>
      <c r="O37" s="132">
        <f t="shared" si="18"/>
        <v>0</v>
      </c>
      <c r="P37" s="132">
        <f t="shared" si="19"/>
        <v>0</v>
      </c>
      <c r="Q37" s="132">
        <f t="shared" si="20"/>
        <v>8</v>
      </c>
      <c r="R37" s="133"/>
      <c r="S37" s="133"/>
      <c r="T37" s="133"/>
      <c r="U37" s="133"/>
      <c r="V37" s="133"/>
      <c r="W37" s="167"/>
      <c r="X37" s="167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  <c r="AO37" s="134" t="s">
        <v>2845</v>
      </c>
      <c r="AP37" s="134" t="s">
        <v>2845</v>
      </c>
      <c r="AQ37" s="134" t="s">
        <v>2845</v>
      </c>
      <c r="AR37" s="134" t="s">
        <v>2845</v>
      </c>
      <c r="AS37" s="134" t="s">
        <v>2845</v>
      </c>
      <c r="AT37" s="134" t="s">
        <v>2845</v>
      </c>
      <c r="AU37" s="134" t="s">
        <v>2845</v>
      </c>
      <c r="AV37" s="134" t="s">
        <v>2845</v>
      </c>
    </row>
    <row r="38" spans="1:51" ht="13.8" hidden="1" outlineLevel="1">
      <c r="A38" s="126"/>
      <c r="B38" s="155" t="s">
        <v>3046</v>
      </c>
      <c r="C38" s="137" t="s">
        <v>2854</v>
      </c>
      <c r="D38" s="129">
        <f t="shared" ref="D38:D45" si="24">AVERAGE(E38:I38)</f>
        <v>1</v>
      </c>
      <c r="E38" s="168">
        <v>1</v>
      </c>
      <c r="F38" s="168">
        <v>1</v>
      </c>
      <c r="G38" s="168">
        <v>1</v>
      </c>
      <c r="H38" s="168">
        <v>1</v>
      </c>
      <c r="I38" s="169"/>
      <c r="J38" s="170"/>
      <c r="K38" s="170"/>
      <c r="L38" s="131">
        <f t="shared" si="15"/>
        <v>0</v>
      </c>
      <c r="M38" s="132">
        <f t="shared" si="16"/>
        <v>0</v>
      </c>
      <c r="N38" s="132">
        <f t="shared" si="17"/>
        <v>0</v>
      </c>
      <c r="O38" s="132">
        <f t="shared" si="18"/>
        <v>0</v>
      </c>
      <c r="P38" s="132">
        <f t="shared" si="19"/>
        <v>0</v>
      </c>
      <c r="Q38" s="132">
        <f t="shared" si="20"/>
        <v>0</v>
      </c>
      <c r="R38" s="167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8"/>
      <c r="AI38" s="138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</row>
    <row r="39" spans="1:51" ht="13.8" hidden="1" outlineLevel="1">
      <c r="A39" s="126"/>
      <c r="B39" s="155" t="s">
        <v>3056</v>
      </c>
      <c r="C39" s="137" t="s">
        <v>3057</v>
      </c>
      <c r="D39" s="129">
        <f t="shared" si="24"/>
        <v>1</v>
      </c>
      <c r="E39" s="168">
        <v>1</v>
      </c>
      <c r="F39" s="168">
        <v>1</v>
      </c>
      <c r="G39" s="168">
        <v>1</v>
      </c>
      <c r="H39" s="168">
        <v>1</v>
      </c>
      <c r="I39" s="169"/>
      <c r="J39" s="170"/>
      <c r="K39" s="170"/>
      <c r="L39" s="131">
        <f t="shared" si="15"/>
        <v>0</v>
      </c>
      <c r="M39" s="132">
        <f t="shared" si="16"/>
        <v>0</v>
      </c>
      <c r="N39" s="132">
        <f t="shared" si="17"/>
        <v>0</v>
      </c>
      <c r="O39" s="132">
        <f t="shared" si="18"/>
        <v>0</v>
      </c>
      <c r="P39" s="132">
        <f t="shared" si="19"/>
        <v>0</v>
      </c>
      <c r="Q39" s="132">
        <f t="shared" si="20"/>
        <v>0</v>
      </c>
      <c r="R39" s="167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8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</row>
    <row r="40" spans="1:51" ht="13.8" hidden="1" outlineLevel="1">
      <c r="A40" s="126"/>
      <c r="B40" s="155" t="s">
        <v>3061</v>
      </c>
      <c r="C40" s="137" t="s">
        <v>3063</v>
      </c>
      <c r="D40" s="129">
        <f t="shared" si="24"/>
        <v>1</v>
      </c>
      <c r="E40" s="168">
        <v>1</v>
      </c>
      <c r="F40" s="168">
        <v>1</v>
      </c>
      <c r="G40" s="168">
        <v>1</v>
      </c>
      <c r="H40" s="168">
        <v>1</v>
      </c>
      <c r="I40" s="169"/>
      <c r="J40" s="60"/>
      <c r="K40" s="60"/>
      <c r="L40" s="131">
        <f t="shared" si="15"/>
        <v>0</v>
      </c>
      <c r="M40" s="132">
        <f t="shared" si="16"/>
        <v>0</v>
      </c>
      <c r="N40" s="132">
        <f t="shared" si="17"/>
        <v>0</v>
      </c>
      <c r="O40" s="132">
        <f t="shared" si="18"/>
        <v>0</v>
      </c>
      <c r="P40" s="132">
        <f t="shared" si="19"/>
        <v>0</v>
      </c>
      <c r="Q40" s="132">
        <f t="shared" si="20"/>
        <v>0</v>
      </c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8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</row>
    <row r="41" spans="1:51" ht="13.8" hidden="1" outlineLevel="1">
      <c r="A41" s="126"/>
      <c r="B41" s="155" t="s">
        <v>3067</v>
      </c>
      <c r="C41" s="137" t="s">
        <v>3068</v>
      </c>
      <c r="D41" s="129">
        <f t="shared" si="24"/>
        <v>1</v>
      </c>
      <c r="E41" s="168">
        <v>1</v>
      </c>
      <c r="F41" s="168">
        <v>1</v>
      </c>
      <c r="G41" s="168">
        <v>1</v>
      </c>
      <c r="H41" s="168">
        <v>1</v>
      </c>
      <c r="I41" s="169"/>
      <c r="J41" s="60"/>
      <c r="K41" s="60"/>
      <c r="L41" s="131">
        <f t="shared" si="15"/>
        <v>0</v>
      </c>
      <c r="M41" s="132">
        <f t="shared" si="16"/>
        <v>0</v>
      </c>
      <c r="N41" s="132">
        <f t="shared" si="17"/>
        <v>0</v>
      </c>
      <c r="O41" s="132">
        <f t="shared" si="18"/>
        <v>0</v>
      </c>
      <c r="P41" s="132">
        <f t="shared" si="19"/>
        <v>0</v>
      </c>
      <c r="Q41" s="132">
        <f t="shared" si="20"/>
        <v>0</v>
      </c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8"/>
      <c r="AM41" s="133"/>
      <c r="AN41" s="133"/>
      <c r="AO41" s="133"/>
      <c r="AP41" s="133"/>
      <c r="AQ41" s="133"/>
      <c r="AR41" s="133"/>
      <c r="AS41" s="133"/>
      <c r="AT41" s="133"/>
      <c r="AU41" s="133"/>
      <c r="AV41" s="133"/>
    </row>
    <row r="42" spans="1:51" ht="13.8" hidden="1" outlineLevel="1">
      <c r="A42" s="126"/>
      <c r="B42" s="155" t="s">
        <v>3071</v>
      </c>
      <c r="C42" s="137" t="s">
        <v>3072</v>
      </c>
      <c r="D42" s="129">
        <f t="shared" si="24"/>
        <v>1</v>
      </c>
      <c r="E42" s="168">
        <v>1</v>
      </c>
      <c r="F42" s="168">
        <v>1</v>
      </c>
      <c r="G42" s="168">
        <v>1</v>
      </c>
      <c r="H42" s="168">
        <v>1</v>
      </c>
      <c r="I42" s="169"/>
      <c r="J42" s="60"/>
      <c r="K42" s="60"/>
      <c r="L42" s="131">
        <f t="shared" si="15"/>
        <v>0</v>
      </c>
      <c r="M42" s="132">
        <f t="shared" si="16"/>
        <v>0</v>
      </c>
      <c r="N42" s="132">
        <f t="shared" si="17"/>
        <v>0</v>
      </c>
      <c r="O42" s="132">
        <f t="shared" si="18"/>
        <v>0</v>
      </c>
      <c r="P42" s="132">
        <f t="shared" si="19"/>
        <v>0</v>
      </c>
      <c r="Q42" s="132">
        <f t="shared" si="20"/>
        <v>0</v>
      </c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8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</row>
    <row r="43" spans="1:51" ht="13.8" hidden="1" outlineLevel="1">
      <c r="A43" s="126"/>
      <c r="B43" s="155" t="s">
        <v>3075</v>
      </c>
      <c r="C43" s="137" t="s">
        <v>3076</v>
      </c>
      <c r="D43" s="129">
        <f t="shared" si="24"/>
        <v>1</v>
      </c>
      <c r="E43" s="168">
        <v>1</v>
      </c>
      <c r="F43" s="168">
        <v>1</v>
      </c>
      <c r="G43" s="168">
        <v>1</v>
      </c>
      <c r="H43" s="168"/>
      <c r="I43" s="169"/>
      <c r="J43" s="60"/>
      <c r="K43" s="60"/>
      <c r="L43" s="131">
        <f t="shared" si="15"/>
        <v>0</v>
      </c>
      <c r="M43" s="132">
        <f t="shared" si="16"/>
        <v>0</v>
      </c>
      <c r="N43" s="132">
        <f t="shared" si="17"/>
        <v>0</v>
      </c>
      <c r="O43" s="132">
        <f t="shared" si="18"/>
        <v>0</v>
      </c>
      <c r="P43" s="132">
        <f t="shared" si="19"/>
        <v>0</v>
      </c>
      <c r="Q43" s="132">
        <f t="shared" si="20"/>
        <v>0</v>
      </c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8"/>
      <c r="AM43" s="133"/>
      <c r="AN43" s="133"/>
      <c r="AO43" s="133"/>
      <c r="AP43" s="133"/>
      <c r="AQ43" s="133"/>
      <c r="AR43" s="133"/>
      <c r="AS43" s="133"/>
      <c r="AT43" s="133"/>
      <c r="AU43" s="133"/>
      <c r="AV43" s="133"/>
    </row>
    <row r="44" spans="1:51" ht="13.8" hidden="1" outlineLevel="1">
      <c r="A44" s="126"/>
      <c r="B44" s="155" t="s">
        <v>3080</v>
      </c>
      <c r="C44" s="137" t="s">
        <v>3081</v>
      </c>
      <c r="D44" s="129">
        <f t="shared" si="24"/>
        <v>1</v>
      </c>
      <c r="E44" s="168">
        <v>1</v>
      </c>
      <c r="F44" s="168">
        <v>1</v>
      </c>
      <c r="G44" s="168">
        <v>1</v>
      </c>
      <c r="H44" s="168">
        <v>1</v>
      </c>
      <c r="I44" s="169"/>
      <c r="J44" s="60"/>
      <c r="K44" s="60"/>
      <c r="L44" s="131">
        <f t="shared" si="15"/>
        <v>0</v>
      </c>
      <c r="M44" s="132">
        <f t="shared" si="16"/>
        <v>0</v>
      </c>
      <c r="N44" s="132">
        <f t="shared" si="17"/>
        <v>0</v>
      </c>
      <c r="O44" s="132">
        <f t="shared" si="18"/>
        <v>0</v>
      </c>
      <c r="P44" s="132">
        <f t="shared" si="19"/>
        <v>0</v>
      </c>
      <c r="Q44" s="132">
        <f t="shared" si="20"/>
        <v>0</v>
      </c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8"/>
      <c r="AN44" s="133"/>
      <c r="AO44" s="133"/>
      <c r="AP44" s="133"/>
      <c r="AQ44" s="133"/>
      <c r="AR44" s="133"/>
      <c r="AS44" s="133"/>
      <c r="AT44" s="133"/>
      <c r="AU44" s="133"/>
      <c r="AV44" s="133"/>
    </row>
    <row r="45" spans="1:51" ht="13.8" hidden="1" outlineLevel="1">
      <c r="A45" s="126"/>
      <c r="B45" s="155" t="s">
        <v>3082</v>
      </c>
      <c r="C45" s="137" t="s">
        <v>3083</v>
      </c>
      <c r="D45" s="129">
        <f t="shared" si="24"/>
        <v>1</v>
      </c>
      <c r="E45" s="168">
        <v>1</v>
      </c>
      <c r="F45" s="168">
        <v>1</v>
      </c>
      <c r="G45" s="168">
        <v>1</v>
      </c>
      <c r="H45" s="168">
        <v>1</v>
      </c>
      <c r="I45" s="169"/>
      <c r="J45" s="60"/>
      <c r="K45" s="60"/>
      <c r="L45" s="131">
        <f t="shared" si="15"/>
        <v>0</v>
      </c>
      <c r="M45" s="132">
        <f t="shared" si="16"/>
        <v>0</v>
      </c>
      <c r="N45" s="132">
        <f t="shared" si="17"/>
        <v>0</v>
      </c>
      <c r="O45" s="132">
        <f t="shared" si="18"/>
        <v>0</v>
      </c>
      <c r="P45" s="132">
        <f t="shared" si="19"/>
        <v>0</v>
      </c>
      <c r="Q45" s="132">
        <f t="shared" si="20"/>
        <v>0</v>
      </c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8"/>
      <c r="AO45" s="138"/>
      <c r="AP45" s="133"/>
      <c r="AQ45" s="133"/>
      <c r="AR45" s="133"/>
      <c r="AS45" s="133"/>
      <c r="AT45" s="133"/>
      <c r="AU45" s="133"/>
      <c r="AV45" s="133"/>
    </row>
    <row r="46" spans="1:51" ht="13.8" collapsed="1">
      <c r="A46" s="126">
        <v>6</v>
      </c>
      <c r="B46" s="172" t="s">
        <v>3086</v>
      </c>
      <c r="C46" s="128" t="s">
        <v>3087</v>
      </c>
      <c r="D46" s="129">
        <f>AVERAGE(D47:D57)</f>
        <v>1</v>
      </c>
      <c r="E46" s="130"/>
      <c r="F46" s="130"/>
      <c r="G46" s="130"/>
      <c r="H46" s="130"/>
      <c r="I46" s="130"/>
      <c r="J46" s="130">
        <v>45793</v>
      </c>
      <c r="K46" s="130">
        <v>45796</v>
      </c>
      <c r="L46" s="131">
        <f t="shared" si="15"/>
        <v>2</v>
      </c>
      <c r="M46" s="132">
        <f t="shared" si="16"/>
        <v>2</v>
      </c>
      <c r="N46" s="132">
        <f t="shared" si="17"/>
        <v>0</v>
      </c>
      <c r="O46" s="132">
        <f t="shared" si="18"/>
        <v>0</v>
      </c>
      <c r="P46" s="132">
        <f t="shared" si="19"/>
        <v>0</v>
      </c>
      <c r="Q46" s="132">
        <f t="shared" si="20"/>
        <v>2</v>
      </c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X46" s="134" t="s">
        <v>2845</v>
      </c>
      <c r="AY46" s="134" t="s">
        <v>2845</v>
      </c>
    </row>
    <row r="47" spans="1:51" ht="13.8" hidden="1" outlineLevel="1">
      <c r="A47" s="126"/>
      <c r="B47" s="155" t="s">
        <v>3091</v>
      </c>
      <c r="C47" s="137" t="s">
        <v>3093</v>
      </c>
      <c r="D47" s="129">
        <f t="shared" ref="D47:D57" si="25">AVERAGE(E47:H47)</f>
        <v>1</v>
      </c>
      <c r="E47" s="126">
        <v>1</v>
      </c>
      <c r="F47" s="126">
        <v>1</v>
      </c>
      <c r="G47" s="126">
        <v>1</v>
      </c>
      <c r="H47" s="126">
        <v>1</v>
      </c>
      <c r="I47" s="130"/>
      <c r="J47" s="130"/>
      <c r="K47" s="130"/>
      <c r="L47" s="131">
        <f t="shared" si="15"/>
        <v>0</v>
      </c>
      <c r="M47" s="132">
        <f t="shared" si="16"/>
        <v>0</v>
      </c>
      <c r="N47" s="132">
        <f t="shared" si="17"/>
        <v>0</v>
      </c>
      <c r="O47" s="132">
        <f t="shared" si="18"/>
        <v>0</v>
      </c>
      <c r="P47" s="132">
        <f t="shared" si="19"/>
        <v>0</v>
      </c>
      <c r="Q47" s="132">
        <f t="shared" si="20"/>
        <v>0</v>
      </c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</row>
    <row r="48" spans="1:51" ht="13.8" hidden="1" outlineLevel="1">
      <c r="A48" s="126"/>
      <c r="B48" s="155" t="s">
        <v>3100</v>
      </c>
      <c r="C48" s="137" t="s">
        <v>3101</v>
      </c>
      <c r="D48" s="129">
        <f t="shared" si="25"/>
        <v>1</v>
      </c>
      <c r="E48" s="126">
        <v>1</v>
      </c>
      <c r="F48" s="126">
        <v>1</v>
      </c>
      <c r="G48" s="126">
        <v>1</v>
      </c>
      <c r="H48" s="126">
        <v>1</v>
      </c>
      <c r="I48" s="130"/>
      <c r="J48" s="130"/>
      <c r="K48" s="130"/>
      <c r="L48" s="131">
        <f t="shared" si="15"/>
        <v>0</v>
      </c>
      <c r="M48" s="132">
        <f t="shared" si="16"/>
        <v>0</v>
      </c>
      <c r="N48" s="132">
        <f t="shared" si="17"/>
        <v>0</v>
      </c>
      <c r="O48" s="132">
        <f t="shared" si="18"/>
        <v>0</v>
      </c>
      <c r="P48" s="132">
        <f t="shared" si="19"/>
        <v>0</v>
      </c>
      <c r="Q48" s="132">
        <f t="shared" si="20"/>
        <v>0</v>
      </c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</row>
    <row r="49" spans="1:96" ht="13.8" hidden="1" outlineLevel="1">
      <c r="A49" s="126"/>
      <c r="B49" s="155" t="s">
        <v>3106</v>
      </c>
      <c r="C49" s="137" t="s">
        <v>3107</v>
      </c>
      <c r="D49" s="129">
        <f t="shared" si="25"/>
        <v>1</v>
      </c>
      <c r="E49" s="126">
        <v>1</v>
      </c>
      <c r="F49" s="126">
        <v>1</v>
      </c>
      <c r="G49" s="126">
        <v>1</v>
      </c>
      <c r="H49" s="126">
        <v>1</v>
      </c>
      <c r="I49" s="130"/>
      <c r="J49" s="130"/>
      <c r="K49" s="130"/>
      <c r="L49" s="131">
        <f t="shared" si="15"/>
        <v>0</v>
      </c>
      <c r="M49" s="132">
        <f t="shared" si="16"/>
        <v>0</v>
      </c>
      <c r="N49" s="132">
        <f t="shared" si="17"/>
        <v>0</v>
      </c>
      <c r="O49" s="132">
        <f t="shared" si="18"/>
        <v>0</v>
      </c>
      <c r="P49" s="132">
        <f t="shared" si="19"/>
        <v>0</v>
      </c>
      <c r="Q49" s="132">
        <f t="shared" si="20"/>
        <v>0</v>
      </c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</row>
    <row r="50" spans="1:96" ht="13.8" hidden="1" outlineLevel="1">
      <c r="A50" s="126"/>
      <c r="B50" s="155" t="s">
        <v>3109</v>
      </c>
      <c r="C50" s="137" t="s">
        <v>3110</v>
      </c>
      <c r="D50" s="129">
        <f t="shared" si="25"/>
        <v>1</v>
      </c>
      <c r="E50" s="126">
        <v>1</v>
      </c>
      <c r="F50" s="126">
        <v>1</v>
      </c>
      <c r="G50" s="126">
        <v>1</v>
      </c>
      <c r="H50" s="126">
        <v>1</v>
      </c>
      <c r="I50" s="130"/>
      <c r="J50" s="130"/>
      <c r="K50" s="130"/>
      <c r="L50" s="131">
        <f t="shared" si="15"/>
        <v>0</v>
      </c>
      <c r="M50" s="132">
        <f t="shared" si="16"/>
        <v>0</v>
      </c>
      <c r="N50" s="132">
        <f t="shared" si="17"/>
        <v>0</v>
      </c>
      <c r="O50" s="132">
        <f t="shared" si="18"/>
        <v>0</v>
      </c>
      <c r="P50" s="132">
        <f t="shared" si="19"/>
        <v>0</v>
      </c>
      <c r="Q50" s="132">
        <f t="shared" si="20"/>
        <v>0</v>
      </c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</row>
    <row r="51" spans="1:96" ht="13.8" hidden="1" outlineLevel="1">
      <c r="A51" s="126"/>
      <c r="B51" s="155" t="s">
        <v>3116</v>
      </c>
      <c r="C51" s="137" t="s">
        <v>3117</v>
      </c>
      <c r="D51" s="129">
        <f t="shared" si="25"/>
        <v>1</v>
      </c>
      <c r="E51" s="126">
        <v>1</v>
      </c>
      <c r="F51" s="126">
        <v>1</v>
      </c>
      <c r="G51" s="126">
        <v>1</v>
      </c>
      <c r="H51" s="126">
        <v>1</v>
      </c>
      <c r="I51" s="130"/>
      <c r="J51" s="130"/>
      <c r="K51" s="130"/>
      <c r="L51" s="131">
        <f t="shared" si="15"/>
        <v>0</v>
      </c>
      <c r="M51" s="132">
        <f t="shared" si="16"/>
        <v>0</v>
      </c>
      <c r="N51" s="132">
        <f t="shared" si="17"/>
        <v>0</v>
      </c>
      <c r="O51" s="132">
        <f t="shared" si="18"/>
        <v>0</v>
      </c>
      <c r="P51" s="132">
        <f t="shared" si="19"/>
        <v>0</v>
      </c>
      <c r="Q51" s="132">
        <f t="shared" si="20"/>
        <v>0</v>
      </c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/>
    </row>
    <row r="52" spans="1:96" ht="13.8" hidden="1" outlineLevel="1">
      <c r="A52" s="126"/>
      <c r="B52" s="155" t="s">
        <v>3124</v>
      </c>
      <c r="C52" s="137" t="s">
        <v>2882</v>
      </c>
      <c r="D52" s="129">
        <f t="shared" si="25"/>
        <v>1</v>
      </c>
      <c r="E52" s="126">
        <v>1</v>
      </c>
      <c r="F52" s="126">
        <v>1</v>
      </c>
      <c r="G52" s="126">
        <v>1</v>
      </c>
      <c r="H52" s="126">
        <v>1</v>
      </c>
      <c r="I52" s="130"/>
      <c r="J52" s="130"/>
      <c r="K52" s="130"/>
      <c r="L52" s="131">
        <f t="shared" si="15"/>
        <v>0</v>
      </c>
      <c r="M52" s="132">
        <f t="shared" si="16"/>
        <v>0</v>
      </c>
      <c r="N52" s="132">
        <f t="shared" si="17"/>
        <v>0</v>
      </c>
      <c r="O52" s="132">
        <f t="shared" si="18"/>
        <v>0</v>
      </c>
      <c r="P52" s="132">
        <f t="shared" si="19"/>
        <v>0</v>
      </c>
      <c r="Q52" s="132">
        <f t="shared" si="20"/>
        <v>0</v>
      </c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</row>
    <row r="53" spans="1:96" ht="13.8" hidden="1" outlineLevel="1">
      <c r="A53" s="126"/>
      <c r="B53" s="155" t="s">
        <v>3129</v>
      </c>
      <c r="C53" s="137" t="s">
        <v>2886</v>
      </c>
      <c r="D53" s="129">
        <f t="shared" si="25"/>
        <v>1</v>
      </c>
      <c r="E53" s="126">
        <v>1</v>
      </c>
      <c r="F53" s="126">
        <v>1</v>
      </c>
      <c r="G53" s="126">
        <v>1</v>
      </c>
      <c r="H53" s="126">
        <v>1</v>
      </c>
      <c r="I53" s="130"/>
      <c r="J53" s="130"/>
      <c r="K53" s="130"/>
      <c r="L53" s="131">
        <f t="shared" si="15"/>
        <v>0</v>
      </c>
      <c r="M53" s="132">
        <f t="shared" si="16"/>
        <v>0</v>
      </c>
      <c r="N53" s="132">
        <f t="shared" si="17"/>
        <v>0</v>
      </c>
      <c r="O53" s="132">
        <f t="shared" si="18"/>
        <v>0</v>
      </c>
      <c r="P53" s="132">
        <f t="shared" si="19"/>
        <v>0</v>
      </c>
      <c r="Q53" s="132">
        <f t="shared" si="20"/>
        <v>0</v>
      </c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3"/>
      <c r="AP53" s="133"/>
      <c r="AQ53" s="133"/>
      <c r="AR53" s="133"/>
      <c r="AS53" s="133"/>
      <c r="AT53" s="133"/>
      <c r="AU53" s="133"/>
      <c r="AV53" s="133"/>
    </row>
    <row r="54" spans="1:96" ht="13.8" hidden="1" outlineLevel="1">
      <c r="A54" s="126"/>
      <c r="B54" s="155" t="s">
        <v>3132</v>
      </c>
      <c r="C54" s="137" t="s">
        <v>3133</v>
      </c>
      <c r="D54" s="129">
        <f t="shared" si="25"/>
        <v>1</v>
      </c>
      <c r="E54" s="126">
        <v>1</v>
      </c>
      <c r="F54" s="126">
        <v>1</v>
      </c>
      <c r="G54" s="126">
        <v>1</v>
      </c>
      <c r="H54" s="126">
        <v>1</v>
      </c>
      <c r="I54" s="130"/>
      <c r="J54" s="130"/>
      <c r="K54" s="130"/>
      <c r="L54" s="131">
        <f t="shared" si="15"/>
        <v>0</v>
      </c>
      <c r="M54" s="132">
        <f t="shared" si="16"/>
        <v>0</v>
      </c>
      <c r="N54" s="132">
        <f t="shared" si="17"/>
        <v>0</v>
      </c>
      <c r="O54" s="132">
        <f t="shared" si="18"/>
        <v>0</v>
      </c>
      <c r="P54" s="132">
        <f t="shared" si="19"/>
        <v>0</v>
      </c>
      <c r="Q54" s="132">
        <f t="shared" si="20"/>
        <v>0</v>
      </c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</row>
    <row r="55" spans="1:96" ht="13.8" hidden="1" outlineLevel="1">
      <c r="A55" s="126"/>
      <c r="B55" s="155" t="s">
        <v>3136</v>
      </c>
      <c r="C55" s="137" t="s">
        <v>3137</v>
      </c>
      <c r="D55" s="129">
        <f t="shared" si="25"/>
        <v>1</v>
      </c>
      <c r="E55" s="126">
        <v>1</v>
      </c>
      <c r="F55" s="126">
        <v>1</v>
      </c>
      <c r="G55" s="126">
        <v>1</v>
      </c>
      <c r="H55" s="126">
        <v>1</v>
      </c>
      <c r="I55" s="130"/>
      <c r="J55" s="130"/>
      <c r="K55" s="130"/>
      <c r="L55" s="131">
        <f t="shared" si="15"/>
        <v>0</v>
      </c>
      <c r="M55" s="132">
        <f t="shared" si="16"/>
        <v>0</v>
      </c>
      <c r="N55" s="132">
        <f t="shared" si="17"/>
        <v>0</v>
      </c>
      <c r="O55" s="132">
        <f t="shared" si="18"/>
        <v>0</v>
      </c>
      <c r="P55" s="132">
        <f t="shared" si="19"/>
        <v>0</v>
      </c>
      <c r="Q55" s="132">
        <f t="shared" si="20"/>
        <v>0</v>
      </c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33"/>
      <c r="AN55" s="133"/>
      <c r="AO55" s="133"/>
      <c r="AP55" s="133"/>
      <c r="AQ55" s="133"/>
      <c r="AR55" s="133"/>
      <c r="AS55" s="133"/>
      <c r="AT55" s="133"/>
      <c r="AU55" s="133"/>
      <c r="AV55" s="133"/>
    </row>
    <row r="56" spans="1:96" ht="13.8" hidden="1" outlineLevel="1">
      <c r="A56" s="126"/>
      <c r="B56" s="155" t="s">
        <v>3140</v>
      </c>
      <c r="C56" s="137" t="s">
        <v>3141</v>
      </c>
      <c r="D56" s="129">
        <f t="shared" si="25"/>
        <v>1</v>
      </c>
      <c r="E56" s="126">
        <v>1</v>
      </c>
      <c r="F56" s="126">
        <v>1</v>
      </c>
      <c r="G56" s="126">
        <v>1</v>
      </c>
      <c r="H56" s="126">
        <v>1</v>
      </c>
      <c r="I56" s="130"/>
      <c r="J56" s="130"/>
      <c r="K56" s="130"/>
      <c r="L56" s="131">
        <f t="shared" si="15"/>
        <v>0</v>
      </c>
      <c r="M56" s="132">
        <f t="shared" si="16"/>
        <v>0</v>
      </c>
      <c r="N56" s="132">
        <f t="shared" si="17"/>
        <v>0</v>
      </c>
      <c r="O56" s="132">
        <f t="shared" si="18"/>
        <v>0</v>
      </c>
      <c r="P56" s="132">
        <f t="shared" si="19"/>
        <v>0</v>
      </c>
      <c r="Q56" s="132">
        <f t="shared" si="20"/>
        <v>0</v>
      </c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33"/>
      <c r="AN56" s="133"/>
      <c r="AO56" s="133"/>
      <c r="AP56" s="133"/>
      <c r="AQ56" s="133"/>
      <c r="AR56" s="133"/>
      <c r="AS56" s="133"/>
      <c r="AT56" s="133"/>
      <c r="AU56" s="133"/>
      <c r="AV56" s="133"/>
    </row>
    <row r="57" spans="1:96" ht="13.8" hidden="1" outlineLevel="1">
      <c r="A57" s="126"/>
      <c r="B57" s="155" t="s">
        <v>3148</v>
      </c>
      <c r="C57" s="137" t="s">
        <v>3149</v>
      </c>
      <c r="D57" s="129">
        <f t="shared" si="25"/>
        <v>1</v>
      </c>
      <c r="E57" s="126">
        <v>1</v>
      </c>
      <c r="F57" s="126">
        <v>1</v>
      </c>
      <c r="G57" s="126">
        <v>1</v>
      </c>
      <c r="H57" s="126">
        <v>1</v>
      </c>
      <c r="I57" s="130"/>
      <c r="J57" s="130"/>
      <c r="K57" s="130"/>
      <c r="L57" s="131">
        <v>0</v>
      </c>
      <c r="M57" s="132">
        <f t="shared" si="16"/>
        <v>0</v>
      </c>
      <c r="N57" s="132">
        <f t="shared" si="17"/>
        <v>0</v>
      </c>
      <c r="O57" s="132">
        <f t="shared" si="18"/>
        <v>0</v>
      </c>
      <c r="P57" s="132">
        <f t="shared" si="19"/>
        <v>0</v>
      </c>
      <c r="Q57" s="132">
        <f t="shared" si="20"/>
        <v>0</v>
      </c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  <c r="AM57" s="133"/>
      <c r="AN57" s="133"/>
      <c r="AO57" s="133"/>
      <c r="AP57" s="133"/>
      <c r="AQ57" s="133"/>
      <c r="AR57" s="133"/>
      <c r="AS57" s="133"/>
      <c r="AT57" s="133"/>
      <c r="AU57" s="133"/>
      <c r="AV57" s="133"/>
    </row>
    <row r="58" spans="1:96" ht="13.8" collapsed="1">
      <c r="A58" s="177">
        <v>7</v>
      </c>
      <c r="B58" s="178" t="s">
        <v>3154</v>
      </c>
      <c r="C58" s="179" t="s">
        <v>3156</v>
      </c>
      <c r="D58" s="180">
        <f>AVERAGE(D59:D60)</f>
        <v>1</v>
      </c>
      <c r="E58" s="181"/>
      <c r="F58" s="181"/>
      <c r="G58" s="181"/>
      <c r="H58" s="181"/>
      <c r="I58" s="181"/>
      <c r="J58" s="181">
        <v>45793</v>
      </c>
      <c r="K58" s="181">
        <v>45794</v>
      </c>
      <c r="L58" s="182">
        <f>NETWORKDAYS(J58,K58)</f>
        <v>1</v>
      </c>
      <c r="M58" s="132">
        <f t="shared" si="16"/>
        <v>2</v>
      </c>
      <c r="N58" s="132">
        <f t="shared" si="17"/>
        <v>0</v>
      </c>
      <c r="O58" s="132">
        <f t="shared" si="18"/>
        <v>0</v>
      </c>
      <c r="P58" s="132">
        <f t="shared" si="19"/>
        <v>0</v>
      </c>
      <c r="Q58" s="132">
        <f t="shared" si="20"/>
        <v>2</v>
      </c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  <c r="AC58" s="154"/>
      <c r="AD58" s="154"/>
      <c r="AE58" s="154"/>
      <c r="AF58" s="154"/>
      <c r="AG58" s="154"/>
      <c r="AH58" s="154"/>
      <c r="AI58" s="154"/>
      <c r="AJ58" s="154"/>
      <c r="AK58" s="154"/>
      <c r="AL58" s="154"/>
      <c r="AM58" s="154"/>
      <c r="AN58" s="154"/>
      <c r="AO58" s="154"/>
      <c r="AP58" s="154"/>
      <c r="AQ58" s="154"/>
      <c r="AR58" s="154"/>
      <c r="AS58" s="154"/>
      <c r="AT58" s="154"/>
      <c r="AU58" s="154"/>
      <c r="AV58" s="154"/>
      <c r="AW58" s="134" t="s">
        <v>2845</v>
      </c>
      <c r="AX58" s="154"/>
      <c r="AY58" s="154"/>
      <c r="AZ58" s="154"/>
      <c r="BA58" s="154"/>
      <c r="BB58" s="154"/>
      <c r="BC58" s="154"/>
      <c r="BD58" s="154"/>
      <c r="BE58" s="154"/>
      <c r="BF58" s="154"/>
      <c r="BG58" s="154"/>
      <c r="BH58" s="154"/>
      <c r="BI58" s="154"/>
      <c r="BJ58" s="154"/>
      <c r="BK58" s="154"/>
      <c r="BL58" s="154"/>
      <c r="BM58" s="154"/>
      <c r="BN58" s="154"/>
      <c r="BO58" s="154"/>
      <c r="BP58" s="154"/>
      <c r="BQ58" s="154"/>
      <c r="BR58" s="154"/>
      <c r="BS58" s="154"/>
      <c r="BT58" s="154"/>
      <c r="BU58" s="154"/>
      <c r="BV58" s="154"/>
      <c r="BW58" s="154"/>
      <c r="BX58" s="154"/>
      <c r="BY58" s="154"/>
      <c r="BZ58" s="154"/>
      <c r="CA58" s="154"/>
      <c r="CB58" s="154"/>
      <c r="CC58" s="154"/>
      <c r="CD58" s="154"/>
      <c r="CE58" s="154"/>
      <c r="CF58" s="154"/>
      <c r="CG58" s="154"/>
      <c r="CH58" s="134" t="s">
        <v>2845</v>
      </c>
      <c r="CI58" s="154"/>
      <c r="CJ58" s="154"/>
      <c r="CK58" s="154"/>
      <c r="CL58" s="154"/>
      <c r="CM58" s="154"/>
      <c r="CN58" s="154"/>
      <c r="CO58" s="154"/>
      <c r="CP58" s="154"/>
      <c r="CQ58" s="154"/>
      <c r="CR58" s="154"/>
    </row>
    <row r="59" spans="1:96" ht="13.8" hidden="1" outlineLevel="1">
      <c r="A59" s="177"/>
      <c r="B59" s="183" t="s">
        <v>3161</v>
      </c>
      <c r="C59" s="184" t="s">
        <v>3162</v>
      </c>
      <c r="D59" s="180">
        <f t="shared" ref="D59:D60" si="26">AVERAGE(E59:H59)</f>
        <v>1</v>
      </c>
      <c r="E59" s="126">
        <v>1</v>
      </c>
      <c r="F59" s="126">
        <v>1</v>
      </c>
      <c r="G59" s="126">
        <v>1</v>
      </c>
      <c r="H59" s="126">
        <v>1</v>
      </c>
      <c r="I59" s="130"/>
      <c r="J59" s="130"/>
      <c r="K59" s="130"/>
      <c r="L59" s="131">
        <v>0</v>
      </c>
      <c r="M59" s="132">
        <f t="shared" si="16"/>
        <v>0</v>
      </c>
      <c r="N59" s="132">
        <f t="shared" si="17"/>
        <v>0</v>
      </c>
      <c r="O59" s="132">
        <f t="shared" si="18"/>
        <v>0</v>
      </c>
      <c r="P59" s="132">
        <f t="shared" si="19"/>
        <v>0</v>
      </c>
      <c r="Q59" s="132">
        <f t="shared" si="20"/>
        <v>0</v>
      </c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  <c r="AO59" s="133"/>
      <c r="AP59" s="133"/>
      <c r="AQ59" s="133"/>
      <c r="AR59" s="133"/>
      <c r="AS59" s="133"/>
      <c r="AT59" s="133"/>
      <c r="AU59" s="133"/>
      <c r="AV59" s="133"/>
    </row>
    <row r="60" spans="1:96" ht="13.8" hidden="1" outlineLevel="1">
      <c r="A60" s="177"/>
      <c r="B60" s="183" t="s">
        <v>3165</v>
      </c>
      <c r="C60" s="184" t="s">
        <v>3166</v>
      </c>
      <c r="D60" s="180">
        <f t="shared" si="26"/>
        <v>1</v>
      </c>
      <c r="E60" s="126">
        <v>1</v>
      </c>
      <c r="F60" s="126">
        <v>1</v>
      </c>
      <c r="G60" s="126">
        <v>1</v>
      </c>
      <c r="H60" s="126">
        <v>1</v>
      </c>
      <c r="I60" s="130"/>
      <c r="J60" s="130"/>
      <c r="K60" s="130"/>
      <c r="L60" s="131">
        <v>0</v>
      </c>
      <c r="M60" s="132">
        <f t="shared" si="16"/>
        <v>0</v>
      </c>
      <c r="N60" s="132">
        <f t="shared" si="17"/>
        <v>0</v>
      </c>
      <c r="O60" s="132">
        <f t="shared" si="18"/>
        <v>0</v>
      </c>
      <c r="P60" s="132">
        <f t="shared" si="19"/>
        <v>0</v>
      </c>
      <c r="Q60" s="132">
        <f t="shared" si="20"/>
        <v>0</v>
      </c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</row>
    <row r="61" spans="1:96" ht="13.8" collapsed="1">
      <c r="A61" s="177">
        <v>8</v>
      </c>
      <c r="B61" s="178" t="s">
        <v>3170</v>
      </c>
      <c r="C61" s="179" t="s">
        <v>3171</v>
      </c>
      <c r="D61" s="180">
        <f>AVERAGE(D62:D63)</f>
        <v>1</v>
      </c>
      <c r="E61" s="130"/>
      <c r="F61" s="130"/>
      <c r="G61" s="130"/>
      <c r="H61" s="130"/>
      <c r="I61" s="130"/>
      <c r="J61" s="130">
        <v>45719</v>
      </c>
      <c r="K61" s="130">
        <v>45719</v>
      </c>
      <c r="L61" s="131">
        <f>NETWORKDAYS(J61,K61)</f>
        <v>1</v>
      </c>
      <c r="M61" s="132">
        <f t="shared" si="16"/>
        <v>4</v>
      </c>
      <c r="N61" s="132">
        <f t="shared" si="17"/>
        <v>0</v>
      </c>
      <c r="O61" s="132">
        <f t="shared" si="18"/>
        <v>0</v>
      </c>
      <c r="P61" s="132">
        <f t="shared" si="19"/>
        <v>0</v>
      </c>
      <c r="Q61" s="132">
        <f t="shared" si="20"/>
        <v>4</v>
      </c>
      <c r="R61" s="134" t="s">
        <v>2845</v>
      </c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  <c r="AM61" s="133"/>
      <c r="AN61" s="133"/>
      <c r="AO61" s="133"/>
      <c r="AP61" s="133"/>
      <c r="AQ61" s="133"/>
      <c r="AR61" s="133"/>
      <c r="AS61" s="133"/>
      <c r="AT61" s="133"/>
      <c r="AU61" s="133"/>
      <c r="AV61" s="133"/>
      <c r="AX61" s="134" t="s">
        <v>2845</v>
      </c>
      <c r="AY61" s="134" t="s">
        <v>2845</v>
      </c>
      <c r="AZ61" s="134" t="s">
        <v>2845</v>
      </c>
      <c r="BA61" s="133"/>
      <c r="BB61" s="133"/>
      <c r="BC61" s="133"/>
    </row>
    <row r="62" spans="1:96" ht="13.8" hidden="1" outlineLevel="1">
      <c r="A62" s="177"/>
      <c r="B62" s="183" t="s">
        <v>3174</v>
      </c>
      <c r="C62" s="184" t="s">
        <v>3175</v>
      </c>
      <c r="D62" s="180">
        <f t="shared" ref="D62:D63" si="27">AVERAGE(E62:I62)</f>
        <v>1</v>
      </c>
      <c r="E62" s="126">
        <v>1</v>
      </c>
      <c r="F62" s="126">
        <v>1</v>
      </c>
      <c r="G62" s="126">
        <v>1</v>
      </c>
      <c r="H62" s="126">
        <v>1</v>
      </c>
      <c r="I62" s="130"/>
      <c r="J62" s="130"/>
      <c r="K62" s="130"/>
      <c r="L62" s="131">
        <v>0</v>
      </c>
      <c r="M62" s="132">
        <f t="shared" si="16"/>
        <v>0</v>
      </c>
      <c r="N62" s="132">
        <f t="shared" si="17"/>
        <v>0</v>
      </c>
      <c r="O62" s="132">
        <f t="shared" si="18"/>
        <v>0</v>
      </c>
      <c r="P62" s="132">
        <f t="shared" si="19"/>
        <v>0</v>
      </c>
      <c r="Q62" s="132">
        <f t="shared" si="20"/>
        <v>0</v>
      </c>
      <c r="R62" s="133"/>
      <c r="S62" s="133"/>
      <c r="T62" s="133"/>
      <c r="U62" s="133"/>
      <c r="V62" s="133"/>
      <c r="W62" s="133"/>
      <c r="X62" s="133"/>
      <c r="Y62" s="185"/>
      <c r="Z62" s="185"/>
      <c r="AA62" s="133"/>
      <c r="AB62" s="133"/>
      <c r="AC62" s="133"/>
      <c r="AD62" s="133"/>
      <c r="AE62" s="133"/>
      <c r="AF62" s="133"/>
      <c r="AG62" s="133"/>
      <c r="AH62" s="133"/>
      <c r="AI62" s="133"/>
      <c r="AJ62" s="133"/>
      <c r="AK62" s="133"/>
      <c r="AL62" s="133"/>
      <c r="AM62" s="133"/>
      <c r="AN62" s="133"/>
      <c r="AO62" s="133"/>
      <c r="AP62" s="133"/>
      <c r="AQ62" s="133"/>
      <c r="AR62" s="133"/>
      <c r="AS62" s="133"/>
      <c r="AT62" s="133"/>
      <c r="AU62" s="133"/>
      <c r="AV62" s="133"/>
      <c r="AX62" s="133"/>
      <c r="AY62" s="133"/>
      <c r="AZ62" s="133"/>
      <c r="BA62" s="133"/>
      <c r="BB62" s="133"/>
      <c r="BC62" s="133"/>
    </row>
    <row r="63" spans="1:96" ht="13.8" hidden="1" outlineLevel="1">
      <c r="A63" s="177"/>
      <c r="B63" s="183" t="s">
        <v>3180</v>
      </c>
      <c r="C63" s="184" t="s">
        <v>3181</v>
      </c>
      <c r="D63" s="180">
        <f t="shared" si="27"/>
        <v>1</v>
      </c>
      <c r="E63" s="126">
        <v>1</v>
      </c>
      <c r="F63" s="126">
        <v>1</v>
      </c>
      <c r="G63" s="126">
        <v>1</v>
      </c>
      <c r="H63" s="126">
        <v>1</v>
      </c>
      <c r="I63" s="130"/>
      <c r="J63" s="130"/>
      <c r="K63" s="130"/>
      <c r="L63" s="131">
        <v>0</v>
      </c>
      <c r="M63" s="132">
        <f t="shared" si="16"/>
        <v>0</v>
      </c>
      <c r="N63" s="132">
        <f t="shared" si="17"/>
        <v>0</v>
      </c>
      <c r="O63" s="132">
        <f t="shared" si="18"/>
        <v>0</v>
      </c>
      <c r="P63" s="132">
        <f t="shared" si="19"/>
        <v>0</v>
      </c>
      <c r="Q63" s="132">
        <f t="shared" si="20"/>
        <v>0</v>
      </c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  <c r="AO63" s="133"/>
      <c r="AP63" s="133"/>
      <c r="AQ63" s="133"/>
      <c r="AR63" s="133"/>
      <c r="AS63" s="133"/>
      <c r="AT63" s="133"/>
      <c r="AU63" s="133"/>
      <c r="AV63" s="133"/>
      <c r="AX63" s="133"/>
      <c r="AY63" s="133"/>
      <c r="AZ63" s="133"/>
      <c r="BA63" s="133"/>
      <c r="BB63" s="133"/>
      <c r="BC63" s="133"/>
    </row>
    <row r="64" spans="1:96" ht="13.8" collapsed="1">
      <c r="A64" s="177">
        <v>9</v>
      </c>
      <c r="B64" s="178" t="s">
        <v>3186</v>
      </c>
      <c r="C64" s="179" t="s">
        <v>3187</v>
      </c>
      <c r="D64" s="180">
        <f>AVERAGE(D65:D71)</f>
        <v>1</v>
      </c>
      <c r="E64" s="130"/>
      <c r="F64" s="130"/>
      <c r="G64" s="130"/>
      <c r="H64" s="130"/>
      <c r="I64" s="130"/>
      <c r="J64" s="130">
        <v>45768</v>
      </c>
      <c r="K64" s="130">
        <v>45770</v>
      </c>
      <c r="L64" s="131">
        <f t="shared" ref="L64:L67" si="28">NETWORKDAYS(J64,K64)</f>
        <v>3</v>
      </c>
      <c r="M64" s="132">
        <f t="shared" si="16"/>
        <v>3</v>
      </c>
      <c r="N64" s="132">
        <f t="shared" si="17"/>
        <v>0</v>
      </c>
      <c r="O64" s="132">
        <f t="shared" si="18"/>
        <v>0</v>
      </c>
      <c r="P64" s="132">
        <f t="shared" si="19"/>
        <v>0</v>
      </c>
      <c r="Q64" s="132">
        <f t="shared" si="20"/>
        <v>3</v>
      </c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  <c r="AG64" s="133"/>
      <c r="AH64" s="133"/>
      <c r="AI64" s="133"/>
      <c r="AJ64" s="133"/>
      <c r="AK64" s="133"/>
      <c r="AL64" s="133"/>
      <c r="AM64" s="133"/>
      <c r="AN64" s="133"/>
      <c r="AO64" s="133"/>
      <c r="AP64" s="133"/>
      <c r="AQ64" s="133"/>
      <c r="AR64" s="133"/>
      <c r="AS64" s="133"/>
      <c r="AT64" s="133"/>
      <c r="AU64" s="133"/>
      <c r="AV64" s="133"/>
      <c r="AX64" s="133"/>
      <c r="AY64" s="133"/>
      <c r="AZ64" s="133"/>
      <c r="BA64" s="134" t="s">
        <v>2845</v>
      </c>
      <c r="BB64" s="134" t="s">
        <v>2845</v>
      </c>
      <c r="BC64" s="134" t="s">
        <v>2845</v>
      </c>
    </row>
    <row r="65" spans="1:96" ht="13.8" hidden="1" outlineLevel="1">
      <c r="A65" s="177"/>
      <c r="B65" s="184" t="s">
        <v>3196</v>
      </c>
      <c r="C65" s="184" t="s">
        <v>3197</v>
      </c>
      <c r="D65" s="180">
        <f t="shared" ref="D65:D71" si="29">AVERAGE(E65:I65)</f>
        <v>1</v>
      </c>
      <c r="E65" s="126">
        <v>1</v>
      </c>
      <c r="F65" s="126">
        <v>1</v>
      </c>
      <c r="G65" s="126">
        <v>1</v>
      </c>
      <c r="H65" s="126">
        <v>1</v>
      </c>
      <c r="I65" s="130"/>
      <c r="J65" s="130"/>
      <c r="K65" s="130"/>
      <c r="L65" s="131">
        <f t="shared" si="28"/>
        <v>0</v>
      </c>
      <c r="M65" s="132">
        <f t="shared" si="16"/>
        <v>0</v>
      </c>
      <c r="N65" s="132">
        <f t="shared" si="17"/>
        <v>0</v>
      </c>
      <c r="O65" s="132">
        <f t="shared" si="18"/>
        <v>0</v>
      </c>
      <c r="P65" s="132">
        <f t="shared" si="19"/>
        <v>0</v>
      </c>
      <c r="Q65" s="132">
        <f t="shared" si="20"/>
        <v>0</v>
      </c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  <c r="AM65" s="133"/>
      <c r="AN65" s="133"/>
      <c r="AO65" s="133"/>
      <c r="AP65" s="133"/>
      <c r="AQ65" s="133"/>
      <c r="AR65" s="133"/>
      <c r="AS65" s="133"/>
      <c r="AT65" s="133"/>
      <c r="AU65" s="133"/>
      <c r="AV65" s="133"/>
    </row>
    <row r="66" spans="1:96" ht="13.8" hidden="1" outlineLevel="1">
      <c r="A66" s="177"/>
      <c r="B66" s="184" t="s">
        <v>3203</v>
      </c>
      <c r="C66" s="184" t="s">
        <v>3204</v>
      </c>
      <c r="D66" s="180">
        <f t="shared" si="29"/>
        <v>1</v>
      </c>
      <c r="E66" s="126">
        <v>1</v>
      </c>
      <c r="F66" s="126">
        <v>1</v>
      </c>
      <c r="G66" s="126">
        <v>1</v>
      </c>
      <c r="H66" s="126">
        <v>1</v>
      </c>
      <c r="I66" s="130"/>
      <c r="J66" s="130"/>
      <c r="K66" s="130"/>
      <c r="L66" s="131">
        <f t="shared" si="28"/>
        <v>0</v>
      </c>
      <c r="M66" s="132">
        <f t="shared" si="16"/>
        <v>0</v>
      </c>
      <c r="N66" s="132">
        <f t="shared" si="17"/>
        <v>0</v>
      </c>
      <c r="O66" s="132">
        <f t="shared" si="18"/>
        <v>0</v>
      </c>
      <c r="P66" s="132">
        <f t="shared" si="19"/>
        <v>0</v>
      </c>
      <c r="Q66" s="132">
        <f t="shared" si="20"/>
        <v>0</v>
      </c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133"/>
      <c r="AJ66" s="133"/>
      <c r="AK66" s="133"/>
      <c r="AL66" s="133"/>
      <c r="AM66" s="133"/>
      <c r="AN66" s="133"/>
      <c r="AO66" s="133"/>
      <c r="AP66" s="133"/>
      <c r="AQ66" s="133"/>
      <c r="AR66" s="133"/>
      <c r="AS66" s="133"/>
      <c r="AT66" s="133"/>
      <c r="AU66" s="133"/>
      <c r="AV66" s="133"/>
    </row>
    <row r="67" spans="1:96" ht="13.8" hidden="1" outlineLevel="1">
      <c r="A67" s="177"/>
      <c r="B67" s="184" t="s">
        <v>3209</v>
      </c>
      <c r="C67" s="184" t="s">
        <v>3210</v>
      </c>
      <c r="D67" s="180">
        <f t="shared" si="29"/>
        <v>1</v>
      </c>
      <c r="E67" s="126">
        <v>1</v>
      </c>
      <c r="F67" s="126">
        <v>1</v>
      </c>
      <c r="G67" s="130"/>
      <c r="H67" s="130"/>
      <c r="I67" s="130"/>
      <c r="J67" s="130"/>
      <c r="K67" s="130"/>
      <c r="L67" s="131">
        <f t="shared" si="28"/>
        <v>0</v>
      </c>
      <c r="M67" s="132">
        <f t="shared" si="16"/>
        <v>0</v>
      </c>
      <c r="N67" s="132">
        <f t="shared" si="17"/>
        <v>0</v>
      </c>
      <c r="O67" s="132">
        <f t="shared" si="18"/>
        <v>0</v>
      </c>
      <c r="P67" s="132">
        <f t="shared" si="19"/>
        <v>0</v>
      </c>
      <c r="Q67" s="132">
        <f t="shared" si="20"/>
        <v>0</v>
      </c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  <c r="AL67" s="133"/>
      <c r="AM67" s="133"/>
      <c r="AN67" s="133"/>
      <c r="AO67" s="133"/>
      <c r="AP67" s="133"/>
      <c r="AQ67" s="133"/>
      <c r="AR67" s="133"/>
      <c r="AS67" s="133"/>
      <c r="AT67" s="133"/>
      <c r="AU67" s="133"/>
      <c r="AV67" s="133"/>
    </row>
    <row r="68" spans="1:96" ht="13.8" hidden="1" outlineLevel="1">
      <c r="A68" s="177"/>
      <c r="B68" s="184" t="s">
        <v>3217</v>
      </c>
      <c r="C68" s="184" t="s">
        <v>3219</v>
      </c>
      <c r="D68" s="180">
        <f t="shared" si="29"/>
        <v>1</v>
      </c>
      <c r="E68" s="126">
        <v>1</v>
      </c>
      <c r="F68" s="126">
        <v>1</v>
      </c>
      <c r="G68" s="126">
        <v>1</v>
      </c>
      <c r="H68" s="130"/>
      <c r="I68" s="130"/>
      <c r="J68" s="130"/>
      <c r="K68" s="130"/>
      <c r="L68" s="131">
        <v>0</v>
      </c>
      <c r="M68" s="132">
        <f t="shared" si="16"/>
        <v>0</v>
      </c>
      <c r="N68" s="132">
        <f t="shared" si="17"/>
        <v>0</v>
      </c>
      <c r="O68" s="132">
        <f t="shared" si="18"/>
        <v>0</v>
      </c>
      <c r="P68" s="132">
        <f t="shared" si="19"/>
        <v>0</v>
      </c>
      <c r="Q68" s="132">
        <f t="shared" si="20"/>
        <v>0</v>
      </c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  <c r="AL68" s="133"/>
      <c r="AM68" s="133"/>
      <c r="AN68" s="133"/>
      <c r="AO68" s="133"/>
      <c r="AP68" s="133"/>
      <c r="AQ68" s="133"/>
      <c r="AR68" s="133"/>
      <c r="AS68" s="133"/>
      <c r="AT68" s="133"/>
      <c r="AU68" s="133"/>
      <c r="AV68" s="133"/>
    </row>
    <row r="69" spans="1:96" ht="13.8" hidden="1" outlineLevel="1">
      <c r="A69" s="177"/>
      <c r="B69" s="184" t="s">
        <v>3225</v>
      </c>
      <c r="C69" s="184" t="s">
        <v>3226</v>
      </c>
      <c r="D69" s="180">
        <f t="shared" si="29"/>
        <v>1</v>
      </c>
      <c r="E69" s="126">
        <v>1</v>
      </c>
      <c r="F69" s="126">
        <v>1</v>
      </c>
      <c r="G69" s="126">
        <v>1</v>
      </c>
      <c r="H69" s="130"/>
      <c r="I69" s="130"/>
      <c r="J69" s="130"/>
      <c r="K69" s="130"/>
      <c r="L69" s="131">
        <v>0</v>
      </c>
      <c r="M69" s="132">
        <f t="shared" si="16"/>
        <v>0</v>
      </c>
      <c r="N69" s="132">
        <f t="shared" si="17"/>
        <v>0</v>
      </c>
      <c r="O69" s="132">
        <f t="shared" si="18"/>
        <v>0</v>
      </c>
      <c r="P69" s="132">
        <f t="shared" si="19"/>
        <v>0</v>
      </c>
      <c r="Q69" s="132">
        <f t="shared" si="20"/>
        <v>0</v>
      </c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  <c r="AK69" s="133"/>
      <c r="AL69" s="133"/>
      <c r="AM69" s="133"/>
      <c r="AN69" s="133"/>
      <c r="AO69" s="133"/>
      <c r="AP69" s="133"/>
      <c r="AQ69" s="133"/>
      <c r="AR69" s="133"/>
      <c r="AS69" s="133"/>
      <c r="AT69" s="133"/>
      <c r="AU69" s="133"/>
      <c r="AV69" s="133"/>
    </row>
    <row r="70" spans="1:96" ht="13.8" hidden="1" outlineLevel="1">
      <c r="A70" s="177"/>
      <c r="B70" s="184" t="s">
        <v>3233</v>
      </c>
      <c r="C70" s="184" t="s">
        <v>3234</v>
      </c>
      <c r="D70" s="180">
        <f t="shared" si="29"/>
        <v>1</v>
      </c>
      <c r="E70" s="126">
        <v>1</v>
      </c>
      <c r="F70" s="126">
        <v>1</v>
      </c>
      <c r="G70" s="126">
        <v>1</v>
      </c>
      <c r="H70" s="130"/>
      <c r="I70" s="130"/>
      <c r="J70" s="130"/>
      <c r="K70" s="130"/>
      <c r="L70" s="131">
        <v>0</v>
      </c>
      <c r="M70" s="132">
        <f t="shared" si="16"/>
        <v>0</v>
      </c>
      <c r="N70" s="132">
        <f t="shared" si="17"/>
        <v>0</v>
      </c>
      <c r="O70" s="132">
        <f t="shared" si="18"/>
        <v>0</v>
      </c>
      <c r="P70" s="132">
        <f t="shared" si="19"/>
        <v>0</v>
      </c>
      <c r="Q70" s="132">
        <f t="shared" si="20"/>
        <v>0</v>
      </c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  <c r="AH70" s="133"/>
      <c r="AI70" s="133"/>
      <c r="AJ70" s="133"/>
      <c r="AK70" s="133"/>
      <c r="AL70" s="133"/>
      <c r="AM70" s="133"/>
      <c r="AN70" s="133"/>
      <c r="AO70" s="133"/>
      <c r="AP70" s="133"/>
      <c r="AQ70" s="133"/>
      <c r="AR70" s="133"/>
      <c r="AS70" s="133"/>
      <c r="AT70" s="133"/>
      <c r="AU70" s="133"/>
      <c r="AV70" s="133"/>
    </row>
    <row r="71" spans="1:96" ht="13.8" hidden="1" outlineLevel="1">
      <c r="A71" s="177"/>
      <c r="B71" s="184" t="s">
        <v>3240</v>
      </c>
      <c r="C71" s="184" t="s">
        <v>3241</v>
      </c>
      <c r="D71" s="180">
        <f t="shared" si="29"/>
        <v>1</v>
      </c>
      <c r="E71" s="126">
        <v>1</v>
      </c>
      <c r="F71" s="126">
        <v>1</v>
      </c>
      <c r="G71" s="126">
        <v>1</v>
      </c>
      <c r="H71" s="130"/>
      <c r="I71" s="130"/>
      <c r="J71" s="130"/>
      <c r="K71" s="130"/>
      <c r="L71" s="131">
        <v>0</v>
      </c>
      <c r="M71" s="132">
        <f t="shared" si="16"/>
        <v>0</v>
      </c>
      <c r="N71" s="132">
        <f t="shared" si="17"/>
        <v>0</v>
      </c>
      <c r="O71" s="132">
        <f t="shared" si="18"/>
        <v>0</v>
      </c>
      <c r="P71" s="132">
        <f t="shared" si="19"/>
        <v>0</v>
      </c>
      <c r="Q71" s="132">
        <f t="shared" si="20"/>
        <v>0</v>
      </c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  <c r="AM71" s="133"/>
      <c r="AN71" s="133"/>
      <c r="AO71" s="133"/>
      <c r="AP71" s="133"/>
      <c r="AQ71" s="133"/>
      <c r="AR71" s="133"/>
      <c r="AS71" s="133"/>
      <c r="AT71" s="133"/>
      <c r="AU71" s="133"/>
      <c r="AV71" s="133"/>
    </row>
    <row r="72" spans="1:96" ht="13.8" collapsed="1">
      <c r="A72" s="190">
        <v>10</v>
      </c>
      <c r="B72" s="178" t="s">
        <v>3247</v>
      </c>
      <c r="C72" s="191" t="s">
        <v>3248</v>
      </c>
      <c r="D72" s="192">
        <f>AVERAGE(D73:D82)</f>
        <v>1</v>
      </c>
      <c r="E72" s="150"/>
      <c r="F72" s="150"/>
      <c r="G72" s="150"/>
      <c r="H72" s="150"/>
      <c r="I72" s="150"/>
      <c r="J72" s="150">
        <v>45771</v>
      </c>
      <c r="K72" s="150">
        <v>45778</v>
      </c>
      <c r="L72" s="153">
        <f t="shared" ref="L72:L150" si="30">NETWORKDAYS(J72,K72)</f>
        <v>6</v>
      </c>
      <c r="M72" s="132">
        <f t="shared" si="16"/>
        <v>10</v>
      </c>
      <c r="N72" s="132">
        <f t="shared" si="17"/>
        <v>0</v>
      </c>
      <c r="O72" s="132">
        <f t="shared" si="18"/>
        <v>0</v>
      </c>
      <c r="P72" s="132">
        <f t="shared" si="19"/>
        <v>0</v>
      </c>
      <c r="Q72" s="132">
        <f t="shared" si="20"/>
        <v>10</v>
      </c>
      <c r="R72" s="193"/>
      <c r="S72" s="193"/>
      <c r="T72" s="193"/>
      <c r="U72" s="193"/>
      <c r="V72" s="193"/>
      <c r="W72" s="193"/>
      <c r="X72" s="193"/>
      <c r="Y72" s="193"/>
      <c r="Z72" s="193"/>
      <c r="AA72" s="193"/>
      <c r="AB72" s="193"/>
      <c r="AC72" s="193"/>
      <c r="AD72" s="193"/>
      <c r="AE72" s="193"/>
      <c r="AF72" s="193"/>
      <c r="AG72" s="193"/>
      <c r="AH72" s="193"/>
      <c r="AI72" s="193"/>
      <c r="AJ72" s="193"/>
      <c r="AK72" s="193"/>
      <c r="AL72" s="193"/>
      <c r="AM72" s="193"/>
      <c r="AN72" s="193"/>
      <c r="AO72" s="193"/>
      <c r="AP72" s="193"/>
      <c r="AQ72" s="193"/>
      <c r="AR72" s="193"/>
      <c r="AS72" s="193"/>
      <c r="AT72" s="193"/>
      <c r="AU72" s="193"/>
      <c r="AV72" s="193"/>
      <c r="AW72" s="193"/>
      <c r="AX72" s="193"/>
      <c r="AY72" s="193"/>
      <c r="AZ72" s="193"/>
      <c r="BA72" s="193"/>
      <c r="BB72" s="193"/>
      <c r="BC72" s="193"/>
      <c r="BD72" s="134" t="s">
        <v>2845</v>
      </c>
      <c r="BE72" s="134" t="s">
        <v>2845</v>
      </c>
      <c r="BF72" s="134" t="s">
        <v>2845</v>
      </c>
      <c r="BG72" s="134" t="s">
        <v>2845</v>
      </c>
      <c r="BH72" s="134" t="s">
        <v>2845</v>
      </c>
      <c r="BI72" s="134" t="s">
        <v>2845</v>
      </c>
      <c r="BJ72" s="193"/>
      <c r="BK72" s="193"/>
      <c r="BL72" s="193"/>
      <c r="BM72" s="193"/>
      <c r="BN72" s="193"/>
      <c r="BO72" s="193"/>
      <c r="BP72" s="193"/>
      <c r="BQ72" s="193"/>
      <c r="BR72" s="193"/>
      <c r="BS72" s="193"/>
      <c r="BT72" s="193"/>
      <c r="BU72" s="193"/>
      <c r="BV72" s="193"/>
      <c r="BW72" s="193"/>
      <c r="BX72" s="193"/>
      <c r="BY72" s="193"/>
      <c r="BZ72" s="193"/>
      <c r="CA72" s="193"/>
      <c r="CB72" s="193"/>
      <c r="CC72" s="193"/>
      <c r="CD72" s="193"/>
      <c r="CE72" s="193"/>
      <c r="CF72" s="193"/>
      <c r="CG72" s="193"/>
      <c r="CH72" s="193"/>
      <c r="CI72" s="134" t="s">
        <v>2845</v>
      </c>
      <c r="CJ72" s="134" t="s">
        <v>2845</v>
      </c>
      <c r="CK72" s="134" t="s">
        <v>2845</v>
      </c>
      <c r="CL72" s="134" t="s">
        <v>2845</v>
      </c>
      <c r="CO72" s="193"/>
      <c r="CP72" s="193"/>
      <c r="CQ72" s="193"/>
      <c r="CR72" s="193"/>
    </row>
    <row r="73" spans="1:96" ht="13.8" hidden="1" outlineLevel="1">
      <c r="A73" s="126"/>
      <c r="B73" s="155" t="s">
        <v>3259</v>
      </c>
      <c r="C73" s="137" t="s">
        <v>3261</v>
      </c>
      <c r="D73" s="129">
        <f t="shared" ref="D73:D82" si="31">AVERAGE(E73:H73)</f>
        <v>1</v>
      </c>
      <c r="E73" s="126">
        <v>1</v>
      </c>
      <c r="F73" s="126">
        <v>1</v>
      </c>
      <c r="G73" s="126">
        <v>1</v>
      </c>
      <c r="H73" s="126">
        <v>1</v>
      </c>
      <c r="I73" s="130"/>
      <c r="J73" s="130"/>
      <c r="K73" s="130"/>
      <c r="L73" s="131">
        <f t="shared" si="30"/>
        <v>0</v>
      </c>
      <c r="M73" s="132">
        <f t="shared" si="16"/>
        <v>0</v>
      </c>
      <c r="N73" s="132">
        <f t="shared" si="17"/>
        <v>0</v>
      </c>
      <c r="O73" s="132">
        <f t="shared" si="18"/>
        <v>0</v>
      </c>
      <c r="P73" s="132">
        <f t="shared" si="19"/>
        <v>0</v>
      </c>
      <c r="Q73" s="132">
        <f t="shared" si="20"/>
        <v>0</v>
      </c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  <c r="AL73" s="133"/>
      <c r="AM73" s="133"/>
      <c r="AN73" s="133"/>
      <c r="AO73" s="133"/>
      <c r="AP73" s="133"/>
      <c r="AQ73" s="133"/>
      <c r="AR73" s="133"/>
      <c r="AS73" s="133"/>
      <c r="AT73" s="133"/>
      <c r="AU73" s="133"/>
      <c r="AV73" s="133"/>
    </row>
    <row r="74" spans="1:96" ht="13.8" hidden="1" outlineLevel="1">
      <c r="A74" s="126"/>
      <c r="B74" s="155" t="s">
        <v>3271</v>
      </c>
      <c r="C74" s="137" t="s">
        <v>3272</v>
      </c>
      <c r="D74" s="129">
        <f t="shared" si="31"/>
        <v>1</v>
      </c>
      <c r="E74" s="126">
        <v>1</v>
      </c>
      <c r="F74" s="126">
        <v>1</v>
      </c>
      <c r="G74" s="126">
        <v>1</v>
      </c>
      <c r="H74" s="126">
        <v>1</v>
      </c>
      <c r="I74" s="130"/>
      <c r="J74" s="130"/>
      <c r="K74" s="130"/>
      <c r="L74" s="131">
        <f t="shared" si="30"/>
        <v>0</v>
      </c>
      <c r="M74" s="132">
        <f t="shared" si="16"/>
        <v>0</v>
      </c>
      <c r="N74" s="132">
        <f t="shared" si="17"/>
        <v>0</v>
      </c>
      <c r="O74" s="132">
        <f t="shared" si="18"/>
        <v>0</v>
      </c>
      <c r="P74" s="132">
        <f t="shared" si="19"/>
        <v>0</v>
      </c>
      <c r="Q74" s="132">
        <f t="shared" si="20"/>
        <v>0</v>
      </c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  <c r="AM74" s="133"/>
      <c r="AN74" s="133"/>
      <c r="AO74" s="133"/>
      <c r="AP74" s="133"/>
      <c r="AQ74" s="133"/>
      <c r="AR74" s="133"/>
      <c r="AS74" s="133"/>
      <c r="AT74" s="133"/>
      <c r="AU74" s="133"/>
      <c r="AV74" s="133"/>
    </row>
    <row r="75" spans="1:96" ht="13.8" hidden="1" outlineLevel="1">
      <c r="A75" s="126"/>
      <c r="B75" s="155" t="s">
        <v>3276</v>
      </c>
      <c r="C75" s="137" t="s">
        <v>3277</v>
      </c>
      <c r="D75" s="129">
        <f t="shared" si="31"/>
        <v>1</v>
      </c>
      <c r="E75" s="126">
        <v>1</v>
      </c>
      <c r="F75" s="126">
        <v>1</v>
      </c>
      <c r="G75" s="126">
        <v>1</v>
      </c>
      <c r="H75" s="126">
        <v>1</v>
      </c>
      <c r="I75" s="130"/>
      <c r="J75" s="130"/>
      <c r="K75" s="130"/>
      <c r="L75" s="131">
        <f t="shared" si="30"/>
        <v>0</v>
      </c>
      <c r="M75" s="132">
        <f t="shared" si="16"/>
        <v>0</v>
      </c>
      <c r="N75" s="132">
        <f t="shared" si="17"/>
        <v>0</v>
      </c>
      <c r="O75" s="132">
        <f t="shared" si="18"/>
        <v>0</v>
      </c>
      <c r="P75" s="132">
        <f t="shared" si="19"/>
        <v>0</v>
      </c>
      <c r="Q75" s="132">
        <f t="shared" si="20"/>
        <v>0</v>
      </c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133"/>
      <c r="AO75" s="133"/>
      <c r="AP75" s="133"/>
      <c r="AQ75" s="133"/>
      <c r="AR75" s="133"/>
      <c r="AS75" s="133"/>
      <c r="AT75" s="133"/>
      <c r="AU75" s="133"/>
      <c r="AV75" s="133"/>
    </row>
    <row r="76" spans="1:96" ht="13.8" hidden="1" outlineLevel="1">
      <c r="A76" s="126"/>
      <c r="B76" s="155" t="s">
        <v>3281</v>
      </c>
      <c r="C76" s="137" t="s">
        <v>3282</v>
      </c>
      <c r="D76" s="129">
        <f t="shared" si="31"/>
        <v>1</v>
      </c>
      <c r="E76" s="126">
        <v>1</v>
      </c>
      <c r="F76" s="126">
        <v>1</v>
      </c>
      <c r="G76" s="126">
        <v>1</v>
      </c>
      <c r="H76" s="126">
        <v>1</v>
      </c>
      <c r="I76" s="130"/>
      <c r="J76" s="130"/>
      <c r="K76" s="130"/>
      <c r="L76" s="131">
        <f t="shared" si="30"/>
        <v>0</v>
      </c>
      <c r="M76" s="132">
        <f t="shared" si="16"/>
        <v>0</v>
      </c>
      <c r="N76" s="132">
        <f t="shared" si="17"/>
        <v>0</v>
      </c>
      <c r="O76" s="132">
        <f t="shared" si="18"/>
        <v>0</v>
      </c>
      <c r="P76" s="132">
        <f t="shared" si="19"/>
        <v>0</v>
      </c>
      <c r="Q76" s="132">
        <f t="shared" si="20"/>
        <v>0</v>
      </c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  <c r="AG76" s="133"/>
      <c r="AH76" s="133"/>
      <c r="AI76" s="133"/>
      <c r="AJ76" s="133"/>
      <c r="AK76" s="133"/>
      <c r="AL76" s="133"/>
      <c r="AM76" s="133"/>
      <c r="AN76" s="133"/>
      <c r="AO76" s="133"/>
      <c r="AP76" s="133"/>
      <c r="AQ76" s="133"/>
      <c r="AR76" s="133"/>
      <c r="AS76" s="133"/>
      <c r="AT76" s="133"/>
      <c r="AU76" s="133"/>
      <c r="AV76" s="133"/>
    </row>
    <row r="77" spans="1:96" ht="13.8" hidden="1" outlineLevel="1">
      <c r="A77" s="126"/>
      <c r="B77" s="155" t="s">
        <v>3289</v>
      </c>
      <c r="C77" s="137" t="s">
        <v>3290</v>
      </c>
      <c r="D77" s="129">
        <f t="shared" si="31"/>
        <v>1</v>
      </c>
      <c r="E77" s="126">
        <v>1</v>
      </c>
      <c r="F77" s="126">
        <v>1</v>
      </c>
      <c r="G77" s="126">
        <v>1</v>
      </c>
      <c r="H77" s="126">
        <v>1</v>
      </c>
      <c r="I77" s="130"/>
      <c r="J77" s="130"/>
      <c r="K77" s="130"/>
      <c r="L77" s="131">
        <f t="shared" si="30"/>
        <v>0</v>
      </c>
      <c r="M77" s="132">
        <f t="shared" si="16"/>
        <v>0</v>
      </c>
      <c r="N77" s="132">
        <f t="shared" si="17"/>
        <v>0</v>
      </c>
      <c r="O77" s="132">
        <f t="shared" si="18"/>
        <v>0</v>
      </c>
      <c r="P77" s="132">
        <f t="shared" si="19"/>
        <v>0</v>
      </c>
      <c r="Q77" s="132">
        <f t="shared" si="20"/>
        <v>0</v>
      </c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133"/>
      <c r="AO77" s="133"/>
      <c r="AP77" s="133"/>
      <c r="AQ77" s="133"/>
      <c r="AR77" s="133"/>
      <c r="AS77" s="133"/>
      <c r="AT77" s="133"/>
      <c r="AU77" s="133"/>
      <c r="AV77" s="133"/>
    </row>
    <row r="78" spans="1:96" ht="13.8" hidden="1" outlineLevel="1">
      <c r="A78" s="126"/>
      <c r="B78" s="155" t="s">
        <v>3292</v>
      </c>
      <c r="C78" s="137" t="s">
        <v>491</v>
      </c>
      <c r="D78" s="129">
        <f t="shared" si="31"/>
        <v>1</v>
      </c>
      <c r="E78" s="126">
        <v>1</v>
      </c>
      <c r="F78" s="126">
        <v>1</v>
      </c>
      <c r="G78" s="126">
        <v>1</v>
      </c>
      <c r="H78" s="126">
        <v>1</v>
      </c>
      <c r="I78" s="130"/>
      <c r="J78" s="130"/>
      <c r="K78" s="130"/>
      <c r="L78" s="131">
        <f t="shared" si="30"/>
        <v>0</v>
      </c>
      <c r="M78" s="132">
        <f t="shared" si="16"/>
        <v>0</v>
      </c>
      <c r="N78" s="132">
        <f t="shared" si="17"/>
        <v>0</v>
      </c>
      <c r="O78" s="132">
        <f t="shared" si="18"/>
        <v>0</v>
      </c>
      <c r="P78" s="132">
        <f t="shared" si="19"/>
        <v>0</v>
      </c>
      <c r="Q78" s="132">
        <f t="shared" si="20"/>
        <v>0</v>
      </c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133"/>
      <c r="AO78" s="133"/>
      <c r="AP78" s="133"/>
      <c r="AQ78" s="133"/>
      <c r="AR78" s="133"/>
      <c r="AS78" s="133"/>
      <c r="AT78" s="133"/>
      <c r="AU78" s="133"/>
      <c r="AV78" s="133"/>
    </row>
    <row r="79" spans="1:96" ht="13.8" hidden="1" outlineLevel="1">
      <c r="A79" s="126"/>
      <c r="B79" s="155" t="s">
        <v>3296</v>
      </c>
      <c r="C79" s="137" t="s">
        <v>3297</v>
      </c>
      <c r="D79" s="129">
        <f t="shared" si="31"/>
        <v>1</v>
      </c>
      <c r="E79" s="126">
        <v>1</v>
      </c>
      <c r="F79" s="126">
        <v>1</v>
      </c>
      <c r="G79" s="126">
        <v>1</v>
      </c>
      <c r="H79" s="126">
        <v>1</v>
      </c>
      <c r="I79" s="130"/>
      <c r="J79" s="130"/>
      <c r="K79" s="130"/>
      <c r="L79" s="131">
        <f t="shared" si="30"/>
        <v>0</v>
      </c>
      <c r="M79" s="132">
        <f t="shared" si="16"/>
        <v>0</v>
      </c>
      <c r="N79" s="132">
        <f t="shared" si="17"/>
        <v>0</v>
      </c>
      <c r="O79" s="132">
        <f t="shared" si="18"/>
        <v>0</v>
      </c>
      <c r="P79" s="132">
        <f t="shared" si="19"/>
        <v>0</v>
      </c>
      <c r="Q79" s="132">
        <f t="shared" si="20"/>
        <v>0</v>
      </c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  <c r="AD79" s="133"/>
      <c r="AE79" s="133"/>
      <c r="AF79" s="133"/>
      <c r="AG79" s="133"/>
      <c r="AH79" s="133"/>
      <c r="AI79" s="133"/>
      <c r="AJ79" s="133"/>
      <c r="AK79" s="133"/>
      <c r="AL79" s="133"/>
      <c r="AM79" s="133"/>
      <c r="AN79" s="133"/>
      <c r="AO79" s="133"/>
      <c r="AP79" s="133"/>
      <c r="AQ79" s="133"/>
      <c r="AR79" s="133"/>
      <c r="AS79" s="133"/>
      <c r="AT79" s="133"/>
      <c r="AU79" s="133"/>
      <c r="AV79" s="133"/>
    </row>
    <row r="80" spans="1:96" ht="13.8" hidden="1" outlineLevel="1">
      <c r="A80" s="126"/>
      <c r="B80" s="155" t="s">
        <v>3301</v>
      </c>
      <c r="C80" s="137" t="s">
        <v>3302</v>
      </c>
      <c r="D80" s="129">
        <f t="shared" si="31"/>
        <v>1</v>
      </c>
      <c r="E80" s="126">
        <v>1</v>
      </c>
      <c r="F80" s="126">
        <v>1</v>
      </c>
      <c r="G80" s="126">
        <v>1</v>
      </c>
      <c r="H80" s="126">
        <v>1</v>
      </c>
      <c r="I80" s="130"/>
      <c r="J80" s="130"/>
      <c r="K80" s="130"/>
      <c r="L80" s="131">
        <f t="shared" si="30"/>
        <v>0</v>
      </c>
      <c r="M80" s="132">
        <f t="shared" si="16"/>
        <v>0</v>
      </c>
      <c r="N80" s="132">
        <f t="shared" si="17"/>
        <v>0</v>
      </c>
      <c r="O80" s="132">
        <f t="shared" si="18"/>
        <v>0</v>
      </c>
      <c r="P80" s="132">
        <f t="shared" si="19"/>
        <v>0</v>
      </c>
      <c r="Q80" s="132">
        <f t="shared" si="20"/>
        <v>0</v>
      </c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  <c r="AG80" s="133"/>
      <c r="AH80" s="133"/>
      <c r="AI80" s="133"/>
      <c r="AJ80" s="133"/>
      <c r="AK80" s="133"/>
      <c r="AL80" s="133"/>
      <c r="AM80" s="133"/>
      <c r="AN80" s="133"/>
      <c r="AO80" s="133"/>
      <c r="AP80" s="133"/>
      <c r="AQ80" s="133"/>
      <c r="AR80" s="133"/>
      <c r="AS80" s="133"/>
      <c r="AT80" s="133"/>
      <c r="AU80" s="133"/>
      <c r="AV80" s="133"/>
    </row>
    <row r="81" spans="1:85" ht="13.8" hidden="1" outlineLevel="1">
      <c r="A81" s="126"/>
      <c r="B81" s="155" t="s">
        <v>3307</v>
      </c>
      <c r="C81" s="137" t="s">
        <v>3308</v>
      </c>
      <c r="D81" s="129">
        <f t="shared" si="31"/>
        <v>1</v>
      </c>
      <c r="E81" s="126">
        <v>1</v>
      </c>
      <c r="F81" s="126">
        <v>1</v>
      </c>
      <c r="G81" s="126">
        <v>1</v>
      </c>
      <c r="H81" s="126">
        <v>1</v>
      </c>
      <c r="I81" s="130"/>
      <c r="J81" s="130"/>
      <c r="K81" s="130"/>
      <c r="L81" s="131">
        <f t="shared" si="30"/>
        <v>0</v>
      </c>
      <c r="M81" s="132">
        <f t="shared" si="16"/>
        <v>0</v>
      </c>
      <c r="N81" s="132">
        <f t="shared" si="17"/>
        <v>0</v>
      </c>
      <c r="O81" s="132">
        <f t="shared" si="18"/>
        <v>0</v>
      </c>
      <c r="P81" s="132">
        <f t="shared" si="19"/>
        <v>0</v>
      </c>
      <c r="Q81" s="132">
        <f t="shared" si="20"/>
        <v>0</v>
      </c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33"/>
      <c r="AI81" s="133"/>
      <c r="AJ81" s="133"/>
      <c r="AK81" s="133"/>
      <c r="AL81" s="133"/>
      <c r="AM81" s="133"/>
      <c r="AN81" s="133"/>
      <c r="AO81" s="133"/>
      <c r="AP81" s="133"/>
      <c r="AQ81" s="133"/>
      <c r="AR81" s="133"/>
      <c r="AS81" s="133"/>
      <c r="AT81" s="133"/>
      <c r="AU81" s="133"/>
      <c r="AV81" s="133"/>
    </row>
    <row r="82" spans="1:85" ht="13.8" hidden="1" outlineLevel="1">
      <c r="A82" s="126"/>
      <c r="B82" s="155" t="s">
        <v>3314</v>
      </c>
      <c r="C82" s="137" t="s">
        <v>3315</v>
      </c>
      <c r="D82" s="129">
        <f t="shared" si="31"/>
        <v>1</v>
      </c>
      <c r="E82" s="126">
        <v>1</v>
      </c>
      <c r="F82" s="126">
        <v>1</v>
      </c>
      <c r="G82" s="126">
        <v>1</v>
      </c>
      <c r="H82" s="126">
        <v>1</v>
      </c>
      <c r="I82" s="130"/>
      <c r="J82" s="130"/>
      <c r="K82" s="130"/>
      <c r="L82" s="131">
        <f t="shared" si="30"/>
        <v>0</v>
      </c>
      <c r="M82" s="132">
        <f t="shared" si="16"/>
        <v>0</v>
      </c>
      <c r="N82" s="132">
        <f t="shared" si="17"/>
        <v>0</v>
      </c>
      <c r="O82" s="132">
        <f t="shared" si="18"/>
        <v>0</v>
      </c>
      <c r="P82" s="132">
        <f t="shared" si="19"/>
        <v>0</v>
      </c>
      <c r="Q82" s="132">
        <f t="shared" si="20"/>
        <v>0</v>
      </c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33"/>
      <c r="AN82" s="133"/>
      <c r="AO82" s="133"/>
      <c r="AP82" s="133"/>
      <c r="AQ82" s="133"/>
      <c r="AR82" s="133"/>
      <c r="AS82" s="133"/>
      <c r="AT82" s="133"/>
      <c r="AU82" s="133"/>
      <c r="AV82" s="133"/>
    </row>
    <row r="83" spans="1:85" ht="13.8" collapsed="1">
      <c r="A83" s="126">
        <v>11</v>
      </c>
      <c r="B83" s="172" t="s">
        <v>3318</v>
      </c>
      <c r="C83" s="128" t="s">
        <v>3320</v>
      </c>
      <c r="D83" s="129">
        <f>AVERAGE(D84:D89)</f>
        <v>1</v>
      </c>
      <c r="E83" s="130"/>
      <c r="F83" s="130"/>
      <c r="G83" s="130"/>
      <c r="H83" s="130"/>
      <c r="I83" s="130"/>
      <c r="J83" s="130">
        <v>45779</v>
      </c>
      <c r="K83" s="130">
        <v>45784</v>
      </c>
      <c r="L83" s="131">
        <f t="shared" si="30"/>
        <v>4</v>
      </c>
      <c r="M83" s="132">
        <f t="shared" si="16"/>
        <v>4</v>
      </c>
      <c r="N83" s="132">
        <f t="shared" si="17"/>
        <v>0</v>
      </c>
      <c r="O83" s="132">
        <f t="shared" si="18"/>
        <v>0</v>
      </c>
      <c r="P83" s="132">
        <f t="shared" si="19"/>
        <v>0</v>
      </c>
      <c r="Q83" s="132">
        <f t="shared" si="20"/>
        <v>4</v>
      </c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  <c r="AG83" s="133"/>
      <c r="AH83" s="133"/>
      <c r="AI83" s="133"/>
      <c r="AJ83" s="133"/>
      <c r="AK83" s="133"/>
      <c r="AL83" s="133"/>
      <c r="AM83" s="133"/>
      <c r="AN83" s="133"/>
      <c r="AO83" s="133"/>
      <c r="AP83" s="133"/>
      <c r="AQ83" s="133"/>
      <c r="AR83" s="133"/>
      <c r="AS83" s="133"/>
      <c r="AT83" s="133"/>
      <c r="AU83" s="133"/>
      <c r="AV83" s="133"/>
      <c r="BJ83" s="134" t="s">
        <v>2845</v>
      </c>
      <c r="BK83" s="134" t="s">
        <v>2845</v>
      </c>
      <c r="BL83" s="134" t="s">
        <v>2845</v>
      </c>
      <c r="BM83" s="134" t="s">
        <v>2845</v>
      </c>
    </row>
    <row r="84" spans="1:85" ht="13.8" hidden="1" outlineLevel="1">
      <c r="A84" s="126"/>
      <c r="B84" s="155" t="s">
        <v>3324</v>
      </c>
      <c r="C84" s="137" t="s">
        <v>3325</v>
      </c>
      <c r="D84" s="129">
        <f t="shared" ref="D84:D89" si="32">AVERAGE(E84:H84)</f>
        <v>1</v>
      </c>
      <c r="E84" s="126">
        <v>1</v>
      </c>
      <c r="F84" s="126">
        <v>1</v>
      </c>
      <c r="G84" s="126">
        <v>1</v>
      </c>
      <c r="H84" s="126">
        <v>1</v>
      </c>
      <c r="I84" s="130"/>
      <c r="J84" s="130"/>
      <c r="K84" s="130"/>
      <c r="L84" s="131">
        <f t="shared" si="30"/>
        <v>0</v>
      </c>
      <c r="M84" s="132">
        <f t="shared" si="16"/>
        <v>0</v>
      </c>
      <c r="N84" s="132">
        <f t="shared" si="17"/>
        <v>0</v>
      </c>
      <c r="O84" s="132">
        <f t="shared" si="18"/>
        <v>0</v>
      </c>
      <c r="P84" s="132">
        <f t="shared" si="19"/>
        <v>0</v>
      </c>
      <c r="Q84" s="132">
        <f t="shared" si="20"/>
        <v>0</v>
      </c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  <c r="AM84" s="133"/>
      <c r="AN84" s="133"/>
      <c r="AO84" s="133"/>
      <c r="AP84" s="133"/>
      <c r="AQ84" s="133"/>
      <c r="AR84" s="133"/>
      <c r="AS84" s="133"/>
      <c r="AT84" s="133"/>
      <c r="AU84" s="133"/>
      <c r="AV84" s="133"/>
    </row>
    <row r="85" spans="1:85" ht="13.8" hidden="1" outlineLevel="1">
      <c r="A85" s="126"/>
      <c r="B85" s="155" t="s">
        <v>3332</v>
      </c>
      <c r="C85" s="137" t="s">
        <v>3333</v>
      </c>
      <c r="D85" s="129">
        <f t="shared" si="32"/>
        <v>1</v>
      </c>
      <c r="E85" s="126">
        <v>1</v>
      </c>
      <c r="F85" s="126">
        <v>1</v>
      </c>
      <c r="G85" s="126">
        <v>1</v>
      </c>
      <c r="H85" s="126">
        <v>1</v>
      </c>
      <c r="I85" s="130"/>
      <c r="J85" s="130"/>
      <c r="K85" s="130"/>
      <c r="L85" s="131">
        <f t="shared" si="30"/>
        <v>0</v>
      </c>
      <c r="M85" s="132">
        <f t="shared" si="16"/>
        <v>0</v>
      </c>
      <c r="N85" s="132">
        <f t="shared" si="17"/>
        <v>0</v>
      </c>
      <c r="O85" s="132">
        <f t="shared" si="18"/>
        <v>0</v>
      </c>
      <c r="P85" s="132">
        <f t="shared" si="19"/>
        <v>0</v>
      </c>
      <c r="Q85" s="132">
        <f t="shared" si="20"/>
        <v>0</v>
      </c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3"/>
      <c r="AH85" s="133"/>
      <c r="AI85" s="133"/>
      <c r="AJ85" s="133"/>
      <c r="AK85" s="133"/>
      <c r="AL85" s="133"/>
      <c r="AM85" s="133"/>
      <c r="AN85" s="133"/>
      <c r="AO85" s="133"/>
      <c r="AP85" s="133"/>
      <c r="AQ85" s="133"/>
      <c r="AR85" s="133"/>
      <c r="AS85" s="133"/>
      <c r="AT85" s="133"/>
      <c r="AU85" s="133"/>
      <c r="AV85" s="133"/>
    </row>
    <row r="86" spans="1:85" ht="13.8" hidden="1" outlineLevel="1">
      <c r="A86" s="126"/>
      <c r="B86" s="155" t="s">
        <v>3338</v>
      </c>
      <c r="C86" s="137" t="s">
        <v>3339</v>
      </c>
      <c r="D86" s="129">
        <f t="shared" si="32"/>
        <v>1</v>
      </c>
      <c r="E86" s="126">
        <v>1</v>
      </c>
      <c r="F86" s="126">
        <v>1</v>
      </c>
      <c r="G86" s="126">
        <v>1</v>
      </c>
      <c r="H86" s="126">
        <v>1</v>
      </c>
      <c r="I86" s="130"/>
      <c r="J86" s="130"/>
      <c r="K86" s="130"/>
      <c r="L86" s="131">
        <f t="shared" si="30"/>
        <v>0</v>
      </c>
      <c r="M86" s="132">
        <f t="shared" si="16"/>
        <v>0</v>
      </c>
      <c r="N86" s="132">
        <f t="shared" si="17"/>
        <v>0</v>
      </c>
      <c r="O86" s="132">
        <f t="shared" si="18"/>
        <v>0</v>
      </c>
      <c r="P86" s="132">
        <f t="shared" si="19"/>
        <v>0</v>
      </c>
      <c r="Q86" s="132">
        <f t="shared" si="20"/>
        <v>0</v>
      </c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  <c r="AO86" s="133"/>
      <c r="AP86" s="133"/>
      <c r="AQ86" s="133"/>
      <c r="AR86" s="133"/>
      <c r="AS86" s="133"/>
      <c r="AT86" s="133"/>
      <c r="AU86" s="133"/>
      <c r="AV86" s="133"/>
    </row>
    <row r="87" spans="1:85" ht="13.8" hidden="1" outlineLevel="1">
      <c r="A87" s="126"/>
      <c r="B87" s="155" t="s">
        <v>3343</v>
      </c>
      <c r="C87" s="137" t="s">
        <v>3344</v>
      </c>
      <c r="D87" s="129">
        <f t="shared" si="32"/>
        <v>1</v>
      </c>
      <c r="E87" s="126">
        <v>1</v>
      </c>
      <c r="F87" s="126">
        <v>1</v>
      </c>
      <c r="G87" s="126">
        <v>1</v>
      </c>
      <c r="H87" s="126">
        <v>1</v>
      </c>
      <c r="I87" s="130"/>
      <c r="J87" s="130"/>
      <c r="K87" s="130"/>
      <c r="L87" s="131">
        <f t="shared" si="30"/>
        <v>0</v>
      </c>
      <c r="M87" s="132">
        <f t="shared" si="16"/>
        <v>0</v>
      </c>
      <c r="N87" s="132">
        <f t="shared" si="17"/>
        <v>0</v>
      </c>
      <c r="O87" s="132">
        <f t="shared" si="18"/>
        <v>0</v>
      </c>
      <c r="P87" s="132">
        <f t="shared" si="19"/>
        <v>0</v>
      </c>
      <c r="Q87" s="132">
        <f t="shared" si="20"/>
        <v>0</v>
      </c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  <c r="AO87" s="133"/>
      <c r="AP87" s="133"/>
      <c r="AQ87" s="133"/>
      <c r="AR87" s="133"/>
      <c r="AS87" s="133"/>
      <c r="AT87" s="133"/>
      <c r="AU87" s="133"/>
      <c r="AV87" s="133"/>
    </row>
    <row r="88" spans="1:85" ht="13.8" hidden="1" outlineLevel="1">
      <c r="A88" s="126"/>
      <c r="B88" s="155" t="s">
        <v>3348</v>
      </c>
      <c r="C88" s="137" t="s">
        <v>3349</v>
      </c>
      <c r="D88" s="129">
        <f t="shared" si="32"/>
        <v>1</v>
      </c>
      <c r="E88" s="126">
        <v>1</v>
      </c>
      <c r="F88" s="126">
        <v>1</v>
      </c>
      <c r="G88" s="126">
        <v>1</v>
      </c>
      <c r="H88" s="126">
        <v>1</v>
      </c>
      <c r="I88" s="130"/>
      <c r="J88" s="130"/>
      <c r="K88" s="130"/>
      <c r="L88" s="131">
        <f t="shared" si="30"/>
        <v>0</v>
      </c>
      <c r="M88" s="132">
        <f t="shared" si="16"/>
        <v>0</v>
      </c>
      <c r="N88" s="132">
        <f t="shared" si="17"/>
        <v>0</v>
      </c>
      <c r="O88" s="132">
        <f t="shared" si="18"/>
        <v>0</v>
      </c>
      <c r="P88" s="132">
        <f t="shared" si="19"/>
        <v>0</v>
      </c>
      <c r="Q88" s="132">
        <f t="shared" si="20"/>
        <v>0</v>
      </c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  <c r="AG88" s="133"/>
      <c r="AH88" s="133"/>
      <c r="AI88" s="133"/>
      <c r="AJ88" s="133"/>
      <c r="AK88" s="133"/>
      <c r="AL88" s="133"/>
      <c r="AM88" s="133"/>
      <c r="AN88" s="133"/>
      <c r="AO88" s="133"/>
      <c r="AP88" s="133"/>
      <c r="AQ88" s="133"/>
      <c r="AR88" s="133"/>
      <c r="AS88" s="133"/>
      <c r="AT88" s="133"/>
      <c r="AU88" s="133"/>
      <c r="AV88" s="133"/>
    </row>
    <row r="89" spans="1:85" ht="13.8" hidden="1" outlineLevel="1">
      <c r="A89" s="126"/>
      <c r="B89" s="155" t="s">
        <v>3354</v>
      </c>
      <c r="C89" s="137" t="s">
        <v>3355</v>
      </c>
      <c r="D89" s="129">
        <f t="shared" si="32"/>
        <v>1</v>
      </c>
      <c r="E89" s="126">
        <v>1</v>
      </c>
      <c r="F89" s="126">
        <v>1</v>
      </c>
      <c r="G89" s="126">
        <v>1</v>
      </c>
      <c r="H89" s="126">
        <v>1</v>
      </c>
      <c r="I89" s="130"/>
      <c r="J89" s="130"/>
      <c r="K89" s="130"/>
      <c r="L89" s="131">
        <f t="shared" si="30"/>
        <v>0</v>
      </c>
      <c r="M89" s="132">
        <f t="shared" si="16"/>
        <v>0</v>
      </c>
      <c r="N89" s="132">
        <f t="shared" si="17"/>
        <v>0</v>
      </c>
      <c r="O89" s="132">
        <f t="shared" si="18"/>
        <v>0</v>
      </c>
      <c r="P89" s="132">
        <f t="shared" si="19"/>
        <v>0</v>
      </c>
      <c r="Q89" s="132">
        <f t="shared" si="20"/>
        <v>0</v>
      </c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  <c r="AG89" s="133"/>
      <c r="AH89" s="133"/>
      <c r="AI89" s="133"/>
      <c r="AJ89" s="133"/>
      <c r="AK89" s="133"/>
      <c r="AL89" s="133"/>
      <c r="AM89" s="133"/>
      <c r="AN89" s="133"/>
      <c r="AO89" s="133"/>
      <c r="AP89" s="133"/>
      <c r="AQ89" s="133"/>
      <c r="AR89" s="133"/>
      <c r="AS89" s="133"/>
      <c r="AT89" s="133"/>
      <c r="AU89" s="133"/>
      <c r="AV89" s="133"/>
    </row>
    <row r="90" spans="1:85" ht="13.8" collapsed="1">
      <c r="A90" s="126">
        <v>12</v>
      </c>
      <c r="B90" s="172" t="s">
        <v>3361</v>
      </c>
      <c r="C90" s="148" t="s">
        <v>3362</v>
      </c>
      <c r="D90" s="149">
        <f>AVERAGE(D91:D119)</f>
        <v>0.96551724137931039</v>
      </c>
      <c r="E90" s="130"/>
      <c r="F90" s="130"/>
      <c r="G90" s="130"/>
      <c r="H90" s="130"/>
      <c r="I90" s="130"/>
      <c r="J90" s="130">
        <v>45785</v>
      </c>
      <c r="K90" s="130">
        <v>45814</v>
      </c>
      <c r="L90" s="131">
        <f t="shared" si="30"/>
        <v>22</v>
      </c>
      <c r="M90" s="132">
        <f t="shared" si="16"/>
        <v>6</v>
      </c>
      <c r="N90" s="132">
        <f t="shared" si="17"/>
        <v>0</v>
      </c>
      <c r="O90" s="132">
        <f t="shared" si="18"/>
        <v>0</v>
      </c>
      <c r="P90" s="132">
        <f t="shared" si="19"/>
        <v>14</v>
      </c>
      <c r="Q90" s="132">
        <f t="shared" si="20"/>
        <v>20</v>
      </c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  <c r="AD90" s="133"/>
      <c r="AE90" s="133"/>
      <c r="AF90" s="133"/>
      <c r="AG90" s="133"/>
      <c r="AH90" s="133"/>
      <c r="AI90" s="133"/>
      <c r="AJ90" s="133"/>
      <c r="AK90" s="133"/>
      <c r="AL90" s="133"/>
      <c r="AM90" s="133"/>
      <c r="AN90" s="133"/>
      <c r="AO90" s="133"/>
      <c r="AP90" s="133"/>
      <c r="AQ90" s="133"/>
      <c r="AR90" s="133"/>
      <c r="AS90" s="133"/>
      <c r="AT90" s="133"/>
      <c r="AU90" s="133"/>
      <c r="AV90" s="133"/>
      <c r="BN90" s="134" t="s">
        <v>2845</v>
      </c>
      <c r="BO90" s="134" t="s">
        <v>2845</v>
      </c>
      <c r="BP90" s="134" t="s">
        <v>2845</v>
      </c>
      <c r="BQ90" s="134" t="s">
        <v>2845</v>
      </c>
      <c r="BR90" s="134" t="s">
        <v>2845</v>
      </c>
      <c r="BS90" s="134" t="s">
        <v>2845</v>
      </c>
      <c r="BT90" s="199" t="s">
        <v>3367</v>
      </c>
      <c r="BU90" s="199" t="s">
        <v>3367</v>
      </c>
      <c r="BV90" s="199" t="s">
        <v>3367</v>
      </c>
      <c r="BW90" s="199" t="s">
        <v>3367</v>
      </c>
      <c r="BX90" s="199" t="s">
        <v>3367</v>
      </c>
      <c r="BY90" s="199" t="s">
        <v>3367</v>
      </c>
      <c r="BZ90" s="199" t="s">
        <v>3367</v>
      </c>
      <c r="CA90" s="199" t="s">
        <v>3367</v>
      </c>
      <c r="CB90" s="199" t="s">
        <v>3367</v>
      </c>
      <c r="CC90" s="199" t="s">
        <v>3367</v>
      </c>
      <c r="CD90" s="199" t="s">
        <v>3367</v>
      </c>
      <c r="CE90" s="199" t="s">
        <v>3367</v>
      </c>
      <c r="CF90" s="199" t="s">
        <v>3367</v>
      </c>
      <c r="CG90" s="199" t="s">
        <v>3367</v>
      </c>
    </row>
    <row r="91" spans="1:85" ht="13.8" hidden="1" outlineLevel="1">
      <c r="A91" s="126"/>
      <c r="B91" s="155" t="s">
        <v>3369</v>
      </c>
      <c r="C91" s="137" t="s">
        <v>3370</v>
      </c>
      <c r="D91" s="129">
        <f t="shared" ref="D91:D119" si="33">AVERAGE(E91:I91)</f>
        <v>1</v>
      </c>
      <c r="E91" s="126">
        <v>1</v>
      </c>
      <c r="F91" s="126">
        <v>1</v>
      </c>
      <c r="G91" s="126">
        <v>1</v>
      </c>
      <c r="H91" s="126">
        <v>1</v>
      </c>
      <c r="I91" s="130"/>
      <c r="J91" s="130"/>
      <c r="K91" s="130"/>
      <c r="L91" s="131">
        <f t="shared" si="30"/>
        <v>0</v>
      </c>
      <c r="M91" s="132">
        <f t="shared" si="16"/>
        <v>0</v>
      </c>
      <c r="N91" s="132">
        <f t="shared" si="17"/>
        <v>0</v>
      </c>
      <c r="O91" s="132">
        <f t="shared" si="18"/>
        <v>0</v>
      </c>
      <c r="P91" s="132">
        <f t="shared" si="19"/>
        <v>0</v>
      </c>
      <c r="Q91" s="132">
        <f t="shared" si="20"/>
        <v>0</v>
      </c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  <c r="AC91" s="133"/>
      <c r="AD91" s="133"/>
      <c r="AE91" s="133"/>
      <c r="AF91" s="133"/>
      <c r="AG91" s="133"/>
      <c r="AH91" s="133"/>
      <c r="AI91" s="133"/>
      <c r="AJ91" s="133"/>
      <c r="AK91" s="133"/>
      <c r="AL91" s="133"/>
      <c r="AM91" s="133"/>
      <c r="AN91" s="133"/>
      <c r="AO91" s="133"/>
      <c r="AP91" s="133"/>
      <c r="AQ91" s="133"/>
      <c r="AR91" s="133"/>
      <c r="AS91" s="133"/>
      <c r="AT91" s="133"/>
      <c r="AU91" s="133"/>
      <c r="AV91" s="133"/>
    </row>
    <row r="92" spans="1:85" ht="13.8" hidden="1" outlineLevel="1">
      <c r="A92" s="126"/>
      <c r="B92" s="155" t="s">
        <v>3375</v>
      </c>
      <c r="C92" s="137" t="s">
        <v>3376</v>
      </c>
      <c r="D92" s="129">
        <f t="shared" si="33"/>
        <v>1</v>
      </c>
      <c r="E92" s="126">
        <v>1</v>
      </c>
      <c r="F92" s="126">
        <v>1</v>
      </c>
      <c r="G92" s="126">
        <v>1</v>
      </c>
      <c r="H92" s="126">
        <v>1</v>
      </c>
      <c r="I92" s="130"/>
      <c r="J92" s="130"/>
      <c r="K92" s="130"/>
      <c r="L92" s="131">
        <f t="shared" si="30"/>
        <v>0</v>
      </c>
      <c r="M92" s="132">
        <f t="shared" si="16"/>
        <v>0</v>
      </c>
      <c r="N92" s="132">
        <f t="shared" si="17"/>
        <v>0</v>
      </c>
      <c r="O92" s="132">
        <f t="shared" si="18"/>
        <v>0</v>
      </c>
      <c r="P92" s="132">
        <f t="shared" si="19"/>
        <v>0</v>
      </c>
      <c r="Q92" s="132">
        <f t="shared" si="20"/>
        <v>0</v>
      </c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3"/>
      <c r="AK92" s="133"/>
      <c r="AL92" s="133"/>
      <c r="AM92" s="133"/>
      <c r="AN92" s="133"/>
      <c r="AO92" s="133"/>
      <c r="AP92" s="133"/>
      <c r="AQ92" s="133"/>
      <c r="AR92" s="133"/>
      <c r="AS92" s="133"/>
      <c r="AT92" s="133"/>
      <c r="AU92" s="133"/>
      <c r="AV92" s="133"/>
    </row>
    <row r="93" spans="1:85" ht="13.8" hidden="1" outlineLevel="1">
      <c r="A93" s="126"/>
      <c r="B93" s="155" t="s">
        <v>3379</v>
      </c>
      <c r="C93" s="137" t="s">
        <v>3380</v>
      </c>
      <c r="D93" s="129">
        <f t="shared" si="33"/>
        <v>1</v>
      </c>
      <c r="E93" s="126">
        <v>1</v>
      </c>
      <c r="F93" s="126">
        <v>1</v>
      </c>
      <c r="G93" s="126">
        <v>1</v>
      </c>
      <c r="H93" s="126">
        <v>1</v>
      </c>
      <c r="I93" s="130"/>
      <c r="J93" s="130"/>
      <c r="K93" s="130"/>
      <c r="L93" s="131">
        <f t="shared" si="30"/>
        <v>0</v>
      </c>
      <c r="M93" s="132">
        <f t="shared" si="16"/>
        <v>0</v>
      </c>
      <c r="N93" s="132">
        <f t="shared" si="17"/>
        <v>0</v>
      </c>
      <c r="O93" s="132">
        <f t="shared" si="18"/>
        <v>0</v>
      </c>
      <c r="P93" s="132">
        <f t="shared" si="19"/>
        <v>0</v>
      </c>
      <c r="Q93" s="132">
        <f t="shared" si="20"/>
        <v>0</v>
      </c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33"/>
      <c r="AJ93" s="133"/>
      <c r="AK93" s="133"/>
      <c r="AL93" s="133"/>
      <c r="AM93" s="133"/>
      <c r="AN93" s="133"/>
      <c r="AO93" s="133"/>
      <c r="AP93" s="133"/>
      <c r="AQ93" s="133"/>
      <c r="AR93" s="133"/>
      <c r="AS93" s="133"/>
      <c r="AT93" s="133"/>
      <c r="AU93" s="133"/>
      <c r="AV93" s="133"/>
    </row>
    <row r="94" spans="1:85" ht="13.8" hidden="1" outlineLevel="1">
      <c r="A94" s="126"/>
      <c r="B94" s="155" t="s">
        <v>3385</v>
      </c>
      <c r="C94" s="137" t="s">
        <v>3386</v>
      </c>
      <c r="D94" s="129">
        <f t="shared" si="33"/>
        <v>1</v>
      </c>
      <c r="E94" s="126">
        <v>1</v>
      </c>
      <c r="F94" s="126">
        <v>1</v>
      </c>
      <c r="G94" s="126">
        <v>1</v>
      </c>
      <c r="H94" s="126">
        <v>1</v>
      </c>
      <c r="I94" s="130"/>
      <c r="J94" s="130"/>
      <c r="K94" s="130"/>
      <c r="L94" s="131">
        <f t="shared" si="30"/>
        <v>0</v>
      </c>
      <c r="M94" s="132">
        <f t="shared" si="16"/>
        <v>0</v>
      </c>
      <c r="N94" s="132">
        <f t="shared" si="17"/>
        <v>0</v>
      </c>
      <c r="O94" s="132">
        <f t="shared" si="18"/>
        <v>0</v>
      </c>
      <c r="P94" s="132">
        <f t="shared" si="19"/>
        <v>0</v>
      </c>
      <c r="Q94" s="132">
        <f t="shared" si="20"/>
        <v>0</v>
      </c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  <c r="AN94" s="133"/>
      <c r="AO94" s="133"/>
      <c r="AP94" s="133"/>
      <c r="AQ94" s="133"/>
      <c r="AR94" s="133"/>
      <c r="AS94" s="133"/>
      <c r="AT94" s="133"/>
      <c r="AU94" s="133"/>
      <c r="AV94" s="133"/>
    </row>
    <row r="95" spans="1:85" ht="13.8" hidden="1" outlineLevel="1">
      <c r="A95" s="126"/>
      <c r="B95" s="155" t="s">
        <v>3391</v>
      </c>
      <c r="C95" s="137" t="s">
        <v>3392</v>
      </c>
      <c r="D95" s="129">
        <f t="shared" si="33"/>
        <v>1</v>
      </c>
      <c r="E95" s="126">
        <v>1</v>
      </c>
      <c r="F95" s="126">
        <v>1</v>
      </c>
      <c r="G95" s="126">
        <v>1</v>
      </c>
      <c r="H95" s="126">
        <v>1</v>
      </c>
      <c r="I95" s="130"/>
      <c r="J95" s="130"/>
      <c r="K95" s="130"/>
      <c r="L95" s="131">
        <f t="shared" si="30"/>
        <v>0</v>
      </c>
      <c r="M95" s="132">
        <f t="shared" si="16"/>
        <v>0</v>
      </c>
      <c r="N95" s="132">
        <f t="shared" si="17"/>
        <v>0</v>
      </c>
      <c r="O95" s="132">
        <f t="shared" si="18"/>
        <v>0</v>
      </c>
      <c r="P95" s="132">
        <f t="shared" si="19"/>
        <v>0</v>
      </c>
      <c r="Q95" s="132">
        <f t="shared" si="20"/>
        <v>0</v>
      </c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  <c r="AH95" s="133"/>
      <c r="AI95" s="133"/>
      <c r="AJ95" s="133"/>
      <c r="AK95" s="133"/>
      <c r="AL95" s="133"/>
      <c r="AM95" s="133"/>
      <c r="AN95" s="133"/>
      <c r="AO95" s="133"/>
      <c r="AP95" s="133"/>
      <c r="AQ95" s="133"/>
      <c r="AR95" s="133"/>
      <c r="AS95" s="133"/>
      <c r="AT95" s="133"/>
      <c r="AU95" s="133"/>
      <c r="AV95" s="133"/>
    </row>
    <row r="96" spans="1:85" ht="13.8" hidden="1" outlineLevel="1">
      <c r="A96" s="126"/>
      <c r="B96" s="155" t="s">
        <v>3396</v>
      </c>
      <c r="C96" s="137" t="s">
        <v>3398</v>
      </c>
      <c r="D96" s="129">
        <f t="shared" si="33"/>
        <v>1</v>
      </c>
      <c r="E96" s="126">
        <v>1</v>
      </c>
      <c r="F96" s="126">
        <v>1</v>
      </c>
      <c r="G96" s="126">
        <v>1</v>
      </c>
      <c r="H96" s="126">
        <v>1</v>
      </c>
      <c r="I96" s="130"/>
      <c r="J96" s="130"/>
      <c r="K96" s="130"/>
      <c r="L96" s="131">
        <f t="shared" si="30"/>
        <v>0</v>
      </c>
      <c r="M96" s="132">
        <f t="shared" si="16"/>
        <v>0</v>
      </c>
      <c r="N96" s="132">
        <f t="shared" si="17"/>
        <v>0</v>
      </c>
      <c r="O96" s="132">
        <f t="shared" si="18"/>
        <v>0</v>
      </c>
      <c r="P96" s="132">
        <f t="shared" si="19"/>
        <v>0</v>
      </c>
      <c r="Q96" s="132">
        <f t="shared" si="20"/>
        <v>0</v>
      </c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  <c r="AC96" s="133"/>
      <c r="AD96" s="133"/>
      <c r="AE96" s="133"/>
      <c r="AF96" s="133"/>
      <c r="AG96" s="133"/>
      <c r="AH96" s="133"/>
      <c r="AI96" s="133"/>
      <c r="AJ96" s="133"/>
      <c r="AK96" s="133"/>
      <c r="AL96" s="133"/>
      <c r="AM96" s="133"/>
      <c r="AN96" s="133"/>
      <c r="AO96" s="133"/>
      <c r="AP96" s="133"/>
      <c r="AQ96" s="133"/>
      <c r="AR96" s="133"/>
      <c r="AS96" s="133"/>
      <c r="AT96" s="133"/>
      <c r="AU96" s="133"/>
      <c r="AV96" s="133"/>
    </row>
    <row r="97" spans="1:48" ht="13.8" hidden="1" outlineLevel="1">
      <c r="A97" s="126"/>
      <c r="B97" s="155" t="s">
        <v>3402</v>
      </c>
      <c r="C97" s="137" t="s">
        <v>3403</v>
      </c>
      <c r="D97" s="129">
        <f t="shared" si="33"/>
        <v>1</v>
      </c>
      <c r="E97" s="126">
        <v>1</v>
      </c>
      <c r="F97" s="126">
        <v>1</v>
      </c>
      <c r="G97" s="126">
        <v>1</v>
      </c>
      <c r="H97" s="126">
        <v>1</v>
      </c>
      <c r="I97" s="130"/>
      <c r="J97" s="130"/>
      <c r="K97" s="130"/>
      <c r="L97" s="131">
        <f t="shared" si="30"/>
        <v>0</v>
      </c>
      <c r="M97" s="132">
        <f t="shared" si="16"/>
        <v>0</v>
      </c>
      <c r="N97" s="132">
        <f t="shared" si="17"/>
        <v>0</v>
      </c>
      <c r="O97" s="132">
        <f t="shared" si="18"/>
        <v>0</v>
      </c>
      <c r="P97" s="132">
        <f t="shared" si="19"/>
        <v>0</v>
      </c>
      <c r="Q97" s="132">
        <f t="shared" si="20"/>
        <v>0</v>
      </c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  <c r="AD97" s="133"/>
      <c r="AE97" s="133"/>
      <c r="AF97" s="133"/>
      <c r="AG97" s="133"/>
      <c r="AH97" s="133"/>
      <c r="AI97" s="133"/>
      <c r="AJ97" s="133"/>
      <c r="AK97" s="133"/>
      <c r="AL97" s="133"/>
      <c r="AM97" s="133"/>
      <c r="AN97" s="133"/>
      <c r="AO97" s="133"/>
      <c r="AP97" s="133"/>
      <c r="AQ97" s="133"/>
      <c r="AR97" s="133"/>
      <c r="AS97" s="133"/>
      <c r="AT97" s="133"/>
      <c r="AU97" s="133"/>
      <c r="AV97" s="133"/>
    </row>
    <row r="98" spans="1:48" ht="13.8" hidden="1" outlineLevel="1">
      <c r="A98" s="126"/>
      <c r="B98" s="155" t="s">
        <v>3406</v>
      </c>
      <c r="C98" s="137" t="s">
        <v>3407</v>
      </c>
      <c r="D98" s="129">
        <f t="shared" si="33"/>
        <v>1</v>
      </c>
      <c r="E98" s="126">
        <v>1</v>
      </c>
      <c r="F98" s="126">
        <v>1</v>
      </c>
      <c r="G98" s="126">
        <v>1</v>
      </c>
      <c r="H98" s="126">
        <v>1</v>
      </c>
      <c r="I98" s="130"/>
      <c r="J98" s="130"/>
      <c r="K98" s="130"/>
      <c r="L98" s="131">
        <f t="shared" si="30"/>
        <v>0</v>
      </c>
      <c r="M98" s="132">
        <f t="shared" si="16"/>
        <v>0</v>
      </c>
      <c r="N98" s="132">
        <f t="shared" si="17"/>
        <v>0</v>
      </c>
      <c r="O98" s="132">
        <f t="shared" si="18"/>
        <v>0</v>
      </c>
      <c r="P98" s="132">
        <f t="shared" si="19"/>
        <v>0</v>
      </c>
      <c r="Q98" s="132">
        <f t="shared" si="20"/>
        <v>0</v>
      </c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  <c r="AD98" s="133"/>
      <c r="AE98" s="133"/>
      <c r="AF98" s="133"/>
      <c r="AG98" s="133"/>
      <c r="AH98" s="133"/>
      <c r="AI98" s="133"/>
      <c r="AJ98" s="133"/>
      <c r="AK98" s="133"/>
      <c r="AL98" s="133"/>
      <c r="AM98" s="133"/>
      <c r="AN98" s="133"/>
      <c r="AO98" s="133"/>
      <c r="AP98" s="133"/>
      <c r="AQ98" s="133"/>
      <c r="AR98" s="133"/>
      <c r="AS98" s="133"/>
      <c r="AT98" s="133"/>
      <c r="AU98" s="133"/>
      <c r="AV98" s="133"/>
    </row>
    <row r="99" spans="1:48" ht="13.8" hidden="1" outlineLevel="1">
      <c r="A99" s="126"/>
      <c r="B99" s="155" t="s">
        <v>3412</v>
      </c>
      <c r="C99" s="137" t="s">
        <v>3413</v>
      </c>
      <c r="D99" s="129">
        <f t="shared" si="33"/>
        <v>1</v>
      </c>
      <c r="E99" s="126">
        <v>1</v>
      </c>
      <c r="F99" s="126">
        <v>1</v>
      </c>
      <c r="G99" s="126">
        <v>1</v>
      </c>
      <c r="H99" s="126">
        <v>1</v>
      </c>
      <c r="I99" s="130"/>
      <c r="J99" s="130"/>
      <c r="K99" s="130"/>
      <c r="L99" s="131">
        <f t="shared" si="30"/>
        <v>0</v>
      </c>
      <c r="M99" s="132">
        <f t="shared" si="16"/>
        <v>0</v>
      </c>
      <c r="N99" s="132">
        <f t="shared" si="17"/>
        <v>0</v>
      </c>
      <c r="O99" s="132">
        <f t="shared" si="18"/>
        <v>0</v>
      </c>
      <c r="P99" s="132">
        <f t="shared" si="19"/>
        <v>0</v>
      </c>
      <c r="Q99" s="132">
        <f t="shared" si="20"/>
        <v>0</v>
      </c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  <c r="AD99" s="133"/>
      <c r="AE99" s="133"/>
      <c r="AF99" s="133"/>
      <c r="AG99" s="133"/>
      <c r="AH99" s="133"/>
      <c r="AI99" s="133"/>
      <c r="AJ99" s="133"/>
      <c r="AK99" s="133"/>
      <c r="AL99" s="133"/>
      <c r="AM99" s="133"/>
      <c r="AN99" s="133"/>
      <c r="AO99" s="133"/>
      <c r="AP99" s="133"/>
      <c r="AQ99" s="133"/>
      <c r="AR99" s="133"/>
      <c r="AS99" s="133"/>
      <c r="AT99" s="133"/>
      <c r="AU99" s="133"/>
      <c r="AV99" s="133"/>
    </row>
    <row r="100" spans="1:48" ht="13.8" hidden="1" outlineLevel="1">
      <c r="A100" s="126"/>
      <c r="B100" s="155" t="s">
        <v>3415</v>
      </c>
      <c r="C100" s="137" t="s">
        <v>3416</v>
      </c>
      <c r="D100" s="129">
        <f t="shared" si="33"/>
        <v>1</v>
      </c>
      <c r="E100" s="126">
        <v>1</v>
      </c>
      <c r="F100" s="126">
        <v>1</v>
      </c>
      <c r="G100" s="126">
        <v>1</v>
      </c>
      <c r="H100" s="126">
        <v>1</v>
      </c>
      <c r="I100" s="130"/>
      <c r="J100" s="130"/>
      <c r="K100" s="130"/>
      <c r="L100" s="131">
        <f t="shared" si="30"/>
        <v>0</v>
      </c>
      <c r="M100" s="132">
        <f t="shared" si="16"/>
        <v>0</v>
      </c>
      <c r="N100" s="132">
        <f t="shared" si="17"/>
        <v>0</v>
      </c>
      <c r="O100" s="132">
        <f t="shared" si="18"/>
        <v>0</v>
      </c>
      <c r="P100" s="132">
        <f t="shared" si="19"/>
        <v>0</v>
      </c>
      <c r="Q100" s="132">
        <f t="shared" si="20"/>
        <v>0</v>
      </c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  <c r="AD100" s="133"/>
      <c r="AE100" s="133"/>
      <c r="AF100" s="133"/>
      <c r="AG100" s="133"/>
      <c r="AH100" s="133"/>
      <c r="AI100" s="133"/>
      <c r="AJ100" s="133"/>
      <c r="AK100" s="133"/>
      <c r="AL100" s="133"/>
      <c r="AM100" s="133"/>
      <c r="AN100" s="133"/>
      <c r="AO100" s="133"/>
      <c r="AP100" s="133"/>
      <c r="AQ100" s="133"/>
      <c r="AR100" s="133"/>
      <c r="AS100" s="133"/>
      <c r="AT100" s="133"/>
      <c r="AU100" s="133"/>
      <c r="AV100" s="133"/>
    </row>
    <row r="101" spans="1:48" ht="13.8" hidden="1" outlineLevel="1">
      <c r="A101" s="126"/>
      <c r="B101" s="155" t="s">
        <v>3419</v>
      </c>
      <c r="C101" s="137" t="s">
        <v>3420</v>
      </c>
      <c r="D101" s="129">
        <f t="shared" si="33"/>
        <v>1</v>
      </c>
      <c r="E101" s="126">
        <v>1</v>
      </c>
      <c r="F101" s="126">
        <v>1</v>
      </c>
      <c r="G101" s="126">
        <v>1</v>
      </c>
      <c r="H101" s="126">
        <v>1</v>
      </c>
      <c r="I101" s="130"/>
      <c r="J101" s="130"/>
      <c r="K101" s="130"/>
      <c r="L101" s="131">
        <f t="shared" si="30"/>
        <v>0</v>
      </c>
      <c r="M101" s="132">
        <f t="shared" si="16"/>
        <v>0</v>
      </c>
      <c r="N101" s="132">
        <f t="shared" si="17"/>
        <v>0</v>
      </c>
      <c r="O101" s="132">
        <f t="shared" si="18"/>
        <v>0</v>
      </c>
      <c r="P101" s="132">
        <f t="shared" si="19"/>
        <v>0</v>
      </c>
      <c r="Q101" s="132">
        <f t="shared" si="20"/>
        <v>0</v>
      </c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  <c r="AD101" s="133"/>
      <c r="AE101" s="133"/>
      <c r="AF101" s="133"/>
      <c r="AG101" s="133"/>
      <c r="AH101" s="133"/>
      <c r="AI101" s="133"/>
      <c r="AJ101" s="133"/>
      <c r="AK101" s="133"/>
      <c r="AL101" s="133"/>
      <c r="AM101" s="133"/>
      <c r="AN101" s="133"/>
      <c r="AO101" s="133"/>
      <c r="AP101" s="133"/>
      <c r="AQ101" s="133"/>
      <c r="AR101" s="133"/>
      <c r="AS101" s="133"/>
      <c r="AT101" s="133"/>
      <c r="AU101" s="133"/>
      <c r="AV101" s="133"/>
    </row>
    <row r="102" spans="1:48" ht="13.8" hidden="1" outlineLevel="1">
      <c r="A102" s="126"/>
      <c r="B102" s="155" t="s">
        <v>3424</v>
      </c>
      <c r="C102" s="137" t="s">
        <v>3425</v>
      </c>
      <c r="D102" s="129">
        <f t="shared" si="33"/>
        <v>1</v>
      </c>
      <c r="E102" s="126">
        <v>1</v>
      </c>
      <c r="F102" s="126">
        <v>1</v>
      </c>
      <c r="G102" s="126">
        <v>1</v>
      </c>
      <c r="H102" s="126">
        <v>1</v>
      </c>
      <c r="I102" s="130"/>
      <c r="J102" s="130"/>
      <c r="K102" s="130"/>
      <c r="L102" s="131">
        <f t="shared" si="30"/>
        <v>0</v>
      </c>
      <c r="M102" s="132">
        <f t="shared" si="16"/>
        <v>0</v>
      </c>
      <c r="N102" s="132">
        <f t="shared" si="17"/>
        <v>0</v>
      </c>
      <c r="O102" s="132">
        <f t="shared" si="18"/>
        <v>0</v>
      </c>
      <c r="P102" s="132">
        <f t="shared" si="19"/>
        <v>0</v>
      </c>
      <c r="Q102" s="132">
        <f t="shared" si="20"/>
        <v>0</v>
      </c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  <c r="AD102" s="133"/>
      <c r="AE102" s="133"/>
      <c r="AF102" s="133"/>
      <c r="AG102" s="133"/>
      <c r="AH102" s="133"/>
      <c r="AI102" s="133"/>
      <c r="AJ102" s="133"/>
      <c r="AK102" s="133"/>
      <c r="AL102" s="133"/>
      <c r="AM102" s="133"/>
      <c r="AN102" s="133"/>
      <c r="AO102" s="133"/>
      <c r="AP102" s="133"/>
      <c r="AQ102" s="133"/>
      <c r="AR102" s="133"/>
      <c r="AS102" s="133"/>
      <c r="AT102" s="133"/>
      <c r="AU102" s="133"/>
      <c r="AV102" s="133"/>
    </row>
    <row r="103" spans="1:48" ht="13.8" hidden="1" outlineLevel="1">
      <c r="A103" s="126"/>
      <c r="B103" s="155" t="s">
        <v>3432</v>
      </c>
      <c r="C103" s="137" t="s">
        <v>3433</v>
      </c>
      <c r="D103" s="129">
        <f t="shared" si="33"/>
        <v>1</v>
      </c>
      <c r="E103" s="126">
        <v>1</v>
      </c>
      <c r="F103" s="126">
        <v>1</v>
      </c>
      <c r="G103" s="126">
        <v>1</v>
      </c>
      <c r="H103" s="126">
        <v>1</v>
      </c>
      <c r="I103" s="130"/>
      <c r="J103" s="130"/>
      <c r="K103" s="130"/>
      <c r="L103" s="131">
        <f t="shared" si="30"/>
        <v>0</v>
      </c>
      <c r="M103" s="132">
        <f t="shared" si="16"/>
        <v>0</v>
      </c>
      <c r="N103" s="132">
        <f t="shared" si="17"/>
        <v>0</v>
      </c>
      <c r="O103" s="132">
        <f t="shared" si="18"/>
        <v>0</v>
      </c>
      <c r="P103" s="132">
        <f t="shared" si="19"/>
        <v>0</v>
      </c>
      <c r="Q103" s="132">
        <f t="shared" si="20"/>
        <v>0</v>
      </c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  <c r="AD103" s="133"/>
      <c r="AE103" s="133"/>
      <c r="AF103" s="133"/>
      <c r="AG103" s="133"/>
      <c r="AH103" s="133"/>
      <c r="AI103" s="133"/>
      <c r="AJ103" s="133"/>
      <c r="AK103" s="133"/>
      <c r="AL103" s="133"/>
      <c r="AM103" s="133"/>
      <c r="AN103" s="133"/>
      <c r="AO103" s="133"/>
      <c r="AP103" s="133"/>
      <c r="AQ103" s="133"/>
      <c r="AR103" s="133"/>
      <c r="AS103" s="133"/>
      <c r="AT103" s="133"/>
      <c r="AU103" s="133"/>
      <c r="AV103" s="133"/>
    </row>
    <row r="104" spans="1:48" ht="13.8" hidden="1" outlineLevel="1">
      <c r="A104" s="126"/>
      <c r="B104" s="155" t="s">
        <v>3437</v>
      </c>
      <c r="C104" s="137" t="s">
        <v>3438</v>
      </c>
      <c r="D104" s="129">
        <f t="shared" si="33"/>
        <v>1</v>
      </c>
      <c r="E104" s="126">
        <v>1</v>
      </c>
      <c r="F104" s="126">
        <v>1</v>
      </c>
      <c r="G104" s="126">
        <v>1</v>
      </c>
      <c r="H104" s="126">
        <v>1</v>
      </c>
      <c r="I104" s="130"/>
      <c r="J104" s="130"/>
      <c r="K104" s="130"/>
      <c r="L104" s="131">
        <f t="shared" si="30"/>
        <v>0</v>
      </c>
      <c r="M104" s="132">
        <f t="shared" si="16"/>
        <v>0</v>
      </c>
      <c r="N104" s="132">
        <f t="shared" si="17"/>
        <v>0</v>
      </c>
      <c r="O104" s="132">
        <f t="shared" si="18"/>
        <v>0</v>
      </c>
      <c r="P104" s="132">
        <f t="shared" si="19"/>
        <v>0</v>
      </c>
      <c r="Q104" s="132">
        <f t="shared" si="20"/>
        <v>0</v>
      </c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  <c r="AC104" s="133"/>
      <c r="AD104" s="133"/>
      <c r="AE104" s="133"/>
      <c r="AF104" s="133"/>
      <c r="AG104" s="133"/>
      <c r="AH104" s="133"/>
      <c r="AI104" s="133"/>
      <c r="AJ104" s="133"/>
      <c r="AK104" s="133"/>
      <c r="AL104" s="133"/>
      <c r="AM104" s="133"/>
      <c r="AN104" s="133"/>
      <c r="AO104" s="133"/>
      <c r="AP104" s="133"/>
      <c r="AQ104" s="133"/>
      <c r="AR104" s="133"/>
      <c r="AS104" s="133"/>
      <c r="AT104" s="133"/>
      <c r="AU104" s="133"/>
      <c r="AV104" s="133"/>
    </row>
    <row r="105" spans="1:48" ht="13.8" hidden="1" outlineLevel="1">
      <c r="A105" s="126"/>
      <c r="B105" s="155" t="s">
        <v>3442</v>
      </c>
      <c r="C105" s="137" t="s">
        <v>3443</v>
      </c>
      <c r="D105" s="129">
        <f t="shared" si="33"/>
        <v>1</v>
      </c>
      <c r="E105" s="126">
        <v>1</v>
      </c>
      <c r="F105" s="126">
        <v>1</v>
      </c>
      <c r="G105" s="126">
        <v>1</v>
      </c>
      <c r="H105" s="126">
        <v>1</v>
      </c>
      <c r="I105" s="130"/>
      <c r="J105" s="130"/>
      <c r="K105" s="130"/>
      <c r="L105" s="131">
        <f t="shared" si="30"/>
        <v>0</v>
      </c>
      <c r="M105" s="132">
        <f t="shared" si="16"/>
        <v>0</v>
      </c>
      <c r="N105" s="132">
        <f t="shared" si="17"/>
        <v>0</v>
      </c>
      <c r="O105" s="132">
        <f t="shared" si="18"/>
        <v>0</v>
      </c>
      <c r="P105" s="132">
        <f t="shared" si="19"/>
        <v>0</v>
      </c>
      <c r="Q105" s="132">
        <f t="shared" si="20"/>
        <v>0</v>
      </c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3"/>
      <c r="AH105" s="133"/>
      <c r="AI105" s="133"/>
      <c r="AJ105" s="133"/>
      <c r="AK105" s="133"/>
      <c r="AL105" s="133"/>
      <c r="AM105" s="133"/>
      <c r="AN105" s="133"/>
      <c r="AO105" s="133"/>
      <c r="AP105" s="133"/>
      <c r="AQ105" s="133"/>
      <c r="AR105" s="133"/>
      <c r="AS105" s="133"/>
      <c r="AT105" s="133"/>
      <c r="AU105" s="133"/>
      <c r="AV105" s="133"/>
    </row>
    <row r="106" spans="1:48" ht="13.8" hidden="1" outlineLevel="1">
      <c r="A106" s="126"/>
      <c r="B106" s="155" t="s">
        <v>3446</v>
      </c>
      <c r="C106" s="137" t="s">
        <v>3447</v>
      </c>
      <c r="D106" s="129">
        <f t="shared" si="33"/>
        <v>1</v>
      </c>
      <c r="E106" s="126">
        <v>1</v>
      </c>
      <c r="F106" s="126">
        <v>1</v>
      </c>
      <c r="G106" s="126">
        <v>1</v>
      </c>
      <c r="H106" s="126">
        <v>1</v>
      </c>
      <c r="I106" s="130"/>
      <c r="J106" s="130"/>
      <c r="K106" s="130"/>
      <c r="L106" s="131">
        <f t="shared" si="30"/>
        <v>0</v>
      </c>
      <c r="M106" s="132">
        <f t="shared" si="16"/>
        <v>0</v>
      </c>
      <c r="N106" s="132">
        <f t="shared" si="17"/>
        <v>0</v>
      </c>
      <c r="O106" s="132">
        <f t="shared" si="18"/>
        <v>0</v>
      </c>
      <c r="P106" s="132">
        <f t="shared" si="19"/>
        <v>0</v>
      </c>
      <c r="Q106" s="132">
        <f t="shared" si="20"/>
        <v>0</v>
      </c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  <c r="AC106" s="133"/>
      <c r="AD106" s="133"/>
      <c r="AE106" s="133"/>
      <c r="AF106" s="133"/>
      <c r="AG106" s="133"/>
      <c r="AH106" s="133"/>
      <c r="AI106" s="133"/>
      <c r="AJ106" s="133"/>
      <c r="AK106" s="133"/>
      <c r="AL106" s="133"/>
      <c r="AM106" s="133"/>
      <c r="AN106" s="133"/>
      <c r="AO106" s="133"/>
      <c r="AP106" s="133"/>
      <c r="AQ106" s="133"/>
      <c r="AR106" s="133"/>
      <c r="AS106" s="133"/>
      <c r="AT106" s="133"/>
      <c r="AU106" s="133"/>
      <c r="AV106" s="133"/>
    </row>
    <row r="107" spans="1:48" ht="13.8" hidden="1" outlineLevel="1">
      <c r="A107" s="126"/>
      <c r="B107" s="155" t="s">
        <v>3454</v>
      </c>
      <c r="C107" s="137" t="s">
        <v>2882</v>
      </c>
      <c r="D107" s="129">
        <f t="shared" si="33"/>
        <v>1</v>
      </c>
      <c r="E107" s="126">
        <v>1</v>
      </c>
      <c r="F107" s="126">
        <v>1</v>
      </c>
      <c r="G107" s="126">
        <v>1</v>
      </c>
      <c r="H107" s="126">
        <v>1</v>
      </c>
      <c r="I107" s="130"/>
      <c r="J107" s="130"/>
      <c r="K107" s="130"/>
      <c r="L107" s="131">
        <f t="shared" si="30"/>
        <v>0</v>
      </c>
      <c r="M107" s="132">
        <f t="shared" si="16"/>
        <v>0</v>
      </c>
      <c r="N107" s="132">
        <f t="shared" si="17"/>
        <v>0</v>
      </c>
      <c r="O107" s="132">
        <f t="shared" si="18"/>
        <v>0</v>
      </c>
      <c r="P107" s="132">
        <f t="shared" si="19"/>
        <v>0</v>
      </c>
      <c r="Q107" s="132">
        <f t="shared" si="20"/>
        <v>0</v>
      </c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  <c r="AD107" s="133"/>
      <c r="AE107" s="133"/>
      <c r="AF107" s="133"/>
      <c r="AG107" s="133"/>
      <c r="AH107" s="133"/>
      <c r="AI107" s="133"/>
      <c r="AJ107" s="133"/>
      <c r="AK107" s="133"/>
      <c r="AL107" s="133"/>
      <c r="AM107" s="133"/>
      <c r="AN107" s="133"/>
      <c r="AO107" s="133"/>
      <c r="AP107" s="133"/>
      <c r="AQ107" s="133"/>
      <c r="AR107" s="133"/>
      <c r="AS107" s="133"/>
      <c r="AT107" s="133"/>
      <c r="AU107" s="133"/>
      <c r="AV107" s="133"/>
    </row>
    <row r="108" spans="1:48" ht="13.8" hidden="1" outlineLevel="1">
      <c r="A108" s="126"/>
      <c r="B108" s="155" t="s">
        <v>3460</v>
      </c>
      <c r="C108" s="137" t="s">
        <v>2890</v>
      </c>
      <c r="D108" s="129">
        <f t="shared" si="33"/>
        <v>1</v>
      </c>
      <c r="E108" s="126">
        <v>1</v>
      </c>
      <c r="F108" s="126">
        <v>1</v>
      </c>
      <c r="G108" s="126">
        <v>1</v>
      </c>
      <c r="H108" s="126">
        <v>1</v>
      </c>
      <c r="I108" s="130"/>
      <c r="J108" s="130"/>
      <c r="K108" s="130"/>
      <c r="L108" s="131">
        <f t="shared" si="30"/>
        <v>0</v>
      </c>
      <c r="M108" s="132">
        <f t="shared" si="16"/>
        <v>0</v>
      </c>
      <c r="N108" s="132">
        <f t="shared" si="17"/>
        <v>0</v>
      </c>
      <c r="O108" s="132">
        <f t="shared" si="18"/>
        <v>0</v>
      </c>
      <c r="P108" s="132">
        <f t="shared" si="19"/>
        <v>0</v>
      </c>
      <c r="Q108" s="132">
        <f t="shared" si="20"/>
        <v>0</v>
      </c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  <c r="AC108" s="133"/>
      <c r="AD108" s="133"/>
      <c r="AE108" s="133"/>
      <c r="AF108" s="133"/>
      <c r="AG108" s="133"/>
      <c r="AH108" s="133"/>
      <c r="AI108" s="133"/>
      <c r="AJ108" s="133"/>
      <c r="AK108" s="133"/>
      <c r="AL108" s="133"/>
      <c r="AM108" s="133"/>
      <c r="AN108" s="133"/>
      <c r="AO108" s="133"/>
      <c r="AP108" s="133"/>
      <c r="AQ108" s="133"/>
      <c r="AR108" s="133"/>
      <c r="AS108" s="133"/>
      <c r="AT108" s="133"/>
      <c r="AU108" s="133"/>
      <c r="AV108" s="133"/>
    </row>
    <row r="109" spans="1:48" ht="13.8" hidden="1" outlineLevel="1">
      <c r="A109" s="126"/>
      <c r="B109" s="155" t="s">
        <v>3464</v>
      </c>
      <c r="C109" s="137" t="s">
        <v>3465</v>
      </c>
      <c r="D109" s="129">
        <f t="shared" si="33"/>
        <v>1</v>
      </c>
      <c r="E109" s="126">
        <v>1</v>
      </c>
      <c r="F109" s="126">
        <v>1</v>
      </c>
      <c r="G109" s="126">
        <v>1</v>
      </c>
      <c r="H109" s="126">
        <v>1</v>
      </c>
      <c r="I109" s="130"/>
      <c r="J109" s="130"/>
      <c r="K109" s="130"/>
      <c r="L109" s="131">
        <f t="shared" si="30"/>
        <v>0</v>
      </c>
      <c r="M109" s="132">
        <f t="shared" si="16"/>
        <v>0</v>
      </c>
      <c r="N109" s="132">
        <f t="shared" si="17"/>
        <v>0</v>
      </c>
      <c r="O109" s="132">
        <f t="shared" si="18"/>
        <v>0</v>
      </c>
      <c r="P109" s="132">
        <f t="shared" si="19"/>
        <v>0</v>
      </c>
      <c r="Q109" s="132">
        <f t="shared" si="20"/>
        <v>0</v>
      </c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  <c r="AD109" s="133"/>
      <c r="AE109" s="133"/>
      <c r="AF109" s="133"/>
      <c r="AG109" s="133"/>
      <c r="AH109" s="133"/>
      <c r="AI109" s="133"/>
      <c r="AJ109" s="133"/>
      <c r="AK109" s="133"/>
      <c r="AL109" s="133"/>
      <c r="AM109" s="133"/>
      <c r="AN109" s="133"/>
      <c r="AO109" s="133"/>
      <c r="AP109" s="133"/>
      <c r="AQ109" s="133"/>
      <c r="AR109" s="133"/>
      <c r="AS109" s="133"/>
      <c r="AT109" s="133"/>
      <c r="AU109" s="133"/>
      <c r="AV109" s="133"/>
    </row>
    <row r="110" spans="1:48" ht="13.8" hidden="1" outlineLevel="1">
      <c r="A110" s="126"/>
      <c r="B110" s="155" t="s">
        <v>3469</v>
      </c>
      <c r="C110" s="137" t="s">
        <v>3470</v>
      </c>
      <c r="D110" s="129">
        <f t="shared" si="33"/>
        <v>1</v>
      </c>
      <c r="E110" s="126">
        <v>1</v>
      </c>
      <c r="F110" s="126">
        <v>1</v>
      </c>
      <c r="G110" s="126">
        <v>1</v>
      </c>
      <c r="H110" s="126">
        <v>1</v>
      </c>
      <c r="I110" s="130"/>
      <c r="J110" s="130"/>
      <c r="K110" s="130"/>
      <c r="L110" s="131">
        <f t="shared" si="30"/>
        <v>0</v>
      </c>
      <c r="M110" s="132">
        <f t="shared" si="16"/>
        <v>0</v>
      </c>
      <c r="N110" s="132">
        <f t="shared" si="17"/>
        <v>0</v>
      </c>
      <c r="O110" s="132">
        <f t="shared" si="18"/>
        <v>0</v>
      </c>
      <c r="P110" s="132">
        <f t="shared" si="19"/>
        <v>0</v>
      </c>
      <c r="Q110" s="132">
        <f t="shared" si="20"/>
        <v>0</v>
      </c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  <c r="AC110" s="133"/>
      <c r="AD110" s="133"/>
      <c r="AE110" s="133"/>
      <c r="AF110" s="133"/>
      <c r="AG110" s="133"/>
      <c r="AH110" s="133"/>
      <c r="AI110" s="133"/>
      <c r="AJ110" s="133"/>
      <c r="AK110" s="133"/>
      <c r="AL110" s="133"/>
      <c r="AM110" s="133"/>
      <c r="AN110" s="133"/>
      <c r="AO110" s="133"/>
      <c r="AP110" s="133"/>
      <c r="AQ110" s="133"/>
      <c r="AR110" s="133"/>
      <c r="AS110" s="133"/>
      <c r="AT110" s="133"/>
      <c r="AU110" s="133"/>
      <c r="AV110" s="133"/>
    </row>
    <row r="111" spans="1:48" ht="13.8" hidden="1" outlineLevel="1">
      <c r="A111" s="126"/>
      <c r="B111" s="155" t="s">
        <v>3472</v>
      </c>
      <c r="C111" s="137" t="s">
        <v>3473</v>
      </c>
      <c r="D111" s="129">
        <f t="shared" si="33"/>
        <v>1</v>
      </c>
      <c r="E111" s="126">
        <v>1</v>
      </c>
      <c r="F111" s="126">
        <v>1</v>
      </c>
      <c r="G111" s="126">
        <v>1</v>
      </c>
      <c r="H111" s="126">
        <v>1</v>
      </c>
      <c r="I111" s="130"/>
      <c r="J111" s="130"/>
      <c r="K111" s="130"/>
      <c r="L111" s="131">
        <f t="shared" si="30"/>
        <v>0</v>
      </c>
      <c r="M111" s="132">
        <f t="shared" si="16"/>
        <v>0</v>
      </c>
      <c r="N111" s="132">
        <f t="shared" si="17"/>
        <v>0</v>
      </c>
      <c r="O111" s="132">
        <f t="shared" si="18"/>
        <v>0</v>
      </c>
      <c r="P111" s="132">
        <f t="shared" si="19"/>
        <v>0</v>
      </c>
      <c r="Q111" s="132">
        <f t="shared" si="20"/>
        <v>0</v>
      </c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  <c r="AD111" s="133"/>
      <c r="AE111" s="133"/>
      <c r="AF111" s="133"/>
      <c r="AG111" s="133"/>
      <c r="AH111" s="133"/>
      <c r="AI111" s="133"/>
      <c r="AJ111" s="133"/>
      <c r="AK111" s="133"/>
      <c r="AL111" s="133"/>
      <c r="AM111" s="133"/>
      <c r="AN111" s="133"/>
      <c r="AO111" s="133"/>
      <c r="AP111" s="133"/>
      <c r="AQ111" s="133"/>
      <c r="AR111" s="133"/>
      <c r="AS111" s="133"/>
      <c r="AT111" s="133"/>
      <c r="AU111" s="133"/>
      <c r="AV111" s="133"/>
    </row>
    <row r="112" spans="1:48" ht="13.8" hidden="1" outlineLevel="1">
      <c r="A112" s="126"/>
      <c r="B112" s="155" t="s">
        <v>3479</v>
      </c>
      <c r="C112" s="137" t="s">
        <v>3480</v>
      </c>
      <c r="D112" s="129">
        <f t="shared" si="33"/>
        <v>1</v>
      </c>
      <c r="E112" s="126">
        <v>1</v>
      </c>
      <c r="F112" s="126">
        <v>1</v>
      </c>
      <c r="G112" s="126">
        <v>1</v>
      </c>
      <c r="H112" s="126">
        <v>1</v>
      </c>
      <c r="I112" s="126"/>
      <c r="J112" s="130"/>
      <c r="K112" s="130"/>
      <c r="L112" s="131">
        <f t="shared" si="30"/>
        <v>0</v>
      </c>
      <c r="M112" s="132">
        <f t="shared" si="16"/>
        <v>0</v>
      </c>
      <c r="N112" s="132">
        <f t="shared" si="17"/>
        <v>0</v>
      </c>
      <c r="O112" s="132">
        <f t="shared" si="18"/>
        <v>0</v>
      </c>
      <c r="P112" s="132">
        <f t="shared" si="19"/>
        <v>0</v>
      </c>
      <c r="Q112" s="132">
        <f t="shared" si="20"/>
        <v>0</v>
      </c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133"/>
      <c r="AH112" s="133"/>
      <c r="AI112" s="133"/>
      <c r="AJ112" s="133"/>
      <c r="AK112" s="133"/>
      <c r="AL112" s="133"/>
      <c r="AM112" s="133"/>
      <c r="AN112" s="133"/>
      <c r="AO112" s="133"/>
      <c r="AP112" s="133"/>
      <c r="AQ112" s="133"/>
      <c r="AR112" s="133"/>
      <c r="AS112" s="133"/>
      <c r="AT112" s="133"/>
      <c r="AU112" s="133"/>
      <c r="AV112" s="133"/>
    </row>
    <row r="113" spans="1:96" ht="13.8" hidden="1" outlineLevel="1">
      <c r="A113" s="126"/>
      <c r="B113" s="155" t="s">
        <v>3486</v>
      </c>
      <c r="C113" s="137" t="s">
        <v>3487</v>
      </c>
      <c r="D113" s="129">
        <f t="shared" si="33"/>
        <v>1</v>
      </c>
      <c r="E113" s="126">
        <v>1</v>
      </c>
      <c r="F113" s="126">
        <v>1</v>
      </c>
      <c r="G113" s="126">
        <v>1</v>
      </c>
      <c r="H113" s="126">
        <v>1</v>
      </c>
      <c r="I113" s="130"/>
      <c r="J113" s="130"/>
      <c r="K113" s="130"/>
      <c r="L113" s="131">
        <f t="shared" si="30"/>
        <v>0</v>
      </c>
      <c r="M113" s="132">
        <f t="shared" si="16"/>
        <v>0</v>
      </c>
      <c r="N113" s="132">
        <f t="shared" si="17"/>
        <v>0</v>
      </c>
      <c r="O113" s="132">
        <f t="shared" si="18"/>
        <v>0</v>
      </c>
      <c r="P113" s="132">
        <f t="shared" si="19"/>
        <v>0</v>
      </c>
      <c r="Q113" s="132">
        <f t="shared" si="20"/>
        <v>0</v>
      </c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  <c r="AD113" s="133"/>
      <c r="AE113" s="133"/>
      <c r="AF113" s="133"/>
      <c r="AG113" s="133"/>
      <c r="AH113" s="133"/>
      <c r="AI113" s="133"/>
      <c r="AJ113" s="133"/>
      <c r="AK113" s="133"/>
      <c r="AL113" s="133"/>
      <c r="AM113" s="133"/>
      <c r="AN113" s="133"/>
      <c r="AO113" s="133"/>
      <c r="AP113" s="133"/>
      <c r="AQ113" s="133"/>
      <c r="AR113" s="133"/>
      <c r="AS113" s="133"/>
      <c r="AT113" s="133"/>
      <c r="AU113" s="133"/>
      <c r="AV113" s="133"/>
    </row>
    <row r="114" spans="1:96" ht="13.8" hidden="1" outlineLevel="1">
      <c r="A114" s="126"/>
      <c r="B114" s="155" t="s">
        <v>3490</v>
      </c>
      <c r="C114" s="137" t="s">
        <v>3491</v>
      </c>
      <c r="D114" s="129">
        <f t="shared" si="33"/>
        <v>1</v>
      </c>
      <c r="E114" s="126">
        <v>1</v>
      </c>
      <c r="F114" s="126">
        <v>1</v>
      </c>
      <c r="G114" s="126">
        <v>1</v>
      </c>
      <c r="H114" s="126">
        <v>1</v>
      </c>
      <c r="I114" s="130"/>
      <c r="J114" s="130"/>
      <c r="K114" s="130"/>
      <c r="L114" s="131">
        <f t="shared" si="30"/>
        <v>0</v>
      </c>
      <c r="M114" s="132">
        <f t="shared" si="16"/>
        <v>0</v>
      </c>
      <c r="N114" s="132">
        <f t="shared" si="17"/>
        <v>0</v>
      </c>
      <c r="O114" s="132">
        <f t="shared" si="18"/>
        <v>0</v>
      </c>
      <c r="P114" s="132">
        <f t="shared" si="19"/>
        <v>0</v>
      </c>
      <c r="Q114" s="132">
        <f t="shared" si="20"/>
        <v>0</v>
      </c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  <c r="AG114" s="133"/>
      <c r="AH114" s="133"/>
      <c r="AI114" s="133"/>
      <c r="AJ114" s="133"/>
      <c r="AK114" s="133"/>
      <c r="AL114" s="133"/>
      <c r="AM114" s="133"/>
      <c r="AN114" s="133"/>
      <c r="AO114" s="133"/>
      <c r="AP114" s="133"/>
      <c r="AQ114" s="133"/>
      <c r="AR114" s="133"/>
      <c r="AS114" s="133"/>
      <c r="AT114" s="133"/>
      <c r="AU114" s="133"/>
      <c r="AV114" s="133"/>
    </row>
    <row r="115" spans="1:96" ht="13.8" hidden="1" outlineLevel="1">
      <c r="A115" s="126"/>
      <c r="B115" s="155" t="s">
        <v>3499</v>
      </c>
      <c r="C115" s="137" t="s">
        <v>3500</v>
      </c>
      <c r="D115" s="129">
        <f t="shared" si="33"/>
        <v>0.75</v>
      </c>
      <c r="E115" s="126">
        <v>1</v>
      </c>
      <c r="F115" s="126">
        <v>1</v>
      </c>
      <c r="G115" s="126">
        <v>1</v>
      </c>
      <c r="H115" s="126">
        <v>0</v>
      </c>
      <c r="I115" s="130"/>
      <c r="J115" s="130"/>
      <c r="K115" s="130"/>
      <c r="L115" s="131">
        <f t="shared" si="30"/>
        <v>0</v>
      </c>
      <c r="M115" s="132">
        <f t="shared" si="16"/>
        <v>0</v>
      </c>
      <c r="N115" s="132">
        <f t="shared" si="17"/>
        <v>0</v>
      </c>
      <c r="O115" s="132">
        <f t="shared" si="18"/>
        <v>0</v>
      </c>
      <c r="P115" s="132">
        <f t="shared" si="19"/>
        <v>0</v>
      </c>
      <c r="Q115" s="132">
        <f t="shared" si="20"/>
        <v>0</v>
      </c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  <c r="AD115" s="133"/>
      <c r="AE115" s="133"/>
      <c r="AF115" s="133"/>
      <c r="AG115" s="133"/>
      <c r="AH115" s="133"/>
      <c r="AI115" s="133"/>
      <c r="AJ115" s="133"/>
      <c r="AK115" s="133"/>
      <c r="AL115" s="133"/>
      <c r="AM115" s="133"/>
      <c r="AN115" s="133"/>
      <c r="AO115" s="133"/>
      <c r="AP115" s="133"/>
      <c r="AQ115" s="133"/>
      <c r="AR115" s="133"/>
      <c r="AS115" s="133"/>
      <c r="AT115" s="133"/>
      <c r="AU115" s="133"/>
      <c r="AV115" s="133"/>
    </row>
    <row r="116" spans="1:96" ht="13.8" hidden="1" outlineLevel="1">
      <c r="A116" s="126"/>
      <c r="B116" s="155" t="s">
        <v>3504</v>
      </c>
      <c r="C116" s="137" t="s">
        <v>3505</v>
      </c>
      <c r="D116" s="129">
        <f t="shared" si="33"/>
        <v>0.75</v>
      </c>
      <c r="E116" s="126">
        <v>1</v>
      </c>
      <c r="F116" s="126">
        <v>1</v>
      </c>
      <c r="G116" s="126">
        <v>1</v>
      </c>
      <c r="H116" s="126">
        <v>0</v>
      </c>
      <c r="I116" s="130"/>
      <c r="J116" s="130"/>
      <c r="K116" s="130"/>
      <c r="L116" s="131">
        <f t="shared" si="30"/>
        <v>0</v>
      </c>
      <c r="M116" s="132">
        <f t="shared" si="16"/>
        <v>0</v>
      </c>
      <c r="N116" s="132">
        <f t="shared" si="17"/>
        <v>0</v>
      </c>
      <c r="O116" s="132">
        <f t="shared" si="18"/>
        <v>0</v>
      </c>
      <c r="P116" s="132">
        <f t="shared" si="19"/>
        <v>0</v>
      </c>
      <c r="Q116" s="132">
        <f t="shared" si="20"/>
        <v>0</v>
      </c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  <c r="AD116" s="133"/>
      <c r="AE116" s="133"/>
      <c r="AF116" s="133"/>
      <c r="AG116" s="133"/>
      <c r="AH116" s="133"/>
      <c r="AI116" s="133"/>
      <c r="AJ116" s="133"/>
      <c r="AK116" s="133"/>
      <c r="AL116" s="133"/>
      <c r="AM116" s="133"/>
      <c r="AN116" s="133"/>
      <c r="AO116" s="133"/>
      <c r="AP116" s="133"/>
      <c r="AQ116" s="133"/>
      <c r="AR116" s="133"/>
      <c r="AS116" s="133"/>
      <c r="AT116" s="133"/>
      <c r="AU116" s="133"/>
      <c r="AV116" s="133"/>
    </row>
    <row r="117" spans="1:96" ht="13.8" hidden="1" outlineLevel="1">
      <c r="A117" s="126"/>
      <c r="B117" s="155" t="s">
        <v>3509</v>
      </c>
      <c r="C117" s="137" t="s">
        <v>3510</v>
      </c>
      <c r="D117" s="129">
        <f t="shared" si="33"/>
        <v>0.75</v>
      </c>
      <c r="E117" s="126">
        <v>1</v>
      </c>
      <c r="F117" s="126">
        <v>1</v>
      </c>
      <c r="G117" s="126">
        <v>1</v>
      </c>
      <c r="H117" s="126">
        <v>0</v>
      </c>
      <c r="I117" s="130"/>
      <c r="J117" s="130"/>
      <c r="K117" s="130"/>
      <c r="L117" s="131">
        <f t="shared" si="30"/>
        <v>0</v>
      </c>
      <c r="M117" s="132">
        <f t="shared" si="16"/>
        <v>0</v>
      </c>
      <c r="N117" s="132">
        <f t="shared" si="17"/>
        <v>0</v>
      </c>
      <c r="O117" s="132">
        <f t="shared" si="18"/>
        <v>0</v>
      </c>
      <c r="P117" s="132">
        <f t="shared" si="19"/>
        <v>0</v>
      </c>
      <c r="Q117" s="132">
        <f t="shared" si="20"/>
        <v>0</v>
      </c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33"/>
      <c r="AI117" s="133"/>
      <c r="AJ117" s="133"/>
      <c r="AK117" s="133"/>
      <c r="AL117" s="133"/>
      <c r="AM117" s="133"/>
      <c r="AN117" s="133"/>
      <c r="AO117" s="133"/>
      <c r="AP117" s="133"/>
      <c r="AQ117" s="133"/>
      <c r="AR117" s="133"/>
      <c r="AS117" s="133"/>
      <c r="AT117" s="133"/>
      <c r="AU117" s="133"/>
      <c r="AV117" s="133"/>
    </row>
    <row r="118" spans="1:96" ht="13.8" hidden="1" outlineLevel="1">
      <c r="A118" s="126"/>
      <c r="B118" s="155" t="s">
        <v>3515</v>
      </c>
      <c r="C118" s="137" t="s">
        <v>3516</v>
      </c>
      <c r="D118" s="129">
        <f t="shared" si="33"/>
        <v>1</v>
      </c>
      <c r="E118" s="126">
        <v>1</v>
      </c>
      <c r="F118" s="126">
        <v>1</v>
      </c>
      <c r="G118" s="126">
        <v>1</v>
      </c>
      <c r="H118" s="126">
        <v>1</v>
      </c>
      <c r="I118" s="130"/>
      <c r="J118" s="130"/>
      <c r="K118" s="130"/>
      <c r="L118" s="131">
        <f t="shared" si="30"/>
        <v>0</v>
      </c>
      <c r="M118" s="132">
        <f t="shared" si="16"/>
        <v>0</v>
      </c>
      <c r="N118" s="132">
        <f t="shared" si="17"/>
        <v>0</v>
      </c>
      <c r="O118" s="132">
        <f t="shared" si="18"/>
        <v>0</v>
      </c>
      <c r="P118" s="132">
        <f t="shared" si="19"/>
        <v>0</v>
      </c>
      <c r="Q118" s="132">
        <f t="shared" si="20"/>
        <v>0</v>
      </c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  <c r="AH118" s="133"/>
      <c r="AI118" s="133"/>
      <c r="AJ118" s="133"/>
      <c r="AK118" s="133"/>
      <c r="AL118" s="133"/>
      <c r="AM118" s="133"/>
      <c r="AN118" s="133"/>
      <c r="AO118" s="133"/>
      <c r="AP118" s="133"/>
      <c r="AQ118" s="133"/>
      <c r="AR118" s="133"/>
      <c r="AS118" s="133"/>
      <c r="AT118" s="133"/>
      <c r="AU118" s="133"/>
      <c r="AV118" s="133"/>
    </row>
    <row r="119" spans="1:96" ht="13.8" hidden="1" outlineLevel="1">
      <c r="A119" s="126"/>
      <c r="B119" s="155" t="s">
        <v>3519</v>
      </c>
      <c r="C119" s="137" t="s">
        <v>3520</v>
      </c>
      <c r="D119" s="129">
        <f t="shared" si="33"/>
        <v>0.75</v>
      </c>
      <c r="E119" s="126">
        <v>1</v>
      </c>
      <c r="F119" s="126">
        <v>1</v>
      </c>
      <c r="G119" s="126">
        <v>1</v>
      </c>
      <c r="H119" s="126">
        <v>0</v>
      </c>
      <c r="I119" s="130"/>
      <c r="J119" s="130"/>
      <c r="K119" s="130"/>
      <c r="L119" s="131">
        <f t="shared" si="30"/>
        <v>0</v>
      </c>
      <c r="M119" s="132">
        <f t="shared" si="16"/>
        <v>0</v>
      </c>
      <c r="N119" s="132">
        <f t="shared" si="17"/>
        <v>0</v>
      </c>
      <c r="O119" s="132">
        <f t="shared" si="18"/>
        <v>0</v>
      </c>
      <c r="P119" s="132">
        <f t="shared" si="19"/>
        <v>0</v>
      </c>
      <c r="Q119" s="132">
        <f t="shared" si="20"/>
        <v>0</v>
      </c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  <c r="AH119" s="133"/>
      <c r="AI119" s="133"/>
      <c r="AJ119" s="133"/>
      <c r="AK119" s="133"/>
      <c r="AL119" s="133"/>
      <c r="AM119" s="133"/>
      <c r="AN119" s="133"/>
      <c r="AO119" s="133"/>
      <c r="AP119" s="133"/>
      <c r="AQ119" s="133"/>
      <c r="AR119" s="133"/>
      <c r="AS119" s="133"/>
      <c r="AT119" s="133"/>
      <c r="AU119" s="133"/>
      <c r="AV119" s="133"/>
    </row>
    <row r="120" spans="1:96" ht="13.8" collapsed="1">
      <c r="A120" s="146">
        <v>13</v>
      </c>
      <c r="B120" s="202" t="s">
        <v>3524</v>
      </c>
      <c r="C120" s="146" t="s">
        <v>3526</v>
      </c>
      <c r="D120" s="149">
        <f>AVERAGE(D121:D134)</f>
        <v>1</v>
      </c>
      <c r="E120" s="146"/>
      <c r="F120" s="150"/>
      <c r="G120" s="150"/>
      <c r="H120" s="150"/>
      <c r="I120" s="150"/>
      <c r="J120" s="150">
        <v>45742</v>
      </c>
      <c r="K120" s="150">
        <v>45744</v>
      </c>
      <c r="L120" s="153">
        <f t="shared" si="30"/>
        <v>3</v>
      </c>
      <c r="M120" s="132">
        <f t="shared" si="16"/>
        <v>0</v>
      </c>
      <c r="N120" s="132">
        <f t="shared" si="17"/>
        <v>0</v>
      </c>
      <c r="O120" s="132">
        <f t="shared" si="18"/>
        <v>0</v>
      </c>
      <c r="P120" s="132">
        <f t="shared" si="19"/>
        <v>0</v>
      </c>
      <c r="Q120" s="132">
        <f t="shared" si="20"/>
        <v>0</v>
      </c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03"/>
      <c r="AC120" s="203"/>
      <c r="AD120" s="203"/>
      <c r="AE120" s="203"/>
      <c r="AF120" s="203"/>
      <c r="AG120" s="203"/>
      <c r="AH120" s="203"/>
      <c r="AI120" s="204"/>
      <c r="AJ120" s="204"/>
      <c r="AK120" s="204"/>
      <c r="AL120" s="203"/>
      <c r="AM120" s="203"/>
      <c r="AN120" s="203"/>
      <c r="AO120" s="203"/>
      <c r="AP120" s="203"/>
      <c r="AQ120" s="203"/>
      <c r="AR120" s="203"/>
      <c r="AS120" s="203"/>
      <c r="AT120" s="203"/>
      <c r="AU120" s="203"/>
      <c r="AV120" s="203"/>
      <c r="AW120" s="193"/>
      <c r="AX120" s="193"/>
      <c r="AY120" s="193"/>
      <c r="AZ120" s="193"/>
      <c r="BA120" s="193"/>
      <c r="BB120" s="193"/>
      <c r="BC120" s="193"/>
      <c r="BD120" s="193"/>
      <c r="BE120" s="193"/>
      <c r="BF120" s="193"/>
      <c r="BG120" s="193"/>
      <c r="BH120" s="193"/>
      <c r="BI120" s="193"/>
      <c r="BJ120" s="193"/>
      <c r="BK120" s="193"/>
      <c r="BL120" s="193"/>
      <c r="BM120" s="193"/>
      <c r="BN120" s="193"/>
      <c r="BO120" s="193"/>
      <c r="BP120" s="193"/>
      <c r="BQ120" s="193"/>
      <c r="BR120" s="193"/>
      <c r="BS120" s="193"/>
      <c r="BT120" s="193"/>
      <c r="BU120" s="193"/>
      <c r="BV120" s="193"/>
      <c r="BW120" s="193"/>
      <c r="BX120" s="193"/>
      <c r="BY120" s="193"/>
      <c r="BZ120" s="193"/>
      <c r="CA120" s="193"/>
      <c r="CB120" s="193"/>
      <c r="CC120" s="193"/>
      <c r="CD120" s="193"/>
      <c r="CE120" s="193"/>
      <c r="CF120" s="193"/>
      <c r="CG120" s="193"/>
      <c r="CH120" s="193"/>
      <c r="CI120" s="193"/>
      <c r="CJ120" s="193"/>
      <c r="CK120" s="193"/>
      <c r="CL120" s="193"/>
      <c r="CM120" s="193"/>
      <c r="CN120" s="193"/>
      <c r="CO120" s="193"/>
      <c r="CP120" s="193"/>
      <c r="CQ120" s="193"/>
      <c r="CR120" s="193"/>
    </row>
    <row r="121" spans="1:96" ht="13.8" hidden="1" outlineLevel="1">
      <c r="A121" s="126"/>
      <c r="B121" s="137" t="s">
        <v>3531</v>
      </c>
      <c r="C121" s="137" t="s">
        <v>3532</v>
      </c>
      <c r="D121" s="129">
        <f t="shared" ref="D121:D134" si="34">AVERAGE(E121:H121)</f>
        <v>1</v>
      </c>
      <c r="E121" s="126">
        <v>1</v>
      </c>
      <c r="F121" s="126">
        <v>1</v>
      </c>
      <c r="G121" s="126">
        <v>1</v>
      </c>
      <c r="H121" s="126">
        <v>1</v>
      </c>
      <c r="I121" s="130"/>
      <c r="J121" s="130"/>
      <c r="K121" s="130"/>
      <c r="L121" s="131">
        <f t="shared" si="30"/>
        <v>0</v>
      </c>
      <c r="M121" s="132">
        <f t="shared" si="16"/>
        <v>0</v>
      </c>
      <c r="N121" s="132">
        <f t="shared" si="17"/>
        <v>0</v>
      </c>
      <c r="O121" s="132">
        <f t="shared" si="18"/>
        <v>0</v>
      </c>
      <c r="P121" s="132">
        <f t="shared" si="19"/>
        <v>0</v>
      </c>
      <c r="Q121" s="132">
        <f t="shared" si="20"/>
        <v>0</v>
      </c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3"/>
      <c r="AH121" s="133"/>
      <c r="AI121" s="133"/>
      <c r="AJ121" s="133"/>
      <c r="AK121" s="133"/>
      <c r="AL121" s="133"/>
      <c r="AM121" s="133"/>
      <c r="AN121" s="133"/>
      <c r="AO121" s="133"/>
      <c r="AP121" s="133"/>
      <c r="AQ121" s="133"/>
      <c r="AR121" s="133"/>
      <c r="AS121" s="133"/>
      <c r="AT121" s="133"/>
      <c r="AU121" s="133"/>
      <c r="AV121" s="133"/>
    </row>
    <row r="122" spans="1:96" ht="13.8" hidden="1" outlineLevel="1">
      <c r="A122" s="126"/>
      <c r="B122" s="137" t="s">
        <v>3536</v>
      </c>
      <c r="C122" s="137" t="s">
        <v>3538</v>
      </c>
      <c r="D122" s="129">
        <f t="shared" si="34"/>
        <v>1</v>
      </c>
      <c r="E122" s="126">
        <v>1</v>
      </c>
      <c r="F122" s="126">
        <v>1</v>
      </c>
      <c r="G122" s="126">
        <v>1</v>
      </c>
      <c r="H122" s="126">
        <v>1</v>
      </c>
      <c r="I122" s="130"/>
      <c r="J122" s="130"/>
      <c r="K122" s="130"/>
      <c r="L122" s="131">
        <f t="shared" si="30"/>
        <v>0</v>
      </c>
      <c r="M122" s="132">
        <f t="shared" si="16"/>
        <v>0</v>
      </c>
      <c r="N122" s="132">
        <f t="shared" si="17"/>
        <v>0</v>
      </c>
      <c r="O122" s="132">
        <f t="shared" si="18"/>
        <v>0</v>
      </c>
      <c r="P122" s="132">
        <f t="shared" si="19"/>
        <v>0</v>
      </c>
      <c r="Q122" s="132">
        <f t="shared" si="20"/>
        <v>0</v>
      </c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3"/>
      <c r="AH122" s="133"/>
      <c r="AI122" s="133"/>
      <c r="AJ122" s="133"/>
      <c r="AK122" s="133"/>
      <c r="AL122" s="133"/>
      <c r="AM122" s="133"/>
      <c r="AN122" s="133"/>
      <c r="AO122" s="133"/>
      <c r="AP122" s="133"/>
      <c r="AQ122" s="133"/>
      <c r="AR122" s="133"/>
      <c r="AS122" s="133"/>
      <c r="AT122" s="133"/>
      <c r="AU122" s="133"/>
      <c r="AV122" s="133"/>
    </row>
    <row r="123" spans="1:96" ht="13.8" hidden="1" outlineLevel="1">
      <c r="A123" s="126"/>
      <c r="B123" s="137" t="s">
        <v>3541</v>
      </c>
      <c r="C123" s="137" t="s">
        <v>3542</v>
      </c>
      <c r="D123" s="129">
        <f t="shared" si="34"/>
        <v>1</v>
      </c>
      <c r="E123" s="126">
        <v>1</v>
      </c>
      <c r="F123" s="130"/>
      <c r="G123" s="130"/>
      <c r="H123" s="130"/>
      <c r="I123" s="130"/>
      <c r="J123" s="130"/>
      <c r="K123" s="130"/>
      <c r="L123" s="131">
        <f t="shared" si="30"/>
        <v>0</v>
      </c>
      <c r="M123" s="132">
        <f t="shared" si="16"/>
        <v>0</v>
      </c>
      <c r="N123" s="132">
        <f t="shared" si="17"/>
        <v>0</v>
      </c>
      <c r="O123" s="132">
        <f t="shared" si="18"/>
        <v>0</v>
      </c>
      <c r="P123" s="132">
        <f t="shared" si="19"/>
        <v>0</v>
      </c>
      <c r="Q123" s="132">
        <f t="shared" si="20"/>
        <v>0</v>
      </c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3"/>
      <c r="AH123" s="133"/>
      <c r="AI123" s="133"/>
      <c r="AJ123" s="133"/>
      <c r="AK123" s="133"/>
      <c r="AL123" s="133"/>
      <c r="AM123" s="133"/>
      <c r="AN123" s="133"/>
      <c r="AO123" s="133"/>
      <c r="AP123" s="133"/>
      <c r="AQ123" s="133"/>
      <c r="AR123" s="133"/>
      <c r="AS123" s="133"/>
      <c r="AT123" s="133"/>
      <c r="AU123" s="133"/>
      <c r="AV123" s="133"/>
    </row>
    <row r="124" spans="1:96" ht="13.8" hidden="1" outlineLevel="1">
      <c r="A124" s="126"/>
      <c r="B124" s="137" t="s">
        <v>3546</v>
      </c>
      <c r="C124" s="137" t="s">
        <v>3547</v>
      </c>
      <c r="D124" s="129">
        <f t="shared" si="34"/>
        <v>1</v>
      </c>
      <c r="E124" s="126">
        <v>1</v>
      </c>
      <c r="F124" s="130"/>
      <c r="G124" s="130"/>
      <c r="H124" s="130"/>
      <c r="I124" s="130"/>
      <c r="J124" s="130"/>
      <c r="K124" s="130"/>
      <c r="L124" s="131">
        <f t="shared" si="30"/>
        <v>0</v>
      </c>
      <c r="M124" s="132">
        <f t="shared" si="16"/>
        <v>0</v>
      </c>
      <c r="N124" s="132">
        <f t="shared" si="17"/>
        <v>0</v>
      </c>
      <c r="O124" s="132">
        <f t="shared" si="18"/>
        <v>0</v>
      </c>
      <c r="P124" s="132">
        <f t="shared" si="19"/>
        <v>0</v>
      </c>
      <c r="Q124" s="132">
        <f t="shared" si="20"/>
        <v>0</v>
      </c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3"/>
      <c r="AH124" s="133"/>
      <c r="AI124" s="133"/>
      <c r="AJ124" s="133"/>
      <c r="AK124" s="133"/>
      <c r="AL124" s="133"/>
      <c r="AM124" s="133"/>
      <c r="AN124" s="133"/>
      <c r="AO124" s="133"/>
      <c r="AP124" s="133"/>
      <c r="AQ124" s="133"/>
      <c r="AR124" s="133"/>
      <c r="AS124" s="133"/>
      <c r="AT124" s="133"/>
      <c r="AU124" s="133"/>
      <c r="AV124" s="133"/>
    </row>
    <row r="125" spans="1:96" ht="13.8" hidden="1" outlineLevel="1">
      <c r="A125" s="126"/>
      <c r="B125" s="137" t="s">
        <v>3550</v>
      </c>
      <c r="C125" s="137" t="s">
        <v>3551</v>
      </c>
      <c r="D125" s="129">
        <f t="shared" si="34"/>
        <v>1</v>
      </c>
      <c r="E125" s="126">
        <v>1</v>
      </c>
      <c r="F125" s="126">
        <v>1</v>
      </c>
      <c r="G125" s="126">
        <v>1</v>
      </c>
      <c r="H125" s="126">
        <v>1</v>
      </c>
      <c r="I125" s="130"/>
      <c r="J125" s="130"/>
      <c r="K125" s="130"/>
      <c r="L125" s="131">
        <f t="shared" si="30"/>
        <v>0</v>
      </c>
      <c r="M125" s="132">
        <f t="shared" si="16"/>
        <v>0</v>
      </c>
      <c r="N125" s="132">
        <f t="shared" si="17"/>
        <v>0</v>
      </c>
      <c r="O125" s="132">
        <f t="shared" si="18"/>
        <v>0</v>
      </c>
      <c r="P125" s="132">
        <f t="shared" si="19"/>
        <v>0</v>
      </c>
      <c r="Q125" s="132">
        <f t="shared" si="20"/>
        <v>0</v>
      </c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  <c r="AH125" s="133"/>
      <c r="AI125" s="133"/>
      <c r="AJ125" s="133"/>
      <c r="AK125" s="133"/>
      <c r="AL125" s="133"/>
      <c r="AM125" s="133"/>
      <c r="AN125" s="133"/>
      <c r="AO125" s="133"/>
      <c r="AP125" s="133"/>
      <c r="AQ125" s="133"/>
      <c r="AR125" s="133"/>
      <c r="AS125" s="133"/>
      <c r="AT125" s="133"/>
      <c r="AU125" s="133"/>
      <c r="AV125" s="133"/>
    </row>
    <row r="126" spans="1:96" ht="13.8" hidden="1" outlineLevel="1">
      <c r="A126" s="126"/>
      <c r="B126" s="137" t="s">
        <v>3558</v>
      </c>
      <c r="C126" s="137" t="s">
        <v>3559</v>
      </c>
      <c r="D126" s="129">
        <f t="shared" si="34"/>
        <v>1</v>
      </c>
      <c r="E126" s="126">
        <v>1</v>
      </c>
      <c r="F126" s="126">
        <v>1</v>
      </c>
      <c r="G126" s="126">
        <v>1</v>
      </c>
      <c r="H126" s="126">
        <v>1</v>
      </c>
      <c r="I126" s="130"/>
      <c r="J126" s="130"/>
      <c r="K126" s="130"/>
      <c r="L126" s="131">
        <f t="shared" si="30"/>
        <v>0</v>
      </c>
      <c r="M126" s="132">
        <f t="shared" si="16"/>
        <v>0</v>
      </c>
      <c r="N126" s="132">
        <f t="shared" si="17"/>
        <v>0</v>
      </c>
      <c r="O126" s="132">
        <f t="shared" si="18"/>
        <v>0</v>
      </c>
      <c r="P126" s="132">
        <f t="shared" si="19"/>
        <v>0</v>
      </c>
      <c r="Q126" s="132">
        <f t="shared" si="20"/>
        <v>0</v>
      </c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  <c r="AH126" s="133"/>
      <c r="AI126" s="133"/>
      <c r="AJ126" s="133"/>
      <c r="AK126" s="133"/>
      <c r="AL126" s="133"/>
      <c r="AM126" s="133"/>
      <c r="AN126" s="133"/>
      <c r="AO126" s="133"/>
      <c r="AP126" s="133"/>
      <c r="AQ126" s="133"/>
      <c r="AR126" s="133"/>
      <c r="AS126" s="133"/>
      <c r="AT126" s="133"/>
      <c r="AU126" s="133"/>
      <c r="AV126" s="133"/>
    </row>
    <row r="127" spans="1:96" ht="13.8" hidden="1" outlineLevel="1">
      <c r="A127" s="126"/>
      <c r="B127" s="137" t="s">
        <v>3566</v>
      </c>
      <c r="C127" s="137" t="s">
        <v>3569</v>
      </c>
      <c r="D127" s="129">
        <f t="shared" si="34"/>
        <v>1</v>
      </c>
      <c r="E127" s="126">
        <v>1</v>
      </c>
      <c r="F127" s="126">
        <v>1</v>
      </c>
      <c r="G127" s="126">
        <v>1</v>
      </c>
      <c r="H127" s="126">
        <v>1</v>
      </c>
      <c r="I127" s="126"/>
      <c r="J127" s="130"/>
      <c r="K127" s="130"/>
      <c r="L127" s="131">
        <f t="shared" si="30"/>
        <v>0</v>
      </c>
      <c r="M127" s="132">
        <f t="shared" si="16"/>
        <v>0</v>
      </c>
      <c r="N127" s="132">
        <f t="shared" si="17"/>
        <v>0</v>
      </c>
      <c r="O127" s="132">
        <f t="shared" si="18"/>
        <v>0</v>
      </c>
      <c r="P127" s="132">
        <f t="shared" si="19"/>
        <v>0</v>
      </c>
      <c r="Q127" s="132">
        <f t="shared" si="20"/>
        <v>0</v>
      </c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3"/>
      <c r="AH127" s="133"/>
      <c r="AI127" s="133"/>
      <c r="AJ127" s="133"/>
      <c r="AK127" s="133"/>
      <c r="AL127" s="133"/>
      <c r="AM127" s="133"/>
      <c r="AN127" s="133"/>
      <c r="AO127" s="133"/>
      <c r="AP127" s="133"/>
      <c r="AQ127" s="133"/>
      <c r="AR127" s="133"/>
      <c r="AS127" s="133"/>
      <c r="AT127" s="133"/>
      <c r="AU127" s="133"/>
      <c r="AV127" s="133"/>
    </row>
    <row r="128" spans="1:96" ht="13.8" hidden="1" outlineLevel="1">
      <c r="A128" s="126"/>
      <c r="B128" s="137" t="s">
        <v>3574</v>
      </c>
      <c r="C128" s="137" t="s">
        <v>3575</v>
      </c>
      <c r="D128" s="129">
        <f t="shared" si="34"/>
        <v>1</v>
      </c>
      <c r="E128" s="126">
        <v>1</v>
      </c>
      <c r="F128" s="126">
        <v>1</v>
      </c>
      <c r="G128" s="126">
        <v>1</v>
      </c>
      <c r="H128" s="126">
        <v>1</v>
      </c>
      <c r="I128" s="130"/>
      <c r="J128" s="130"/>
      <c r="K128" s="130"/>
      <c r="L128" s="131">
        <f t="shared" si="30"/>
        <v>0</v>
      </c>
      <c r="M128" s="132">
        <f t="shared" si="16"/>
        <v>0</v>
      </c>
      <c r="N128" s="132">
        <f t="shared" si="17"/>
        <v>0</v>
      </c>
      <c r="O128" s="132">
        <f t="shared" si="18"/>
        <v>0</v>
      </c>
      <c r="P128" s="132">
        <f t="shared" si="19"/>
        <v>0</v>
      </c>
      <c r="Q128" s="132">
        <f t="shared" si="20"/>
        <v>0</v>
      </c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3"/>
      <c r="AH128" s="133"/>
      <c r="AI128" s="133"/>
      <c r="AJ128" s="133"/>
      <c r="AK128" s="133"/>
      <c r="AL128" s="133"/>
      <c r="AM128" s="133"/>
      <c r="AN128" s="133"/>
      <c r="AO128" s="133"/>
      <c r="AP128" s="133"/>
      <c r="AQ128" s="133"/>
      <c r="AR128" s="133"/>
      <c r="AS128" s="133"/>
      <c r="AT128" s="133"/>
      <c r="AU128" s="133"/>
      <c r="AV128" s="133"/>
    </row>
    <row r="129" spans="1:48" ht="13.8" hidden="1" outlineLevel="1">
      <c r="A129" s="126"/>
      <c r="B129" s="137" t="s">
        <v>3579</v>
      </c>
      <c r="C129" s="137" t="s">
        <v>3580</v>
      </c>
      <c r="D129" s="129">
        <f t="shared" si="34"/>
        <v>1</v>
      </c>
      <c r="E129" s="126">
        <v>1</v>
      </c>
      <c r="F129" s="126">
        <v>1</v>
      </c>
      <c r="G129" s="126">
        <v>1</v>
      </c>
      <c r="H129" s="126">
        <v>1</v>
      </c>
      <c r="I129" s="130"/>
      <c r="J129" s="130"/>
      <c r="K129" s="130"/>
      <c r="L129" s="131">
        <f t="shared" si="30"/>
        <v>0</v>
      </c>
      <c r="M129" s="132">
        <f t="shared" si="16"/>
        <v>0</v>
      </c>
      <c r="N129" s="132">
        <f t="shared" si="17"/>
        <v>0</v>
      </c>
      <c r="O129" s="132">
        <f t="shared" si="18"/>
        <v>0</v>
      </c>
      <c r="P129" s="132">
        <f t="shared" si="19"/>
        <v>0</v>
      </c>
      <c r="Q129" s="132">
        <f t="shared" si="20"/>
        <v>0</v>
      </c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133"/>
      <c r="AR129" s="133"/>
      <c r="AS129" s="133"/>
      <c r="AT129" s="133"/>
      <c r="AU129" s="133"/>
      <c r="AV129" s="133"/>
    </row>
    <row r="130" spans="1:48" ht="13.8" hidden="1" outlineLevel="1">
      <c r="A130" s="126"/>
      <c r="B130" s="137" t="s">
        <v>3582</v>
      </c>
      <c r="C130" s="137" t="s">
        <v>3583</v>
      </c>
      <c r="D130" s="129">
        <f t="shared" si="34"/>
        <v>1</v>
      </c>
      <c r="E130" s="126">
        <v>1</v>
      </c>
      <c r="F130" s="126">
        <v>1</v>
      </c>
      <c r="G130" s="126">
        <v>1</v>
      </c>
      <c r="H130" s="126">
        <v>1</v>
      </c>
      <c r="I130" s="130"/>
      <c r="J130" s="130"/>
      <c r="K130" s="130"/>
      <c r="L130" s="131">
        <f t="shared" si="30"/>
        <v>0</v>
      </c>
      <c r="M130" s="132">
        <f t="shared" si="16"/>
        <v>0</v>
      </c>
      <c r="N130" s="132">
        <f t="shared" si="17"/>
        <v>0</v>
      </c>
      <c r="O130" s="132">
        <f t="shared" si="18"/>
        <v>0</v>
      </c>
      <c r="P130" s="132">
        <f t="shared" si="19"/>
        <v>0</v>
      </c>
      <c r="Q130" s="132">
        <f t="shared" si="20"/>
        <v>0</v>
      </c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3"/>
      <c r="AH130" s="133"/>
      <c r="AI130" s="133"/>
      <c r="AJ130" s="133"/>
      <c r="AK130" s="133"/>
      <c r="AL130" s="133"/>
      <c r="AM130" s="133"/>
      <c r="AN130" s="133"/>
      <c r="AO130" s="133"/>
      <c r="AP130" s="133"/>
      <c r="AQ130" s="133"/>
      <c r="AR130" s="133"/>
      <c r="AS130" s="133"/>
      <c r="AT130" s="133"/>
      <c r="AU130" s="133"/>
      <c r="AV130" s="133"/>
    </row>
    <row r="131" spans="1:48" ht="13.8" hidden="1" outlineLevel="1">
      <c r="A131" s="126"/>
      <c r="B131" s="155" t="s">
        <v>3586</v>
      </c>
      <c r="C131" s="137" t="s">
        <v>3588</v>
      </c>
      <c r="D131" s="129">
        <f t="shared" si="34"/>
        <v>1</v>
      </c>
      <c r="E131" s="126">
        <v>1</v>
      </c>
      <c r="F131" s="126">
        <v>1</v>
      </c>
      <c r="G131" s="126">
        <v>1</v>
      </c>
      <c r="H131" s="126">
        <v>1</v>
      </c>
      <c r="I131" s="130"/>
      <c r="J131" s="130"/>
      <c r="K131" s="130"/>
      <c r="L131" s="131">
        <f t="shared" si="30"/>
        <v>0</v>
      </c>
      <c r="M131" s="132">
        <f t="shared" si="16"/>
        <v>0</v>
      </c>
      <c r="N131" s="132">
        <f t="shared" si="17"/>
        <v>0</v>
      </c>
      <c r="O131" s="132">
        <f t="shared" si="18"/>
        <v>0</v>
      </c>
      <c r="P131" s="132">
        <f t="shared" si="19"/>
        <v>0</v>
      </c>
      <c r="Q131" s="132">
        <f t="shared" si="20"/>
        <v>0</v>
      </c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3"/>
      <c r="AH131" s="133"/>
      <c r="AI131" s="133"/>
      <c r="AJ131" s="133"/>
      <c r="AK131" s="133"/>
      <c r="AL131" s="133"/>
      <c r="AM131" s="133"/>
      <c r="AN131" s="133"/>
      <c r="AO131" s="133"/>
      <c r="AP131" s="133"/>
      <c r="AQ131" s="133"/>
      <c r="AR131" s="133"/>
      <c r="AS131" s="133"/>
      <c r="AT131" s="133"/>
      <c r="AU131" s="133"/>
      <c r="AV131" s="133"/>
    </row>
    <row r="132" spans="1:48" ht="13.8" hidden="1" outlineLevel="1">
      <c r="A132" s="126"/>
      <c r="B132" s="155" t="s">
        <v>3590</v>
      </c>
      <c r="C132" s="137" t="s">
        <v>3591</v>
      </c>
      <c r="D132" s="129">
        <f t="shared" si="34"/>
        <v>1</v>
      </c>
      <c r="E132" s="126">
        <v>1</v>
      </c>
      <c r="F132" s="126">
        <v>1</v>
      </c>
      <c r="G132" s="126">
        <v>1</v>
      </c>
      <c r="H132" s="126">
        <v>1</v>
      </c>
      <c r="I132" s="130"/>
      <c r="J132" s="130"/>
      <c r="K132" s="130"/>
      <c r="L132" s="131">
        <f t="shared" si="30"/>
        <v>0</v>
      </c>
      <c r="M132" s="132">
        <f t="shared" si="16"/>
        <v>0</v>
      </c>
      <c r="N132" s="132">
        <f t="shared" si="17"/>
        <v>0</v>
      </c>
      <c r="O132" s="132">
        <f t="shared" si="18"/>
        <v>0</v>
      </c>
      <c r="P132" s="132">
        <f t="shared" si="19"/>
        <v>0</v>
      </c>
      <c r="Q132" s="132">
        <f t="shared" si="20"/>
        <v>0</v>
      </c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3"/>
      <c r="AH132" s="133"/>
      <c r="AI132" s="133"/>
      <c r="AJ132" s="133"/>
      <c r="AK132" s="133"/>
      <c r="AL132" s="133"/>
      <c r="AM132" s="133"/>
      <c r="AN132" s="133"/>
      <c r="AO132" s="133"/>
      <c r="AP132" s="133"/>
      <c r="AQ132" s="133"/>
      <c r="AR132" s="133"/>
      <c r="AS132" s="133"/>
      <c r="AT132" s="133"/>
      <c r="AU132" s="133"/>
      <c r="AV132" s="133"/>
    </row>
    <row r="133" spans="1:48" ht="13.8" hidden="1" outlineLevel="1">
      <c r="A133" s="126"/>
      <c r="B133" s="155" t="s">
        <v>3597</v>
      </c>
      <c r="C133" s="137" t="s">
        <v>3598</v>
      </c>
      <c r="D133" s="129">
        <f t="shared" si="34"/>
        <v>1</v>
      </c>
      <c r="E133" s="126">
        <v>1</v>
      </c>
      <c r="F133" s="126">
        <v>1</v>
      </c>
      <c r="G133" s="126">
        <v>1</v>
      </c>
      <c r="H133" s="126">
        <v>1</v>
      </c>
      <c r="I133" s="130"/>
      <c r="J133" s="130"/>
      <c r="K133" s="130"/>
      <c r="L133" s="131">
        <f t="shared" si="30"/>
        <v>0</v>
      </c>
      <c r="M133" s="132">
        <f t="shared" si="16"/>
        <v>0</v>
      </c>
      <c r="N133" s="132">
        <f t="shared" si="17"/>
        <v>0</v>
      </c>
      <c r="O133" s="132">
        <f t="shared" si="18"/>
        <v>0</v>
      </c>
      <c r="P133" s="132">
        <f t="shared" si="19"/>
        <v>0</v>
      </c>
      <c r="Q133" s="132">
        <f t="shared" si="20"/>
        <v>0</v>
      </c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3"/>
      <c r="AH133" s="133"/>
      <c r="AI133" s="133"/>
      <c r="AJ133" s="133"/>
      <c r="AK133" s="133"/>
      <c r="AL133" s="133"/>
      <c r="AM133" s="133"/>
      <c r="AN133" s="133"/>
      <c r="AO133" s="133"/>
      <c r="AP133" s="133"/>
      <c r="AQ133" s="133"/>
      <c r="AR133" s="133"/>
      <c r="AS133" s="133"/>
      <c r="AT133" s="133"/>
      <c r="AU133" s="133"/>
      <c r="AV133" s="133"/>
    </row>
    <row r="134" spans="1:48" ht="13.8" hidden="1" outlineLevel="1">
      <c r="A134" s="126"/>
      <c r="B134" s="155" t="s">
        <v>3603</v>
      </c>
      <c r="C134" s="137" t="s">
        <v>3604</v>
      </c>
      <c r="D134" s="129">
        <f t="shared" si="34"/>
        <v>1</v>
      </c>
      <c r="E134" s="126">
        <v>1</v>
      </c>
      <c r="F134" s="126">
        <v>1</v>
      </c>
      <c r="G134" s="126">
        <v>1</v>
      </c>
      <c r="H134" s="126"/>
      <c r="I134" s="130"/>
      <c r="J134" s="130"/>
      <c r="K134" s="130"/>
      <c r="L134" s="131">
        <f t="shared" si="30"/>
        <v>0</v>
      </c>
      <c r="M134" s="132">
        <f t="shared" si="16"/>
        <v>0</v>
      </c>
      <c r="N134" s="132">
        <f t="shared" si="17"/>
        <v>0</v>
      </c>
      <c r="O134" s="132">
        <f t="shared" si="18"/>
        <v>0</v>
      </c>
      <c r="P134" s="132">
        <f t="shared" si="19"/>
        <v>0</v>
      </c>
      <c r="Q134" s="132">
        <f t="shared" si="20"/>
        <v>0</v>
      </c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3"/>
      <c r="AH134" s="133"/>
      <c r="AI134" s="133"/>
      <c r="AJ134" s="133"/>
      <c r="AK134" s="133"/>
      <c r="AL134" s="133"/>
      <c r="AM134" s="133"/>
      <c r="AN134" s="133"/>
      <c r="AO134" s="133"/>
      <c r="AP134" s="133"/>
      <c r="AQ134" s="133"/>
      <c r="AR134" s="133"/>
      <c r="AS134" s="133"/>
      <c r="AT134" s="133"/>
      <c r="AU134" s="133"/>
      <c r="AV134" s="133"/>
    </row>
    <row r="135" spans="1:48" ht="13.8" collapsed="1">
      <c r="A135" s="126">
        <v>14</v>
      </c>
      <c r="B135" s="136" t="s">
        <v>3609</v>
      </c>
      <c r="C135" s="128" t="s">
        <v>35</v>
      </c>
      <c r="D135" s="129">
        <f>AVERAGE(D136:D137)</f>
        <v>1</v>
      </c>
      <c r="E135" s="130"/>
      <c r="F135" s="130"/>
      <c r="G135" s="130"/>
      <c r="H135" s="130"/>
      <c r="I135" s="130"/>
      <c r="J135" s="130">
        <v>45719</v>
      </c>
      <c r="K135" s="130">
        <v>45721</v>
      </c>
      <c r="L135" s="131">
        <f t="shared" si="30"/>
        <v>3</v>
      </c>
      <c r="M135" s="132">
        <f t="shared" si="16"/>
        <v>2</v>
      </c>
      <c r="N135" s="132">
        <f t="shared" si="17"/>
        <v>0</v>
      </c>
      <c r="O135" s="132">
        <f t="shared" si="18"/>
        <v>0</v>
      </c>
      <c r="P135" s="132">
        <f t="shared" si="19"/>
        <v>0</v>
      </c>
      <c r="Q135" s="132">
        <f t="shared" si="20"/>
        <v>2</v>
      </c>
      <c r="R135" s="134" t="s">
        <v>2845</v>
      </c>
      <c r="S135" s="134" t="s">
        <v>2845</v>
      </c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133"/>
      <c r="AR135" s="133"/>
      <c r="AS135" s="133"/>
      <c r="AT135" s="133"/>
      <c r="AU135" s="133"/>
      <c r="AV135" s="133"/>
    </row>
    <row r="136" spans="1:48" ht="13.8" hidden="1" outlineLevel="1">
      <c r="A136" s="126"/>
      <c r="B136" s="136" t="s">
        <v>3616</v>
      </c>
      <c r="C136" s="137" t="s">
        <v>3057</v>
      </c>
      <c r="D136" s="129">
        <f t="shared" ref="D136:D137" si="35">AVERAGE(E136:H136)</f>
        <v>1</v>
      </c>
      <c r="E136" s="126">
        <v>1</v>
      </c>
      <c r="F136" s="126">
        <v>1</v>
      </c>
      <c r="G136" s="126">
        <v>1</v>
      </c>
      <c r="H136" s="126">
        <v>1</v>
      </c>
      <c r="I136" s="130"/>
      <c r="J136" s="130"/>
      <c r="K136" s="130"/>
      <c r="L136" s="131">
        <f t="shared" si="30"/>
        <v>0</v>
      </c>
      <c r="M136" s="132">
        <f t="shared" si="16"/>
        <v>0</v>
      </c>
      <c r="N136" s="132">
        <f t="shared" si="17"/>
        <v>0</v>
      </c>
      <c r="O136" s="132">
        <f t="shared" si="18"/>
        <v>0</v>
      </c>
      <c r="P136" s="132">
        <f t="shared" si="19"/>
        <v>0</v>
      </c>
      <c r="Q136" s="132">
        <f t="shared" si="20"/>
        <v>0</v>
      </c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  <c r="AC136" s="133"/>
      <c r="AD136" s="133"/>
      <c r="AE136" s="133"/>
      <c r="AF136" s="133"/>
      <c r="AG136" s="133"/>
      <c r="AH136" s="133"/>
      <c r="AI136" s="133"/>
      <c r="AJ136" s="133"/>
      <c r="AK136" s="133"/>
      <c r="AL136" s="133"/>
      <c r="AM136" s="133"/>
      <c r="AN136" s="133"/>
      <c r="AO136" s="133"/>
      <c r="AP136" s="133"/>
      <c r="AQ136" s="133"/>
      <c r="AR136" s="133"/>
      <c r="AS136" s="133"/>
      <c r="AT136" s="133"/>
      <c r="AU136" s="133"/>
      <c r="AV136" s="133"/>
    </row>
    <row r="137" spans="1:48" ht="13.8" hidden="1" outlineLevel="1">
      <c r="A137" s="126"/>
      <c r="B137" s="136" t="s">
        <v>3620</v>
      </c>
      <c r="C137" s="137" t="s">
        <v>3622</v>
      </c>
      <c r="D137" s="129">
        <f t="shared" si="35"/>
        <v>1</v>
      </c>
      <c r="E137" s="126">
        <v>1</v>
      </c>
      <c r="F137" s="126">
        <v>1</v>
      </c>
      <c r="G137" s="126">
        <v>1</v>
      </c>
      <c r="H137" s="126">
        <v>1</v>
      </c>
      <c r="I137" s="130"/>
      <c r="J137" s="130"/>
      <c r="K137" s="130"/>
      <c r="L137" s="131">
        <f t="shared" si="30"/>
        <v>0</v>
      </c>
      <c r="M137" s="132">
        <f t="shared" si="16"/>
        <v>0</v>
      </c>
      <c r="N137" s="132">
        <f t="shared" si="17"/>
        <v>0</v>
      </c>
      <c r="O137" s="132">
        <f t="shared" si="18"/>
        <v>0</v>
      </c>
      <c r="P137" s="132">
        <f t="shared" si="19"/>
        <v>0</v>
      </c>
      <c r="Q137" s="132">
        <f t="shared" si="20"/>
        <v>0</v>
      </c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3"/>
      <c r="AH137" s="133"/>
      <c r="AI137" s="133"/>
      <c r="AJ137" s="133"/>
      <c r="AK137" s="133"/>
      <c r="AL137" s="133"/>
      <c r="AM137" s="133"/>
      <c r="AN137" s="133"/>
      <c r="AO137" s="133"/>
      <c r="AP137" s="133"/>
      <c r="AQ137" s="133"/>
      <c r="AR137" s="133"/>
      <c r="AS137" s="133"/>
      <c r="AT137" s="133"/>
      <c r="AU137" s="133"/>
      <c r="AV137" s="133"/>
    </row>
    <row r="138" spans="1:48" ht="13.8" collapsed="1">
      <c r="A138" s="126">
        <v>15</v>
      </c>
      <c r="B138" s="136" t="s">
        <v>3627</v>
      </c>
      <c r="C138" s="128" t="s">
        <v>1645</v>
      </c>
      <c r="D138" s="129">
        <v>1</v>
      </c>
      <c r="E138" s="130"/>
      <c r="F138" s="130"/>
      <c r="G138" s="130"/>
      <c r="H138" s="130"/>
      <c r="I138" s="130"/>
      <c r="J138" s="130">
        <v>45721</v>
      </c>
      <c r="K138" s="130">
        <v>45722</v>
      </c>
      <c r="L138" s="131">
        <f t="shared" si="30"/>
        <v>2</v>
      </c>
      <c r="M138" s="132">
        <f t="shared" si="16"/>
        <v>2</v>
      </c>
      <c r="N138" s="132">
        <f t="shared" si="17"/>
        <v>0</v>
      </c>
      <c r="O138" s="132">
        <f t="shared" si="18"/>
        <v>0</v>
      </c>
      <c r="P138" s="132">
        <f t="shared" si="19"/>
        <v>0</v>
      </c>
      <c r="Q138" s="132">
        <f t="shared" si="20"/>
        <v>2</v>
      </c>
      <c r="R138" s="133"/>
      <c r="S138" s="133"/>
      <c r="T138" s="134" t="s">
        <v>2845</v>
      </c>
      <c r="U138" s="134" t="s">
        <v>2845</v>
      </c>
      <c r="V138" s="133"/>
      <c r="W138" s="133"/>
      <c r="X138" s="133"/>
      <c r="Y138" s="133"/>
      <c r="Z138" s="133"/>
      <c r="AA138" s="133"/>
      <c r="AB138" s="133"/>
      <c r="AC138" s="133"/>
      <c r="AD138" s="133"/>
      <c r="AE138" s="133"/>
      <c r="AF138" s="133"/>
      <c r="AG138" s="133"/>
      <c r="AH138" s="133"/>
      <c r="AI138" s="133"/>
      <c r="AJ138" s="133"/>
      <c r="AK138" s="133"/>
      <c r="AL138" s="133"/>
      <c r="AM138" s="133"/>
      <c r="AN138" s="133"/>
      <c r="AO138" s="133"/>
      <c r="AP138" s="133"/>
      <c r="AQ138" s="133"/>
      <c r="AR138" s="133"/>
      <c r="AS138" s="133"/>
      <c r="AT138" s="133"/>
      <c r="AU138" s="133"/>
      <c r="AV138" s="133"/>
    </row>
    <row r="139" spans="1:48" ht="13.8" hidden="1" outlineLevel="1">
      <c r="A139" s="126"/>
      <c r="B139" s="136" t="s">
        <v>3628</v>
      </c>
      <c r="C139" s="137" t="s">
        <v>3057</v>
      </c>
      <c r="D139" s="129"/>
      <c r="E139" s="130"/>
      <c r="F139" s="130"/>
      <c r="G139" s="130"/>
      <c r="H139" s="130"/>
      <c r="I139" s="130"/>
      <c r="J139" s="130"/>
      <c r="K139" s="130"/>
      <c r="L139" s="131">
        <f t="shared" si="30"/>
        <v>0</v>
      </c>
      <c r="M139" s="132">
        <f t="shared" si="16"/>
        <v>0</v>
      </c>
      <c r="N139" s="132">
        <f t="shared" si="17"/>
        <v>0</v>
      </c>
      <c r="O139" s="132">
        <f t="shared" si="18"/>
        <v>0</v>
      </c>
      <c r="P139" s="132">
        <f t="shared" si="19"/>
        <v>0</v>
      </c>
      <c r="Q139" s="132">
        <f t="shared" si="20"/>
        <v>0</v>
      </c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  <c r="AC139" s="133"/>
      <c r="AD139" s="133"/>
      <c r="AE139" s="133"/>
      <c r="AF139" s="133"/>
      <c r="AG139" s="133"/>
      <c r="AH139" s="133"/>
      <c r="AI139" s="133"/>
      <c r="AJ139" s="133"/>
      <c r="AK139" s="133"/>
      <c r="AL139" s="133"/>
      <c r="AM139" s="133"/>
      <c r="AN139" s="133"/>
      <c r="AO139" s="133"/>
      <c r="AP139" s="133"/>
      <c r="AQ139" s="133"/>
      <c r="AR139" s="133"/>
      <c r="AS139" s="133"/>
      <c r="AT139" s="133"/>
      <c r="AU139" s="133"/>
      <c r="AV139" s="133"/>
    </row>
    <row r="140" spans="1:48" ht="13.8" hidden="1" outlineLevel="1">
      <c r="A140" s="126"/>
      <c r="B140" s="136" t="s">
        <v>3633</v>
      </c>
      <c r="C140" s="137" t="s">
        <v>3622</v>
      </c>
      <c r="D140" s="129"/>
      <c r="E140" s="130"/>
      <c r="F140" s="130"/>
      <c r="G140" s="130"/>
      <c r="H140" s="130"/>
      <c r="I140" s="130"/>
      <c r="J140" s="130"/>
      <c r="K140" s="130"/>
      <c r="L140" s="131">
        <f t="shared" si="30"/>
        <v>0</v>
      </c>
      <c r="M140" s="132">
        <f t="shared" si="16"/>
        <v>0</v>
      </c>
      <c r="N140" s="132">
        <f t="shared" si="17"/>
        <v>0</v>
      </c>
      <c r="O140" s="132">
        <f t="shared" si="18"/>
        <v>0</v>
      </c>
      <c r="P140" s="132">
        <f t="shared" si="19"/>
        <v>0</v>
      </c>
      <c r="Q140" s="132">
        <f t="shared" si="20"/>
        <v>0</v>
      </c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  <c r="AC140" s="133"/>
      <c r="AD140" s="133"/>
      <c r="AE140" s="133"/>
      <c r="AF140" s="133"/>
      <c r="AG140" s="133"/>
      <c r="AH140" s="133"/>
      <c r="AI140" s="133"/>
      <c r="AJ140" s="133"/>
      <c r="AK140" s="133"/>
      <c r="AL140" s="133"/>
      <c r="AM140" s="133"/>
      <c r="AN140" s="133"/>
      <c r="AO140" s="133"/>
      <c r="AP140" s="133"/>
      <c r="AQ140" s="133"/>
      <c r="AR140" s="133"/>
      <c r="AS140" s="133"/>
      <c r="AT140" s="133"/>
      <c r="AU140" s="133"/>
      <c r="AV140" s="133"/>
    </row>
    <row r="141" spans="1:48" ht="13.8" collapsed="1">
      <c r="A141" s="126">
        <v>16</v>
      </c>
      <c r="B141" s="136" t="s">
        <v>3636</v>
      </c>
      <c r="C141" s="128" t="s">
        <v>1446</v>
      </c>
      <c r="D141" s="129">
        <f>AVERAGE(D142:D143)</f>
        <v>1</v>
      </c>
      <c r="E141" s="130"/>
      <c r="F141" s="130"/>
      <c r="G141" s="130"/>
      <c r="H141" s="130"/>
      <c r="I141" s="130"/>
      <c r="J141" s="130">
        <v>45723</v>
      </c>
      <c r="K141" s="130">
        <v>45723</v>
      </c>
      <c r="L141" s="131">
        <f t="shared" si="30"/>
        <v>1</v>
      </c>
      <c r="M141" s="132">
        <f t="shared" si="16"/>
        <v>1</v>
      </c>
      <c r="N141" s="132">
        <f t="shared" si="17"/>
        <v>0</v>
      </c>
      <c r="O141" s="132">
        <f t="shared" si="18"/>
        <v>0</v>
      </c>
      <c r="P141" s="132">
        <f t="shared" si="19"/>
        <v>0</v>
      </c>
      <c r="Q141" s="132">
        <f t="shared" si="20"/>
        <v>1</v>
      </c>
      <c r="R141" s="133"/>
      <c r="S141" s="133"/>
      <c r="T141" s="133"/>
      <c r="U141" s="133"/>
      <c r="V141" s="134" t="s">
        <v>2845</v>
      </c>
      <c r="W141" s="133"/>
      <c r="X141" s="133"/>
      <c r="Y141" s="133"/>
      <c r="Z141" s="133"/>
      <c r="AA141" s="133"/>
      <c r="AB141" s="133"/>
      <c r="AC141" s="133"/>
      <c r="AD141" s="133"/>
      <c r="AE141" s="133"/>
      <c r="AF141" s="133"/>
      <c r="AG141" s="133"/>
      <c r="AH141" s="133"/>
      <c r="AI141" s="133"/>
      <c r="AJ141" s="133"/>
      <c r="AK141" s="133"/>
      <c r="AL141" s="133"/>
      <c r="AM141" s="133"/>
      <c r="AN141" s="133"/>
      <c r="AO141" s="133"/>
      <c r="AP141" s="133"/>
      <c r="AQ141" s="133"/>
      <c r="AR141" s="133"/>
      <c r="AS141" s="133"/>
      <c r="AT141" s="133"/>
      <c r="AU141" s="133"/>
      <c r="AV141" s="133"/>
    </row>
    <row r="142" spans="1:48" ht="13.8" hidden="1" outlineLevel="1">
      <c r="A142" s="126"/>
      <c r="B142" s="136" t="s">
        <v>3643</v>
      </c>
      <c r="C142" s="137" t="s">
        <v>3057</v>
      </c>
      <c r="D142" s="129">
        <f t="shared" ref="D142:D143" si="36">AVERAGE(E142:H142)</f>
        <v>1</v>
      </c>
      <c r="E142" s="126">
        <v>1</v>
      </c>
      <c r="F142" s="126">
        <v>1</v>
      </c>
      <c r="G142" s="126">
        <v>1</v>
      </c>
      <c r="H142" s="126">
        <v>1</v>
      </c>
      <c r="I142" s="130"/>
      <c r="J142" s="130"/>
      <c r="K142" s="130"/>
      <c r="L142" s="131">
        <f t="shared" si="30"/>
        <v>0</v>
      </c>
      <c r="M142" s="132">
        <f t="shared" si="16"/>
        <v>0</v>
      </c>
      <c r="N142" s="132">
        <f t="shared" si="17"/>
        <v>0</v>
      </c>
      <c r="O142" s="132">
        <f t="shared" si="18"/>
        <v>0</v>
      </c>
      <c r="P142" s="132">
        <f t="shared" si="19"/>
        <v>0</v>
      </c>
      <c r="Q142" s="132">
        <f t="shared" si="20"/>
        <v>0</v>
      </c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  <c r="AC142" s="133"/>
      <c r="AD142" s="133"/>
      <c r="AE142" s="133"/>
      <c r="AF142" s="133"/>
      <c r="AG142" s="133"/>
      <c r="AH142" s="133"/>
      <c r="AI142" s="133"/>
      <c r="AJ142" s="133"/>
      <c r="AK142" s="133"/>
      <c r="AL142" s="133"/>
      <c r="AM142" s="133"/>
      <c r="AN142" s="133"/>
      <c r="AO142" s="133"/>
      <c r="AP142" s="133"/>
      <c r="AQ142" s="133"/>
      <c r="AR142" s="133"/>
      <c r="AS142" s="133"/>
      <c r="AT142" s="133"/>
      <c r="AU142" s="133"/>
      <c r="AV142" s="133"/>
    </row>
    <row r="143" spans="1:48" ht="13.8" hidden="1" outlineLevel="1">
      <c r="A143" s="126"/>
      <c r="B143" s="136" t="s">
        <v>3646</v>
      </c>
      <c r="C143" s="137" t="s">
        <v>3622</v>
      </c>
      <c r="D143" s="129">
        <f t="shared" si="36"/>
        <v>1</v>
      </c>
      <c r="E143" s="126">
        <v>1</v>
      </c>
      <c r="F143" s="126">
        <v>1</v>
      </c>
      <c r="G143" s="126">
        <v>1</v>
      </c>
      <c r="H143" s="126">
        <v>1</v>
      </c>
      <c r="I143" s="130"/>
      <c r="J143" s="130"/>
      <c r="K143" s="130"/>
      <c r="L143" s="131">
        <f t="shared" si="30"/>
        <v>0</v>
      </c>
      <c r="M143" s="132">
        <f t="shared" si="16"/>
        <v>0</v>
      </c>
      <c r="N143" s="132">
        <f t="shared" si="17"/>
        <v>0</v>
      </c>
      <c r="O143" s="132">
        <f t="shared" si="18"/>
        <v>0</v>
      </c>
      <c r="P143" s="132">
        <f t="shared" si="19"/>
        <v>0</v>
      </c>
      <c r="Q143" s="132">
        <f t="shared" si="20"/>
        <v>0</v>
      </c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  <c r="AD143" s="133"/>
      <c r="AE143" s="133"/>
      <c r="AF143" s="133"/>
      <c r="AG143" s="133"/>
      <c r="AH143" s="133"/>
      <c r="AI143" s="133"/>
      <c r="AJ143" s="133"/>
      <c r="AK143" s="133"/>
      <c r="AL143" s="133"/>
      <c r="AM143" s="133"/>
      <c r="AN143" s="133"/>
      <c r="AO143" s="133"/>
      <c r="AP143" s="133"/>
      <c r="AQ143" s="133"/>
      <c r="AR143" s="133"/>
      <c r="AS143" s="133"/>
      <c r="AT143" s="133"/>
      <c r="AU143" s="133"/>
      <c r="AV143" s="133"/>
    </row>
    <row r="144" spans="1:48" ht="13.8" collapsed="1">
      <c r="A144" s="126">
        <v>17</v>
      </c>
      <c r="B144" s="136" t="s">
        <v>3649</v>
      </c>
      <c r="C144" s="128" t="s">
        <v>3650</v>
      </c>
      <c r="D144" s="129">
        <f>AVERAGE(D145)</f>
        <v>1</v>
      </c>
      <c r="E144" s="130"/>
      <c r="F144" s="130"/>
      <c r="G144" s="130"/>
      <c r="H144" s="126"/>
      <c r="I144" s="130"/>
      <c r="J144" s="130">
        <v>45726</v>
      </c>
      <c r="K144" s="130">
        <v>45726</v>
      </c>
      <c r="L144" s="131">
        <f t="shared" si="30"/>
        <v>1</v>
      </c>
      <c r="M144" s="132">
        <f t="shared" si="16"/>
        <v>1</v>
      </c>
      <c r="N144" s="132">
        <f t="shared" si="17"/>
        <v>0</v>
      </c>
      <c r="O144" s="132">
        <f t="shared" si="18"/>
        <v>0</v>
      </c>
      <c r="P144" s="132">
        <f t="shared" si="19"/>
        <v>0</v>
      </c>
      <c r="Q144" s="132">
        <f t="shared" si="20"/>
        <v>1</v>
      </c>
      <c r="R144" s="133"/>
      <c r="S144" s="133"/>
      <c r="T144" s="133"/>
      <c r="U144" s="133"/>
      <c r="V144" s="133"/>
      <c r="W144" s="134" t="s">
        <v>2845</v>
      </c>
      <c r="X144" s="133"/>
      <c r="Y144" s="133"/>
      <c r="Z144" s="133"/>
      <c r="AA144" s="133"/>
      <c r="AB144" s="133"/>
      <c r="AC144" s="133"/>
      <c r="AD144" s="133"/>
      <c r="AE144" s="133"/>
      <c r="AF144" s="133"/>
      <c r="AG144" s="133"/>
      <c r="AH144" s="133"/>
      <c r="AI144" s="133"/>
      <c r="AJ144" s="133"/>
      <c r="AK144" s="133"/>
      <c r="AL144" s="133"/>
      <c r="AM144" s="133"/>
      <c r="AN144" s="133"/>
      <c r="AO144" s="133"/>
      <c r="AP144" s="133"/>
      <c r="AQ144" s="133"/>
      <c r="AR144" s="133"/>
      <c r="AS144" s="133"/>
      <c r="AT144" s="133"/>
      <c r="AU144" s="133"/>
      <c r="AV144" s="133"/>
    </row>
    <row r="145" spans="1:96" ht="13.8" hidden="1" outlineLevel="1">
      <c r="A145" s="126"/>
      <c r="B145" s="136" t="s">
        <v>3653</v>
      </c>
      <c r="C145" s="137" t="s">
        <v>3622</v>
      </c>
      <c r="D145" s="129">
        <f>AVERAGE(E145:H145)</f>
        <v>1</v>
      </c>
      <c r="E145" s="126">
        <v>1</v>
      </c>
      <c r="F145" s="126">
        <v>1</v>
      </c>
      <c r="G145" s="126">
        <v>1</v>
      </c>
      <c r="H145" s="126">
        <v>1</v>
      </c>
      <c r="I145" s="130"/>
      <c r="J145" s="130"/>
      <c r="K145" s="130"/>
      <c r="L145" s="131">
        <f t="shared" si="30"/>
        <v>0</v>
      </c>
      <c r="M145" s="132">
        <f t="shared" si="16"/>
        <v>0</v>
      </c>
      <c r="N145" s="132">
        <f t="shared" si="17"/>
        <v>0</v>
      </c>
      <c r="O145" s="132">
        <f t="shared" si="18"/>
        <v>0</v>
      </c>
      <c r="P145" s="132">
        <f t="shared" si="19"/>
        <v>0</v>
      </c>
      <c r="Q145" s="132">
        <f t="shared" si="20"/>
        <v>0</v>
      </c>
      <c r="R145" s="133"/>
      <c r="S145" s="133"/>
      <c r="T145" s="133"/>
      <c r="U145" s="133"/>
      <c r="V145" s="133"/>
      <c r="W145" s="213"/>
      <c r="X145" s="133"/>
      <c r="Y145" s="133"/>
      <c r="Z145" s="133"/>
      <c r="AA145" s="133"/>
      <c r="AB145" s="133"/>
      <c r="AC145" s="133"/>
      <c r="AD145" s="133"/>
      <c r="AE145" s="133"/>
      <c r="AF145" s="133"/>
      <c r="AG145" s="133"/>
      <c r="AH145" s="133"/>
      <c r="AI145" s="133"/>
      <c r="AJ145" s="133"/>
      <c r="AK145" s="133"/>
      <c r="AL145" s="133"/>
      <c r="AM145" s="133"/>
      <c r="AN145" s="133"/>
      <c r="AO145" s="133"/>
      <c r="AP145" s="133"/>
      <c r="AQ145" s="133"/>
      <c r="AR145" s="133"/>
      <c r="AS145" s="133"/>
      <c r="AT145" s="133"/>
      <c r="AU145" s="133"/>
      <c r="AV145" s="133"/>
    </row>
    <row r="146" spans="1:96" ht="13.8" collapsed="1">
      <c r="A146" s="126">
        <v>18</v>
      </c>
      <c r="B146" s="136" t="s">
        <v>3657</v>
      </c>
      <c r="C146" s="128" t="s">
        <v>1416</v>
      </c>
      <c r="D146" s="129">
        <f>AVERAGE(D147)</f>
        <v>1</v>
      </c>
      <c r="E146" s="126"/>
      <c r="F146" s="126"/>
      <c r="G146" s="126"/>
      <c r="H146" s="126"/>
      <c r="I146" s="130"/>
      <c r="J146" s="130">
        <v>45726</v>
      </c>
      <c r="K146" s="130">
        <v>45726</v>
      </c>
      <c r="L146" s="131">
        <f t="shared" si="30"/>
        <v>1</v>
      </c>
      <c r="M146" s="132">
        <f t="shared" si="16"/>
        <v>1</v>
      </c>
      <c r="N146" s="132">
        <f t="shared" si="17"/>
        <v>0</v>
      </c>
      <c r="O146" s="132">
        <f t="shared" si="18"/>
        <v>0</v>
      </c>
      <c r="P146" s="132">
        <f t="shared" si="19"/>
        <v>0</v>
      </c>
      <c r="Q146" s="132">
        <f t="shared" si="20"/>
        <v>1</v>
      </c>
      <c r="R146" s="133"/>
      <c r="S146" s="133"/>
      <c r="T146" s="133"/>
      <c r="U146" s="133"/>
      <c r="V146" s="133"/>
      <c r="W146" s="134" t="s">
        <v>2845</v>
      </c>
      <c r="X146" s="133"/>
      <c r="Y146" s="133"/>
      <c r="Z146" s="133"/>
      <c r="AA146" s="133"/>
      <c r="AB146" s="133"/>
      <c r="AC146" s="133"/>
      <c r="AD146" s="133"/>
      <c r="AE146" s="133"/>
      <c r="AF146" s="133"/>
      <c r="AG146" s="133"/>
      <c r="AH146" s="133"/>
      <c r="AI146" s="133"/>
      <c r="AJ146" s="133"/>
      <c r="AK146" s="133"/>
      <c r="AL146" s="133"/>
      <c r="AM146" s="133"/>
      <c r="AN146" s="133"/>
      <c r="AO146" s="133"/>
      <c r="AP146" s="133"/>
      <c r="AQ146" s="133"/>
      <c r="AR146" s="133"/>
      <c r="AS146" s="133"/>
      <c r="AT146" s="133"/>
      <c r="AU146" s="133"/>
      <c r="AV146" s="133"/>
    </row>
    <row r="147" spans="1:96" ht="13.8" hidden="1" outlineLevel="1">
      <c r="A147" s="126"/>
      <c r="B147" s="136" t="s">
        <v>3661</v>
      </c>
      <c r="C147" s="137" t="s">
        <v>3622</v>
      </c>
      <c r="D147" s="129">
        <f>AVERAGE(E147:H147)</f>
        <v>1</v>
      </c>
      <c r="E147" s="126">
        <v>1</v>
      </c>
      <c r="F147" s="126">
        <v>1</v>
      </c>
      <c r="G147" s="126">
        <v>1</v>
      </c>
      <c r="H147" s="126">
        <v>1</v>
      </c>
      <c r="I147" s="130"/>
      <c r="J147" s="130"/>
      <c r="K147" s="130"/>
      <c r="L147" s="131">
        <f t="shared" si="30"/>
        <v>0</v>
      </c>
      <c r="M147" s="132">
        <f t="shared" si="16"/>
        <v>0</v>
      </c>
      <c r="N147" s="132">
        <f t="shared" si="17"/>
        <v>0</v>
      </c>
      <c r="O147" s="132">
        <f t="shared" si="18"/>
        <v>0</v>
      </c>
      <c r="P147" s="132">
        <f t="shared" si="19"/>
        <v>0</v>
      </c>
      <c r="Q147" s="132">
        <f t="shared" si="20"/>
        <v>0</v>
      </c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  <c r="AC147" s="133"/>
      <c r="AD147" s="133"/>
      <c r="AE147" s="133"/>
      <c r="AF147" s="133"/>
      <c r="AG147" s="133"/>
      <c r="AH147" s="133"/>
      <c r="AI147" s="133"/>
      <c r="AJ147" s="133"/>
      <c r="AK147" s="133"/>
      <c r="AL147" s="133"/>
      <c r="AM147" s="133"/>
      <c r="AN147" s="133"/>
      <c r="AO147" s="133"/>
      <c r="AP147" s="133"/>
      <c r="AQ147" s="133"/>
      <c r="AR147" s="133"/>
      <c r="AS147" s="133"/>
      <c r="AT147" s="133"/>
      <c r="AU147" s="133"/>
      <c r="AV147" s="133"/>
    </row>
    <row r="148" spans="1:96" ht="13.8" collapsed="1">
      <c r="A148" s="126">
        <v>19</v>
      </c>
      <c r="B148" s="136" t="s">
        <v>3664</v>
      </c>
      <c r="C148" s="128" t="s">
        <v>334</v>
      </c>
      <c r="D148" s="129">
        <f>AVERAGE(D149)</f>
        <v>1</v>
      </c>
      <c r="E148" s="130"/>
      <c r="F148" s="130"/>
      <c r="G148" s="130"/>
      <c r="H148" s="130"/>
      <c r="I148" s="130"/>
      <c r="J148" s="130">
        <v>45726</v>
      </c>
      <c r="K148" s="130">
        <v>45726</v>
      </c>
      <c r="L148" s="131">
        <f t="shared" si="30"/>
        <v>1</v>
      </c>
      <c r="M148" s="132">
        <f t="shared" si="16"/>
        <v>1</v>
      </c>
      <c r="N148" s="132">
        <f t="shared" si="17"/>
        <v>0</v>
      </c>
      <c r="O148" s="132">
        <f t="shared" si="18"/>
        <v>0</v>
      </c>
      <c r="P148" s="132">
        <f t="shared" si="19"/>
        <v>0</v>
      </c>
      <c r="Q148" s="132">
        <f t="shared" si="20"/>
        <v>1</v>
      </c>
      <c r="R148" s="133"/>
      <c r="S148" s="133"/>
      <c r="T148" s="133"/>
      <c r="U148" s="133"/>
      <c r="V148" s="133"/>
      <c r="W148" s="134" t="s">
        <v>2845</v>
      </c>
      <c r="X148" s="133"/>
      <c r="Y148" s="133"/>
      <c r="Z148" s="133"/>
      <c r="AA148" s="133"/>
      <c r="AB148" s="133"/>
      <c r="AC148" s="133"/>
      <c r="AD148" s="133"/>
      <c r="AE148" s="133"/>
      <c r="AF148" s="133"/>
      <c r="AG148" s="133"/>
      <c r="AH148" s="133"/>
      <c r="AI148" s="133"/>
      <c r="AJ148" s="133"/>
      <c r="AK148" s="133"/>
      <c r="AL148" s="133"/>
      <c r="AM148" s="133"/>
      <c r="AN148" s="133"/>
      <c r="AO148" s="133"/>
      <c r="AP148" s="133"/>
      <c r="AQ148" s="133"/>
      <c r="AR148" s="133"/>
      <c r="AS148" s="133"/>
      <c r="AT148" s="133"/>
      <c r="AU148" s="133"/>
      <c r="AV148" s="133"/>
    </row>
    <row r="149" spans="1:96" ht="13.8" hidden="1" outlineLevel="1">
      <c r="B149" s="214" t="s">
        <v>3668</v>
      </c>
      <c r="C149" s="215" t="s">
        <v>3669</v>
      </c>
      <c r="D149" s="129">
        <f>AVERAGE(E149:I149)</f>
        <v>1</v>
      </c>
      <c r="E149" s="168">
        <v>1</v>
      </c>
      <c r="F149" s="168">
        <v>1</v>
      </c>
      <c r="G149" s="168">
        <v>1</v>
      </c>
      <c r="H149" s="168">
        <v>1</v>
      </c>
      <c r="I149" s="168">
        <v>1</v>
      </c>
      <c r="J149" s="60"/>
      <c r="K149" s="60"/>
      <c r="L149" s="131">
        <f t="shared" si="30"/>
        <v>0</v>
      </c>
      <c r="M149" s="132">
        <f t="shared" si="16"/>
        <v>0</v>
      </c>
      <c r="N149" s="132">
        <f t="shared" si="17"/>
        <v>0</v>
      </c>
      <c r="O149" s="132">
        <f t="shared" si="18"/>
        <v>0</v>
      </c>
      <c r="P149" s="132">
        <f t="shared" si="19"/>
        <v>0</v>
      </c>
      <c r="Q149" s="132">
        <f t="shared" si="20"/>
        <v>0</v>
      </c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  <c r="AD149" s="133"/>
      <c r="AE149" s="133"/>
      <c r="AF149" s="133"/>
      <c r="AG149" s="133"/>
      <c r="AH149" s="133"/>
      <c r="AI149" s="133"/>
      <c r="AJ149" s="133"/>
      <c r="AK149" s="133"/>
      <c r="AL149" s="133"/>
      <c r="AM149" s="133"/>
      <c r="AN149" s="133"/>
      <c r="AO149" s="133"/>
      <c r="AP149" s="133"/>
      <c r="AQ149" s="133"/>
      <c r="AR149" s="133"/>
      <c r="AS149" s="133"/>
      <c r="AT149" s="133"/>
      <c r="AU149" s="133"/>
      <c r="AV149" s="133"/>
    </row>
    <row r="150" spans="1:96" ht="13.8" hidden="1">
      <c r="A150" s="126">
        <v>20</v>
      </c>
      <c r="B150" s="136"/>
      <c r="C150" s="128" t="s">
        <v>3672</v>
      </c>
      <c r="D150" s="129">
        <v>0</v>
      </c>
      <c r="E150" s="130"/>
      <c r="F150" s="130"/>
      <c r="G150" s="130"/>
      <c r="H150" s="130"/>
      <c r="I150" s="130"/>
      <c r="J150" s="130">
        <v>45817</v>
      </c>
      <c r="K150" s="130">
        <v>45819</v>
      </c>
      <c r="L150" s="131">
        <f t="shared" si="30"/>
        <v>3</v>
      </c>
      <c r="M150" s="132">
        <f t="shared" si="16"/>
        <v>0</v>
      </c>
      <c r="N150" s="132">
        <f t="shared" si="17"/>
        <v>5</v>
      </c>
      <c r="O150" s="132">
        <f t="shared" si="18"/>
        <v>0</v>
      </c>
      <c r="P150" s="132">
        <f t="shared" si="19"/>
        <v>0</v>
      </c>
      <c r="Q150" s="132">
        <f t="shared" si="20"/>
        <v>5</v>
      </c>
      <c r="CM150" s="216" t="s">
        <v>3676</v>
      </c>
      <c r="CN150" s="216" t="s">
        <v>3676</v>
      </c>
      <c r="CO150" s="216" t="s">
        <v>3676</v>
      </c>
      <c r="CP150" s="216" t="s">
        <v>3676</v>
      </c>
      <c r="CQ150" s="216" t="s">
        <v>3676</v>
      </c>
    </row>
    <row r="151" spans="1:96" ht="27" hidden="1" customHeight="1">
      <c r="A151" s="218"/>
      <c r="B151" s="219"/>
      <c r="C151" s="8" t="s">
        <v>2831</v>
      </c>
      <c r="L151" s="220"/>
      <c r="M151" s="220"/>
      <c r="N151" s="220"/>
      <c r="O151" s="220"/>
      <c r="P151" s="220"/>
      <c r="Q151" s="220"/>
      <c r="R151" s="6">
        <f t="shared" ref="R151:CQ151" si="37">COUNTIF(R6:R148,".")</f>
        <v>2</v>
      </c>
      <c r="S151" s="6">
        <f t="shared" si="37"/>
        <v>1</v>
      </c>
      <c r="T151" s="6">
        <f t="shared" si="37"/>
        <v>1</v>
      </c>
      <c r="U151" s="6">
        <f t="shared" si="37"/>
        <v>1</v>
      </c>
      <c r="V151" s="6">
        <f t="shared" si="37"/>
        <v>1</v>
      </c>
      <c r="W151" s="6">
        <f t="shared" si="37"/>
        <v>3</v>
      </c>
      <c r="X151" s="6">
        <f t="shared" si="37"/>
        <v>1</v>
      </c>
      <c r="Y151" s="6">
        <f t="shared" si="37"/>
        <v>1</v>
      </c>
      <c r="Z151" s="6">
        <f t="shared" si="37"/>
        <v>1</v>
      </c>
      <c r="AA151" s="6">
        <f t="shared" si="37"/>
        <v>1</v>
      </c>
      <c r="AB151" s="6">
        <f t="shared" si="37"/>
        <v>1</v>
      </c>
      <c r="AC151" s="6">
        <f t="shared" si="37"/>
        <v>1</v>
      </c>
      <c r="AD151" s="6">
        <f t="shared" si="37"/>
        <v>1</v>
      </c>
      <c r="AE151" s="6">
        <f t="shared" si="37"/>
        <v>0</v>
      </c>
      <c r="AF151" s="6">
        <f t="shared" si="37"/>
        <v>0</v>
      </c>
      <c r="AG151" s="6">
        <f t="shared" si="37"/>
        <v>1</v>
      </c>
      <c r="AH151" s="6">
        <f t="shared" si="37"/>
        <v>1</v>
      </c>
      <c r="AI151" s="6">
        <f t="shared" si="37"/>
        <v>1</v>
      </c>
      <c r="AJ151" s="6">
        <f t="shared" si="37"/>
        <v>1</v>
      </c>
      <c r="AK151" s="6">
        <f t="shared" si="37"/>
        <v>1</v>
      </c>
      <c r="AL151" s="6">
        <f t="shared" si="37"/>
        <v>1</v>
      </c>
      <c r="AM151" s="6">
        <f t="shared" si="37"/>
        <v>1</v>
      </c>
      <c r="AN151" s="6">
        <f t="shared" si="37"/>
        <v>1</v>
      </c>
      <c r="AO151" s="6">
        <f t="shared" si="37"/>
        <v>2</v>
      </c>
      <c r="AP151" s="6">
        <f t="shared" si="37"/>
        <v>1</v>
      </c>
      <c r="AQ151" s="6">
        <f t="shared" si="37"/>
        <v>1</v>
      </c>
      <c r="AR151" s="6">
        <f t="shared" si="37"/>
        <v>1</v>
      </c>
      <c r="AS151" s="6">
        <f t="shared" si="37"/>
        <v>1</v>
      </c>
      <c r="AT151" s="6">
        <f t="shared" si="37"/>
        <v>1</v>
      </c>
      <c r="AU151" s="6">
        <f t="shared" si="37"/>
        <v>1</v>
      </c>
      <c r="AV151" s="6">
        <f t="shared" si="37"/>
        <v>1</v>
      </c>
      <c r="AW151" s="6">
        <f t="shared" si="37"/>
        <v>1</v>
      </c>
      <c r="AX151" s="6">
        <f t="shared" si="37"/>
        <v>2</v>
      </c>
      <c r="AY151" s="6">
        <f t="shared" si="37"/>
        <v>2</v>
      </c>
      <c r="AZ151" s="6">
        <f t="shared" si="37"/>
        <v>1</v>
      </c>
      <c r="BA151" s="6">
        <f t="shared" si="37"/>
        <v>1</v>
      </c>
      <c r="BB151" s="6">
        <f t="shared" si="37"/>
        <v>1</v>
      </c>
      <c r="BC151" s="6">
        <f t="shared" si="37"/>
        <v>1</v>
      </c>
      <c r="BD151" s="6">
        <f t="shared" si="37"/>
        <v>1</v>
      </c>
      <c r="BE151" s="6">
        <f t="shared" si="37"/>
        <v>1</v>
      </c>
      <c r="BF151" s="6">
        <f t="shared" si="37"/>
        <v>1</v>
      </c>
      <c r="BG151" s="6">
        <f t="shared" si="37"/>
        <v>1</v>
      </c>
      <c r="BH151" s="6">
        <f t="shared" si="37"/>
        <v>1</v>
      </c>
      <c r="BI151" s="6">
        <f t="shared" si="37"/>
        <v>1</v>
      </c>
      <c r="BJ151" s="6">
        <f t="shared" si="37"/>
        <v>1</v>
      </c>
      <c r="BK151" s="6">
        <f t="shared" si="37"/>
        <v>1</v>
      </c>
      <c r="BL151" s="6">
        <f t="shared" si="37"/>
        <v>1</v>
      </c>
      <c r="BM151" s="6">
        <f t="shared" si="37"/>
        <v>1</v>
      </c>
      <c r="BN151" s="6">
        <f t="shared" si="37"/>
        <v>1</v>
      </c>
      <c r="BO151" s="6">
        <f t="shared" si="37"/>
        <v>1</v>
      </c>
      <c r="BP151" s="6">
        <f t="shared" si="37"/>
        <v>1</v>
      </c>
      <c r="BQ151" s="6">
        <f t="shared" si="37"/>
        <v>1</v>
      </c>
      <c r="BR151" s="6">
        <f t="shared" si="37"/>
        <v>1</v>
      </c>
      <c r="BS151" s="6">
        <f t="shared" si="37"/>
        <v>1</v>
      </c>
      <c r="BT151" s="6">
        <f t="shared" si="37"/>
        <v>0</v>
      </c>
      <c r="BU151" s="6">
        <f t="shared" si="37"/>
        <v>0</v>
      </c>
      <c r="BV151" s="6">
        <f t="shared" si="37"/>
        <v>0</v>
      </c>
      <c r="BW151" s="6">
        <f t="shared" si="37"/>
        <v>0</v>
      </c>
      <c r="BX151" s="6">
        <f t="shared" si="37"/>
        <v>0</v>
      </c>
      <c r="BY151" s="6">
        <f t="shared" si="37"/>
        <v>0</v>
      </c>
      <c r="BZ151" s="6">
        <f t="shared" si="37"/>
        <v>0</v>
      </c>
      <c r="CA151" s="6">
        <f t="shared" si="37"/>
        <v>0</v>
      </c>
      <c r="CB151" s="6">
        <f t="shared" si="37"/>
        <v>0</v>
      </c>
      <c r="CC151" s="6">
        <f t="shared" si="37"/>
        <v>0</v>
      </c>
      <c r="CD151" s="6">
        <f t="shared" si="37"/>
        <v>0</v>
      </c>
      <c r="CE151" s="6">
        <f t="shared" si="37"/>
        <v>0</v>
      </c>
      <c r="CF151" s="6">
        <f t="shared" si="37"/>
        <v>0</v>
      </c>
      <c r="CG151" s="6">
        <f t="shared" si="37"/>
        <v>0</v>
      </c>
      <c r="CH151" s="6">
        <f t="shared" si="37"/>
        <v>1</v>
      </c>
      <c r="CI151" s="6">
        <f t="shared" si="37"/>
        <v>1</v>
      </c>
      <c r="CJ151" s="6">
        <f t="shared" si="37"/>
        <v>1</v>
      </c>
      <c r="CK151" s="6">
        <f t="shared" si="37"/>
        <v>1</v>
      </c>
      <c r="CL151" s="6">
        <f t="shared" si="37"/>
        <v>1</v>
      </c>
      <c r="CM151" s="6">
        <f t="shared" si="37"/>
        <v>0</v>
      </c>
      <c r="CN151" s="6">
        <f t="shared" si="37"/>
        <v>0</v>
      </c>
      <c r="CO151" s="6">
        <f t="shared" si="37"/>
        <v>0</v>
      </c>
      <c r="CP151" s="6">
        <f t="shared" si="37"/>
        <v>0</v>
      </c>
      <c r="CQ151" s="6">
        <f t="shared" si="37"/>
        <v>0</v>
      </c>
      <c r="CR151" s="6">
        <f t="shared" ref="CR151:CR155" si="38">SUM(R151:CQ151)</f>
        <v>63</v>
      </c>
    </row>
    <row r="152" spans="1:96" ht="13.2" hidden="1">
      <c r="C152" s="8" t="s">
        <v>2818</v>
      </c>
      <c r="R152" s="6">
        <f t="shared" ref="R152:CQ152" si="39">COUNTIF(R6:R148,"x")</f>
        <v>0</v>
      </c>
      <c r="S152" s="6">
        <f t="shared" si="39"/>
        <v>0</v>
      </c>
      <c r="T152" s="6">
        <f t="shared" si="39"/>
        <v>0</v>
      </c>
      <c r="U152" s="6">
        <f t="shared" si="39"/>
        <v>0</v>
      </c>
      <c r="V152" s="6">
        <f t="shared" si="39"/>
        <v>0</v>
      </c>
      <c r="W152" s="6">
        <f t="shared" si="39"/>
        <v>0</v>
      </c>
      <c r="X152" s="6">
        <f t="shared" si="39"/>
        <v>0</v>
      </c>
      <c r="Y152" s="6">
        <f t="shared" si="39"/>
        <v>0</v>
      </c>
      <c r="Z152" s="6">
        <f t="shared" si="39"/>
        <v>0</v>
      </c>
      <c r="AA152" s="6">
        <f t="shared" si="39"/>
        <v>0</v>
      </c>
      <c r="AB152" s="6">
        <f t="shared" si="39"/>
        <v>0</v>
      </c>
      <c r="AC152" s="6">
        <f t="shared" si="39"/>
        <v>0</v>
      </c>
      <c r="AD152" s="6">
        <f t="shared" si="39"/>
        <v>0</v>
      </c>
      <c r="AE152" s="6">
        <f t="shared" si="39"/>
        <v>0</v>
      </c>
      <c r="AF152" s="6">
        <f t="shared" si="39"/>
        <v>0</v>
      </c>
      <c r="AG152" s="6">
        <f t="shared" si="39"/>
        <v>0</v>
      </c>
      <c r="AH152" s="6">
        <f t="shared" si="39"/>
        <v>0</v>
      </c>
      <c r="AI152" s="6">
        <f t="shared" si="39"/>
        <v>0</v>
      </c>
      <c r="AJ152" s="6">
        <f t="shared" si="39"/>
        <v>0</v>
      </c>
      <c r="AK152" s="6">
        <f t="shared" si="39"/>
        <v>0</v>
      </c>
      <c r="AL152" s="6">
        <f t="shared" si="39"/>
        <v>0</v>
      </c>
      <c r="AM152" s="6">
        <f t="shared" si="39"/>
        <v>0</v>
      </c>
      <c r="AN152" s="6">
        <f t="shared" si="39"/>
        <v>0</v>
      </c>
      <c r="AO152" s="6">
        <f t="shared" si="39"/>
        <v>0</v>
      </c>
      <c r="AP152" s="6">
        <f t="shared" si="39"/>
        <v>0</v>
      </c>
      <c r="AQ152" s="6">
        <f t="shared" si="39"/>
        <v>0</v>
      </c>
      <c r="AR152" s="6">
        <f t="shared" si="39"/>
        <v>0</v>
      </c>
      <c r="AS152" s="6">
        <f t="shared" si="39"/>
        <v>0</v>
      </c>
      <c r="AT152" s="6">
        <f t="shared" si="39"/>
        <v>0</v>
      </c>
      <c r="AU152" s="6">
        <f t="shared" si="39"/>
        <v>0</v>
      </c>
      <c r="AV152" s="6">
        <f t="shared" si="39"/>
        <v>0</v>
      </c>
      <c r="AW152" s="6">
        <f t="shared" si="39"/>
        <v>0</v>
      </c>
      <c r="AX152" s="6">
        <f t="shared" si="39"/>
        <v>0</v>
      </c>
      <c r="AY152" s="6">
        <f t="shared" si="39"/>
        <v>0</v>
      </c>
      <c r="AZ152" s="6">
        <f t="shared" si="39"/>
        <v>0</v>
      </c>
      <c r="BA152" s="6">
        <f t="shared" si="39"/>
        <v>0</v>
      </c>
      <c r="BB152" s="6">
        <f t="shared" si="39"/>
        <v>0</v>
      </c>
      <c r="BC152" s="6">
        <f t="shared" si="39"/>
        <v>0</v>
      </c>
      <c r="BD152" s="6">
        <f t="shared" si="39"/>
        <v>0</v>
      </c>
      <c r="BE152" s="6">
        <f t="shared" si="39"/>
        <v>0</v>
      </c>
      <c r="BF152" s="6">
        <f t="shared" si="39"/>
        <v>0</v>
      </c>
      <c r="BG152" s="6">
        <f t="shared" si="39"/>
        <v>0</v>
      </c>
      <c r="BH152" s="6">
        <f t="shared" si="39"/>
        <v>0</v>
      </c>
      <c r="BI152" s="6">
        <f t="shared" si="39"/>
        <v>0</v>
      </c>
      <c r="BJ152" s="6">
        <f t="shared" si="39"/>
        <v>0</v>
      </c>
      <c r="BK152" s="6">
        <f t="shared" si="39"/>
        <v>0</v>
      </c>
      <c r="BL152" s="6">
        <f t="shared" si="39"/>
        <v>0</v>
      </c>
      <c r="BM152" s="6">
        <f t="shared" si="39"/>
        <v>0</v>
      </c>
      <c r="BN152" s="6">
        <f t="shared" si="39"/>
        <v>0</v>
      </c>
      <c r="BO152" s="6">
        <f t="shared" si="39"/>
        <v>0</v>
      </c>
      <c r="BP152" s="6">
        <f t="shared" si="39"/>
        <v>0</v>
      </c>
      <c r="BQ152" s="6">
        <f t="shared" si="39"/>
        <v>0</v>
      </c>
      <c r="BR152" s="6">
        <f t="shared" si="39"/>
        <v>0</v>
      </c>
      <c r="BS152" s="6">
        <f t="shared" si="39"/>
        <v>0</v>
      </c>
      <c r="BT152" s="6">
        <f t="shared" si="39"/>
        <v>1</v>
      </c>
      <c r="BU152" s="6">
        <f t="shared" si="39"/>
        <v>1</v>
      </c>
      <c r="BV152" s="6">
        <f t="shared" si="39"/>
        <v>1</v>
      </c>
      <c r="BW152" s="6">
        <f t="shared" si="39"/>
        <v>1</v>
      </c>
      <c r="BX152" s="6">
        <f t="shared" si="39"/>
        <v>1</v>
      </c>
      <c r="BY152" s="6">
        <f t="shared" si="39"/>
        <v>1</v>
      </c>
      <c r="BZ152" s="6">
        <f t="shared" si="39"/>
        <v>1</v>
      </c>
      <c r="CA152" s="6">
        <f t="shared" si="39"/>
        <v>1</v>
      </c>
      <c r="CB152" s="6">
        <f t="shared" si="39"/>
        <v>1</v>
      </c>
      <c r="CC152" s="6">
        <f t="shared" si="39"/>
        <v>1</v>
      </c>
      <c r="CD152" s="6">
        <f t="shared" si="39"/>
        <v>1</v>
      </c>
      <c r="CE152" s="6">
        <f t="shared" si="39"/>
        <v>1</v>
      </c>
      <c r="CF152" s="6">
        <f t="shared" si="39"/>
        <v>1</v>
      </c>
      <c r="CG152" s="6">
        <f t="shared" si="39"/>
        <v>1</v>
      </c>
      <c r="CH152" s="6">
        <f t="shared" si="39"/>
        <v>0</v>
      </c>
      <c r="CI152" s="6">
        <f t="shared" si="39"/>
        <v>0</v>
      </c>
      <c r="CJ152" s="6">
        <f t="shared" si="39"/>
        <v>0</v>
      </c>
      <c r="CK152" s="6">
        <f t="shared" si="39"/>
        <v>0</v>
      </c>
      <c r="CL152" s="6">
        <f t="shared" si="39"/>
        <v>0</v>
      </c>
      <c r="CM152" s="6">
        <f t="shared" si="39"/>
        <v>0</v>
      </c>
      <c r="CN152" s="6">
        <f t="shared" si="39"/>
        <v>0</v>
      </c>
      <c r="CO152" s="6">
        <f t="shared" si="39"/>
        <v>0</v>
      </c>
      <c r="CP152" s="6">
        <f t="shared" si="39"/>
        <v>0</v>
      </c>
      <c r="CQ152" s="6">
        <f t="shared" si="39"/>
        <v>0</v>
      </c>
      <c r="CR152" s="6">
        <f t="shared" si="38"/>
        <v>14</v>
      </c>
    </row>
    <row r="153" spans="1:96" ht="13.2" hidden="1">
      <c r="C153" s="8" t="s">
        <v>2813</v>
      </c>
      <c r="R153" s="6">
        <f t="shared" ref="R153:CQ153" si="40">COUNTIF(R6:R148,"p")</f>
        <v>0</v>
      </c>
      <c r="S153" s="6">
        <f t="shared" si="40"/>
        <v>0</v>
      </c>
      <c r="T153" s="6">
        <f t="shared" si="40"/>
        <v>0</v>
      </c>
      <c r="U153" s="6">
        <f t="shared" si="40"/>
        <v>0</v>
      </c>
      <c r="V153" s="6">
        <f t="shared" si="40"/>
        <v>0</v>
      </c>
      <c r="W153" s="6">
        <f t="shared" si="40"/>
        <v>0</v>
      </c>
      <c r="X153" s="6">
        <f t="shared" si="40"/>
        <v>0</v>
      </c>
      <c r="Y153" s="6">
        <f t="shared" si="40"/>
        <v>0</v>
      </c>
      <c r="Z153" s="6">
        <f t="shared" si="40"/>
        <v>0</v>
      </c>
      <c r="AA153" s="6">
        <f t="shared" si="40"/>
        <v>0</v>
      </c>
      <c r="AB153" s="6">
        <f t="shared" si="40"/>
        <v>0</v>
      </c>
      <c r="AC153" s="6">
        <f t="shared" si="40"/>
        <v>0</v>
      </c>
      <c r="AD153" s="6">
        <f t="shared" si="40"/>
        <v>0</v>
      </c>
      <c r="AE153" s="6">
        <f t="shared" si="40"/>
        <v>0</v>
      </c>
      <c r="AF153" s="6">
        <f t="shared" si="40"/>
        <v>0</v>
      </c>
      <c r="AG153" s="6">
        <f t="shared" si="40"/>
        <v>0</v>
      </c>
      <c r="AH153" s="6">
        <f t="shared" si="40"/>
        <v>0</v>
      </c>
      <c r="AI153" s="6">
        <f t="shared" si="40"/>
        <v>0</v>
      </c>
      <c r="AJ153" s="6">
        <f t="shared" si="40"/>
        <v>0</v>
      </c>
      <c r="AK153" s="6">
        <f t="shared" si="40"/>
        <v>0</v>
      </c>
      <c r="AL153" s="6">
        <f t="shared" si="40"/>
        <v>0</v>
      </c>
      <c r="AM153" s="6">
        <f t="shared" si="40"/>
        <v>0</v>
      </c>
      <c r="AN153" s="6">
        <f t="shared" si="40"/>
        <v>0</v>
      </c>
      <c r="AO153" s="6">
        <f t="shared" si="40"/>
        <v>0</v>
      </c>
      <c r="AP153" s="6">
        <f t="shared" si="40"/>
        <v>0</v>
      </c>
      <c r="AQ153" s="6">
        <f t="shared" si="40"/>
        <v>0</v>
      </c>
      <c r="AR153" s="6">
        <f t="shared" si="40"/>
        <v>0</v>
      </c>
      <c r="AS153" s="6">
        <f t="shared" si="40"/>
        <v>0</v>
      </c>
      <c r="AT153" s="6">
        <f t="shared" si="40"/>
        <v>0</v>
      </c>
      <c r="AU153" s="6">
        <f t="shared" si="40"/>
        <v>0</v>
      </c>
      <c r="AV153" s="6">
        <f t="shared" si="40"/>
        <v>0</v>
      </c>
      <c r="AW153" s="6">
        <f t="shared" si="40"/>
        <v>0</v>
      </c>
      <c r="AX153" s="6">
        <f t="shared" si="40"/>
        <v>0</v>
      </c>
      <c r="AY153" s="6">
        <f t="shared" si="40"/>
        <v>0</v>
      </c>
      <c r="AZ153" s="6">
        <f t="shared" si="40"/>
        <v>0</v>
      </c>
      <c r="BA153" s="6">
        <f t="shared" si="40"/>
        <v>0</v>
      </c>
      <c r="BB153" s="6">
        <f t="shared" si="40"/>
        <v>0</v>
      </c>
      <c r="BC153" s="6">
        <f t="shared" si="40"/>
        <v>0</v>
      </c>
      <c r="BD153" s="6">
        <f t="shared" si="40"/>
        <v>0</v>
      </c>
      <c r="BE153" s="6">
        <f t="shared" si="40"/>
        <v>0</v>
      </c>
      <c r="BF153" s="6">
        <f t="shared" si="40"/>
        <v>0</v>
      </c>
      <c r="BG153" s="6">
        <f t="shared" si="40"/>
        <v>0</v>
      </c>
      <c r="BH153" s="6">
        <f t="shared" si="40"/>
        <v>0</v>
      </c>
      <c r="BI153" s="6">
        <f t="shared" si="40"/>
        <v>0</v>
      </c>
      <c r="BJ153" s="6">
        <f t="shared" si="40"/>
        <v>0</v>
      </c>
      <c r="BK153" s="6">
        <f t="shared" si="40"/>
        <v>0</v>
      </c>
      <c r="BL153" s="6">
        <f t="shared" si="40"/>
        <v>0</v>
      </c>
      <c r="BM153" s="6">
        <f t="shared" si="40"/>
        <v>0</v>
      </c>
      <c r="BN153" s="6">
        <f t="shared" si="40"/>
        <v>0</v>
      </c>
      <c r="BO153" s="6">
        <f t="shared" si="40"/>
        <v>0</v>
      </c>
      <c r="BP153" s="6">
        <f t="shared" si="40"/>
        <v>0</v>
      </c>
      <c r="BQ153" s="6">
        <f t="shared" si="40"/>
        <v>0</v>
      </c>
      <c r="BR153" s="6">
        <f t="shared" si="40"/>
        <v>0</v>
      </c>
      <c r="BS153" s="6">
        <f t="shared" si="40"/>
        <v>0</v>
      </c>
      <c r="BT153" s="6">
        <f t="shared" si="40"/>
        <v>0</v>
      </c>
      <c r="BU153" s="6">
        <f t="shared" si="40"/>
        <v>0</v>
      </c>
      <c r="BV153" s="6">
        <f t="shared" si="40"/>
        <v>0</v>
      </c>
      <c r="BW153" s="6">
        <f t="shared" si="40"/>
        <v>0</v>
      </c>
      <c r="BX153" s="6">
        <f t="shared" si="40"/>
        <v>0</v>
      </c>
      <c r="BY153" s="6">
        <f t="shared" si="40"/>
        <v>0</v>
      </c>
      <c r="BZ153" s="6">
        <f t="shared" si="40"/>
        <v>0</v>
      </c>
      <c r="CA153" s="6">
        <f t="shared" si="40"/>
        <v>0</v>
      </c>
      <c r="CB153" s="6">
        <f t="shared" si="40"/>
        <v>0</v>
      </c>
      <c r="CC153" s="6">
        <f t="shared" si="40"/>
        <v>0</v>
      </c>
      <c r="CD153" s="6">
        <f t="shared" si="40"/>
        <v>0</v>
      </c>
      <c r="CE153" s="6">
        <f t="shared" si="40"/>
        <v>0</v>
      </c>
      <c r="CF153" s="6">
        <f t="shared" si="40"/>
        <v>0</v>
      </c>
      <c r="CG153" s="6">
        <f t="shared" si="40"/>
        <v>0</v>
      </c>
      <c r="CH153" s="6">
        <f t="shared" si="40"/>
        <v>0</v>
      </c>
      <c r="CI153" s="6">
        <f t="shared" si="40"/>
        <v>0</v>
      </c>
      <c r="CJ153" s="6">
        <f t="shared" si="40"/>
        <v>0</v>
      </c>
      <c r="CK153" s="6">
        <f t="shared" si="40"/>
        <v>0</v>
      </c>
      <c r="CL153" s="6">
        <f t="shared" si="40"/>
        <v>0</v>
      </c>
      <c r="CM153" s="6">
        <f t="shared" si="40"/>
        <v>0</v>
      </c>
      <c r="CN153" s="6">
        <f t="shared" si="40"/>
        <v>0</v>
      </c>
      <c r="CO153" s="6">
        <f t="shared" si="40"/>
        <v>0</v>
      </c>
      <c r="CP153" s="6">
        <f t="shared" si="40"/>
        <v>0</v>
      </c>
      <c r="CQ153" s="6">
        <f t="shared" si="40"/>
        <v>0</v>
      </c>
      <c r="CR153" s="6">
        <f t="shared" si="38"/>
        <v>0</v>
      </c>
    </row>
    <row r="154" spans="1:96" ht="13.2" hidden="1">
      <c r="C154" s="8" t="s">
        <v>2817</v>
      </c>
      <c r="R154" s="6">
        <f t="shared" ref="R154:CQ154" si="41">COUNTIF(R6:R148,"o")</f>
        <v>0</v>
      </c>
      <c r="S154" s="6">
        <f t="shared" si="41"/>
        <v>0</v>
      </c>
      <c r="T154" s="6">
        <f t="shared" si="41"/>
        <v>0</v>
      </c>
      <c r="U154" s="6">
        <f t="shared" si="41"/>
        <v>0</v>
      </c>
      <c r="V154" s="6">
        <f t="shared" si="41"/>
        <v>0</v>
      </c>
      <c r="W154" s="6">
        <f t="shared" si="41"/>
        <v>0</v>
      </c>
      <c r="X154" s="6">
        <f t="shared" si="41"/>
        <v>0</v>
      </c>
      <c r="Y154" s="6">
        <f t="shared" si="41"/>
        <v>0</v>
      </c>
      <c r="Z154" s="6">
        <f t="shared" si="41"/>
        <v>0</v>
      </c>
      <c r="AA154" s="6">
        <f t="shared" si="41"/>
        <v>0</v>
      </c>
      <c r="AB154" s="6">
        <f t="shared" si="41"/>
        <v>0</v>
      </c>
      <c r="AC154" s="6">
        <f t="shared" si="41"/>
        <v>0</v>
      </c>
      <c r="AD154" s="6">
        <f t="shared" si="41"/>
        <v>0</v>
      </c>
      <c r="AE154" s="6">
        <f t="shared" si="41"/>
        <v>0</v>
      </c>
      <c r="AF154" s="6">
        <f t="shared" si="41"/>
        <v>0</v>
      </c>
      <c r="AG154" s="6">
        <f t="shared" si="41"/>
        <v>0</v>
      </c>
      <c r="AH154" s="6">
        <f t="shared" si="41"/>
        <v>0</v>
      </c>
      <c r="AI154" s="6">
        <f t="shared" si="41"/>
        <v>0</v>
      </c>
      <c r="AJ154" s="6">
        <f t="shared" si="41"/>
        <v>0</v>
      </c>
      <c r="AK154" s="6">
        <f t="shared" si="41"/>
        <v>0</v>
      </c>
      <c r="AL154" s="6">
        <f t="shared" si="41"/>
        <v>0</v>
      </c>
      <c r="AM154" s="6">
        <f t="shared" si="41"/>
        <v>0</v>
      </c>
      <c r="AN154" s="6">
        <f t="shared" si="41"/>
        <v>0</v>
      </c>
      <c r="AO154" s="6">
        <f t="shared" si="41"/>
        <v>0</v>
      </c>
      <c r="AP154" s="6">
        <f t="shared" si="41"/>
        <v>0</v>
      </c>
      <c r="AQ154" s="6">
        <f t="shared" si="41"/>
        <v>0</v>
      </c>
      <c r="AR154" s="6">
        <f t="shared" si="41"/>
        <v>0</v>
      </c>
      <c r="AS154" s="6">
        <f t="shared" si="41"/>
        <v>0</v>
      </c>
      <c r="AT154" s="6">
        <f t="shared" si="41"/>
        <v>0</v>
      </c>
      <c r="AU154" s="6">
        <f t="shared" si="41"/>
        <v>0</v>
      </c>
      <c r="AV154" s="6">
        <f t="shared" si="41"/>
        <v>0</v>
      </c>
      <c r="AW154" s="6">
        <f t="shared" si="41"/>
        <v>0</v>
      </c>
      <c r="AX154" s="6">
        <f t="shared" si="41"/>
        <v>0</v>
      </c>
      <c r="AY154" s="6">
        <f t="shared" si="41"/>
        <v>0</v>
      </c>
      <c r="AZ154" s="6">
        <f t="shared" si="41"/>
        <v>0</v>
      </c>
      <c r="BA154" s="6">
        <f t="shared" si="41"/>
        <v>0</v>
      </c>
      <c r="BB154" s="6">
        <f t="shared" si="41"/>
        <v>0</v>
      </c>
      <c r="BC154" s="6">
        <f t="shared" si="41"/>
        <v>0</v>
      </c>
      <c r="BD154" s="6">
        <f t="shared" si="41"/>
        <v>0</v>
      </c>
      <c r="BE154" s="6">
        <f t="shared" si="41"/>
        <v>0</v>
      </c>
      <c r="BF154" s="6">
        <f t="shared" si="41"/>
        <v>0</v>
      </c>
      <c r="BG154" s="6">
        <f t="shared" si="41"/>
        <v>0</v>
      </c>
      <c r="BH154" s="6">
        <f t="shared" si="41"/>
        <v>0</v>
      </c>
      <c r="BI154" s="6">
        <f t="shared" si="41"/>
        <v>0</v>
      </c>
      <c r="BJ154" s="6">
        <f t="shared" si="41"/>
        <v>0</v>
      </c>
      <c r="BK154" s="6">
        <f t="shared" si="41"/>
        <v>0</v>
      </c>
      <c r="BL154" s="6">
        <f t="shared" si="41"/>
        <v>0</v>
      </c>
      <c r="BM154" s="6">
        <f t="shared" si="41"/>
        <v>0</v>
      </c>
      <c r="BN154" s="6">
        <f t="shared" si="41"/>
        <v>0</v>
      </c>
      <c r="BO154" s="6">
        <f t="shared" si="41"/>
        <v>0</v>
      </c>
      <c r="BP154" s="6">
        <f t="shared" si="41"/>
        <v>0</v>
      </c>
      <c r="BQ154" s="6">
        <f t="shared" si="41"/>
        <v>0</v>
      </c>
      <c r="BR154" s="6">
        <f t="shared" si="41"/>
        <v>0</v>
      </c>
      <c r="BS154" s="6">
        <f t="shared" si="41"/>
        <v>0</v>
      </c>
      <c r="BT154" s="6">
        <f t="shared" si="41"/>
        <v>0</v>
      </c>
      <c r="BU154" s="6">
        <f t="shared" si="41"/>
        <v>0</v>
      </c>
      <c r="BV154" s="6">
        <f t="shared" si="41"/>
        <v>0</v>
      </c>
      <c r="BW154" s="6">
        <f t="shared" si="41"/>
        <v>0</v>
      </c>
      <c r="BX154" s="6">
        <f t="shared" si="41"/>
        <v>0</v>
      </c>
      <c r="BY154" s="6">
        <f t="shared" si="41"/>
        <v>0</v>
      </c>
      <c r="BZ154" s="6">
        <f t="shared" si="41"/>
        <v>0</v>
      </c>
      <c r="CA154" s="6">
        <f t="shared" si="41"/>
        <v>0</v>
      </c>
      <c r="CB154" s="6">
        <f t="shared" si="41"/>
        <v>0</v>
      </c>
      <c r="CC154" s="6">
        <f t="shared" si="41"/>
        <v>0</v>
      </c>
      <c r="CD154" s="6">
        <f t="shared" si="41"/>
        <v>0</v>
      </c>
      <c r="CE154" s="6">
        <f t="shared" si="41"/>
        <v>0</v>
      </c>
      <c r="CF154" s="6">
        <f t="shared" si="41"/>
        <v>0</v>
      </c>
      <c r="CG154" s="6">
        <f t="shared" si="41"/>
        <v>0</v>
      </c>
      <c r="CH154" s="6">
        <f t="shared" si="41"/>
        <v>0</v>
      </c>
      <c r="CI154" s="6">
        <f t="shared" si="41"/>
        <v>0</v>
      </c>
      <c r="CJ154" s="6">
        <f t="shared" si="41"/>
        <v>0</v>
      </c>
      <c r="CK154" s="6">
        <f t="shared" si="41"/>
        <v>0</v>
      </c>
      <c r="CL154" s="6">
        <f t="shared" si="41"/>
        <v>0</v>
      </c>
      <c r="CM154" s="6">
        <f t="shared" si="41"/>
        <v>0</v>
      </c>
      <c r="CN154" s="6">
        <f t="shared" si="41"/>
        <v>0</v>
      </c>
      <c r="CO154" s="6">
        <f t="shared" si="41"/>
        <v>0</v>
      </c>
      <c r="CP154" s="6">
        <f t="shared" si="41"/>
        <v>0</v>
      </c>
      <c r="CQ154" s="6">
        <f t="shared" si="41"/>
        <v>0</v>
      </c>
      <c r="CR154" s="6">
        <f t="shared" si="38"/>
        <v>0</v>
      </c>
    </row>
    <row r="155" spans="1:96" ht="13.2" hidden="1">
      <c r="R155" s="6">
        <f t="shared" ref="R155:CQ155" si="42">SUM(R151:R154)</f>
        <v>2</v>
      </c>
      <c r="S155" s="6">
        <f t="shared" si="42"/>
        <v>1</v>
      </c>
      <c r="T155" s="6">
        <f t="shared" si="42"/>
        <v>1</v>
      </c>
      <c r="U155" s="6">
        <f t="shared" si="42"/>
        <v>1</v>
      </c>
      <c r="V155" s="6">
        <f t="shared" si="42"/>
        <v>1</v>
      </c>
      <c r="W155" s="6">
        <f t="shared" si="42"/>
        <v>3</v>
      </c>
      <c r="X155" s="6">
        <f t="shared" si="42"/>
        <v>1</v>
      </c>
      <c r="Y155" s="6">
        <f t="shared" si="42"/>
        <v>1</v>
      </c>
      <c r="Z155" s="6">
        <f t="shared" si="42"/>
        <v>1</v>
      </c>
      <c r="AA155" s="6">
        <f t="shared" si="42"/>
        <v>1</v>
      </c>
      <c r="AB155" s="6">
        <f t="shared" si="42"/>
        <v>1</v>
      </c>
      <c r="AC155" s="6">
        <f t="shared" si="42"/>
        <v>1</v>
      </c>
      <c r="AD155" s="6">
        <f t="shared" si="42"/>
        <v>1</v>
      </c>
      <c r="AE155" s="6">
        <f t="shared" si="42"/>
        <v>0</v>
      </c>
      <c r="AF155" s="6">
        <f t="shared" si="42"/>
        <v>0</v>
      </c>
      <c r="AG155" s="6">
        <f t="shared" si="42"/>
        <v>1</v>
      </c>
      <c r="AH155" s="6">
        <f t="shared" si="42"/>
        <v>1</v>
      </c>
      <c r="AI155" s="6">
        <f t="shared" si="42"/>
        <v>1</v>
      </c>
      <c r="AJ155" s="6">
        <f t="shared" si="42"/>
        <v>1</v>
      </c>
      <c r="AK155" s="6">
        <f t="shared" si="42"/>
        <v>1</v>
      </c>
      <c r="AL155" s="6">
        <f t="shared" si="42"/>
        <v>1</v>
      </c>
      <c r="AM155" s="6">
        <f t="shared" si="42"/>
        <v>1</v>
      </c>
      <c r="AN155" s="6">
        <f t="shared" si="42"/>
        <v>1</v>
      </c>
      <c r="AO155" s="6">
        <f t="shared" si="42"/>
        <v>2</v>
      </c>
      <c r="AP155" s="6">
        <f t="shared" si="42"/>
        <v>1</v>
      </c>
      <c r="AQ155" s="6">
        <f t="shared" si="42"/>
        <v>1</v>
      </c>
      <c r="AR155" s="6">
        <f t="shared" si="42"/>
        <v>1</v>
      </c>
      <c r="AS155" s="6">
        <f t="shared" si="42"/>
        <v>1</v>
      </c>
      <c r="AT155" s="6">
        <f t="shared" si="42"/>
        <v>1</v>
      </c>
      <c r="AU155" s="6">
        <f t="shared" si="42"/>
        <v>1</v>
      </c>
      <c r="AV155" s="6">
        <f t="shared" si="42"/>
        <v>1</v>
      </c>
      <c r="AW155" s="6">
        <f t="shared" si="42"/>
        <v>1</v>
      </c>
      <c r="AX155" s="6">
        <f t="shared" si="42"/>
        <v>2</v>
      </c>
      <c r="AY155" s="6">
        <f t="shared" si="42"/>
        <v>2</v>
      </c>
      <c r="AZ155" s="6">
        <f t="shared" si="42"/>
        <v>1</v>
      </c>
      <c r="BA155" s="6">
        <f t="shared" si="42"/>
        <v>1</v>
      </c>
      <c r="BB155" s="6">
        <f t="shared" si="42"/>
        <v>1</v>
      </c>
      <c r="BC155" s="6">
        <f t="shared" si="42"/>
        <v>1</v>
      </c>
      <c r="BD155" s="6">
        <f t="shared" si="42"/>
        <v>1</v>
      </c>
      <c r="BE155" s="6">
        <f t="shared" si="42"/>
        <v>1</v>
      </c>
      <c r="BF155" s="6">
        <f t="shared" si="42"/>
        <v>1</v>
      </c>
      <c r="BG155" s="6">
        <f t="shared" si="42"/>
        <v>1</v>
      </c>
      <c r="BH155" s="6">
        <f t="shared" si="42"/>
        <v>1</v>
      </c>
      <c r="BI155" s="6">
        <f t="shared" si="42"/>
        <v>1</v>
      </c>
      <c r="BJ155" s="6">
        <f t="shared" si="42"/>
        <v>1</v>
      </c>
      <c r="BK155" s="6">
        <f t="shared" si="42"/>
        <v>1</v>
      </c>
      <c r="BL155" s="6">
        <f t="shared" si="42"/>
        <v>1</v>
      </c>
      <c r="BM155" s="6">
        <f t="shared" si="42"/>
        <v>1</v>
      </c>
      <c r="BN155" s="6">
        <f t="shared" si="42"/>
        <v>1</v>
      </c>
      <c r="BO155" s="6">
        <f t="shared" si="42"/>
        <v>1</v>
      </c>
      <c r="BP155" s="6">
        <f t="shared" si="42"/>
        <v>1</v>
      </c>
      <c r="BQ155" s="6">
        <f t="shared" si="42"/>
        <v>1</v>
      </c>
      <c r="BR155" s="6">
        <f t="shared" si="42"/>
        <v>1</v>
      </c>
      <c r="BS155" s="6">
        <f t="shared" si="42"/>
        <v>1</v>
      </c>
      <c r="BT155" s="6">
        <f t="shared" si="42"/>
        <v>1</v>
      </c>
      <c r="BU155" s="6">
        <f t="shared" si="42"/>
        <v>1</v>
      </c>
      <c r="BV155" s="6">
        <f t="shared" si="42"/>
        <v>1</v>
      </c>
      <c r="BW155" s="6">
        <f t="shared" si="42"/>
        <v>1</v>
      </c>
      <c r="BX155" s="6">
        <f t="shared" si="42"/>
        <v>1</v>
      </c>
      <c r="BY155" s="6">
        <f t="shared" si="42"/>
        <v>1</v>
      </c>
      <c r="BZ155" s="6">
        <f t="shared" si="42"/>
        <v>1</v>
      </c>
      <c r="CA155" s="6">
        <f t="shared" si="42"/>
        <v>1</v>
      </c>
      <c r="CB155" s="6">
        <f t="shared" si="42"/>
        <v>1</v>
      </c>
      <c r="CC155" s="6">
        <f t="shared" si="42"/>
        <v>1</v>
      </c>
      <c r="CD155" s="6">
        <f t="shared" si="42"/>
        <v>1</v>
      </c>
      <c r="CE155" s="6">
        <f t="shared" si="42"/>
        <v>1</v>
      </c>
      <c r="CF155" s="6">
        <f t="shared" si="42"/>
        <v>1</v>
      </c>
      <c r="CG155" s="6">
        <f t="shared" si="42"/>
        <v>1</v>
      </c>
      <c r="CH155" s="6">
        <f t="shared" si="42"/>
        <v>1</v>
      </c>
      <c r="CI155" s="6">
        <f t="shared" si="42"/>
        <v>1</v>
      </c>
      <c r="CJ155" s="6">
        <f t="shared" si="42"/>
        <v>1</v>
      </c>
      <c r="CK155" s="6">
        <f t="shared" si="42"/>
        <v>1</v>
      </c>
      <c r="CL155" s="6">
        <f t="shared" si="42"/>
        <v>1</v>
      </c>
      <c r="CM155" s="6">
        <f t="shared" si="42"/>
        <v>0</v>
      </c>
      <c r="CN155" s="6">
        <f t="shared" si="42"/>
        <v>0</v>
      </c>
      <c r="CO155" s="6">
        <f t="shared" si="42"/>
        <v>0</v>
      </c>
      <c r="CP155" s="6">
        <f t="shared" si="42"/>
        <v>0</v>
      </c>
      <c r="CQ155" s="6">
        <f t="shared" si="42"/>
        <v>0</v>
      </c>
      <c r="CR155" s="6">
        <f t="shared" si="38"/>
        <v>77</v>
      </c>
    </row>
    <row r="156" spans="1:96" ht="31.5" customHeight="1">
      <c r="D156" s="1055" t="s">
        <v>3716</v>
      </c>
      <c r="E156" s="222"/>
      <c r="F156" s="222"/>
      <c r="G156" s="222"/>
      <c r="H156" s="222"/>
      <c r="I156" s="222"/>
      <c r="J156" s="222" t="s">
        <v>3717</v>
      </c>
      <c r="K156" s="222" t="s">
        <v>3718</v>
      </c>
    </row>
    <row r="157" spans="1:96" ht="27.75" customHeight="1">
      <c r="D157" s="1056"/>
      <c r="E157" s="224"/>
      <c r="F157" s="224"/>
      <c r="G157" s="224"/>
      <c r="H157" s="224"/>
      <c r="I157" s="224"/>
      <c r="J157" s="224">
        <f>(CR151+CR152+CR154)/CR155</f>
        <v>1</v>
      </c>
      <c r="K157" s="224">
        <f>AVERAGE(D6,D17,D22,D37,D46,D58,D61,D64,D72,D83,D90,D120,D135,D138,D141,D144,D146,D148)</f>
        <v>0.99808429118773945</v>
      </c>
    </row>
    <row r="160" spans="1:96" ht="20.399999999999999" hidden="1">
      <c r="C160" s="119" t="s">
        <v>3723</v>
      </c>
      <c r="D160" s="222" t="s">
        <v>3717</v>
      </c>
      <c r="E160" s="222"/>
      <c r="F160" s="222"/>
      <c r="G160" s="222"/>
      <c r="H160" s="222"/>
      <c r="I160" s="222"/>
      <c r="J160" s="222" t="s">
        <v>3718</v>
      </c>
    </row>
    <row r="161" spans="3:10" ht="13.2" hidden="1">
      <c r="C161" s="8" t="s">
        <v>2957</v>
      </c>
      <c r="D161" s="6">
        <f>(M6+O6+P6)/Q6</f>
        <v>1</v>
      </c>
      <c r="J161" s="6">
        <f>M6/Q6</f>
        <v>1</v>
      </c>
    </row>
    <row r="162" spans="3:10" ht="13.2" hidden="1">
      <c r="C162" s="8" t="s">
        <v>2894</v>
      </c>
      <c r="D162" s="6">
        <f>(M17+O17+P17)/Q17</f>
        <v>1</v>
      </c>
      <c r="J162" s="6">
        <f>M17/Q17</f>
        <v>1</v>
      </c>
    </row>
    <row r="163" spans="3:10" ht="13.2" hidden="1">
      <c r="C163" s="8" t="s">
        <v>2906</v>
      </c>
      <c r="D163" s="6">
        <f>(M22+O22+P22)/Q22</f>
        <v>1</v>
      </c>
      <c r="E163" s="8"/>
      <c r="F163" s="8"/>
      <c r="G163" s="8"/>
      <c r="H163" s="8"/>
      <c r="I163" s="8"/>
      <c r="J163" s="8">
        <v>1</v>
      </c>
    </row>
    <row r="164" spans="3:10" ht="13.2" hidden="1">
      <c r="C164" s="8" t="s">
        <v>3037</v>
      </c>
      <c r="D164" s="6">
        <f>(M37+O37+P37)/Q37</f>
        <v>1</v>
      </c>
      <c r="E164" s="8"/>
      <c r="F164" s="8"/>
      <c r="G164" s="8"/>
      <c r="H164" s="8"/>
      <c r="I164" s="8"/>
      <c r="J164" s="8">
        <v>1</v>
      </c>
    </row>
    <row r="165" spans="3:10" ht="13.2" hidden="1">
      <c r="C165" s="8" t="s">
        <v>3362</v>
      </c>
      <c r="D165" s="6">
        <f>(M90+O90+P90)/Q90</f>
        <v>1</v>
      </c>
      <c r="J165" s="6">
        <f>M90/Q90</f>
        <v>0.3</v>
      </c>
    </row>
    <row r="166" spans="3:10" ht="13.2" hidden="1">
      <c r="C166" s="8" t="s">
        <v>3087</v>
      </c>
      <c r="D166" s="6">
        <f>M46/Q46</f>
        <v>1</v>
      </c>
      <c r="J166" s="6">
        <f>M46/Q46</f>
        <v>1</v>
      </c>
    </row>
    <row r="167" spans="3:10" ht="13.2" hidden="1">
      <c r="C167" s="8" t="s">
        <v>3156</v>
      </c>
      <c r="D167" s="8">
        <v>1</v>
      </c>
      <c r="E167" s="8"/>
      <c r="F167" s="8"/>
      <c r="G167" s="8"/>
      <c r="H167" s="8"/>
      <c r="I167" s="8"/>
      <c r="J167" s="8">
        <f>M58/Q58</f>
        <v>1</v>
      </c>
    </row>
    <row r="168" spans="3:10" ht="13.2" hidden="1">
      <c r="C168" s="8" t="s">
        <v>3729</v>
      </c>
      <c r="D168" s="8">
        <f>(M61+O61+P61)/Q61</f>
        <v>1</v>
      </c>
      <c r="J168" s="6">
        <f>M61/Q61</f>
        <v>1</v>
      </c>
    </row>
    <row r="169" spans="3:10" ht="13.2" hidden="1">
      <c r="C169" s="8" t="s">
        <v>3187</v>
      </c>
      <c r="D169" s="8">
        <v>1</v>
      </c>
      <c r="J169" s="6">
        <f>M64/Q64</f>
        <v>1</v>
      </c>
    </row>
    <row r="170" spans="3:10" ht="13.2" hidden="1">
      <c r="C170" s="8" t="s">
        <v>3248</v>
      </c>
      <c r="D170" s="8">
        <v>1</v>
      </c>
      <c r="E170" s="8"/>
      <c r="F170" s="8"/>
      <c r="G170" s="8"/>
      <c r="H170" s="8"/>
      <c r="I170" s="8"/>
      <c r="J170" s="8">
        <v>0</v>
      </c>
    </row>
    <row r="171" spans="3:10" ht="13.2" hidden="1">
      <c r="C171" s="8" t="s">
        <v>3320</v>
      </c>
      <c r="D171" s="8">
        <v>1</v>
      </c>
      <c r="E171" s="8"/>
      <c r="F171" s="8"/>
      <c r="G171" s="8"/>
      <c r="H171" s="8"/>
      <c r="I171" s="8"/>
      <c r="J171" s="8">
        <v>0.73299999999999998</v>
      </c>
    </row>
    <row r="172" spans="3:10" ht="13.2" hidden="1">
      <c r="C172" s="8" t="s">
        <v>3526</v>
      </c>
      <c r="D172" s="8">
        <v>1</v>
      </c>
      <c r="E172" s="8"/>
      <c r="F172" s="8"/>
      <c r="G172" s="8"/>
      <c r="H172" s="8"/>
      <c r="I172" s="8"/>
      <c r="J172" s="8">
        <v>1</v>
      </c>
    </row>
    <row r="173" spans="3:10" ht="13.2" hidden="1">
      <c r="C173" s="8" t="s">
        <v>24</v>
      </c>
      <c r="D173" s="8">
        <v>1</v>
      </c>
      <c r="E173" s="8"/>
      <c r="F173" s="8"/>
      <c r="G173" s="8"/>
      <c r="H173" s="8"/>
      <c r="I173" s="8"/>
      <c r="J173" s="8">
        <v>1</v>
      </c>
    </row>
  </sheetData>
  <mergeCells count="5">
    <mergeCell ref="U1:X1"/>
    <mergeCell ref="U2:X2"/>
    <mergeCell ref="U3:X3"/>
    <mergeCell ref="U4:X4"/>
    <mergeCell ref="D156:D15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24"/>
  <sheetViews>
    <sheetView workbookViewId="0"/>
  </sheetViews>
  <sheetFormatPr baseColWidth="10" defaultColWidth="12.6640625" defaultRowHeight="15.75" customHeight="1"/>
  <cols>
    <col min="1" max="1" width="27.6640625" customWidth="1"/>
    <col min="2" max="2" width="24" customWidth="1"/>
    <col min="3" max="3" width="18.88671875" customWidth="1"/>
    <col min="4" max="4" width="21.33203125" customWidth="1"/>
    <col min="5" max="5" width="34.44140625" customWidth="1"/>
    <col min="6" max="6" width="43.33203125" customWidth="1"/>
  </cols>
  <sheetData>
    <row r="1" spans="1:6" ht="15.6">
      <c r="A1" s="238" t="s">
        <v>3809</v>
      </c>
      <c r="B1" s="238" t="s">
        <v>3810</v>
      </c>
      <c r="C1" s="238" t="s">
        <v>3811</v>
      </c>
      <c r="D1" s="238" t="s">
        <v>3813</v>
      </c>
      <c r="E1" s="238" t="s">
        <v>138</v>
      </c>
      <c r="F1" s="238" t="s">
        <v>3814</v>
      </c>
    </row>
    <row r="2" spans="1:6" ht="69.75" customHeight="1">
      <c r="A2" s="239" t="s">
        <v>3815</v>
      </c>
      <c r="B2" s="239" t="s">
        <v>3816</v>
      </c>
      <c r="C2" s="239" t="s">
        <v>3817</v>
      </c>
      <c r="D2" s="240"/>
      <c r="E2" s="241" t="s">
        <v>3818</v>
      </c>
      <c r="F2" s="240"/>
    </row>
    <row r="3" spans="1:6" ht="83.25" customHeight="1">
      <c r="A3" s="1057" t="s">
        <v>3820</v>
      </c>
      <c r="B3" s="239" t="s">
        <v>3821</v>
      </c>
      <c r="C3" s="239" t="s">
        <v>3823</v>
      </c>
      <c r="D3" s="240"/>
      <c r="E3" s="241" t="s">
        <v>3825</v>
      </c>
      <c r="F3" s="240"/>
    </row>
    <row r="4" spans="1:6" ht="88.5" customHeight="1">
      <c r="A4" s="1058"/>
      <c r="B4" s="239" t="s">
        <v>3828</v>
      </c>
      <c r="C4" s="239" t="s">
        <v>3823</v>
      </c>
      <c r="D4" s="240"/>
      <c r="E4" s="241" t="s">
        <v>3829</v>
      </c>
      <c r="F4" s="240"/>
    </row>
    <row r="5" spans="1:6" ht="101.25" customHeight="1">
      <c r="A5" s="242" t="s">
        <v>3831</v>
      </c>
      <c r="B5" s="239" t="s">
        <v>3832</v>
      </c>
      <c r="C5" s="242" t="s">
        <v>3833</v>
      </c>
      <c r="D5" s="240"/>
      <c r="E5" s="241" t="s">
        <v>3834</v>
      </c>
      <c r="F5" s="240"/>
    </row>
    <row r="6" spans="1:6" ht="86.25" customHeight="1">
      <c r="A6" s="1057" t="s">
        <v>3837</v>
      </c>
      <c r="B6" s="239" t="s">
        <v>3838</v>
      </c>
      <c r="C6" s="239" t="s">
        <v>3839</v>
      </c>
      <c r="D6" s="240"/>
      <c r="E6" s="241" t="s">
        <v>3840</v>
      </c>
      <c r="F6" s="242" t="s">
        <v>3842</v>
      </c>
    </row>
    <row r="7" spans="1:6" ht="80.25" customHeight="1">
      <c r="A7" s="1059"/>
      <c r="B7" s="239" t="s">
        <v>3844</v>
      </c>
      <c r="C7" s="239" t="s">
        <v>3839</v>
      </c>
      <c r="D7" s="187"/>
      <c r="E7" s="241" t="s">
        <v>3845</v>
      </c>
      <c r="F7" s="240"/>
    </row>
    <row r="8" spans="1:6" ht="88.5" customHeight="1">
      <c r="A8" s="1059"/>
      <c r="B8" s="239" t="s">
        <v>3847</v>
      </c>
      <c r="C8" s="239" t="s">
        <v>3839</v>
      </c>
      <c r="D8" s="240"/>
      <c r="E8" s="241" t="s">
        <v>3848</v>
      </c>
      <c r="F8" s="239" t="s">
        <v>3851</v>
      </c>
    </row>
    <row r="9" spans="1:6" ht="89.25" customHeight="1">
      <c r="A9" s="1058"/>
      <c r="B9" s="239" t="s">
        <v>3852</v>
      </c>
      <c r="C9" s="239" t="s">
        <v>3839</v>
      </c>
      <c r="D9" s="240"/>
      <c r="E9" s="241" t="s">
        <v>3854</v>
      </c>
      <c r="F9" s="240"/>
    </row>
    <row r="10" spans="1:6" ht="69.75" customHeight="1">
      <c r="A10" s="1057" t="s">
        <v>3856</v>
      </c>
      <c r="B10" s="245" t="s">
        <v>3858</v>
      </c>
      <c r="C10" s="239" t="s">
        <v>3859</v>
      </c>
      <c r="D10" s="1057"/>
      <c r="E10" s="239" t="s">
        <v>3860</v>
      </c>
      <c r="F10" s="245" t="s">
        <v>3861</v>
      </c>
    </row>
    <row r="11" spans="1:6" ht="69.75" customHeight="1">
      <c r="A11" s="1058"/>
      <c r="B11" s="245" t="s">
        <v>3862</v>
      </c>
      <c r="C11" s="239" t="s">
        <v>3859</v>
      </c>
      <c r="D11" s="1059"/>
      <c r="E11" s="239" t="s">
        <v>3860</v>
      </c>
      <c r="F11" s="245" t="s">
        <v>3864</v>
      </c>
    </row>
    <row r="12" spans="1:6" ht="69.75" customHeight="1">
      <c r="A12" s="1057" t="s">
        <v>3865</v>
      </c>
      <c r="B12" s="245" t="s">
        <v>3866</v>
      </c>
      <c r="C12" s="239" t="s">
        <v>3859</v>
      </c>
      <c r="D12" s="1059"/>
      <c r="E12" s="240"/>
      <c r="F12" s="245" t="s">
        <v>3861</v>
      </c>
    </row>
    <row r="13" spans="1:6" ht="69.75" customHeight="1">
      <c r="A13" s="1058"/>
      <c r="B13" s="245" t="s">
        <v>3862</v>
      </c>
      <c r="C13" s="239" t="s">
        <v>3859</v>
      </c>
      <c r="D13" s="1058"/>
      <c r="E13" s="240"/>
      <c r="F13" s="245" t="s">
        <v>3864</v>
      </c>
    </row>
    <row r="14" spans="1:6" ht="199.5" customHeight="1">
      <c r="A14" s="239" t="s">
        <v>3868</v>
      </c>
      <c r="B14" s="239" t="s">
        <v>3869</v>
      </c>
      <c r="C14" s="239"/>
      <c r="D14" s="240"/>
      <c r="E14" s="240"/>
      <c r="F14" s="240"/>
    </row>
    <row r="15" spans="1:6" ht="69.75" customHeight="1">
      <c r="A15" s="239" t="s">
        <v>3870</v>
      </c>
      <c r="B15" s="245" t="s">
        <v>3871</v>
      </c>
      <c r="C15" s="239" t="s">
        <v>3872</v>
      </c>
      <c r="D15" s="240"/>
      <c r="E15" s="240"/>
      <c r="F15" s="240"/>
    </row>
    <row r="16" spans="1:6" ht="151.5" customHeight="1">
      <c r="A16" s="239" t="s">
        <v>3874</v>
      </c>
      <c r="B16" s="239" t="s">
        <v>3875</v>
      </c>
      <c r="C16" s="239" t="s">
        <v>3876</v>
      </c>
      <c r="D16" s="240"/>
      <c r="E16" s="241" t="s">
        <v>3877</v>
      </c>
      <c r="F16" s="240"/>
    </row>
    <row r="17" spans="1:6" ht="135" customHeight="1">
      <c r="A17" s="239" t="s">
        <v>3874</v>
      </c>
      <c r="B17" s="239" t="s">
        <v>3881</v>
      </c>
      <c r="C17" s="239" t="s">
        <v>3876</v>
      </c>
      <c r="D17" s="187"/>
      <c r="E17" s="241" t="s">
        <v>3882</v>
      </c>
      <c r="F17" s="9" t="s">
        <v>3883</v>
      </c>
    </row>
    <row r="18" spans="1:6" ht="135" customHeight="1">
      <c r="A18" s="239" t="s">
        <v>3884</v>
      </c>
      <c r="B18" s="245" t="s">
        <v>3885</v>
      </c>
      <c r="C18" s="239" t="s">
        <v>3876</v>
      </c>
      <c r="D18" s="187"/>
      <c r="E18" s="241" t="s">
        <v>3886</v>
      </c>
      <c r="F18" s="60"/>
    </row>
    <row r="19" spans="1:6" ht="135" customHeight="1">
      <c r="A19" s="239" t="s">
        <v>3887</v>
      </c>
      <c r="B19" s="245" t="s">
        <v>3888</v>
      </c>
      <c r="C19" s="239" t="s">
        <v>3889</v>
      </c>
      <c r="D19" s="187"/>
      <c r="E19" s="187"/>
      <c r="F19" s="60"/>
    </row>
    <row r="20" spans="1:6" ht="154.5" customHeight="1">
      <c r="A20" s="239" t="s">
        <v>3890</v>
      </c>
      <c r="B20" s="245" t="s">
        <v>3891</v>
      </c>
      <c r="C20" s="239" t="s">
        <v>3876</v>
      </c>
      <c r="D20" s="187"/>
      <c r="E20" s="241" t="s">
        <v>3892</v>
      </c>
      <c r="F20" s="60"/>
    </row>
    <row r="21" spans="1:6" ht="111" customHeight="1">
      <c r="A21" s="1057" t="s">
        <v>3893</v>
      </c>
      <c r="B21" s="239" t="s">
        <v>3894</v>
      </c>
      <c r="C21" s="61" t="s">
        <v>3895</v>
      </c>
      <c r="D21" s="187"/>
      <c r="E21" s="187"/>
      <c r="F21" s="60"/>
    </row>
    <row r="22" spans="1:6" ht="111" customHeight="1">
      <c r="A22" s="1058"/>
      <c r="B22" s="239" t="s">
        <v>3894</v>
      </c>
      <c r="C22" s="61" t="s">
        <v>3896</v>
      </c>
      <c r="D22" s="187"/>
      <c r="E22" s="187"/>
      <c r="F22" s="60"/>
    </row>
    <row r="23" spans="1:6" ht="98.25" customHeight="1">
      <c r="A23" s="239" t="s">
        <v>3897</v>
      </c>
      <c r="B23" s="245" t="s">
        <v>3898</v>
      </c>
      <c r="C23" s="239" t="s">
        <v>3899</v>
      </c>
      <c r="D23" s="187"/>
      <c r="E23" s="187"/>
      <c r="F23" s="60"/>
    </row>
    <row r="24" spans="1:6" ht="162.75" customHeight="1">
      <c r="A24" s="239" t="s">
        <v>3900</v>
      </c>
      <c r="B24" s="245" t="s">
        <v>3901</v>
      </c>
      <c r="C24" s="239" t="s">
        <v>3902</v>
      </c>
      <c r="D24" s="187"/>
      <c r="E24" s="187"/>
      <c r="F24" s="60"/>
    </row>
  </sheetData>
  <mergeCells count="6">
    <mergeCell ref="A21:A22"/>
    <mergeCell ref="A3:A4"/>
    <mergeCell ref="A6:A9"/>
    <mergeCell ref="A10:A11"/>
    <mergeCell ref="D10:D13"/>
    <mergeCell ref="A12:A13"/>
  </mergeCells>
  <hyperlinks>
    <hyperlink ref="E2" r:id="rId1" xr:uid="{00000000-0004-0000-0800-000000000000}"/>
    <hyperlink ref="E3" r:id="rId2" xr:uid="{00000000-0004-0000-0800-000001000000}"/>
    <hyperlink ref="E4" r:id="rId3" xr:uid="{00000000-0004-0000-0800-000002000000}"/>
    <hyperlink ref="E5" r:id="rId4" xr:uid="{00000000-0004-0000-0800-000003000000}"/>
    <hyperlink ref="E6" r:id="rId5" xr:uid="{00000000-0004-0000-0800-000004000000}"/>
    <hyperlink ref="E7" r:id="rId6" xr:uid="{00000000-0004-0000-0800-000005000000}"/>
    <hyperlink ref="E8" r:id="rId7" xr:uid="{00000000-0004-0000-0800-000006000000}"/>
    <hyperlink ref="E9" r:id="rId8" xr:uid="{00000000-0004-0000-0800-000007000000}"/>
    <hyperlink ref="E16" r:id="rId9" xr:uid="{00000000-0004-0000-0800-000008000000}"/>
    <hyperlink ref="E17" r:id="rId10" xr:uid="{00000000-0004-0000-0800-000009000000}"/>
    <hyperlink ref="E18" r:id="rId11" xr:uid="{00000000-0004-0000-0800-00000A000000}"/>
    <hyperlink ref="E20" r:id="rId12" xr:uid="{00000000-0004-0000-0800-00000B000000}"/>
  </hyperlinks>
  <pageMargins left="0.7" right="0.7" top="0.75" bottom="0.75" header="0.3" footer="0.3"/>
  <drawing r:id="rId1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X999"/>
  <sheetViews>
    <sheetView workbookViewId="0"/>
  </sheetViews>
  <sheetFormatPr baseColWidth="10" defaultColWidth="12.6640625" defaultRowHeight="15.75" customHeight="1"/>
  <cols>
    <col min="1" max="1" width="5" customWidth="1"/>
    <col min="2" max="2" width="56.109375" customWidth="1"/>
    <col min="3" max="3" width="10.88671875" customWidth="1"/>
    <col min="4" max="4" width="15.44140625" customWidth="1"/>
    <col min="5" max="5" width="44.33203125" customWidth="1"/>
    <col min="6" max="6" width="22.109375" customWidth="1"/>
    <col min="7" max="9" width="19.77734375" customWidth="1"/>
    <col min="10" max="10" width="13.33203125" customWidth="1"/>
    <col min="11" max="12" width="18" customWidth="1"/>
    <col min="13" max="14" width="7.77734375" customWidth="1"/>
    <col min="15" max="16" width="9.77734375" customWidth="1"/>
    <col min="17" max="17" width="17.6640625" customWidth="1"/>
    <col min="18" max="18" width="18.109375" customWidth="1"/>
    <col min="19" max="19" width="12.33203125" customWidth="1"/>
    <col min="20" max="20" width="11.44140625" customWidth="1"/>
    <col min="21" max="21" width="7.77734375" customWidth="1"/>
  </cols>
  <sheetData>
    <row r="1" spans="1:24">
      <c r="A1" s="8" t="s">
        <v>115</v>
      </c>
      <c r="B1" s="8" t="s">
        <v>3912</v>
      </c>
      <c r="C1" s="8" t="s">
        <v>3811</v>
      </c>
      <c r="D1" s="8" t="s">
        <v>3913</v>
      </c>
      <c r="E1" s="8" t="s">
        <v>3914</v>
      </c>
      <c r="F1" s="8" t="s">
        <v>3915</v>
      </c>
      <c r="G1" s="8" t="s">
        <v>3916</v>
      </c>
      <c r="H1" s="8" t="s">
        <v>31</v>
      </c>
      <c r="I1" s="8" t="s">
        <v>3917</v>
      </c>
      <c r="J1" s="8" t="s">
        <v>22</v>
      </c>
      <c r="K1" s="8" t="s">
        <v>3918</v>
      </c>
      <c r="L1" s="8" t="s">
        <v>3919</v>
      </c>
      <c r="M1" s="59" t="s">
        <v>3920</v>
      </c>
      <c r="N1" s="253" t="s">
        <v>3921</v>
      </c>
      <c r="O1" s="1" t="s">
        <v>3922</v>
      </c>
      <c r="P1" s="254" t="s">
        <v>3924</v>
      </c>
      <c r="Q1" s="1" t="s">
        <v>7</v>
      </c>
      <c r="R1" s="1" t="s">
        <v>3925</v>
      </c>
      <c r="S1" s="1" t="s">
        <v>3926</v>
      </c>
      <c r="T1" s="8" t="s">
        <v>3927</v>
      </c>
      <c r="U1" s="8" t="s">
        <v>3928</v>
      </c>
      <c r="V1" s="8" t="s">
        <v>3929</v>
      </c>
      <c r="W1" s="8" t="s">
        <v>3930</v>
      </c>
      <c r="X1" s="8" t="s">
        <v>3931</v>
      </c>
    </row>
    <row r="2" spans="1:24" ht="15.75" customHeight="1">
      <c r="A2" s="8">
        <v>1</v>
      </c>
      <c r="B2" s="8" t="s">
        <v>3932</v>
      </c>
      <c r="C2" s="8" t="s">
        <v>3933</v>
      </c>
      <c r="D2" s="8" t="s">
        <v>3934</v>
      </c>
      <c r="E2" s="8" t="s">
        <v>3936</v>
      </c>
      <c r="F2" s="8" t="s">
        <v>3937</v>
      </c>
      <c r="G2" s="8" t="s">
        <v>3938</v>
      </c>
      <c r="H2" s="8" t="s">
        <v>3939</v>
      </c>
      <c r="I2" s="255">
        <v>45784</v>
      </c>
      <c r="J2" s="8" t="s">
        <v>3940</v>
      </c>
      <c r="M2" s="8" t="s">
        <v>3920</v>
      </c>
      <c r="N2" s="253" t="s">
        <v>3941</v>
      </c>
      <c r="O2" s="8" t="s">
        <v>3942</v>
      </c>
      <c r="P2" s="253" t="s">
        <v>3941</v>
      </c>
      <c r="Q2" s="6" t="str">
        <f>CONCATENATE(M2,"-",N2,"-",O2,"-",P2)</f>
        <v>KIT-001-DES-IMP-001</v>
      </c>
      <c r="R2" s="256"/>
      <c r="V2" s="8" t="s">
        <v>3943</v>
      </c>
      <c r="W2" s="8">
        <v>415</v>
      </c>
      <c r="X2" s="253" t="s">
        <v>3944</v>
      </c>
    </row>
    <row r="3" spans="1:24" ht="15.75" customHeight="1">
      <c r="A3" s="8">
        <v>2</v>
      </c>
      <c r="B3" s="8" t="s">
        <v>3945</v>
      </c>
      <c r="C3" s="8" t="s">
        <v>3933</v>
      </c>
      <c r="D3" s="8" t="s">
        <v>3934</v>
      </c>
      <c r="E3" s="8" t="s">
        <v>3946</v>
      </c>
      <c r="F3" s="8" t="s">
        <v>3937</v>
      </c>
      <c r="G3" s="8" t="s">
        <v>3938</v>
      </c>
      <c r="H3" s="8" t="s">
        <v>3939</v>
      </c>
      <c r="I3" s="255">
        <v>45784</v>
      </c>
      <c r="J3" s="8" t="s">
        <v>3940</v>
      </c>
      <c r="N3" s="257"/>
      <c r="P3" s="257"/>
      <c r="R3" s="256"/>
      <c r="V3" s="8"/>
      <c r="W3" s="8" t="s">
        <v>3860</v>
      </c>
      <c r="X3" s="253" t="s">
        <v>3944</v>
      </c>
    </row>
    <row r="4" spans="1:24" ht="15.75" customHeight="1">
      <c r="A4" s="8">
        <v>3</v>
      </c>
      <c r="B4" s="8" t="s">
        <v>3948</v>
      </c>
      <c r="C4" s="8" t="s">
        <v>3933</v>
      </c>
      <c r="D4" s="8" t="s">
        <v>3934</v>
      </c>
      <c r="E4" s="8" t="s">
        <v>3946</v>
      </c>
      <c r="F4" s="8" t="s">
        <v>3937</v>
      </c>
      <c r="G4" s="8" t="s">
        <v>3938</v>
      </c>
      <c r="H4" s="8" t="s">
        <v>3939</v>
      </c>
      <c r="I4" s="255">
        <v>45784</v>
      </c>
      <c r="J4" s="8" t="s">
        <v>3940</v>
      </c>
      <c r="N4" s="257"/>
      <c r="P4" s="257"/>
      <c r="R4" s="256"/>
      <c r="V4" s="8"/>
      <c r="W4" s="8" t="s">
        <v>3860</v>
      </c>
      <c r="X4" s="253" t="s">
        <v>3944</v>
      </c>
    </row>
    <row r="5" spans="1:24" ht="15.75" customHeight="1">
      <c r="A5" s="8">
        <v>4</v>
      </c>
      <c r="B5" s="8" t="s">
        <v>3949</v>
      </c>
      <c r="C5" s="8" t="s">
        <v>3933</v>
      </c>
      <c r="D5" s="8" t="s">
        <v>3934</v>
      </c>
      <c r="E5" s="8" t="s">
        <v>3946</v>
      </c>
      <c r="F5" s="8" t="s">
        <v>3937</v>
      </c>
      <c r="G5" s="8" t="s">
        <v>3938</v>
      </c>
      <c r="H5" s="8" t="s">
        <v>3939</v>
      </c>
      <c r="I5" s="255">
        <v>45784</v>
      </c>
      <c r="J5" s="8" t="s">
        <v>3940</v>
      </c>
      <c r="N5" s="257"/>
      <c r="P5" s="257"/>
      <c r="R5" s="256"/>
      <c r="V5" s="8"/>
      <c r="W5" s="8" t="s">
        <v>3860</v>
      </c>
      <c r="X5" s="253" t="s">
        <v>3944</v>
      </c>
    </row>
    <row r="6" spans="1:24" ht="15.75" customHeight="1">
      <c r="A6" s="8">
        <v>5</v>
      </c>
      <c r="B6" s="8" t="s">
        <v>3950</v>
      </c>
      <c r="C6" s="8" t="s">
        <v>3933</v>
      </c>
      <c r="D6" s="8" t="s">
        <v>3934</v>
      </c>
      <c r="E6" s="8" t="s">
        <v>3946</v>
      </c>
      <c r="F6" s="8" t="s">
        <v>3937</v>
      </c>
      <c r="G6" s="8" t="s">
        <v>3938</v>
      </c>
      <c r="H6" s="8" t="s">
        <v>3939</v>
      </c>
      <c r="I6" s="255">
        <v>45784</v>
      </c>
      <c r="J6" s="8" t="s">
        <v>3940</v>
      </c>
      <c r="N6" s="257"/>
      <c r="P6" s="257"/>
      <c r="R6" s="256"/>
      <c r="V6" s="8"/>
      <c r="W6" s="8" t="s">
        <v>3860</v>
      </c>
      <c r="X6" s="253" t="s">
        <v>3944</v>
      </c>
    </row>
    <row r="7" spans="1:24" ht="15.75" customHeight="1">
      <c r="A7" s="8">
        <v>6</v>
      </c>
      <c r="N7" s="257"/>
      <c r="P7" s="257"/>
      <c r="R7" s="256"/>
    </row>
    <row r="8" spans="1:24" ht="15.75" customHeight="1">
      <c r="A8" s="8">
        <v>7</v>
      </c>
      <c r="N8" s="257"/>
      <c r="P8" s="257"/>
      <c r="R8" s="256"/>
    </row>
    <row r="9" spans="1:24" ht="15.75" customHeight="1">
      <c r="A9" s="8">
        <v>8</v>
      </c>
      <c r="N9" s="257"/>
      <c r="P9" s="257"/>
      <c r="R9" s="256"/>
      <c r="T9" s="258"/>
    </row>
    <row r="10" spans="1:24" ht="15.75" customHeight="1">
      <c r="A10" s="8">
        <v>9</v>
      </c>
      <c r="N10" s="257"/>
      <c r="P10" s="257"/>
      <c r="R10" s="256"/>
    </row>
    <row r="11" spans="1:24" ht="15.75" customHeight="1">
      <c r="A11" s="8">
        <v>10</v>
      </c>
      <c r="N11" s="257"/>
      <c r="P11" s="257"/>
      <c r="R11" s="256"/>
    </row>
    <row r="12" spans="1:24" ht="15.75" customHeight="1">
      <c r="A12" s="8">
        <v>11</v>
      </c>
      <c r="N12" s="257"/>
      <c r="P12" s="257"/>
      <c r="R12" s="256"/>
    </row>
    <row r="13" spans="1:24" ht="15.75" customHeight="1">
      <c r="A13" s="8">
        <v>12</v>
      </c>
      <c r="N13" s="257"/>
      <c r="P13" s="257"/>
      <c r="R13" s="256"/>
    </row>
    <row r="14" spans="1:24" ht="15.75" customHeight="1">
      <c r="A14" s="8">
        <v>13</v>
      </c>
      <c r="N14" s="257"/>
      <c r="P14" s="257"/>
      <c r="R14" s="256"/>
    </row>
    <row r="15" spans="1:24" ht="15">
      <c r="A15" s="8">
        <v>14</v>
      </c>
      <c r="N15" s="257"/>
      <c r="P15" s="257"/>
      <c r="R15" s="256"/>
    </row>
    <row r="16" spans="1:24" ht="15">
      <c r="A16" s="8">
        <v>15</v>
      </c>
      <c r="N16" s="257"/>
      <c r="P16" s="257"/>
      <c r="R16" s="256"/>
    </row>
    <row r="17" spans="1:18" ht="15">
      <c r="A17" s="8">
        <v>16</v>
      </c>
      <c r="N17" s="257"/>
      <c r="P17" s="257"/>
      <c r="R17" s="256"/>
    </row>
    <row r="18" spans="1:18" ht="15">
      <c r="A18" s="8">
        <v>17</v>
      </c>
      <c r="N18" s="257"/>
      <c r="P18" s="257"/>
      <c r="R18" s="256"/>
    </row>
    <row r="19" spans="1:18" ht="15">
      <c r="A19" s="8">
        <v>18</v>
      </c>
      <c r="N19" s="257"/>
      <c r="P19" s="257"/>
      <c r="R19" s="256"/>
    </row>
    <row r="20" spans="1:18" ht="15">
      <c r="A20" s="8">
        <v>19</v>
      </c>
      <c r="N20" s="257"/>
      <c r="P20" s="257"/>
      <c r="R20" s="256"/>
    </row>
    <row r="21" spans="1:18" ht="15">
      <c r="A21" s="8">
        <v>20</v>
      </c>
      <c r="N21" s="257"/>
      <c r="P21" s="257"/>
      <c r="R21" s="256"/>
    </row>
    <row r="22" spans="1:18" ht="15">
      <c r="A22" s="8">
        <v>21</v>
      </c>
      <c r="N22" s="257"/>
      <c r="P22" s="257"/>
      <c r="R22" s="256"/>
    </row>
    <row r="23" spans="1:18" ht="15">
      <c r="A23" s="8">
        <v>22</v>
      </c>
      <c r="N23" s="257"/>
      <c r="P23" s="257"/>
      <c r="R23" s="256"/>
    </row>
    <row r="24" spans="1:18" ht="15">
      <c r="A24" s="8">
        <v>23</v>
      </c>
      <c r="N24" s="257"/>
      <c r="P24" s="257"/>
      <c r="R24" s="256"/>
    </row>
    <row r="25" spans="1:18" ht="15">
      <c r="A25" s="8">
        <v>24</v>
      </c>
      <c r="N25" s="257"/>
      <c r="P25" s="257"/>
      <c r="R25" s="256"/>
    </row>
    <row r="26" spans="1:18" ht="15">
      <c r="A26" s="8">
        <v>25</v>
      </c>
      <c r="N26" s="257"/>
      <c r="P26" s="257"/>
      <c r="R26" s="256"/>
    </row>
    <row r="27" spans="1:18" ht="15">
      <c r="A27" s="8">
        <v>26</v>
      </c>
      <c r="N27" s="257"/>
      <c r="P27" s="257"/>
      <c r="R27" s="256"/>
    </row>
    <row r="28" spans="1:18" ht="15">
      <c r="A28" s="8">
        <v>27</v>
      </c>
      <c r="N28" s="257"/>
      <c r="P28" s="257"/>
      <c r="R28" s="256"/>
    </row>
    <row r="29" spans="1:18" ht="15">
      <c r="A29" s="8">
        <v>28</v>
      </c>
      <c r="N29" s="257"/>
      <c r="P29" s="257"/>
      <c r="R29" s="256"/>
    </row>
    <row r="30" spans="1:18" ht="15">
      <c r="A30" s="8">
        <v>29</v>
      </c>
      <c r="N30" s="257"/>
      <c r="P30" s="257"/>
      <c r="R30" s="256"/>
    </row>
    <row r="31" spans="1:18" ht="15">
      <c r="A31" s="8">
        <v>30</v>
      </c>
      <c r="H31" s="260"/>
      <c r="N31" s="257"/>
      <c r="P31" s="257"/>
      <c r="R31" s="256"/>
    </row>
    <row r="32" spans="1:18" ht="15">
      <c r="A32" s="8">
        <v>31</v>
      </c>
      <c r="H32" s="260"/>
      <c r="N32" s="257"/>
      <c r="P32" s="257"/>
      <c r="R32" s="256"/>
    </row>
    <row r="33" spans="1:18" ht="15">
      <c r="A33" s="8">
        <v>32</v>
      </c>
      <c r="H33" s="260"/>
      <c r="N33" s="257"/>
      <c r="P33" s="257"/>
      <c r="R33" s="256"/>
    </row>
    <row r="34" spans="1:18" ht="15">
      <c r="H34" s="260"/>
      <c r="N34" s="257"/>
      <c r="P34" s="257"/>
      <c r="R34" s="256"/>
    </row>
    <row r="35" spans="1:18" ht="15">
      <c r="N35" s="257"/>
      <c r="P35" s="257"/>
      <c r="R35" s="256"/>
    </row>
    <row r="36" spans="1:18" ht="15">
      <c r="N36" s="257"/>
      <c r="P36" s="257"/>
      <c r="R36" s="256"/>
    </row>
    <row r="37" spans="1:18" ht="15">
      <c r="N37" s="257"/>
      <c r="P37" s="257"/>
      <c r="R37" s="256"/>
    </row>
    <row r="38" spans="1:18" ht="15">
      <c r="N38" s="257"/>
      <c r="P38" s="257"/>
      <c r="R38" s="256"/>
    </row>
    <row r="39" spans="1:18" ht="15">
      <c r="N39" s="257"/>
      <c r="P39" s="257"/>
      <c r="R39" s="256"/>
    </row>
    <row r="40" spans="1:18" ht="15">
      <c r="N40" s="257"/>
      <c r="P40" s="257"/>
      <c r="R40" s="256"/>
    </row>
    <row r="41" spans="1:18" ht="15">
      <c r="N41" s="257"/>
      <c r="P41" s="257"/>
      <c r="R41" s="256"/>
    </row>
    <row r="42" spans="1:18" ht="15">
      <c r="N42" s="257"/>
      <c r="P42" s="257"/>
      <c r="R42" s="256"/>
    </row>
    <row r="43" spans="1:18" ht="15">
      <c r="N43" s="257"/>
      <c r="P43" s="257"/>
      <c r="R43" s="256"/>
    </row>
    <row r="44" spans="1:18" ht="15">
      <c r="N44" s="257"/>
      <c r="P44" s="257"/>
      <c r="R44" s="256"/>
    </row>
    <row r="45" spans="1:18" ht="15">
      <c r="N45" s="257"/>
      <c r="P45" s="257"/>
      <c r="R45" s="256"/>
    </row>
    <row r="46" spans="1:18" ht="15">
      <c r="N46" s="257"/>
      <c r="P46" s="257"/>
      <c r="R46" s="256"/>
    </row>
    <row r="47" spans="1:18" ht="15">
      <c r="N47" s="257"/>
      <c r="P47" s="257"/>
      <c r="R47" s="256"/>
    </row>
    <row r="48" spans="1:18" ht="15">
      <c r="N48" s="257"/>
      <c r="P48" s="257"/>
      <c r="R48" s="256"/>
    </row>
    <row r="49" spans="14:18" ht="15">
      <c r="N49" s="257"/>
      <c r="P49" s="257"/>
      <c r="R49" s="256"/>
    </row>
    <row r="50" spans="14:18" ht="15">
      <c r="N50" s="257"/>
      <c r="P50" s="257"/>
      <c r="R50" s="256"/>
    </row>
    <row r="51" spans="14:18" ht="15">
      <c r="N51" s="257"/>
      <c r="P51" s="257"/>
      <c r="R51" s="256"/>
    </row>
    <row r="52" spans="14:18" ht="15">
      <c r="N52" s="257"/>
      <c r="P52" s="257"/>
      <c r="R52" s="256"/>
    </row>
    <row r="53" spans="14:18" ht="15">
      <c r="N53" s="257"/>
      <c r="P53" s="257"/>
      <c r="R53" s="256"/>
    </row>
    <row r="54" spans="14:18" ht="15">
      <c r="N54" s="257"/>
      <c r="P54" s="257"/>
      <c r="R54" s="256"/>
    </row>
    <row r="55" spans="14:18" ht="15">
      <c r="N55" s="257"/>
      <c r="P55" s="257"/>
      <c r="R55" s="256"/>
    </row>
    <row r="56" spans="14:18" ht="15">
      <c r="N56" s="257"/>
      <c r="P56" s="257"/>
      <c r="R56" s="256"/>
    </row>
    <row r="57" spans="14:18" ht="15">
      <c r="N57" s="257"/>
      <c r="P57" s="257"/>
      <c r="R57" s="256"/>
    </row>
    <row r="58" spans="14:18" ht="15">
      <c r="N58" s="257"/>
      <c r="P58" s="257"/>
      <c r="R58" s="256"/>
    </row>
    <row r="59" spans="14:18" ht="15">
      <c r="N59" s="257"/>
      <c r="P59" s="257"/>
      <c r="R59" s="256"/>
    </row>
    <row r="60" spans="14:18" ht="15">
      <c r="N60" s="257"/>
      <c r="P60" s="257"/>
      <c r="R60" s="256"/>
    </row>
    <row r="61" spans="14:18" ht="15">
      <c r="N61" s="257"/>
      <c r="P61" s="257"/>
      <c r="R61" s="256"/>
    </row>
    <row r="62" spans="14:18" ht="15">
      <c r="N62" s="257"/>
      <c r="P62" s="257"/>
      <c r="R62" s="256"/>
    </row>
    <row r="63" spans="14:18" ht="15">
      <c r="N63" s="257"/>
      <c r="P63" s="257"/>
      <c r="R63" s="256"/>
    </row>
    <row r="64" spans="14:18" ht="15">
      <c r="N64" s="257"/>
      <c r="P64" s="257"/>
      <c r="R64" s="256"/>
    </row>
    <row r="65" spans="14:18" ht="15">
      <c r="N65" s="257"/>
      <c r="P65" s="257"/>
      <c r="R65" s="256"/>
    </row>
    <row r="66" spans="14:18" ht="15">
      <c r="N66" s="257"/>
      <c r="P66" s="257"/>
      <c r="R66" s="256"/>
    </row>
    <row r="67" spans="14:18" ht="15">
      <c r="N67" s="257"/>
      <c r="P67" s="257"/>
      <c r="R67" s="256"/>
    </row>
    <row r="68" spans="14:18" ht="15">
      <c r="N68" s="257"/>
      <c r="P68" s="257"/>
      <c r="R68" s="256"/>
    </row>
    <row r="69" spans="14:18" ht="15">
      <c r="N69" s="257"/>
      <c r="P69" s="257"/>
      <c r="R69" s="256"/>
    </row>
    <row r="70" spans="14:18" ht="15">
      <c r="N70" s="257"/>
      <c r="P70" s="257"/>
      <c r="R70" s="256"/>
    </row>
    <row r="71" spans="14:18" ht="15">
      <c r="N71" s="257"/>
      <c r="P71" s="257"/>
      <c r="R71" s="256"/>
    </row>
    <row r="72" spans="14:18" ht="15">
      <c r="N72" s="257"/>
      <c r="P72" s="257"/>
      <c r="R72" s="256"/>
    </row>
    <row r="73" spans="14:18" ht="15">
      <c r="N73" s="257"/>
      <c r="P73" s="257"/>
      <c r="R73" s="256"/>
    </row>
    <row r="74" spans="14:18" ht="15">
      <c r="N74" s="257"/>
      <c r="P74" s="257"/>
      <c r="R74" s="256"/>
    </row>
    <row r="75" spans="14:18" ht="15">
      <c r="N75" s="257"/>
      <c r="P75" s="257"/>
      <c r="R75" s="256"/>
    </row>
    <row r="76" spans="14:18" ht="15">
      <c r="N76" s="257"/>
      <c r="P76" s="257"/>
      <c r="R76" s="256"/>
    </row>
    <row r="77" spans="14:18" ht="15">
      <c r="N77" s="257"/>
      <c r="P77" s="257"/>
      <c r="R77" s="256"/>
    </row>
    <row r="78" spans="14:18" ht="15">
      <c r="N78" s="257"/>
      <c r="P78" s="257"/>
      <c r="R78" s="256"/>
    </row>
    <row r="79" spans="14:18" ht="15">
      <c r="N79" s="257"/>
      <c r="P79" s="257"/>
      <c r="R79" s="256"/>
    </row>
    <row r="80" spans="14:18" ht="15">
      <c r="N80" s="257"/>
      <c r="P80" s="257"/>
      <c r="R80" s="256"/>
    </row>
    <row r="81" spans="14:18" ht="15">
      <c r="N81" s="257"/>
      <c r="P81" s="257"/>
      <c r="R81" s="256"/>
    </row>
    <row r="82" spans="14:18" ht="15">
      <c r="N82" s="257"/>
      <c r="P82" s="257"/>
      <c r="R82" s="256"/>
    </row>
    <row r="83" spans="14:18" ht="15">
      <c r="N83" s="257"/>
      <c r="P83" s="257"/>
      <c r="R83" s="256"/>
    </row>
    <row r="84" spans="14:18" ht="15">
      <c r="N84" s="257"/>
      <c r="P84" s="257"/>
      <c r="R84" s="256"/>
    </row>
    <row r="85" spans="14:18" ht="15">
      <c r="N85" s="257"/>
      <c r="P85" s="257"/>
      <c r="R85" s="256"/>
    </row>
    <row r="86" spans="14:18" ht="15">
      <c r="N86" s="257"/>
      <c r="P86" s="257"/>
      <c r="R86" s="256"/>
    </row>
    <row r="87" spans="14:18" ht="15">
      <c r="N87" s="257"/>
      <c r="P87" s="257"/>
      <c r="R87" s="256"/>
    </row>
    <row r="88" spans="14:18" ht="15">
      <c r="N88" s="257"/>
      <c r="P88" s="257"/>
      <c r="R88" s="256"/>
    </row>
    <row r="89" spans="14:18" ht="15">
      <c r="N89" s="257"/>
      <c r="P89" s="257"/>
      <c r="R89" s="256"/>
    </row>
    <row r="90" spans="14:18" ht="15">
      <c r="N90" s="257"/>
      <c r="P90" s="257"/>
      <c r="R90" s="256"/>
    </row>
    <row r="91" spans="14:18" ht="15">
      <c r="N91" s="257"/>
      <c r="P91" s="257"/>
      <c r="R91" s="256"/>
    </row>
    <row r="92" spans="14:18" ht="15">
      <c r="N92" s="257"/>
      <c r="P92" s="257"/>
      <c r="R92" s="256"/>
    </row>
    <row r="93" spans="14:18" ht="15">
      <c r="N93" s="257"/>
      <c r="P93" s="257"/>
      <c r="R93" s="256"/>
    </row>
    <row r="94" spans="14:18" ht="15">
      <c r="N94" s="257"/>
      <c r="P94" s="257"/>
      <c r="R94" s="256"/>
    </row>
    <row r="95" spans="14:18" ht="15">
      <c r="N95" s="257"/>
      <c r="P95" s="257"/>
      <c r="R95" s="256"/>
    </row>
    <row r="96" spans="14:18" ht="15">
      <c r="N96" s="257"/>
      <c r="P96" s="257"/>
      <c r="R96" s="256"/>
    </row>
    <row r="97" spans="14:18" ht="15">
      <c r="N97" s="257"/>
      <c r="P97" s="257"/>
      <c r="R97" s="256"/>
    </row>
    <row r="98" spans="14:18" ht="15">
      <c r="N98" s="257"/>
      <c r="P98" s="257"/>
      <c r="R98" s="256"/>
    </row>
    <row r="99" spans="14:18" ht="15">
      <c r="N99" s="257"/>
      <c r="P99" s="257"/>
      <c r="R99" s="256"/>
    </row>
    <row r="100" spans="14:18" ht="15">
      <c r="N100" s="257"/>
      <c r="P100" s="257"/>
      <c r="R100" s="256"/>
    </row>
    <row r="101" spans="14:18" ht="15">
      <c r="N101" s="257"/>
      <c r="P101" s="257"/>
      <c r="R101" s="256"/>
    </row>
    <row r="102" spans="14:18" ht="15">
      <c r="N102" s="257"/>
      <c r="P102" s="257"/>
      <c r="R102" s="256"/>
    </row>
    <row r="103" spans="14:18" ht="15">
      <c r="N103" s="257"/>
      <c r="P103" s="257"/>
      <c r="R103" s="256"/>
    </row>
    <row r="104" spans="14:18" ht="15">
      <c r="N104" s="257"/>
      <c r="P104" s="257"/>
      <c r="R104" s="256"/>
    </row>
    <row r="105" spans="14:18" ht="15">
      <c r="N105" s="257"/>
      <c r="P105" s="257"/>
      <c r="R105" s="256"/>
    </row>
    <row r="106" spans="14:18" ht="15">
      <c r="N106" s="257"/>
      <c r="P106" s="257"/>
      <c r="R106" s="256"/>
    </row>
    <row r="107" spans="14:18" ht="15">
      <c r="N107" s="257"/>
      <c r="P107" s="257"/>
      <c r="R107" s="256"/>
    </row>
    <row r="108" spans="14:18" ht="15">
      <c r="N108" s="257"/>
      <c r="P108" s="257"/>
      <c r="R108" s="256"/>
    </row>
    <row r="109" spans="14:18" ht="15">
      <c r="N109" s="257"/>
      <c r="P109" s="257"/>
      <c r="R109" s="256"/>
    </row>
    <row r="110" spans="14:18" ht="15">
      <c r="N110" s="257"/>
      <c r="P110" s="257"/>
      <c r="R110" s="256"/>
    </row>
    <row r="111" spans="14:18" ht="15">
      <c r="N111" s="257"/>
      <c r="P111" s="257"/>
      <c r="R111" s="256"/>
    </row>
    <row r="112" spans="14:18" ht="15">
      <c r="N112" s="257"/>
      <c r="P112" s="257"/>
      <c r="R112" s="256"/>
    </row>
    <row r="113" spans="14:18" ht="15">
      <c r="N113" s="257"/>
      <c r="P113" s="257"/>
      <c r="R113" s="256"/>
    </row>
    <row r="114" spans="14:18" ht="15">
      <c r="N114" s="257"/>
      <c r="P114" s="257"/>
      <c r="R114" s="256"/>
    </row>
    <row r="115" spans="14:18" ht="15">
      <c r="N115" s="257"/>
      <c r="P115" s="257"/>
      <c r="R115" s="256"/>
    </row>
    <row r="116" spans="14:18" ht="15">
      <c r="N116" s="257"/>
      <c r="P116" s="257"/>
      <c r="R116" s="256"/>
    </row>
    <row r="117" spans="14:18" ht="15">
      <c r="N117" s="257"/>
      <c r="P117" s="257"/>
      <c r="R117" s="256"/>
    </row>
    <row r="118" spans="14:18" ht="15">
      <c r="N118" s="257"/>
      <c r="P118" s="257"/>
      <c r="R118" s="256"/>
    </row>
    <row r="119" spans="14:18" ht="15">
      <c r="N119" s="257"/>
      <c r="P119" s="257"/>
      <c r="R119" s="256"/>
    </row>
    <row r="120" spans="14:18" ht="15">
      <c r="N120" s="257"/>
      <c r="P120" s="257"/>
      <c r="R120" s="256"/>
    </row>
    <row r="121" spans="14:18" ht="15">
      <c r="N121" s="257"/>
      <c r="P121" s="257"/>
      <c r="R121" s="256"/>
    </row>
    <row r="122" spans="14:18" ht="15">
      <c r="N122" s="257"/>
      <c r="P122" s="257"/>
      <c r="R122" s="256"/>
    </row>
    <row r="123" spans="14:18" ht="15">
      <c r="N123" s="257"/>
      <c r="P123" s="257"/>
      <c r="R123" s="256"/>
    </row>
    <row r="124" spans="14:18" ht="15">
      <c r="N124" s="257"/>
      <c r="P124" s="257"/>
      <c r="R124" s="256"/>
    </row>
    <row r="125" spans="14:18" ht="15">
      <c r="N125" s="257"/>
      <c r="P125" s="257"/>
      <c r="R125" s="256"/>
    </row>
    <row r="126" spans="14:18" ht="15">
      <c r="N126" s="257"/>
      <c r="P126" s="257"/>
      <c r="R126" s="256"/>
    </row>
    <row r="127" spans="14:18" ht="15">
      <c r="N127" s="257"/>
      <c r="P127" s="257"/>
      <c r="R127" s="256"/>
    </row>
    <row r="128" spans="14:18" ht="15">
      <c r="N128" s="257"/>
      <c r="P128" s="257"/>
      <c r="R128" s="256"/>
    </row>
    <row r="129" spans="14:18" ht="15">
      <c r="N129" s="257"/>
      <c r="P129" s="257"/>
      <c r="R129" s="256"/>
    </row>
    <row r="130" spans="14:18" ht="15">
      <c r="N130" s="257"/>
      <c r="P130" s="257"/>
      <c r="R130" s="256"/>
    </row>
    <row r="131" spans="14:18" ht="15">
      <c r="N131" s="257"/>
      <c r="P131" s="257"/>
      <c r="R131" s="256"/>
    </row>
    <row r="132" spans="14:18" ht="15">
      <c r="N132" s="257"/>
      <c r="P132" s="257"/>
      <c r="R132" s="256"/>
    </row>
    <row r="133" spans="14:18" ht="15">
      <c r="N133" s="257"/>
      <c r="P133" s="257"/>
      <c r="R133" s="256"/>
    </row>
    <row r="134" spans="14:18" ht="15">
      <c r="N134" s="257"/>
      <c r="P134" s="257"/>
      <c r="R134" s="256"/>
    </row>
    <row r="135" spans="14:18" ht="15">
      <c r="N135" s="257"/>
      <c r="P135" s="257"/>
      <c r="R135" s="256"/>
    </row>
    <row r="136" spans="14:18" ht="15">
      <c r="N136" s="257"/>
      <c r="P136" s="257"/>
      <c r="R136" s="256"/>
    </row>
    <row r="137" spans="14:18" ht="15">
      <c r="N137" s="257"/>
      <c r="P137" s="257"/>
      <c r="R137" s="256"/>
    </row>
    <row r="138" spans="14:18" ht="15">
      <c r="N138" s="257"/>
      <c r="P138" s="257"/>
      <c r="R138" s="256"/>
    </row>
    <row r="139" spans="14:18" ht="15">
      <c r="N139" s="257"/>
      <c r="P139" s="257"/>
      <c r="R139" s="256"/>
    </row>
    <row r="140" spans="14:18" ht="15">
      <c r="N140" s="257"/>
      <c r="P140" s="257"/>
      <c r="R140" s="256"/>
    </row>
    <row r="141" spans="14:18" ht="15">
      <c r="N141" s="257"/>
      <c r="P141" s="257"/>
      <c r="R141" s="256"/>
    </row>
    <row r="142" spans="14:18" ht="15">
      <c r="N142" s="257"/>
      <c r="P142" s="257"/>
      <c r="R142" s="256"/>
    </row>
    <row r="143" spans="14:18" ht="15">
      <c r="N143" s="257"/>
      <c r="P143" s="257"/>
      <c r="R143" s="256"/>
    </row>
    <row r="144" spans="14:18" ht="15">
      <c r="N144" s="257"/>
      <c r="P144" s="257"/>
      <c r="R144" s="256"/>
    </row>
    <row r="145" spans="14:18" ht="15">
      <c r="N145" s="257"/>
      <c r="P145" s="257"/>
      <c r="R145" s="256"/>
    </row>
    <row r="146" spans="14:18" ht="15">
      <c r="N146" s="257"/>
      <c r="P146" s="257"/>
      <c r="R146" s="256"/>
    </row>
    <row r="147" spans="14:18" ht="15">
      <c r="N147" s="257"/>
      <c r="P147" s="257"/>
      <c r="R147" s="256"/>
    </row>
    <row r="148" spans="14:18" ht="15">
      <c r="N148" s="257"/>
      <c r="P148" s="257"/>
      <c r="R148" s="256"/>
    </row>
    <row r="149" spans="14:18" ht="15">
      <c r="N149" s="257"/>
      <c r="P149" s="257"/>
      <c r="R149" s="256"/>
    </row>
    <row r="150" spans="14:18" ht="15">
      <c r="N150" s="257"/>
      <c r="P150" s="257"/>
      <c r="R150" s="256"/>
    </row>
    <row r="151" spans="14:18" ht="15">
      <c r="N151" s="257"/>
      <c r="P151" s="257"/>
      <c r="R151" s="256"/>
    </row>
    <row r="152" spans="14:18" ht="15">
      <c r="N152" s="257"/>
      <c r="P152" s="257"/>
      <c r="R152" s="256"/>
    </row>
    <row r="153" spans="14:18" ht="15">
      <c r="N153" s="257"/>
      <c r="P153" s="257"/>
      <c r="R153" s="256"/>
    </row>
    <row r="154" spans="14:18" ht="15">
      <c r="N154" s="257"/>
      <c r="P154" s="257"/>
      <c r="R154" s="256"/>
    </row>
    <row r="155" spans="14:18" ht="15">
      <c r="N155" s="257"/>
      <c r="P155" s="257"/>
      <c r="R155" s="256"/>
    </row>
    <row r="156" spans="14:18" ht="15">
      <c r="N156" s="257"/>
      <c r="P156" s="257"/>
      <c r="R156" s="256"/>
    </row>
    <row r="157" spans="14:18" ht="15">
      <c r="N157" s="257"/>
      <c r="P157" s="257"/>
      <c r="R157" s="256"/>
    </row>
    <row r="158" spans="14:18" ht="15">
      <c r="N158" s="257"/>
      <c r="P158" s="257"/>
      <c r="R158" s="256"/>
    </row>
    <row r="159" spans="14:18" ht="15">
      <c r="N159" s="257"/>
      <c r="P159" s="257"/>
      <c r="R159" s="256"/>
    </row>
    <row r="160" spans="14:18" ht="15">
      <c r="N160" s="257"/>
      <c r="P160" s="257"/>
      <c r="R160" s="256"/>
    </row>
    <row r="161" spans="14:18" ht="15">
      <c r="N161" s="257"/>
      <c r="P161" s="257"/>
      <c r="R161" s="256"/>
    </row>
    <row r="162" spans="14:18" ht="15">
      <c r="N162" s="257"/>
      <c r="P162" s="257"/>
      <c r="R162" s="256"/>
    </row>
    <row r="163" spans="14:18" ht="15">
      <c r="N163" s="257"/>
      <c r="P163" s="257"/>
      <c r="R163" s="256"/>
    </row>
    <row r="164" spans="14:18" ht="15">
      <c r="N164" s="257"/>
      <c r="P164" s="257"/>
      <c r="R164" s="256"/>
    </row>
    <row r="165" spans="14:18" ht="15">
      <c r="N165" s="257"/>
      <c r="P165" s="257"/>
      <c r="R165" s="256"/>
    </row>
    <row r="166" spans="14:18" ht="15">
      <c r="N166" s="257"/>
      <c r="P166" s="257"/>
      <c r="R166" s="256"/>
    </row>
    <row r="167" spans="14:18" ht="15">
      <c r="N167" s="257"/>
      <c r="P167" s="257"/>
      <c r="R167" s="256"/>
    </row>
    <row r="168" spans="14:18" ht="15">
      <c r="N168" s="257"/>
      <c r="P168" s="257"/>
      <c r="R168" s="256"/>
    </row>
    <row r="169" spans="14:18" ht="15">
      <c r="N169" s="257"/>
      <c r="P169" s="257"/>
      <c r="R169" s="256"/>
    </row>
    <row r="170" spans="14:18" ht="15">
      <c r="N170" s="257"/>
      <c r="P170" s="257"/>
      <c r="R170" s="256"/>
    </row>
    <row r="171" spans="14:18" ht="15">
      <c r="N171" s="257"/>
      <c r="P171" s="257"/>
      <c r="R171" s="256"/>
    </row>
    <row r="172" spans="14:18" ht="15">
      <c r="N172" s="257"/>
      <c r="P172" s="257"/>
      <c r="R172" s="256"/>
    </row>
    <row r="173" spans="14:18" ht="15">
      <c r="N173" s="257"/>
      <c r="P173" s="257"/>
      <c r="R173" s="256"/>
    </row>
    <row r="174" spans="14:18" ht="15">
      <c r="N174" s="257"/>
      <c r="P174" s="257"/>
      <c r="R174" s="256"/>
    </row>
    <row r="175" spans="14:18" ht="15">
      <c r="N175" s="257"/>
      <c r="P175" s="257"/>
      <c r="R175" s="256"/>
    </row>
    <row r="176" spans="14:18" ht="15">
      <c r="N176" s="257"/>
      <c r="P176" s="257"/>
      <c r="R176" s="256"/>
    </row>
    <row r="177" spans="14:18" ht="15">
      <c r="N177" s="257"/>
      <c r="P177" s="257"/>
      <c r="R177" s="256"/>
    </row>
    <row r="178" spans="14:18" ht="15">
      <c r="N178" s="257"/>
      <c r="P178" s="257"/>
      <c r="R178" s="256"/>
    </row>
    <row r="179" spans="14:18" ht="15">
      <c r="N179" s="257"/>
      <c r="P179" s="257"/>
      <c r="R179" s="256"/>
    </row>
    <row r="180" spans="14:18" ht="15">
      <c r="N180" s="257"/>
      <c r="P180" s="257"/>
      <c r="R180" s="256"/>
    </row>
    <row r="181" spans="14:18" ht="15">
      <c r="N181" s="257"/>
      <c r="P181" s="257"/>
      <c r="R181" s="256"/>
    </row>
    <row r="182" spans="14:18" ht="15">
      <c r="N182" s="257"/>
      <c r="P182" s="257"/>
      <c r="R182" s="256"/>
    </row>
    <row r="183" spans="14:18" ht="15">
      <c r="N183" s="257"/>
      <c r="P183" s="257"/>
      <c r="R183" s="256"/>
    </row>
    <row r="184" spans="14:18" ht="15">
      <c r="N184" s="257"/>
      <c r="P184" s="257"/>
      <c r="R184" s="256"/>
    </row>
    <row r="185" spans="14:18" ht="15">
      <c r="N185" s="257"/>
      <c r="P185" s="257"/>
      <c r="R185" s="256"/>
    </row>
    <row r="186" spans="14:18" ht="15">
      <c r="N186" s="257"/>
      <c r="P186" s="257"/>
      <c r="R186" s="256"/>
    </row>
    <row r="187" spans="14:18" ht="15">
      <c r="N187" s="257"/>
      <c r="P187" s="257"/>
      <c r="R187" s="256"/>
    </row>
    <row r="188" spans="14:18" ht="15">
      <c r="N188" s="257"/>
      <c r="P188" s="257"/>
      <c r="R188" s="256"/>
    </row>
    <row r="189" spans="14:18" ht="15">
      <c r="N189" s="257"/>
      <c r="P189" s="257"/>
      <c r="R189" s="256"/>
    </row>
    <row r="190" spans="14:18" ht="15">
      <c r="N190" s="257"/>
      <c r="P190" s="257"/>
      <c r="R190" s="256"/>
    </row>
    <row r="191" spans="14:18" ht="15">
      <c r="N191" s="257"/>
      <c r="P191" s="257"/>
      <c r="R191" s="256"/>
    </row>
    <row r="192" spans="14:18" ht="15">
      <c r="N192" s="257"/>
      <c r="P192" s="257"/>
      <c r="R192" s="256"/>
    </row>
    <row r="193" spans="14:18" ht="15">
      <c r="N193" s="257"/>
      <c r="P193" s="257"/>
      <c r="R193" s="256"/>
    </row>
    <row r="194" spans="14:18" ht="15">
      <c r="N194" s="257"/>
      <c r="P194" s="257"/>
      <c r="R194" s="256"/>
    </row>
    <row r="195" spans="14:18" ht="15">
      <c r="N195" s="257"/>
      <c r="P195" s="257"/>
      <c r="R195" s="256"/>
    </row>
    <row r="196" spans="14:18" ht="15">
      <c r="N196" s="257"/>
      <c r="P196" s="257"/>
      <c r="R196" s="256"/>
    </row>
    <row r="197" spans="14:18" ht="15">
      <c r="N197" s="257"/>
      <c r="P197" s="257"/>
      <c r="R197" s="256"/>
    </row>
    <row r="198" spans="14:18" ht="15">
      <c r="N198" s="257"/>
      <c r="P198" s="257"/>
      <c r="R198" s="256"/>
    </row>
    <row r="199" spans="14:18" ht="15">
      <c r="N199" s="257"/>
      <c r="P199" s="257"/>
      <c r="R199" s="256"/>
    </row>
    <row r="200" spans="14:18" ht="15">
      <c r="N200" s="257"/>
      <c r="P200" s="257"/>
      <c r="R200" s="256"/>
    </row>
    <row r="201" spans="14:18" ht="15">
      <c r="N201" s="257"/>
      <c r="P201" s="257"/>
      <c r="R201" s="256"/>
    </row>
    <row r="202" spans="14:18" ht="15">
      <c r="N202" s="257"/>
      <c r="P202" s="257"/>
      <c r="R202" s="256"/>
    </row>
    <row r="203" spans="14:18" ht="15">
      <c r="N203" s="257"/>
      <c r="P203" s="257"/>
      <c r="R203" s="256"/>
    </row>
    <row r="204" spans="14:18" ht="15">
      <c r="N204" s="257"/>
      <c r="P204" s="257"/>
      <c r="R204" s="256"/>
    </row>
    <row r="205" spans="14:18" ht="15">
      <c r="N205" s="257"/>
      <c r="P205" s="257"/>
      <c r="R205" s="256"/>
    </row>
    <row r="206" spans="14:18" ht="15">
      <c r="N206" s="257"/>
      <c r="P206" s="257"/>
      <c r="R206" s="256"/>
    </row>
    <row r="207" spans="14:18" ht="15">
      <c r="N207" s="257"/>
      <c r="P207" s="257"/>
      <c r="R207" s="256"/>
    </row>
    <row r="208" spans="14:18" ht="15">
      <c r="N208" s="257"/>
      <c r="P208" s="257"/>
      <c r="R208" s="256"/>
    </row>
    <row r="209" spans="14:18" ht="15">
      <c r="N209" s="257"/>
      <c r="P209" s="257"/>
      <c r="R209" s="256"/>
    </row>
    <row r="210" spans="14:18" ht="15">
      <c r="N210" s="257"/>
      <c r="P210" s="257"/>
      <c r="R210" s="256"/>
    </row>
    <row r="211" spans="14:18" ht="15">
      <c r="N211" s="257"/>
      <c r="P211" s="257"/>
      <c r="R211" s="256"/>
    </row>
    <row r="212" spans="14:18" ht="15">
      <c r="N212" s="257"/>
      <c r="P212" s="257"/>
      <c r="R212" s="256"/>
    </row>
    <row r="213" spans="14:18" ht="15">
      <c r="N213" s="257"/>
      <c r="P213" s="257"/>
      <c r="R213" s="256"/>
    </row>
    <row r="214" spans="14:18" ht="15">
      <c r="N214" s="257"/>
      <c r="P214" s="257"/>
      <c r="R214" s="256"/>
    </row>
    <row r="215" spans="14:18" ht="15">
      <c r="N215" s="257"/>
      <c r="P215" s="257"/>
      <c r="R215" s="256"/>
    </row>
    <row r="216" spans="14:18" ht="15">
      <c r="N216" s="257"/>
      <c r="P216" s="257"/>
      <c r="R216" s="256"/>
    </row>
    <row r="217" spans="14:18" ht="15">
      <c r="N217" s="257"/>
      <c r="P217" s="257"/>
      <c r="R217" s="256"/>
    </row>
    <row r="218" spans="14:18" ht="15">
      <c r="N218" s="257"/>
      <c r="P218" s="257"/>
      <c r="R218" s="256"/>
    </row>
    <row r="219" spans="14:18" ht="15">
      <c r="N219" s="257"/>
      <c r="P219" s="257"/>
      <c r="R219" s="256"/>
    </row>
    <row r="220" spans="14:18" ht="15">
      <c r="N220" s="257"/>
      <c r="P220" s="257"/>
      <c r="R220" s="256"/>
    </row>
    <row r="221" spans="14:18" ht="15">
      <c r="N221" s="257"/>
      <c r="P221" s="257"/>
      <c r="R221" s="256"/>
    </row>
    <row r="222" spans="14:18" ht="15">
      <c r="N222" s="257"/>
      <c r="P222" s="257"/>
      <c r="R222" s="256"/>
    </row>
    <row r="223" spans="14:18" ht="15">
      <c r="N223" s="257"/>
      <c r="P223" s="257"/>
      <c r="R223" s="256"/>
    </row>
    <row r="224" spans="14:18" ht="15">
      <c r="N224" s="257"/>
      <c r="P224" s="257"/>
      <c r="R224" s="256"/>
    </row>
    <row r="225" spans="14:18" ht="15">
      <c r="N225" s="257"/>
      <c r="P225" s="257"/>
      <c r="R225" s="256"/>
    </row>
    <row r="226" spans="14:18" ht="15">
      <c r="N226" s="257"/>
      <c r="P226" s="257"/>
      <c r="R226" s="256"/>
    </row>
    <row r="227" spans="14:18" ht="15">
      <c r="N227" s="257"/>
      <c r="P227" s="257"/>
      <c r="R227" s="256"/>
    </row>
    <row r="228" spans="14:18" ht="15">
      <c r="N228" s="257"/>
      <c r="P228" s="257"/>
      <c r="R228" s="256"/>
    </row>
    <row r="229" spans="14:18" ht="15">
      <c r="N229" s="257"/>
      <c r="P229" s="257"/>
      <c r="R229" s="256"/>
    </row>
    <row r="230" spans="14:18" ht="15">
      <c r="N230" s="257"/>
      <c r="P230" s="257"/>
      <c r="R230" s="256"/>
    </row>
    <row r="231" spans="14:18" ht="15">
      <c r="N231" s="257"/>
      <c r="P231" s="257"/>
      <c r="R231" s="256"/>
    </row>
    <row r="232" spans="14:18" ht="15">
      <c r="N232" s="257"/>
      <c r="P232" s="257"/>
      <c r="R232" s="256"/>
    </row>
    <row r="233" spans="14:18" ht="15">
      <c r="N233" s="257"/>
      <c r="P233" s="257"/>
      <c r="R233" s="256"/>
    </row>
    <row r="234" spans="14:18" ht="15">
      <c r="N234" s="257"/>
      <c r="P234" s="257"/>
      <c r="R234" s="256"/>
    </row>
    <row r="235" spans="14:18" ht="15">
      <c r="N235" s="257"/>
      <c r="P235" s="257"/>
      <c r="R235" s="256"/>
    </row>
    <row r="236" spans="14:18" ht="15">
      <c r="N236" s="257"/>
      <c r="P236" s="257"/>
      <c r="R236" s="256"/>
    </row>
    <row r="237" spans="14:18" ht="15">
      <c r="N237" s="257"/>
      <c r="P237" s="257"/>
      <c r="R237" s="256"/>
    </row>
    <row r="238" spans="14:18" ht="15">
      <c r="N238" s="257"/>
      <c r="P238" s="257"/>
      <c r="R238" s="256"/>
    </row>
    <row r="239" spans="14:18" ht="15">
      <c r="N239" s="257"/>
      <c r="P239" s="257"/>
      <c r="R239" s="256"/>
    </row>
    <row r="240" spans="14:18" ht="15">
      <c r="N240" s="257"/>
      <c r="P240" s="257"/>
      <c r="R240" s="256"/>
    </row>
    <row r="241" spans="14:18" ht="15">
      <c r="N241" s="257"/>
      <c r="P241" s="257"/>
      <c r="R241" s="256"/>
    </row>
    <row r="242" spans="14:18" ht="15">
      <c r="N242" s="257"/>
      <c r="P242" s="257"/>
      <c r="R242" s="256"/>
    </row>
    <row r="243" spans="14:18" ht="15">
      <c r="N243" s="257"/>
      <c r="P243" s="257"/>
      <c r="R243" s="256"/>
    </row>
    <row r="244" spans="14:18" ht="15">
      <c r="N244" s="257"/>
      <c r="P244" s="257"/>
      <c r="R244" s="256"/>
    </row>
    <row r="245" spans="14:18" ht="15">
      <c r="N245" s="257"/>
      <c r="P245" s="257"/>
      <c r="R245" s="256"/>
    </row>
    <row r="246" spans="14:18" ht="15">
      <c r="N246" s="257"/>
      <c r="P246" s="257"/>
      <c r="R246" s="256"/>
    </row>
    <row r="247" spans="14:18" ht="15">
      <c r="N247" s="257"/>
      <c r="P247" s="257"/>
      <c r="R247" s="256"/>
    </row>
    <row r="248" spans="14:18" ht="15">
      <c r="N248" s="257"/>
      <c r="P248" s="257"/>
      <c r="R248" s="256"/>
    </row>
    <row r="249" spans="14:18" ht="15">
      <c r="N249" s="257"/>
      <c r="P249" s="257"/>
      <c r="R249" s="256"/>
    </row>
    <row r="250" spans="14:18" ht="15">
      <c r="N250" s="257"/>
      <c r="P250" s="257"/>
      <c r="R250" s="256"/>
    </row>
    <row r="251" spans="14:18" ht="15">
      <c r="N251" s="257"/>
      <c r="P251" s="257"/>
      <c r="R251" s="256"/>
    </row>
    <row r="252" spans="14:18" ht="15">
      <c r="N252" s="257"/>
      <c r="P252" s="257"/>
      <c r="R252" s="256"/>
    </row>
    <row r="253" spans="14:18" ht="15">
      <c r="N253" s="257"/>
      <c r="P253" s="257"/>
      <c r="R253" s="256"/>
    </row>
    <row r="254" spans="14:18" ht="15">
      <c r="N254" s="257"/>
      <c r="P254" s="257"/>
      <c r="R254" s="256"/>
    </row>
    <row r="255" spans="14:18" ht="15">
      <c r="N255" s="257"/>
      <c r="P255" s="257"/>
      <c r="R255" s="256"/>
    </row>
    <row r="256" spans="14:18" ht="15">
      <c r="N256" s="257"/>
      <c r="P256" s="257"/>
      <c r="R256" s="256"/>
    </row>
    <row r="257" spans="14:18" ht="15">
      <c r="N257" s="257"/>
      <c r="P257" s="257"/>
      <c r="R257" s="256"/>
    </row>
    <row r="258" spans="14:18" ht="15">
      <c r="N258" s="257"/>
      <c r="P258" s="257"/>
      <c r="R258" s="256"/>
    </row>
    <row r="259" spans="14:18" ht="15">
      <c r="N259" s="257"/>
      <c r="P259" s="257"/>
      <c r="R259" s="256"/>
    </row>
    <row r="260" spans="14:18" ht="15">
      <c r="N260" s="257"/>
      <c r="P260" s="257"/>
      <c r="R260" s="256"/>
    </row>
    <row r="261" spans="14:18" ht="15">
      <c r="N261" s="257"/>
      <c r="P261" s="257"/>
      <c r="R261" s="256"/>
    </row>
    <row r="262" spans="14:18" ht="15">
      <c r="N262" s="257"/>
      <c r="P262" s="257"/>
      <c r="R262" s="256"/>
    </row>
    <row r="263" spans="14:18" ht="15">
      <c r="N263" s="257"/>
      <c r="P263" s="257"/>
      <c r="R263" s="256"/>
    </row>
    <row r="264" spans="14:18" ht="15">
      <c r="N264" s="257"/>
      <c r="P264" s="257"/>
      <c r="R264" s="256"/>
    </row>
    <row r="265" spans="14:18" ht="15">
      <c r="N265" s="257"/>
      <c r="P265" s="257"/>
      <c r="R265" s="256"/>
    </row>
    <row r="266" spans="14:18" ht="15">
      <c r="N266" s="257"/>
      <c r="P266" s="257"/>
      <c r="R266" s="256"/>
    </row>
    <row r="267" spans="14:18" ht="15">
      <c r="N267" s="257"/>
      <c r="P267" s="257"/>
      <c r="R267" s="256"/>
    </row>
    <row r="268" spans="14:18" ht="15">
      <c r="N268" s="257"/>
      <c r="P268" s="257"/>
      <c r="R268" s="256"/>
    </row>
    <row r="269" spans="14:18" ht="15">
      <c r="N269" s="257"/>
      <c r="P269" s="257"/>
      <c r="R269" s="256"/>
    </row>
    <row r="270" spans="14:18" ht="15">
      <c r="N270" s="257"/>
      <c r="P270" s="257"/>
      <c r="R270" s="256"/>
    </row>
    <row r="271" spans="14:18" ht="15">
      <c r="N271" s="257"/>
      <c r="P271" s="257"/>
      <c r="R271" s="256"/>
    </row>
    <row r="272" spans="14:18" ht="15">
      <c r="N272" s="257"/>
      <c r="P272" s="257"/>
      <c r="R272" s="256"/>
    </row>
    <row r="273" spans="14:18" ht="15">
      <c r="N273" s="257"/>
      <c r="P273" s="257"/>
      <c r="R273" s="256"/>
    </row>
    <row r="274" spans="14:18" ht="15">
      <c r="N274" s="257"/>
      <c r="P274" s="257"/>
      <c r="R274" s="256"/>
    </row>
    <row r="275" spans="14:18" ht="15">
      <c r="N275" s="257"/>
      <c r="P275" s="257"/>
      <c r="R275" s="256"/>
    </row>
    <row r="276" spans="14:18" ht="15">
      <c r="N276" s="257"/>
      <c r="P276" s="257"/>
      <c r="R276" s="256"/>
    </row>
    <row r="277" spans="14:18" ht="15">
      <c r="N277" s="257"/>
      <c r="P277" s="257"/>
      <c r="R277" s="256"/>
    </row>
    <row r="278" spans="14:18" ht="15">
      <c r="N278" s="257"/>
      <c r="P278" s="257"/>
      <c r="R278" s="256"/>
    </row>
    <row r="279" spans="14:18" ht="15">
      <c r="N279" s="257"/>
      <c r="P279" s="257"/>
      <c r="R279" s="256"/>
    </row>
    <row r="280" spans="14:18" ht="15">
      <c r="N280" s="257"/>
      <c r="P280" s="257"/>
      <c r="R280" s="256"/>
    </row>
    <row r="281" spans="14:18" ht="15">
      <c r="N281" s="257"/>
      <c r="P281" s="257"/>
      <c r="R281" s="256"/>
    </row>
    <row r="282" spans="14:18" ht="15">
      <c r="N282" s="257"/>
      <c r="P282" s="257"/>
      <c r="R282" s="256"/>
    </row>
    <row r="283" spans="14:18" ht="15">
      <c r="N283" s="257"/>
      <c r="P283" s="257"/>
      <c r="R283" s="256"/>
    </row>
    <row r="284" spans="14:18" ht="15">
      <c r="N284" s="257"/>
      <c r="P284" s="257"/>
      <c r="R284" s="256"/>
    </row>
    <row r="285" spans="14:18" ht="15">
      <c r="N285" s="257"/>
      <c r="P285" s="257"/>
      <c r="R285" s="256"/>
    </row>
    <row r="286" spans="14:18" ht="15">
      <c r="N286" s="257"/>
      <c r="P286" s="257"/>
      <c r="R286" s="256"/>
    </row>
    <row r="287" spans="14:18" ht="15">
      <c r="N287" s="257"/>
      <c r="P287" s="257"/>
      <c r="R287" s="256"/>
    </row>
    <row r="288" spans="14:18" ht="15">
      <c r="N288" s="257"/>
      <c r="P288" s="257"/>
      <c r="R288" s="256"/>
    </row>
    <row r="289" spans="14:18" ht="15">
      <c r="N289" s="257"/>
      <c r="P289" s="257"/>
      <c r="R289" s="256"/>
    </row>
    <row r="290" spans="14:18" ht="15">
      <c r="N290" s="257"/>
      <c r="P290" s="257"/>
      <c r="R290" s="256"/>
    </row>
    <row r="291" spans="14:18" ht="15">
      <c r="N291" s="257"/>
      <c r="P291" s="257"/>
      <c r="R291" s="256"/>
    </row>
    <row r="292" spans="14:18" ht="15">
      <c r="N292" s="257"/>
      <c r="P292" s="257"/>
      <c r="R292" s="256"/>
    </row>
    <row r="293" spans="14:18" ht="15">
      <c r="N293" s="257"/>
      <c r="P293" s="257"/>
      <c r="R293" s="256"/>
    </row>
    <row r="294" spans="14:18" ht="15">
      <c r="N294" s="257"/>
      <c r="P294" s="257"/>
      <c r="R294" s="256"/>
    </row>
    <row r="295" spans="14:18" ht="15">
      <c r="N295" s="257"/>
      <c r="P295" s="257"/>
      <c r="R295" s="256"/>
    </row>
    <row r="296" spans="14:18" ht="15">
      <c r="N296" s="257"/>
      <c r="P296" s="257"/>
      <c r="R296" s="256"/>
    </row>
    <row r="297" spans="14:18" ht="15">
      <c r="N297" s="257"/>
      <c r="P297" s="257"/>
      <c r="R297" s="256"/>
    </row>
    <row r="298" spans="14:18" ht="15">
      <c r="N298" s="257"/>
      <c r="P298" s="257"/>
      <c r="R298" s="256"/>
    </row>
    <row r="299" spans="14:18" ht="15">
      <c r="N299" s="257"/>
      <c r="P299" s="257"/>
      <c r="R299" s="256"/>
    </row>
    <row r="300" spans="14:18" ht="15">
      <c r="N300" s="257"/>
      <c r="P300" s="257"/>
      <c r="R300" s="256"/>
    </row>
    <row r="301" spans="14:18" ht="15">
      <c r="N301" s="257"/>
      <c r="P301" s="257"/>
      <c r="R301" s="256"/>
    </row>
    <row r="302" spans="14:18" ht="15">
      <c r="N302" s="257"/>
      <c r="P302" s="257"/>
      <c r="R302" s="256"/>
    </row>
    <row r="303" spans="14:18" ht="15">
      <c r="N303" s="257"/>
      <c r="P303" s="257"/>
      <c r="R303" s="256"/>
    </row>
    <row r="304" spans="14:18" ht="15">
      <c r="N304" s="257"/>
      <c r="P304" s="257"/>
      <c r="R304" s="256"/>
    </row>
    <row r="305" spans="14:18" ht="15">
      <c r="N305" s="257"/>
      <c r="P305" s="257"/>
      <c r="R305" s="256"/>
    </row>
    <row r="306" spans="14:18" ht="15">
      <c r="N306" s="257"/>
      <c r="P306" s="257"/>
      <c r="R306" s="256"/>
    </row>
    <row r="307" spans="14:18" ht="15">
      <c r="N307" s="257"/>
      <c r="P307" s="257"/>
      <c r="R307" s="256"/>
    </row>
    <row r="308" spans="14:18" ht="15">
      <c r="N308" s="257"/>
      <c r="P308" s="257"/>
      <c r="R308" s="256"/>
    </row>
    <row r="309" spans="14:18" ht="15">
      <c r="N309" s="257"/>
      <c r="P309" s="257"/>
      <c r="R309" s="256"/>
    </row>
    <row r="310" spans="14:18" ht="15">
      <c r="N310" s="257"/>
      <c r="P310" s="257"/>
      <c r="R310" s="256"/>
    </row>
    <row r="311" spans="14:18" ht="15">
      <c r="N311" s="257"/>
      <c r="P311" s="257"/>
      <c r="R311" s="256"/>
    </row>
    <row r="312" spans="14:18" ht="15">
      <c r="N312" s="257"/>
      <c r="P312" s="257"/>
      <c r="R312" s="256"/>
    </row>
    <row r="313" spans="14:18" ht="15">
      <c r="N313" s="257"/>
      <c r="P313" s="257"/>
      <c r="R313" s="256"/>
    </row>
    <row r="314" spans="14:18" ht="15">
      <c r="N314" s="257"/>
      <c r="P314" s="257"/>
      <c r="R314" s="256"/>
    </row>
    <row r="315" spans="14:18" ht="15">
      <c r="N315" s="257"/>
      <c r="P315" s="257"/>
      <c r="R315" s="256"/>
    </row>
    <row r="316" spans="14:18" ht="15">
      <c r="N316" s="257"/>
      <c r="P316" s="257"/>
      <c r="R316" s="256"/>
    </row>
    <row r="317" spans="14:18" ht="15">
      <c r="N317" s="257"/>
      <c r="P317" s="257"/>
      <c r="R317" s="256"/>
    </row>
    <row r="318" spans="14:18" ht="15">
      <c r="N318" s="257"/>
      <c r="P318" s="257"/>
      <c r="R318" s="256"/>
    </row>
    <row r="319" spans="14:18" ht="15">
      <c r="N319" s="257"/>
      <c r="P319" s="257"/>
      <c r="R319" s="256"/>
    </row>
    <row r="320" spans="14:18" ht="15">
      <c r="N320" s="257"/>
      <c r="P320" s="257"/>
      <c r="R320" s="256"/>
    </row>
    <row r="321" spans="14:18" ht="15">
      <c r="N321" s="257"/>
      <c r="P321" s="257"/>
      <c r="R321" s="256"/>
    </row>
    <row r="322" spans="14:18" ht="15">
      <c r="N322" s="257"/>
      <c r="P322" s="257"/>
      <c r="R322" s="256"/>
    </row>
    <row r="323" spans="14:18" ht="15">
      <c r="N323" s="257"/>
      <c r="P323" s="257"/>
      <c r="R323" s="256"/>
    </row>
    <row r="324" spans="14:18" ht="15">
      <c r="N324" s="257"/>
      <c r="P324" s="257"/>
      <c r="R324" s="256"/>
    </row>
    <row r="325" spans="14:18" ht="15">
      <c r="N325" s="257"/>
      <c r="P325" s="257"/>
      <c r="R325" s="256"/>
    </row>
    <row r="326" spans="14:18" ht="15">
      <c r="N326" s="257"/>
      <c r="P326" s="257"/>
      <c r="R326" s="256"/>
    </row>
    <row r="327" spans="14:18" ht="15">
      <c r="N327" s="257"/>
      <c r="P327" s="257"/>
      <c r="R327" s="256"/>
    </row>
    <row r="328" spans="14:18" ht="15">
      <c r="N328" s="257"/>
      <c r="P328" s="257"/>
      <c r="R328" s="256"/>
    </row>
    <row r="329" spans="14:18" ht="15">
      <c r="N329" s="257"/>
      <c r="P329" s="257"/>
      <c r="R329" s="256"/>
    </row>
    <row r="330" spans="14:18" ht="15">
      <c r="N330" s="257"/>
      <c r="P330" s="257"/>
      <c r="R330" s="256"/>
    </row>
    <row r="331" spans="14:18" ht="15">
      <c r="N331" s="257"/>
      <c r="P331" s="257"/>
      <c r="R331" s="256"/>
    </row>
    <row r="332" spans="14:18" ht="15">
      <c r="N332" s="257"/>
      <c r="P332" s="257"/>
      <c r="R332" s="256"/>
    </row>
    <row r="333" spans="14:18" ht="15">
      <c r="N333" s="257"/>
      <c r="P333" s="257"/>
      <c r="R333" s="256"/>
    </row>
    <row r="334" spans="14:18" ht="15">
      <c r="N334" s="257"/>
      <c r="P334" s="257"/>
      <c r="R334" s="256"/>
    </row>
    <row r="335" spans="14:18" ht="15">
      <c r="N335" s="257"/>
      <c r="P335" s="257"/>
      <c r="R335" s="256"/>
    </row>
    <row r="336" spans="14:18" ht="15">
      <c r="N336" s="257"/>
      <c r="P336" s="257"/>
      <c r="R336" s="256"/>
    </row>
    <row r="337" spans="14:18" ht="15">
      <c r="N337" s="257"/>
      <c r="P337" s="257"/>
      <c r="R337" s="256"/>
    </row>
    <row r="338" spans="14:18" ht="15">
      <c r="N338" s="257"/>
      <c r="P338" s="257"/>
      <c r="R338" s="256"/>
    </row>
    <row r="339" spans="14:18" ht="15">
      <c r="N339" s="257"/>
      <c r="P339" s="257"/>
      <c r="R339" s="256"/>
    </row>
    <row r="340" spans="14:18" ht="15">
      <c r="N340" s="257"/>
      <c r="P340" s="257"/>
      <c r="R340" s="256"/>
    </row>
    <row r="341" spans="14:18" ht="15">
      <c r="N341" s="257"/>
      <c r="P341" s="257"/>
      <c r="R341" s="256"/>
    </row>
    <row r="342" spans="14:18" ht="15">
      <c r="N342" s="257"/>
      <c r="P342" s="257"/>
      <c r="R342" s="256"/>
    </row>
    <row r="343" spans="14:18" ht="15">
      <c r="N343" s="257"/>
      <c r="P343" s="257"/>
      <c r="R343" s="256"/>
    </row>
    <row r="344" spans="14:18" ht="15">
      <c r="N344" s="257"/>
      <c r="P344" s="257"/>
      <c r="R344" s="256"/>
    </row>
    <row r="345" spans="14:18" ht="15">
      <c r="N345" s="257"/>
      <c r="P345" s="257"/>
      <c r="R345" s="256"/>
    </row>
    <row r="346" spans="14:18" ht="15">
      <c r="N346" s="257"/>
      <c r="P346" s="257"/>
      <c r="R346" s="256"/>
    </row>
    <row r="347" spans="14:18" ht="15">
      <c r="N347" s="257"/>
      <c r="P347" s="257"/>
      <c r="R347" s="256"/>
    </row>
    <row r="348" spans="14:18" ht="15">
      <c r="N348" s="257"/>
      <c r="P348" s="257"/>
      <c r="R348" s="256"/>
    </row>
    <row r="349" spans="14:18" ht="15">
      <c r="N349" s="257"/>
      <c r="P349" s="257"/>
      <c r="R349" s="256"/>
    </row>
    <row r="350" spans="14:18" ht="15">
      <c r="N350" s="257"/>
      <c r="P350" s="257"/>
      <c r="R350" s="256"/>
    </row>
    <row r="351" spans="14:18" ht="15">
      <c r="N351" s="257"/>
      <c r="P351" s="257"/>
      <c r="R351" s="256"/>
    </row>
    <row r="352" spans="14:18" ht="15">
      <c r="N352" s="257"/>
      <c r="P352" s="257"/>
      <c r="R352" s="256"/>
    </row>
    <row r="353" spans="14:18" ht="15">
      <c r="N353" s="257"/>
      <c r="P353" s="257"/>
      <c r="R353" s="256"/>
    </row>
    <row r="354" spans="14:18" ht="15">
      <c r="N354" s="257"/>
      <c r="P354" s="257"/>
      <c r="R354" s="256"/>
    </row>
    <row r="355" spans="14:18" ht="15">
      <c r="N355" s="257"/>
      <c r="P355" s="257"/>
      <c r="R355" s="256"/>
    </row>
    <row r="356" spans="14:18" ht="15">
      <c r="N356" s="257"/>
      <c r="P356" s="257"/>
      <c r="R356" s="256"/>
    </row>
    <row r="357" spans="14:18" ht="15">
      <c r="N357" s="257"/>
      <c r="P357" s="257"/>
      <c r="R357" s="256"/>
    </row>
    <row r="358" spans="14:18" ht="15">
      <c r="N358" s="257"/>
      <c r="P358" s="257"/>
      <c r="R358" s="256"/>
    </row>
    <row r="359" spans="14:18" ht="15">
      <c r="N359" s="257"/>
      <c r="P359" s="257"/>
      <c r="R359" s="256"/>
    </row>
    <row r="360" spans="14:18" ht="15">
      <c r="N360" s="257"/>
      <c r="P360" s="257"/>
      <c r="R360" s="256"/>
    </row>
    <row r="361" spans="14:18" ht="15">
      <c r="N361" s="257"/>
      <c r="P361" s="257"/>
      <c r="R361" s="256"/>
    </row>
    <row r="362" spans="14:18" ht="15">
      <c r="N362" s="257"/>
      <c r="P362" s="257"/>
      <c r="R362" s="256"/>
    </row>
    <row r="363" spans="14:18" ht="15">
      <c r="N363" s="257"/>
      <c r="P363" s="257"/>
      <c r="R363" s="256"/>
    </row>
    <row r="364" spans="14:18" ht="15">
      <c r="N364" s="257"/>
      <c r="P364" s="257"/>
      <c r="R364" s="256"/>
    </row>
    <row r="365" spans="14:18" ht="15">
      <c r="N365" s="257"/>
      <c r="P365" s="257"/>
      <c r="R365" s="256"/>
    </row>
    <row r="366" spans="14:18" ht="15">
      <c r="N366" s="257"/>
      <c r="P366" s="257"/>
      <c r="R366" s="256"/>
    </row>
    <row r="367" spans="14:18" ht="15">
      <c r="N367" s="257"/>
      <c r="P367" s="257"/>
      <c r="R367" s="256"/>
    </row>
    <row r="368" spans="14:18" ht="15">
      <c r="N368" s="257"/>
      <c r="P368" s="257"/>
      <c r="R368" s="256"/>
    </row>
    <row r="369" spans="14:18" ht="15">
      <c r="N369" s="257"/>
      <c r="P369" s="257"/>
      <c r="R369" s="256"/>
    </row>
    <row r="370" spans="14:18" ht="15">
      <c r="N370" s="257"/>
      <c r="P370" s="257"/>
      <c r="R370" s="256"/>
    </row>
    <row r="371" spans="14:18" ht="15">
      <c r="N371" s="257"/>
      <c r="P371" s="257"/>
      <c r="R371" s="256"/>
    </row>
    <row r="372" spans="14:18" ht="15">
      <c r="N372" s="257"/>
      <c r="P372" s="257"/>
      <c r="R372" s="256"/>
    </row>
    <row r="373" spans="14:18" ht="15">
      <c r="N373" s="257"/>
      <c r="P373" s="257"/>
      <c r="R373" s="256"/>
    </row>
    <row r="374" spans="14:18" ht="15">
      <c r="N374" s="257"/>
      <c r="P374" s="257"/>
      <c r="R374" s="256"/>
    </row>
    <row r="375" spans="14:18" ht="15">
      <c r="N375" s="257"/>
      <c r="P375" s="257"/>
      <c r="R375" s="256"/>
    </row>
    <row r="376" spans="14:18" ht="15">
      <c r="N376" s="257"/>
      <c r="P376" s="257"/>
      <c r="R376" s="256"/>
    </row>
    <row r="377" spans="14:18" ht="15">
      <c r="N377" s="257"/>
      <c r="P377" s="257"/>
      <c r="R377" s="256"/>
    </row>
    <row r="378" spans="14:18" ht="15">
      <c r="N378" s="257"/>
      <c r="P378" s="257"/>
      <c r="R378" s="256"/>
    </row>
    <row r="379" spans="14:18" ht="15">
      <c r="N379" s="257"/>
      <c r="P379" s="257"/>
      <c r="R379" s="256"/>
    </row>
    <row r="380" spans="14:18" ht="15">
      <c r="N380" s="257"/>
      <c r="P380" s="257"/>
      <c r="R380" s="256"/>
    </row>
    <row r="381" spans="14:18" ht="15">
      <c r="N381" s="257"/>
      <c r="P381" s="257"/>
      <c r="R381" s="256"/>
    </row>
    <row r="382" spans="14:18" ht="15">
      <c r="N382" s="257"/>
      <c r="P382" s="257"/>
      <c r="R382" s="256"/>
    </row>
    <row r="383" spans="14:18" ht="15">
      <c r="N383" s="257"/>
      <c r="P383" s="257"/>
      <c r="R383" s="256"/>
    </row>
    <row r="384" spans="14:18" ht="15">
      <c r="N384" s="257"/>
      <c r="P384" s="257"/>
      <c r="R384" s="256"/>
    </row>
    <row r="385" spans="14:18" ht="15">
      <c r="N385" s="257"/>
      <c r="P385" s="257"/>
      <c r="R385" s="256"/>
    </row>
    <row r="386" spans="14:18" ht="15">
      <c r="N386" s="257"/>
      <c r="P386" s="257"/>
      <c r="R386" s="256"/>
    </row>
    <row r="387" spans="14:18" ht="15">
      <c r="N387" s="257"/>
      <c r="P387" s="257"/>
      <c r="R387" s="256"/>
    </row>
    <row r="388" spans="14:18" ht="15">
      <c r="N388" s="257"/>
      <c r="P388" s="257"/>
      <c r="R388" s="256"/>
    </row>
    <row r="389" spans="14:18" ht="15">
      <c r="N389" s="257"/>
      <c r="P389" s="257"/>
      <c r="R389" s="256"/>
    </row>
    <row r="390" spans="14:18" ht="15">
      <c r="N390" s="257"/>
      <c r="P390" s="257"/>
      <c r="R390" s="256"/>
    </row>
    <row r="391" spans="14:18" ht="15">
      <c r="N391" s="257"/>
      <c r="P391" s="257"/>
      <c r="R391" s="256"/>
    </row>
    <row r="392" spans="14:18" ht="15">
      <c r="N392" s="257"/>
      <c r="P392" s="257"/>
      <c r="R392" s="256"/>
    </row>
    <row r="393" spans="14:18" ht="15">
      <c r="N393" s="257"/>
      <c r="P393" s="257"/>
      <c r="R393" s="256"/>
    </row>
    <row r="394" spans="14:18" ht="15">
      <c r="N394" s="257"/>
      <c r="P394" s="257"/>
      <c r="R394" s="256"/>
    </row>
    <row r="395" spans="14:18" ht="15">
      <c r="N395" s="257"/>
      <c r="P395" s="257"/>
      <c r="R395" s="256"/>
    </row>
    <row r="396" spans="14:18" ht="15">
      <c r="N396" s="257"/>
      <c r="P396" s="257"/>
      <c r="R396" s="256"/>
    </row>
    <row r="397" spans="14:18" ht="15">
      <c r="N397" s="257"/>
      <c r="P397" s="257"/>
      <c r="R397" s="256"/>
    </row>
    <row r="398" spans="14:18" ht="15">
      <c r="N398" s="257"/>
      <c r="P398" s="257"/>
      <c r="R398" s="256"/>
    </row>
    <row r="399" spans="14:18" ht="15">
      <c r="N399" s="257"/>
      <c r="P399" s="257"/>
      <c r="R399" s="256"/>
    </row>
    <row r="400" spans="14:18" ht="15">
      <c r="N400" s="257"/>
      <c r="P400" s="257"/>
      <c r="R400" s="256"/>
    </row>
    <row r="401" spans="14:18" ht="15">
      <c r="N401" s="257"/>
      <c r="P401" s="257"/>
      <c r="R401" s="256"/>
    </row>
    <row r="402" spans="14:18" ht="15">
      <c r="N402" s="257"/>
      <c r="P402" s="257"/>
      <c r="R402" s="256"/>
    </row>
    <row r="403" spans="14:18" ht="15">
      <c r="N403" s="257"/>
      <c r="P403" s="257"/>
      <c r="R403" s="256"/>
    </row>
    <row r="404" spans="14:18" ht="15">
      <c r="N404" s="257"/>
      <c r="P404" s="257"/>
      <c r="R404" s="256"/>
    </row>
    <row r="405" spans="14:18" ht="15">
      <c r="N405" s="257"/>
      <c r="P405" s="257"/>
      <c r="R405" s="256"/>
    </row>
    <row r="406" spans="14:18" ht="15">
      <c r="N406" s="257"/>
      <c r="P406" s="257"/>
      <c r="R406" s="256"/>
    </row>
    <row r="407" spans="14:18" ht="15">
      <c r="N407" s="257"/>
      <c r="P407" s="257"/>
      <c r="R407" s="256"/>
    </row>
    <row r="408" spans="14:18" ht="15">
      <c r="N408" s="257"/>
      <c r="P408" s="257"/>
      <c r="R408" s="256"/>
    </row>
    <row r="409" spans="14:18" ht="15">
      <c r="N409" s="257"/>
      <c r="P409" s="257"/>
      <c r="R409" s="256"/>
    </row>
    <row r="410" spans="14:18" ht="15">
      <c r="N410" s="257"/>
      <c r="P410" s="257"/>
      <c r="R410" s="256"/>
    </row>
    <row r="411" spans="14:18" ht="15">
      <c r="N411" s="257"/>
      <c r="P411" s="257"/>
      <c r="R411" s="256"/>
    </row>
    <row r="412" spans="14:18" ht="15">
      <c r="N412" s="257"/>
      <c r="P412" s="257"/>
      <c r="R412" s="256"/>
    </row>
    <row r="413" spans="14:18" ht="15">
      <c r="N413" s="257"/>
      <c r="P413" s="257"/>
      <c r="R413" s="256"/>
    </row>
    <row r="414" spans="14:18" ht="15">
      <c r="N414" s="257"/>
      <c r="P414" s="257"/>
      <c r="R414" s="256"/>
    </row>
    <row r="415" spans="14:18" ht="15">
      <c r="N415" s="257"/>
      <c r="P415" s="257"/>
      <c r="R415" s="256"/>
    </row>
    <row r="416" spans="14:18" ht="15">
      <c r="N416" s="257"/>
      <c r="P416" s="257"/>
      <c r="R416" s="256"/>
    </row>
    <row r="417" spans="14:18" ht="15">
      <c r="N417" s="257"/>
      <c r="P417" s="257"/>
      <c r="R417" s="256"/>
    </row>
    <row r="418" spans="14:18" ht="15">
      <c r="N418" s="257"/>
      <c r="P418" s="257"/>
      <c r="R418" s="256"/>
    </row>
    <row r="419" spans="14:18" ht="15">
      <c r="N419" s="257"/>
      <c r="P419" s="257"/>
      <c r="R419" s="256"/>
    </row>
    <row r="420" spans="14:18" ht="15">
      <c r="N420" s="257"/>
      <c r="P420" s="257"/>
      <c r="R420" s="256"/>
    </row>
    <row r="421" spans="14:18" ht="15">
      <c r="N421" s="257"/>
      <c r="P421" s="257"/>
      <c r="R421" s="256"/>
    </row>
    <row r="422" spans="14:18" ht="15">
      <c r="N422" s="257"/>
      <c r="P422" s="257"/>
      <c r="R422" s="256"/>
    </row>
    <row r="423" spans="14:18" ht="15">
      <c r="N423" s="257"/>
      <c r="P423" s="257"/>
      <c r="R423" s="256"/>
    </row>
    <row r="424" spans="14:18" ht="15">
      <c r="N424" s="257"/>
      <c r="P424" s="257"/>
      <c r="R424" s="256"/>
    </row>
    <row r="425" spans="14:18" ht="15">
      <c r="N425" s="257"/>
      <c r="P425" s="257"/>
      <c r="R425" s="256"/>
    </row>
    <row r="426" spans="14:18" ht="15">
      <c r="N426" s="257"/>
      <c r="P426" s="257"/>
      <c r="R426" s="256"/>
    </row>
    <row r="427" spans="14:18" ht="15">
      <c r="N427" s="257"/>
      <c r="P427" s="257"/>
      <c r="R427" s="256"/>
    </row>
    <row r="428" spans="14:18" ht="15">
      <c r="N428" s="257"/>
      <c r="P428" s="257"/>
      <c r="R428" s="256"/>
    </row>
    <row r="429" spans="14:18" ht="15">
      <c r="N429" s="257"/>
      <c r="P429" s="257"/>
      <c r="R429" s="256"/>
    </row>
    <row r="430" spans="14:18" ht="15">
      <c r="N430" s="257"/>
      <c r="P430" s="257"/>
      <c r="R430" s="256"/>
    </row>
    <row r="431" spans="14:18" ht="15">
      <c r="N431" s="257"/>
      <c r="P431" s="257"/>
      <c r="R431" s="256"/>
    </row>
    <row r="432" spans="14:18" ht="15">
      <c r="N432" s="257"/>
      <c r="P432" s="257"/>
      <c r="R432" s="256"/>
    </row>
    <row r="433" spans="14:18" ht="15">
      <c r="N433" s="257"/>
      <c r="P433" s="257"/>
      <c r="R433" s="256"/>
    </row>
    <row r="434" spans="14:18" ht="15">
      <c r="N434" s="257"/>
      <c r="P434" s="257"/>
      <c r="R434" s="256"/>
    </row>
    <row r="435" spans="14:18" ht="15">
      <c r="N435" s="257"/>
      <c r="P435" s="257"/>
      <c r="R435" s="256"/>
    </row>
    <row r="436" spans="14:18" ht="15">
      <c r="N436" s="257"/>
      <c r="P436" s="257"/>
      <c r="R436" s="256"/>
    </row>
    <row r="437" spans="14:18" ht="15">
      <c r="N437" s="257"/>
      <c r="P437" s="257"/>
      <c r="R437" s="256"/>
    </row>
    <row r="438" spans="14:18" ht="15">
      <c r="N438" s="257"/>
      <c r="P438" s="257"/>
      <c r="R438" s="256"/>
    </row>
    <row r="439" spans="14:18" ht="15">
      <c r="N439" s="257"/>
      <c r="P439" s="257"/>
      <c r="R439" s="256"/>
    </row>
    <row r="440" spans="14:18" ht="15">
      <c r="N440" s="257"/>
      <c r="P440" s="257"/>
      <c r="R440" s="256"/>
    </row>
    <row r="441" spans="14:18" ht="15">
      <c r="N441" s="257"/>
      <c r="P441" s="257"/>
      <c r="R441" s="256"/>
    </row>
    <row r="442" spans="14:18" ht="15">
      <c r="N442" s="257"/>
      <c r="P442" s="257"/>
      <c r="R442" s="256"/>
    </row>
    <row r="443" spans="14:18" ht="15">
      <c r="N443" s="257"/>
      <c r="P443" s="257"/>
      <c r="R443" s="256"/>
    </row>
    <row r="444" spans="14:18" ht="15">
      <c r="N444" s="257"/>
      <c r="P444" s="257"/>
      <c r="R444" s="256"/>
    </row>
    <row r="445" spans="14:18" ht="15">
      <c r="N445" s="257"/>
      <c r="P445" s="257"/>
      <c r="R445" s="256"/>
    </row>
    <row r="446" spans="14:18" ht="15">
      <c r="N446" s="257"/>
      <c r="P446" s="257"/>
      <c r="R446" s="256"/>
    </row>
    <row r="447" spans="14:18" ht="15">
      <c r="N447" s="257"/>
      <c r="P447" s="257"/>
      <c r="R447" s="256"/>
    </row>
    <row r="448" spans="14:18" ht="15">
      <c r="N448" s="257"/>
      <c r="P448" s="257"/>
      <c r="R448" s="256"/>
    </row>
    <row r="449" spans="14:18" ht="15">
      <c r="N449" s="257"/>
      <c r="P449" s="257"/>
      <c r="R449" s="256"/>
    </row>
    <row r="450" spans="14:18" ht="15">
      <c r="N450" s="257"/>
      <c r="P450" s="257"/>
      <c r="R450" s="256"/>
    </row>
    <row r="451" spans="14:18" ht="15">
      <c r="N451" s="257"/>
      <c r="P451" s="257"/>
      <c r="R451" s="256"/>
    </row>
    <row r="452" spans="14:18" ht="15">
      <c r="N452" s="257"/>
      <c r="P452" s="257"/>
      <c r="R452" s="256"/>
    </row>
    <row r="453" spans="14:18" ht="15">
      <c r="N453" s="257"/>
      <c r="P453" s="257"/>
      <c r="R453" s="256"/>
    </row>
    <row r="454" spans="14:18" ht="15">
      <c r="N454" s="257"/>
      <c r="P454" s="257"/>
      <c r="R454" s="256"/>
    </row>
    <row r="455" spans="14:18" ht="15">
      <c r="N455" s="257"/>
      <c r="P455" s="257"/>
      <c r="R455" s="256"/>
    </row>
    <row r="456" spans="14:18" ht="15">
      <c r="N456" s="257"/>
      <c r="P456" s="257"/>
      <c r="R456" s="256"/>
    </row>
    <row r="457" spans="14:18" ht="15">
      <c r="N457" s="257"/>
      <c r="P457" s="257"/>
      <c r="R457" s="256"/>
    </row>
    <row r="458" spans="14:18" ht="15">
      <c r="N458" s="257"/>
      <c r="P458" s="257"/>
      <c r="R458" s="256"/>
    </row>
    <row r="459" spans="14:18" ht="15">
      <c r="N459" s="257"/>
      <c r="P459" s="257"/>
      <c r="R459" s="256"/>
    </row>
    <row r="460" spans="14:18" ht="15">
      <c r="N460" s="257"/>
      <c r="P460" s="257"/>
      <c r="R460" s="256"/>
    </row>
    <row r="461" spans="14:18" ht="15">
      <c r="N461" s="257"/>
      <c r="P461" s="257"/>
      <c r="R461" s="256"/>
    </row>
    <row r="462" spans="14:18" ht="15">
      <c r="N462" s="257"/>
      <c r="P462" s="257"/>
      <c r="R462" s="256"/>
    </row>
    <row r="463" spans="14:18" ht="15">
      <c r="N463" s="257"/>
      <c r="P463" s="257"/>
      <c r="R463" s="256"/>
    </row>
    <row r="464" spans="14:18" ht="15">
      <c r="N464" s="257"/>
      <c r="P464" s="257"/>
      <c r="R464" s="256"/>
    </row>
    <row r="465" spans="14:18" ht="15">
      <c r="N465" s="257"/>
      <c r="P465" s="257"/>
      <c r="R465" s="256"/>
    </row>
    <row r="466" spans="14:18" ht="15">
      <c r="N466" s="257"/>
      <c r="P466" s="257"/>
      <c r="R466" s="256"/>
    </row>
    <row r="467" spans="14:18" ht="15">
      <c r="N467" s="257"/>
      <c r="P467" s="257"/>
      <c r="R467" s="256"/>
    </row>
    <row r="468" spans="14:18" ht="15">
      <c r="N468" s="257"/>
      <c r="P468" s="257"/>
      <c r="R468" s="256"/>
    </row>
    <row r="469" spans="14:18" ht="15">
      <c r="N469" s="257"/>
      <c r="P469" s="257"/>
      <c r="R469" s="256"/>
    </row>
    <row r="470" spans="14:18" ht="15">
      <c r="N470" s="257"/>
      <c r="P470" s="257"/>
      <c r="R470" s="256"/>
    </row>
    <row r="471" spans="14:18" ht="15">
      <c r="N471" s="257"/>
      <c r="P471" s="257"/>
      <c r="R471" s="256"/>
    </row>
    <row r="472" spans="14:18" ht="15">
      <c r="N472" s="257"/>
      <c r="P472" s="257"/>
      <c r="R472" s="256"/>
    </row>
    <row r="473" spans="14:18" ht="15">
      <c r="N473" s="257"/>
      <c r="P473" s="257"/>
      <c r="R473" s="256"/>
    </row>
    <row r="474" spans="14:18" ht="15">
      <c r="N474" s="257"/>
      <c r="P474" s="257"/>
      <c r="R474" s="256"/>
    </row>
    <row r="475" spans="14:18" ht="15">
      <c r="N475" s="257"/>
      <c r="P475" s="257"/>
      <c r="R475" s="256"/>
    </row>
    <row r="476" spans="14:18" ht="15">
      <c r="N476" s="257"/>
      <c r="P476" s="257"/>
      <c r="R476" s="256"/>
    </row>
    <row r="477" spans="14:18" ht="15">
      <c r="N477" s="257"/>
      <c r="P477" s="257"/>
      <c r="R477" s="256"/>
    </row>
    <row r="478" spans="14:18" ht="15">
      <c r="N478" s="257"/>
      <c r="P478" s="257"/>
      <c r="R478" s="256"/>
    </row>
    <row r="479" spans="14:18" ht="15">
      <c r="N479" s="257"/>
      <c r="P479" s="257"/>
      <c r="R479" s="256"/>
    </row>
    <row r="480" spans="14:18" ht="15">
      <c r="N480" s="257"/>
      <c r="P480" s="257"/>
      <c r="R480" s="256"/>
    </row>
    <row r="481" spans="14:18" ht="15">
      <c r="N481" s="257"/>
      <c r="P481" s="257"/>
      <c r="R481" s="256"/>
    </row>
    <row r="482" spans="14:18" ht="15">
      <c r="N482" s="257"/>
      <c r="P482" s="257"/>
      <c r="R482" s="256"/>
    </row>
    <row r="483" spans="14:18" ht="15">
      <c r="N483" s="257"/>
      <c r="P483" s="257"/>
      <c r="R483" s="256"/>
    </row>
    <row r="484" spans="14:18" ht="15">
      <c r="N484" s="257"/>
      <c r="P484" s="257"/>
      <c r="R484" s="256"/>
    </row>
    <row r="485" spans="14:18" ht="15">
      <c r="N485" s="257"/>
      <c r="P485" s="257"/>
      <c r="R485" s="256"/>
    </row>
    <row r="486" spans="14:18" ht="15">
      <c r="N486" s="257"/>
      <c r="P486" s="257"/>
      <c r="R486" s="256"/>
    </row>
    <row r="487" spans="14:18" ht="15">
      <c r="N487" s="257"/>
      <c r="P487" s="257"/>
      <c r="R487" s="256"/>
    </row>
    <row r="488" spans="14:18" ht="15">
      <c r="N488" s="257"/>
      <c r="P488" s="257"/>
      <c r="R488" s="256"/>
    </row>
    <row r="489" spans="14:18" ht="15">
      <c r="N489" s="257"/>
      <c r="P489" s="257"/>
      <c r="R489" s="256"/>
    </row>
    <row r="490" spans="14:18" ht="15">
      <c r="N490" s="257"/>
      <c r="P490" s="257"/>
      <c r="R490" s="256"/>
    </row>
    <row r="491" spans="14:18" ht="15">
      <c r="N491" s="257"/>
      <c r="P491" s="257"/>
      <c r="R491" s="256"/>
    </row>
    <row r="492" spans="14:18" ht="15">
      <c r="N492" s="257"/>
      <c r="P492" s="257"/>
      <c r="R492" s="256"/>
    </row>
    <row r="493" spans="14:18" ht="15">
      <c r="N493" s="257"/>
      <c r="P493" s="257"/>
      <c r="R493" s="256"/>
    </row>
    <row r="494" spans="14:18" ht="15">
      <c r="N494" s="257"/>
      <c r="P494" s="257"/>
      <c r="R494" s="256"/>
    </row>
    <row r="495" spans="14:18" ht="15">
      <c r="N495" s="257"/>
      <c r="P495" s="257"/>
      <c r="R495" s="256"/>
    </row>
    <row r="496" spans="14:18" ht="15">
      <c r="N496" s="257"/>
      <c r="P496" s="257"/>
      <c r="R496" s="256"/>
    </row>
    <row r="497" spans="14:18" ht="15">
      <c r="N497" s="257"/>
      <c r="P497" s="257"/>
      <c r="R497" s="256"/>
    </row>
    <row r="498" spans="14:18" ht="15">
      <c r="N498" s="257"/>
      <c r="P498" s="257"/>
      <c r="R498" s="256"/>
    </row>
    <row r="499" spans="14:18" ht="15">
      <c r="N499" s="257"/>
      <c r="P499" s="257"/>
      <c r="R499" s="256"/>
    </row>
    <row r="500" spans="14:18" ht="15">
      <c r="N500" s="257"/>
      <c r="P500" s="257"/>
      <c r="R500" s="256"/>
    </row>
    <row r="501" spans="14:18" ht="15">
      <c r="N501" s="257"/>
      <c r="P501" s="257"/>
      <c r="R501" s="256"/>
    </row>
    <row r="502" spans="14:18" ht="15">
      <c r="N502" s="257"/>
      <c r="P502" s="257"/>
      <c r="R502" s="256"/>
    </row>
    <row r="503" spans="14:18" ht="15">
      <c r="N503" s="257"/>
      <c r="P503" s="257"/>
      <c r="R503" s="256"/>
    </row>
    <row r="504" spans="14:18" ht="15">
      <c r="N504" s="257"/>
      <c r="P504" s="257"/>
      <c r="R504" s="256"/>
    </row>
    <row r="505" spans="14:18" ht="15">
      <c r="N505" s="257"/>
      <c r="P505" s="257"/>
      <c r="R505" s="256"/>
    </row>
    <row r="506" spans="14:18" ht="15">
      <c r="N506" s="257"/>
      <c r="P506" s="257"/>
      <c r="R506" s="256"/>
    </row>
    <row r="507" spans="14:18" ht="15">
      <c r="N507" s="257"/>
      <c r="P507" s="257"/>
      <c r="R507" s="256"/>
    </row>
    <row r="508" spans="14:18" ht="15">
      <c r="N508" s="257"/>
      <c r="P508" s="257"/>
      <c r="R508" s="256"/>
    </row>
    <row r="509" spans="14:18" ht="15">
      <c r="N509" s="257"/>
      <c r="P509" s="257"/>
      <c r="R509" s="256"/>
    </row>
    <row r="510" spans="14:18" ht="15">
      <c r="N510" s="257"/>
      <c r="P510" s="257"/>
      <c r="R510" s="256"/>
    </row>
    <row r="511" spans="14:18" ht="15">
      <c r="N511" s="257"/>
      <c r="P511" s="257"/>
      <c r="R511" s="256"/>
    </row>
    <row r="512" spans="14:18" ht="15">
      <c r="N512" s="257"/>
      <c r="P512" s="257"/>
      <c r="R512" s="256"/>
    </row>
    <row r="513" spans="14:18" ht="15">
      <c r="N513" s="257"/>
      <c r="P513" s="257"/>
      <c r="R513" s="256"/>
    </row>
    <row r="514" spans="14:18" ht="15">
      <c r="N514" s="257"/>
      <c r="P514" s="257"/>
      <c r="R514" s="256"/>
    </row>
    <row r="515" spans="14:18" ht="15">
      <c r="N515" s="257"/>
      <c r="P515" s="257"/>
      <c r="R515" s="256"/>
    </row>
    <row r="516" spans="14:18" ht="15">
      <c r="N516" s="257"/>
      <c r="P516" s="257"/>
      <c r="R516" s="256"/>
    </row>
    <row r="517" spans="14:18" ht="15">
      <c r="N517" s="257"/>
      <c r="P517" s="257"/>
      <c r="R517" s="256"/>
    </row>
    <row r="518" spans="14:18" ht="15">
      <c r="N518" s="257"/>
      <c r="P518" s="257"/>
      <c r="R518" s="256"/>
    </row>
    <row r="519" spans="14:18" ht="15">
      <c r="N519" s="257"/>
      <c r="P519" s="257"/>
      <c r="R519" s="256"/>
    </row>
    <row r="520" spans="14:18" ht="15">
      <c r="N520" s="257"/>
      <c r="P520" s="257"/>
      <c r="R520" s="256"/>
    </row>
    <row r="521" spans="14:18" ht="15">
      <c r="N521" s="257"/>
      <c r="P521" s="257"/>
      <c r="R521" s="256"/>
    </row>
    <row r="522" spans="14:18" ht="15">
      <c r="N522" s="257"/>
      <c r="P522" s="257"/>
      <c r="R522" s="256"/>
    </row>
    <row r="523" spans="14:18" ht="15">
      <c r="N523" s="257"/>
      <c r="P523" s="257"/>
      <c r="R523" s="256"/>
    </row>
    <row r="524" spans="14:18" ht="15">
      <c r="N524" s="257"/>
      <c r="P524" s="257"/>
      <c r="R524" s="256"/>
    </row>
    <row r="525" spans="14:18" ht="15">
      <c r="N525" s="257"/>
      <c r="P525" s="257"/>
      <c r="R525" s="256"/>
    </row>
    <row r="526" spans="14:18" ht="15">
      <c r="N526" s="257"/>
      <c r="P526" s="257"/>
      <c r="R526" s="256"/>
    </row>
    <row r="527" spans="14:18" ht="15">
      <c r="N527" s="257"/>
      <c r="P527" s="257"/>
      <c r="R527" s="256"/>
    </row>
    <row r="528" spans="14:18" ht="15">
      <c r="N528" s="257"/>
      <c r="P528" s="257"/>
      <c r="R528" s="256"/>
    </row>
    <row r="529" spans="14:18" ht="15">
      <c r="N529" s="257"/>
      <c r="P529" s="257"/>
      <c r="R529" s="256"/>
    </row>
    <row r="530" spans="14:18" ht="15">
      <c r="N530" s="257"/>
      <c r="P530" s="257"/>
      <c r="R530" s="256"/>
    </row>
    <row r="531" spans="14:18" ht="15">
      <c r="N531" s="257"/>
      <c r="P531" s="257"/>
      <c r="R531" s="256"/>
    </row>
    <row r="532" spans="14:18" ht="15">
      <c r="N532" s="257"/>
      <c r="P532" s="257"/>
      <c r="R532" s="256"/>
    </row>
    <row r="533" spans="14:18" ht="15">
      <c r="N533" s="257"/>
      <c r="P533" s="257"/>
      <c r="R533" s="256"/>
    </row>
    <row r="534" spans="14:18" ht="15">
      <c r="N534" s="257"/>
      <c r="P534" s="257"/>
      <c r="R534" s="256"/>
    </row>
    <row r="535" spans="14:18" ht="15">
      <c r="N535" s="257"/>
      <c r="P535" s="257"/>
      <c r="R535" s="256"/>
    </row>
    <row r="536" spans="14:18" ht="15">
      <c r="N536" s="257"/>
      <c r="P536" s="257"/>
      <c r="R536" s="256"/>
    </row>
    <row r="537" spans="14:18" ht="15">
      <c r="N537" s="257"/>
      <c r="P537" s="257"/>
      <c r="R537" s="256"/>
    </row>
    <row r="538" spans="14:18" ht="15">
      <c r="N538" s="257"/>
      <c r="P538" s="257"/>
      <c r="R538" s="256"/>
    </row>
    <row r="539" spans="14:18" ht="15">
      <c r="N539" s="257"/>
      <c r="P539" s="257"/>
      <c r="R539" s="256"/>
    </row>
    <row r="540" spans="14:18" ht="15">
      <c r="N540" s="257"/>
      <c r="P540" s="257"/>
      <c r="R540" s="256"/>
    </row>
    <row r="541" spans="14:18" ht="15">
      <c r="N541" s="257"/>
      <c r="P541" s="257"/>
      <c r="R541" s="256"/>
    </row>
    <row r="542" spans="14:18" ht="15">
      <c r="N542" s="257"/>
      <c r="P542" s="257"/>
      <c r="R542" s="256"/>
    </row>
    <row r="543" spans="14:18" ht="15">
      <c r="N543" s="257"/>
      <c r="P543" s="257"/>
      <c r="R543" s="256"/>
    </row>
    <row r="544" spans="14:18" ht="15">
      <c r="N544" s="257"/>
      <c r="P544" s="257"/>
      <c r="R544" s="256"/>
    </row>
    <row r="545" spans="14:18" ht="15">
      <c r="N545" s="257"/>
      <c r="P545" s="257"/>
      <c r="R545" s="256"/>
    </row>
    <row r="546" spans="14:18" ht="15">
      <c r="N546" s="257"/>
      <c r="P546" s="257"/>
      <c r="R546" s="256"/>
    </row>
    <row r="547" spans="14:18" ht="15">
      <c r="N547" s="257"/>
      <c r="P547" s="257"/>
      <c r="R547" s="256"/>
    </row>
    <row r="548" spans="14:18" ht="15">
      <c r="N548" s="257"/>
      <c r="P548" s="257"/>
      <c r="R548" s="256"/>
    </row>
    <row r="549" spans="14:18" ht="15">
      <c r="N549" s="257"/>
      <c r="P549" s="257"/>
      <c r="R549" s="256"/>
    </row>
    <row r="550" spans="14:18" ht="15">
      <c r="N550" s="257"/>
      <c r="P550" s="257"/>
      <c r="R550" s="256"/>
    </row>
    <row r="551" spans="14:18" ht="15">
      <c r="N551" s="257"/>
      <c r="P551" s="257"/>
      <c r="R551" s="256"/>
    </row>
    <row r="552" spans="14:18" ht="15">
      <c r="N552" s="257"/>
      <c r="P552" s="257"/>
      <c r="R552" s="256"/>
    </row>
    <row r="553" spans="14:18" ht="15">
      <c r="N553" s="257"/>
      <c r="P553" s="257"/>
      <c r="R553" s="256"/>
    </row>
    <row r="554" spans="14:18" ht="15">
      <c r="N554" s="257"/>
      <c r="P554" s="257"/>
      <c r="R554" s="256"/>
    </row>
    <row r="555" spans="14:18" ht="15">
      <c r="N555" s="257"/>
      <c r="P555" s="257"/>
      <c r="R555" s="256"/>
    </row>
    <row r="556" spans="14:18" ht="15">
      <c r="N556" s="257"/>
      <c r="P556" s="257"/>
      <c r="R556" s="256"/>
    </row>
    <row r="557" spans="14:18" ht="15">
      <c r="N557" s="257"/>
      <c r="P557" s="257"/>
      <c r="R557" s="256"/>
    </row>
    <row r="558" spans="14:18" ht="15">
      <c r="N558" s="257"/>
      <c r="P558" s="257"/>
      <c r="R558" s="256"/>
    </row>
    <row r="559" spans="14:18" ht="15">
      <c r="N559" s="257"/>
      <c r="P559" s="257"/>
      <c r="R559" s="256"/>
    </row>
    <row r="560" spans="14:18" ht="15">
      <c r="N560" s="257"/>
      <c r="P560" s="257"/>
      <c r="R560" s="256"/>
    </row>
    <row r="561" spans="14:18" ht="15">
      <c r="N561" s="257"/>
      <c r="P561" s="257"/>
      <c r="R561" s="256"/>
    </row>
    <row r="562" spans="14:18" ht="15">
      <c r="N562" s="257"/>
      <c r="P562" s="257"/>
      <c r="R562" s="256"/>
    </row>
    <row r="563" spans="14:18" ht="15">
      <c r="N563" s="257"/>
      <c r="P563" s="257"/>
      <c r="R563" s="256"/>
    </row>
    <row r="564" spans="14:18" ht="15">
      <c r="N564" s="257"/>
      <c r="P564" s="257"/>
      <c r="R564" s="256"/>
    </row>
    <row r="565" spans="14:18" ht="15">
      <c r="N565" s="257"/>
      <c r="P565" s="257"/>
      <c r="R565" s="256"/>
    </row>
    <row r="566" spans="14:18" ht="15">
      <c r="N566" s="257"/>
      <c r="P566" s="257"/>
      <c r="R566" s="256"/>
    </row>
    <row r="567" spans="14:18" ht="15">
      <c r="N567" s="257"/>
      <c r="P567" s="257"/>
      <c r="R567" s="256"/>
    </row>
    <row r="568" spans="14:18" ht="15">
      <c r="N568" s="257"/>
      <c r="P568" s="257"/>
      <c r="R568" s="256"/>
    </row>
    <row r="569" spans="14:18" ht="15">
      <c r="N569" s="257"/>
      <c r="P569" s="257"/>
      <c r="R569" s="256"/>
    </row>
    <row r="570" spans="14:18" ht="15">
      <c r="N570" s="257"/>
      <c r="P570" s="257"/>
      <c r="R570" s="256"/>
    </row>
    <row r="571" spans="14:18" ht="15">
      <c r="N571" s="257"/>
      <c r="P571" s="257"/>
      <c r="R571" s="256"/>
    </row>
    <row r="572" spans="14:18" ht="15">
      <c r="N572" s="257"/>
      <c r="P572" s="257"/>
      <c r="R572" s="256"/>
    </row>
    <row r="573" spans="14:18" ht="15">
      <c r="N573" s="257"/>
      <c r="P573" s="257"/>
      <c r="R573" s="256"/>
    </row>
    <row r="574" spans="14:18" ht="15">
      <c r="N574" s="257"/>
      <c r="P574" s="257"/>
      <c r="R574" s="256"/>
    </row>
    <row r="575" spans="14:18" ht="15">
      <c r="N575" s="257"/>
      <c r="P575" s="257"/>
      <c r="R575" s="256"/>
    </row>
    <row r="576" spans="14:18" ht="15">
      <c r="N576" s="257"/>
      <c r="P576" s="257"/>
      <c r="R576" s="256"/>
    </row>
    <row r="577" spans="14:18" ht="15">
      <c r="N577" s="257"/>
      <c r="P577" s="257"/>
      <c r="R577" s="256"/>
    </row>
    <row r="578" spans="14:18" ht="15">
      <c r="N578" s="257"/>
      <c r="P578" s="257"/>
      <c r="R578" s="256"/>
    </row>
    <row r="579" spans="14:18" ht="15">
      <c r="N579" s="257"/>
      <c r="P579" s="257"/>
      <c r="R579" s="256"/>
    </row>
    <row r="580" spans="14:18" ht="15">
      <c r="N580" s="257"/>
      <c r="P580" s="257"/>
      <c r="R580" s="256"/>
    </row>
    <row r="581" spans="14:18" ht="15">
      <c r="N581" s="257"/>
      <c r="P581" s="257"/>
      <c r="R581" s="256"/>
    </row>
    <row r="582" spans="14:18" ht="15">
      <c r="N582" s="257"/>
      <c r="P582" s="257"/>
      <c r="R582" s="256"/>
    </row>
    <row r="583" spans="14:18" ht="15">
      <c r="N583" s="257"/>
      <c r="P583" s="257"/>
      <c r="R583" s="256"/>
    </row>
    <row r="584" spans="14:18" ht="15">
      <c r="N584" s="257"/>
      <c r="P584" s="257"/>
      <c r="R584" s="256"/>
    </row>
    <row r="585" spans="14:18" ht="15">
      <c r="N585" s="257"/>
      <c r="P585" s="257"/>
      <c r="R585" s="256"/>
    </row>
    <row r="586" spans="14:18" ht="15">
      <c r="N586" s="257"/>
      <c r="P586" s="257"/>
      <c r="R586" s="256"/>
    </row>
    <row r="587" spans="14:18" ht="15">
      <c r="N587" s="257"/>
      <c r="P587" s="257"/>
      <c r="R587" s="256"/>
    </row>
    <row r="588" spans="14:18" ht="15">
      <c r="N588" s="257"/>
      <c r="P588" s="257"/>
      <c r="R588" s="256"/>
    </row>
    <row r="589" spans="14:18" ht="15">
      <c r="N589" s="257"/>
      <c r="P589" s="257"/>
      <c r="R589" s="256"/>
    </row>
    <row r="590" spans="14:18" ht="15">
      <c r="N590" s="257"/>
      <c r="P590" s="257"/>
      <c r="R590" s="256"/>
    </row>
    <row r="591" spans="14:18" ht="15">
      <c r="N591" s="257"/>
      <c r="P591" s="257"/>
      <c r="R591" s="256"/>
    </row>
    <row r="592" spans="14:18" ht="15">
      <c r="N592" s="257"/>
      <c r="P592" s="257"/>
      <c r="R592" s="256"/>
    </row>
    <row r="593" spans="14:18" ht="15">
      <c r="N593" s="257"/>
      <c r="P593" s="257"/>
      <c r="R593" s="256"/>
    </row>
    <row r="594" spans="14:18" ht="15">
      <c r="N594" s="257"/>
      <c r="P594" s="257"/>
      <c r="R594" s="256"/>
    </row>
    <row r="595" spans="14:18" ht="15">
      <c r="N595" s="257"/>
      <c r="P595" s="257"/>
      <c r="R595" s="256"/>
    </row>
    <row r="596" spans="14:18" ht="15">
      <c r="N596" s="257"/>
      <c r="P596" s="257"/>
      <c r="R596" s="256"/>
    </row>
    <row r="597" spans="14:18" ht="15">
      <c r="N597" s="257"/>
      <c r="P597" s="257"/>
      <c r="R597" s="256"/>
    </row>
    <row r="598" spans="14:18" ht="15">
      <c r="N598" s="257"/>
      <c r="P598" s="257"/>
      <c r="R598" s="256"/>
    </row>
    <row r="599" spans="14:18" ht="15">
      <c r="N599" s="257"/>
      <c r="P599" s="257"/>
      <c r="R599" s="256"/>
    </row>
    <row r="600" spans="14:18" ht="15">
      <c r="N600" s="257"/>
      <c r="P600" s="257"/>
      <c r="R600" s="256"/>
    </row>
    <row r="601" spans="14:18" ht="15">
      <c r="N601" s="257"/>
      <c r="P601" s="257"/>
      <c r="R601" s="256"/>
    </row>
    <row r="602" spans="14:18" ht="15">
      <c r="N602" s="257"/>
      <c r="P602" s="257"/>
      <c r="R602" s="256"/>
    </row>
    <row r="603" spans="14:18" ht="15">
      <c r="N603" s="257"/>
      <c r="P603" s="257"/>
      <c r="R603" s="256"/>
    </row>
    <row r="604" spans="14:18" ht="15">
      <c r="N604" s="257"/>
      <c r="P604" s="257"/>
      <c r="R604" s="256"/>
    </row>
    <row r="605" spans="14:18" ht="15">
      <c r="N605" s="257"/>
      <c r="P605" s="257"/>
      <c r="R605" s="256"/>
    </row>
    <row r="606" spans="14:18" ht="15">
      <c r="N606" s="257"/>
      <c r="P606" s="257"/>
      <c r="R606" s="256"/>
    </row>
    <row r="607" spans="14:18" ht="15">
      <c r="N607" s="257"/>
      <c r="P607" s="257"/>
      <c r="R607" s="256"/>
    </row>
    <row r="608" spans="14:18" ht="15">
      <c r="N608" s="257"/>
      <c r="P608" s="257"/>
      <c r="R608" s="256"/>
    </row>
    <row r="609" spans="14:18" ht="15">
      <c r="N609" s="257"/>
      <c r="P609" s="257"/>
      <c r="R609" s="256"/>
    </row>
    <row r="610" spans="14:18" ht="15">
      <c r="N610" s="257"/>
      <c r="P610" s="257"/>
      <c r="R610" s="256"/>
    </row>
    <row r="611" spans="14:18" ht="15">
      <c r="N611" s="257"/>
      <c r="P611" s="257"/>
      <c r="R611" s="256"/>
    </row>
    <row r="612" spans="14:18" ht="15">
      <c r="N612" s="257"/>
      <c r="P612" s="257"/>
      <c r="R612" s="256"/>
    </row>
    <row r="613" spans="14:18" ht="15">
      <c r="N613" s="257"/>
      <c r="P613" s="257"/>
      <c r="R613" s="256"/>
    </row>
    <row r="614" spans="14:18" ht="15">
      <c r="N614" s="257"/>
      <c r="P614" s="257"/>
      <c r="R614" s="256"/>
    </row>
    <row r="615" spans="14:18" ht="15">
      <c r="N615" s="257"/>
      <c r="P615" s="257"/>
      <c r="R615" s="256"/>
    </row>
    <row r="616" spans="14:18" ht="15">
      <c r="N616" s="257"/>
      <c r="P616" s="257"/>
      <c r="R616" s="256"/>
    </row>
    <row r="617" spans="14:18" ht="15">
      <c r="N617" s="257"/>
      <c r="P617" s="257"/>
      <c r="R617" s="256"/>
    </row>
    <row r="618" spans="14:18" ht="15">
      <c r="N618" s="257"/>
      <c r="P618" s="257"/>
      <c r="R618" s="256"/>
    </row>
    <row r="619" spans="14:18" ht="15">
      <c r="N619" s="257"/>
      <c r="P619" s="257"/>
      <c r="R619" s="256"/>
    </row>
    <row r="620" spans="14:18" ht="15">
      <c r="N620" s="257"/>
      <c r="P620" s="257"/>
      <c r="R620" s="256"/>
    </row>
    <row r="621" spans="14:18" ht="15">
      <c r="N621" s="257"/>
      <c r="P621" s="257"/>
      <c r="R621" s="256"/>
    </row>
    <row r="622" spans="14:18" ht="15">
      <c r="N622" s="257"/>
      <c r="P622" s="257"/>
      <c r="R622" s="256"/>
    </row>
    <row r="623" spans="14:18" ht="15">
      <c r="N623" s="257"/>
      <c r="P623" s="257"/>
      <c r="R623" s="256"/>
    </row>
    <row r="624" spans="14:18" ht="15">
      <c r="N624" s="257"/>
      <c r="P624" s="257"/>
      <c r="R624" s="256"/>
    </row>
    <row r="625" spans="14:18" ht="15">
      <c r="N625" s="257"/>
      <c r="P625" s="257"/>
      <c r="R625" s="256"/>
    </row>
    <row r="626" spans="14:18" ht="15">
      <c r="N626" s="257"/>
      <c r="P626" s="257"/>
      <c r="R626" s="256"/>
    </row>
    <row r="627" spans="14:18" ht="15">
      <c r="N627" s="257"/>
      <c r="P627" s="257"/>
      <c r="R627" s="256"/>
    </row>
    <row r="628" spans="14:18" ht="15">
      <c r="N628" s="257"/>
      <c r="P628" s="257"/>
      <c r="R628" s="256"/>
    </row>
    <row r="629" spans="14:18" ht="15">
      <c r="N629" s="257"/>
      <c r="P629" s="257"/>
      <c r="R629" s="256"/>
    </row>
    <row r="630" spans="14:18" ht="15">
      <c r="N630" s="257"/>
      <c r="P630" s="257"/>
      <c r="R630" s="256"/>
    </row>
    <row r="631" spans="14:18" ht="15">
      <c r="N631" s="257"/>
      <c r="P631" s="257"/>
      <c r="R631" s="256"/>
    </row>
    <row r="632" spans="14:18" ht="15">
      <c r="N632" s="257"/>
      <c r="P632" s="257"/>
      <c r="R632" s="256"/>
    </row>
    <row r="633" spans="14:18" ht="15">
      <c r="N633" s="257"/>
      <c r="P633" s="257"/>
      <c r="R633" s="256"/>
    </row>
    <row r="634" spans="14:18" ht="15">
      <c r="N634" s="257"/>
      <c r="P634" s="257"/>
      <c r="R634" s="256"/>
    </row>
    <row r="635" spans="14:18" ht="15">
      <c r="N635" s="257"/>
      <c r="P635" s="257"/>
      <c r="R635" s="256"/>
    </row>
    <row r="636" spans="14:18" ht="15">
      <c r="N636" s="257"/>
      <c r="P636" s="257"/>
      <c r="R636" s="256"/>
    </row>
    <row r="637" spans="14:18" ht="15">
      <c r="N637" s="257"/>
      <c r="P637" s="257"/>
      <c r="R637" s="256"/>
    </row>
    <row r="638" spans="14:18" ht="15">
      <c r="N638" s="257"/>
      <c r="P638" s="257"/>
      <c r="R638" s="256"/>
    </row>
    <row r="639" spans="14:18" ht="15">
      <c r="N639" s="257"/>
      <c r="P639" s="257"/>
      <c r="R639" s="256"/>
    </row>
    <row r="640" spans="14:18" ht="15">
      <c r="N640" s="257"/>
      <c r="P640" s="257"/>
      <c r="R640" s="256"/>
    </row>
    <row r="641" spans="14:18" ht="15">
      <c r="N641" s="257"/>
      <c r="P641" s="257"/>
      <c r="R641" s="256"/>
    </row>
    <row r="642" spans="14:18" ht="15">
      <c r="N642" s="257"/>
      <c r="P642" s="257"/>
      <c r="R642" s="256"/>
    </row>
    <row r="643" spans="14:18" ht="15">
      <c r="N643" s="257"/>
      <c r="P643" s="257"/>
      <c r="R643" s="256"/>
    </row>
    <row r="644" spans="14:18" ht="15">
      <c r="N644" s="257"/>
      <c r="P644" s="257"/>
      <c r="R644" s="256"/>
    </row>
    <row r="645" spans="14:18" ht="15">
      <c r="N645" s="257"/>
      <c r="P645" s="257"/>
      <c r="R645" s="256"/>
    </row>
    <row r="646" spans="14:18" ht="15">
      <c r="N646" s="257"/>
      <c r="P646" s="257"/>
      <c r="R646" s="256"/>
    </row>
    <row r="647" spans="14:18" ht="15">
      <c r="N647" s="257"/>
      <c r="P647" s="257"/>
      <c r="R647" s="256"/>
    </row>
    <row r="648" spans="14:18" ht="15">
      <c r="N648" s="257"/>
      <c r="P648" s="257"/>
      <c r="R648" s="256"/>
    </row>
    <row r="649" spans="14:18" ht="15">
      <c r="N649" s="257"/>
      <c r="P649" s="257"/>
      <c r="R649" s="256"/>
    </row>
    <row r="650" spans="14:18" ht="15">
      <c r="N650" s="257"/>
      <c r="P650" s="257"/>
      <c r="R650" s="256"/>
    </row>
    <row r="651" spans="14:18" ht="15">
      <c r="N651" s="257"/>
      <c r="P651" s="257"/>
      <c r="R651" s="256"/>
    </row>
    <row r="652" spans="14:18" ht="15">
      <c r="N652" s="257"/>
      <c r="P652" s="257"/>
      <c r="R652" s="256"/>
    </row>
    <row r="653" spans="14:18" ht="15">
      <c r="N653" s="257"/>
      <c r="P653" s="257"/>
      <c r="R653" s="256"/>
    </row>
    <row r="654" spans="14:18" ht="15">
      <c r="N654" s="257"/>
      <c r="P654" s="257"/>
      <c r="R654" s="256"/>
    </row>
    <row r="655" spans="14:18" ht="15">
      <c r="N655" s="257"/>
      <c r="P655" s="257"/>
      <c r="R655" s="256"/>
    </row>
    <row r="656" spans="14:18" ht="15">
      <c r="N656" s="257"/>
      <c r="P656" s="257"/>
      <c r="R656" s="256"/>
    </row>
    <row r="657" spans="14:18" ht="15">
      <c r="N657" s="257"/>
      <c r="P657" s="257"/>
      <c r="R657" s="256"/>
    </row>
    <row r="658" spans="14:18" ht="15">
      <c r="N658" s="257"/>
      <c r="P658" s="257"/>
      <c r="R658" s="256"/>
    </row>
    <row r="659" spans="14:18" ht="15">
      <c r="N659" s="257"/>
      <c r="P659" s="257"/>
      <c r="R659" s="256"/>
    </row>
    <row r="660" spans="14:18" ht="15">
      <c r="N660" s="257"/>
      <c r="P660" s="257"/>
      <c r="R660" s="256"/>
    </row>
    <row r="661" spans="14:18" ht="15">
      <c r="N661" s="257"/>
      <c r="P661" s="257"/>
      <c r="R661" s="256"/>
    </row>
    <row r="662" spans="14:18" ht="15">
      <c r="N662" s="257"/>
      <c r="P662" s="257"/>
      <c r="R662" s="256"/>
    </row>
    <row r="663" spans="14:18" ht="15">
      <c r="N663" s="257"/>
      <c r="P663" s="257"/>
      <c r="R663" s="256"/>
    </row>
    <row r="664" spans="14:18" ht="15">
      <c r="N664" s="257"/>
      <c r="P664" s="257"/>
      <c r="R664" s="256"/>
    </row>
    <row r="665" spans="14:18" ht="15">
      <c r="N665" s="257"/>
      <c r="P665" s="257"/>
      <c r="R665" s="256"/>
    </row>
    <row r="666" spans="14:18" ht="15">
      <c r="N666" s="257"/>
      <c r="P666" s="257"/>
      <c r="R666" s="256"/>
    </row>
    <row r="667" spans="14:18" ht="15">
      <c r="N667" s="257"/>
      <c r="P667" s="257"/>
      <c r="R667" s="256"/>
    </row>
    <row r="668" spans="14:18" ht="15">
      <c r="N668" s="257"/>
      <c r="P668" s="257"/>
      <c r="R668" s="256"/>
    </row>
    <row r="669" spans="14:18" ht="15">
      <c r="N669" s="257"/>
      <c r="P669" s="257"/>
      <c r="R669" s="256"/>
    </row>
    <row r="670" spans="14:18" ht="15">
      <c r="N670" s="257"/>
      <c r="P670" s="257"/>
      <c r="R670" s="256"/>
    </row>
    <row r="671" spans="14:18" ht="15">
      <c r="N671" s="257"/>
      <c r="P671" s="257"/>
      <c r="R671" s="256"/>
    </row>
    <row r="672" spans="14:18" ht="15">
      <c r="N672" s="257"/>
      <c r="P672" s="257"/>
      <c r="R672" s="256"/>
    </row>
    <row r="673" spans="14:18" ht="15">
      <c r="N673" s="257"/>
      <c r="P673" s="257"/>
      <c r="R673" s="256"/>
    </row>
    <row r="674" spans="14:18" ht="15">
      <c r="N674" s="257"/>
      <c r="P674" s="257"/>
      <c r="R674" s="256"/>
    </row>
    <row r="675" spans="14:18" ht="15">
      <c r="N675" s="257"/>
      <c r="P675" s="257"/>
      <c r="R675" s="256"/>
    </row>
    <row r="676" spans="14:18" ht="15">
      <c r="N676" s="257"/>
      <c r="P676" s="257"/>
      <c r="R676" s="256"/>
    </row>
    <row r="677" spans="14:18" ht="15">
      <c r="N677" s="257"/>
      <c r="P677" s="257"/>
      <c r="R677" s="256"/>
    </row>
    <row r="678" spans="14:18" ht="15">
      <c r="N678" s="257"/>
      <c r="P678" s="257"/>
      <c r="R678" s="256"/>
    </row>
    <row r="679" spans="14:18" ht="15">
      <c r="N679" s="257"/>
      <c r="P679" s="257"/>
      <c r="R679" s="256"/>
    </row>
    <row r="680" spans="14:18" ht="15">
      <c r="N680" s="257"/>
      <c r="P680" s="257"/>
      <c r="R680" s="256"/>
    </row>
    <row r="681" spans="14:18" ht="15">
      <c r="N681" s="257"/>
      <c r="P681" s="257"/>
      <c r="R681" s="256"/>
    </row>
    <row r="682" spans="14:18" ht="15">
      <c r="N682" s="257"/>
      <c r="P682" s="257"/>
      <c r="R682" s="256"/>
    </row>
    <row r="683" spans="14:18" ht="15">
      <c r="N683" s="257"/>
      <c r="P683" s="257"/>
      <c r="R683" s="256"/>
    </row>
    <row r="684" spans="14:18" ht="15">
      <c r="N684" s="257"/>
      <c r="P684" s="257"/>
      <c r="R684" s="256"/>
    </row>
    <row r="685" spans="14:18" ht="15">
      <c r="N685" s="257"/>
      <c r="P685" s="257"/>
      <c r="R685" s="256"/>
    </row>
    <row r="686" spans="14:18" ht="15">
      <c r="N686" s="257"/>
      <c r="P686" s="257"/>
      <c r="R686" s="256"/>
    </row>
    <row r="687" spans="14:18" ht="15">
      <c r="N687" s="257"/>
      <c r="P687" s="257"/>
      <c r="R687" s="256"/>
    </row>
    <row r="688" spans="14:18" ht="15">
      <c r="N688" s="257"/>
      <c r="P688" s="257"/>
      <c r="R688" s="256"/>
    </row>
    <row r="689" spans="14:18" ht="15">
      <c r="N689" s="257"/>
      <c r="P689" s="257"/>
      <c r="R689" s="256"/>
    </row>
    <row r="690" spans="14:18" ht="15">
      <c r="N690" s="257"/>
      <c r="P690" s="257"/>
      <c r="R690" s="256"/>
    </row>
    <row r="691" spans="14:18" ht="15">
      <c r="N691" s="257"/>
      <c r="P691" s="257"/>
      <c r="R691" s="256"/>
    </row>
    <row r="692" spans="14:18" ht="15">
      <c r="N692" s="257"/>
      <c r="P692" s="257"/>
      <c r="R692" s="256"/>
    </row>
    <row r="693" spans="14:18" ht="15">
      <c r="N693" s="257"/>
      <c r="P693" s="257"/>
      <c r="R693" s="256"/>
    </row>
    <row r="694" spans="14:18" ht="15">
      <c r="N694" s="257"/>
      <c r="P694" s="257"/>
      <c r="R694" s="256"/>
    </row>
    <row r="695" spans="14:18" ht="15">
      <c r="N695" s="257"/>
      <c r="P695" s="257"/>
      <c r="R695" s="256"/>
    </row>
    <row r="696" spans="14:18" ht="15">
      <c r="N696" s="257"/>
      <c r="P696" s="257"/>
      <c r="R696" s="256"/>
    </row>
    <row r="697" spans="14:18" ht="15">
      <c r="N697" s="257"/>
      <c r="P697" s="257"/>
      <c r="R697" s="256"/>
    </row>
    <row r="698" spans="14:18" ht="15">
      <c r="N698" s="257"/>
      <c r="P698" s="257"/>
      <c r="R698" s="256"/>
    </row>
    <row r="699" spans="14:18" ht="15">
      <c r="N699" s="257"/>
      <c r="P699" s="257"/>
      <c r="R699" s="256"/>
    </row>
    <row r="700" spans="14:18" ht="15">
      <c r="N700" s="257"/>
      <c r="P700" s="257"/>
      <c r="R700" s="256"/>
    </row>
    <row r="701" spans="14:18" ht="15">
      <c r="N701" s="257"/>
      <c r="P701" s="257"/>
      <c r="R701" s="256"/>
    </row>
    <row r="702" spans="14:18" ht="15">
      <c r="N702" s="257"/>
      <c r="P702" s="257"/>
      <c r="R702" s="256"/>
    </row>
    <row r="703" spans="14:18" ht="15">
      <c r="N703" s="257"/>
      <c r="P703" s="257"/>
      <c r="R703" s="256"/>
    </row>
    <row r="704" spans="14:18" ht="15">
      <c r="N704" s="257"/>
      <c r="P704" s="257"/>
      <c r="R704" s="256"/>
    </row>
    <row r="705" spans="14:18" ht="15">
      <c r="N705" s="257"/>
      <c r="P705" s="257"/>
      <c r="R705" s="256"/>
    </row>
    <row r="706" spans="14:18" ht="15">
      <c r="N706" s="257"/>
      <c r="P706" s="257"/>
      <c r="R706" s="256"/>
    </row>
    <row r="707" spans="14:18" ht="15">
      <c r="N707" s="257"/>
      <c r="P707" s="257"/>
      <c r="R707" s="256"/>
    </row>
    <row r="708" spans="14:18" ht="15">
      <c r="N708" s="257"/>
      <c r="P708" s="257"/>
      <c r="R708" s="256"/>
    </row>
    <row r="709" spans="14:18" ht="15">
      <c r="N709" s="257"/>
      <c r="P709" s="257"/>
      <c r="R709" s="256"/>
    </row>
    <row r="710" spans="14:18" ht="15">
      <c r="N710" s="257"/>
      <c r="P710" s="257"/>
      <c r="R710" s="256"/>
    </row>
    <row r="711" spans="14:18" ht="15">
      <c r="N711" s="257"/>
      <c r="P711" s="257"/>
      <c r="R711" s="256"/>
    </row>
    <row r="712" spans="14:18" ht="15">
      <c r="N712" s="257"/>
      <c r="P712" s="257"/>
      <c r="R712" s="256"/>
    </row>
    <row r="713" spans="14:18" ht="15">
      <c r="N713" s="257"/>
      <c r="P713" s="257"/>
      <c r="R713" s="256"/>
    </row>
    <row r="714" spans="14:18" ht="15">
      <c r="N714" s="257"/>
      <c r="P714" s="257"/>
      <c r="R714" s="256"/>
    </row>
    <row r="715" spans="14:18" ht="15">
      <c r="N715" s="257"/>
      <c r="P715" s="257"/>
      <c r="R715" s="256"/>
    </row>
    <row r="716" spans="14:18" ht="15">
      <c r="N716" s="257"/>
      <c r="P716" s="257"/>
      <c r="R716" s="256"/>
    </row>
    <row r="717" spans="14:18" ht="15">
      <c r="N717" s="257"/>
      <c r="P717" s="257"/>
      <c r="R717" s="256"/>
    </row>
    <row r="718" spans="14:18" ht="15">
      <c r="N718" s="257"/>
      <c r="P718" s="257"/>
      <c r="R718" s="256"/>
    </row>
    <row r="719" spans="14:18" ht="15">
      <c r="N719" s="257"/>
      <c r="P719" s="257"/>
      <c r="R719" s="256"/>
    </row>
    <row r="720" spans="14:18" ht="15">
      <c r="N720" s="257"/>
      <c r="P720" s="257"/>
      <c r="R720" s="256"/>
    </row>
    <row r="721" spans="14:18" ht="15">
      <c r="N721" s="257"/>
      <c r="P721" s="257"/>
      <c r="R721" s="256"/>
    </row>
    <row r="722" spans="14:18" ht="15">
      <c r="N722" s="257"/>
      <c r="P722" s="257"/>
      <c r="R722" s="256"/>
    </row>
    <row r="723" spans="14:18" ht="15">
      <c r="N723" s="257"/>
      <c r="P723" s="257"/>
      <c r="R723" s="256"/>
    </row>
    <row r="724" spans="14:18" ht="15">
      <c r="N724" s="257"/>
      <c r="P724" s="257"/>
      <c r="R724" s="256"/>
    </row>
    <row r="725" spans="14:18" ht="15">
      <c r="N725" s="257"/>
      <c r="P725" s="257"/>
      <c r="R725" s="256"/>
    </row>
    <row r="726" spans="14:18" ht="15">
      <c r="N726" s="257"/>
      <c r="P726" s="257"/>
      <c r="R726" s="256"/>
    </row>
    <row r="727" spans="14:18" ht="15">
      <c r="N727" s="257"/>
      <c r="P727" s="257"/>
      <c r="R727" s="256"/>
    </row>
    <row r="728" spans="14:18" ht="15">
      <c r="N728" s="257"/>
      <c r="P728" s="257"/>
      <c r="R728" s="256"/>
    </row>
    <row r="729" spans="14:18" ht="15">
      <c r="N729" s="257"/>
      <c r="P729" s="257"/>
      <c r="R729" s="256"/>
    </row>
    <row r="730" spans="14:18" ht="15">
      <c r="N730" s="257"/>
      <c r="P730" s="257"/>
      <c r="R730" s="256"/>
    </row>
    <row r="731" spans="14:18" ht="15">
      <c r="N731" s="257"/>
      <c r="P731" s="257"/>
      <c r="R731" s="256"/>
    </row>
    <row r="732" spans="14:18" ht="15">
      <c r="N732" s="257"/>
      <c r="P732" s="257"/>
      <c r="R732" s="256"/>
    </row>
    <row r="733" spans="14:18" ht="15">
      <c r="N733" s="257"/>
      <c r="P733" s="257"/>
      <c r="R733" s="256"/>
    </row>
    <row r="734" spans="14:18" ht="15">
      <c r="N734" s="257"/>
      <c r="P734" s="257"/>
      <c r="R734" s="256"/>
    </row>
    <row r="735" spans="14:18" ht="15">
      <c r="N735" s="257"/>
      <c r="P735" s="257"/>
      <c r="R735" s="256"/>
    </row>
    <row r="736" spans="14:18" ht="15">
      <c r="N736" s="257"/>
      <c r="P736" s="257"/>
      <c r="R736" s="256"/>
    </row>
    <row r="737" spans="14:18" ht="15">
      <c r="N737" s="257"/>
      <c r="P737" s="257"/>
      <c r="R737" s="256"/>
    </row>
    <row r="738" spans="14:18" ht="15">
      <c r="N738" s="257"/>
      <c r="P738" s="257"/>
      <c r="R738" s="256"/>
    </row>
    <row r="739" spans="14:18" ht="15">
      <c r="N739" s="257"/>
      <c r="P739" s="257"/>
      <c r="R739" s="256"/>
    </row>
    <row r="740" spans="14:18" ht="15">
      <c r="N740" s="257"/>
      <c r="P740" s="257"/>
      <c r="R740" s="256"/>
    </row>
    <row r="741" spans="14:18" ht="15">
      <c r="N741" s="257"/>
      <c r="P741" s="257"/>
      <c r="R741" s="256"/>
    </row>
    <row r="742" spans="14:18" ht="15">
      <c r="N742" s="257"/>
      <c r="P742" s="257"/>
      <c r="R742" s="256"/>
    </row>
    <row r="743" spans="14:18" ht="15">
      <c r="N743" s="257"/>
      <c r="P743" s="257"/>
      <c r="R743" s="256"/>
    </row>
    <row r="744" spans="14:18" ht="15">
      <c r="N744" s="257"/>
      <c r="P744" s="257"/>
      <c r="R744" s="256"/>
    </row>
    <row r="745" spans="14:18" ht="15">
      <c r="N745" s="257"/>
      <c r="P745" s="257"/>
      <c r="R745" s="256"/>
    </row>
    <row r="746" spans="14:18" ht="15">
      <c r="N746" s="257"/>
      <c r="P746" s="257"/>
      <c r="R746" s="256"/>
    </row>
    <row r="747" spans="14:18" ht="15">
      <c r="N747" s="257"/>
      <c r="P747" s="257"/>
      <c r="R747" s="256"/>
    </row>
    <row r="748" spans="14:18" ht="15">
      <c r="N748" s="257"/>
      <c r="P748" s="257"/>
      <c r="R748" s="256"/>
    </row>
    <row r="749" spans="14:18" ht="15">
      <c r="N749" s="257"/>
      <c r="P749" s="257"/>
      <c r="R749" s="256"/>
    </row>
    <row r="750" spans="14:18" ht="15">
      <c r="N750" s="257"/>
      <c r="P750" s="257"/>
      <c r="R750" s="256"/>
    </row>
    <row r="751" spans="14:18" ht="15">
      <c r="N751" s="257"/>
      <c r="P751" s="257"/>
      <c r="R751" s="256"/>
    </row>
    <row r="752" spans="14:18" ht="15">
      <c r="N752" s="257"/>
      <c r="P752" s="257"/>
      <c r="R752" s="256"/>
    </row>
    <row r="753" spans="14:18" ht="15">
      <c r="N753" s="257"/>
      <c r="P753" s="257"/>
      <c r="R753" s="256"/>
    </row>
    <row r="754" spans="14:18" ht="15">
      <c r="N754" s="257"/>
      <c r="P754" s="257"/>
      <c r="R754" s="256"/>
    </row>
    <row r="755" spans="14:18" ht="15">
      <c r="N755" s="257"/>
      <c r="P755" s="257"/>
      <c r="R755" s="256"/>
    </row>
    <row r="756" spans="14:18" ht="15">
      <c r="N756" s="257"/>
      <c r="P756" s="257"/>
      <c r="R756" s="256"/>
    </row>
    <row r="757" spans="14:18" ht="15">
      <c r="N757" s="257"/>
      <c r="P757" s="257"/>
      <c r="R757" s="256"/>
    </row>
    <row r="758" spans="14:18" ht="15">
      <c r="N758" s="257"/>
      <c r="P758" s="257"/>
      <c r="R758" s="256"/>
    </row>
    <row r="759" spans="14:18" ht="15">
      <c r="N759" s="257"/>
      <c r="P759" s="257"/>
      <c r="R759" s="256"/>
    </row>
    <row r="760" spans="14:18" ht="15">
      <c r="N760" s="257"/>
      <c r="P760" s="257"/>
      <c r="R760" s="256"/>
    </row>
    <row r="761" spans="14:18" ht="15">
      <c r="N761" s="257"/>
      <c r="P761" s="257"/>
      <c r="R761" s="256"/>
    </row>
    <row r="762" spans="14:18" ht="15">
      <c r="N762" s="257"/>
      <c r="P762" s="257"/>
      <c r="R762" s="256"/>
    </row>
    <row r="763" spans="14:18" ht="15">
      <c r="N763" s="257"/>
      <c r="P763" s="257"/>
      <c r="R763" s="256"/>
    </row>
    <row r="764" spans="14:18" ht="15">
      <c r="N764" s="257"/>
      <c r="P764" s="257"/>
      <c r="R764" s="256"/>
    </row>
    <row r="765" spans="14:18" ht="15">
      <c r="N765" s="257"/>
      <c r="P765" s="257"/>
      <c r="R765" s="256"/>
    </row>
    <row r="766" spans="14:18" ht="15">
      <c r="N766" s="257"/>
      <c r="P766" s="257"/>
      <c r="R766" s="256"/>
    </row>
    <row r="767" spans="14:18" ht="15">
      <c r="N767" s="257"/>
      <c r="P767" s="257"/>
      <c r="R767" s="256"/>
    </row>
    <row r="768" spans="14:18" ht="15">
      <c r="N768" s="257"/>
      <c r="P768" s="257"/>
      <c r="R768" s="256"/>
    </row>
    <row r="769" spans="14:18" ht="15">
      <c r="N769" s="257"/>
      <c r="P769" s="257"/>
      <c r="R769" s="256"/>
    </row>
    <row r="770" spans="14:18" ht="15">
      <c r="N770" s="257"/>
      <c r="P770" s="257"/>
      <c r="R770" s="256"/>
    </row>
    <row r="771" spans="14:18" ht="15">
      <c r="N771" s="257"/>
      <c r="P771" s="257"/>
      <c r="R771" s="256"/>
    </row>
    <row r="772" spans="14:18" ht="15">
      <c r="N772" s="257"/>
      <c r="P772" s="257"/>
      <c r="R772" s="256"/>
    </row>
    <row r="773" spans="14:18" ht="15">
      <c r="N773" s="257"/>
      <c r="P773" s="257"/>
      <c r="R773" s="256"/>
    </row>
    <row r="774" spans="14:18" ht="15">
      <c r="N774" s="257"/>
      <c r="P774" s="257"/>
      <c r="R774" s="256"/>
    </row>
    <row r="775" spans="14:18" ht="15">
      <c r="N775" s="257"/>
      <c r="P775" s="257"/>
      <c r="R775" s="256"/>
    </row>
    <row r="776" spans="14:18" ht="15">
      <c r="N776" s="257"/>
      <c r="P776" s="257"/>
      <c r="R776" s="256"/>
    </row>
    <row r="777" spans="14:18" ht="15">
      <c r="N777" s="257"/>
      <c r="P777" s="257"/>
      <c r="R777" s="256"/>
    </row>
    <row r="778" spans="14:18" ht="15">
      <c r="N778" s="257"/>
      <c r="P778" s="257"/>
      <c r="R778" s="256"/>
    </row>
    <row r="779" spans="14:18" ht="15">
      <c r="N779" s="257"/>
      <c r="P779" s="257"/>
      <c r="R779" s="256"/>
    </row>
    <row r="780" spans="14:18" ht="15">
      <c r="N780" s="257"/>
      <c r="P780" s="257"/>
      <c r="R780" s="256"/>
    </row>
    <row r="781" spans="14:18" ht="15">
      <c r="N781" s="257"/>
      <c r="P781" s="257"/>
      <c r="R781" s="256"/>
    </row>
    <row r="782" spans="14:18" ht="15">
      <c r="N782" s="257"/>
      <c r="P782" s="257"/>
      <c r="R782" s="256"/>
    </row>
    <row r="783" spans="14:18" ht="15">
      <c r="N783" s="257"/>
      <c r="P783" s="257"/>
      <c r="R783" s="256"/>
    </row>
    <row r="784" spans="14:18" ht="15">
      <c r="N784" s="257"/>
      <c r="P784" s="257"/>
      <c r="R784" s="256"/>
    </row>
    <row r="785" spans="14:18" ht="15">
      <c r="N785" s="257"/>
      <c r="P785" s="257"/>
      <c r="R785" s="256"/>
    </row>
    <row r="786" spans="14:18" ht="15">
      <c r="N786" s="257"/>
      <c r="P786" s="257"/>
      <c r="R786" s="256"/>
    </row>
    <row r="787" spans="14:18" ht="15">
      <c r="N787" s="257"/>
      <c r="P787" s="257"/>
      <c r="R787" s="256"/>
    </row>
    <row r="788" spans="14:18" ht="15">
      <c r="N788" s="257"/>
      <c r="P788" s="257"/>
      <c r="R788" s="256"/>
    </row>
    <row r="789" spans="14:18" ht="15">
      <c r="N789" s="257"/>
      <c r="P789" s="257"/>
      <c r="R789" s="256"/>
    </row>
    <row r="790" spans="14:18" ht="15">
      <c r="N790" s="257"/>
      <c r="P790" s="257"/>
      <c r="R790" s="256"/>
    </row>
    <row r="791" spans="14:18" ht="15">
      <c r="N791" s="257"/>
      <c r="P791" s="257"/>
      <c r="R791" s="256"/>
    </row>
    <row r="792" spans="14:18" ht="15">
      <c r="N792" s="257"/>
      <c r="P792" s="257"/>
      <c r="R792" s="256"/>
    </row>
    <row r="793" spans="14:18" ht="15">
      <c r="N793" s="257"/>
      <c r="P793" s="257"/>
      <c r="R793" s="256"/>
    </row>
    <row r="794" spans="14:18" ht="15">
      <c r="N794" s="257"/>
      <c r="P794" s="257"/>
      <c r="R794" s="256"/>
    </row>
    <row r="795" spans="14:18" ht="15">
      <c r="N795" s="257"/>
      <c r="P795" s="257"/>
      <c r="R795" s="256"/>
    </row>
    <row r="796" spans="14:18" ht="15">
      <c r="N796" s="257"/>
      <c r="P796" s="257"/>
      <c r="R796" s="256"/>
    </row>
    <row r="797" spans="14:18" ht="15">
      <c r="N797" s="257"/>
      <c r="P797" s="257"/>
      <c r="R797" s="256"/>
    </row>
    <row r="798" spans="14:18" ht="15">
      <c r="N798" s="257"/>
      <c r="P798" s="257"/>
      <c r="R798" s="256"/>
    </row>
    <row r="799" spans="14:18" ht="15">
      <c r="N799" s="257"/>
      <c r="P799" s="257"/>
      <c r="R799" s="256"/>
    </row>
    <row r="800" spans="14:18" ht="15">
      <c r="N800" s="257"/>
      <c r="P800" s="257"/>
      <c r="R800" s="256"/>
    </row>
    <row r="801" spans="14:18" ht="15">
      <c r="N801" s="257"/>
      <c r="P801" s="257"/>
      <c r="R801" s="256"/>
    </row>
    <row r="802" spans="14:18" ht="15">
      <c r="N802" s="257"/>
      <c r="P802" s="257"/>
      <c r="R802" s="256"/>
    </row>
    <row r="803" spans="14:18" ht="15">
      <c r="N803" s="257"/>
      <c r="P803" s="257"/>
      <c r="R803" s="256"/>
    </row>
    <row r="804" spans="14:18" ht="15">
      <c r="N804" s="257"/>
      <c r="P804" s="257"/>
      <c r="R804" s="256"/>
    </row>
    <row r="805" spans="14:18" ht="15">
      <c r="N805" s="257"/>
      <c r="P805" s="257"/>
      <c r="R805" s="256"/>
    </row>
    <row r="806" spans="14:18" ht="15">
      <c r="N806" s="257"/>
      <c r="P806" s="257"/>
      <c r="R806" s="256"/>
    </row>
    <row r="807" spans="14:18" ht="15">
      <c r="N807" s="257"/>
      <c r="P807" s="257"/>
      <c r="R807" s="256"/>
    </row>
    <row r="808" spans="14:18" ht="15">
      <c r="N808" s="257"/>
      <c r="P808" s="257"/>
      <c r="R808" s="256"/>
    </row>
    <row r="809" spans="14:18" ht="15">
      <c r="N809" s="257"/>
      <c r="P809" s="257"/>
      <c r="R809" s="256"/>
    </row>
    <row r="810" spans="14:18" ht="15">
      <c r="N810" s="257"/>
      <c r="P810" s="257"/>
      <c r="R810" s="256"/>
    </row>
    <row r="811" spans="14:18" ht="15">
      <c r="N811" s="257"/>
      <c r="P811" s="257"/>
      <c r="R811" s="256"/>
    </row>
    <row r="812" spans="14:18" ht="15">
      <c r="N812" s="257"/>
      <c r="P812" s="257"/>
      <c r="R812" s="256"/>
    </row>
    <row r="813" spans="14:18" ht="15">
      <c r="N813" s="257"/>
      <c r="P813" s="257"/>
      <c r="R813" s="256"/>
    </row>
    <row r="814" spans="14:18" ht="15">
      <c r="N814" s="257"/>
      <c r="P814" s="257"/>
      <c r="R814" s="256"/>
    </row>
    <row r="815" spans="14:18" ht="15">
      <c r="N815" s="257"/>
      <c r="P815" s="257"/>
      <c r="R815" s="256"/>
    </row>
    <row r="816" spans="14:18" ht="15">
      <c r="N816" s="257"/>
      <c r="P816" s="257"/>
      <c r="R816" s="256"/>
    </row>
    <row r="817" spans="14:18" ht="15">
      <c r="N817" s="257"/>
      <c r="P817" s="257"/>
      <c r="R817" s="256"/>
    </row>
    <row r="818" spans="14:18" ht="15">
      <c r="N818" s="257"/>
      <c r="P818" s="257"/>
      <c r="R818" s="256"/>
    </row>
    <row r="819" spans="14:18" ht="15">
      <c r="N819" s="257"/>
      <c r="P819" s="257"/>
      <c r="R819" s="256"/>
    </row>
    <row r="820" spans="14:18" ht="15">
      <c r="N820" s="257"/>
      <c r="P820" s="257"/>
      <c r="R820" s="256"/>
    </row>
    <row r="821" spans="14:18" ht="15">
      <c r="N821" s="257"/>
      <c r="P821" s="257"/>
      <c r="R821" s="256"/>
    </row>
    <row r="822" spans="14:18" ht="15">
      <c r="N822" s="257"/>
      <c r="P822" s="257"/>
      <c r="R822" s="256"/>
    </row>
    <row r="823" spans="14:18" ht="15">
      <c r="N823" s="257"/>
      <c r="P823" s="257"/>
      <c r="R823" s="256"/>
    </row>
    <row r="824" spans="14:18" ht="15">
      <c r="N824" s="257"/>
      <c r="P824" s="257"/>
      <c r="R824" s="256"/>
    </row>
    <row r="825" spans="14:18" ht="15">
      <c r="N825" s="257"/>
      <c r="P825" s="257"/>
      <c r="R825" s="256"/>
    </row>
    <row r="826" spans="14:18" ht="15">
      <c r="N826" s="257"/>
      <c r="P826" s="257"/>
      <c r="R826" s="256"/>
    </row>
    <row r="827" spans="14:18" ht="15">
      <c r="N827" s="257"/>
      <c r="P827" s="257"/>
      <c r="R827" s="256"/>
    </row>
    <row r="828" spans="14:18" ht="15">
      <c r="N828" s="257"/>
      <c r="P828" s="257"/>
      <c r="R828" s="256"/>
    </row>
    <row r="829" spans="14:18" ht="15">
      <c r="N829" s="257"/>
      <c r="P829" s="257"/>
      <c r="R829" s="256"/>
    </row>
    <row r="830" spans="14:18" ht="15">
      <c r="N830" s="257"/>
      <c r="P830" s="257"/>
      <c r="R830" s="256"/>
    </row>
    <row r="831" spans="14:18" ht="15">
      <c r="N831" s="257"/>
      <c r="P831" s="257"/>
      <c r="R831" s="256"/>
    </row>
    <row r="832" spans="14:18" ht="15">
      <c r="N832" s="257"/>
      <c r="P832" s="257"/>
      <c r="R832" s="256"/>
    </row>
    <row r="833" spans="14:18" ht="15">
      <c r="N833" s="257"/>
      <c r="P833" s="257"/>
      <c r="R833" s="256"/>
    </row>
    <row r="834" spans="14:18" ht="15">
      <c r="N834" s="257"/>
      <c r="P834" s="257"/>
      <c r="R834" s="256"/>
    </row>
    <row r="835" spans="14:18" ht="15">
      <c r="N835" s="257"/>
      <c r="P835" s="257"/>
      <c r="R835" s="256"/>
    </row>
    <row r="836" spans="14:18" ht="15">
      <c r="N836" s="257"/>
      <c r="P836" s="257"/>
      <c r="R836" s="256"/>
    </row>
    <row r="837" spans="14:18" ht="15">
      <c r="N837" s="257"/>
      <c r="P837" s="257"/>
      <c r="R837" s="256"/>
    </row>
    <row r="838" spans="14:18" ht="15">
      <c r="N838" s="257"/>
      <c r="P838" s="257"/>
      <c r="R838" s="256"/>
    </row>
    <row r="839" spans="14:18" ht="15">
      <c r="N839" s="257"/>
      <c r="P839" s="257"/>
      <c r="R839" s="256"/>
    </row>
    <row r="840" spans="14:18" ht="15">
      <c r="N840" s="257"/>
      <c r="P840" s="257"/>
      <c r="R840" s="256"/>
    </row>
    <row r="841" spans="14:18" ht="15">
      <c r="N841" s="257"/>
      <c r="P841" s="257"/>
      <c r="R841" s="256"/>
    </row>
    <row r="842" spans="14:18" ht="15">
      <c r="N842" s="257"/>
      <c r="P842" s="257"/>
      <c r="R842" s="256"/>
    </row>
    <row r="843" spans="14:18" ht="15">
      <c r="N843" s="257"/>
      <c r="P843" s="257"/>
      <c r="R843" s="256"/>
    </row>
    <row r="844" spans="14:18" ht="15">
      <c r="N844" s="257"/>
      <c r="P844" s="257"/>
      <c r="R844" s="256"/>
    </row>
    <row r="845" spans="14:18" ht="15">
      <c r="N845" s="257"/>
      <c r="P845" s="257"/>
      <c r="R845" s="256"/>
    </row>
    <row r="846" spans="14:18" ht="15">
      <c r="N846" s="257"/>
      <c r="P846" s="257"/>
      <c r="R846" s="256"/>
    </row>
    <row r="847" spans="14:18" ht="15">
      <c r="N847" s="257"/>
      <c r="P847" s="257"/>
      <c r="R847" s="256"/>
    </row>
    <row r="848" spans="14:18" ht="15">
      <c r="N848" s="257"/>
      <c r="P848" s="257"/>
      <c r="R848" s="256"/>
    </row>
    <row r="849" spans="14:18" ht="15">
      <c r="N849" s="257"/>
      <c r="P849" s="257"/>
      <c r="R849" s="256"/>
    </row>
    <row r="850" spans="14:18" ht="15">
      <c r="N850" s="257"/>
      <c r="P850" s="257"/>
      <c r="R850" s="256"/>
    </row>
    <row r="851" spans="14:18" ht="15">
      <c r="N851" s="257"/>
      <c r="P851" s="257"/>
      <c r="R851" s="256"/>
    </row>
    <row r="852" spans="14:18" ht="15">
      <c r="N852" s="257"/>
      <c r="P852" s="257"/>
      <c r="R852" s="256"/>
    </row>
    <row r="853" spans="14:18" ht="15">
      <c r="N853" s="257"/>
      <c r="P853" s="257"/>
      <c r="R853" s="256"/>
    </row>
    <row r="854" spans="14:18" ht="15">
      <c r="N854" s="257"/>
      <c r="P854" s="257"/>
      <c r="R854" s="256"/>
    </row>
    <row r="855" spans="14:18" ht="15">
      <c r="N855" s="257"/>
      <c r="P855" s="257"/>
      <c r="R855" s="256"/>
    </row>
    <row r="856" spans="14:18" ht="15">
      <c r="N856" s="257"/>
      <c r="P856" s="257"/>
      <c r="R856" s="256"/>
    </row>
    <row r="857" spans="14:18" ht="15">
      <c r="N857" s="257"/>
      <c r="P857" s="257"/>
      <c r="R857" s="256"/>
    </row>
    <row r="858" spans="14:18" ht="15">
      <c r="N858" s="257"/>
      <c r="P858" s="257"/>
      <c r="R858" s="256"/>
    </row>
    <row r="859" spans="14:18" ht="15">
      <c r="N859" s="257"/>
      <c r="P859" s="257"/>
      <c r="R859" s="256"/>
    </row>
    <row r="860" spans="14:18" ht="15">
      <c r="N860" s="257"/>
      <c r="P860" s="257"/>
      <c r="R860" s="256"/>
    </row>
    <row r="861" spans="14:18" ht="15">
      <c r="N861" s="257"/>
      <c r="P861" s="257"/>
      <c r="R861" s="256"/>
    </row>
    <row r="862" spans="14:18" ht="15">
      <c r="N862" s="257"/>
      <c r="P862" s="257"/>
      <c r="R862" s="256"/>
    </row>
    <row r="863" spans="14:18" ht="15">
      <c r="N863" s="257"/>
      <c r="P863" s="257"/>
      <c r="R863" s="256"/>
    </row>
    <row r="864" spans="14:18" ht="15">
      <c r="N864" s="257"/>
      <c r="P864" s="257"/>
      <c r="R864" s="256"/>
    </row>
    <row r="865" spans="14:18" ht="15">
      <c r="N865" s="257"/>
      <c r="P865" s="257"/>
      <c r="R865" s="256"/>
    </row>
    <row r="866" spans="14:18" ht="15">
      <c r="N866" s="257"/>
      <c r="P866" s="257"/>
      <c r="R866" s="256"/>
    </row>
    <row r="867" spans="14:18" ht="15">
      <c r="N867" s="257"/>
      <c r="P867" s="257"/>
      <c r="R867" s="256"/>
    </row>
    <row r="868" spans="14:18" ht="15">
      <c r="N868" s="257"/>
      <c r="P868" s="257"/>
      <c r="R868" s="256"/>
    </row>
    <row r="869" spans="14:18" ht="15">
      <c r="N869" s="257"/>
      <c r="P869" s="257"/>
      <c r="R869" s="256"/>
    </row>
    <row r="870" spans="14:18" ht="15">
      <c r="N870" s="257"/>
      <c r="P870" s="257"/>
      <c r="R870" s="256"/>
    </row>
    <row r="871" spans="14:18" ht="15">
      <c r="N871" s="257"/>
      <c r="P871" s="257"/>
      <c r="R871" s="256"/>
    </row>
    <row r="872" spans="14:18" ht="15">
      <c r="N872" s="257"/>
      <c r="P872" s="257"/>
      <c r="R872" s="256"/>
    </row>
    <row r="873" spans="14:18" ht="15">
      <c r="N873" s="257"/>
      <c r="P873" s="257"/>
      <c r="R873" s="256"/>
    </row>
    <row r="874" spans="14:18" ht="15">
      <c r="N874" s="257"/>
      <c r="P874" s="257"/>
      <c r="R874" s="256"/>
    </row>
    <row r="875" spans="14:18" ht="15">
      <c r="N875" s="257"/>
      <c r="P875" s="257"/>
      <c r="R875" s="256"/>
    </row>
    <row r="876" spans="14:18" ht="15">
      <c r="N876" s="257"/>
      <c r="P876" s="257"/>
      <c r="R876" s="256"/>
    </row>
    <row r="877" spans="14:18" ht="15">
      <c r="N877" s="257"/>
      <c r="P877" s="257"/>
      <c r="R877" s="256"/>
    </row>
    <row r="878" spans="14:18" ht="15">
      <c r="N878" s="257"/>
      <c r="P878" s="257"/>
      <c r="R878" s="256"/>
    </row>
    <row r="879" spans="14:18" ht="15">
      <c r="N879" s="257"/>
      <c r="P879" s="257"/>
      <c r="R879" s="256"/>
    </row>
    <row r="880" spans="14:18" ht="15">
      <c r="N880" s="257"/>
      <c r="P880" s="257"/>
      <c r="R880" s="256"/>
    </row>
    <row r="881" spans="14:18" ht="15">
      <c r="N881" s="257"/>
      <c r="P881" s="257"/>
      <c r="R881" s="256"/>
    </row>
    <row r="882" spans="14:18" ht="15">
      <c r="N882" s="257"/>
      <c r="P882" s="257"/>
      <c r="R882" s="256"/>
    </row>
    <row r="883" spans="14:18" ht="15">
      <c r="N883" s="257"/>
      <c r="P883" s="257"/>
      <c r="R883" s="256"/>
    </row>
    <row r="884" spans="14:18" ht="15">
      <c r="N884" s="257"/>
      <c r="P884" s="257"/>
      <c r="R884" s="256"/>
    </row>
    <row r="885" spans="14:18" ht="15">
      <c r="N885" s="257"/>
      <c r="P885" s="257"/>
      <c r="R885" s="256"/>
    </row>
    <row r="886" spans="14:18" ht="15">
      <c r="N886" s="257"/>
      <c r="P886" s="257"/>
      <c r="R886" s="256"/>
    </row>
    <row r="887" spans="14:18" ht="15">
      <c r="N887" s="257"/>
      <c r="P887" s="257"/>
      <c r="R887" s="256"/>
    </row>
    <row r="888" spans="14:18" ht="15">
      <c r="N888" s="257"/>
      <c r="P888" s="257"/>
      <c r="R888" s="256"/>
    </row>
    <row r="889" spans="14:18" ht="15">
      <c r="N889" s="257"/>
      <c r="P889" s="257"/>
      <c r="R889" s="256"/>
    </row>
    <row r="890" spans="14:18" ht="15">
      <c r="N890" s="257"/>
      <c r="P890" s="257"/>
      <c r="R890" s="256"/>
    </row>
    <row r="891" spans="14:18" ht="15">
      <c r="N891" s="257"/>
      <c r="P891" s="257"/>
      <c r="R891" s="256"/>
    </row>
    <row r="892" spans="14:18" ht="15">
      <c r="N892" s="257"/>
      <c r="P892" s="257"/>
      <c r="R892" s="256"/>
    </row>
    <row r="893" spans="14:18" ht="15">
      <c r="N893" s="257"/>
      <c r="P893" s="257"/>
      <c r="R893" s="256"/>
    </row>
    <row r="894" spans="14:18" ht="15">
      <c r="N894" s="257"/>
      <c r="P894" s="257"/>
      <c r="R894" s="256"/>
    </row>
    <row r="895" spans="14:18" ht="15">
      <c r="N895" s="257"/>
      <c r="P895" s="257"/>
      <c r="R895" s="256"/>
    </row>
    <row r="896" spans="14:18" ht="15">
      <c r="N896" s="257"/>
      <c r="P896" s="257"/>
      <c r="R896" s="256"/>
    </row>
    <row r="897" spans="14:18" ht="15">
      <c r="N897" s="257"/>
      <c r="P897" s="257"/>
      <c r="R897" s="256"/>
    </row>
    <row r="898" spans="14:18" ht="15">
      <c r="N898" s="257"/>
      <c r="P898" s="257"/>
      <c r="R898" s="256"/>
    </row>
    <row r="899" spans="14:18" ht="15">
      <c r="N899" s="257"/>
      <c r="P899" s="257"/>
      <c r="R899" s="256"/>
    </row>
    <row r="900" spans="14:18" ht="15">
      <c r="N900" s="257"/>
      <c r="P900" s="257"/>
      <c r="R900" s="256"/>
    </row>
    <row r="901" spans="14:18" ht="15">
      <c r="N901" s="257"/>
      <c r="P901" s="257"/>
      <c r="R901" s="256"/>
    </row>
    <row r="902" spans="14:18" ht="15">
      <c r="N902" s="257"/>
      <c r="P902" s="257"/>
      <c r="R902" s="256"/>
    </row>
    <row r="903" spans="14:18" ht="15">
      <c r="N903" s="257"/>
      <c r="P903" s="257"/>
      <c r="R903" s="256"/>
    </row>
    <row r="904" spans="14:18" ht="15">
      <c r="N904" s="257"/>
      <c r="P904" s="257"/>
      <c r="R904" s="256"/>
    </row>
    <row r="905" spans="14:18" ht="15">
      <c r="N905" s="257"/>
      <c r="P905" s="257"/>
      <c r="R905" s="256"/>
    </row>
    <row r="906" spans="14:18" ht="15">
      <c r="N906" s="257"/>
      <c r="P906" s="257"/>
      <c r="R906" s="256"/>
    </row>
    <row r="907" spans="14:18" ht="15">
      <c r="N907" s="257"/>
      <c r="P907" s="257"/>
      <c r="R907" s="256"/>
    </row>
    <row r="908" spans="14:18" ht="15">
      <c r="N908" s="257"/>
      <c r="P908" s="257"/>
      <c r="R908" s="256"/>
    </row>
    <row r="909" spans="14:18" ht="15">
      <c r="N909" s="257"/>
      <c r="P909" s="257"/>
      <c r="R909" s="256"/>
    </row>
    <row r="910" spans="14:18" ht="15">
      <c r="N910" s="257"/>
      <c r="P910" s="257"/>
      <c r="R910" s="256"/>
    </row>
    <row r="911" spans="14:18" ht="15">
      <c r="N911" s="257"/>
      <c r="P911" s="257"/>
      <c r="R911" s="256"/>
    </row>
    <row r="912" spans="14:18" ht="15">
      <c r="N912" s="257"/>
      <c r="P912" s="257"/>
      <c r="R912" s="256"/>
    </row>
    <row r="913" spans="14:18" ht="15">
      <c r="N913" s="257"/>
      <c r="P913" s="257"/>
      <c r="R913" s="256"/>
    </row>
    <row r="914" spans="14:18" ht="15">
      <c r="N914" s="257"/>
      <c r="P914" s="257"/>
      <c r="R914" s="256"/>
    </row>
    <row r="915" spans="14:18" ht="15">
      <c r="N915" s="257"/>
      <c r="P915" s="257"/>
      <c r="R915" s="256"/>
    </row>
    <row r="916" spans="14:18" ht="15">
      <c r="N916" s="257"/>
      <c r="P916" s="257"/>
      <c r="R916" s="256"/>
    </row>
    <row r="917" spans="14:18" ht="15">
      <c r="N917" s="257"/>
      <c r="P917" s="257"/>
      <c r="R917" s="256"/>
    </row>
    <row r="918" spans="14:18" ht="15">
      <c r="N918" s="257"/>
      <c r="P918" s="257"/>
      <c r="R918" s="256"/>
    </row>
    <row r="919" spans="14:18" ht="15">
      <c r="N919" s="257"/>
      <c r="P919" s="257"/>
      <c r="R919" s="256"/>
    </row>
    <row r="920" spans="14:18" ht="15">
      <c r="N920" s="257"/>
      <c r="P920" s="257"/>
      <c r="R920" s="256"/>
    </row>
    <row r="921" spans="14:18" ht="15">
      <c r="N921" s="257"/>
      <c r="P921" s="257"/>
      <c r="R921" s="256"/>
    </row>
    <row r="922" spans="14:18" ht="15">
      <c r="N922" s="257"/>
      <c r="P922" s="257"/>
      <c r="R922" s="256"/>
    </row>
    <row r="923" spans="14:18" ht="15">
      <c r="N923" s="257"/>
      <c r="P923" s="257"/>
      <c r="R923" s="256"/>
    </row>
    <row r="924" spans="14:18" ht="15">
      <c r="N924" s="257"/>
      <c r="P924" s="257"/>
      <c r="R924" s="256"/>
    </row>
    <row r="925" spans="14:18" ht="15">
      <c r="N925" s="257"/>
      <c r="P925" s="257"/>
      <c r="R925" s="256"/>
    </row>
    <row r="926" spans="14:18" ht="15">
      <c r="N926" s="257"/>
      <c r="P926" s="257"/>
      <c r="R926" s="256"/>
    </row>
    <row r="927" spans="14:18" ht="15">
      <c r="N927" s="257"/>
      <c r="P927" s="257"/>
      <c r="R927" s="256"/>
    </row>
    <row r="928" spans="14:18" ht="15">
      <c r="N928" s="257"/>
      <c r="P928" s="257"/>
      <c r="R928" s="256"/>
    </row>
    <row r="929" spans="14:18" ht="15">
      <c r="N929" s="257"/>
      <c r="P929" s="257"/>
      <c r="R929" s="256"/>
    </row>
    <row r="930" spans="14:18" ht="15">
      <c r="N930" s="257"/>
      <c r="P930" s="257"/>
      <c r="R930" s="256"/>
    </row>
    <row r="931" spans="14:18" ht="15">
      <c r="N931" s="257"/>
      <c r="P931" s="257"/>
      <c r="R931" s="256"/>
    </row>
    <row r="932" spans="14:18" ht="15">
      <c r="N932" s="257"/>
      <c r="P932" s="257"/>
      <c r="R932" s="256"/>
    </row>
    <row r="933" spans="14:18" ht="15">
      <c r="N933" s="257"/>
      <c r="P933" s="257"/>
      <c r="R933" s="256"/>
    </row>
    <row r="934" spans="14:18" ht="15">
      <c r="N934" s="257"/>
      <c r="P934" s="257"/>
      <c r="R934" s="256"/>
    </row>
    <row r="935" spans="14:18" ht="15">
      <c r="N935" s="257"/>
      <c r="P935" s="257"/>
      <c r="R935" s="256"/>
    </row>
    <row r="936" spans="14:18" ht="15">
      <c r="N936" s="257"/>
      <c r="P936" s="257"/>
      <c r="R936" s="256"/>
    </row>
    <row r="937" spans="14:18" ht="15">
      <c r="N937" s="257"/>
      <c r="P937" s="257"/>
      <c r="R937" s="256"/>
    </row>
    <row r="938" spans="14:18" ht="15">
      <c r="N938" s="257"/>
      <c r="P938" s="257"/>
      <c r="R938" s="256"/>
    </row>
    <row r="939" spans="14:18" ht="15">
      <c r="N939" s="257"/>
      <c r="P939" s="257"/>
      <c r="R939" s="256"/>
    </row>
    <row r="940" spans="14:18" ht="15">
      <c r="N940" s="257"/>
      <c r="P940" s="257"/>
      <c r="R940" s="256"/>
    </row>
    <row r="941" spans="14:18" ht="15">
      <c r="N941" s="257"/>
      <c r="P941" s="257"/>
      <c r="R941" s="256"/>
    </row>
    <row r="942" spans="14:18" ht="15">
      <c r="N942" s="257"/>
      <c r="P942" s="257"/>
      <c r="R942" s="256"/>
    </row>
    <row r="943" spans="14:18" ht="15">
      <c r="N943" s="257"/>
      <c r="P943" s="257"/>
      <c r="R943" s="256"/>
    </row>
    <row r="944" spans="14:18" ht="15">
      <c r="N944" s="257"/>
      <c r="P944" s="257"/>
      <c r="R944" s="256"/>
    </row>
    <row r="945" spans="14:18" ht="15">
      <c r="N945" s="257"/>
      <c r="P945" s="257"/>
      <c r="R945" s="256"/>
    </row>
    <row r="946" spans="14:18" ht="15">
      <c r="N946" s="257"/>
      <c r="P946" s="257"/>
      <c r="R946" s="256"/>
    </row>
    <row r="947" spans="14:18" ht="15">
      <c r="N947" s="257"/>
      <c r="P947" s="257"/>
      <c r="R947" s="256"/>
    </row>
    <row r="948" spans="14:18" ht="15">
      <c r="N948" s="257"/>
      <c r="P948" s="257"/>
      <c r="R948" s="256"/>
    </row>
    <row r="949" spans="14:18" ht="15">
      <c r="N949" s="257"/>
      <c r="P949" s="257"/>
      <c r="R949" s="256"/>
    </row>
    <row r="950" spans="14:18" ht="15">
      <c r="N950" s="257"/>
      <c r="P950" s="257"/>
      <c r="R950" s="256"/>
    </row>
    <row r="951" spans="14:18" ht="15">
      <c r="N951" s="257"/>
      <c r="P951" s="257"/>
      <c r="R951" s="256"/>
    </row>
    <row r="952" spans="14:18" ht="15">
      <c r="N952" s="257"/>
      <c r="P952" s="257"/>
      <c r="R952" s="256"/>
    </row>
    <row r="953" spans="14:18" ht="15">
      <c r="N953" s="257"/>
      <c r="P953" s="257"/>
      <c r="R953" s="256"/>
    </row>
    <row r="954" spans="14:18" ht="15">
      <c r="N954" s="257"/>
      <c r="P954" s="257"/>
      <c r="R954" s="256"/>
    </row>
    <row r="955" spans="14:18" ht="15">
      <c r="N955" s="257"/>
      <c r="P955" s="257"/>
      <c r="R955" s="256"/>
    </row>
    <row r="956" spans="14:18" ht="15">
      <c r="N956" s="257"/>
      <c r="P956" s="257"/>
      <c r="R956" s="256"/>
    </row>
    <row r="957" spans="14:18" ht="15">
      <c r="N957" s="257"/>
      <c r="P957" s="257"/>
      <c r="R957" s="256"/>
    </row>
    <row r="958" spans="14:18" ht="15">
      <c r="N958" s="257"/>
      <c r="P958" s="257"/>
      <c r="R958" s="256"/>
    </row>
    <row r="959" spans="14:18" ht="15">
      <c r="N959" s="257"/>
      <c r="P959" s="257"/>
      <c r="R959" s="256"/>
    </row>
    <row r="960" spans="14:18" ht="15">
      <c r="N960" s="257"/>
      <c r="P960" s="257"/>
      <c r="R960" s="256"/>
    </row>
    <row r="961" spans="14:18" ht="15">
      <c r="N961" s="257"/>
      <c r="P961" s="257"/>
      <c r="R961" s="256"/>
    </row>
    <row r="962" spans="14:18" ht="15">
      <c r="N962" s="257"/>
      <c r="P962" s="257"/>
      <c r="R962" s="256"/>
    </row>
    <row r="963" spans="14:18" ht="15">
      <c r="N963" s="257"/>
      <c r="P963" s="257"/>
      <c r="R963" s="256"/>
    </row>
    <row r="964" spans="14:18" ht="15">
      <c r="N964" s="257"/>
      <c r="P964" s="257"/>
      <c r="R964" s="256"/>
    </row>
    <row r="965" spans="14:18" ht="15">
      <c r="N965" s="257"/>
      <c r="P965" s="257"/>
      <c r="R965" s="256"/>
    </row>
    <row r="966" spans="14:18" ht="15">
      <c r="N966" s="257"/>
      <c r="P966" s="257"/>
      <c r="R966" s="256"/>
    </row>
    <row r="967" spans="14:18" ht="15">
      <c r="N967" s="257"/>
      <c r="P967" s="257"/>
      <c r="R967" s="256"/>
    </row>
    <row r="968" spans="14:18" ht="15">
      <c r="N968" s="257"/>
      <c r="P968" s="257"/>
      <c r="R968" s="256"/>
    </row>
    <row r="969" spans="14:18" ht="15">
      <c r="N969" s="257"/>
      <c r="P969" s="257"/>
      <c r="R969" s="256"/>
    </row>
    <row r="970" spans="14:18" ht="15">
      <c r="N970" s="257"/>
      <c r="P970" s="257"/>
      <c r="R970" s="256"/>
    </row>
    <row r="971" spans="14:18" ht="15">
      <c r="N971" s="257"/>
      <c r="P971" s="257"/>
      <c r="R971" s="256"/>
    </row>
    <row r="972" spans="14:18" ht="15">
      <c r="N972" s="257"/>
      <c r="P972" s="257"/>
      <c r="R972" s="256"/>
    </row>
    <row r="973" spans="14:18" ht="15">
      <c r="N973" s="257"/>
      <c r="P973" s="257"/>
      <c r="R973" s="256"/>
    </row>
    <row r="974" spans="14:18" ht="15">
      <c r="N974" s="257"/>
      <c r="P974" s="257"/>
      <c r="R974" s="256"/>
    </row>
    <row r="975" spans="14:18" ht="15">
      <c r="N975" s="257"/>
      <c r="P975" s="257"/>
      <c r="R975" s="256"/>
    </row>
    <row r="976" spans="14:18" ht="15">
      <c r="N976" s="257"/>
      <c r="P976" s="257"/>
      <c r="R976" s="256"/>
    </row>
    <row r="977" spans="14:18" ht="15">
      <c r="N977" s="257"/>
      <c r="P977" s="257"/>
      <c r="R977" s="256"/>
    </row>
    <row r="978" spans="14:18" ht="15">
      <c r="N978" s="257"/>
      <c r="P978" s="257"/>
      <c r="R978" s="256"/>
    </row>
    <row r="979" spans="14:18" ht="15">
      <c r="N979" s="257"/>
      <c r="P979" s="257"/>
      <c r="R979" s="256"/>
    </row>
    <row r="980" spans="14:18" ht="15">
      <c r="N980" s="257"/>
      <c r="P980" s="257"/>
      <c r="R980" s="256"/>
    </row>
    <row r="981" spans="14:18" ht="15">
      <c r="N981" s="257"/>
      <c r="P981" s="257"/>
      <c r="R981" s="256"/>
    </row>
    <row r="982" spans="14:18" ht="15">
      <c r="N982" s="257"/>
      <c r="P982" s="257"/>
      <c r="R982" s="256"/>
    </row>
    <row r="983" spans="14:18" ht="15">
      <c r="N983" s="257"/>
      <c r="P983" s="257"/>
      <c r="R983" s="256"/>
    </row>
    <row r="984" spans="14:18" ht="15">
      <c r="N984" s="257"/>
      <c r="P984" s="257"/>
      <c r="R984" s="256"/>
    </row>
    <row r="985" spans="14:18" ht="15">
      <c r="N985" s="257"/>
      <c r="P985" s="257"/>
      <c r="R985" s="256"/>
    </row>
    <row r="986" spans="14:18" ht="15">
      <c r="N986" s="257"/>
      <c r="P986" s="257"/>
      <c r="R986" s="256"/>
    </row>
    <row r="987" spans="14:18" ht="15">
      <c r="N987" s="257"/>
      <c r="P987" s="257"/>
      <c r="R987" s="256"/>
    </row>
    <row r="988" spans="14:18" ht="15">
      <c r="N988" s="257"/>
      <c r="P988" s="257"/>
      <c r="R988" s="256"/>
    </row>
    <row r="989" spans="14:18" ht="15">
      <c r="N989" s="257"/>
      <c r="P989" s="257"/>
      <c r="R989" s="256"/>
    </row>
    <row r="990" spans="14:18" ht="15">
      <c r="N990" s="257"/>
      <c r="P990" s="257"/>
      <c r="R990" s="256"/>
    </row>
    <row r="991" spans="14:18" ht="15">
      <c r="N991" s="257"/>
      <c r="P991" s="257"/>
      <c r="R991" s="256"/>
    </row>
    <row r="992" spans="14:18" ht="15">
      <c r="N992" s="257"/>
      <c r="P992" s="257"/>
      <c r="R992" s="256"/>
    </row>
    <row r="993" spans="14:18" ht="15">
      <c r="N993" s="257"/>
      <c r="P993" s="257"/>
      <c r="R993" s="256"/>
    </row>
    <row r="994" spans="14:18" ht="15">
      <c r="N994" s="257"/>
      <c r="P994" s="257"/>
      <c r="R994" s="256"/>
    </row>
    <row r="995" spans="14:18" ht="15">
      <c r="N995" s="257"/>
      <c r="P995" s="257"/>
      <c r="R995" s="256"/>
    </row>
    <row r="996" spans="14:18" ht="15">
      <c r="N996" s="257"/>
      <c r="P996" s="257"/>
      <c r="R996" s="256"/>
    </row>
    <row r="997" spans="14:18" ht="15">
      <c r="N997" s="257"/>
      <c r="P997" s="257"/>
      <c r="R997" s="256"/>
    </row>
    <row r="998" spans="14:18" ht="15">
      <c r="N998" s="257"/>
      <c r="P998" s="257"/>
      <c r="R998" s="256"/>
    </row>
    <row r="999" spans="14:18" ht="15">
      <c r="N999" s="257"/>
      <c r="P999" s="257"/>
      <c r="R999" s="25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B3:E57"/>
  <sheetViews>
    <sheetView workbookViewId="0"/>
  </sheetViews>
  <sheetFormatPr baseColWidth="10" defaultColWidth="12.6640625" defaultRowHeight="15.75" customHeight="1"/>
  <cols>
    <col min="3" max="3" width="52.88671875" customWidth="1"/>
    <col min="5" max="5" width="53.109375" customWidth="1"/>
  </cols>
  <sheetData>
    <row r="3" spans="2:5">
      <c r="B3" s="1060" t="s">
        <v>4127</v>
      </c>
      <c r="C3" s="1054"/>
      <c r="D3" s="1054"/>
      <c r="E3" s="1043"/>
    </row>
    <row r="4" spans="2:5">
      <c r="B4" s="1060" t="s">
        <v>4128</v>
      </c>
      <c r="C4" s="1043"/>
      <c r="D4" s="1060" t="s">
        <v>3526</v>
      </c>
      <c r="E4" s="1043"/>
    </row>
    <row r="5" spans="2:5">
      <c r="B5" s="9">
        <v>1</v>
      </c>
      <c r="C5" s="9" t="s">
        <v>4131</v>
      </c>
      <c r="D5" s="9">
        <v>1</v>
      </c>
      <c r="E5" s="9" t="s">
        <v>4132</v>
      </c>
    </row>
    <row r="6" spans="2:5">
      <c r="B6" s="9">
        <v>2</v>
      </c>
      <c r="C6" s="9" t="s">
        <v>4132</v>
      </c>
      <c r="D6" s="9">
        <v>2</v>
      </c>
      <c r="E6" s="9" t="s">
        <v>4134</v>
      </c>
    </row>
    <row r="7" spans="2:5">
      <c r="B7" s="9">
        <v>3</v>
      </c>
      <c r="C7" s="9" t="s">
        <v>4135</v>
      </c>
      <c r="D7" s="9">
        <v>3</v>
      </c>
      <c r="E7" s="9" t="s">
        <v>4136</v>
      </c>
    </row>
    <row r="8" spans="2:5">
      <c r="B8" s="9">
        <v>4</v>
      </c>
      <c r="C8" s="9" t="s">
        <v>4137</v>
      </c>
      <c r="D8" s="9">
        <v>4</v>
      </c>
      <c r="E8" s="9" t="s">
        <v>4138</v>
      </c>
    </row>
    <row r="9" spans="2:5">
      <c r="B9" s="9">
        <v>5</v>
      </c>
      <c r="C9" s="9" t="s">
        <v>4101</v>
      </c>
      <c r="D9" s="9">
        <v>5</v>
      </c>
      <c r="E9" s="9" t="s">
        <v>4141</v>
      </c>
    </row>
    <row r="10" spans="2:5">
      <c r="B10" s="9">
        <v>6</v>
      </c>
      <c r="C10" s="9" t="s">
        <v>4016</v>
      </c>
      <c r="D10" s="9">
        <v>6</v>
      </c>
      <c r="E10" s="9" t="s">
        <v>4142</v>
      </c>
    </row>
    <row r="11" spans="2:5">
      <c r="B11" s="9">
        <v>7</v>
      </c>
      <c r="C11" s="9" t="s">
        <v>4136</v>
      </c>
      <c r="D11" s="9">
        <v>7</v>
      </c>
      <c r="E11" s="9" t="s">
        <v>4144</v>
      </c>
    </row>
    <row r="12" spans="2:5">
      <c r="B12" s="9">
        <v>8</v>
      </c>
      <c r="C12" s="9" t="s">
        <v>4145</v>
      </c>
      <c r="D12" s="9">
        <v>8</v>
      </c>
      <c r="E12" s="9" t="s">
        <v>4146</v>
      </c>
    </row>
    <row r="13" spans="2:5">
      <c r="B13" s="9">
        <v>9</v>
      </c>
      <c r="C13" s="9" t="s">
        <v>4147</v>
      </c>
      <c r="D13" s="9">
        <v>9</v>
      </c>
      <c r="E13" s="9" t="s">
        <v>4148</v>
      </c>
    </row>
    <row r="14" spans="2:5">
      <c r="B14" s="9">
        <v>10</v>
      </c>
      <c r="C14" s="269" t="s">
        <v>4149</v>
      </c>
      <c r="D14" s="1060" t="s">
        <v>2957</v>
      </c>
      <c r="E14" s="1043"/>
    </row>
    <row r="15" spans="2:5">
      <c r="B15" s="9">
        <v>11</v>
      </c>
      <c r="C15" s="9" t="s">
        <v>4151</v>
      </c>
      <c r="D15" s="9">
        <v>1</v>
      </c>
      <c r="E15" s="9" t="s">
        <v>4132</v>
      </c>
    </row>
    <row r="16" spans="2:5">
      <c r="B16" s="9">
        <v>12</v>
      </c>
      <c r="C16" s="9" t="s">
        <v>2960</v>
      </c>
      <c r="D16" s="9">
        <v>2</v>
      </c>
      <c r="E16" s="9" t="s">
        <v>4153</v>
      </c>
    </row>
    <row r="17" spans="2:5">
      <c r="B17" s="1060" t="s">
        <v>4154</v>
      </c>
      <c r="C17" s="1043"/>
      <c r="D17" s="9">
        <v>3</v>
      </c>
      <c r="E17" s="9" t="s">
        <v>4136</v>
      </c>
    </row>
    <row r="18" spans="2:5">
      <c r="B18" s="9">
        <v>1</v>
      </c>
      <c r="C18" s="9" t="s">
        <v>4132</v>
      </c>
      <c r="D18" s="9">
        <v>4</v>
      </c>
      <c r="E18" s="9" t="s">
        <v>4138</v>
      </c>
    </row>
    <row r="19" spans="2:5">
      <c r="B19" s="9">
        <v>2</v>
      </c>
      <c r="C19" s="9" t="s">
        <v>4134</v>
      </c>
      <c r="D19" s="9">
        <v>5</v>
      </c>
      <c r="E19" s="9" t="s">
        <v>4151</v>
      </c>
    </row>
    <row r="20" spans="2:5">
      <c r="B20" s="9">
        <v>3</v>
      </c>
      <c r="C20" s="9" t="s">
        <v>4153</v>
      </c>
      <c r="D20" s="9">
        <v>6</v>
      </c>
      <c r="E20" s="9" t="s">
        <v>4156</v>
      </c>
    </row>
    <row r="21" spans="2:5">
      <c r="B21" s="9">
        <v>4</v>
      </c>
      <c r="C21" s="9" t="s">
        <v>4136</v>
      </c>
      <c r="D21" s="9">
        <v>7</v>
      </c>
      <c r="E21" s="9" t="s">
        <v>4144</v>
      </c>
    </row>
    <row r="22" spans="2:5">
      <c r="B22" s="9">
        <v>5</v>
      </c>
      <c r="C22" s="9" t="s">
        <v>4157</v>
      </c>
      <c r="D22" s="9">
        <v>8</v>
      </c>
      <c r="E22" s="9" t="s">
        <v>4146</v>
      </c>
    </row>
    <row r="23" spans="2:5">
      <c r="B23" s="9">
        <v>6</v>
      </c>
      <c r="C23" s="9" t="s">
        <v>4138</v>
      </c>
      <c r="D23" s="9">
        <v>9</v>
      </c>
      <c r="E23" s="9" t="s">
        <v>4148</v>
      </c>
    </row>
    <row r="24" spans="2:5">
      <c r="B24" s="9">
        <v>7</v>
      </c>
      <c r="C24" s="9" t="s">
        <v>4160</v>
      </c>
      <c r="D24" s="9">
        <v>10</v>
      </c>
      <c r="E24" s="9" t="s">
        <v>3211</v>
      </c>
    </row>
    <row r="25" spans="2:5">
      <c r="B25" s="9">
        <v>8</v>
      </c>
      <c r="C25" s="9" t="s">
        <v>4151</v>
      </c>
      <c r="D25" s="9">
        <v>11</v>
      </c>
      <c r="E25" s="9" t="s">
        <v>38</v>
      </c>
    </row>
    <row r="26" spans="2:5">
      <c r="B26" s="9">
        <v>9</v>
      </c>
      <c r="C26" s="9" t="s">
        <v>4163</v>
      </c>
      <c r="D26" s="1060" t="s">
        <v>4164</v>
      </c>
      <c r="E26" s="1043"/>
    </row>
    <row r="27" spans="2:5">
      <c r="B27" s="9">
        <v>10</v>
      </c>
      <c r="C27" s="9" t="s">
        <v>4146</v>
      </c>
      <c r="D27" s="9">
        <v>1</v>
      </c>
      <c r="E27" s="9" t="s">
        <v>4153</v>
      </c>
    </row>
    <row r="28" spans="2:5">
      <c r="B28" s="9">
        <v>11</v>
      </c>
      <c r="C28" s="9" t="s">
        <v>4148</v>
      </c>
      <c r="D28" s="9">
        <v>2</v>
      </c>
      <c r="E28" s="9" t="s">
        <v>4136</v>
      </c>
    </row>
    <row r="29" spans="2:5">
      <c r="B29" s="9">
        <v>12</v>
      </c>
      <c r="C29" s="9" t="s">
        <v>4165</v>
      </c>
      <c r="D29" s="9">
        <v>3</v>
      </c>
      <c r="E29" s="9" t="s">
        <v>4138</v>
      </c>
    </row>
    <row r="30" spans="2:5">
      <c r="B30" s="9">
        <v>13</v>
      </c>
      <c r="C30" s="9" t="s">
        <v>2960</v>
      </c>
      <c r="D30" s="9">
        <v>4</v>
      </c>
      <c r="E30" s="9" t="s">
        <v>4166</v>
      </c>
    </row>
    <row r="31" spans="2:5">
      <c r="B31" s="1060" t="s">
        <v>2906</v>
      </c>
      <c r="C31" s="1043"/>
      <c r="D31" s="9">
        <v>5</v>
      </c>
      <c r="E31" s="9" t="s">
        <v>4167</v>
      </c>
    </row>
    <row r="32" spans="2:5">
      <c r="B32" s="9">
        <v>1</v>
      </c>
      <c r="C32" s="9" t="s">
        <v>4132</v>
      </c>
      <c r="D32" s="9">
        <v>6</v>
      </c>
      <c r="E32" s="9" t="s">
        <v>4146</v>
      </c>
    </row>
    <row r="33" spans="2:5">
      <c r="B33" s="9">
        <v>2</v>
      </c>
      <c r="C33" s="9" t="s">
        <v>4134</v>
      </c>
      <c r="D33" s="9">
        <v>7</v>
      </c>
      <c r="E33" s="9" t="s">
        <v>4148</v>
      </c>
    </row>
    <row r="34" spans="2:5">
      <c r="B34" s="9">
        <v>3</v>
      </c>
      <c r="C34" s="9" t="s">
        <v>4153</v>
      </c>
      <c r="D34" s="1060" t="s">
        <v>4169</v>
      </c>
      <c r="E34" s="1043"/>
    </row>
    <row r="35" spans="2:5">
      <c r="B35" s="9">
        <v>4</v>
      </c>
      <c r="C35" s="9" t="s">
        <v>4136</v>
      </c>
      <c r="D35" s="9">
        <v>1</v>
      </c>
      <c r="E35" s="9" t="s">
        <v>4153</v>
      </c>
    </row>
    <row r="36" spans="2:5">
      <c r="B36" s="9">
        <v>5</v>
      </c>
      <c r="C36" s="9" t="s">
        <v>4138</v>
      </c>
      <c r="D36" s="9">
        <v>2</v>
      </c>
      <c r="E36" s="9" t="s">
        <v>4138</v>
      </c>
    </row>
    <row r="37" spans="2:5">
      <c r="B37" s="9">
        <v>6</v>
      </c>
      <c r="C37" s="9" t="s">
        <v>4160</v>
      </c>
      <c r="D37" s="9">
        <v>3</v>
      </c>
      <c r="E37" s="9" t="s">
        <v>4144</v>
      </c>
    </row>
    <row r="38" spans="2:5">
      <c r="B38" s="9">
        <v>7</v>
      </c>
      <c r="C38" s="9" t="s">
        <v>4151</v>
      </c>
      <c r="D38" s="9">
        <v>4</v>
      </c>
      <c r="E38" s="9" t="s">
        <v>2960</v>
      </c>
    </row>
    <row r="39" spans="2:5">
      <c r="B39" s="9">
        <v>8</v>
      </c>
      <c r="C39" s="9" t="s">
        <v>4172</v>
      </c>
      <c r="D39" s="9">
        <v>5</v>
      </c>
      <c r="E39" s="9" t="s">
        <v>4173</v>
      </c>
    </row>
    <row r="40" spans="2:5">
      <c r="B40" s="9">
        <v>9</v>
      </c>
      <c r="C40" s="9" t="s">
        <v>4144</v>
      </c>
      <c r="D40" s="8">
        <v>6</v>
      </c>
      <c r="E40" s="8" t="s">
        <v>4149</v>
      </c>
    </row>
    <row r="41" spans="2:5">
      <c r="B41" s="9">
        <v>10</v>
      </c>
      <c r="C41" s="9" t="s">
        <v>4146</v>
      </c>
      <c r="D41" s="1060" t="s">
        <v>2894</v>
      </c>
      <c r="E41" s="1043"/>
    </row>
    <row r="42" spans="2:5">
      <c r="B42" s="9">
        <v>11</v>
      </c>
      <c r="C42" s="9" t="s">
        <v>4148</v>
      </c>
      <c r="D42" s="9">
        <v>1</v>
      </c>
      <c r="E42" s="9" t="s">
        <v>4174</v>
      </c>
    </row>
    <row r="43" spans="2:5">
      <c r="B43" s="9">
        <v>12</v>
      </c>
      <c r="C43" s="9" t="s">
        <v>4176</v>
      </c>
      <c r="D43" s="9">
        <v>2</v>
      </c>
      <c r="E43" s="9" t="s">
        <v>4177</v>
      </c>
    </row>
    <row r="44" spans="2:5">
      <c r="B44" s="9">
        <v>13</v>
      </c>
      <c r="C44" s="9" t="s">
        <v>4178</v>
      </c>
      <c r="D44" s="9">
        <v>3</v>
      </c>
      <c r="E44" s="9" t="s">
        <v>4180</v>
      </c>
    </row>
    <row r="45" spans="2:5">
      <c r="B45" s="9">
        <v>14</v>
      </c>
      <c r="C45" s="9" t="s">
        <v>4182</v>
      </c>
      <c r="D45" s="9">
        <v>4</v>
      </c>
      <c r="E45" s="9" t="s">
        <v>4183</v>
      </c>
    </row>
    <row r="46" spans="2:5">
      <c r="B46" s="9">
        <v>15</v>
      </c>
      <c r="C46" s="9" t="s">
        <v>4184</v>
      </c>
      <c r="D46" s="9">
        <v>5</v>
      </c>
      <c r="E46" s="9" t="s">
        <v>4185</v>
      </c>
    </row>
    <row r="47" spans="2:5">
      <c r="B47" s="1060" t="s">
        <v>3037</v>
      </c>
      <c r="C47" s="1043"/>
      <c r="D47" s="9">
        <v>6</v>
      </c>
      <c r="E47" s="9" t="s">
        <v>4184</v>
      </c>
    </row>
    <row r="48" spans="2:5">
      <c r="B48" s="9">
        <v>1</v>
      </c>
      <c r="C48" s="9" t="s">
        <v>4187</v>
      </c>
      <c r="D48" s="9">
        <v>7</v>
      </c>
      <c r="E48" s="9" t="s">
        <v>3104</v>
      </c>
    </row>
    <row r="49" spans="2:5">
      <c r="B49" s="9">
        <v>2</v>
      </c>
      <c r="C49" s="9" t="s">
        <v>4138</v>
      </c>
      <c r="D49" s="9">
        <v>8</v>
      </c>
      <c r="E49" s="9" t="s">
        <v>4146</v>
      </c>
    </row>
    <row r="50" spans="2:5">
      <c r="B50" s="9">
        <v>3</v>
      </c>
      <c r="C50" s="9" t="s">
        <v>4188</v>
      </c>
      <c r="D50" s="9">
        <v>9</v>
      </c>
      <c r="E50" s="9" t="s">
        <v>4148</v>
      </c>
    </row>
    <row r="51" spans="2:5">
      <c r="B51" s="9">
        <v>4</v>
      </c>
      <c r="C51" s="9" t="s">
        <v>4189</v>
      </c>
      <c r="D51" s="1060" t="s">
        <v>4190</v>
      </c>
      <c r="E51" s="1043"/>
    </row>
    <row r="52" spans="2:5">
      <c r="B52" s="9">
        <v>5</v>
      </c>
      <c r="C52" s="9" t="s">
        <v>4193</v>
      </c>
      <c r="D52" s="9">
        <v>1</v>
      </c>
      <c r="E52" s="9" t="s">
        <v>4194</v>
      </c>
    </row>
    <row r="53" spans="2:5">
      <c r="B53" s="9">
        <v>6</v>
      </c>
      <c r="C53" s="9" t="s">
        <v>4167</v>
      </c>
      <c r="D53" s="9">
        <v>2</v>
      </c>
      <c r="E53" s="9" t="s">
        <v>4195</v>
      </c>
    </row>
    <row r="54" spans="2:5">
      <c r="B54" s="9">
        <v>7</v>
      </c>
      <c r="C54" s="9" t="s">
        <v>4195</v>
      </c>
      <c r="D54" s="9">
        <v>3</v>
      </c>
      <c r="E54" s="9" t="s">
        <v>4196</v>
      </c>
    </row>
    <row r="55" spans="2:5">
      <c r="B55" s="9">
        <v>8</v>
      </c>
      <c r="C55" s="9" t="s">
        <v>4163</v>
      </c>
      <c r="D55" s="9">
        <v>4</v>
      </c>
      <c r="E55" s="9" t="s">
        <v>4184</v>
      </c>
    </row>
    <row r="56" spans="2:5">
      <c r="B56" s="9">
        <v>9</v>
      </c>
      <c r="C56" s="9" t="s">
        <v>4197</v>
      </c>
      <c r="D56" s="9">
        <v>5</v>
      </c>
      <c r="E56" s="9" t="s">
        <v>32</v>
      </c>
    </row>
    <row r="57" spans="2:5">
      <c r="B57" s="9">
        <v>10</v>
      </c>
      <c r="C57" s="9" t="s">
        <v>4146</v>
      </c>
      <c r="D57" s="9">
        <v>6</v>
      </c>
      <c r="E57" s="9" t="s">
        <v>4199</v>
      </c>
    </row>
  </sheetData>
  <mergeCells count="11">
    <mergeCell ref="D34:E34"/>
    <mergeCell ref="D41:E41"/>
    <mergeCell ref="B47:C47"/>
    <mergeCell ref="D51:E51"/>
    <mergeCell ref="B3:E3"/>
    <mergeCell ref="B4:C4"/>
    <mergeCell ref="D4:E4"/>
    <mergeCell ref="D14:E14"/>
    <mergeCell ref="B17:C17"/>
    <mergeCell ref="D26:E26"/>
    <mergeCell ref="B31:C31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S178"/>
  <sheetViews>
    <sheetView workbookViewId="0">
      <pane ySplit="9" topLeftCell="A10" activePane="bottomLeft" state="frozen"/>
      <selection pane="bottomLeft" activeCell="B11" sqref="B11"/>
    </sheetView>
  </sheetViews>
  <sheetFormatPr baseColWidth="10" defaultColWidth="12.6640625" defaultRowHeight="15.75" customHeight="1" outlineLevelRow="1" outlineLevelCol="1"/>
  <cols>
    <col min="3" max="3" width="59.88671875" customWidth="1"/>
    <col min="4" max="4" width="24.44140625" customWidth="1"/>
    <col min="7" max="7" width="10" customWidth="1" outlineLevel="1"/>
    <col min="8" max="8" width="15.77734375" customWidth="1" outlineLevel="1"/>
    <col min="9" max="10" width="12.6640625" outlineLevel="1"/>
    <col min="11" max="14" width="19.109375" customWidth="1" outlineLevel="1"/>
    <col min="19" max="19" width="64.21875" customWidth="1"/>
  </cols>
  <sheetData>
    <row r="1" spans="1:18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</row>
    <row r="2" spans="1:18" ht="15.75" customHeight="1">
      <c r="A2" s="112"/>
      <c r="B2" s="112"/>
      <c r="C2" s="1061" t="s">
        <v>2814</v>
      </c>
      <c r="D2" s="1056"/>
      <c r="E2" s="1056"/>
      <c r="F2" s="1056"/>
      <c r="G2" s="1056"/>
      <c r="H2" s="1056"/>
      <c r="I2" s="1056"/>
      <c r="J2" s="1056"/>
      <c r="K2" s="1056"/>
      <c r="L2" s="1056"/>
      <c r="M2" s="1056"/>
      <c r="N2" s="1056"/>
      <c r="O2" s="1056"/>
      <c r="P2" s="112"/>
      <c r="Q2" s="112"/>
    </row>
    <row r="3" spans="1:18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</row>
    <row r="4" spans="1:18" ht="15.75" customHeight="1">
      <c r="A4" s="112"/>
      <c r="B4" s="112"/>
      <c r="C4" s="271" t="s">
        <v>4218</v>
      </c>
      <c r="D4" s="272" t="s">
        <v>4219</v>
      </c>
      <c r="E4" s="273"/>
      <c r="F4" s="273"/>
      <c r="G4" s="274"/>
      <c r="H4" s="274"/>
      <c r="I4" s="274"/>
      <c r="J4" s="274"/>
      <c r="K4" s="274"/>
      <c r="L4" s="274"/>
      <c r="M4" s="274"/>
      <c r="N4" s="274"/>
      <c r="O4" s="274"/>
      <c r="P4" s="275" t="s">
        <v>4220</v>
      </c>
      <c r="Q4" s="112"/>
    </row>
    <row r="5" spans="1:18" ht="15.75" customHeight="1">
      <c r="A5" s="112"/>
      <c r="B5" s="112"/>
      <c r="C5" s="271" t="s">
        <v>4221</v>
      </c>
      <c r="D5" s="276" t="s">
        <v>4222</v>
      </c>
      <c r="E5" s="273"/>
      <c r="F5" s="273"/>
      <c r="G5" s="274"/>
      <c r="H5" s="274"/>
      <c r="I5" s="274"/>
      <c r="J5" s="274"/>
      <c r="K5" s="274"/>
      <c r="L5" s="274"/>
      <c r="M5" s="274"/>
      <c r="N5" s="274"/>
      <c r="O5" s="274"/>
      <c r="P5" s="112"/>
      <c r="Q5" s="112"/>
    </row>
    <row r="6" spans="1:18" ht="15.75" customHeight="1">
      <c r="A6" s="112"/>
      <c r="B6" s="112"/>
      <c r="C6" s="276" t="s">
        <v>4223</v>
      </c>
      <c r="D6" s="277">
        <v>45350</v>
      </c>
      <c r="E6" s="273"/>
      <c r="F6" s="273"/>
      <c r="G6" s="274"/>
      <c r="H6" s="274"/>
      <c r="I6" s="274"/>
      <c r="J6" s="274"/>
      <c r="K6" s="274"/>
      <c r="L6" s="274"/>
      <c r="M6" s="274"/>
      <c r="N6" s="274"/>
      <c r="O6" s="274"/>
      <c r="P6" s="112"/>
      <c r="Q6" s="112"/>
    </row>
    <row r="7" spans="1:18" ht="15.75" customHeight="1">
      <c r="A7" s="112"/>
      <c r="B7" s="112"/>
      <c r="C7" s="276" t="s">
        <v>4225</v>
      </c>
      <c r="D7" s="276">
        <v>1</v>
      </c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112"/>
      <c r="Q7" s="112"/>
    </row>
    <row r="8" spans="1:18">
      <c r="A8" s="112"/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</row>
    <row r="9" spans="1:18">
      <c r="A9" s="278" t="s">
        <v>4227</v>
      </c>
      <c r="B9" s="278" t="s">
        <v>2820</v>
      </c>
      <c r="C9" s="278" t="s">
        <v>2821</v>
      </c>
      <c r="D9" s="279" t="s">
        <v>4229</v>
      </c>
      <c r="E9" s="122" t="s">
        <v>4230</v>
      </c>
      <c r="F9" s="279" t="s">
        <v>2822</v>
      </c>
      <c r="G9" s="122" t="s">
        <v>2823</v>
      </c>
      <c r="H9" s="122" t="s">
        <v>4231</v>
      </c>
      <c r="I9" s="122" t="s">
        <v>4232</v>
      </c>
      <c r="J9" s="122" t="s">
        <v>4233</v>
      </c>
      <c r="K9" s="122" t="s">
        <v>4234</v>
      </c>
      <c r="L9" s="122" t="s">
        <v>4236</v>
      </c>
      <c r="M9" s="122" t="s">
        <v>4237</v>
      </c>
      <c r="N9" s="122" t="s">
        <v>4239</v>
      </c>
      <c r="O9" s="279" t="s">
        <v>2828</v>
      </c>
      <c r="P9" s="122" t="s">
        <v>4240</v>
      </c>
      <c r="Q9" s="122" t="s">
        <v>4241</v>
      </c>
      <c r="R9" s="122" t="s">
        <v>4242</v>
      </c>
    </row>
    <row r="10" spans="1:18" ht="15.75" customHeight="1">
      <c r="A10" s="280" t="s">
        <v>34</v>
      </c>
      <c r="B10" s="281" t="s">
        <v>4243</v>
      </c>
      <c r="C10" s="282" t="s">
        <v>24</v>
      </c>
      <c r="D10" s="280"/>
      <c r="E10" s="283"/>
      <c r="F10" s="283">
        <f t="shared" ref="F10:F48" si="0">AVERAGE(G10:N10)</f>
        <v>0</v>
      </c>
      <c r="G10" s="288">
        <f t="shared" ref="G10:N10" si="1">G11+G14+G17+G20+G22+G24</f>
        <v>0</v>
      </c>
      <c r="H10" s="288">
        <f t="shared" si="1"/>
        <v>0</v>
      </c>
      <c r="I10" s="288">
        <f t="shared" si="1"/>
        <v>0</v>
      </c>
      <c r="J10" s="288">
        <f t="shared" si="1"/>
        <v>0</v>
      </c>
      <c r="K10" s="288">
        <f t="shared" si="1"/>
        <v>0</v>
      </c>
      <c r="L10" s="288">
        <f t="shared" si="1"/>
        <v>0</v>
      </c>
      <c r="M10" s="288">
        <f t="shared" si="1"/>
        <v>0</v>
      </c>
      <c r="N10" s="288">
        <f t="shared" si="1"/>
        <v>0</v>
      </c>
      <c r="O10" s="289"/>
      <c r="P10" s="289"/>
      <c r="Q10" s="289"/>
      <c r="R10" s="8" t="s">
        <v>4247</v>
      </c>
    </row>
    <row r="11" spans="1:18" outlineLevel="1">
      <c r="A11" s="290" t="s">
        <v>40</v>
      </c>
      <c r="B11" s="214" t="s">
        <v>3609</v>
      </c>
      <c r="C11" s="291" t="s">
        <v>35</v>
      </c>
      <c r="D11" s="292"/>
      <c r="E11" s="283"/>
      <c r="F11" s="283">
        <f t="shared" si="0"/>
        <v>0</v>
      </c>
      <c r="G11" s="288">
        <f t="shared" ref="G11:N11" si="2">SUM(G12:G13)</f>
        <v>0</v>
      </c>
      <c r="H11" s="288">
        <f t="shared" si="2"/>
        <v>0</v>
      </c>
      <c r="I11" s="288">
        <f t="shared" si="2"/>
        <v>0</v>
      </c>
      <c r="J11" s="288">
        <f t="shared" si="2"/>
        <v>0</v>
      </c>
      <c r="K11" s="288">
        <f t="shared" si="2"/>
        <v>0</v>
      </c>
      <c r="L11" s="288">
        <f t="shared" si="2"/>
        <v>0</v>
      </c>
      <c r="M11" s="288">
        <f t="shared" si="2"/>
        <v>0</v>
      </c>
      <c r="N11" s="288">
        <f t="shared" si="2"/>
        <v>0</v>
      </c>
      <c r="O11" s="292"/>
      <c r="P11" s="292"/>
      <c r="Q11" s="292"/>
    </row>
    <row r="12" spans="1:18" outlineLevel="1">
      <c r="A12" s="290" t="s">
        <v>3214</v>
      </c>
      <c r="B12" s="214" t="s">
        <v>3616</v>
      </c>
      <c r="C12" s="215" t="s">
        <v>3057</v>
      </c>
      <c r="D12" s="292"/>
      <c r="E12" s="283"/>
      <c r="F12" s="283">
        <f t="shared" si="0"/>
        <v>0</v>
      </c>
      <c r="G12" s="288">
        <v>0</v>
      </c>
      <c r="H12" s="288">
        <v>0</v>
      </c>
      <c r="I12" s="288">
        <v>0</v>
      </c>
      <c r="J12" s="288">
        <v>0</v>
      </c>
      <c r="K12" s="288">
        <v>0</v>
      </c>
      <c r="L12" s="288">
        <v>0</v>
      </c>
      <c r="M12" s="288">
        <v>0</v>
      </c>
      <c r="N12" s="288">
        <v>0</v>
      </c>
      <c r="O12" s="292"/>
      <c r="P12" s="292"/>
      <c r="Q12" s="292"/>
    </row>
    <row r="13" spans="1:18" outlineLevel="1">
      <c r="A13" s="290" t="s">
        <v>2784</v>
      </c>
      <c r="B13" s="214" t="s">
        <v>3620</v>
      </c>
      <c r="C13" s="215" t="s">
        <v>3622</v>
      </c>
      <c r="D13" s="292"/>
      <c r="E13" s="283"/>
      <c r="F13" s="283">
        <f t="shared" si="0"/>
        <v>0</v>
      </c>
      <c r="G13" s="288">
        <v>0</v>
      </c>
      <c r="H13" s="288">
        <v>0</v>
      </c>
      <c r="I13" s="288">
        <v>0</v>
      </c>
      <c r="J13" s="288">
        <v>0</v>
      </c>
      <c r="K13" s="288">
        <v>0</v>
      </c>
      <c r="L13" s="288">
        <v>0</v>
      </c>
      <c r="M13" s="288">
        <v>0</v>
      </c>
      <c r="N13" s="288">
        <v>0</v>
      </c>
      <c r="O13" s="292"/>
      <c r="P13" s="292"/>
      <c r="Q13" s="292"/>
    </row>
    <row r="14" spans="1:18" outlineLevel="1">
      <c r="A14" s="290" t="s">
        <v>1645</v>
      </c>
      <c r="B14" s="214" t="s">
        <v>3627</v>
      </c>
      <c r="C14" s="291" t="s">
        <v>1645</v>
      </c>
      <c r="D14" s="292"/>
      <c r="E14" s="283"/>
      <c r="F14" s="283">
        <f t="shared" si="0"/>
        <v>0</v>
      </c>
      <c r="G14" s="288">
        <f t="shared" ref="G14:N14" si="3">SUM(G15:G16)</f>
        <v>0</v>
      </c>
      <c r="H14" s="288">
        <f t="shared" si="3"/>
        <v>0</v>
      </c>
      <c r="I14" s="288">
        <f t="shared" si="3"/>
        <v>0</v>
      </c>
      <c r="J14" s="288">
        <f t="shared" si="3"/>
        <v>0</v>
      </c>
      <c r="K14" s="288">
        <f t="shared" si="3"/>
        <v>0</v>
      </c>
      <c r="L14" s="288">
        <f t="shared" si="3"/>
        <v>0</v>
      </c>
      <c r="M14" s="288">
        <f t="shared" si="3"/>
        <v>0</v>
      </c>
      <c r="N14" s="288">
        <f t="shared" si="3"/>
        <v>0</v>
      </c>
      <c r="O14" s="292"/>
      <c r="P14" s="292"/>
      <c r="Q14" s="292"/>
    </row>
    <row r="15" spans="1:18" outlineLevel="1">
      <c r="A15" s="290" t="s">
        <v>3214</v>
      </c>
      <c r="B15" s="214" t="s">
        <v>3628</v>
      </c>
      <c r="C15" s="215" t="s">
        <v>3057</v>
      </c>
      <c r="D15" s="292"/>
      <c r="E15" s="283"/>
      <c r="F15" s="283">
        <f t="shared" si="0"/>
        <v>0</v>
      </c>
      <c r="G15" s="288">
        <v>0</v>
      </c>
      <c r="H15" s="288">
        <v>0</v>
      </c>
      <c r="I15" s="288">
        <v>0</v>
      </c>
      <c r="J15" s="288">
        <v>0</v>
      </c>
      <c r="K15" s="288">
        <v>0</v>
      </c>
      <c r="L15" s="288">
        <v>0</v>
      </c>
      <c r="M15" s="288">
        <v>0</v>
      </c>
      <c r="N15" s="288">
        <v>0</v>
      </c>
      <c r="O15" s="292"/>
      <c r="P15" s="292"/>
      <c r="Q15" s="292"/>
    </row>
    <row r="16" spans="1:18" outlineLevel="1">
      <c r="A16" s="290" t="s">
        <v>2784</v>
      </c>
      <c r="B16" s="214" t="s">
        <v>3633</v>
      </c>
      <c r="C16" s="215" t="s">
        <v>3622</v>
      </c>
      <c r="D16" s="292"/>
      <c r="E16" s="283"/>
      <c r="F16" s="283">
        <f t="shared" si="0"/>
        <v>0</v>
      </c>
      <c r="G16" s="288">
        <v>0</v>
      </c>
      <c r="H16" s="288">
        <v>0</v>
      </c>
      <c r="I16" s="288">
        <v>0</v>
      </c>
      <c r="J16" s="288">
        <v>0</v>
      </c>
      <c r="K16" s="288">
        <v>0</v>
      </c>
      <c r="L16" s="288">
        <v>0</v>
      </c>
      <c r="M16" s="288">
        <v>0</v>
      </c>
      <c r="N16" s="288">
        <v>0</v>
      </c>
      <c r="O16" s="292"/>
      <c r="P16" s="292"/>
      <c r="Q16" s="292"/>
    </row>
    <row r="17" spans="1:18" outlineLevel="1">
      <c r="A17" s="290" t="s">
        <v>1446</v>
      </c>
      <c r="B17" s="214" t="s">
        <v>3636</v>
      </c>
      <c r="C17" s="291" t="s">
        <v>1446</v>
      </c>
      <c r="D17" s="292"/>
      <c r="E17" s="283"/>
      <c r="F17" s="283">
        <f t="shared" si="0"/>
        <v>0</v>
      </c>
      <c r="G17" s="288">
        <f t="shared" ref="G17:N17" si="4">SUM(G18:G19)</f>
        <v>0</v>
      </c>
      <c r="H17" s="288">
        <f t="shared" si="4"/>
        <v>0</v>
      </c>
      <c r="I17" s="288">
        <f t="shared" si="4"/>
        <v>0</v>
      </c>
      <c r="J17" s="288">
        <f t="shared" si="4"/>
        <v>0</v>
      </c>
      <c r="K17" s="288">
        <f t="shared" si="4"/>
        <v>0</v>
      </c>
      <c r="L17" s="288">
        <f t="shared" si="4"/>
        <v>0</v>
      </c>
      <c r="M17" s="288">
        <f t="shared" si="4"/>
        <v>0</v>
      </c>
      <c r="N17" s="288">
        <f t="shared" si="4"/>
        <v>0</v>
      </c>
      <c r="O17" s="292"/>
      <c r="P17" s="292"/>
      <c r="Q17" s="292"/>
    </row>
    <row r="18" spans="1:18" outlineLevel="1">
      <c r="A18" s="290" t="s">
        <v>3214</v>
      </c>
      <c r="B18" s="214" t="s">
        <v>3643</v>
      </c>
      <c r="C18" s="215" t="s">
        <v>3057</v>
      </c>
      <c r="D18" s="292"/>
      <c r="E18" s="283"/>
      <c r="F18" s="283">
        <f t="shared" si="0"/>
        <v>0</v>
      </c>
      <c r="G18" s="288">
        <v>0</v>
      </c>
      <c r="H18" s="288">
        <v>0</v>
      </c>
      <c r="I18" s="288">
        <v>0</v>
      </c>
      <c r="J18" s="288">
        <v>0</v>
      </c>
      <c r="K18" s="288">
        <v>0</v>
      </c>
      <c r="L18" s="288">
        <v>0</v>
      </c>
      <c r="M18" s="288">
        <v>0</v>
      </c>
      <c r="N18" s="288">
        <v>0</v>
      </c>
      <c r="O18" s="292"/>
      <c r="P18" s="292"/>
      <c r="Q18" s="292"/>
    </row>
    <row r="19" spans="1:18" outlineLevel="1">
      <c r="A19" s="290" t="s">
        <v>2784</v>
      </c>
      <c r="B19" s="214" t="s">
        <v>3646</v>
      </c>
      <c r="C19" s="215" t="s">
        <v>3622</v>
      </c>
      <c r="D19" s="292"/>
      <c r="E19" s="283"/>
      <c r="F19" s="283">
        <f t="shared" si="0"/>
        <v>0</v>
      </c>
      <c r="G19" s="288">
        <v>0</v>
      </c>
      <c r="H19" s="288">
        <v>0</v>
      </c>
      <c r="I19" s="288">
        <v>0</v>
      </c>
      <c r="J19" s="288">
        <v>0</v>
      </c>
      <c r="K19" s="288">
        <v>0</v>
      </c>
      <c r="L19" s="288">
        <v>0</v>
      </c>
      <c r="M19" s="288">
        <v>0</v>
      </c>
      <c r="N19" s="288">
        <v>0</v>
      </c>
      <c r="O19" s="292"/>
      <c r="P19" s="292"/>
      <c r="Q19" s="292"/>
    </row>
    <row r="20" spans="1:18" outlineLevel="1">
      <c r="A20" s="290" t="s">
        <v>4258</v>
      </c>
      <c r="B20" s="214" t="s">
        <v>3649</v>
      </c>
      <c r="C20" s="291" t="s">
        <v>3650</v>
      </c>
      <c r="D20" s="292"/>
      <c r="E20" s="283"/>
      <c r="F20" s="283">
        <f t="shared" si="0"/>
        <v>0</v>
      </c>
      <c r="G20" s="288">
        <f t="shared" ref="G20:N20" si="5">G21</f>
        <v>0</v>
      </c>
      <c r="H20" s="288">
        <f t="shared" si="5"/>
        <v>0</v>
      </c>
      <c r="I20" s="288">
        <f t="shared" si="5"/>
        <v>0</v>
      </c>
      <c r="J20" s="288">
        <f t="shared" si="5"/>
        <v>0</v>
      </c>
      <c r="K20" s="288">
        <f t="shared" si="5"/>
        <v>0</v>
      </c>
      <c r="L20" s="288">
        <f t="shared" si="5"/>
        <v>0</v>
      </c>
      <c r="M20" s="288">
        <f t="shared" si="5"/>
        <v>0</v>
      </c>
      <c r="N20" s="288">
        <f t="shared" si="5"/>
        <v>0</v>
      </c>
      <c r="O20" s="292"/>
      <c r="P20" s="292"/>
      <c r="Q20" s="292"/>
    </row>
    <row r="21" spans="1:18" outlineLevel="1">
      <c r="A21" s="290" t="s">
        <v>2784</v>
      </c>
      <c r="B21" s="214" t="s">
        <v>3653</v>
      </c>
      <c r="C21" s="215" t="s">
        <v>3622</v>
      </c>
      <c r="D21" s="292"/>
      <c r="E21" s="283"/>
      <c r="F21" s="283">
        <f t="shared" si="0"/>
        <v>0</v>
      </c>
      <c r="G21" s="288">
        <v>0</v>
      </c>
      <c r="H21" s="288">
        <v>0</v>
      </c>
      <c r="I21" s="288">
        <v>0</v>
      </c>
      <c r="J21" s="288">
        <v>0</v>
      </c>
      <c r="K21" s="288">
        <v>0</v>
      </c>
      <c r="L21" s="288">
        <v>0</v>
      </c>
      <c r="M21" s="288">
        <v>0</v>
      </c>
      <c r="N21" s="288">
        <v>0</v>
      </c>
      <c r="O21" s="292"/>
      <c r="P21" s="292"/>
      <c r="Q21" s="292"/>
    </row>
    <row r="22" spans="1:18" outlineLevel="1">
      <c r="A22" s="290" t="s">
        <v>1415</v>
      </c>
      <c r="B22" s="214" t="s">
        <v>3657</v>
      </c>
      <c r="C22" s="291" t="s">
        <v>1416</v>
      </c>
      <c r="D22" s="292"/>
      <c r="E22" s="283"/>
      <c r="F22" s="283">
        <f t="shared" si="0"/>
        <v>0</v>
      </c>
      <c r="G22" s="288">
        <v>0</v>
      </c>
      <c r="H22" s="288">
        <v>0</v>
      </c>
      <c r="I22" s="288">
        <v>0</v>
      </c>
      <c r="J22" s="288">
        <v>0</v>
      </c>
      <c r="K22" s="288">
        <v>0</v>
      </c>
      <c r="L22" s="288">
        <v>0</v>
      </c>
      <c r="M22" s="288">
        <v>0</v>
      </c>
      <c r="N22" s="288">
        <v>0</v>
      </c>
      <c r="O22" s="292"/>
      <c r="P22" s="292"/>
      <c r="Q22" s="292"/>
    </row>
    <row r="23" spans="1:18" outlineLevel="1">
      <c r="A23" s="290" t="s">
        <v>2784</v>
      </c>
      <c r="B23" s="214" t="s">
        <v>3661</v>
      </c>
      <c r="C23" s="215" t="s">
        <v>3622</v>
      </c>
      <c r="D23" s="292"/>
      <c r="E23" s="283"/>
      <c r="F23" s="283">
        <f t="shared" si="0"/>
        <v>0</v>
      </c>
      <c r="G23" s="288">
        <f t="shared" ref="G23:N23" si="6">G22</f>
        <v>0</v>
      </c>
      <c r="H23" s="288">
        <f t="shared" si="6"/>
        <v>0</v>
      </c>
      <c r="I23" s="288">
        <f t="shared" si="6"/>
        <v>0</v>
      </c>
      <c r="J23" s="288">
        <f t="shared" si="6"/>
        <v>0</v>
      </c>
      <c r="K23" s="288">
        <f t="shared" si="6"/>
        <v>0</v>
      </c>
      <c r="L23" s="288">
        <f t="shared" si="6"/>
        <v>0</v>
      </c>
      <c r="M23" s="288">
        <f t="shared" si="6"/>
        <v>0</v>
      </c>
      <c r="N23" s="288">
        <f t="shared" si="6"/>
        <v>0</v>
      </c>
      <c r="O23" s="292"/>
      <c r="P23" s="292"/>
      <c r="Q23" s="292"/>
    </row>
    <row r="24" spans="1:18">
      <c r="A24" s="290" t="s">
        <v>4261</v>
      </c>
      <c r="B24" s="214" t="s">
        <v>3664</v>
      </c>
      <c r="C24" s="291" t="s">
        <v>334</v>
      </c>
      <c r="D24" s="280" t="s">
        <v>4262</v>
      </c>
      <c r="E24" s="283"/>
      <c r="F24" s="283">
        <f t="shared" si="0"/>
        <v>0</v>
      </c>
      <c r="G24" s="288">
        <v>0</v>
      </c>
      <c r="H24" s="288">
        <v>0</v>
      </c>
      <c r="I24" s="288">
        <v>0</v>
      </c>
      <c r="J24" s="288">
        <v>0</v>
      </c>
      <c r="K24" s="288">
        <v>0</v>
      </c>
      <c r="L24" s="288">
        <v>0</v>
      </c>
      <c r="M24" s="288">
        <v>0</v>
      </c>
      <c r="N24" s="288">
        <v>0</v>
      </c>
      <c r="O24" s="289"/>
      <c r="P24" s="289"/>
      <c r="Q24" s="289"/>
      <c r="R24" s="8"/>
    </row>
    <row r="25" spans="1:18">
      <c r="A25" s="290" t="s">
        <v>3214</v>
      </c>
      <c r="B25" s="214" t="s">
        <v>3668</v>
      </c>
      <c r="C25" s="215" t="s">
        <v>3669</v>
      </c>
      <c r="D25" s="280"/>
      <c r="E25" s="283"/>
      <c r="F25" s="283">
        <f t="shared" si="0"/>
        <v>0</v>
      </c>
      <c r="G25" s="288">
        <f t="shared" ref="G25:N25" si="7">G24</f>
        <v>0</v>
      </c>
      <c r="H25" s="288">
        <f t="shared" si="7"/>
        <v>0</v>
      </c>
      <c r="I25" s="288">
        <f t="shared" si="7"/>
        <v>0</v>
      </c>
      <c r="J25" s="288">
        <f t="shared" si="7"/>
        <v>0</v>
      </c>
      <c r="K25" s="288">
        <f t="shared" si="7"/>
        <v>0</v>
      </c>
      <c r="L25" s="288">
        <f t="shared" si="7"/>
        <v>0</v>
      </c>
      <c r="M25" s="288">
        <f t="shared" si="7"/>
        <v>0</v>
      </c>
      <c r="N25" s="288">
        <f t="shared" si="7"/>
        <v>0</v>
      </c>
      <c r="O25" s="289"/>
      <c r="P25" s="289"/>
      <c r="Q25" s="289"/>
      <c r="R25" s="8"/>
    </row>
    <row r="26" spans="1:18" ht="15.6">
      <c r="A26" s="280" t="s">
        <v>2902</v>
      </c>
      <c r="B26" s="281" t="s">
        <v>4266</v>
      </c>
      <c r="C26" s="282" t="s">
        <v>27</v>
      </c>
      <c r="D26" s="280"/>
      <c r="E26" s="283"/>
      <c r="F26" s="283">
        <f t="shared" si="0"/>
        <v>0</v>
      </c>
      <c r="G26" s="288">
        <v>0</v>
      </c>
      <c r="H26" s="288">
        <v>0</v>
      </c>
      <c r="I26" s="288">
        <v>0</v>
      </c>
      <c r="J26" s="288">
        <v>0</v>
      </c>
      <c r="K26" s="288">
        <v>0</v>
      </c>
      <c r="L26" s="288">
        <v>0</v>
      </c>
      <c r="M26" s="288">
        <v>0</v>
      </c>
      <c r="N26" s="288">
        <v>0</v>
      </c>
      <c r="O26" s="289"/>
      <c r="P26" s="289"/>
      <c r="Q26" s="289"/>
      <c r="R26" s="8" t="s">
        <v>4268</v>
      </c>
    </row>
    <row r="27" spans="1:18" ht="15" outlineLevel="1">
      <c r="A27" s="290" t="s">
        <v>3049</v>
      </c>
      <c r="B27" s="214" t="s">
        <v>2893</v>
      </c>
      <c r="C27" s="291" t="s">
        <v>2894</v>
      </c>
      <c r="D27" s="290"/>
      <c r="E27" s="283"/>
      <c r="F27" s="283">
        <f t="shared" si="0"/>
        <v>0</v>
      </c>
      <c r="G27" s="288">
        <v>0</v>
      </c>
      <c r="H27" s="288">
        <v>0</v>
      </c>
      <c r="I27" s="288">
        <v>0</v>
      </c>
      <c r="J27" s="288">
        <v>0</v>
      </c>
      <c r="K27" s="288">
        <v>0</v>
      </c>
      <c r="L27" s="288">
        <v>0</v>
      </c>
      <c r="M27" s="288">
        <v>0</v>
      </c>
      <c r="N27" s="288">
        <v>0</v>
      </c>
      <c r="O27" s="292"/>
      <c r="P27" s="292"/>
      <c r="Q27" s="292"/>
    </row>
    <row r="28" spans="1:18" ht="15" outlineLevel="1">
      <c r="A28" s="290" t="s">
        <v>4270</v>
      </c>
      <c r="B28" s="214" t="s">
        <v>2898</v>
      </c>
      <c r="C28" s="215" t="s">
        <v>2899</v>
      </c>
      <c r="D28" s="290" t="s">
        <v>4262</v>
      </c>
      <c r="E28" s="283"/>
      <c r="F28" s="283">
        <f t="shared" si="0"/>
        <v>1</v>
      </c>
      <c r="G28" s="288">
        <v>1</v>
      </c>
      <c r="H28" s="288">
        <v>1</v>
      </c>
      <c r="I28" s="288">
        <v>1</v>
      </c>
      <c r="J28" s="288">
        <v>1</v>
      </c>
      <c r="K28" s="288">
        <v>1</v>
      </c>
      <c r="L28" s="288">
        <v>1</v>
      </c>
      <c r="M28" s="288">
        <v>1</v>
      </c>
      <c r="N28" s="288">
        <v>1</v>
      </c>
      <c r="O28" s="292"/>
      <c r="P28" s="292"/>
      <c r="Q28" s="292"/>
    </row>
    <row r="29" spans="1:18" ht="15" outlineLevel="1">
      <c r="A29" s="290" t="s">
        <v>4272</v>
      </c>
      <c r="B29" s="214" t="s">
        <v>2903</v>
      </c>
      <c r="C29" s="215" t="s">
        <v>2904</v>
      </c>
      <c r="D29" s="290" t="s">
        <v>4262</v>
      </c>
      <c r="E29" s="283"/>
      <c r="F29" s="283">
        <f t="shared" si="0"/>
        <v>1</v>
      </c>
      <c r="G29" s="288">
        <v>1</v>
      </c>
      <c r="H29" s="288">
        <v>1</v>
      </c>
      <c r="I29" s="288">
        <v>1</v>
      </c>
      <c r="J29" s="288">
        <v>1</v>
      </c>
      <c r="K29" s="288">
        <v>1</v>
      </c>
      <c r="L29" s="288">
        <v>1</v>
      </c>
      <c r="M29" s="288">
        <v>1</v>
      </c>
      <c r="N29" s="288">
        <v>1</v>
      </c>
      <c r="O29" s="292"/>
      <c r="P29" s="292"/>
      <c r="Q29" s="292"/>
    </row>
    <row r="30" spans="1:18" ht="15" outlineLevel="1">
      <c r="A30" s="290" t="s">
        <v>3051</v>
      </c>
      <c r="B30" s="214" t="s">
        <v>2915</v>
      </c>
      <c r="C30" s="215" t="s">
        <v>2916</v>
      </c>
      <c r="D30" s="290" t="s">
        <v>4262</v>
      </c>
      <c r="E30" s="283"/>
      <c r="F30" s="283">
        <f t="shared" si="0"/>
        <v>1</v>
      </c>
      <c r="G30" s="288">
        <v>1</v>
      </c>
      <c r="H30" s="288">
        <v>1</v>
      </c>
      <c r="I30" s="288">
        <v>1</v>
      </c>
      <c r="J30" s="288">
        <v>1</v>
      </c>
      <c r="K30" s="288">
        <v>1</v>
      </c>
      <c r="L30" s="288">
        <v>1</v>
      </c>
      <c r="M30" s="288">
        <v>1</v>
      </c>
      <c r="N30" s="288">
        <v>1</v>
      </c>
      <c r="O30" s="292"/>
      <c r="P30" s="292"/>
      <c r="Q30" s="292"/>
    </row>
    <row r="31" spans="1:18" ht="15" outlineLevel="1">
      <c r="A31" s="290" t="s">
        <v>4275</v>
      </c>
      <c r="B31" s="214" t="s">
        <v>2919</v>
      </c>
      <c r="C31" s="215" t="s">
        <v>2920</v>
      </c>
      <c r="D31" s="293" t="s">
        <v>4276</v>
      </c>
      <c r="E31" s="283"/>
      <c r="F31" s="283">
        <f t="shared" si="0"/>
        <v>1</v>
      </c>
      <c r="G31" s="288">
        <v>1</v>
      </c>
      <c r="H31" s="288">
        <v>1</v>
      </c>
      <c r="I31" s="288">
        <v>1</v>
      </c>
      <c r="J31" s="288">
        <v>1</v>
      </c>
      <c r="K31" s="288">
        <v>1</v>
      </c>
      <c r="L31" s="288">
        <v>1</v>
      </c>
      <c r="M31" s="288">
        <v>1</v>
      </c>
      <c r="N31" s="288">
        <v>1</v>
      </c>
      <c r="O31" s="292"/>
      <c r="P31" s="292"/>
      <c r="Q31" s="292"/>
    </row>
    <row r="32" spans="1:18" ht="15" outlineLevel="1">
      <c r="A32" s="292"/>
      <c r="B32" s="214" t="s">
        <v>2841</v>
      </c>
      <c r="C32" s="291" t="s">
        <v>2957</v>
      </c>
      <c r="D32" s="294" t="s">
        <v>4281</v>
      </c>
      <c r="E32" s="283"/>
      <c r="F32" s="283">
        <f t="shared" si="0"/>
        <v>1</v>
      </c>
      <c r="G32" s="288">
        <f t="shared" ref="G32:N32" si="8">AVERAGE(G33:G42)</f>
        <v>1</v>
      </c>
      <c r="H32" s="288">
        <f t="shared" si="8"/>
        <v>1</v>
      </c>
      <c r="I32" s="288">
        <f t="shared" si="8"/>
        <v>1</v>
      </c>
      <c r="J32" s="288">
        <f t="shared" si="8"/>
        <v>1</v>
      </c>
      <c r="K32" s="288">
        <f t="shared" si="8"/>
        <v>1</v>
      </c>
      <c r="L32" s="288">
        <f t="shared" si="8"/>
        <v>1</v>
      </c>
      <c r="M32" s="288">
        <f t="shared" si="8"/>
        <v>1</v>
      </c>
      <c r="N32" s="288">
        <f t="shared" si="8"/>
        <v>1</v>
      </c>
      <c r="O32" s="292"/>
      <c r="P32" s="292"/>
      <c r="Q32" s="292"/>
    </row>
    <row r="33" spans="1:17" ht="15" outlineLevel="1">
      <c r="A33" s="292"/>
      <c r="B33" s="214" t="s">
        <v>2847</v>
      </c>
      <c r="C33" s="215" t="s">
        <v>2848</v>
      </c>
      <c r="D33" s="1062" t="s">
        <v>4281</v>
      </c>
      <c r="E33" s="283"/>
      <c r="F33" s="283">
        <f t="shared" si="0"/>
        <v>1</v>
      </c>
      <c r="G33" s="288">
        <v>1</v>
      </c>
      <c r="H33" s="288">
        <v>1</v>
      </c>
      <c r="I33" s="288">
        <v>1</v>
      </c>
      <c r="J33" s="288">
        <v>1</v>
      </c>
      <c r="K33" s="288">
        <v>1</v>
      </c>
      <c r="L33" s="288">
        <v>1</v>
      </c>
      <c r="M33" s="288">
        <v>1</v>
      </c>
      <c r="N33" s="288">
        <v>1</v>
      </c>
      <c r="O33" s="292"/>
      <c r="P33" s="292"/>
      <c r="Q33" s="292"/>
    </row>
    <row r="34" spans="1:17" ht="15" outlineLevel="1">
      <c r="A34" s="292"/>
      <c r="B34" s="214" t="s">
        <v>2852</v>
      </c>
      <c r="C34" s="215" t="s">
        <v>2854</v>
      </c>
      <c r="D34" s="1056"/>
      <c r="E34" s="283"/>
      <c r="F34" s="283">
        <f t="shared" si="0"/>
        <v>1</v>
      </c>
      <c r="G34" s="288">
        <v>1</v>
      </c>
      <c r="H34" s="288">
        <v>1</v>
      </c>
      <c r="I34" s="288">
        <v>1</v>
      </c>
      <c r="J34" s="288">
        <v>1</v>
      </c>
      <c r="K34" s="288">
        <v>1</v>
      </c>
      <c r="L34" s="288">
        <v>1</v>
      </c>
      <c r="M34" s="288">
        <v>1</v>
      </c>
      <c r="N34" s="288">
        <v>1</v>
      </c>
      <c r="O34" s="292"/>
      <c r="P34" s="292"/>
      <c r="Q34" s="292"/>
    </row>
    <row r="35" spans="1:17" ht="15" outlineLevel="1">
      <c r="A35" s="292"/>
      <c r="B35" s="214" t="s">
        <v>2858</v>
      </c>
      <c r="C35" s="215" t="s">
        <v>2859</v>
      </c>
      <c r="D35" s="1056"/>
      <c r="E35" s="283"/>
      <c r="F35" s="283">
        <f t="shared" si="0"/>
        <v>1</v>
      </c>
      <c r="G35" s="288">
        <v>1</v>
      </c>
      <c r="H35" s="288">
        <v>1</v>
      </c>
      <c r="I35" s="288">
        <v>1</v>
      </c>
      <c r="J35" s="288">
        <v>1</v>
      </c>
      <c r="K35" s="288">
        <v>1</v>
      </c>
      <c r="L35" s="288">
        <v>1</v>
      </c>
      <c r="M35" s="288">
        <v>1</v>
      </c>
      <c r="N35" s="288">
        <v>1</v>
      </c>
      <c r="O35" s="292"/>
      <c r="P35" s="292"/>
      <c r="Q35" s="292"/>
    </row>
    <row r="36" spans="1:17" ht="15" outlineLevel="1">
      <c r="A36" s="292"/>
      <c r="B36" s="214" t="s">
        <v>2862</v>
      </c>
      <c r="C36" s="215" t="s">
        <v>2863</v>
      </c>
      <c r="D36" s="1056"/>
      <c r="E36" s="283"/>
      <c r="F36" s="283">
        <f t="shared" si="0"/>
        <v>1</v>
      </c>
      <c r="G36" s="288">
        <v>1</v>
      </c>
      <c r="H36" s="288">
        <v>1</v>
      </c>
      <c r="I36" s="288">
        <v>1</v>
      </c>
      <c r="J36" s="288">
        <v>1</v>
      </c>
      <c r="K36" s="288">
        <v>1</v>
      </c>
      <c r="L36" s="288">
        <v>1</v>
      </c>
      <c r="M36" s="288">
        <v>1</v>
      </c>
      <c r="N36" s="288">
        <v>1</v>
      </c>
      <c r="O36" s="292"/>
      <c r="P36" s="292"/>
      <c r="Q36" s="292"/>
    </row>
    <row r="37" spans="1:17" ht="15" outlineLevel="1">
      <c r="A37" s="292"/>
      <c r="B37" s="214" t="s">
        <v>2866</v>
      </c>
      <c r="C37" s="215" t="s">
        <v>2868</v>
      </c>
      <c r="D37" s="1056"/>
      <c r="E37" s="283"/>
      <c r="F37" s="283">
        <f t="shared" si="0"/>
        <v>1</v>
      </c>
      <c r="G37" s="288">
        <v>1</v>
      </c>
      <c r="H37" s="288">
        <v>1</v>
      </c>
      <c r="I37" s="288">
        <v>1</v>
      </c>
      <c r="J37" s="288">
        <v>1</v>
      </c>
      <c r="K37" s="288">
        <v>1</v>
      </c>
      <c r="L37" s="288">
        <v>1</v>
      </c>
      <c r="M37" s="288">
        <v>1</v>
      </c>
      <c r="N37" s="288">
        <v>1</v>
      </c>
      <c r="O37" s="292"/>
      <c r="P37" s="292"/>
      <c r="Q37" s="292"/>
    </row>
    <row r="38" spans="1:17" ht="15" outlineLevel="1">
      <c r="A38" s="292"/>
      <c r="B38" s="214" t="s">
        <v>2871</v>
      </c>
      <c r="C38" s="215" t="s">
        <v>2873</v>
      </c>
      <c r="D38" s="1056"/>
      <c r="E38" s="283"/>
      <c r="F38" s="283">
        <f t="shared" si="0"/>
        <v>1</v>
      </c>
      <c r="G38" s="288">
        <v>1</v>
      </c>
      <c r="H38" s="288">
        <v>1</v>
      </c>
      <c r="I38" s="288">
        <v>1</v>
      </c>
      <c r="J38" s="288">
        <v>1</v>
      </c>
      <c r="K38" s="288">
        <v>1</v>
      </c>
      <c r="L38" s="288">
        <v>1</v>
      </c>
      <c r="M38" s="288">
        <v>1</v>
      </c>
      <c r="N38" s="288">
        <v>1</v>
      </c>
      <c r="O38" s="292"/>
      <c r="P38" s="292"/>
      <c r="Q38" s="292"/>
    </row>
    <row r="39" spans="1:17" ht="15" outlineLevel="1">
      <c r="A39" s="292"/>
      <c r="B39" s="214" t="s">
        <v>2876</v>
      </c>
      <c r="C39" s="215" t="s">
        <v>2877</v>
      </c>
      <c r="D39" s="1056"/>
      <c r="E39" s="283"/>
      <c r="F39" s="283">
        <f t="shared" si="0"/>
        <v>1</v>
      </c>
      <c r="G39" s="288">
        <v>1</v>
      </c>
      <c r="H39" s="288">
        <v>1</v>
      </c>
      <c r="I39" s="288">
        <v>1</v>
      </c>
      <c r="J39" s="288">
        <v>1</v>
      </c>
      <c r="K39" s="288">
        <v>1</v>
      </c>
      <c r="L39" s="288">
        <v>1</v>
      </c>
      <c r="M39" s="288">
        <v>1</v>
      </c>
      <c r="N39" s="288">
        <v>1</v>
      </c>
      <c r="O39" s="292"/>
      <c r="P39" s="292"/>
      <c r="Q39" s="292"/>
    </row>
    <row r="40" spans="1:17" ht="15" outlineLevel="1">
      <c r="A40" s="292"/>
      <c r="B40" s="214" t="s">
        <v>2881</v>
      </c>
      <c r="C40" s="290" t="s">
        <v>2882</v>
      </c>
      <c r="D40" s="1056"/>
      <c r="E40" s="283"/>
      <c r="F40" s="283">
        <f t="shared" si="0"/>
        <v>1</v>
      </c>
      <c r="G40" s="288">
        <v>1</v>
      </c>
      <c r="H40" s="288">
        <v>1</v>
      </c>
      <c r="I40" s="288">
        <v>1</v>
      </c>
      <c r="J40" s="288">
        <v>1</v>
      </c>
      <c r="K40" s="288">
        <v>1</v>
      </c>
      <c r="L40" s="288">
        <v>1</v>
      </c>
      <c r="M40" s="288">
        <v>1</v>
      </c>
      <c r="N40" s="288">
        <v>1</v>
      </c>
      <c r="O40" s="292"/>
      <c r="P40" s="292"/>
      <c r="Q40" s="292"/>
    </row>
    <row r="41" spans="1:17" ht="15" outlineLevel="1">
      <c r="A41" s="292"/>
      <c r="B41" s="214" t="s">
        <v>2885</v>
      </c>
      <c r="C41" s="290" t="s">
        <v>2886</v>
      </c>
      <c r="D41" s="1056"/>
      <c r="E41" s="283"/>
      <c r="F41" s="283">
        <f t="shared" si="0"/>
        <v>1</v>
      </c>
      <c r="G41" s="288">
        <v>1</v>
      </c>
      <c r="H41" s="288">
        <v>1</v>
      </c>
      <c r="I41" s="288">
        <v>1</v>
      </c>
      <c r="J41" s="288">
        <v>1</v>
      </c>
      <c r="K41" s="288">
        <v>1</v>
      </c>
      <c r="L41" s="288">
        <v>1</v>
      </c>
      <c r="M41" s="288">
        <v>1</v>
      </c>
      <c r="N41" s="288">
        <v>1</v>
      </c>
      <c r="O41" s="292"/>
      <c r="P41" s="292"/>
      <c r="Q41" s="292"/>
    </row>
    <row r="42" spans="1:17" ht="15" outlineLevel="1">
      <c r="A42" s="292"/>
      <c r="B42" s="214" t="s">
        <v>2889</v>
      </c>
      <c r="C42" s="290" t="s">
        <v>2890</v>
      </c>
      <c r="D42" s="1056"/>
      <c r="E42" s="283"/>
      <c r="F42" s="283">
        <f t="shared" si="0"/>
        <v>1</v>
      </c>
      <c r="G42" s="288">
        <v>1</v>
      </c>
      <c r="H42" s="288">
        <v>1</v>
      </c>
      <c r="I42" s="288">
        <v>1</v>
      </c>
      <c r="J42" s="288">
        <v>1</v>
      </c>
      <c r="K42" s="288">
        <v>1</v>
      </c>
      <c r="L42" s="288">
        <v>1</v>
      </c>
      <c r="M42" s="288">
        <v>1</v>
      </c>
      <c r="N42" s="288">
        <v>1</v>
      </c>
      <c r="O42" s="292"/>
      <c r="P42" s="292"/>
      <c r="Q42" s="292"/>
    </row>
    <row r="43" spans="1:17" ht="15" outlineLevel="1">
      <c r="A43" s="292"/>
      <c r="B43" s="214" t="s">
        <v>3524</v>
      </c>
      <c r="C43" s="295" t="s">
        <v>3526</v>
      </c>
      <c r="D43" s="292"/>
      <c r="E43" s="283"/>
      <c r="F43" s="283">
        <f t="shared" si="0"/>
        <v>0</v>
      </c>
      <c r="G43" s="288">
        <v>0</v>
      </c>
      <c r="H43" s="288">
        <v>0</v>
      </c>
      <c r="I43" s="288">
        <v>0</v>
      </c>
      <c r="J43" s="288">
        <v>0</v>
      </c>
      <c r="K43" s="288">
        <v>0</v>
      </c>
      <c r="L43" s="288">
        <v>0</v>
      </c>
      <c r="M43" s="288">
        <v>0</v>
      </c>
      <c r="N43" s="288">
        <v>0</v>
      </c>
      <c r="O43" s="292"/>
      <c r="P43" s="292"/>
      <c r="Q43" s="292"/>
    </row>
    <row r="44" spans="1:17" ht="15" outlineLevel="1">
      <c r="A44" s="215"/>
      <c r="B44" s="215" t="s">
        <v>3531</v>
      </c>
      <c r="C44" s="215" t="s">
        <v>3532</v>
      </c>
      <c r="D44" s="215" t="s">
        <v>4262</v>
      </c>
      <c r="E44" s="283"/>
      <c r="F44" s="283">
        <f t="shared" si="0"/>
        <v>0</v>
      </c>
      <c r="G44" s="288">
        <v>0</v>
      </c>
      <c r="H44" s="288">
        <v>0</v>
      </c>
      <c r="I44" s="288">
        <v>0</v>
      </c>
      <c r="J44" s="288">
        <v>0</v>
      </c>
      <c r="K44" s="288">
        <v>0</v>
      </c>
      <c r="L44" s="288">
        <v>0</v>
      </c>
      <c r="M44" s="288">
        <v>0</v>
      </c>
      <c r="N44" s="288">
        <v>0</v>
      </c>
      <c r="O44" s="215"/>
      <c r="P44" s="215"/>
      <c r="Q44" s="215"/>
    </row>
    <row r="45" spans="1:17" ht="15" outlineLevel="1">
      <c r="A45" s="215"/>
      <c r="B45" s="215" t="s">
        <v>3536</v>
      </c>
      <c r="C45" s="215" t="s">
        <v>3538</v>
      </c>
      <c r="D45" s="215" t="s">
        <v>4262</v>
      </c>
      <c r="E45" s="283"/>
      <c r="F45" s="283">
        <f t="shared" si="0"/>
        <v>0</v>
      </c>
      <c r="G45" s="288">
        <v>0</v>
      </c>
      <c r="H45" s="288">
        <v>0</v>
      </c>
      <c r="I45" s="288">
        <v>0</v>
      </c>
      <c r="J45" s="288">
        <v>0</v>
      </c>
      <c r="K45" s="288">
        <v>0</v>
      </c>
      <c r="L45" s="288">
        <v>0</v>
      </c>
      <c r="M45" s="288">
        <v>0</v>
      </c>
      <c r="N45" s="288">
        <v>0</v>
      </c>
      <c r="O45" s="215"/>
      <c r="P45" s="215"/>
      <c r="Q45" s="215"/>
    </row>
    <row r="46" spans="1:17" ht="15" outlineLevel="1">
      <c r="A46" s="215"/>
      <c r="B46" s="215" t="s">
        <v>3541</v>
      </c>
      <c r="C46" s="215" t="s">
        <v>3542</v>
      </c>
      <c r="D46" s="215"/>
      <c r="E46" s="283"/>
      <c r="F46" s="283">
        <f t="shared" si="0"/>
        <v>0</v>
      </c>
      <c r="G46" s="288">
        <v>0</v>
      </c>
      <c r="H46" s="288">
        <v>0</v>
      </c>
      <c r="I46" s="288">
        <v>0</v>
      </c>
      <c r="J46" s="288">
        <v>0</v>
      </c>
      <c r="K46" s="288">
        <v>0</v>
      </c>
      <c r="L46" s="288">
        <v>0</v>
      </c>
      <c r="M46" s="288">
        <v>0</v>
      </c>
      <c r="N46" s="288">
        <v>0</v>
      </c>
      <c r="O46" s="215"/>
      <c r="P46" s="215"/>
      <c r="Q46" s="215"/>
    </row>
    <row r="47" spans="1:17" ht="15" outlineLevel="1">
      <c r="A47" s="215"/>
      <c r="B47" s="215" t="s">
        <v>3546</v>
      </c>
      <c r="C47" s="215" t="s">
        <v>3547</v>
      </c>
      <c r="D47" s="215"/>
      <c r="E47" s="283"/>
      <c r="F47" s="283">
        <f t="shared" si="0"/>
        <v>0</v>
      </c>
      <c r="G47" s="288">
        <v>0</v>
      </c>
      <c r="H47" s="288">
        <v>0</v>
      </c>
      <c r="I47" s="288">
        <v>0</v>
      </c>
      <c r="J47" s="288">
        <v>0</v>
      </c>
      <c r="K47" s="288">
        <v>0</v>
      </c>
      <c r="L47" s="288">
        <v>0</v>
      </c>
      <c r="M47" s="288">
        <v>0</v>
      </c>
      <c r="N47" s="288">
        <v>0</v>
      </c>
      <c r="O47" s="215"/>
      <c r="P47" s="215"/>
      <c r="Q47" s="215"/>
    </row>
    <row r="48" spans="1:17" ht="15" outlineLevel="1">
      <c r="A48" s="215"/>
      <c r="B48" s="215" t="s">
        <v>3550</v>
      </c>
      <c r="C48" s="215" t="s">
        <v>3551</v>
      </c>
      <c r="D48" s="296" t="s">
        <v>4291</v>
      </c>
      <c r="E48" s="283"/>
      <c r="F48" s="283">
        <f t="shared" si="0"/>
        <v>1</v>
      </c>
      <c r="G48" s="288">
        <v>1</v>
      </c>
      <c r="H48" s="288">
        <v>1</v>
      </c>
      <c r="I48" s="288">
        <v>1</v>
      </c>
      <c r="J48" s="288">
        <v>1</v>
      </c>
      <c r="K48" s="288">
        <v>1</v>
      </c>
      <c r="L48" s="288">
        <v>1</v>
      </c>
      <c r="M48" s="288">
        <v>1</v>
      </c>
      <c r="N48" s="288">
        <v>1</v>
      </c>
      <c r="O48" s="215"/>
      <c r="P48" s="215"/>
      <c r="Q48" s="215"/>
    </row>
    <row r="49" spans="1:17" ht="15" outlineLevel="1">
      <c r="A49" s="215"/>
      <c r="B49" s="215" t="s">
        <v>3558</v>
      </c>
      <c r="C49" s="215" t="s">
        <v>3559</v>
      </c>
      <c r="D49" s="215" t="s">
        <v>4262</v>
      </c>
      <c r="E49" s="283"/>
      <c r="F49" s="283"/>
      <c r="G49" s="288">
        <v>0</v>
      </c>
      <c r="H49" s="288">
        <v>0</v>
      </c>
      <c r="I49" s="288">
        <v>0</v>
      </c>
      <c r="J49" s="288">
        <v>0</v>
      </c>
      <c r="K49" s="288">
        <v>0</v>
      </c>
      <c r="L49" s="288">
        <v>0</v>
      </c>
      <c r="M49" s="288">
        <v>0</v>
      </c>
      <c r="N49" s="288">
        <v>0</v>
      </c>
      <c r="O49" s="215"/>
      <c r="P49" s="215"/>
      <c r="Q49" s="215"/>
    </row>
    <row r="50" spans="1:17" ht="15" outlineLevel="1">
      <c r="A50" s="215"/>
      <c r="B50" s="215" t="s">
        <v>3566</v>
      </c>
      <c r="C50" s="215" t="s">
        <v>3569</v>
      </c>
      <c r="D50" s="215"/>
      <c r="E50" s="283"/>
      <c r="F50" s="283"/>
      <c r="G50" s="288">
        <v>0</v>
      </c>
      <c r="H50" s="288">
        <v>0</v>
      </c>
      <c r="I50" s="288">
        <v>0</v>
      </c>
      <c r="J50" s="288">
        <v>0</v>
      </c>
      <c r="K50" s="288">
        <v>0</v>
      </c>
      <c r="L50" s="288">
        <v>0</v>
      </c>
      <c r="M50" s="288">
        <v>0</v>
      </c>
      <c r="N50" s="288">
        <v>0</v>
      </c>
      <c r="O50" s="215"/>
      <c r="P50" s="215"/>
      <c r="Q50" s="215"/>
    </row>
    <row r="51" spans="1:17" ht="15" outlineLevel="1">
      <c r="A51" s="215"/>
      <c r="B51" s="215" t="s">
        <v>3574</v>
      </c>
      <c r="C51" s="215" t="s">
        <v>3575</v>
      </c>
      <c r="D51" s="215"/>
      <c r="E51" s="283"/>
      <c r="F51" s="283"/>
      <c r="G51" s="288">
        <v>0</v>
      </c>
      <c r="H51" s="288">
        <v>0</v>
      </c>
      <c r="I51" s="288">
        <v>0</v>
      </c>
      <c r="J51" s="288">
        <v>0</v>
      </c>
      <c r="K51" s="288">
        <v>0</v>
      </c>
      <c r="L51" s="288">
        <v>0</v>
      </c>
      <c r="M51" s="288">
        <v>0</v>
      </c>
      <c r="N51" s="288">
        <v>0</v>
      </c>
      <c r="O51" s="215"/>
      <c r="P51" s="215"/>
      <c r="Q51" s="215"/>
    </row>
    <row r="52" spans="1:17" ht="15" outlineLevel="1">
      <c r="A52" s="297"/>
      <c r="B52" s="215" t="s">
        <v>3579</v>
      </c>
      <c r="C52" s="215" t="s">
        <v>3580</v>
      </c>
      <c r="D52" s="297"/>
      <c r="E52" s="283"/>
      <c r="F52" s="283"/>
      <c r="G52" s="288">
        <v>0</v>
      </c>
      <c r="H52" s="288">
        <v>0</v>
      </c>
      <c r="I52" s="288">
        <v>0</v>
      </c>
      <c r="J52" s="288">
        <v>0</v>
      </c>
      <c r="K52" s="288">
        <v>0</v>
      </c>
      <c r="L52" s="288">
        <v>0</v>
      </c>
      <c r="M52" s="288">
        <v>0</v>
      </c>
      <c r="N52" s="288">
        <v>0</v>
      </c>
      <c r="O52" s="297"/>
      <c r="P52" s="297"/>
    </row>
    <row r="53" spans="1:17" ht="15" outlineLevel="1">
      <c r="A53" s="297"/>
      <c r="B53" s="215" t="s">
        <v>3582</v>
      </c>
      <c r="C53" s="215" t="s">
        <v>3583</v>
      </c>
      <c r="D53" s="297"/>
      <c r="E53" s="283"/>
      <c r="F53" s="283">
        <f t="shared" ref="F53:F136" si="9">AVERAGE(G53:N53)</f>
        <v>0.75</v>
      </c>
      <c r="G53" s="288">
        <v>1</v>
      </c>
      <c r="H53" s="288">
        <v>0</v>
      </c>
      <c r="I53" s="288">
        <v>1</v>
      </c>
      <c r="J53" s="288">
        <v>1</v>
      </c>
      <c r="K53" s="288">
        <v>1</v>
      </c>
      <c r="L53" s="288">
        <v>1</v>
      </c>
      <c r="M53" s="288">
        <v>1</v>
      </c>
      <c r="N53" s="288">
        <v>0</v>
      </c>
      <c r="O53" s="297"/>
      <c r="P53" s="297"/>
    </row>
    <row r="54" spans="1:17" ht="15" outlineLevel="1">
      <c r="A54" s="297"/>
      <c r="B54" s="298" t="s">
        <v>3586</v>
      </c>
      <c r="C54" s="215" t="s">
        <v>3588</v>
      </c>
      <c r="D54" s="297"/>
      <c r="E54" s="283"/>
      <c r="F54" s="283">
        <f t="shared" si="9"/>
        <v>0.75</v>
      </c>
      <c r="G54" s="288">
        <v>1</v>
      </c>
      <c r="H54" s="288">
        <v>0</v>
      </c>
      <c r="I54" s="288">
        <v>1</v>
      </c>
      <c r="J54" s="288">
        <v>1</v>
      </c>
      <c r="K54" s="288">
        <v>1</v>
      </c>
      <c r="L54" s="288">
        <v>1</v>
      </c>
      <c r="M54" s="288">
        <v>1</v>
      </c>
      <c r="N54" s="288">
        <v>0</v>
      </c>
      <c r="O54" s="297"/>
      <c r="P54" s="297"/>
    </row>
    <row r="55" spans="1:17" ht="15" outlineLevel="1">
      <c r="B55" s="298" t="s">
        <v>3590</v>
      </c>
      <c r="C55" s="215" t="s">
        <v>3591</v>
      </c>
      <c r="E55" s="283"/>
      <c r="F55" s="283">
        <f t="shared" si="9"/>
        <v>0.75</v>
      </c>
      <c r="G55" s="288">
        <v>1</v>
      </c>
      <c r="H55" s="288">
        <v>1</v>
      </c>
      <c r="I55" s="288">
        <v>1</v>
      </c>
      <c r="J55" s="288">
        <v>1</v>
      </c>
      <c r="K55" s="288">
        <v>1</v>
      </c>
      <c r="L55" s="288">
        <v>0</v>
      </c>
      <c r="M55" s="288">
        <v>1</v>
      </c>
      <c r="N55" s="288">
        <v>0</v>
      </c>
    </row>
    <row r="56" spans="1:17" ht="15" outlineLevel="1">
      <c r="B56" s="298" t="s">
        <v>3597</v>
      </c>
      <c r="C56" s="215" t="s">
        <v>3598</v>
      </c>
      <c r="E56" s="283"/>
      <c r="F56" s="283">
        <f t="shared" si="9"/>
        <v>0</v>
      </c>
      <c r="G56" s="288">
        <v>0</v>
      </c>
      <c r="H56" s="288">
        <v>0</v>
      </c>
      <c r="I56" s="288">
        <v>0</v>
      </c>
      <c r="J56" s="288">
        <v>0</v>
      </c>
      <c r="K56" s="288">
        <v>0</v>
      </c>
      <c r="L56" s="288">
        <v>0</v>
      </c>
      <c r="M56" s="288">
        <v>0</v>
      </c>
      <c r="N56" s="288">
        <v>0</v>
      </c>
    </row>
    <row r="57" spans="1:17" ht="15" outlineLevel="1">
      <c r="B57" s="298" t="s">
        <v>3603</v>
      </c>
      <c r="C57" s="215" t="s">
        <v>3591</v>
      </c>
      <c r="E57" s="283"/>
      <c r="F57" s="283">
        <f t="shared" si="9"/>
        <v>0</v>
      </c>
      <c r="G57" s="288">
        <v>0</v>
      </c>
      <c r="H57" s="288">
        <v>0</v>
      </c>
      <c r="I57" s="288">
        <v>0</v>
      </c>
      <c r="J57" s="288">
        <v>0</v>
      </c>
      <c r="K57" s="288">
        <v>0</v>
      </c>
      <c r="L57" s="288">
        <v>0</v>
      </c>
      <c r="M57" s="288">
        <v>0</v>
      </c>
      <c r="N57" s="288">
        <v>0</v>
      </c>
    </row>
    <row r="58" spans="1:17" ht="15" outlineLevel="1">
      <c r="B58" s="298" t="s">
        <v>4300</v>
      </c>
      <c r="C58" s="215" t="s">
        <v>3604</v>
      </c>
      <c r="E58" s="283"/>
      <c r="F58" s="283">
        <f t="shared" si="9"/>
        <v>0</v>
      </c>
      <c r="G58" s="288">
        <v>0</v>
      </c>
      <c r="H58" s="288">
        <v>0</v>
      </c>
      <c r="I58" s="288">
        <v>0</v>
      </c>
      <c r="J58" s="288">
        <v>0</v>
      </c>
      <c r="K58" s="288">
        <v>0</v>
      </c>
      <c r="L58" s="288">
        <v>0</v>
      </c>
      <c r="M58" s="288">
        <v>0</v>
      </c>
      <c r="N58" s="288">
        <v>0</v>
      </c>
    </row>
    <row r="59" spans="1:17" ht="15" outlineLevel="1">
      <c r="B59" s="298" t="s">
        <v>4306</v>
      </c>
      <c r="C59" s="215" t="s">
        <v>4307</v>
      </c>
      <c r="E59" s="283"/>
      <c r="F59" s="283">
        <f t="shared" si="9"/>
        <v>0</v>
      </c>
      <c r="G59" s="288">
        <v>0</v>
      </c>
      <c r="H59" s="288">
        <v>0</v>
      </c>
      <c r="I59" s="288">
        <v>0</v>
      </c>
      <c r="J59" s="288">
        <v>0</v>
      </c>
      <c r="K59" s="288">
        <v>0</v>
      </c>
      <c r="L59" s="288">
        <v>0</v>
      </c>
      <c r="M59" s="288">
        <v>0</v>
      </c>
      <c r="N59" s="288">
        <v>0</v>
      </c>
    </row>
    <row r="60" spans="1:17" ht="15" outlineLevel="1">
      <c r="B60" s="303" t="s">
        <v>4309</v>
      </c>
      <c r="C60" s="291" t="s">
        <v>4169</v>
      </c>
      <c r="E60" s="283"/>
      <c r="F60" s="283">
        <f t="shared" si="9"/>
        <v>0</v>
      </c>
      <c r="G60" s="288">
        <v>0</v>
      </c>
      <c r="H60" s="288">
        <v>0</v>
      </c>
      <c r="I60" s="288">
        <v>0</v>
      </c>
      <c r="J60" s="288">
        <v>0</v>
      </c>
      <c r="K60" s="288">
        <v>0</v>
      </c>
      <c r="L60" s="288">
        <v>0</v>
      </c>
      <c r="M60" s="288">
        <v>0</v>
      </c>
      <c r="N60" s="288">
        <v>0</v>
      </c>
    </row>
    <row r="61" spans="1:17" ht="15" outlineLevel="1">
      <c r="B61" s="298" t="s">
        <v>4311</v>
      </c>
      <c r="C61" s="215" t="s">
        <v>3057</v>
      </c>
      <c r="E61" s="283"/>
      <c r="F61" s="283">
        <f t="shared" si="9"/>
        <v>0</v>
      </c>
      <c r="G61" s="288">
        <v>0</v>
      </c>
      <c r="H61" s="288">
        <v>0</v>
      </c>
      <c r="I61" s="288">
        <v>0</v>
      </c>
      <c r="J61" s="288">
        <v>0</v>
      </c>
      <c r="K61" s="288">
        <v>0</v>
      </c>
      <c r="L61" s="288">
        <v>0</v>
      </c>
      <c r="M61" s="288">
        <v>0</v>
      </c>
      <c r="N61" s="288">
        <v>0</v>
      </c>
    </row>
    <row r="62" spans="1:17" ht="15" outlineLevel="1">
      <c r="B62" s="298" t="s">
        <v>4312</v>
      </c>
      <c r="C62" s="215" t="s">
        <v>2942</v>
      </c>
      <c r="E62" s="283"/>
      <c r="F62" s="283">
        <f t="shared" si="9"/>
        <v>0</v>
      </c>
      <c r="G62" s="288">
        <v>0</v>
      </c>
      <c r="H62" s="288">
        <v>0</v>
      </c>
      <c r="I62" s="288">
        <v>0</v>
      </c>
      <c r="J62" s="288">
        <v>0</v>
      </c>
      <c r="K62" s="288">
        <v>0</v>
      </c>
      <c r="L62" s="288">
        <v>0</v>
      </c>
      <c r="M62" s="288">
        <v>0</v>
      </c>
      <c r="N62" s="288">
        <v>0</v>
      </c>
    </row>
    <row r="63" spans="1:17" ht="15" outlineLevel="1">
      <c r="B63" s="298" t="s">
        <v>4314</v>
      </c>
      <c r="C63" s="215" t="s">
        <v>4315</v>
      </c>
      <c r="E63" s="283"/>
      <c r="F63" s="283">
        <f t="shared" si="9"/>
        <v>0</v>
      </c>
      <c r="G63" s="288">
        <v>0</v>
      </c>
      <c r="H63" s="288">
        <v>0</v>
      </c>
      <c r="I63" s="288">
        <v>0</v>
      </c>
      <c r="J63" s="288">
        <v>0</v>
      </c>
      <c r="K63" s="288">
        <v>0</v>
      </c>
      <c r="L63" s="288">
        <v>0</v>
      </c>
      <c r="M63" s="288">
        <v>0</v>
      </c>
      <c r="N63" s="288">
        <v>0</v>
      </c>
    </row>
    <row r="64" spans="1:17" ht="15" outlineLevel="1">
      <c r="B64" s="303" t="s">
        <v>2929</v>
      </c>
      <c r="C64" s="291" t="s">
        <v>2906</v>
      </c>
      <c r="E64" s="283"/>
      <c r="F64" s="283">
        <f t="shared" si="9"/>
        <v>0</v>
      </c>
      <c r="G64" s="288">
        <v>0</v>
      </c>
      <c r="H64" s="288">
        <v>0</v>
      </c>
      <c r="I64" s="288">
        <v>0</v>
      </c>
      <c r="J64" s="288">
        <v>0</v>
      </c>
      <c r="K64" s="288">
        <v>0</v>
      </c>
      <c r="L64" s="288">
        <v>0</v>
      </c>
      <c r="M64" s="288">
        <v>0</v>
      </c>
      <c r="N64" s="288">
        <v>0</v>
      </c>
    </row>
    <row r="65" spans="2:14" ht="15" outlineLevel="1">
      <c r="B65" s="298" t="s">
        <v>4316</v>
      </c>
      <c r="C65" s="215" t="s">
        <v>2890</v>
      </c>
      <c r="E65" s="283"/>
      <c r="F65" s="283">
        <f t="shared" si="9"/>
        <v>0</v>
      </c>
      <c r="G65" s="288">
        <v>0</v>
      </c>
      <c r="H65" s="288">
        <v>0</v>
      </c>
      <c r="I65" s="288">
        <v>0</v>
      </c>
      <c r="J65" s="288">
        <v>0</v>
      </c>
      <c r="K65" s="288">
        <v>0</v>
      </c>
      <c r="L65" s="288">
        <v>0</v>
      </c>
      <c r="M65" s="288">
        <v>0</v>
      </c>
      <c r="N65" s="288">
        <v>0</v>
      </c>
    </row>
    <row r="66" spans="2:14" ht="15" outlineLevel="1">
      <c r="B66" s="298" t="s">
        <v>4317</v>
      </c>
      <c r="C66" s="215" t="s">
        <v>4318</v>
      </c>
      <c r="E66" s="283"/>
      <c r="F66" s="283">
        <f t="shared" si="9"/>
        <v>0</v>
      </c>
      <c r="G66" s="288">
        <v>0</v>
      </c>
      <c r="H66" s="288">
        <v>0</v>
      </c>
      <c r="I66" s="288">
        <v>0</v>
      </c>
      <c r="J66" s="288">
        <v>0</v>
      </c>
      <c r="K66" s="288">
        <v>0</v>
      </c>
      <c r="L66" s="288">
        <v>0</v>
      </c>
      <c r="M66" s="288">
        <v>0</v>
      </c>
      <c r="N66" s="288">
        <v>0</v>
      </c>
    </row>
    <row r="67" spans="2:14" ht="15" outlineLevel="1">
      <c r="B67" s="298" t="s">
        <v>2941</v>
      </c>
      <c r="C67" s="215" t="s">
        <v>2942</v>
      </c>
      <c r="E67" s="283"/>
      <c r="F67" s="283">
        <f t="shared" si="9"/>
        <v>0</v>
      </c>
      <c r="G67" s="288">
        <v>0</v>
      </c>
      <c r="H67" s="288">
        <v>0</v>
      </c>
      <c r="I67" s="288">
        <v>0</v>
      </c>
      <c r="J67" s="288">
        <v>0</v>
      </c>
      <c r="K67" s="288">
        <v>0</v>
      </c>
      <c r="L67" s="288">
        <v>0</v>
      </c>
      <c r="M67" s="288">
        <v>0</v>
      </c>
      <c r="N67" s="288">
        <v>0</v>
      </c>
    </row>
    <row r="68" spans="2:14" ht="15" outlineLevel="1">
      <c r="B68" s="298" t="s">
        <v>4321</v>
      </c>
      <c r="C68" s="215" t="s">
        <v>4322</v>
      </c>
      <c r="E68" s="283"/>
      <c r="F68" s="283">
        <f t="shared" si="9"/>
        <v>0</v>
      </c>
      <c r="G68" s="288">
        <v>0</v>
      </c>
      <c r="H68" s="288">
        <v>0</v>
      </c>
      <c r="I68" s="288">
        <v>0</v>
      </c>
      <c r="J68" s="288">
        <v>0</v>
      </c>
      <c r="K68" s="288">
        <v>0</v>
      </c>
      <c r="L68" s="288">
        <v>0</v>
      </c>
      <c r="M68" s="288">
        <v>0</v>
      </c>
      <c r="N68" s="288">
        <v>0</v>
      </c>
    </row>
    <row r="69" spans="2:14" ht="15" outlineLevel="1">
      <c r="B69" s="298" t="s">
        <v>2950</v>
      </c>
      <c r="C69" s="215" t="s">
        <v>2951</v>
      </c>
      <c r="E69" s="283"/>
      <c r="F69" s="283">
        <f t="shared" si="9"/>
        <v>0</v>
      </c>
      <c r="G69" s="288">
        <v>0</v>
      </c>
      <c r="H69" s="288">
        <v>0</v>
      </c>
      <c r="I69" s="288">
        <v>0</v>
      </c>
      <c r="J69" s="288">
        <v>0</v>
      </c>
      <c r="K69" s="288">
        <v>0</v>
      </c>
      <c r="L69" s="288">
        <v>0</v>
      </c>
      <c r="M69" s="288">
        <v>0</v>
      </c>
      <c r="N69" s="288">
        <v>0</v>
      </c>
    </row>
    <row r="70" spans="2:14" ht="15" outlineLevel="1">
      <c r="B70" s="298" t="s">
        <v>2961</v>
      </c>
      <c r="C70" s="215" t="s">
        <v>2962</v>
      </c>
      <c r="E70" s="283"/>
      <c r="F70" s="283">
        <f t="shared" si="9"/>
        <v>0</v>
      </c>
      <c r="G70" s="288">
        <v>0</v>
      </c>
      <c r="H70" s="288">
        <v>0</v>
      </c>
      <c r="I70" s="288">
        <v>0</v>
      </c>
      <c r="J70" s="288">
        <v>0</v>
      </c>
      <c r="K70" s="288">
        <v>0</v>
      </c>
      <c r="L70" s="288">
        <v>0</v>
      </c>
      <c r="M70" s="288">
        <v>0</v>
      </c>
      <c r="N70" s="288">
        <v>0</v>
      </c>
    </row>
    <row r="71" spans="2:14" ht="15" outlineLevel="1">
      <c r="B71" s="298" t="s">
        <v>2968</v>
      </c>
      <c r="C71" s="215" t="s">
        <v>2969</v>
      </c>
      <c r="E71" s="283"/>
      <c r="F71" s="283">
        <f t="shared" si="9"/>
        <v>0</v>
      </c>
      <c r="G71" s="288">
        <v>0</v>
      </c>
      <c r="H71" s="288">
        <v>0</v>
      </c>
      <c r="I71" s="288">
        <v>0</v>
      </c>
      <c r="J71" s="288">
        <v>0</v>
      </c>
      <c r="K71" s="288">
        <v>0</v>
      </c>
      <c r="L71" s="288">
        <v>0</v>
      </c>
      <c r="M71" s="288">
        <v>0</v>
      </c>
      <c r="N71" s="288">
        <v>0</v>
      </c>
    </row>
    <row r="72" spans="2:14" ht="15" outlineLevel="1">
      <c r="B72" s="298" t="s">
        <v>2974</v>
      </c>
      <c r="C72" s="215" t="s">
        <v>2976</v>
      </c>
      <c r="E72" s="283"/>
      <c r="F72" s="283">
        <f t="shared" si="9"/>
        <v>0</v>
      </c>
      <c r="G72" s="288">
        <v>0</v>
      </c>
      <c r="H72" s="288">
        <v>0</v>
      </c>
      <c r="I72" s="288">
        <v>0</v>
      </c>
      <c r="J72" s="288">
        <v>0</v>
      </c>
      <c r="K72" s="288">
        <v>0</v>
      </c>
      <c r="L72" s="288">
        <v>0</v>
      </c>
      <c r="M72" s="288">
        <v>0</v>
      </c>
      <c r="N72" s="288">
        <v>0</v>
      </c>
    </row>
    <row r="73" spans="2:14" ht="15" outlineLevel="1">
      <c r="B73" s="298" t="s">
        <v>2980</v>
      </c>
      <c r="C73" s="215" t="s">
        <v>2882</v>
      </c>
      <c r="E73" s="283"/>
      <c r="F73" s="283">
        <f t="shared" si="9"/>
        <v>0</v>
      </c>
      <c r="G73" s="288">
        <v>0</v>
      </c>
      <c r="H73" s="288">
        <v>0</v>
      </c>
      <c r="I73" s="288">
        <v>0</v>
      </c>
      <c r="J73" s="288">
        <v>0</v>
      </c>
      <c r="K73" s="288">
        <v>0</v>
      </c>
      <c r="L73" s="288">
        <v>0</v>
      </c>
      <c r="M73" s="288">
        <v>0</v>
      </c>
      <c r="N73" s="288">
        <v>0</v>
      </c>
    </row>
    <row r="74" spans="2:14" ht="15" outlineLevel="1">
      <c r="B74" s="298" t="s">
        <v>2984</v>
      </c>
      <c r="C74" s="215" t="s">
        <v>2985</v>
      </c>
      <c r="E74" s="283"/>
      <c r="F74" s="283">
        <f t="shared" si="9"/>
        <v>0</v>
      </c>
      <c r="G74" s="288">
        <v>0</v>
      </c>
      <c r="H74" s="288">
        <v>0</v>
      </c>
      <c r="I74" s="288">
        <v>0</v>
      </c>
      <c r="J74" s="288">
        <v>0</v>
      </c>
      <c r="K74" s="288">
        <v>0</v>
      </c>
      <c r="L74" s="288">
        <v>0</v>
      </c>
      <c r="M74" s="288">
        <v>0</v>
      </c>
      <c r="N74" s="288">
        <v>0</v>
      </c>
    </row>
    <row r="75" spans="2:14" ht="15" outlineLevel="1">
      <c r="B75" s="298" t="s">
        <v>2989</v>
      </c>
      <c r="C75" s="215" t="s">
        <v>2990</v>
      </c>
      <c r="E75" s="283"/>
      <c r="F75" s="283">
        <f t="shared" si="9"/>
        <v>0</v>
      </c>
      <c r="G75" s="288">
        <v>0</v>
      </c>
      <c r="H75" s="288">
        <v>0</v>
      </c>
      <c r="I75" s="288">
        <v>0</v>
      </c>
      <c r="J75" s="288">
        <v>0</v>
      </c>
      <c r="K75" s="288">
        <v>0</v>
      </c>
      <c r="L75" s="288">
        <v>0</v>
      </c>
      <c r="M75" s="288">
        <v>0</v>
      </c>
      <c r="N75" s="288">
        <v>0</v>
      </c>
    </row>
    <row r="76" spans="2:14" ht="15" outlineLevel="1">
      <c r="B76" s="298" t="s">
        <v>2996</v>
      </c>
      <c r="C76" s="215" t="s">
        <v>2997</v>
      </c>
      <c r="E76" s="283"/>
      <c r="F76" s="283">
        <f t="shared" si="9"/>
        <v>0</v>
      </c>
      <c r="G76" s="288">
        <v>0</v>
      </c>
      <c r="H76" s="288">
        <v>0</v>
      </c>
      <c r="I76" s="288">
        <v>0</v>
      </c>
      <c r="J76" s="288">
        <v>0</v>
      </c>
      <c r="K76" s="288">
        <v>0</v>
      </c>
      <c r="L76" s="288">
        <v>0</v>
      </c>
      <c r="M76" s="288">
        <v>0</v>
      </c>
      <c r="N76" s="288">
        <v>0</v>
      </c>
    </row>
    <row r="77" spans="2:14" ht="15" outlineLevel="1">
      <c r="B77" s="298" t="s">
        <v>3003</v>
      </c>
      <c r="C77" s="215" t="s">
        <v>3004</v>
      </c>
      <c r="E77" s="283"/>
      <c r="F77" s="283">
        <f t="shared" si="9"/>
        <v>0</v>
      </c>
      <c r="G77" s="288">
        <v>0</v>
      </c>
      <c r="H77" s="288">
        <v>0</v>
      </c>
      <c r="I77" s="288">
        <v>0</v>
      </c>
      <c r="J77" s="288">
        <v>0</v>
      </c>
      <c r="K77" s="288">
        <v>0</v>
      </c>
      <c r="L77" s="288">
        <v>0</v>
      </c>
      <c r="M77" s="288">
        <v>0</v>
      </c>
      <c r="N77" s="288">
        <v>0</v>
      </c>
    </row>
    <row r="78" spans="2:14" ht="15" outlineLevel="1">
      <c r="B78" s="298" t="s">
        <v>3010</v>
      </c>
      <c r="C78" s="215" t="s">
        <v>3012</v>
      </c>
      <c r="E78" s="283"/>
      <c r="F78" s="283">
        <f t="shared" si="9"/>
        <v>0</v>
      </c>
      <c r="G78" s="288">
        <v>0</v>
      </c>
      <c r="H78" s="288">
        <v>0</v>
      </c>
      <c r="I78" s="288">
        <v>0</v>
      </c>
      <c r="J78" s="288">
        <v>0</v>
      </c>
      <c r="K78" s="288">
        <v>0</v>
      </c>
      <c r="L78" s="288">
        <v>0</v>
      </c>
      <c r="M78" s="288">
        <v>0</v>
      </c>
      <c r="N78" s="288">
        <v>0</v>
      </c>
    </row>
    <row r="79" spans="2:14" ht="15" outlineLevel="1">
      <c r="B79" s="298" t="s">
        <v>3015</v>
      </c>
      <c r="C79" s="215" t="s">
        <v>3016</v>
      </c>
      <c r="E79" s="283"/>
      <c r="F79" s="283">
        <f t="shared" si="9"/>
        <v>0</v>
      </c>
      <c r="G79" s="288">
        <v>0</v>
      </c>
      <c r="H79" s="288">
        <v>0</v>
      </c>
      <c r="I79" s="288">
        <v>0</v>
      </c>
      <c r="J79" s="288">
        <v>0</v>
      </c>
      <c r="K79" s="288">
        <v>0</v>
      </c>
      <c r="L79" s="288">
        <v>0</v>
      </c>
      <c r="M79" s="288">
        <v>0</v>
      </c>
      <c r="N79" s="288">
        <v>0</v>
      </c>
    </row>
    <row r="80" spans="2:14" ht="15" outlineLevel="1">
      <c r="B80" s="298" t="s">
        <v>3022</v>
      </c>
      <c r="C80" s="215" t="s">
        <v>3023</v>
      </c>
      <c r="E80" s="283"/>
      <c r="F80" s="283">
        <f t="shared" si="9"/>
        <v>0</v>
      </c>
      <c r="G80" s="288">
        <v>0</v>
      </c>
      <c r="H80" s="288">
        <v>0</v>
      </c>
      <c r="I80" s="288">
        <v>0</v>
      </c>
      <c r="J80" s="288">
        <v>0</v>
      </c>
      <c r="K80" s="288">
        <v>0</v>
      </c>
      <c r="L80" s="288">
        <v>0</v>
      </c>
      <c r="M80" s="288">
        <v>0</v>
      </c>
      <c r="N80" s="288">
        <v>0</v>
      </c>
    </row>
    <row r="81" spans="2:14" ht="15" outlineLevel="1">
      <c r="B81" s="298" t="s">
        <v>3028</v>
      </c>
      <c r="C81" s="215" t="s">
        <v>3029</v>
      </c>
      <c r="E81" s="283"/>
      <c r="F81" s="283">
        <f t="shared" si="9"/>
        <v>0</v>
      </c>
      <c r="G81" s="288">
        <v>0</v>
      </c>
      <c r="H81" s="288">
        <v>0</v>
      </c>
      <c r="I81" s="288">
        <v>0</v>
      </c>
      <c r="J81" s="288">
        <v>0</v>
      </c>
      <c r="K81" s="288">
        <v>0</v>
      </c>
      <c r="L81" s="288">
        <v>0</v>
      </c>
      <c r="M81" s="288">
        <v>0</v>
      </c>
      <c r="N81" s="288">
        <v>0</v>
      </c>
    </row>
    <row r="82" spans="2:14" ht="15" outlineLevel="1">
      <c r="B82" s="303" t="s">
        <v>3036</v>
      </c>
      <c r="C82" s="291" t="s">
        <v>3037</v>
      </c>
      <c r="E82" s="283"/>
      <c r="F82" s="283">
        <f t="shared" si="9"/>
        <v>0</v>
      </c>
      <c r="G82" s="288">
        <v>0</v>
      </c>
      <c r="H82" s="288">
        <v>0</v>
      </c>
      <c r="I82" s="288">
        <v>0</v>
      </c>
      <c r="J82" s="288">
        <v>0</v>
      </c>
      <c r="K82" s="288">
        <v>0</v>
      </c>
      <c r="L82" s="288">
        <v>0</v>
      </c>
      <c r="M82" s="288">
        <v>0</v>
      </c>
      <c r="N82" s="288">
        <v>0</v>
      </c>
    </row>
    <row r="83" spans="2:14" ht="15" outlineLevel="1">
      <c r="B83" s="298" t="s">
        <v>3046</v>
      </c>
      <c r="C83" s="215" t="s">
        <v>2854</v>
      </c>
      <c r="E83" s="283"/>
      <c r="F83" s="283">
        <f t="shared" si="9"/>
        <v>1</v>
      </c>
      <c r="G83" s="288">
        <v>1</v>
      </c>
      <c r="H83" s="288">
        <v>1</v>
      </c>
      <c r="I83" s="288">
        <v>1</v>
      </c>
      <c r="J83" s="288">
        <v>1</v>
      </c>
      <c r="K83" s="288">
        <v>1</v>
      </c>
      <c r="L83" s="288">
        <v>1</v>
      </c>
      <c r="M83" s="288">
        <v>1</v>
      </c>
      <c r="N83" s="288">
        <v>1</v>
      </c>
    </row>
    <row r="84" spans="2:14" ht="15" outlineLevel="1">
      <c r="B84" s="298" t="s">
        <v>3056</v>
      </c>
      <c r="C84" s="215" t="s">
        <v>3057</v>
      </c>
      <c r="E84" s="283"/>
      <c r="F84" s="283">
        <f t="shared" si="9"/>
        <v>1</v>
      </c>
      <c r="G84" s="288">
        <v>1</v>
      </c>
      <c r="H84" s="288">
        <v>1</v>
      </c>
      <c r="I84" s="288">
        <v>1</v>
      </c>
      <c r="J84" s="288">
        <v>1</v>
      </c>
      <c r="K84" s="288">
        <v>1</v>
      </c>
      <c r="L84" s="288">
        <v>1</v>
      </c>
      <c r="M84" s="288">
        <v>1</v>
      </c>
      <c r="N84" s="288">
        <v>1</v>
      </c>
    </row>
    <row r="85" spans="2:14" ht="15" outlineLevel="1">
      <c r="B85" s="298" t="s">
        <v>3061</v>
      </c>
      <c r="C85" s="215" t="s">
        <v>3063</v>
      </c>
      <c r="E85" s="283"/>
      <c r="F85" s="283">
        <f t="shared" si="9"/>
        <v>1</v>
      </c>
      <c r="G85" s="288">
        <v>1</v>
      </c>
      <c r="H85" s="288">
        <v>1</v>
      </c>
      <c r="I85" s="288">
        <v>1</v>
      </c>
      <c r="J85" s="288">
        <v>1</v>
      </c>
      <c r="K85" s="288">
        <v>1</v>
      </c>
      <c r="L85" s="288">
        <v>1</v>
      </c>
      <c r="M85" s="288">
        <v>1</v>
      </c>
      <c r="N85" s="288">
        <v>1</v>
      </c>
    </row>
    <row r="86" spans="2:14" ht="15" outlineLevel="1">
      <c r="B86" s="298" t="s">
        <v>3067</v>
      </c>
      <c r="C86" s="215" t="s">
        <v>3068</v>
      </c>
      <c r="E86" s="283"/>
      <c r="F86" s="283">
        <f t="shared" si="9"/>
        <v>1</v>
      </c>
      <c r="G86" s="288">
        <v>1</v>
      </c>
      <c r="H86" s="288">
        <v>1</v>
      </c>
      <c r="I86" s="288">
        <v>1</v>
      </c>
      <c r="J86" s="288">
        <v>1</v>
      </c>
      <c r="K86" s="288">
        <v>1</v>
      </c>
      <c r="L86" s="288">
        <v>1</v>
      </c>
      <c r="M86" s="288">
        <v>1</v>
      </c>
      <c r="N86" s="288">
        <v>1</v>
      </c>
    </row>
    <row r="87" spans="2:14" ht="15" outlineLevel="1">
      <c r="B87" s="298" t="s">
        <v>3071</v>
      </c>
      <c r="C87" s="215" t="s">
        <v>3072</v>
      </c>
      <c r="E87" s="283"/>
      <c r="F87" s="283">
        <f t="shared" si="9"/>
        <v>1</v>
      </c>
      <c r="G87" s="288">
        <v>1</v>
      </c>
      <c r="H87" s="288">
        <v>1</v>
      </c>
      <c r="I87" s="288">
        <v>1</v>
      </c>
      <c r="J87" s="288">
        <v>1</v>
      </c>
      <c r="K87" s="288">
        <v>1</v>
      </c>
      <c r="L87" s="288">
        <v>1</v>
      </c>
      <c r="M87" s="288">
        <v>1</v>
      </c>
      <c r="N87" s="288">
        <v>1</v>
      </c>
    </row>
    <row r="88" spans="2:14" ht="15" outlineLevel="1">
      <c r="B88" s="298" t="s">
        <v>3075</v>
      </c>
      <c r="C88" s="215" t="s">
        <v>3076</v>
      </c>
      <c r="E88" s="283"/>
      <c r="F88" s="283">
        <f t="shared" si="9"/>
        <v>0.125</v>
      </c>
      <c r="G88" s="288">
        <v>1</v>
      </c>
      <c r="H88" s="288">
        <v>0</v>
      </c>
      <c r="I88" s="288">
        <v>0</v>
      </c>
      <c r="J88" s="288">
        <v>0</v>
      </c>
      <c r="K88" s="288">
        <v>0</v>
      </c>
      <c r="L88" s="288">
        <v>0</v>
      </c>
      <c r="M88" s="288">
        <v>0</v>
      </c>
      <c r="N88" s="288">
        <v>0</v>
      </c>
    </row>
    <row r="89" spans="2:14" ht="15" outlineLevel="1">
      <c r="B89" s="298" t="s">
        <v>3080</v>
      </c>
      <c r="C89" s="215" t="s">
        <v>3081</v>
      </c>
      <c r="E89" s="283"/>
      <c r="F89" s="283">
        <f t="shared" si="9"/>
        <v>1</v>
      </c>
      <c r="G89" s="288">
        <v>1</v>
      </c>
      <c r="H89" s="288">
        <v>1</v>
      </c>
      <c r="I89" s="288">
        <v>1</v>
      </c>
      <c r="J89" s="288">
        <v>1</v>
      </c>
      <c r="K89" s="288">
        <v>1</v>
      </c>
      <c r="L89" s="288">
        <v>1</v>
      </c>
      <c r="M89" s="288">
        <v>1</v>
      </c>
      <c r="N89" s="288">
        <v>1</v>
      </c>
    </row>
    <row r="90" spans="2:14" ht="15" outlineLevel="1">
      <c r="B90" s="298" t="s">
        <v>3082</v>
      </c>
      <c r="C90" s="215" t="s">
        <v>3083</v>
      </c>
      <c r="E90" s="283"/>
      <c r="F90" s="283">
        <f t="shared" si="9"/>
        <v>0.125</v>
      </c>
      <c r="G90" s="288">
        <v>1</v>
      </c>
      <c r="H90" s="288">
        <v>0</v>
      </c>
      <c r="I90" s="288">
        <v>0</v>
      </c>
      <c r="J90" s="288">
        <v>0</v>
      </c>
      <c r="K90" s="288">
        <v>0</v>
      </c>
      <c r="L90" s="288">
        <v>0</v>
      </c>
      <c r="M90" s="288">
        <v>0</v>
      </c>
      <c r="N90" s="288">
        <v>0</v>
      </c>
    </row>
    <row r="91" spans="2:14" ht="15" outlineLevel="1">
      <c r="B91" s="303" t="s">
        <v>3086</v>
      </c>
      <c r="C91" s="291" t="s">
        <v>3087</v>
      </c>
      <c r="E91" s="283"/>
      <c r="F91" s="283">
        <f t="shared" si="9"/>
        <v>0.125</v>
      </c>
      <c r="G91" s="288">
        <v>1</v>
      </c>
      <c r="H91" s="288">
        <v>0</v>
      </c>
      <c r="I91" s="288">
        <v>0</v>
      </c>
      <c r="J91" s="288">
        <v>0</v>
      </c>
      <c r="K91" s="288">
        <v>0</v>
      </c>
      <c r="L91" s="288">
        <v>0</v>
      </c>
      <c r="M91" s="288">
        <v>0</v>
      </c>
      <c r="N91" s="288">
        <v>0</v>
      </c>
    </row>
    <row r="92" spans="2:14" ht="15" outlineLevel="1">
      <c r="B92" s="298" t="s">
        <v>3091</v>
      </c>
      <c r="C92" s="215" t="s">
        <v>3093</v>
      </c>
      <c r="E92" s="283"/>
      <c r="F92" s="283">
        <f t="shared" si="9"/>
        <v>0.75</v>
      </c>
      <c r="G92" s="288">
        <v>1</v>
      </c>
      <c r="H92" s="288">
        <v>1</v>
      </c>
      <c r="I92" s="288">
        <v>1</v>
      </c>
      <c r="J92" s="288">
        <v>1</v>
      </c>
      <c r="K92" s="288">
        <v>1</v>
      </c>
      <c r="L92" s="288">
        <v>1</v>
      </c>
      <c r="M92" s="288">
        <v>0</v>
      </c>
      <c r="N92" s="288">
        <v>0</v>
      </c>
    </row>
    <row r="93" spans="2:14" ht="15" outlineLevel="1">
      <c r="B93" s="298" t="s">
        <v>3100</v>
      </c>
      <c r="C93" s="215" t="s">
        <v>3101</v>
      </c>
      <c r="E93" s="283"/>
      <c r="F93" s="283">
        <f t="shared" si="9"/>
        <v>0.75</v>
      </c>
      <c r="G93" s="288">
        <v>1</v>
      </c>
      <c r="H93" s="288">
        <v>1</v>
      </c>
      <c r="I93" s="288">
        <v>1</v>
      </c>
      <c r="J93" s="288">
        <v>1</v>
      </c>
      <c r="K93" s="288">
        <v>1</v>
      </c>
      <c r="L93" s="288">
        <v>1</v>
      </c>
      <c r="M93" s="288">
        <v>0</v>
      </c>
      <c r="N93" s="288">
        <v>0</v>
      </c>
    </row>
    <row r="94" spans="2:14" ht="15" outlineLevel="1">
      <c r="B94" s="298" t="s">
        <v>3106</v>
      </c>
      <c r="C94" s="215" t="s">
        <v>3107</v>
      </c>
      <c r="E94" s="283"/>
      <c r="F94" s="283">
        <f t="shared" si="9"/>
        <v>0.75</v>
      </c>
      <c r="G94" s="288">
        <v>1</v>
      </c>
      <c r="H94" s="288">
        <v>1</v>
      </c>
      <c r="I94" s="288">
        <v>1</v>
      </c>
      <c r="J94" s="288">
        <v>1</v>
      </c>
      <c r="K94" s="288">
        <v>1</v>
      </c>
      <c r="L94" s="288">
        <v>1</v>
      </c>
      <c r="M94" s="288">
        <v>0</v>
      </c>
      <c r="N94" s="288">
        <v>0</v>
      </c>
    </row>
    <row r="95" spans="2:14" ht="15" outlineLevel="1">
      <c r="B95" s="298" t="s">
        <v>3109</v>
      </c>
      <c r="C95" s="215" t="s">
        <v>3110</v>
      </c>
      <c r="E95" s="283"/>
      <c r="F95" s="283">
        <f t="shared" si="9"/>
        <v>0.75</v>
      </c>
      <c r="G95" s="288">
        <v>1</v>
      </c>
      <c r="H95" s="288">
        <v>1</v>
      </c>
      <c r="I95" s="288">
        <v>1</v>
      </c>
      <c r="J95" s="288">
        <v>1</v>
      </c>
      <c r="K95" s="288">
        <v>1</v>
      </c>
      <c r="L95" s="288">
        <v>1</v>
      </c>
      <c r="M95" s="288">
        <v>0</v>
      </c>
      <c r="N95" s="288">
        <v>0</v>
      </c>
    </row>
    <row r="96" spans="2:14" ht="15" outlineLevel="1">
      <c r="B96" s="298" t="s">
        <v>3116</v>
      </c>
      <c r="C96" s="215" t="s">
        <v>3117</v>
      </c>
      <c r="E96" s="283"/>
      <c r="F96" s="283">
        <f t="shared" si="9"/>
        <v>0.75</v>
      </c>
      <c r="G96" s="288">
        <v>1</v>
      </c>
      <c r="H96" s="288">
        <v>1</v>
      </c>
      <c r="I96" s="288">
        <v>1</v>
      </c>
      <c r="J96" s="288">
        <v>1</v>
      </c>
      <c r="K96" s="288">
        <v>1</v>
      </c>
      <c r="L96" s="288">
        <v>1</v>
      </c>
      <c r="M96" s="288">
        <v>0</v>
      </c>
      <c r="N96" s="288">
        <v>0</v>
      </c>
    </row>
    <row r="97" spans="2:14" ht="15" outlineLevel="1">
      <c r="B97" s="298" t="s">
        <v>3124</v>
      </c>
      <c r="C97" s="215" t="s">
        <v>2882</v>
      </c>
      <c r="E97" s="283"/>
      <c r="F97" s="283">
        <f t="shared" si="9"/>
        <v>0</v>
      </c>
      <c r="G97" s="288">
        <v>0</v>
      </c>
      <c r="H97" s="288">
        <v>0</v>
      </c>
      <c r="I97" s="288">
        <v>0</v>
      </c>
      <c r="J97" s="288">
        <v>0</v>
      </c>
      <c r="K97" s="288">
        <v>0</v>
      </c>
      <c r="L97" s="288">
        <v>0</v>
      </c>
      <c r="M97" s="288">
        <v>0</v>
      </c>
      <c r="N97" s="288">
        <v>0</v>
      </c>
    </row>
    <row r="98" spans="2:14" ht="15" outlineLevel="1">
      <c r="B98" s="298" t="s">
        <v>3129</v>
      </c>
      <c r="C98" s="215" t="s">
        <v>2886</v>
      </c>
      <c r="E98" s="283"/>
      <c r="F98" s="283">
        <f t="shared" si="9"/>
        <v>0</v>
      </c>
      <c r="G98" s="288">
        <v>0</v>
      </c>
      <c r="H98" s="288">
        <v>0</v>
      </c>
      <c r="I98" s="288">
        <v>0</v>
      </c>
      <c r="J98" s="288">
        <v>0</v>
      </c>
      <c r="K98" s="288">
        <v>0</v>
      </c>
      <c r="L98" s="288">
        <v>0</v>
      </c>
      <c r="M98" s="288">
        <v>0</v>
      </c>
      <c r="N98" s="288">
        <v>0</v>
      </c>
    </row>
    <row r="99" spans="2:14" ht="15" outlineLevel="1">
      <c r="B99" s="298" t="s">
        <v>3132</v>
      </c>
      <c r="C99" s="215" t="s">
        <v>3133</v>
      </c>
      <c r="E99" s="283"/>
      <c r="F99" s="283">
        <f t="shared" si="9"/>
        <v>0.75</v>
      </c>
      <c r="G99" s="288">
        <v>1</v>
      </c>
      <c r="H99" s="288">
        <v>1</v>
      </c>
      <c r="I99" s="288">
        <v>1</v>
      </c>
      <c r="J99" s="288">
        <v>1</v>
      </c>
      <c r="K99" s="288">
        <v>1</v>
      </c>
      <c r="L99" s="288">
        <v>1</v>
      </c>
      <c r="M99" s="288">
        <v>0</v>
      </c>
      <c r="N99" s="288">
        <v>0</v>
      </c>
    </row>
    <row r="100" spans="2:14" ht="15" outlineLevel="1">
      <c r="B100" s="298" t="s">
        <v>3136</v>
      </c>
      <c r="C100" s="215" t="s">
        <v>3137</v>
      </c>
      <c r="E100" s="283"/>
      <c r="F100" s="283">
        <f t="shared" si="9"/>
        <v>0.75</v>
      </c>
      <c r="G100" s="288">
        <v>1</v>
      </c>
      <c r="H100" s="288">
        <v>1</v>
      </c>
      <c r="I100" s="288">
        <v>1</v>
      </c>
      <c r="J100" s="288">
        <v>1</v>
      </c>
      <c r="K100" s="288">
        <v>1</v>
      </c>
      <c r="L100" s="288">
        <v>1</v>
      </c>
      <c r="M100" s="288">
        <v>0</v>
      </c>
      <c r="N100" s="288">
        <v>0</v>
      </c>
    </row>
    <row r="101" spans="2:14" ht="15" outlineLevel="1">
      <c r="B101" s="298" t="s">
        <v>3140</v>
      </c>
      <c r="C101" s="215" t="s">
        <v>3141</v>
      </c>
      <c r="E101" s="283"/>
      <c r="F101" s="283">
        <f t="shared" si="9"/>
        <v>0.75</v>
      </c>
      <c r="G101" s="288">
        <v>1</v>
      </c>
      <c r="H101" s="288">
        <v>1</v>
      </c>
      <c r="I101" s="288">
        <v>1</v>
      </c>
      <c r="J101" s="288">
        <v>1</v>
      </c>
      <c r="K101" s="288">
        <v>1</v>
      </c>
      <c r="L101" s="288">
        <v>1</v>
      </c>
      <c r="M101" s="288">
        <v>0</v>
      </c>
      <c r="N101" s="288">
        <v>0</v>
      </c>
    </row>
    <row r="102" spans="2:14" ht="15" outlineLevel="1">
      <c r="B102" s="298" t="s">
        <v>3148</v>
      </c>
      <c r="C102" s="215" t="s">
        <v>3149</v>
      </c>
      <c r="E102" s="283"/>
      <c r="F102" s="283">
        <f t="shared" si="9"/>
        <v>0</v>
      </c>
      <c r="G102" s="288">
        <v>0</v>
      </c>
      <c r="H102" s="288">
        <v>0</v>
      </c>
      <c r="I102" s="288">
        <v>0</v>
      </c>
      <c r="J102" s="288">
        <v>0</v>
      </c>
      <c r="K102" s="288">
        <v>0</v>
      </c>
      <c r="L102" s="288">
        <v>0</v>
      </c>
      <c r="M102" s="288">
        <v>0</v>
      </c>
      <c r="N102" s="288">
        <v>0</v>
      </c>
    </row>
    <row r="103" spans="2:14" ht="15" outlineLevel="1">
      <c r="B103" s="303" t="s">
        <v>3361</v>
      </c>
      <c r="C103" s="291" t="s">
        <v>3362</v>
      </c>
      <c r="E103" s="283"/>
      <c r="F103" s="283">
        <f t="shared" si="9"/>
        <v>0</v>
      </c>
      <c r="G103" s="288">
        <v>0</v>
      </c>
      <c r="H103" s="288">
        <v>0</v>
      </c>
      <c r="I103" s="288">
        <v>0</v>
      </c>
      <c r="J103" s="288">
        <v>0</v>
      </c>
      <c r="K103" s="288">
        <v>0</v>
      </c>
      <c r="L103" s="288">
        <v>0</v>
      </c>
      <c r="M103" s="288">
        <v>0</v>
      </c>
      <c r="N103" s="288">
        <v>0</v>
      </c>
    </row>
    <row r="104" spans="2:14" ht="15" outlineLevel="1">
      <c r="B104" s="298" t="s">
        <v>3369</v>
      </c>
      <c r="C104" s="215" t="s">
        <v>3370</v>
      </c>
      <c r="E104" s="283"/>
      <c r="F104" s="283">
        <f t="shared" si="9"/>
        <v>0</v>
      </c>
      <c r="G104" s="288">
        <v>0</v>
      </c>
      <c r="H104" s="288">
        <v>0</v>
      </c>
      <c r="I104" s="288">
        <v>0</v>
      </c>
      <c r="J104" s="288">
        <v>0</v>
      </c>
      <c r="K104" s="288">
        <v>0</v>
      </c>
      <c r="L104" s="288">
        <v>0</v>
      </c>
      <c r="M104" s="288">
        <v>0</v>
      </c>
      <c r="N104" s="288">
        <v>0</v>
      </c>
    </row>
    <row r="105" spans="2:14" ht="15" outlineLevel="1">
      <c r="B105" s="298" t="s">
        <v>3375</v>
      </c>
      <c r="C105" s="215" t="s">
        <v>3376</v>
      </c>
      <c r="E105" s="283"/>
      <c r="F105" s="283">
        <f t="shared" si="9"/>
        <v>0</v>
      </c>
      <c r="G105" s="288">
        <v>0</v>
      </c>
      <c r="H105" s="288">
        <v>0</v>
      </c>
      <c r="I105" s="288">
        <v>0</v>
      </c>
      <c r="J105" s="288">
        <v>0</v>
      </c>
      <c r="K105" s="288">
        <v>0</v>
      </c>
      <c r="L105" s="288">
        <v>0</v>
      </c>
      <c r="M105" s="288">
        <v>0</v>
      </c>
      <c r="N105" s="288">
        <v>0</v>
      </c>
    </row>
    <row r="106" spans="2:14" ht="15" outlineLevel="1">
      <c r="B106" s="298" t="s">
        <v>3379</v>
      </c>
      <c r="C106" s="215" t="s">
        <v>3380</v>
      </c>
      <c r="E106" s="283"/>
      <c r="F106" s="283">
        <f t="shared" si="9"/>
        <v>0</v>
      </c>
      <c r="G106" s="288">
        <v>0</v>
      </c>
      <c r="H106" s="288">
        <v>0</v>
      </c>
      <c r="I106" s="288">
        <v>0</v>
      </c>
      <c r="J106" s="288">
        <v>0</v>
      </c>
      <c r="K106" s="288">
        <v>0</v>
      </c>
      <c r="L106" s="288">
        <v>0</v>
      </c>
      <c r="M106" s="288">
        <v>0</v>
      </c>
      <c r="N106" s="288">
        <v>0</v>
      </c>
    </row>
    <row r="107" spans="2:14" ht="15" outlineLevel="1">
      <c r="B107" s="298" t="s">
        <v>3385</v>
      </c>
      <c r="C107" s="215" t="s">
        <v>4348</v>
      </c>
      <c r="E107" s="283"/>
      <c r="F107" s="283">
        <f t="shared" si="9"/>
        <v>0</v>
      </c>
      <c r="G107" s="288">
        <v>0</v>
      </c>
      <c r="H107" s="288">
        <v>0</v>
      </c>
      <c r="I107" s="288">
        <v>0</v>
      </c>
      <c r="J107" s="288">
        <v>0</v>
      </c>
      <c r="K107" s="288">
        <v>0</v>
      </c>
      <c r="L107" s="288">
        <v>0</v>
      </c>
      <c r="M107" s="288">
        <v>0</v>
      </c>
      <c r="N107" s="288">
        <v>0</v>
      </c>
    </row>
    <row r="108" spans="2:14" ht="15" outlineLevel="1">
      <c r="B108" s="298" t="s">
        <v>3391</v>
      </c>
      <c r="C108" s="215" t="s">
        <v>3392</v>
      </c>
      <c r="E108" s="283"/>
      <c r="F108" s="283">
        <f t="shared" si="9"/>
        <v>0.75</v>
      </c>
      <c r="G108" s="288">
        <v>1</v>
      </c>
      <c r="H108" s="288">
        <v>1</v>
      </c>
      <c r="I108" s="288">
        <v>1</v>
      </c>
      <c r="J108" s="288">
        <v>1</v>
      </c>
      <c r="K108" s="288">
        <v>1</v>
      </c>
      <c r="L108" s="288">
        <v>1</v>
      </c>
      <c r="M108" s="288">
        <v>0</v>
      </c>
      <c r="N108" s="288">
        <v>0</v>
      </c>
    </row>
    <row r="109" spans="2:14" ht="15" outlineLevel="1">
      <c r="B109" s="298" t="s">
        <v>3396</v>
      </c>
      <c r="C109" s="215" t="s">
        <v>3398</v>
      </c>
      <c r="E109" s="283"/>
      <c r="F109" s="283">
        <f t="shared" si="9"/>
        <v>0.75</v>
      </c>
      <c r="G109" s="288">
        <v>1</v>
      </c>
      <c r="H109" s="288">
        <v>1</v>
      </c>
      <c r="I109" s="288">
        <v>1</v>
      </c>
      <c r="J109" s="288">
        <v>1</v>
      </c>
      <c r="K109" s="288">
        <v>1</v>
      </c>
      <c r="L109" s="288">
        <v>1</v>
      </c>
      <c r="M109" s="288">
        <v>0</v>
      </c>
      <c r="N109" s="288">
        <v>0</v>
      </c>
    </row>
    <row r="110" spans="2:14" ht="15" outlineLevel="1">
      <c r="B110" s="298" t="s">
        <v>3402</v>
      </c>
      <c r="C110" s="215" t="s">
        <v>3403</v>
      </c>
      <c r="E110" s="283"/>
      <c r="F110" s="283">
        <f t="shared" si="9"/>
        <v>1</v>
      </c>
      <c r="G110" s="288">
        <v>1</v>
      </c>
      <c r="H110" s="288">
        <v>1</v>
      </c>
      <c r="I110" s="288">
        <v>1</v>
      </c>
      <c r="J110" s="288">
        <v>1</v>
      </c>
      <c r="K110" s="288">
        <v>1</v>
      </c>
      <c r="L110" s="288">
        <v>1</v>
      </c>
      <c r="M110" s="288">
        <v>1</v>
      </c>
      <c r="N110" s="288">
        <v>1</v>
      </c>
    </row>
    <row r="111" spans="2:14" ht="15" outlineLevel="1">
      <c r="B111" s="298" t="s">
        <v>3406</v>
      </c>
      <c r="C111" s="215" t="s">
        <v>3407</v>
      </c>
      <c r="E111" s="283"/>
      <c r="F111" s="283">
        <f t="shared" si="9"/>
        <v>0</v>
      </c>
      <c r="G111" s="288">
        <v>0</v>
      </c>
      <c r="H111" s="288">
        <v>0</v>
      </c>
      <c r="I111" s="288">
        <v>0</v>
      </c>
      <c r="J111" s="288">
        <v>0</v>
      </c>
      <c r="K111" s="288">
        <v>0</v>
      </c>
      <c r="L111" s="288">
        <v>0</v>
      </c>
      <c r="M111" s="288">
        <v>0</v>
      </c>
      <c r="N111" s="288">
        <v>0</v>
      </c>
    </row>
    <row r="112" spans="2:14" ht="15" outlineLevel="1">
      <c r="B112" s="298" t="s">
        <v>3412</v>
      </c>
      <c r="C112" s="215" t="s">
        <v>3057</v>
      </c>
      <c r="E112" s="283"/>
      <c r="F112" s="283">
        <f t="shared" si="9"/>
        <v>0</v>
      </c>
      <c r="G112" s="288">
        <v>0</v>
      </c>
      <c r="H112" s="288">
        <v>0</v>
      </c>
      <c r="I112" s="288">
        <v>0</v>
      </c>
      <c r="J112" s="288">
        <v>0</v>
      </c>
      <c r="K112" s="288">
        <v>0</v>
      </c>
      <c r="L112" s="288">
        <v>0</v>
      </c>
      <c r="M112" s="288">
        <v>0</v>
      </c>
      <c r="N112" s="288">
        <v>0</v>
      </c>
    </row>
    <row r="113" spans="2:19" ht="15" outlineLevel="1">
      <c r="B113" s="298" t="s">
        <v>3415</v>
      </c>
      <c r="C113" s="215" t="s">
        <v>3416</v>
      </c>
      <c r="E113" s="283"/>
      <c r="F113" s="283">
        <f t="shared" si="9"/>
        <v>0.75</v>
      </c>
      <c r="G113" s="288">
        <v>1</v>
      </c>
      <c r="H113" s="288">
        <v>1</v>
      </c>
      <c r="I113" s="288">
        <v>1</v>
      </c>
      <c r="J113" s="288">
        <v>1</v>
      </c>
      <c r="K113" s="288">
        <v>1</v>
      </c>
      <c r="L113" s="288">
        <v>1</v>
      </c>
      <c r="M113" s="288">
        <v>0</v>
      </c>
      <c r="N113" s="288">
        <v>0</v>
      </c>
    </row>
    <row r="114" spans="2:19" ht="15" outlineLevel="1">
      <c r="B114" s="298" t="s">
        <v>3419</v>
      </c>
      <c r="C114" s="215" t="s">
        <v>3420</v>
      </c>
      <c r="E114" s="283"/>
      <c r="F114" s="283">
        <f t="shared" si="9"/>
        <v>0.75</v>
      </c>
      <c r="G114" s="288">
        <v>1</v>
      </c>
      <c r="H114" s="288">
        <v>1</v>
      </c>
      <c r="I114" s="288">
        <v>1</v>
      </c>
      <c r="J114" s="288">
        <v>1</v>
      </c>
      <c r="K114" s="288">
        <v>1</v>
      </c>
      <c r="L114" s="288">
        <v>1</v>
      </c>
      <c r="M114" s="288">
        <v>0</v>
      </c>
      <c r="N114" s="288">
        <v>0</v>
      </c>
    </row>
    <row r="115" spans="2:19" ht="15" outlineLevel="1">
      <c r="B115" s="298" t="s">
        <v>3424</v>
      </c>
      <c r="C115" s="215" t="s">
        <v>3425</v>
      </c>
      <c r="E115" s="283"/>
      <c r="F115" s="283">
        <f t="shared" si="9"/>
        <v>0.75</v>
      </c>
      <c r="G115" s="288">
        <v>1</v>
      </c>
      <c r="H115" s="288">
        <v>1</v>
      </c>
      <c r="I115" s="288">
        <v>1</v>
      </c>
      <c r="J115" s="288">
        <v>1</v>
      </c>
      <c r="K115" s="288">
        <v>1</v>
      </c>
      <c r="L115" s="288">
        <v>1</v>
      </c>
      <c r="M115" s="288">
        <v>0</v>
      </c>
      <c r="N115" s="288">
        <v>0</v>
      </c>
    </row>
    <row r="116" spans="2:19" ht="15" outlineLevel="1">
      <c r="B116" s="298" t="s">
        <v>3432</v>
      </c>
      <c r="C116" s="215" t="s">
        <v>3433</v>
      </c>
      <c r="E116" s="283"/>
      <c r="F116" s="283">
        <f t="shared" si="9"/>
        <v>0</v>
      </c>
      <c r="G116" s="288">
        <v>0</v>
      </c>
      <c r="H116" s="288">
        <v>0</v>
      </c>
      <c r="I116" s="288">
        <v>0</v>
      </c>
      <c r="J116" s="288">
        <v>0</v>
      </c>
      <c r="K116" s="288">
        <v>0</v>
      </c>
      <c r="L116" s="288">
        <v>0</v>
      </c>
      <c r="M116" s="288">
        <v>0</v>
      </c>
      <c r="N116" s="288">
        <v>0</v>
      </c>
    </row>
    <row r="117" spans="2:19" ht="15" outlineLevel="1">
      <c r="B117" s="298" t="s">
        <v>3437</v>
      </c>
      <c r="C117" s="215" t="s">
        <v>3438</v>
      </c>
      <c r="E117" s="283"/>
      <c r="F117" s="283">
        <f t="shared" si="9"/>
        <v>0</v>
      </c>
      <c r="G117" s="288">
        <v>0</v>
      </c>
      <c r="H117" s="288">
        <v>0</v>
      </c>
      <c r="I117" s="288">
        <v>0</v>
      </c>
      <c r="J117" s="288">
        <v>0</v>
      </c>
      <c r="K117" s="288">
        <v>0</v>
      </c>
      <c r="L117" s="288">
        <v>0</v>
      </c>
      <c r="M117" s="288">
        <v>0</v>
      </c>
      <c r="N117" s="288">
        <v>0</v>
      </c>
    </row>
    <row r="118" spans="2:19" ht="15" outlineLevel="1">
      <c r="B118" s="298" t="s">
        <v>3442</v>
      </c>
      <c r="C118" s="215" t="s">
        <v>3443</v>
      </c>
      <c r="E118" s="283"/>
      <c r="F118" s="283">
        <f t="shared" si="9"/>
        <v>0</v>
      </c>
      <c r="G118" s="288">
        <v>0</v>
      </c>
      <c r="H118" s="288">
        <v>0</v>
      </c>
      <c r="I118" s="288">
        <v>0</v>
      </c>
      <c r="J118" s="288">
        <v>0</v>
      </c>
      <c r="K118" s="288">
        <v>0</v>
      </c>
      <c r="L118" s="288">
        <v>0</v>
      </c>
      <c r="M118" s="288">
        <v>0</v>
      </c>
      <c r="N118" s="288">
        <v>0</v>
      </c>
    </row>
    <row r="119" spans="2:19" ht="15" outlineLevel="1">
      <c r="B119" s="298" t="s">
        <v>3446</v>
      </c>
      <c r="C119" s="215" t="s">
        <v>3447</v>
      </c>
      <c r="E119" s="283"/>
      <c r="F119" s="283">
        <f t="shared" si="9"/>
        <v>0</v>
      </c>
      <c r="G119" s="288">
        <v>0</v>
      </c>
      <c r="H119" s="288">
        <v>0</v>
      </c>
      <c r="I119" s="288">
        <v>0</v>
      </c>
      <c r="J119" s="288">
        <v>0</v>
      </c>
      <c r="K119" s="288">
        <v>0</v>
      </c>
      <c r="L119" s="288">
        <v>0</v>
      </c>
      <c r="M119" s="288">
        <v>0</v>
      </c>
      <c r="N119" s="288">
        <v>0</v>
      </c>
    </row>
    <row r="120" spans="2:19" ht="15" outlineLevel="1">
      <c r="B120" s="298" t="s">
        <v>3454</v>
      </c>
      <c r="C120" s="215" t="s">
        <v>2882</v>
      </c>
      <c r="E120" s="283"/>
      <c r="F120" s="283">
        <f t="shared" si="9"/>
        <v>0</v>
      </c>
      <c r="G120" s="288">
        <v>0</v>
      </c>
      <c r="H120" s="288">
        <v>0</v>
      </c>
      <c r="I120" s="288">
        <v>0</v>
      </c>
      <c r="J120" s="288">
        <v>0</v>
      </c>
      <c r="K120" s="288">
        <v>0</v>
      </c>
      <c r="L120" s="288">
        <v>0</v>
      </c>
      <c r="M120" s="288">
        <v>0</v>
      </c>
      <c r="N120" s="288">
        <v>0</v>
      </c>
    </row>
    <row r="121" spans="2:19" ht="15" outlineLevel="1">
      <c r="B121" s="298" t="s">
        <v>3460</v>
      </c>
      <c r="C121" s="215" t="s">
        <v>2890</v>
      </c>
      <c r="E121" s="283"/>
      <c r="F121" s="283">
        <f t="shared" si="9"/>
        <v>0</v>
      </c>
      <c r="G121" s="288">
        <v>0</v>
      </c>
      <c r="H121" s="288">
        <v>0</v>
      </c>
      <c r="I121" s="288">
        <v>0</v>
      </c>
      <c r="J121" s="288">
        <v>0</v>
      </c>
      <c r="K121" s="288">
        <v>0</v>
      </c>
      <c r="L121" s="288">
        <v>0</v>
      </c>
      <c r="M121" s="288">
        <v>0</v>
      </c>
      <c r="N121" s="288">
        <v>0</v>
      </c>
    </row>
    <row r="122" spans="2:19" ht="15" outlineLevel="1">
      <c r="B122" s="298" t="s">
        <v>3464</v>
      </c>
      <c r="C122" s="215" t="s">
        <v>4357</v>
      </c>
      <c r="E122" s="283"/>
      <c r="F122" s="283">
        <f t="shared" si="9"/>
        <v>0</v>
      </c>
      <c r="G122" s="288">
        <v>0</v>
      </c>
      <c r="H122" s="288">
        <v>0</v>
      </c>
      <c r="I122" s="288">
        <v>0</v>
      </c>
      <c r="J122" s="288">
        <v>0</v>
      </c>
      <c r="K122" s="288">
        <v>0</v>
      </c>
      <c r="L122" s="288">
        <v>0</v>
      </c>
      <c r="M122" s="288">
        <v>0</v>
      </c>
      <c r="N122" s="288">
        <v>0</v>
      </c>
    </row>
    <row r="123" spans="2:19" ht="15" outlineLevel="1">
      <c r="B123" s="298" t="s">
        <v>3469</v>
      </c>
      <c r="C123" s="215" t="s">
        <v>3057</v>
      </c>
      <c r="E123" s="283"/>
      <c r="F123" s="283">
        <f t="shared" si="9"/>
        <v>0</v>
      </c>
      <c r="G123" s="288">
        <v>0</v>
      </c>
      <c r="H123" s="288">
        <v>0</v>
      </c>
      <c r="I123" s="288">
        <v>0</v>
      </c>
      <c r="J123" s="288">
        <v>0</v>
      </c>
      <c r="K123" s="288">
        <v>0</v>
      </c>
      <c r="L123" s="288">
        <v>0</v>
      </c>
      <c r="M123" s="288">
        <v>0</v>
      </c>
      <c r="N123" s="288">
        <v>0</v>
      </c>
    </row>
    <row r="124" spans="2:19" ht="15" outlineLevel="1">
      <c r="B124" s="298" t="s">
        <v>3472</v>
      </c>
      <c r="C124" s="215" t="s">
        <v>3473</v>
      </c>
      <c r="E124" s="283"/>
      <c r="F124" s="283">
        <f t="shared" si="9"/>
        <v>0</v>
      </c>
      <c r="G124" s="288">
        <v>0</v>
      </c>
      <c r="H124" s="288">
        <v>0</v>
      </c>
      <c r="I124" s="288">
        <v>0</v>
      </c>
      <c r="J124" s="288">
        <v>0</v>
      </c>
      <c r="K124" s="288">
        <v>0</v>
      </c>
      <c r="L124" s="288">
        <v>0</v>
      </c>
      <c r="M124" s="288">
        <v>0</v>
      </c>
      <c r="N124" s="288">
        <v>0</v>
      </c>
    </row>
    <row r="125" spans="2:19" ht="15" outlineLevel="1">
      <c r="B125" s="298" t="s">
        <v>3479</v>
      </c>
      <c r="C125" s="215" t="s">
        <v>3480</v>
      </c>
      <c r="E125" s="283"/>
      <c r="F125" s="283">
        <f t="shared" si="9"/>
        <v>0</v>
      </c>
      <c r="G125" s="288">
        <v>0</v>
      </c>
      <c r="H125" s="288">
        <v>0</v>
      </c>
      <c r="I125" s="288">
        <v>0</v>
      </c>
      <c r="J125" s="288">
        <v>0</v>
      </c>
      <c r="K125" s="288">
        <v>0</v>
      </c>
      <c r="L125" s="288">
        <v>0</v>
      </c>
      <c r="M125" s="288">
        <v>0</v>
      </c>
      <c r="N125" s="288">
        <v>0</v>
      </c>
    </row>
    <row r="126" spans="2:19" ht="15" outlineLevel="1">
      <c r="B126" s="298" t="s">
        <v>3486</v>
      </c>
      <c r="C126" s="215" t="s">
        <v>4361</v>
      </c>
      <c r="E126" s="283"/>
      <c r="F126" s="283">
        <f t="shared" si="9"/>
        <v>0</v>
      </c>
      <c r="G126" s="288">
        <v>0</v>
      </c>
      <c r="H126" s="288">
        <v>0</v>
      </c>
      <c r="I126" s="288">
        <v>0</v>
      </c>
      <c r="J126" s="288">
        <v>0</v>
      </c>
      <c r="K126" s="288">
        <v>0</v>
      </c>
      <c r="L126" s="288">
        <v>0</v>
      </c>
      <c r="M126" s="288">
        <v>0</v>
      </c>
      <c r="N126" s="288">
        <v>0</v>
      </c>
    </row>
    <row r="127" spans="2:19" ht="15" outlineLevel="1">
      <c r="B127" s="298" t="s">
        <v>3490</v>
      </c>
      <c r="C127" s="215" t="s">
        <v>4363</v>
      </c>
      <c r="E127" s="283"/>
      <c r="F127" s="283">
        <f t="shared" si="9"/>
        <v>0</v>
      </c>
      <c r="G127" s="288">
        <v>0</v>
      </c>
      <c r="H127" s="288">
        <v>0</v>
      </c>
      <c r="I127" s="288">
        <v>0</v>
      </c>
      <c r="J127" s="288">
        <v>0</v>
      </c>
      <c r="K127" s="288">
        <v>0</v>
      </c>
      <c r="L127" s="288">
        <v>0</v>
      </c>
      <c r="M127" s="288">
        <v>0</v>
      </c>
      <c r="N127" s="288">
        <v>0</v>
      </c>
    </row>
    <row r="128" spans="2:19" ht="15" outlineLevel="1">
      <c r="B128" s="298" t="s">
        <v>3499</v>
      </c>
      <c r="C128" s="215" t="s">
        <v>3500</v>
      </c>
      <c r="E128" s="283"/>
      <c r="F128" s="283">
        <f t="shared" si="9"/>
        <v>0</v>
      </c>
      <c r="G128" s="288">
        <v>0</v>
      </c>
      <c r="H128" s="288">
        <v>0</v>
      </c>
      <c r="I128" s="288">
        <v>0</v>
      </c>
      <c r="J128" s="288">
        <v>0</v>
      </c>
      <c r="K128" s="288">
        <v>0</v>
      </c>
      <c r="L128" s="288">
        <v>0</v>
      </c>
      <c r="M128" s="288">
        <v>0</v>
      </c>
      <c r="N128" s="288">
        <v>0</v>
      </c>
      <c r="S128" s="8"/>
    </row>
    <row r="129" spans="2:19" ht="15" outlineLevel="1">
      <c r="B129" s="298" t="s">
        <v>3504</v>
      </c>
      <c r="C129" s="215" t="s">
        <v>3505</v>
      </c>
      <c r="E129" s="283"/>
      <c r="F129" s="283">
        <f t="shared" si="9"/>
        <v>0</v>
      </c>
      <c r="G129" s="288">
        <v>0</v>
      </c>
      <c r="H129" s="288">
        <v>0</v>
      </c>
      <c r="I129" s="288">
        <v>0</v>
      </c>
      <c r="J129" s="288">
        <v>0</v>
      </c>
      <c r="K129" s="288">
        <v>0</v>
      </c>
      <c r="L129" s="288">
        <v>0</v>
      </c>
      <c r="M129" s="288">
        <v>0</v>
      </c>
      <c r="N129" s="288">
        <v>0</v>
      </c>
      <c r="S129" s="8"/>
    </row>
    <row r="130" spans="2:19" ht="15" outlineLevel="1">
      <c r="B130" s="298" t="s">
        <v>3509</v>
      </c>
      <c r="C130" s="215" t="s">
        <v>3510</v>
      </c>
      <c r="E130" s="283"/>
      <c r="F130" s="283">
        <f t="shared" si="9"/>
        <v>0</v>
      </c>
      <c r="G130" s="288">
        <v>0</v>
      </c>
      <c r="H130" s="288">
        <v>0</v>
      </c>
      <c r="I130" s="288">
        <v>0</v>
      </c>
      <c r="J130" s="288">
        <v>0</v>
      </c>
      <c r="K130" s="288">
        <v>0</v>
      </c>
      <c r="L130" s="288">
        <v>0</v>
      </c>
      <c r="M130" s="288">
        <v>0</v>
      </c>
      <c r="N130" s="288">
        <v>0</v>
      </c>
      <c r="S130" s="8"/>
    </row>
    <row r="131" spans="2:19" ht="15" outlineLevel="1">
      <c r="B131" s="298" t="s">
        <v>3515</v>
      </c>
      <c r="C131" s="215" t="s">
        <v>4367</v>
      </c>
      <c r="E131" s="283"/>
      <c r="F131" s="283">
        <f t="shared" si="9"/>
        <v>0</v>
      </c>
      <c r="G131" s="288">
        <v>0</v>
      </c>
      <c r="H131" s="288">
        <v>0</v>
      </c>
      <c r="I131" s="288">
        <v>0</v>
      </c>
      <c r="J131" s="288">
        <v>0</v>
      </c>
      <c r="K131" s="288">
        <v>0</v>
      </c>
      <c r="L131" s="288">
        <v>0</v>
      </c>
      <c r="M131" s="288">
        <v>0</v>
      </c>
      <c r="N131" s="288">
        <v>0</v>
      </c>
      <c r="S131" s="8"/>
    </row>
    <row r="132" spans="2:19" ht="15" outlineLevel="1">
      <c r="B132" s="298" t="s">
        <v>3519</v>
      </c>
      <c r="C132" s="215" t="s">
        <v>3520</v>
      </c>
      <c r="E132" s="283"/>
      <c r="F132" s="283">
        <f t="shared" si="9"/>
        <v>0</v>
      </c>
      <c r="G132" s="288">
        <v>0</v>
      </c>
      <c r="H132" s="288">
        <v>0</v>
      </c>
      <c r="I132" s="288">
        <v>0</v>
      </c>
      <c r="J132" s="288">
        <v>0</v>
      </c>
      <c r="K132" s="288">
        <v>0</v>
      </c>
      <c r="L132" s="288">
        <v>0</v>
      </c>
      <c r="M132" s="288">
        <v>0</v>
      </c>
      <c r="N132" s="288">
        <v>0</v>
      </c>
      <c r="S132" s="8"/>
    </row>
    <row r="133" spans="2:19" ht="15.6">
      <c r="B133" s="281" t="s">
        <v>4368</v>
      </c>
      <c r="C133" s="282" t="s">
        <v>29</v>
      </c>
      <c r="E133" s="283"/>
      <c r="F133" s="283">
        <f t="shared" si="9"/>
        <v>0</v>
      </c>
      <c r="G133" s="288">
        <v>0</v>
      </c>
      <c r="H133" s="288">
        <v>0</v>
      </c>
      <c r="I133" s="288">
        <v>0</v>
      </c>
      <c r="J133" s="288">
        <v>0</v>
      </c>
      <c r="K133" s="288">
        <v>0</v>
      </c>
      <c r="L133" s="288">
        <v>0</v>
      </c>
      <c r="M133" s="288">
        <v>0</v>
      </c>
      <c r="N133" s="288">
        <v>0</v>
      </c>
      <c r="S133" s="8" t="s">
        <v>4370</v>
      </c>
    </row>
    <row r="134" spans="2:19" ht="15">
      <c r="B134" s="303" t="s">
        <v>3154</v>
      </c>
      <c r="C134" s="291" t="s">
        <v>3156</v>
      </c>
      <c r="E134" s="283"/>
      <c r="F134" s="283">
        <f t="shared" si="9"/>
        <v>0</v>
      </c>
      <c r="G134" s="288">
        <v>0</v>
      </c>
      <c r="H134" s="288">
        <v>0</v>
      </c>
      <c r="I134" s="288">
        <v>0</v>
      </c>
      <c r="J134" s="288">
        <v>0</v>
      </c>
      <c r="K134" s="288">
        <v>0</v>
      </c>
      <c r="L134" s="288">
        <v>0</v>
      </c>
      <c r="M134" s="288">
        <v>0</v>
      </c>
      <c r="N134" s="288">
        <v>0</v>
      </c>
    </row>
    <row r="135" spans="2:19" ht="15">
      <c r="B135" s="298" t="s">
        <v>3161</v>
      </c>
      <c r="C135" s="215" t="s">
        <v>3162</v>
      </c>
      <c r="E135" s="283"/>
      <c r="F135" s="283">
        <f t="shared" si="9"/>
        <v>0</v>
      </c>
      <c r="G135" s="288">
        <v>0</v>
      </c>
      <c r="H135" s="288">
        <v>0</v>
      </c>
      <c r="I135" s="288">
        <v>0</v>
      </c>
      <c r="J135" s="288">
        <v>0</v>
      </c>
      <c r="K135" s="288">
        <v>0</v>
      </c>
      <c r="L135" s="288">
        <v>0</v>
      </c>
      <c r="M135" s="288">
        <v>0</v>
      </c>
      <c r="N135" s="288">
        <v>0</v>
      </c>
    </row>
    <row r="136" spans="2:19" ht="15">
      <c r="B136" s="298" t="s">
        <v>3165</v>
      </c>
      <c r="C136" s="215" t="s">
        <v>3166</v>
      </c>
      <c r="E136" s="283"/>
      <c r="F136" s="283">
        <f t="shared" si="9"/>
        <v>0</v>
      </c>
      <c r="G136" s="288">
        <v>0</v>
      </c>
      <c r="H136" s="288">
        <v>0</v>
      </c>
      <c r="I136" s="288">
        <v>0</v>
      </c>
      <c r="J136" s="288">
        <v>0</v>
      </c>
      <c r="K136" s="288">
        <v>0</v>
      </c>
      <c r="L136" s="288">
        <v>0</v>
      </c>
      <c r="M136" s="288">
        <v>0</v>
      </c>
      <c r="N136" s="288">
        <v>0</v>
      </c>
    </row>
    <row r="137" spans="2:19" ht="15">
      <c r="B137" s="303" t="s">
        <v>3170</v>
      </c>
      <c r="C137" s="291" t="s">
        <v>3171</v>
      </c>
      <c r="D137" s="308" t="s">
        <v>4373</v>
      </c>
      <c r="E137" s="283"/>
      <c r="F137" s="283">
        <f>AVERAGE(F138:F139)</f>
        <v>1</v>
      </c>
      <c r="G137" s="288"/>
      <c r="H137" s="288"/>
      <c r="I137" s="288"/>
      <c r="J137" s="288"/>
      <c r="K137" s="288"/>
      <c r="L137" s="288"/>
      <c r="M137" s="288"/>
      <c r="N137" s="288"/>
    </row>
    <row r="138" spans="2:19" ht="15">
      <c r="B138" s="298" t="s">
        <v>3174</v>
      </c>
      <c r="C138" s="215" t="s">
        <v>3175</v>
      </c>
      <c r="E138" s="283"/>
      <c r="F138" s="283">
        <f t="shared" ref="F138:F139" si="10">AVERAGE(G138:N138)</f>
        <v>1</v>
      </c>
      <c r="G138" s="288">
        <v>1</v>
      </c>
      <c r="H138" s="288">
        <v>1</v>
      </c>
      <c r="I138" s="288">
        <v>1</v>
      </c>
      <c r="J138" s="288">
        <v>1</v>
      </c>
      <c r="K138" s="288">
        <v>1</v>
      </c>
      <c r="L138" s="288">
        <v>1</v>
      </c>
      <c r="M138" s="288">
        <v>1</v>
      </c>
      <c r="N138" s="288">
        <v>1</v>
      </c>
    </row>
    <row r="139" spans="2:19" ht="15">
      <c r="B139" s="298" t="s">
        <v>3180</v>
      </c>
      <c r="C139" s="215" t="s">
        <v>3181</v>
      </c>
      <c r="E139" s="283"/>
      <c r="F139" s="283">
        <f t="shared" si="10"/>
        <v>1</v>
      </c>
      <c r="G139" s="288">
        <v>1</v>
      </c>
      <c r="H139" s="288">
        <v>1</v>
      </c>
      <c r="I139" s="288">
        <v>1</v>
      </c>
      <c r="J139" s="288">
        <v>1</v>
      </c>
      <c r="K139" s="288">
        <v>1</v>
      </c>
      <c r="L139" s="288">
        <v>1</v>
      </c>
      <c r="M139" s="288">
        <v>1</v>
      </c>
      <c r="N139" s="288">
        <v>1</v>
      </c>
    </row>
    <row r="140" spans="2:19" ht="15">
      <c r="B140" s="303" t="s">
        <v>3186</v>
      </c>
      <c r="C140" s="291" t="s">
        <v>3187</v>
      </c>
      <c r="E140" s="283"/>
      <c r="F140" s="283">
        <f>AVERAGE(F141:F147)</f>
        <v>0.875</v>
      </c>
      <c r="G140" s="288">
        <v>0</v>
      </c>
      <c r="H140" s="288">
        <v>0</v>
      </c>
      <c r="I140" s="288">
        <v>0</v>
      </c>
      <c r="J140" s="288">
        <v>0</v>
      </c>
      <c r="K140" s="288">
        <v>0</v>
      </c>
      <c r="L140" s="288">
        <v>0</v>
      </c>
      <c r="M140" s="288">
        <v>0</v>
      </c>
      <c r="N140" s="288">
        <v>0</v>
      </c>
    </row>
    <row r="141" spans="2:19" ht="15">
      <c r="B141" s="215" t="s">
        <v>3196</v>
      </c>
      <c r="C141" s="215" t="s">
        <v>3197</v>
      </c>
      <c r="E141" s="283"/>
      <c r="F141" s="283">
        <f t="shared" ref="F141:F166" si="11">AVERAGE(G141:N141)</f>
        <v>0.875</v>
      </c>
      <c r="G141" s="288">
        <v>1</v>
      </c>
      <c r="H141" s="288">
        <v>1</v>
      </c>
      <c r="I141" s="288">
        <v>1</v>
      </c>
      <c r="J141" s="288">
        <v>1</v>
      </c>
      <c r="K141" s="288">
        <v>1</v>
      </c>
      <c r="L141" s="288">
        <v>1</v>
      </c>
      <c r="M141" s="288">
        <v>1</v>
      </c>
      <c r="N141" s="288">
        <v>0</v>
      </c>
    </row>
    <row r="142" spans="2:19" ht="15">
      <c r="B142" s="215" t="s">
        <v>3203</v>
      </c>
      <c r="C142" s="215" t="s">
        <v>3204</v>
      </c>
      <c r="E142" s="283"/>
      <c r="F142" s="283">
        <f t="shared" si="11"/>
        <v>0.875</v>
      </c>
      <c r="G142" s="288">
        <v>1</v>
      </c>
      <c r="H142" s="288">
        <v>1</v>
      </c>
      <c r="I142" s="288">
        <v>1</v>
      </c>
      <c r="J142" s="288">
        <v>1</v>
      </c>
      <c r="K142" s="288">
        <v>1</v>
      </c>
      <c r="L142" s="288">
        <v>1</v>
      </c>
      <c r="M142" s="288">
        <v>1</v>
      </c>
      <c r="N142" s="288">
        <v>0</v>
      </c>
    </row>
    <row r="143" spans="2:19" ht="15">
      <c r="B143" s="215" t="s">
        <v>3209</v>
      </c>
      <c r="C143" s="215" t="s">
        <v>3210</v>
      </c>
      <c r="E143" s="283"/>
      <c r="F143" s="283">
        <f t="shared" si="11"/>
        <v>0.875</v>
      </c>
      <c r="G143" s="288">
        <v>1</v>
      </c>
      <c r="H143" s="288">
        <v>1</v>
      </c>
      <c r="I143" s="288">
        <v>1</v>
      </c>
      <c r="J143" s="288">
        <v>1</v>
      </c>
      <c r="K143" s="288">
        <v>1</v>
      </c>
      <c r="L143" s="288">
        <v>1</v>
      </c>
      <c r="M143" s="288">
        <v>1</v>
      </c>
      <c r="N143" s="288">
        <v>0</v>
      </c>
    </row>
    <row r="144" spans="2:19" ht="15">
      <c r="B144" s="215" t="s">
        <v>3217</v>
      </c>
      <c r="C144" s="215" t="s">
        <v>3219</v>
      </c>
      <c r="E144" s="283"/>
      <c r="F144" s="283">
        <f t="shared" si="11"/>
        <v>0.875</v>
      </c>
      <c r="G144" s="288">
        <v>1</v>
      </c>
      <c r="H144" s="288">
        <v>1</v>
      </c>
      <c r="I144" s="288">
        <v>1</v>
      </c>
      <c r="J144" s="288">
        <v>1</v>
      </c>
      <c r="K144" s="288">
        <v>1</v>
      </c>
      <c r="L144" s="288">
        <v>1</v>
      </c>
      <c r="M144" s="288">
        <v>1</v>
      </c>
      <c r="N144" s="288">
        <v>0</v>
      </c>
    </row>
    <row r="145" spans="2:14" ht="15">
      <c r="B145" s="215" t="s">
        <v>3225</v>
      </c>
      <c r="C145" s="215" t="s">
        <v>3226</v>
      </c>
      <c r="E145" s="283"/>
      <c r="F145" s="283">
        <f t="shared" si="11"/>
        <v>0.875</v>
      </c>
      <c r="G145" s="288">
        <v>1</v>
      </c>
      <c r="H145" s="288">
        <v>1</v>
      </c>
      <c r="I145" s="288">
        <v>1</v>
      </c>
      <c r="J145" s="288">
        <v>1</v>
      </c>
      <c r="K145" s="288">
        <v>1</v>
      </c>
      <c r="L145" s="288">
        <v>1</v>
      </c>
      <c r="M145" s="288">
        <v>1</v>
      </c>
      <c r="N145" s="288">
        <v>0</v>
      </c>
    </row>
    <row r="146" spans="2:14" ht="15">
      <c r="B146" s="215" t="s">
        <v>3233</v>
      </c>
      <c r="C146" s="215" t="s">
        <v>3234</v>
      </c>
      <c r="E146" s="283"/>
      <c r="F146" s="283">
        <f t="shared" si="11"/>
        <v>0.875</v>
      </c>
      <c r="G146" s="288">
        <v>1</v>
      </c>
      <c r="H146" s="288">
        <v>1</v>
      </c>
      <c r="I146" s="288">
        <v>1</v>
      </c>
      <c r="J146" s="288">
        <v>1</v>
      </c>
      <c r="K146" s="288">
        <v>1</v>
      </c>
      <c r="L146" s="288">
        <v>1</v>
      </c>
      <c r="M146" s="288">
        <v>1</v>
      </c>
      <c r="N146" s="288">
        <v>0</v>
      </c>
    </row>
    <row r="147" spans="2:14" ht="15">
      <c r="B147" s="215" t="s">
        <v>3240</v>
      </c>
      <c r="C147" s="215" t="s">
        <v>3241</v>
      </c>
      <c r="E147" s="283"/>
      <c r="F147" s="283">
        <f t="shared" si="11"/>
        <v>0.875</v>
      </c>
      <c r="G147" s="288">
        <v>1</v>
      </c>
      <c r="H147" s="288">
        <v>1</v>
      </c>
      <c r="I147" s="288">
        <v>1</v>
      </c>
      <c r="J147" s="288">
        <v>1</v>
      </c>
      <c r="K147" s="288">
        <v>1</v>
      </c>
      <c r="L147" s="288">
        <v>1</v>
      </c>
      <c r="M147" s="288">
        <v>1</v>
      </c>
      <c r="N147" s="288">
        <v>0</v>
      </c>
    </row>
    <row r="148" spans="2:14" ht="15">
      <c r="B148" s="303" t="s">
        <v>3247</v>
      </c>
      <c r="C148" s="291" t="s">
        <v>3248</v>
      </c>
      <c r="E148" s="283"/>
      <c r="F148" s="283">
        <f t="shared" si="11"/>
        <v>0</v>
      </c>
      <c r="G148" s="288">
        <v>0</v>
      </c>
      <c r="H148" s="288">
        <v>0</v>
      </c>
      <c r="I148" s="288">
        <v>0</v>
      </c>
      <c r="J148" s="288">
        <v>0</v>
      </c>
      <c r="K148" s="288">
        <v>0</v>
      </c>
      <c r="L148" s="288">
        <v>0</v>
      </c>
      <c r="M148" s="288">
        <v>0</v>
      </c>
      <c r="N148" s="288">
        <v>0</v>
      </c>
    </row>
    <row r="149" spans="2:14" ht="15">
      <c r="B149" s="298" t="s">
        <v>3259</v>
      </c>
      <c r="C149" s="215" t="s">
        <v>3261</v>
      </c>
      <c r="E149" s="283"/>
      <c r="F149" s="283">
        <f t="shared" si="11"/>
        <v>0</v>
      </c>
      <c r="G149" s="288">
        <v>0</v>
      </c>
      <c r="H149" s="288">
        <v>0</v>
      </c>
      <c r="I149" s="288">
        <v>0</v>
      </c>
      <c r="J149" s="288">
        <v>0</v>
      </c>
      <c r="K149" s="288">
        <v>0</v>
      </c>
      <c r="L149" s="288">
        <v>0</v>
      </c>
      <c r="M149" s="288">
        <v>0</v>
      </c>
      <c r="N149" s="288">
        <v>0</v>
      </c>
    </row>
    <row r="150" spans="2:14" ht="15">
      <c r="B150" s="298" t="s">
        <v>3271</v>
      </c>
      <c r="C150" s="215" t="s">
        <v>3272</v>
      </c>
      <c r="E150" s="283"/>
      <c r="F150" s="283">
        <f t="shared" si="11"/>
        <v>0</v>
      </c>
      <c r="G150" s="288">
        <v>0</v>
      </c>
      <c r="H150" s="288">
        <v>0</v>
      </c>
      <c r="I150" s="288">
        <v>0</v>
      </c>
      <c r="J150" s="288">
        <v>0</v>
      </c>
      <c r="K150" s="288">
        <v>0</v>
      </c>
      <c r="L150" s="288">
        <v>0</v>
      </c>
      <c r="M150" s="288">
        <v>0</v>
      </c>
      <c r="N150" s="288">
        <v>0</v>
      </c>
    </row>
    <row r="151" spans="2:14" ht="15">
      <c r="B151" s="298" t="s">
        <v>3276</v>
      </c>
      <c r="C151" s="215" t="s">
        <v>3277</v>
      </c>
      <c r="E151" s="283"/>
      <c r="F151" s="283">
        <f t="shared" si="11"/>
        <v>0</v>
      </c>
      <c r="G151" s="288">
        <v>0</v>
      </c>
      <c r="H151" s="288">
        <v>0</v>
      </c>
      <c r="I151" s="288">
        <v>0</v>
      </c>
      <c r="J151" s="288">
        <v>0</v>
      </c>
      <c r="K151" s="288">
        <v>0</v>
      </c>
      <c r="L151" s="288">
        <v>0</v>
      </c>
      <c r="M151" s="288">
        <v>0</v>
      </c>
      <c r="N151" s="288">
        <v>0</v>
      </c>
    </row>
    <row r="152" spans="2:14" ht="15">
      <c r="B152" s="298" t="s">
        <v>3281</v>
      </c>
      <c r="C152" s="215" t="s">
        <v>3282</v>
      </c>
      <c r="E152" s="283"/>
      <c r="F152" s="283">
        <f t="shared" si="11"/>
        <v>0</v>
      </c>
      <c r="G152" s="288">
        <v>0</v>
      </c>
      <c r="H152" s="288">
        <v>0</v>
      </c>
      <c r="I152" s="288">
        <v>0</v>
      </c>
      <c r="J152" s="288">
        <v>0</v>
      </c>
      <c r="K152" s="288">
        <v>0</v>
      </c>
      <c r="L152" s="288">
        <v>0</v>
      </c>
      <c r="M152" s="288">
        <v>0</v>
      </c>
      <c r="N152" s="288">
        <v>0</v>
      </c>
    </row>
    <row r="153" spans="2:14" ht="15">
      <c r="B153" s="298" t="s">
        <v>3289</v>
      </c>
      <c r="C153" s="215" t="s">
        <v>3290</v>
      </c>
      <c r="E153" s="283"/>
      <c r="F153" s="283">
        <f t="shared" si="11"/>
        <v>0</v>
      </c>
      <c r="G153" s="288">
        <v>0</v>
      </c>
      <c r="H153" s="288">
        <v>0</v>
      </c>
      <c r="I153" s="288">
        <v>0</v>
      </c>
      <c r="J153" s="288">
        <v>0</v>
      </c>
      <c r="K153" s="288">
        <v>0</v>
      </c>
      <c r="L153" s="288">
        <v>0</v>
      </c>
      <c r="M153" s="288">
        <v>0</v>
      </c>
      <c r="N153" s="288">
        <v>0</v>
      </c>
    </row>
    <row r="154" spans="2:14" ht="15">
      <c r="B154" s="298" t="s">
        <v>3292</v>
      </c>
      <c r="C154" s="215" t="s">
        <v>491</v>
      </c>
      <c r="E154" s="283"/>
      <c r="F154" s="283">
        <f t="shared" si="11"/>
        <v>0</v>
      </c>
      <c r="G154" s="288">
        <v>0</v>
      </c>
      <c r="H154" s="288">
        <v>0</v>
      </c>
      <c r="I154" s="288">
        <v>0</v>
      </c>
      <c r="J154" s="288">
        <v>0</v>
      </c>
      <c r="K154" s="288">
        <v>0</v>
      </c>
      <c r="L154" s="288">
        <v>0</v>
      </c>
      <c r="M154" s="288">
        <v>0</v>
      </c>
      <c r="N154" s="288">
        <v>0</v>
      </c>
    </row>
    <row r="155" spans="2:14" ht="15">
      <c r="B155" s="298" t="s">
        <v>3296</v>
      </c>
      <c r="C155" s="215" t="s">
        <v>3297</v>
      </c>
      <c r="E155" s="283"/>
      <c r="F155" s="283">
        <f t="shared" si="11"/>
        <v>0</v>
      </c>
      <c r="G155" s="288">
        <v>0</v>
      </c>
      <c r="H155" s="288">
        <v>0</v>
      </c>
      <c r="I155" s="288">
        <v>0</v>
      </c>
      <c r="J155" s="288">
        <v>0</v>
      </c>
      <c r="K155" s="288">
        <v>0</v>
      </c>
      <c r="L155" s="288">
        <v>0</v>
      </c>
      <c r="M155" s="288">
        <v>0</v>
      </c>
      <c r="N155" s="288">
        <v>0</v>
      </c>
    </row>
    <row r="156" spans="2:14" ht="15">
      <c r="B156" s="298" t="s">
        <v>3301</v>
      </c>
      <c r="C156" s="215" t="s">
        <v>3302</v>
      </c>
      <c r="E156" s="283"/>
      <c r="F156" s="283">
        <f t="shared" si="11"/>
        <v>0</v>
      </c>
      <c r="G156" s="288">
        <v>0</v>
      </c>
      <c r="H156" s="288">
        <v>0</v>
      </c>
      <c r="I156" s="288">
        <v>0</v>
      </c>
      <c r="J156" s="288">
        <v>0</v>
      </c>
      <c r="K156" s="288">
        <v>0</v>
      </c>
      <c r="L156" s="288">
        <v>0</v>
      </c>
      <c r="M156" s="288">
        <v>0</v>
      </c>
      <c r="N156" s="288">
        <v>0</v>
      </c>
    </row>
    <row r="157" spans="2:14" ht="15">
      <c r="B157" s="298" t="s">
        <v>3307</v>
      </c>
      <c r="C157" s="215" t="s">
        <v>3308</v>
      </c>
      <c r="E157" s="283"/>
      <c r="F157" s="283">
        <f t="shared" si="11"/>
        <v>0</v>
      </c>
      <c r="G157" s="288">
        <v>0</v>
      </c>
      <c r="H157" s="288">
        <v>0</v>
      </c>
      <c r="I157" s="288">
        <v>0</v>
      </c>
      <c r="J157" s="288">
        <v>0</v>
      </c>
      <c r="K157" s="288">
        <v>0</v>
      </c>
      <c r="L157" s="288">
        <v>0</v>
      </c>
      <c r="M157" s="288">
        <v>0</v>
      </c>
      <c r="N157" s="288">
        <v>0</v>
      </c>
    </row>
    <row r="158" spans="2:14" ht="15">
      <c r="B158" s="298" t="s">
        <v>3314</v>
      </c>
      <c r="C158" s="215" t="s">
        <v>3315</v>
      </c>
      <c r="E158" s="283"/>
      <c r="F158" s="283">
        <f t="shared" si="11"/>
        <v>0</v>
      </c>
      <c r="G158" s="288">
        <v>0</v>
      </c>
      <c r="H158" s="288">
        <v>0</v>
      </c>
      <c r="I158" s="288">
        <v>0</v>
      </c>
      <c r="J158" s="288">
        <v>0</v>
      </c>
      <c r="K158" s="288">
        <v>0</v>
      </c>
      <c r="L158" s="288">
        <v>0</v>
      </c>
      <c r="M158" s="288">
        <v>0</v>
      </c>
      <c r="N158" s="288">
        <v>0</v>
      </c>
    </row>
    <row r="159" spans="2:14" ht="15">
      <c r="B159" s="298" t="s">
        <v>4390</v>
      </c>
      <c r="C159" s="215" t="s">
        <v>4391</v>
      </c>
      <c r="E159" s="283"/>
      <c r="F159" s="283">
        <f t="shared" si="11"/>
        <v>0</v>
      </c>
      <c r="G159" s="288">
        <v>0</v>
      </c>
      <c r="H159" s="288">
        <v>0</v>
      </c>
      <c r="I159" s="288">
        <v>0</v>
      </c>
      <c r="J159" s="288">
        <v>0</v>
      </c>
      <c r="K159" s="288">
        <v>0</v>
      </c>
      <c r="L159" s="288">
        <v>0</v>
      </c>
      <c r="M159" s="288">
        <v>0</v>
      </c>
      <c r="N159" s="288">
        <v>0</v>
      </c>
    </row>
    <row r="160" spans="2:14" ht="15">
      <c r="B160" s="303" t="s">
        <v>3318</v>
      </c>
      <c r="C160" s="291" t="s">
        <v>3320</v>
      </c>
      <c r="E160" s="283"/>
      <c r="F160" s="283">
        <f t="shared" si="11"/>
        <v>0</v>
      </c>
      <c r="G160" s="288">
        <v>0</v>
      </c>
      <c r="H160" s="288">
        <v>0</v>
      </c>
      <c r="I160" s="288">
        <v>0</v>
      </c>
      <c r="J160" s="288">
        <v>0</v>
      </c>
      <c r="K160" s="288">
        <v>0</v>
      </c>
      <c r="L160" s="288">
        <v>0</v>
      </c>
      <c r="M160" s="288">
        <v>0</v>
      </c>
      <c r="N160" s="288">
        <v>0</v>
      </c>
    </row>
    <row r="161" spans="2:14" ht="15">
      <c r="B161" s="298" t="s">
        <v>3324</v>
      </c>
      <c r="C161" s="215" t="s">
        <v>3325</v>
      </c>
      <c r="E161" s="283"/>
      <c r="F161" s="283">
        <f t="shared" si="11"/>
        <v>0.875</v>
      </c>
      <c r="G161" s="288">
        <v>1</v>
      </c>
      <c r="H161" s="288">
        <v>1</v>
      </c>
      <c r="I161" s="288">
        <v>1</v>
      </c>
      <c r="J161" s="288">
        <v>1</v>
      </c>
      <c r="K161" s="288">
        <v>1</v>
      </c>
      <c r="L161" s="288">
        <v>1</v>
      </c>
      <c r="M161" s="288">
        <v>1</v>
      </c>
      <c r="N161" s="288">
        <v>0</v>
      </c>
    </row>
    <row r="162" spans="2:14" ht="15">
      <c r="B162" s="298" t="s">
        <v>3332</v>
      </c>
      <c r="C162" s="215" t="s">
        <v>3333</v>
      </c>
      <c r="E162" s="283"/>
      <c r="F162" s="283">
        <f t="shared" si="11"/>
        <v>0.875</v>
      </c>
      <c r="G162" s="288">
        <v>1</v>
      </c>
      <c r="H162" s="288">
        <v>1</v>
      </c>
      <c r="I162" s="288">
        <v>1</v>
      </c>
      <c r="J162" s="288">
        <v>1</v>
      </c>
      <c r="K162" s="288">
        <v>1</v>
      </c>
      <c r="L162" s="288">
        <v>1</v>
      </c>
      <c r="M162" s="288">
        <v>1</v>
      </c>
      <c r="N162" s="288">
        <v>0</v>
      </c>
    </row>
    <row r="163" spans="2:14" ht="15">
      <c r="B163" s="298" t="s">
        <v>3338</v>
      </c>
      <c r="C163" s="215" t="s">
        <v>3339</v>
      </c>
      <c r="E163" s="283"/>
      <c r="F163" s="283">
        <f t="shared" si="11"/>
        <v>0.875</v>
      </c>
      <c r="G163" s="288">
        <v>1</v>
      </c>
      <c r="H163" s="288">
        <v>1</v>
      </c>
      <c r="I163" s="288">
        <v>1</v>
      </c>
      <c r="J163" s="288">
        <v>1</v>
      </c>
      <c r="K163" s="288">
        <v>1</v>
      </c>
      <c r="L163" s="288">
        <v>1</v>
      </c>
      <c r="M163" s="288">
        <v>1</v>
      </c>
      <c r="N163" s="288">
        <v>0</v>
      </c>
    </row>
    <row r="164" spans="2:14" ht="15">
      <c r="B164" s="298" t="s">
        <v>3343</v>
      </c>
      <c r="C164" s="215" t="s">
        <v>3344</v>
      </c>
      <c r="E164" s="283"/>
      <c r="F164" s="283">
        <f t="shared" si="11"/>
        <v>0.875</v>
      </c>
      <c r="G164" s="288">
        <v>1</v>
      </c>
      <c r="H164" s="288">
        <v>1</v>
      </c>
      <c r="I164" s="288">
        <v>1</v>
      </c>
      <c r="J164" s="288">
        <v>1</v>
      </c>
      <c r="K164" s="288">
        <v>1</v>
      </c>
      <c r="L164" s="288">
        <v>1</v>
      </c>
      <c r="M164" s="288">
        <v>1</v>
      </c>
      <c r="N164" s="288">
        <v>0</v>
      </c>
    </row>
    <row r="165" spans="2:14" ht="15">
      <c r="B165" s="298" t="s">
        <v>3348</v>
      </c>
      <c r="C165" s="215" t="s">
        <v>3349</v>
      </c>
      <c r="E165" s="283"/>
      <c r="F165" s="283">
        <f t="shared" si="11"/>
        <v>0</v>
      </c>
      <c r="G165" s="288">
        <v>0</v>
      </c>
      <c r="H165" s="288">
        <v>0</v>
      </c>
      <c r="I165" s="288">
        <v>0</v>
      </c>
      <c r="J165" s="288">
        <v>0</v>
      </c>
      <c r="K165" s="288">
        <v>0</v>
      </c>
      <c r="L165" s="288">
        <v>0</v>
      </c>
      <c r="M165" s="288">
        <v>0</v>
      </c>
      <c r="N165" s="288">
        <v>0</v>
      </c>
    </row>
    <row r="166" spans="2:14" ht="15">
      <c r="B166" s="298" t="s">
        <v>3354</v>
      </c>
      <c r="C166" s="215" t="s">
        <v>3355</v>
      </c>
      <c r="E166" s="283"/>
      <c r="F166" s="283">
        <f t="shared" si="11"/>
        <v>0</v>
      </c>
      <c r="G166" s="288">
        <v>0</v>
      </c>
      <c r="H166" s="288">
        <v>0</v>
      </c>
      <c r="I166" s="288">
        <v>0</v>
      </c>
      <c r="J166" s="288">
        <v>0</v>
      </c>
      <c r="K166" s="288">
        <v>0</v>
      </c>
      <c r="L166" s="288">
        <v>0</v>
      </c>
      <c r="M166" s="288">
        <v>0</v>
      </c>
      <c r="N166" s="288">
        <v>0</v>
      </c>
    </row>
    <row r="167" spans="2:14" ht="15.6">
      <c r="B167" s="281" t="s">
        <v>4396</v>
      </c>
      <c r="C167" s="282" t="s">
        <v>32</v>
      </c>
      <c r="E167" s="283"/>
      <c r="F167" s="283">
        <f>AVERAGE(F168:F172)</f>
        <v>0.25</v>
      </c>
      <c r="G167" s="288">
        <v>1</v>
      </c>
      <c r="H167" s="288">
        <v>1</v>
      </c>
      <c r="I167" s="288">
        <v>0</v>
      </c>
      <c r="J167" s="288">
        <v>0</v>
      </c>
      <c r="K167" s="288">
        <v>0</v>
      </c>
      <c r="L167" s="288">
        <v>0</v>
      </c>
      <c r="M167" s="288">
        <v>0</v>
      </c>
      <c r="N167" s="288">
        <v>0</v>
      </c>
    </row>
    <row r="168" spans="2:14" ht="15" outlineLevel="1">
      <c r="B168" s="298" t="s">
        <v>4397</v>
      </c>
      <c r="C168" s="215" t="s">
        <v>4399</v>
      </c>
      <c r="E168" s="283"/>
      <c r="F168" s="283">
        <f t="shared" ref="F168:F172" si="12">AVERAGE(G168:N168)</f>
        <v>0.25</v>
      </c>
      <c r="G168" s="288">
        <v>1</v>
      </c>
      <c r="H168" s="288">
        <v>1</v>
      </c>
      <c r="I168" s="288">
        <v>0</v>
      </c>
      <c r="J168" s="288">
        <v>0</v>
      </c>
      <c r="K168" s="288">
        <v>0</v>
      </c>
      <c r="L168" s="288">
        <v>0</v>
      </c>
      <c r="M168" s="288">
        <v>0</v>
      </c>
      <c r="N168" s="288">
        <v>0</v>
      </c>
    </row>
    <row r="169" spans="2:14" ht="15" outlineLevel="1">
      <c r="B169" s="298" t="s">
        <v>4401</v>
      </c>
      <c r="C169" s="215" t="s">
        <v>4402</v>
      </c>
      <c r="E169" s="283"/>
      <c r="F169" s="283">
        <f t="shared" si="12"/>
        <v>0.25</v>
      </c>
      <c r="G169" s="288">
        <v>1</v>
      </c>
      <c r="H169" s="288">
        <v>1</v>
      </c>
      <c r="I169" s="288">
        <v>0</v>
      </c>
      <c r="J169" s="288">
        <v>0</v>
      </c>
      <c r="K169" s="288">
        <v>0</v>
      </c>
      <c r="L169" s="288">
        <v>0</v>
      </c>
      <c r="M169" s="288">
        <v>0</v>
      </c>
      <c r="N169" s="288">
        <v>0</v>
      </c>
    </row>
    <row r="170" spans="2:14" ht="15" outlineLevel="1">
      <c r="B170" s="298" t="s">
        <v>4404</v>
      </c>
      <c r="C170" s="215" t="s">
        <v>4405</v>
      </c>
      <c r="E170" s="283"/>
      <c r="F170" s="283">
        <f t="shared" si="12"/>
        <v>0.25</v>
      </c>
      <c r="G170" s="288">
        <v>1</v>
      </c>
      <c r="H170" s="288">
        <v>1</v>
      </c>
      <c r="I170" s="288">
        <v>0</v>
      </c>
      <c r="J170" s="288">
        <v>0</v>
      </c>
      <c r="K170" s="288">
        <v>0</v>
      </c>
      <c r="L170" s="288">
        <v>0</v>
      </c>
      <c r="M170" s="288">
        <v>0</v>
      </c>
      <c r="N170" s="288">
        <v>0</v>
      </c>
    </row>
    <row r="171" spans="2:14" ht="15" outlineLevel="1">
      <c r="B171" s="298" t="s">
        <v>4407</v>
      </c>
      <c r="C171" s="215" t="s">
        <v>4408</v>
      </c>
      <c r="E171" s="283"/>
      <c r="F171" s="283">
        <f t="shared" si="12"/>
        <v>0.25</v>
      </c>
      <c r="G171" s="288">
        <v>1</v>
      </c>
      <c r="H171" s="288">
        <v>1</v>
      </c>
      <c r="I171" s="288">
        <v>0</v>
      </c>
      <c r="J171" s="288">
        <v>0</v>
      </c>
      <c r="K171" s="288">
        <v>0</v>
      </c>
      <c r="L171" s="288">
        <v>0</v>
      </c>
      <c r="M171" s="288">
        <v>0</v>
      </c>
      <c r="N171" s="288">
        <v>0</v>
      </c>
    </row>
    <row r="172" spans="2:14" ht="15" outlineLevel="1">
      <c r="B172" s="298" t="s">
        <v>4409</v>
      </c>
      <c r="C172" s="215" t="s">
        <v>4410</v>
      </c>
      <c r="E172" s="283"/>
      <c r="F172" s="283">
        <f t="shared" si="12"/>
        <v>0.25</v>
      </c>
      <c r="G172" s="288">
        <v>1</v>
      </c>
      <c r="H172" s="288">
        <v>1</v>
      </c>
      <c r="I172" s="288">
        <v>0</v>
      </c>
      <c r="J172" s="288">
        <v>0</v>
      </c>
      <c r="K172" s="288">
        <v>0</v>
      </c>
      <c r="L172" s="288">
        <v>0</v>
      </c>
      <c r="M172" s="288">
        <v>0</v>
      </c>
      <c r="N172" s="288">
        <v>0</v>
      </c>
    </row>
    <row r="173" spans="2:14" ht="15.6">
      <c r="B173" s="257"/>
      <c r="C173" s="59" t="s">
        <v>4413</v>
      </c>
      <c r="F173" s="309">
        <f>AVERAGE(F10:F172)</f>
        <v>0.3168238993710692</v>
      </c>
    </row>
    <row r="174" spans="2:14" ht="13.2">
      <c r="B174" s="257"/>
    </row>
    <row r="175" spans="2:14" ht="13.2">
      <c r="B175" s="257"/>
    </row>
    <row r="176" spans="2:14" ht="13.2">
      <c r="B176" s="257"/>
    </row>
    <row r="177" spans="2:2" ht="13.2">
      <c r="B177" s="257"/>
    </row>
    <row r="178" spans="2:2" ht="13.2">
      <c r="B178" s="257"/>
    </row>
  </sheetData>
  <mergeCells count="2">
    <mergeCell ref="C2:O2"/>
    <mergeCell ref="D33:D42"/>
  </mergeCells>
  <hyperlinks>
    <hyperlink ref="D31" r:id="rId1" xr:uid="{00000000-0004-0000-0B00-000000000000}"/>
    <hyperlink ref="D32" r:id="rId2" xr:uid="{00000000-0004-0000-0B00-000001000000}"/>
    <hyperlink ref="D33" r:id="rId3" xr:uid="{00000000-0004-0000-0B00-000002000000}"/>
    <hyperlink ref="D48" r:id="rId4" xr:uid="{00000000-0004-0000-0B00-000003000000}"/>
    <hyperlink ref="D137" r:id="rId5" xr:uid="{00000000-0004-0000-0B00-000004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10"/>
  <sheetViews>
    <sheetView showGridLines="0" workbookViewId="0"/>
  </sheetViews>
  <sheetFormatPr baseColWidth="10" defaultColWidth="12.6640625" defaultRowHeight="15.75" customHeight="1"/>
  <cols>
    <col min="1" max="1" width="28.88671875" customWidth="1"/>
    <col min="2" max="2" width="21" customWidth="1"/>
    <col min="3" max="3" width="43.109375" customWidth="1"/>
    <col min="8" max="8" width="17.6640625" customWidth="1"/>
    <col min="9" max="10" width="26.44140625" customWidth="1"/>
  </cols>
  <sheetData>
    <row r="1" spans="1:7">
      <c r="A1" s="1082" t="s">
        <v>13</v>
      </c>
      <c r="B1" s="1083" t="s">
        <v>8850</v>
      </c>
    </row>
    <row r="3" spans="1:7">
      <c r="A3" s="1063" t="s">
        <v>8849</v>
      </c>
      <c r="B3" s="1071"/>
      <c r="C3" s="1063" t="s">
        <v>5</v>
      </c>
      <c r="D3" s="1071"/>
      <c r="E3" s="1071"/>
      <c r="F3" s="1071"/>
      <c r="G3" s="1072"/>
    </row>
    <row r="4" spans="1:7">
      <c r="A4" s="1063" t="s">
        <v>1</v>
      </c>
      <c r="B4" s="1063" t="s">
        <v>3</v>
      </c>
      <c r="C4" s="1065" t="s">
        <v>4444</v>
      </c>
      <c r="D4" s="1073" t="s">
        <v>3822</v>
      </c>
      <c r="E4" s="1073" t="s">
        <v>2485</v>
      </c>
      <c r="F4" s="1073" t="s">
        <v>2612</v>
      </c>
      <c r="G4" s="1064" t="s">
        <v>8848</v>
      </c>
    </row>
    <row r="5" spans="1:7">
      <c r="A5" s="1065" t="s">
        <v>24</v>
      </c>
      <c r="B5" s="1071"/>
      <c r="C5" s="1074"/>
      <c r="D5" s="1075"/>
      <c r="E5" s="1075">
        <v>1</v>
      </c>
      <c r="F5" s="1075">
        <v>2</v>
      </c>
      <c r="G5" s="1066">
        <v>3</v>
      </c>
    </row>
    <row r="6" spans="1:7">
      <c r="A6" s="1065" t="s">
        <v>27</v>
      </c>
      <c r="B6" s="1065" t="s">
        <v>2925</v>
      </c>
      <c r="C6" s="1074"/>
      <c r="D6" s="1075">
        <v>1</v>
      </c>
      <c r="E6" s="1075"/>
      <c r="F6" s="1075"/>
      <c r="G6" s="1066">
        <v>1</v>
      </c>
    </row>
    <row r="7" spans="1:7">
      <c r="A7" s="1076"/>
      <c r="B7" s="1067" t="s">
        <v>2894</v>
      </c>
      <c r="C7" s="1077">
        <v>4</v>
      </c>
      <c r="D7" s="1078">
        <v>2</v>
      </c>
      <c r="E7" s="1078"/>
      <c r="F7" s="1078"/>
      <c r="G7" s="1068">
        <v>6</v>
      </c>
    </row>
    <row r="8" spans="1:7">
      <c r="A8" s="1076"/>
      <c r="B8" s="1067" t="s">
        <v>4169</v>
      </c>
      <c r="C8" s="1077"/>
      <c r="D8" s="1078"/>
      <c r="E8" s="1078"/>
      <c r="F8" s="1078">
        <v>1</v>
      </c>
      <c r="G8" s="1068">
        <v>1</v>
      </c>
    </row>
    <row r="9" spans="1:7" ht="15.75" customHeight="1">
      <c r="A9" s="1065" t="s">
        <v>4447</v>
      </c>
      <c r="B9" s="1071"/>
      <c r="C9" s="1074">
        <v>4</v>
      </c>
      <c r="D9" s="1075">
        <v>3</v>
      </c>
      <c r="E9" s="1075"/>
      <c r="F9" s="1075">
        <v>1</v>
      </c>
      <c r="G9" s="1066">
        <v>8</v>
      </c>
    </row>
    <row r="10" spans="1:7" ht="15.75" customHeight="1">
      <c r="A10" s="1069" t="s">
        <v>8848</v>
      </c>
      <c r="B10" s="1079"/>
      <c r="C10" s="1080">
        <v>4</v>
      </c>
      <c r="D10" s="1081">
        <v>3</v>
      </c>
      <c r="E10" s="1081">
        <v>1</v>
      </c>
      <c r="F10" s="1081">
        <v>3</v>
      </c>
      <c r="G10" s="1070">
        <v>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E309"/>
  <sheetViews>
    <sheetView workbookViewId="0"/>
  </sheetViews>
  <sheetFormatPr baseColWidth="10" defaultColWidth="12.6640625" defaultRowHeight="15.75" customHeight="1"/>
  <cols>
    <col min="1" max="1" width="43.33203125" customWidth="1"/>
    <col min="2" max="2" width="15.77734375" customWidth="1"/>
    <col min="3" max="3" width="12.44140625" customWidth="1"/>
    <col min="4" max="4" width="34.33203125" customWidth="1"/>
    <col min="5" max="5" width="39" customWidth="1"/>
  </cols>
  <sheetData>
    <row r="1" spans="1:5">
      <c r="A1" s="315" t="s">
        <v>4459</v>
      </c>
      <c r="B1" s="316" t="s">
        <v>3</v>
      </c>
      <c r="C1" s="316" t="s">
        <v>4460</v>
      </c>
      <c r="D1" s="317" t="s">
        <v>4461</v>
      </c>
      <c r="E1" s="317" t="s">
        <v>4462</v>
      </c>
    </row>
    <row r="2" spans="1:5">
      <c r="A2" s="318" t="s">
        <v>4463</v>
      </c>
      <c r="B2" s="318" t="s">
        <v>2925</v>
      </c>
      <c r="C2" s="318" t="s">
        <v>3674</v>
      </c>
      <c r="D2" s="318" t="s">
        <v>4464</v>
      </c>
      <c r="E2" s="318" t="s">
        <v>4465</v>
      </c>
    </row>
    <row r="3" spans="1:5">
      <c r="A3" s="318" t="s">
        <v>4467</v>
      </c>
      <c r="B3" s="318" t="s">
        <v>2925</v>
      </c>
      <c r="C3" s="318" t="s">
        <v>3674</v>
      </c>
      <c r="D3" s="318" t="s">
        <v>4464</v>
      </c>
      <c r="E3" s="318" t="s">
        <v>4465</v>
      </c>
    </row>
    <row r="4" spans="1:5">
      <c r="A4" s="319" t="s">
        <v>4468</v>
      </c>
      <c r="B4" s="318" t="s">
        <v>2925</v>
      </c>
      <c r="C4" s="318" t="s">
        <v>3674</v>
      </c>
      <c r="D4" s="319" t="s">
        <v>4464</v>
      </c>
      <c r="E4" s="319" t="s">
        <v>4465</v>
      </c>
    </row>
    <row r="5" spans="1:5">
      <c r="A5" s="318" t="s">
        <v>4469</v>
      </c>
      <c r="B5" s="318" t="s">
        <v>2925</v>
      </c>
      <c r="C5" s="318" t="s">
        <v>3674</v>
      </c>
      <c r="D5" s="318" t="s">
        <v>4464</v>
      </c>
      <c r="E5" s="318" t="s">
        <v>4465</v>
      </c>
    </row>
    <row r="6" spans="1:5">
      <c r="A6" s="319" t="s">
        <v>4471</v>
      </c>
      <c r="B6" s="318" t="s">
        <v>2925</v>
      </c>
      <c r="C6" s="318" t="s">
        <v>3674</v>
      </c>
      <c r="D6" s="319" t="s">
        <v>4464</v>
      </c>
      <c r="E6" s="319" t="s">
        <v>4465</v>
      </c>
    </row>
    <row r="7" spans="1:5">
      <c r="A7" s="319" t="s">
        <v>4472</v>
      </c>
      <c r="B7" s="318" t="s">
        <v>2925</v>
      </c>
      <c r="C7" s="318" t="s">
        <v>3674</v>
      </c>
      <c r="D7" s="319" t="s">
        <v>4464</v>
      </c>
      <c r="E7" s="319" t="s">
        <v>4473</v>
      </c>
    </row>
    <row r="8" spans="1:5">
      <c r="A8" s="319" t="s">
        <v>4474</v>
      </c>
      <c r="B8" s="318" t="s">
        <v>2925</v>
      </c>
      <c r="C8" s="318" t="s">
        <v>3674</v>
      </c>
      <c r="D8" s="319" t="s">
        <v>4464</v>
      </c>
      <c r="E8" s="319" t="s">
        <v>4465</v>
      </c>
    </row>
    <row r="9" spans="1:5">
      <c r="A9" s="318" t="s">
        <v>4476</v>
      </c>
      <c r="B9" s="318" t="s">
        <v>2925</v>
      </c>
      <c r="C9" s="318" t="s">
        <v>3674</v>
      </c>
      <c r="D9" s="318" t="s">
        <v>4464</v>
      </c>
      <c r="E9" s="318" t="s">
        <v>4465</v>
      </c>
    </row>
    <row r="10" spans="1:5">
      <c r="A10" s="318" t="s">
        <v>4477</v>
      </c>
      <c r="B10" s="318" t="s">
        <v>2925</v>
      </c>
      <c r="C10" s="318" t="s">
        <v>3674</v>
      </c>
      <c r="D10" s="318" t="s">
        <v>4464</v>
      </c>
      <c r="E10" s="318" t="s">
        <v>4465</v>
      </c>
    </row>
    <row r="11" spans="1:5">
      <c r="A11" s="319" t="s">
        <v>4478</v>
      </c>
      <c r="B11" s="318" t="s">
        <v>2925</v>
      </c>
      <c r="C11" s="318" t="s">
        <v>3674</v>
      </c>
      <c r="D11" s="319" t="s">
        <v>4464</v>
      </c>
      <c r="E11" s="319" t="s">
        <v>4465</v>
      </c>
    </row>
    <row r="12" spans="1:5">
      <c r="A12" s="318" t="s">
        <v>4480</v>
      </c>
      <c r="B12" s="318" t="s">
        <v>2925</v>
      </c>
      <c r="C12" s="318" t="s">
        <v>3674</v>
      </c>
      <c r="D12" s="318" t="s">
        <v>4464</v>
      </c>
      <c r="E12" s="318" t="s">
        <v>4465</v>
      </c>
    </row>
    <row r="13" spans="1:5">
      <c r="A13" s="319" t="s">
        <v>4481</v>
      </c>
      <c r="B13" s="318" t="s">
        <v>2925</v>
      </c>
      <c r="C13" s="318" t="s">
        <v>3674</v>
      </c>
      <c r="D13" s="319" t="s">
        <v>4464</v>
      </c>
      <c r="E13" s="319" t="s">
        <v>4465</v>
      </c>
    </row>
    <row r="14" spans="1:5">
      <c r="A14" s="319" t="s">
        <v>4482</v>
      </c>
      <c r="B14" s="320"/>
      <c r="C14" s="320"/>
      <c r="D14" s="319" t="s">
        <v>4483</v>
      </c>
      <c r="E14" s="319" t="s">
        <v>4485</v>
      </c>
    </row>
    <row r="15" spans="1:5">
      <c r="A15" s="318" t="s">
        <v>4486</v>
      </c>
      <c r="B15" s="318" t="s">
        <v>3248</v>
      </c>
      <c r="C15" s="321"/>
      <c r="D15" s="318" t="s">
        <v>4487</v>
      </c>
      <c r="E15" s="318" t="s">
        <v>4488</v>
      </c>
    </row>
    <row r="16" spans="1:5">
      <c r="A16" s="318" t="s">
        <v>4489</v>
      </c>
      <c r="B16" s="318" t="s">
        <v>3248</v>
      </c>
      <c r="C16" s="321"/>
      <c r="D16" s="318" t="s">
        <v>4490</v>
      </c>
      <c r="E16" s="318" t="s">
        <v>4491</v>
      </c>
    </row>
    <row r="17" spans="1:5">
      <c r="A17" s="319" t="s">
        <v>4492</v>
      </c>
      <c r="B17" s="318" t="s">
        <v>3248</v>
      </c>
      <c r="C17" s="320"/>
      <c r="D17" s="319" t="s">
        <v>4490</v>
      </c>
      <c r="E17" s="319" t="s">
        <v>4491</v>
      </c>
    </row>
    <row r="18" spans="1:5">
      <c r="A18" s="318" t="s">
        <v>4493</v>
      </c>
      <c r="B18" s="318" t="s">
        <v>3248</v>
      </c>
      <c r="C18" s="321"/>
      <c r="D18" s="318" t="s">
        <v>4490</v>
      </c>
      <c r="E18" s="318" t="s">
        <v>4491</v>
      </c>
    </row>
    <row r="19" spans="1:5">
      <c r="A19" s="319" t="s">
        <v>4494</v>
      </c>
      <c r="B19" s="318" t="s">
        <v>3248</v>
      </c>
      <c r="C19" s="320"/>
      <c r="D19" s="319" t="s">
        <v>4490</v>
      </c>
      <c r="E19" s="319" t="s">
        <v>4491</v>
      </c>
    </row>
    <row r="20" spans="1:5">
      <c r="A20" s="319" t="s">
        <v>4495</v>
      </c>
      <c r="B20" s="319" t="s">
        <v>2906</v>
      </c>
      <c r="C20" s="320"/>
      <c r="D20" s="319" t="s">
        <v>4496</v>
      </c>
      <c r="E20" s="319" t="s">
        <v>4497</v>
      </c>
    </row>
    <row r="21" spans="1:5">
      <c r="A21" s="319" t="s">
        <v>4498</v>
      </c>
      <c r="B21" s="319" t="s">
        <v>2906</v>
      </c>
      <c r="C21" s="320"/>
      <c r="D21" s="319" t="s">
        <v>4499</v>
      </c>
      <c r="E21" s="319" t="s">
        <v>4500</v>
      </c>
    </row>
    <row r="22" spans="1:5">
      <c r="A22" s="319" t="s">
        <v>4501</v>
      </c>
      <c r="B22" s="319" t="s">
        <v>2906</v>
      </c>
      <c r="C22" s="320"/>
      <c r="D22" s="319" t="s">
        <v>4503</v>
      </c>
      <c r="E22" s="319" t="s">
        <v>4497</v>
      </c>
    </row>
    <row r="23" spans="1:5">
      <c r="A23" s="319" t="s">
        <v>4504</v>
      </c>
      <c r="B23" s="319" t="s">
        <v>2906</v>
      </c>
      <c r="C23" s="320"/>
      <c r="D23" s="319" t="s">
        <v>4506</v>
      </c>
      <c r="E23" s="319" t="s">
        <v>4500</v>
      </c>
    </row>
    <row r="24" spans="1:5">
      <c r="A24" s="318" t="s">
        <v>4507</v>
      </c>
      <c r="B24" s="319" t="s">
        <v>2906</v>
      </c>
      <c r="C24" s="321"/>
      <c r="D24" s="318" t="s">
        <v>4506</v>
      </c>
      <c r="E24" s="318" t="s">
        <v>4500</v>
      </c>
    </row>
    <row r="25" spans="1:5">
      <c r="A25" s="318" t="s">
        <v>4508</v>
      </c>
      <c r="B25" s="319" t="s">
        <v>2906</v>
      </c>
      <c r="C25" s="321"/>
      <c r="D25" s="318" t="s">
        <v>4506</v>
      </c>
      <c r="E25" s="318" t="s">
        <v>4500</v>
      </c>
    </row>
    <row r="26" spans="1:5">
      <c r="A26" s="318" t="s">
        <v>4509</v>
      </c>
      <c r="B26" s="319" t="s">
        <v>2906</v>
      </c>
      <c r="C26" s="321"/>
      <c r="D26" s="318" t="s">
        <v>4506</v>
      </c>
      <c r="E26" s="318" t="s">
        <v>4500</v>
      </c>
    </row>
    <row r="27" spans="1:5">
      <c r="A27" s="318" t="s">
        <v>4510</v>
      </c>
      <c r="B27" s="318" t="s">
        <v>24</v>
      </c>
      <c r="C27" s="321"/>
      <c r="D27" s="318" t="s">
        <v>4511</v>
      </c>
      <c r="E27" s="318" t="s">
        <v>4512</v>
      </c>
    </row>
    <row r="28" spans="1:5">
      <c r="A28" s="319" t="s">
        <v>4513</v>
      </c>
      <c r="B28" s="318" t="s">
        <v>24</v>
      </c>
      <c r="C28" s="320"/>
      <c r="D28" s="319" t="s">
        <v>4514</v>
      </c>
      <c r="E28" s="319" t="s">
        <v>4515</v>
      </c>
    </row>
    <row r="29" spans="1:5">
      <c r="A29" s="319" t="s">
        <v>4516</v>
      </c>
      <c r="B29" s="318" t="s">
        <v>24</v>
      </c>
      <c r="C29" s="320"/>
      <c r="D29" s="319" t="s">
        <v>4514</v>
      </c>
      <c r="E29" s="319" t="s">
        <v>4515</v>
      </c>
    </row>
    <row r="30" spans="1:5">
      <c r="A30" s="319" t="s">
        <v>4517</v>
      </c>
      <c r="B30" s="318" t="s">
        <v>24</v>
      </c>
      <c r="C30" s="320"/>
      <c r="D30" s="319" t="s">
        <v>4519</v>
      </c>
      <c r="E30" s="319" t="s">
        <v>4520</v>
      </c>
    </row>
    <row r="31" spans="1:5">
      <c r="A31" s="318" t="s">
        <v>4521</v>
      </c>
      <c r="B31" s="318" t="s">
        <v>24</v>
      </c>
      <c r="C31" s="321"/>
      <c r="D31" s="318" t="s">
        <v>4522</v>
      </c>
      <c r="E31" s="318" t="s">
        <v>4523</v>
      </c>
    </row>
    <row r="32" spans="1:5">
      <c r="A32" s="319" t="s">
        <v>4525</v>
      </c>
      <c r="B32" s="318" t="s">
        <v>24</v>
      </c>
      <c r="C32" s="320"/>
      <c r="D32" s="319" t="s">
        <v>4526</v>
      </c>
      <c r="E32" s="319" t="s">
        <v>4527</v>
      </c>
    </row>
    <row r="33" spans="1:5">
      <c r="A33" s="319" t="s">
        <v>4528</v>
      </c>
      <c r="B33" s="318" t="s">
        <v>24</v>
      </c>
      <c r="C33" s="320"/>
      <c r="D33" s="319" t="s">
        <v>4526</v>
      </c>
      <c r="E33" s="319" t="s">
        <v>4527</v>
      </c>
    </row>
    <row r="34" spans="1:5">
      <c r="A34" s="319" t="s">
        <v>4529</v>
      </c>
      <c r="B34" s="318" t="s">
        <v>24</v>
      </c>
      <c r="C34" s="320"/>
      <c r="D34" s="319" t="s">
        <v>42</v>
      </c>
      <c r="E34" s="319" t="s">
        <v>4531</v>
      </c>
    </row>
    <row r="35" spans="1:5">
      <c r="A35" s="319" t="s">
        <v>4532</v>
      </c>
      <c r="B35" s="318" t="s">
        <v>24</v>
      </c>
      <c r="C35" s="320"/>
      <c r="D35" s="319" t="s">
        <v>42</v>
      </c>
      <c r="E35" s="319" t="s">
        <v>4531</v>
      </c>
    </row>
    <row r="36" spans="1:5">
      <c r="A36" s="319" t="s">
        <v>4533</v>
      </c>
      <c r="B36" s="318" t="s">
        <v>24</v>
      </c>
      <c r="C36" s="320"/>
      <c r="D36" s="319" t="s">
        <v>42</v>
      </c>
      <c r="E36" s="319" t="s">
        <v>4531</v>
      </c>
    </row>
    <row r="37" spans="1:5">
      <c r="A37" s="318" t="s">
        <v>4535</v>
      </c>
      <c r="B37" s="318" t="s">
        <v>24</v>
      </c>
      <c r="C37" s="321"/>
      <c r="D37" s="318" t="s">
        <v>42</v>
      </c>
      <c r="E37" s="318" t="s">
        <v>4531</v>
      </c>
    </row>
    <row r="38" spans="1:5">
      <c r="A38" s="318" t="s">
        <v>4536</v>
      </c>
      <c r="B38" s="318" t="s">
        <v>24</v>
      </c>
      <c r="C38" s="321"/>
      <c r="D38" s="318" t="s">
        <v>42</v>
      </c>
      <c r="E38" s="318" t="s">
        <v>4531</v>
      </c>
    </row>
    <row r="39" spans="1:5">
      <c r="A39" s="319" t="s">
        <v>4538</v>
      </c>
      <c r="B39" s="318" t="s">
        <v>24</v>
      </c>
      <c r="C39" s="320"/>
      <c r="D39" s="319" t="s">
        <v>42</v>
      </c>
      <c r="E39" s="319" t="s">
        <v>4531</v>
      </c>
    </row>
    <row r="40" spans="1:5">
      <c r="A40" s="318" t="s">
        <v>4539</v>
      </c>
      <c r="B40" s="318" t="s">
        <v>24</v>
      </c>
      <c r="C40" s="321"/>
      <c r="D40" s="318" t="s">
        <v>42</v>
      </c>
      <c r="E40" s="318" t="s">
        <v>4540</v>
      </c>
    </row>
    <row r="41" spans="1:5">
      <c r="A41" s="318" t="s">
        <v>4541</v>
      </c>
      <c r="B41" s="318" t="s">
        <v>24</v>
      </c>
      <c r="C41" s="321"/>
      <c r="D41" s="318" t="s">
        <v>42</v>
      </c>
      <c r="E41" s="318" t="s">
        <v>4531</v>
      </c>
    </row>
    <row r="42" spans="1:5">
      <c r="A42" s="318" t="s">
        <v>4542</v>
      </c>
      <c r="B42" s="318" t="s">
        <v>24</v>
      </c>
      <c r="C42" s="321"/>
      <c r="D42" s="318" t="s">
        <v>4543</v>
      </c>
      <c r="E42" s="318" t="s">
        <v>4544</v>
      </c>
    </row>
    <row r="43" spans="1:5">
      <c r="A43" s="318" t="s">
        <v>4545</v>
      </c>
      <c r="B43" s="318" t="s">
        <v>24</v>
      </c>
      <c r="C43" s="321"/>
      <c r="D43" s="318" t="s">
        <v>4543</v>
      </c>
      <c r="E43" s="318" t="s">
        <v>4544</v>
      </c>
    </row>
    <row r="44" spans="1:5">
      <c r="A44" s="319" t="s">
        <v>4546</v>
      </c>
      <c r="B44" s="318" t="s">
        <v>24</v>
      </c>
      <c r="C44" s="320"/>
      <c r="D44" s="319" t="s">
        <v>4543</v>
      </c>
      <c r="E44" s="319" t="s">
        <v>4544</v>
      </c>
    </row>
    <row r="45" spans="1:5">
      <c r="A45" s="318" t="s">
        <v>4548</v>
      </c>
      <c r="B45" s="318" t="s">
        <v>2925</v>
      </c>
      <c r="C45" s="321"/>
      <c r="D45" s="318" t="s">
        <v>4550</v>
      </c>
      <c r="E45" s="318" t="s">
        <v>4540</v>
      </c>
    </row>
    <row r="46" spans="1:5">
      <c r="A46" s="319" t="s">
        <v>4552</v>
      </c>
      <c r="B46" s="319" t="s">
        <v>2925</v>
      </c>
      <c r="C46" s="320"/>
      <c r="D46" s="319" t="s">
        <v>4553</v>
      </c>
      <c r="E46" s="319" t="s">
        <v>4554</v>
      </c>
    </row>
    <row r="47" spans="1:5">
      <c r="A47" s="319" t="s">
        <v>4555</v>
      </c>
      <c r="B47" s="319" t="s">
        <v>2925</v>
      </c>
      <c r="C47" s="320"/>
      <c r="D47" s="319" t="s">
        <v>4553</v>
      </c>
      <c r="E47" s="319" t="s">
        <v>4554</v>
      </c>
    </row>
    <row r="48" spans="1:5">
      <c r="A48" s="318" t="s">
        <v>4556</v>
      </c>
      <c r="B48" s="319" t="s">
        <v>2925</v>
      </c>
      <c r="C48" s="321"/>
      <c r="D48" s="318" t="s">
        <v>4553</v>
      </c>
      <c r="E48" s="318" t="s">
        <v>4554</v>
      </c>
    </row>
    <row r="49" spans="1:5">
      <c r="A49" s="318" t="s">
        <v>4557</v>
      </c>
      <c r="B49" s="319" t="s">
        <v>2925</v>
      </c>
      <c r="C49" s="321"/>
      <c r="D49" s="318" t="s">
        <v>4553</v>
      </c>
      <c r="E49" s="318" t="s">
        <v>4554</v>
      </c>
    </row>
    <row r="50" spans="1:5">
      <c r="A50" s="319" t="s">
        <v>4558</v>
      </c>
      <c r="B50" s="319" t="s">
        <v>3729</v>
      </c>
      <c r="C50" s="320"/>
      <c r="D50" s="319" t="s">
        <v>4559</v>
      </c>
      <c r="E50" s="319" t="s">
        <v>4560</v>
      </c>
    </row>
    <row r="51" spans="1:5">
      <c r="A51" s="319" t="s">
        <v>4561</v>
      </c>
      <c r="B51" s="319" t="s">
        <v>3729</v>
      </c>
      <c r="C51" s="320"/>
      <c r="D51" s="319" t="s">
        <v>4559</v>
      </c>
      <c r="E51" s="319" t="s">
        <v>4560</v>
      </c>
    </row>
    <row r="52" spans="1:5">
      <c r="A52" s="318" t="s">
        <v>4563</v>
      </c>
      <c r="B52" s="319" t="s">
        <v>3729</v>
      </c>
      <c r="C52" s="321"/>
      <c r="D52" s="318" t="s">
        <v>4564</v>
      </c>
      <c r="E52" s="318" t="s">
        <v>4565</v>
      </c>
    </row>
    <row r="53" spans="1:5">
      <c r="A53" s="319" t="s">
        <v>4566</v>
      </c>
      <c r="B53" s="319" t="s">
        <v>3729</v>
      </c>
      <c r="C53" s="320"/>
      <c r="D53" s="319" t="s">
        <v>4567</v>
      </c>
      <c r="E53" s="319" t="s">
        <v>4568</v>
      </c>
    </row>
    <row r="54" spans="1:5">
      <c r="A54" s="319" t="s">
        <v>4569</v>
      </c>
      <c r="B54" s="319" t="s">
        <v>3729</v>
      </c>
      <c r="C54" s="320"/>
      <c r="D54" s="319" t="s">
        <v>4570</v>
      </c>
      <c r="E54" s="319" t="s">
        <v>4571</v>
      </c>
    </row>
    <row r="55" spans="1:5">
      <c r="A55" s="319" t="s">
        <v>4572</v>
      </c>
      <c r="B55" s="319" t="s">
        <v>3729</v>
      </c>
      <c r="C55" s="320"/>
      <c r="D55" s="319" t="s">
        <v>4570</v>
      </c>
      <c r="E55" s="319" t="s">
        <v>4571</v>
      </c>
    </row>
    <row r="56" spans="1:5">
      <c r="A56" s="318" t="s">
        <v>4573</v>
      </c>
      <c r="B56" s="318" t="s">
        <v>2925</v>
      </c>
      <c r="C56" s="321"/>
      <c r="D56" s="318" t="s">
        <v>4574</v>
      </c>
      <c r="E56" s="318" t="s">
        <v>4575</v>
      </c>
    </row>
    <row r="57" spans="1:5">
      <c r="A57" s="319" t="s">
        <v>4576</v>
      </c>
      <c r="B57" s="318" t="s">
        <v>2925</v>
      </c>
      <c r="C57" s="320"/>
      <c r="D57" s="319" t="s">
        <v>4574</v>
      </c>
      <c r="E57" s="319" t="s">
        <v>4575</v>
      </c>
    </row>
    <row r="58" spans="1:5">
      <c r="A58" s="319" t="s">
        <v>4577</v>
      </c>
      <c r="B58" s="318" t="s">
        <v>2925</v>
      </c>
      <c r="C58" s="320"/>
      <c r="D58" s="319" t="s">
        <v>4574</v>
      </c>
      <c r="E58" s="319" t="s">
        <v>4575</v>
      </c>
    </row>
    <row r="59" spans="1:5">
      <c r="A59" s="318" t="s">
        <v>4580</v>
      </c>
      <c r="B59" s="318" t="s">
        <v>2925</v>
      </c>
      <c r="C59" s="321"/>
      <c r="D59" s="318" t="s">
        <v>4574</v>
      </c>
      <c r="E59" s="318" t="s">
        <v>4575</v>
      </c>
    </row>
    <row r="60" spans="1:5">
      <c r="A60" s="318" t="s">
        <v>4581</v>
      </c>
      <c r="B60" s="318" t="s">
        <v>2925</v>
      </c>
      <c r="C60" s="321"/>
      <c r="D60" s="318" t="s">
        <v>4574</v>
      </c>
      <c r="E60" s="318" t="s">
        <v>4575</v>
      </c>
    </row>
    <row r="61" spans="1:5">
      <c r="A61" s="318" t="s">
        <v>4582</v>
      </c>
      <c r="B61" s="318" t="s">
        <v>2925</v>
      </c>
      <c r="C61" s="321"/>
      <c r="D61" s="318" t="s">
        <v>4574</v>
      </c>
      <c r="E61" s="318" t="s">
        <v>4575</v>
      </c>
    </row>
    <row r="62" spans="1:5">
      <c r="A62" s="319" t="s">
        <v>4583</v>
      </c>
      <c r="B62" s="318" t="s">
        <v>2925</v>
      </c>
      <c r="C62" s="320"/>
      <c r="D62" s="319" t="s">
        <v>4574</v>
      </c>
      <c r="E62" s="319" t="s">
        <v>4575</v>
      </c>
    </row>
    <row r="63" spans="1:5">
      <c r="A63" s="319" t="s">
        <v>4584</v>
      </c>
      <c r="B63" s="318" t="s">
        <v>2925</v>
      </c>
      <c r="C63" s="320"/>
      <c r="D63" s="319" t="s">
        <v>4574</v>
      </c>
      <c r="E63" s="319" t="s">
        <v>4575</v>
      </c>
    </row>
    <row r="64" spans="1:5">
      <c r="A64" s="319" t="s">
        <v>4585</v>
      </c>
      <c r="B64" s="318" t="s">
        <v>2925</v>
      </c>
      <c r="C64" s="320"/>
      <c r="D64" s="319" t="s">
        <v>4574</v>
      </c>
      <c r="E64" s="319" t="s">
        <v>4575</v>
      </c>
    </row>
    <row r="65" spans="1:5">
      <c r="A65" s="319" t="s">
        <v>4586</v>
      </c>
      <c r="B65" s="318" t="s">
        <v>2925</v>
      </c>
      <c r="C65" s="320"/>
      <c r="D65" s="319" t="s">
        <v>4587</v>
      </c>
      <c r="E65" s="319" t="s">
        <v>4575</v>
      </c>
    </row>
    <row r="66" spans="1:5">
      <c r="A66" s="319" t="s">
        <v>4590</v>
      </c>
      <c r="B66" s="318" t="s">
        <v>2925</v>
      </c>
      <c r="C66" s="320"/>
      <c r="D66" s="319" t="s">
        <v>4587</v>
      </c>
      <c r="E66" s="319" t="s">
        <v>4575</v>
      </c>
    </row>
    <row r="67" spans="1:5">
      <c r="A67" s="318" t="s">
        <v>4591</v>
      </c>
      <c r="B67" s="321"/>
      <c r="C67" s="321"/>
      <c r="D67" s="318" t="s">
        <v>4592</v>
      </c>
      <c r="E67" s="318" t="s">
        <v>4593</v>
      </c>
    </row>
    <row r="68" spans="1:5">
      <c r="A68" s="319" t="s">
        <v>4594</v>
      </c>
      <c r="B68" s="320"/>
      <c r="C68" s="320"/>
      <c r="D68" s="319" t="s">
        <v>4592</v>
      </c>
      <c r="E68" s="319" t="s">
        <v>4593</v>
      </c>
    </row>
    <row r="69" spans="1:5">
      <c r="A69" s="318" t="s">
        <v>4595</v>
      </c>
      <c r="B69" s="318" t="s">
        <v>3526</v>
      </c>
      <c r="C69" s="321"/>
      <c r="D69" s="318" t="s">
        <v>4592</v>
      </c>
      <c r="E69" s="318" t="s">
        <v>4593</v>
      </c>
    </row>
    <row r="70" spans="1:5">
      <c r="A70" s="319" t="s">
        <v>4596</v>
      </c>
      <c r="B70" s="320"/>
      <c r="C70" s="320"/>
      <c r="D70" s="319" t="s">
        <v>4592</v>
      </c>
      <c r="E70" s="319" t="s">
        <v>4593</v>
      </c>
    </row>
    <row r="71" spans="1:5">
      <c r="A71" s="318" t="s">
        <v>4597</v>
      </c>
      <c r="B71" s="321"/>
      <c r="C71" s="321"/>
      <c r="D71" s="318" t="s">
        <v>4592</v>
      </c>
      <c r="E71" s="318" t="s">
        <v>4593</v>
      </c>
    </row>
    <row r="72" spans="1:5">
      <c r="A72" s="319" t="s">
        <v>4598</v>
      </c>
      <c r="B72" s="320"/>
      <c r="C72" s="320"/>
      <c r="D72" s="319" t="s">
        <v>4592</v>
      </c>
      <c r="E72" s="319" t="s">
        <v>4593</v>
      </c>
    </row>
    <row r="73" spans="1:5">
      <c r="A73" s="318" t="s">
        <v>4600</v>
      </c>
      <c r="B73" s="318" t="s">
        <v>3526</v>
      </c>
      <c r="C73" s="321"/>
      <c r="D73" s="318" t="s">
        <v>4601</v>
      </c>
      <c r="E73" s="318" t="s">
        <v>4593</v>
      </c>
    </row>
    <row r="74" spans="1:5">
      <c r="A74" s="319" t="s">
        <v>4602</v>
      </c>
      <c r="B74" s="320"/>
      <c r="C74" s="320"/>
      <c r="D74" s="319" t="s">
        <v>4603</v>
      </c>
      <c r="E74" s="319" t="s">
        <v>4604</v>
      </c>
    </row>
    <row r="75" spans="1:5">
      <c r="A75" s="318" t="s">
        <v>4605</v>
      </c>
      <c r="B75" s="321"/>
      <c r="C75" s="321"/>
      <c r="D75" s="318" t="s">
        <v>4606</v>
      </c>
      <c r="E75" s="318" t="s">
        <v>4607</v>
      </c>
    </row>
    <row r="76" spans="1:5">
      <c r="A76" s="318" t="s">
        <v>4608</v>
      </c>
      <c r="B76" s="321"/>
      <c r="C76" s="321"/>
      <c r="D76" s="318" t="s">
        <v>4606</v>
      </c>
      <c r="E76" s="318" t="s">
        <v>4607</v>
      </c>
    </row>
    <row r="77" spans="1:5">
      <c r="A77" s="319" t="s">
        <v>4609</v>
      </c>
      <c r="B77" s="322" t="s">
        <v>3729</v>
      </c>
      <c r="C77" s="320"/>
      <c r="D77" s="319" t="s">
        <v>4610</v>
      </c>
      <c r="E77" s="319" t="s">
        <v>4611</v>
      </c>
    </row>
    <row r="78" spans="1:5">
      <c r="A78" s="318" t="s">
        <v>4612</v>
      </c>
      <c r="B78" s="323" t="s">
        <v>2925</v>
      </c>
      <c r="C78" s="321"/>
      <c r="D78" s="318" t="s">
        <v>3730</v>
      </c>
      <c r="E78" s="318" t="s">
        <v>4540</v>
      </c>
    </row>
    <row r="79" spans="1:5">
      <c r="A79" s="318" t="s">
        <v>4613</v>
      </c>
      <c r="B79" s="323" t="s">
        <v>2925</v>
      </c>
      <c r="C79" s="321"/>
      <c r="D79" s="318" t="s">
        <v>3730</v>
      </c>
      <c r="E79" s="318" t="s">
        <v>4615</v>
      </c>
    </row>
    <row r="80" spans="1:5">
      <c r="A80" s="318" t="s">
        <v>4616</v>
      </c>
      <c r="B80" s="318" t="s">
        <v>3526</v>
      </c>
      <c r="C80" s="321"/>
      <c r="D80" s="318" t="s">
        <v>4617</v>
      </c>
      <c r="E80" s="318" t="s">
        <v>4618</v>
      </c>
    </row>
    <row r="81" spans="1:5">
      <c r="A81" s="318" t="s">
        <v>4619</v>
      </c>
      <c r="B81" s="321"/>
      <c r="C81" s="321"/>
      <c r="D81" s="318" t="s">
        <v>4617</v>
      </c>
      <c r="E81" s="318" t="s">
        <v>4618</v>
      </c>
    </row>
    <row r="82" spans="1:5">
      <c r="A82" s="318" t="s">
        <v>4620</v>
      </c>
      <c r="B82" s="322" t="s">
        <v>3320</v>
      </c>
      <c r="C82" s="321"/>
      <c r="D82" s="318" t="s">
        <v>4621</v>
      </c>
      <c r="E82" s="318" t="s">
        <v>4622</v>
      </c>
    </row>
    <row r="83" spans="1:5">
      <c r="A83" s="318" t="s">
        <v>4623</v>
      </c>
      <c r="B83" s="322" t="s">
        <v>3320</v>
      </c>
      <c r="C83" s="321"/>
      <c r="D83" s="318" t="s">
        <v>4621</v>
      </c>
      <c r="E83" s="318" t="s">
        <v>4622</v>
      </c>
    </row>
    <row r="84" spans="1:5">
      <c r="A84" s="319" t="s">
        <v>4624</v>
      </c>
      <c r="B84" s="322" t="s">
        <v>3320</v>
      </c>
      <c r="C84" s="320"/>
      <c r="D84" s="319" t="s">
        <v>4621</v>
      </c>
      <c r="E84" s="319" t="s">
        <v>4622</v>
      </c>
    </row>
    <row r="85" spans="1:5">
      <c r="A85" s="318" t="s">
        <v>4626</v>
      </c>
      <c r="B85" s="322" t="s">
        <v>3320</v>
      </c>
      <c r="C85" s="321"/>
      <c r="D85" s="318" t="s">
        <v>4621</v>
      </c>
      <c r="E85" s="318" t="s">
        <v>4622</v>
      </c>
    </row>
    <row r="86" spans="1:5">
      <c r="A86" s="319" t="s">
        <v>4627</v>
      </c>
      <c r="B86" s="322" t="s">
        <v>3320</v>
      </c>
      <c r="C86" s="320"/>
      <c r="D86" s="319" t="s">
        <v>4621</v>
      </c>
      <c r="E86" s="319" t="s">
        <v>4622</v>
      </c>
    </row>
    <row r="87" spans="1:5">
      <c r="A87" s="319" t="s">
        <v>4628</v>
      </c>
      <c r="B87" s="322" t="s">
        <v>3320</v>
      </c>
      <c r="C87" s="320"/>
      <c r="D87" s="319" t="s">
        <v>4621</v>
      </c>
      <c r="E87" s="319" t="s">
        <v>4622</v>
      </c>
    </row>
    <row r="88" spans="1:5">
      <c r="A88" s="318" t="s">
        <v>4629</v>
      </c>
      <c r="B88" s="322" t="s">
        <v>3320</v>
      </c>
      <c r="C88" s="321"/>
      <c r="D88" s="318" t="s">
        <v>4621</v>
      </c>
      <c r="E88" s="318" t="s">
        <v>4622</v>
      </c>
    </row>
    <row r="89" spans="1:5">
      <c r="A89" s="318" t="s">
        <v>4630</v>
      </c>
      <c r="B89" s="322" t="s">
        <v>3320</v>
      </c>
      <c r="C89" s="321"/>
      <c r="D89" s="318" t="s">
        <v>4621</v>
      </c>
      <c r="E89" s="318" t="s">
        <v>4622</v>
      </c>
    </row>
    <row r="90" spans="1:5">
      <c r="A90" s="318" t="s">
        <v>4631</v>
      </c>
      <c r="B90" s="322" t="s">
        <v>3320</v>
      </c>
      <c r="C90" s="321"/>
      <c r="D90" s="318" t="s">
        <v>4621</v>
      </c>
      <c r="E90" s="318" t="s">
        <v>4622</v>
      </c>
    </row>
    <row r="91" spans="1:5">
      <c r="A91" s="318" t="s">
        <v>4633</v>
      </c>
      <c r="B91" s="322" t="s">
        <v>3320</v>
      </c>
      <c r="C91" s="321"/>
      <c r="D91" s="318" t="s">
        <v>4621</v>
      </c>
      <c r="E91" s="318" t="s">
        <v>4622</v>
      </c>
    </row>
    <row r="92" spans="1:5">
      <c r="A92" s="318" t="s">
        <v>4635</v>
      </c>
      <c r="B92" s="322" t="s">
        <v>3320</v>
      </c>
      <c r="C92" s="321"/>
      <c r="D92" s="318" t="s">
        <v>4621</v>
      </c>
      <c r="E92" s="318" t="s">
        <v>4622</v>
      </c>
    </row>
    <row r="93" spans="1:5">
      <c r="A93" s="318" t="s">
        <v>4636</v>
      </c>
      <c r="B93" s="321"/>
      <c r="C93" s="321"/>
      <c r="D93" s="318" t="s">
        <v>4637</v>
      </c>
      <c r="E93" s="318" t="s">
        <v>4638</v>
      </c>
    </row>
    <row r="94" spans="1:5">
      <c r="A94" s="318" t="s">
        <v>4639</v>
      </c>
      <c r="B94" s="321"/>
      <c r="C94" s="321"/>
      <c r="D94" s="318" t="s">
        <v>4637</v>
      </c>
      <c r="E94" s="318" t="s">
        <v>4640</v>
      </c>
    </row>
    <row r="95" spans="1:5">
      <c r="A95" s="318" t="s">
        <v>4641</v>
      </c>
      <c r="B95" s="321"/>
      <c r="C95" s="321"/>
      <c r="D95" s="318" t="s">
        <v>4637</v>
      </c>
      <c r="E95" s="318" t="s">
        <v>4638</v>
      </c>
    </row>
    <row r="96" spans="1:5">
      <c r="A96" s="319" t="s">
        <v>4642</v>
      </c>
      <c r="B96" s="320"/>
      <c r="C96" s="320"/>
      <c r="D96" s="319" t="s">
        <v>4637</v>
      </c>
      <c r="E96" s="319" t="s">
        <v>4643</v>
      </c>
    </row>
    <row r="97" spans="1:5">
      <c r="A97" s="318" t="s">
        <v>4644</v>
      </c>
      <c r="B97" s="321"/>
      <c r="C97" s="321"/>
      <c r="D97" s="318" t="s">
        <v>4637</v>
      </c>
      <c r="E97" s="318" t="s">
        <v>4643</v>
      </c>
    </row>
    <row r="98" spans="1:5">
      <c r="A98" s="318" t="s">
        <v>4646</v>
      </c>
      <c r="B98" s="321"/>
      <c r="C98" s="321"/>
      <c r="D98" s="318" t="s">
        <v>4637</v>
      </c>
      <c r="E98" s="318" t="s">
        <v>4640</v>
      </c>
    </row>
    <row r="99" spans="1:5">
      <c r="A99" s="318" t="s">
        <v>4648</v>
      </c>
      <c r="B99" s="321"/>
      <c r="C99" s="321"/>
      <c r="D99" s="318" t="s">
        <v>4637</v>
      </c>
      <c r="E99" s="318" t="s">
        <v>4643</v>
      </c>
    </row>
    <row r="100" spans="1:5">
      <c r="A100" s="318" t="s">
        <v>4649</v>
      </c>
      <c r="B100" s="321"/>
      <c r="C100" s="321"/>
      <c r="D100" s="318" t="s">
        <v>4650</v>
      </c>
      <c r="E100" s="318" t="s">
        <v>4651</v>
      </c>
    </row>
    <row r="101" spans="1:5">
      <c r="A101" s="319" t="s">
        <v>4652</v>
      </c>
      <c r="B101" s="320"/>
      <c r="C101" s="320"/>
      <c r="D101" s="319" t="s">
        <v>4650</v>
      </c>
      <c r="E101" s="319" t="s">
        <v>4651</v>
      </c>
    </row>
    <row r="102" spans="1:5">
      <c r="A102" s="318" t="s">
        <v>4654</v>
      </c>
      <c r="B102" s="321"/>
      <c r="C102" s="321"/>
      <c r="D102" s="318" t="s">
        <v>4650</v>
      </c>
      <c r="E102" s="318" t="s">
        <v>4638</v>
      </c>
    </row>
    <row r="103" spans="1:5">
      <c r="A103" s="319" t="s">
        <v>4656</v>
      </c>
      <c r="B103" s="320"/>
      <c r="C103" s="320"/>
      <c r="D103" s="319" t="s">
        <v>4657</v>
      </c>
      <c r="E103" s="319" t="s">
        <v>4658</v>
      </c>
    </row>
    <row r="104" spans="1:5">
      <c r="A104" s="318" t="s">
        <v>4659</v>
      </c>
      <c r="B104" s="323" t="s">
        <v>2925</v>
      </c>
      <c r="C104" s="321"/>
      <c r="D104" s="318" t="s">
        <v>4657</v>
      </c>
      <c r="E104" s="318" t="s">
        <v>4658</v>
      </c>
    </row>
    <row r="105" spans="1:5">
      <c r="A105" s="319" t="s">
        <v>4660</v>
      </c>
      <c r="B105" s="323" t="s">
        <v>2925</v>
      </c>
      <c r="C105" s="320"/>
      <c r="D105" s="319" t="s">
        <v>4657</v>
      </c>
      <c r="E105" s="319" t="s">
        <v>4658</v>
      </c>
    </row>
    <row r="106" spans="1:5">
      <c r="A106" s="318" t="s">
        <v>4661</v>
      </c>
      <c r="B106" s="323" t="s">
        <v>2925</v>
      </c>
      <c r="C106" s="321"/>
      <c r="D106" s="318" t="s">
        <v>4657</v>
      </c>
      <c r="E106" s="318" t="s">
        <v>4658</v>
      </c>
    </row>
    <row r="107" spans="1:5">
      <c r="A107" s="319" t="s">
        <v>4662</v>
      </c>
      <c r="B107" s="323" t="s">
        <v>2925</v>
      </c>
      <c r="C107" s="320"/>
      <c r="D107" s="319" t="s">
        <v>4657</v>
      </c>
      <c r="E107" s="319" t="s">
        <v>4658</v>
      </c>
    </row>
    <row r="108" spans="1:5">
      <c r="A108" s="319" t="s">
        <v>4663</v>
      </c>
      <c r="B108" s="322" t="s">
        <v>2925</v>
      </c>
      <c r="C108" s="320"/>
      <c r="D108" s="319" t="s">
        <v>4664</v>
      </c>
      <c r="E108" s="319" t="s">
        <v>4497</v>
      </c>
    </row>
    <row r="109" spans="1:5">
      <c r="A109" s="319" t="s">
        <v>4666</v>
      </c>
      <c r="B109" s="322" t="s">
        <v>2925</v>
      </c>
      <c r="C109" s="320"/>
      <c r="D109" s="319" t="s">
        <v>4664</v>
      </c>
      <c r="E109" s="319" t="s">
        <v>4497</v>
      </c>
    </row>
    <row r="110" spans="1:5">
      <c r="A110" s="319" t="s">
        <v>4668</v>
      </c>
      <c r="B110" s="322" t="s">
        <v>2925</v>
      </c>
      <c r="C110" s="320"/>
      <c r="D110" s="319" t="s">
        <v>4664</v>
      </c>
      <c r="E110" s="319" t="s">
        <v>4497</v>
      </c>
    </row>
    <row r="111" spans="1:5">
      <c r="A111" s="319" t="s">
        <v>4669</v>
      </c>
      <c r="B111" s="322" t="s">
        <v>2925</v>
      </c>
      <c r="C111" s="320"/>
      <c r="D111" s="319" t="s">
        <v>4664</v>
      </c>
      <c r="E111" s="319" t="s">
        <v>4497</v>
      </c>
    </row>
    <row r="112" spans="1:5">
      <c r="A112" s="318" t="s">
        <v>4670</v>
      </c>
      <c r="B112" s="323" t="s">
        <v>2906</v>
      </c>
      <c r="C112" s="321"/>
      <c r="D112" s="318" t="s">
        <v>4664</v>
      </c>
      <c r="E112" s="318" t="s">
        <v>4497</v>
      </c>
    </row>
    <row r="113" spans="1:5">
      <c r="A113" s="318" t="s">
        <v>4671</v>
      </c>
      <c r="B113" s="323" t="s">
        <v>2906</v>
      </c>
      <c r="C113" s="321"/>
      <c r="D113" s="318" t="s">
        <v>4672</v>
      </c>
      <c r="E113" s="318" t="s">
        <v>4497</v>
      </c>
    </row>
    <row r="114" spans="1:5">
      <c r="A114" s="318" t="s">
        <v>4673</v>
      </c>
      <c r="B114" s="323" t="s">
        <v>2906</v>
      </c>
      <c r="C114" s="321"/>
      <c r="D114" s="318" t="s">
        <v>4672</v>
      </c>
      <c r="E114" s="318" t="s">
        <v>4497</v>
      </c>
    </row>
    <row r="115" spans="1:5">
      <c r="A115" s="318" t="s">
        <v>4674</v>
      </c>
      <c r="B115" s="323" t="s">
        <v>2906</v>
      </c>
      <c r="C115" s="321"/>
      <c r="D115" s="318" t="s">
        <v>4672</v>
      </c>
      <c r="E115" s="318" t="s">
        <v>4497</v>
      </c>
    </row>
    <row r="116" spans="1:5">
      <c r="A116" s="319" t="s">
        <v>4676</v>
      </c>
      <c r="B116" s="322" t="s">
        <v>2906</v>
      </c>
      <c r="C116" s="320"/>
      <c r="D116" s="319" t="s">
        <v>4672</v>
      </c>
      <c r="E116" s="319" t="s">
        <v>4497</v>
      </c>
    </row>
    <row r="117" spans="1:5">
      <c r="A117" s="318" t="s">
        <v>4677</v>
      </c>
      <c r="B117" s="323" t="s">
        <v>2906</v>
      </c>
      <c r="C117" s="321"/>
      <c r="D117" s="318" t="s">
        <v>4678</v>
      </c>
      <c r="E117" s="318" t="s">
        <v>4679</v>
      </c>
    </row>
    <row r="118" spans="1:5">
      <c r="A118" s="319" t="s">
        <v>4680</v>
      </c>
      <c r="B118" s="323" t="s">
        <v>2906</v>
      </c>
      <c r="C118" s="320"/>
      <c r="D118" s="319" t="s">
        <v>4678</v>
      </c>
      <c r="E118" s="319" t="s">
        <v>4679</v>
      </c>
    </row>
    <row r="119" spans="1:5">
      <c r="A119" s="319" t="s">
        <v>4681</v>
      </c>
      <c r="B119" s="323" t="s">
        <v>2906</v>
      </c>
      <c r="C119" s="320"/>
      <c r="D119" s="319" t="s">
        <v>4678</v>
      </c>
      <c r="E119" s="319" t="s">
        <v>4679</v>
      </c>
    </row>
    <row r="120" spans="1:5">
      <c r="A120" s="318" t="s">
        <v>4683</v>
      </c>
      <c r="B120" s="323" t="s">
        <v>2906</v>
      </c>
      <c r="C120" s="321"/>
      <c r="D120" s="318" t="s">
        <v>4678</v>
      </c>
      <c r="E120" s="318" t="s">
        <v>4679</v>
      </c>
    </row>
    <row r="121" spans="1:5">
      <c r="A121" s="319" t="s">
        <v>4684</v>
      </c>
      <c r="B121" s="322" t="s">
        <v>2906</v>
      </c>
      <c r="C121" s="320"/>
      <c r="D121" s="319" t="s">
        <v>4686</v>
      </c>
      <c r="E121" s="319" t="s">
        <v>4497</v>
      </c>
    </row>
    <row r="122" spans="1:5">
      <c r="A122" s="318" t="s">
        <v>4687</v>
      </c>
      <c r="B122" s="318" t="s">
        <v>3248</v>
      </c>
      <c r="C122" s="321"/>
      <c r="D122" s="318" t="s">
        <v>4688</v>
      </c>
      <c r="E122" s="318" t="s">
        <v>4689</v>
      </c>
    </row>
    <row r="123" spans="1:5">
      <c r="A123" s="318" t="s">
        <v>4690</v>
      </c>
      <c r="B123" s="321"/>
      <c r="C123" s="321"/>
      <c r="D123" s="318" t="s">
        <v>4691</v>
      </c>
      <c r="E123" s="318" t="s">
        <v>4692</v>
      </c>
    </row>
    <row r="124" spans="1:5">
      <c r="A124" s="318" t="s">
        <v>4693</v>
      </c>
      <c r="B124" s="321"/>
      <c r="C124" s="321"/>
      <c r="D124" s="318" t="s">
        <v>4691</v>
      </c>
      <c r="E124" s="318" t="s">
        <v>4692</v>
      </c>
    </row>
    <row r="125" spans="1:5">
      <c r="A125" s="318" t="s">
        <v>4694</v>
      </c>
      <c r="B125" s="323" t="s">
        <v>3320</v>
      </c>
      <c r="C125" s="321"/>
      <c r="D125" s="318" t="s">
        <v>4695</v>
      </c>
      <c r="E125" s="318" t="s">
        <v>4696</v>
      </c>
    </row>
    <row r="126" spans="1:5">
      <c r="A126" s="319" t="s">
        <v>4697</v>
      </c>
      <c r="B126" s="323" t="s">
        <v>3320</v>
      </c>
      <c r="C126" s="320"/>
      <c r="D126" s="319" t="s">
        <v>4695</v>
      </c>
      <c r="E126" s="319" t="s">
        <v>4696</v>
      </c>
    </row>
    <row r="127" spans="1:5">
      <c r="A127" s="318" t="s">
        <v>4698</v>
      </c>
      <c r="B127" s="323" t="s">
        <v>3320</v>
      </c>
      <c r="C127" s="321"/>
      <c r="D127" s="318" t="s">
        <v>4695</v>
      </c>
      <c r="E127" s="318" t="s">
        <v>4696</v>
      </c>
    </row>
    <row r="128" spans="1:5">
      <c r="A128" s="319" t="s">
        <v>4700</v>
      </c>
      <c r="B128" s="322" t="s">
        <v>4701</v>
      </c>
      <c r="C128" s="320"/>
      <c r="D128" s="319" t="s">
        <v>4702</v>
      </c>
      <c r="E128" s="319" t="s">
        <v>4703</v>
      </c>
    </row>
    <row r="129" spans="1:5">
      <c r="A129" s="319" t="s">
        <v>4704</v>
      </c>
      <c r="B129" s="322" t="s">
        <v>4701</v>
      </c>
      <c r="C129" s="320"/>
      <c r="D129" s="319" t="s">
        <v>4706</v>
      </c>
      <c r="E129" s="319" t="s">
        <v>4707</v>
      </c>
    </row>
    <row r="130" spans="1:5">
      <c r="A130" s="319" t="s">
        <v>4708</v>
      </c>
      <c r="B130" s="322" t="s">
        <v>4701</v>
      </c>
      <c r="C130" s="320"/>
      <c r="D130" s="319" t="s">
        <v>4706</v>
      </c>
      <c r="E130" s="319" t="s">
        <v>4707</v>
      </c>
    </row>
    <row r="131" spans="1:5">
      <c r="A131" s="318" t="s">
        <v>4709</v>
      </c>
      <c r="B131" s="323" t="s">
        <v>2906</v>
      </c>
      <c r="C131" s="321"/>
      <c r="D131" s="318" t="s">
        <v>4710</v>
      </c>
      <c r="E131" s="318" t="s">
        <v>4711</v>
      </c>
    </row>
    <row r="132" spans="1:5">
      <c r="A132" s="318" t="s">
        <v>4712</v>
      </c>
      <c r="B132" s="323" t="s">
        <v>2925</v>
      </c>
      <c r="C132" s="321"/>
      <c r="D132" s="318" t="s">
        <v>4713</v>
      </c>
      <c r="E132" s="318" t="s">
        <v>4615</v>
      </c>
    </row>
    <row r="133" spans="1:5">
      <c r="A133" s="319" t="s">
        <v>4714</v>
      </c>
      <c r="B133" s="323" t="s">
        <v>2925</v>
      </c>
      <c r="C133" s="320"/>
      <c r="D133" s="319" t="s">
        <v>4715</v>
      </c>
      <c r="E133" s="319" t="s">
        <v>4615</v>
      </c>
    </row>
    <row r="134" spans="1:5">
      <c r="A134" s="319" t="s">
        <v>4716</v>
      </c>
      <c r="B134" s="323" t="s">
        <v>2925</v>
      </c>
      <c r="C134" s="320"/>
      <c r="D134" s="319" t="s">
        <v>4717</v>
      </c>
      <c r="E134" s="319" t="s">
        <v>4718</v>
      </c>
    </row>
    <row r="135" spans="1:5">
      <c r="A135" s="318" t="s">
        <v>4719</v>
      </c>
      <c r="B135" s="323" t="s">
        <v>2925</v>
      </c>
      <c r="C135" s="321"/>
      <c r="D135" s="318" t="s">
        <v>4717</v>
      </c>
      <c r="E135" s="318" t="s">
        <v>4718</v>
      </c>
    </row>
    <row r="136" spans="1:5">
      <c r="A136" s="318" t="s">
        <v>4720</v>
      </c>
      <c r="B136" s="323" t="s">
        <v>2925</v>
      </c>
      <c r="C136" s="321"/>
      <c r="D136" s="318" t="s">
        <v>4721</v>
      </c>
      <c r="E136" s="318" t="s">
        <v>4718</v>
      </c>
    </row>
    <row r="137" spans="1:5">
      <c r="A137" s="319" t="s">
        <v>4723</v>
      </c>
      <c r="B137" s="323" t="s">
        <v>2925</v>
      </c>
      <c r="C137" s="320"/>
      <c r="D137" s="319" t="s">
        <v>4724</v>
      </c>
      <c r="E137" s="319" t="s">
        <v>4540</v>
      </c>
    </row>
    <row r="138" spans="1:5">
      <c r="A138" s="319" t="s">
        <v>4725</v>
      </c>
      <c r="B138" s="323"/>
      <c r="C138" s="320"/>
      <c r="D138" s="319" t="s">
        <v>4726</v>
      </c>
      <c r="E138" s="319" t="s">
        <v>4618</v>
      </c>
    </row>
    <row r="139" spans="1:5">
      <c r="A139" s="318" t="s">
        <v>4727</v>
      </c>
      <c r="B139" s="323" t="s">
        <v>3674</v>
      </c>
      <c r="C139" s="321"/>
      <c r="D139" s="318" t="s">
        <v>4726</v>
      </c>
      <c r="E139" s="318" t="s">
        <v>4707</v>
      </c>
    </row>
    <row r="140" spans="1:5">
      <c r="A140" s="318" t="s">
        <v>4728</v>
      </c>
      <c r="B140" s="323" t="s">
        <v>4701</v>
      </c>
      <c r="C140" s="321"/>
      <c r="D140" s="318" t="s">
        <v>4726</v>
      </c>
      <c r="E140" s="318" t="s">
        <v>4707</v>
      </c>
    </row>
    <row r="141" spans="1:5">
      <c r="A141" s="318" t="s">
        <v>4729</v>
      </c>
      <c r="B141" s="323"/>
      <c r="C141" s="321"/>
      <c r="D141" s="318" t="s">
        <v>4726</v>
      </c>
      <c r="E141" s="318" t="s">
        <v>4707</v>
      </c>
    </row>
    <row r="142" spans="1:5">
      <c r="A142" s="318" t="s">
        <v>4731</v>
      </c>
      <c r="B142" s="323" t="s">
        <v>4701</v>
      </c>
      <c r="C142" s="321"/>
      <c r="D142" s="318" t="s">
        <v>4726</v>
      </c>
      <c r="E142" s="318" t="s">
        <v>4707</v>
      </c>
    </row>
    <row r="143" spans="1:5">
      <c r="A143" s="319" t="s">
        <v>4732</v>
      </c>
      <c r="B143" s="320"/>
      <c r="C143" s="320"/>
      <c r="D143" s="319" t="s">
        <v>4726</v>
      </c>
      <c r="E143" s="319" t="s">
        <v>4707</v>
      </c>
    </row>
    <row r="144" spans="1:5">
      <c r="A144" s="319" t="s">
        <v>4733</v>
      </c>
      <c r="B144" s="323" t="s">
        <v>4701</v>
      </c>
      <c r="C144" s="320"/>
      <c r="D144" s="319" t="s">
        <v>4726</v>
      </c>
      <c r="E144" s="319" t="s">
        <v>4707</v>
      </c>
    </row>
    <row r="145" spans="1:5">
      <c r="A145" s="319" t="s">
        <v>4735</v>
      </c>
      <c r="B145" s="323" t="s">
        <v>4701</v>
      </c>
      <c r="C145" s="320"/>
      <c r="D145" s="319" t="s">
        <v>4726</v>
      </c>
      <c r="E145" s="319" t="s">
        <v>4707</v>
      </c>
    </row>
    <row r="146" spans="1:5">
      <c r="A146" s="318" t="s">
        <v>4736</v>
      </c>
      <c r="B146" s="322" t="s">
        <v>3156</v>
      </c>
      <c r="C146" s="321"/>
      <c r="D146" s="318" t="s">
        <v>4726</v>
      </c>
      <c r="E146" s="318" t="s">
        <v>4707</v>
      </c>
    </row>
    <row r="147" spans="1:5">
      <c r="A147" s="319" t="s">
        <v>4737</v>
      </c>
      <c r="B147" s="320"/>
      <c r="C147" s="320"/>
      <c r="D147" s="319" t="s">
        <v>4726</v>
      </c>
      <c r="E147" s="319" t="s">
        <v>4707</v>
      </c>
    </row>
    <row r="148" spans="1:5">
      <c r="A148" s="318" t="s">
        <v>4738</v>
      </c>
      <c r="B148" s="321"/>
      <c r="C148" s="321"/>
      <c r="D148" s="318" t="s">
        <v>4726</v>
      </c>
      <c r="E148" s="318" t="s">
        <v>4707</v>
      </c>
    </row>
    <row r="149" spans="1:5">
      <c r="A149" s="318" t="s">
        <v>4740</v>
      </c>
      <c r="B149" s="323" t="s">
        <v>2906</v>
      </c>
      <c r="C149" s="321"/>
      <c r="D149" s="318" t="s">
        <v>4741</v>
      </c>
      <c r="E149" s="318" t="s">
        <v>4497</v>
      </c>
    </row>
    <row r="150" spans="1:5">
      <c r="A150" s="319" t="s">
        <v>4742</v>
      </c>
      <c r="B150" s="323" t="s">
        <v>2906</v>
      </c>
      <c r="C150" s="320"/>
      <c r="D150" s="319" t="s">
        <v>4741</v>
      </c>
      <c r="E150" s="319" t="s">
        <v>4497</v>
      </c>
    </row>
    <row r="151" spans="1:5">
      <c r="A151" s="319" t="s">
        <v>4743</v>
      </c>
      <c r="B151" s="323" t="s">
        <v>2925</v>
      </c>
      <c r="C151" s="320"/>
      <c r="D151" s="319" t="s">
        <v>4131</v>
      </c>
      <c r="E151" s="319" t="s">
        <v>4744</v>
      </c>
    </row>
    <row r="152" spans="1:5">
      <c r="A152" s="318" t="s">
        <v>4745</v>
      </c>
      <c r="B152" s="323" t="s">
        <v>2925</v>
      </c>
      <c r="C152" s="321"/>
      <c r="D152" s="318" t="s">
        <v>4131</v>
      </c>
      <c r="E152" s="318" t="s">
        <v>4744</v>
      </c>
    </row>
    <row r="153" spans="1:5">
      <c r="A153" s="318" t="s">
        <v>4747</v>
      </c>
      <c r="B153" s="323" t="s">
        <v>2925</v>
      </c>
      <c r="C153" s="321"/>
      <c r="D153" s="318" t="s">
        <v>4131</v>
      </c>
      <c r="E153" s="318" t="s">
        <v>4744</v>
      </c>
    </row>
    <row r="154" spans="1:5">
      <c r="A154" s="319" t="s">
        <v>4748</v>
      </c>
      <c r="B154" s="323" t="s">
        <v>2925</v>
      </c>
      <c r="C154" s="320"/>
      <c r="D154" s="319" t="s">
        <v>4131</v>
      </c>
      <c r="E154" s="319" t="s">
        <v>4744</v>
      </c>
    </row>
    <row r="155" spans="1:5">
      <c r="A155" s="319" t="s">
        <v>4749</v>
      </c>
      <c r="B155" s="323" t="s">
        <v>2925</v>
      </c>
      <c r="C155" s="320"/>
      <c r="D155" s="319" t="s">
        <v>4750</v>
      </c>
      <c r="E155" s="319" t="s">
        <v>4751</v>
      </c>
    </row>
    <row r="156" spans="1:5">
      <c r="A156" s="318" t="s">
        <v>4752</v>
      </c>
      <c r="B156" s="323" t="s">
        <v>2925</v>
      </c>
      <c r="C156" s="321"/>
      <c r="D156" s="318" t="s">
        <v>4750</v>
      </c>
      <c r="E156" s="318" t="s">
        <v>4751</v>
      </c>
    </row>
    <row r="157" spans="1:5">
      <c r="A157" s="319" t="s">
        <v>4753</v>
      </c>
      <c r="B157" s="323" t="s">
        <v>2925</v>
      </c>
      <c r="C157" s="320"/>
      <c r="D157" s="319" t="s">
        <v>4750</v>
      </c>
      <c r="E157" s="319" t="s">
        <v>4751</v>
      </c>
    </row>
    <row r="158" spans="1:5">
      <c r="A158" s="319" t="s">
        <v>4754</v>
      </c>
      <c r="B158" s="323" t="s">
        <v>2925</v>
      </c>
      <c r="C158" s="320"/>
      <c r="D158" s="319" t="s">
        <v>4750</v>
      </c>
      <c r="E158" s="319" t="s">
        <v>4755</v>
      </c>
    </row>
    <row r="159" spans="1:5">
      <c r="A159" s="318" t="s">
        <v>4756</v>
      </c>
      <c r="B159" s="323" t="s">
        <v>2925</v>
      </c>
      <c r="C159" s="321"/>
      <c r="D159" s="318" t="s">
        <v>4750</v>
      </c>
      <c r="E159" s="318" t="s">
        <v>4751</v>
      </c>
    </row>
    <row r="160" spans="1:5">
      <c r="A160" s="318" t="s">
        <v>4757</v>
      </c>
      <c r="B160" s="323" t="s">
        <v>2925</v>
      </c>
      <c r="C160" s="321"/>
      <c r="D160" s="318" t="s">
        <v>4750</v>
      </c>
      <c r="E160" s="318" t="s">
        <v>4751</v>
      </c>
    </row>
    <row r="161" spans="1:5">
      <c r="A161" s="318" t="s">
        <v>4759</v>
      </c>
      <c r="B161" s="323" t="s">
        <v>3248</v>
      </c>
      <c r="C161" s="321"/>
      <c r="D161" s="318" t="s">
        <v>4760</v>
      </c>
      <c r="E161" s="318" t="s">
        <v>4761</v>
      </c>
    </row>
    <row r="162" spans="1:5">
      <c r="A162" s="319" t="s">
        <v>4762</v>
      </c>
      <c r="B162" s="322" t="s">
        <v>3156</v>
      </c>
      <c r="C162" s="320"/>
      <c r="D162" s="319" t="s">
        <v>4763</v>
      </c>
      <c r="E162" s="319" t="s">
        <v>4764</v>
      </c>
    </row>
    <row r="163" spans="1:5">
      <c r="A163" s="319" t="s">
        <v>4765</v>
      </c>
      <c r="B163" s="322" t="s">
        <v>3156</v>
      </c>
      <c r="C163" s="320"/>
      <c r="D163" s="319" t="s">
        <v>4763</v>
      </c>
      <c r="E163" s="319" t="s">
        <v>4764</v>
      </c>
    </row>
    <row r="164" spans="1:5">
      <c r="A164" s="318" t="s">
        <v>4766</v>
      </c>
      <c r="B164" s="322" t="s">
        <v>3156</v>
      </c>
      <c r="C164" s="321"/>
      <c r="D164" s="318" t="s">
        <v>4763</v>
      </c>
      <c r="E164" s="318" t="s">
        <v>4764</v>
      </c>
    </row>
    <row r="165" spans="1:5">
      <c r="A165" s="319" t="s">
        <v>4767</v>
      </c>
      <c r="B165" s="322" t="s">
        <v>3156</v>
      </c>
      <c r="C165" s="320"/>
      <c r="D165" s="319" t="s">
        <v>4768</v>
      </c>
      <c r="E165" s="319" t="s">
        <v>4764</v>
      </c>
    </row>
    <row r="166" spans="1:5">
      <c r="A166" s="319" t="s">
        <v>4769</v>
      </c>
      <c r="B166" s="322" t="s">
        <v>4701</v>
      </c>
      <c r="C166" s="320"/>
      <c r="D166" s="319" t="s">
        <v>4771</v>
      </c>
      <c r="E166" s="319" t="s">
        <v>4772</v>
      </c>
    </row>
    <row r="167" spans="1:5">
      <c r="A167" s="319" t="s">
        <v>4773</v>
      </c>
      <c r="B167" s="322" t="s">
        <v>4701</v>
      </c>
      <c r="C167" s="320"/>
      <c r="D167" s="319" t="s">
        <v>4771</v>
      </c>
      <c r="E167" s="319" t="s">
        <v>4772</v>
      </c>
    </row>
    <row r="168" spans="1:5">
      <c r="A168" s="318" t="s">
        <v>4775</v>
      </c>
      <c r="B168" s="322" t="s">
        <v>4701</v>
      </c>
      <c r="C168" s="321"/>
      <c r="D168" s="318" t="s">
        <v>4771</v>
      </c>
      <c r="E168" s="318" t="s">
        <v>4772</v>
      </c>
    </row>
    <row r="169" spans="1:5">
      <c r="A169" s="319" t="s">
        <v>4776</v>
      </c>
      <c r="B169" s="322" t="s">
        <v>4701</v>
      </c>
      <c r="C169" s="320"/>
      <c r="D169" s="319" t="s">
        <v>4771</v>
      </c>
      <c r="E169" s="319" t="s">
        <v>4772</v>
      </c>
    </row>
    <row r="170" spans="1:5">
      <c r="A170" s="319" t="s">
        <v>4777</v>
      </c>
      <c r="B170" s="322" t="s">
        <v>2925</v>
      </c>
      <c r="C170" s="320"/>
      <c r="D170" s="319" t="s">
        <v>4778</v>
      </c>
      <c r="E170" s="319" t="s">
        <v>4718</v>
      </c>
    </row>
    <row r="171" spans="1:5">
      <c r="A171" s="319" t="s">
        <v>4779</v>
      </c>
      <c r="B171" s="322" t="s">
        <v>2925</v>
      </c>
      <c r="C171" s="320"/>
      <c r="D171" s="319" t="s">
        <v>4780</v>
      </c>
      <c r="E171" s="319" t="s">
        <v>4772</v>
      </c>
    </row>
    <row r="172" spans="1:5">
      <c r="A172" s="318" t="s">
        <v>4781</v>
      </c>
      <c r="B172" s="323" t="s">
        <v>2925</v>
      </c>
      <c r="C172" s="321"/>
      <c r="D172" s="318" t="s">
        <v>4780</v>
      </c>
      <c r="E172" s="318" t="s">
        <v>4772</v>
      </c>
    </row>
    <row r="173" spans="1:5">
      <c r="A173" s="318" t="s">
        <v>4782</v>
      </c>
      <c r="B173" s="323"/>
      <c r="C173" s="321"/>
      <c r="D173" s="318" t="s">
        <v>4783</v>
      </c>
      <c r="E173" s="318" t="s">
        <v>4784</v>
      </c>
    </row>
    <row r="174" spans="1:5">
      <c r="A174" s="318" t="s">
        <v>4785</v>
      </c>
      <c r="B174" s="323" t="s">
        <v>4786</v>
      </c>
      <c r="C174" s="321"/>
      <c r="D174" s="323" t="s">
        <v>4787</v>
      </c>
      <c r="E174" s="318" t="s">
        <v>4565</v>
      </c>
    </row>
    <row r="175" spans="1:5">
      <c r="A175" s="318" t="s">
        <v>4789</v>
      </c>
      <c r="B175" s="323" t="s">
        <v>4169</v>
      </c>
      <c r="C175" s="321"/>
      <c r="D175" s="318" t="s">
        <v>4790</v>
      </c>
      <c r="E175" s="318" t="s">
        <v>4791</v>
      </c>
    </row>
    <row r="176" spans="1:5">
      <c r="A176" s="318" t="s">
        <v>4792</v>
      </c>
      <c r="B176" s="323" t="s">
        <v>4169</v>
      </c>
      <c r="C176" s="321"/>
      <c r="D176" s="318" t="s">
        <v>4790</v>
      </c>
      <c r="E176" s="318" t="s">
        <v>4791</v>
      </c>
    </row>
    <row r="177" spans="1:5">
      <c r="A177" s="319" t="s">
        <v>4793</v>
      </c>
      <c r="B177" s="323" t="s">
        <v>4169</v>
      </c>
      <c r="C177" s="320"/>
      <c r="D177" s="319" t="s">
        <v>4790</v>
      </c>
      <c r="E177" s="319" t="s">
        <v>4791</v>
      </c>
    </row>
    <row r="178" spans="1:5">
      <c r="A178" s="318" t="s">
        <v>4794</v>
      </c>
      <c r="B178" s="323" t="s">
        <v>4169</v>
      </c>
      <c r="C178" s="321"/>
      <c r="D178" s="318" t="s">
        <v>4790</v>
      </c>
      <c r="E178" s="318" t="s">
        <v>4791</v>
      </c>
    </row>
    <row r="179" spans="1:5">
      <c r="A179" s="318" t="s">
        <v>4795</v>
      </c>
      <c r="B179" s="323" t="s">
        <v>4169</v>
      </c>
      <c r="C179" s="321"/>
      <c r="D179" s="318" t="s">
        <v>4790</v>
      </c>
      <c r="E179" s="318" t="s">
        <v>4791</v>
      </c>
    </row>
    <row r="180" spans="1:5">
      <c r="A180" s="318" t="s">
        <v>4796</v>
      </c>
      <c r="B180" s="323" t="s">
        <v>4169</v>
      </c>
      <c r="C180" s="321"/>
      <c r="D180" s="318" t="s">
        <v>4790</v>
      </c>
      <c r="E180" s="318" t="s">
        <v>4791</v>
      </c>
    </row>
    <row r="181" spans="1:5">
      <c r="A181" s="318" t="s">
        <v>4797</v>
      </c>
      <c r="B181" s="323" t="s">
        <v>4169</v>
      </c>
      <c r="C181" s="321"/>
      <c r="D181" s="318" t="s">
        <v>4790</v>
      </c>
      <c r="E181" s="318" t="s">
        <v>4791</v>
      </c>
    </row>
    <row r="182" spans="1:5">
      <c r="A182" s="318" t="s">
        <v>4798</v>
      </c>
      <c r="B182" s="323" t="s">
        <v>4169</v>
      </c>
      <c r="C182" s="321"/>
      <c r="D182" s="318" t="s">
        <v>4790</v>
      </c>
      <c r="E182" s="318" t="s">
        <v>4791</v>
      </c>
    </row>
    <row r="183" spans="1:5">
      <c r="A183" s="318" t="s">
        <v>4799</v>
      </c>
      <c r="B183" s="323" t="s">
        <v>4169</v>
      </c>
      <c r="C183" s="321"/>
      <c r="D183" s="318" t="s">
        <v>4790</v>
      </c>
      <c r="E183" s="318" t="s">
        <v>4791</v>
      </c>
    </row>
    <row r="184" spans="1:5">
      <c r="A184" s="319" t="s">
        <v>4800</v>
      </c>
      <c r="B184" s="322" t="s">
        <v>2925</v>
      </c>
      <c r="C184" s="320"/>
      <c r="D184" s="319" t="s">
        <v>3635</v>
      </c>
      <c r="E184" s="319" t="s">
        <v>4802</v>
      </c>
    </row>
    <row r="185" spans="1:5">
      <c r="A185" s="318" t="s">
        <v>4803</v>
      </c>
      <c r="B185" s="323" t="s">
        <v>2906</v>
      </c>
      <c r="C185" s="321"/>
      <c r="D185" s="318" t="s">
        <v>3635</v>
      </c>
      <c r="E185" s="318" t="s">
        <v>4804</v>
      </c>
    </row>
    <row r="186" spans="1:5">
      <c r="A186" s="318" t="s">
        <v>4805</v>
      </c>
      <c r="B186" s="323" t="s">
        <v>2906</v>
      </c>
      <c r="C186" s="321"/>
      <c r="D186" s="318" t="s">
        <v>3635</v>
      </c>
      <c r="E186" s="318" t="s">
        <v>4804</v>
      </c>
    </row>
    <row r="187" spans="1:5">
      <c r="A187" s="319" t="s">
        <v>4806</v>
      </c>
      <c r="B187" s="320"/>
      <c r="C187" s="320"/>
      <c r="D187" s="319" t="s">
        <v>4807</v>
      </c>
      <c r="E187" s="319" t="s">
        <v>4808</v>
      </c>
    </row>
    <row r="188" spans="1:5">
      <c r="A188" s="319" t="s">
        <v>4809</v>
      </c>
      <c r="B188" s="320"/>
      <c r="C188" s="320"/>
      <c r="D188" s="319" t="s">
        <v>4807</v>
      </c>
      <c r="E188" s="319" t="s">
        <v>4808</v>
      </c>
    </row>
    <row r="189" spans="1:5">
      <c r="A189" s="319" t="s">
        <v>4810</v>
      </c>
      <c r="B189" s="322" t="s">
        <v>4811</v>
      </c>
      <c r="C189" s="320"/>
      <c r="D189" s="319" t="s">
        <v>4812</v>
      </c>
      <c r="E189" s="319" t="s">
        <v>4540</v>
      </c>
    </row>
    <row r="190" spans="1:5">
      <c r="A190" s="318" t="s">
        <v>4813</v>
      </c>
      <c r="B190" s="323" t="s">
        <v>4811</v>
      </c>
      <c r="C190" s="321"/>
      <c r="D190" s="318" t="s">
        <v>4812</v>
      </c>
      <c r="E190" s="318" t="s">
        <v>4540</v>
      </c>
    </row>
    <row r="191" spans="1:5">
      <c r="A191" s="318" t="s">
        <v>4814</v>
      </c>
      <c r="B191" s="323" t="s">
        <v>2925</v>
      </c>
      <c r="C191" s="321"/>
      <c r="D191" s="318" t="s">
        <v>4815</v>
      </c>
      <c r="E191" s="318" t="s">
        <v>4816</v>
      </c>
    </row>
    <row r="192" spans="1:5">
      <c r="A192" s="318" t="s">
        <v>4818</v>
      </c>
      <c r="B192" s="323" t="s">
        <v>2925</v>
      </c>
      <c r="C192" s="321"/>
      <c r="D192" s="318" t="s">
        <v>4815</v>
      </c>
      <c r="E192" s="318" t="s">
        <v>4816</v>
      </c>
    </row>
    <row r="193" spans="1:5">
      <c r="A193" s="319" t="s">
        <v>4819</v>
      </c>
      <c r="B193" s="323" t="s">
        <v>2925</v>
      </c>
      <c r="C193" s="320"/>
      <c r="D193" s="319" t="s">
        <v>4815</v>
      </c>
      <c r="E193" s="319" t="s">
        <v>4816</v>
      </c>
    </row>
    <row r="194" spans="1:5">
      <c r="A194" s="319" t="s">
        <v>4820</v>
      </c>
      <c r="B194" s="323" t="s">
        <v>2925</v>
      </c>
      <c r="C194" s="320"/>
      <c r="D194" s="319" t="s">
        <v>4815</v>
      </c>
      <c r="E194" s="319" t="s">
        <v>4816</v>
      </c>
    </row>
    <row r="195" spans="1:5">
      <c r="A195" s="319" t="s">
        <v>4822</v>
      </c>
      <c r="B195" s="323" t="s">
        <v>2925</v>
      </c>
      <c r="C195" s="320"/>
      <c r="D195" s="319" t="s">
        <v>4815</v>
      </c>
      <c r="E195" s="319" t="s">
        <v>4816</v>
      </c>
    </row>
    <row r="196" spans="1:5">
      <c r="A196" s="319" t="s">
        <v>4823</v>
      </c>
      <c r="B196" s="323" t="s">
        <v>2925</v>
      </c>
      <c r="C196" s="320"/>
      <c r="D196" s="319" t="s">
        <v>4815</v>
      </c>
      <c r="E196" s="319" t="s">
        <v>4816</v>
      </c>
    </row>
    <row r="197" spans="1:5">
      <c r="A197" s="318" t="s">
        <v>4824</v>
      </c>
      <c r="B197" s="323" t="s">
        <v>3320</v>
      </c>
      <c r="C197" s="321"/>
      <c r="D197" s="318" t="s">
        <v>4825</v>
      </c>
      <c r="E197" s="318" t="s">
        <v>4826</v>
      </c>
    </row>
    <row r="198" spans="1:5">
      <c r="A198" s="318" t="s">
        <v>4827</v>
      </c>
      <c r="B198" s="323" t="s">
        <v>3320</v>
      </c>
      <c r="C198" s="321"/>
      <c r="D198" s="318" t="s">
        <v>4825</v>
      </c>
      <c r="E198" s="318" t="s">
        <v>4826</v>
      </c>
    </row>
    <row r="199" spans="1:5">
      <c r="A199" s="319" t="s">
        <v>4829</v>
      </c>
      <c r="B199" s="318" t="s">
        <v>3248</v>
      </c>
      <c r="C199" s="320"/>
      <c r="D199" s="319" t="s">
        <v>4830</v>
      </c>
      <c r="E199" s="319" t="s">
        <v>4831</v>
      </c>
    </row>
    <row r="200" spans="1:5">
      <c r="A200" s="318" t="s">
        <v>4832</v>
      </c>
      <c r="B200" s="323" t="s">
        <v>2906</v>
      </c>
      <c r="C200" s="321"/>
      <c r="D200" s="318" t="s">
        <v>4833</v>
      </c>
      <c r="E200" s="318" t="s">
        <v>4497</v>
      </c>
    </row>
    <row r="201" spans="1:5">
      <c r="A201" s="319" t="s">
        <v>4834</v>
      </c>
      <c r="B201" s="323" t="s">
        <v>2906</v>
      </c>
      <c r="C201" s="320"/>
      <c r="D201" s="319" t="s">
        <v>4833</v>
      </c>
      <c r="E201" s="319" t="s">
        <v>4497</v>
      </c>
    </row>
    <row r="202" spans="1:5">
      <c r="A202" s="319" t="s">
        <v>4835</v>
      </c>
      <c r="B202" s="322" t="s">
        <v>2906</v>
      </c>
      <c r="C202" s="320"/>
      <c r="D202" s="319" t="s">
        <v>4836</v>
      </c>
      <c r="E202" s="319" t="s">
        <v>4804</v>
      </c>
    </row>
    <row r="203" spans="1:5">
      <c r="A203" s="319" t="s">
        <v>4837</v>
      </c>
      <c r="B203" s="322" t="s">
        <v>2906</v>
      </c>
      <c r="C203" s="320"/>
      <c r="D203" s="319" t="s">
        <v>4836</v>
      </c>
      <c r="E203" s="319" t="s">
        <v>4804</v>
      </c>
    </row>
    <row r="204" spans="1:5">
      <c r="A204" s="318" t="s">
        <v>4838</v>
      </c>
      <c r="B204" s="322" t="s">
        <v>2906</v>
      </c>
      <c r="C204" s="321"/>
      <c r="D204" s="318" t="s">
        <v>4836</v>
      </c>
      <c r="E204" s="318" t="s">
        <v>4804</v>
      </c>
    </row>
    <row r="205" spans="1:5">
      <c r="A205" s="319" t="s">
        <v>4839</v>
      </c>
      <c r="B205" s="322" t="s">
        <v>2906</v>
      </c>
      <c r="C205" s="320"/>
      <c r="D205" s="319" t="s">
        <v>4836</v>
      </c>
      <c r="E205" s="319" t="s">
        <v>4804</v>
      </c>
    </row>
    <row r="206" spans="1:5">
      <c r="A206" s="319" t="s">
        <v>4841</v>
      </c>
      <c r="B206" s="322" t="s">
        <v>2906</v>
      </c>
      <c r="C206" s="320"/>
      <c r="D206" s="319" t="s">
        <v>4836</v>
      </c>
      <c r="E206" s="319" t="s">
        <v>4844</v>
      </c>
    </row>
    <row r="207" spans="1:5">
      <c r="A207" s="318" t="s">
        <v>4845</v>
      </c>
      <c r="B207" s="322" t="s">
        <v>2906</v>
      </c>
      <c r="C207" s="321"/>
      <c r="D207" s="318" t="s">
        <v>4836</v>
      </c>
      <c r="E207" s="318" t="s">
        <v>4711</v>
      </c>
    </row>
    <row r="208" spans="1:5">
      <c r="A208" s="319" t="s">
        <v>4846</v>
      </c>
      <c r="B208" s="322" t="s">
        <v>2906</v>
      </c>
      <c r="C208" s="320"/>
      <c r="D208" s="319" t="s">
        <v>4836</v>
      </c>
      <c r="E208" s="319" t="s">
        <v>4804</v>
      </c>
    </row>
    <row r="209" spans="1:5">
      <c r="A209" s="318" t="s">
        <v>4847</v>
      </c>
      <c r="B209" s="323" t="s">
        <v>2906</v>
      </c>
      <c r="C209" s="321"/>
      <c r="D209" s="318" t="s">
        <v>4836</v>
      </c>
      <c r="E209" s="318" t="s">
        <v>4804</v>
      </c>
    </row>
    <row r="210" spans="1:5">
      <c r="A210" s="319" t="s">
        <v>4848</v>
      </c>
      <c r="B210" s="322" t="s">
        <v>2906</v>
      </c>
      <c r="C210" s="320"/>
      <c r="D210" s="319" t="s">
        <v>4836</v>
      </c>
      <c r="E210" s="319" t="s">
        <v>4804</v>
      </c>
    </row>
    <row r="211" spans="1:5">
      <c r="A211" s="318" t="s">
        <v>4849</v>
      </c>
      <c r="B211" s="322" t="s">
        <v>2906</v>
      </c>
      <c r="C211" s="321"/>
      <c r="D211" s="318" t="s">
        <v>4836</v>
      </c>
      <c r="E211" s="318" t="s">
        <v>4804</v>
      </c>
    </row>
    <row r="212" spans="1:5">
      <c r="A212" s="319" t="s">
        <v>4850</v>
      </c>
      <c r="B212" s="322" t="s">
        <v>2906</v>
      </c>
      <c r="C212" s="320"/>
      <c r="D212" s="319" t="s">
        <v>4836</v>
      </c>
      <c r="E212" s="319" t="s">
        <v>4804</v>
      </c>
    </row>
    <row r="213" spans="1:5">
      <c r="A213" s="318" t="s">
        <v>4851</v>
      </c>
      <c r="B213" s="322" t="s">
        <v>2906</v>
      </c>
      <c r="C213" s="321"/>
      <c r="D213" s="318" t="s">
        <v>4836</v>
      </c>
      <c r="E213" s="318" t="s">
        <v>4804</v>
      </c>
    </row>
    <row r="214" spans="1:5">
      <c r="A214" s="319" t="s">
        <v>4853</v>
      </c>
      <c r="B214" s="322" t="s">
        <v>2906</v>
      </c>
      <c r="C214" s="320"/>
      <c r="D214" s="319" t="s">
        <v>4836</v>
      </c>
      <c r="E214" s="319" t="s">
        <v>4804</v>
      </c>
    </row>
    <row r="215" spans="1:5">
      <c r="A215" s="318" t="s">
        <v>4854</v>
      </c>
      <c r="B215" s="322" t="s">
        <v>2906</v>
      </c>
      <c r="C215" s="321"/>
      <c r="D215" s="318" t="s">
        <v>4836</v>
      </c>
      <c r="E215" s="318" t="s">
        <v>4804</v>
      </c>
    </row>
    <row r="216" spans="1:5">
      <c r="A216" s="319" t="s">
        <v>4855</v>
      </c>
      <c r="B216" s="322" t="s">
        <v>2906</v>
      </c>
      <c r="C216" s="320"/>
      <c r="D216" s="319" t="s">
        <v>4836</v>
      </c>
      <c r="E216" s="319" t="s">
        <v>4711</v>
      </c>
    </row>
    <row r="217" spans="1:5">
      <c r="A217" s="318" t="s">
        <v>4856</v>
      </c>
      <c r="B217" s="323" t="s">
        <v>2957</v>
      </c>
      <c r="C217" s="321"/>
      <c r="D217" s="318" t="s">
        <v>2957</v>
      </c>
      <c r="E217" s="318" t="s">
        <v>4858</v>
      </c>
    </row>
    <row r="218" spans="1:5">
      <c r="A218" s="319" t="s">
        <v>4859</v>
      </c>
      <c r="B218" s="323" t="s">
        <v>2957</v>
      </c>
      <c r="C218" s="320"/>
      <c r="D218" s="319" t="s">
        <v>2957</v>
      </c>
      <c r="E218" s="319" t="s">
        <v>4858</v>
      </c>
    </row>
    <row r="219" spans="1:5">
      <c r="A219" s="318" t="s">
        <v>4860</v>
      </c>
      <c r="B219" s="323" t="s">
        <v>2957</v>
      </c>
      <c r="C219" s="321"/>
      <c r="D219" s="318" t="s">
        <v>2957</v>
      </c>
      <c r="E219" s="318" t="s">
        <v>4858</v>
      </c>
    </row>
    <row r="220" spans="1:5">
      <c r="A220" s="318" t="s">
        <v>4861</v>
      </c>
      <c r="B220" s="323" t="s">
        <v>2957</v>
      </c>
      <c r="C220" s="321"/>
      <c r="D220" s="318" t="s">
        <v>2957</v>
      </c>
      <c r="E220" s="318" t="s">
        <v>4858</v>
      </c>
    </row>
    <row r="221" spans="1:5">
      <c r="A221" s="319" t="s">
        <v>4862</v>
      </c>
      <c r="B221" s="323" t="s">
        <v>2957</v>
      </c>
      <c r="C221" s="320"/>
      <c r="D221" s="319" t="s">
        <v>2957</v>
      </c>
      <c r="E221" s="319" t="s">
        <v>4858</v>
      </c>
    </row>
    <row r="222" spans="1:5">
      <c r="A222" s="318" t="s">
        <v>4864</v>
      </c>
      <c r="B222" s="323" t="s">
        <v>2957</v>
      </c>
      <c r="C222" s="321"/>
      <c r="D222" s="318" t="s">
        <v>2957</v>
      </c>
      <c r="E222" s="318" t="s">
        <v>4858</v>
      </c>
    </row>
    <row r="223" spans="1:5">
      <c r="A223" s="318" t="s">
        <v>4865</v>
      </c>
      <c r="B223" s="323" t="s">
        <v>2957</v>
      </c>
      <c r="C223" s="321"/>
      <c r="D223" s="318" t="s">
        <v>2957</v>
      </c>
      <c r="E223" s="318" t="s">
        <v>4858</v>
      </c>
    </row>
    <row r="224" spans="1:5">
      <c r="A224" s="319" t="s">
        <v>4866</v>
      </c>
      <c r="B224" s="323" t="s">
        <v>2957</v>
      </c>
      <c r="C224" s="320"/>
      <c r="D224" s="319" t="s">
        <v>2957</v>
      </c>
      <c r="E224" s="319" t="s">
        <v>4858</v>
      </c>
    </row>
    <row r="225" spans="1:5">
      <c r="A225" s="319" t="s">
        <v>4867</v>
      </c>
      <c r="B225" s="323" t="s">
        <v>2957</v>
      </c>
      <c r="C225" s="320"/>
      <c r="D225" s="319" t="s">
        <v>2957</v>
      </c>
      <c r="E225" s="319" t="s">
        <v>4858</v>
      </c>
    </row>
    <row r="226" spans="1:5">
      <c r="A226" s="319" t="s">
        <v>4868</v>
      </c>
      <c r="B226" s="323" t="s">
        <v>2957</v>
      </c>
      <c r="C226" s="320"/>
      <c r="D226" s="319" t="s">
        <v>2957</v>
      </c>
      <c r="E226" s="319" t="s">
        <v>4858</v>
      </c>
    </row>
    <row r="227" spans="1:5">
      <c r="A227" s="319" t="s">
        <v>4869</v>
      </c>
      <c r="B227" s="323" t="s">
        <v>2957</v>
      </c>
      <c r="C227" s="320"/>
      <c r="D227" s="319" t="s">
        <v>2957</v>
      </c>
      <c r="E227" s="319" t="s">
        <v>4858</v>
      </c>
    </row>
    <row r="228" spans="1:5">
      <c r="A228" s="319" t="s">
        <v>4870</v>
      </c>
      <c r="B228" s="323" t="s">
        <v>2957</v>
      </c>
      <c r="C228" s="320"/>
      <c r="D228" s="319" t="s">
        <v>4871</v>
      </c>
      <c r="E228" s="319" t="s">
        <v>4858</v>
      </c>
    </row>
    <row r="229" spans="1:5">
      <c r="A229" s="318" t="s">
        <v>4873</v>
      </c>
      <c r="B229" s="323" t="s">
        <v>2925</v>
      </c>
      <c r="C229" s="321"/>
      <c r="D229" s="318" t="s">
        <v>3719</v>
      </c>
      <c r="E229" s="318" t="s">
        <v>4575</v>
      </c>
    </row>
    <row r="230" spans="1:5">
      <c r="A230" s="319" t="s">
        <v>4875</v>
      </c>
      <c r="B230" s="322" t="s">
        <v>2925</v>
      </c>
      <c r="C230" s="320"/>
      <c r="D230" s="319" t="s">
        <v>3719</v>
      </c>
      <c r="E230" s="319" t="s">
        <v>4575</v>
      </c>
    </row>
    <row r="231" spans="1:5">
      <c r="A231" s="319" t="s">
        <v>4876</v>
      </c>
      <c r="B231" s="322" t="s">
        <v>2925</v>
      </c>
      <c r="C231" s="320"/>
      <c r="D231" s="319" t="s">
        <v>3719</v>
      </c>
      <c r="E231" s="319" t="s">
        <v>4575</v>
      </c>
    </row>
    <row r="232" spans="1:5">
      <c r="A232" s="318" t="s">
        <v>4877</v>
      </c>
      <c r="B232" s="322" t="s">
        <v>2925</v>
      </c>
      <c r="C232" s="321"/>
      <c r="D232" s="318" t="s">
        <v>3719</v>
      </c>
      <c r="E232" s="318" t="s">
        <v>4575</v>
      </c>
    </row>
    <row r="233" spans="1:5">
      <c r="A233" s="319" t="s">
        <v>4878</v>
      </c>
      <c r="B233" s="322" t="s">
        <v>2925</v>
      </c>
      <c r="C233" s="320"/>
      <c r="D233" s="319" t="s">
        <v>3719</v>
      </c>
      <c r="E233" s="319" t="s">
        <v>4575</v>
      </c>
    </row>
    <row r="234" spans="1:5">
      <c r="A234" s="318" t="s">
        <v>4879</v>
      </c>
      <c r="B234" s="323" t="s">
        <v>4701</v>
      </c>
      <c r="C234" s="321"/>
      <c r="D234" s="318" t="s">
        <v>4880</v>
      </c>
      <c r="E234" s="318" t="s">
        <v>4881</v>
      </c>
    </row>
    <row r="235" spans="1:5">
      <c r="A235" s="319" t="s">
        <v>4882</v>
      </c>
      <c r="B235" s="322" t="s">
        <v>2894</v>
      </c>
      <c r="C235" s="320"/>
      <c r="D235" s="319" t="s">
        <v>4883</v>
      </c>
      <c r="E235" s="319" t="s">
        <v>4540</v>
      </c>
    </row>
    <row r="236" spans="1:5">
      <c r="A236" s="319" t="s">
        <v>4885</v>
      </c>
      <c r="B236" s="322" t="s">
        <v>2894</v>
      </c>
      <c r="C236" s="320"/>
      <c r="D236" s="319" t="s">
        <v>4886</v>
      </c>
      <c r="E236" s="319" t="s">
        <v>4707</v>
      </c>
    </row>
    <row r="237" spans="1:5">
      <c r="A237" s="319" t="s">
        <v>4887</v>
      </c>
      <c r="B237" s="322" t="s">
        <v>3187</v>
      </c>
      <c r="C237" s="320"/>
      <c r="D237" s="319" t="s">
        <v>4886</v>
      </c>
      <c r="E237" s="319" t="s">
        <v>4707</v>
      </c>
    </row>
    <row r="238" spans="1:5">
      <c r="A238" s="318" t="s">
        <v>4888</v>
      </c>
      <c r="B238" s="322" t="s">
        <v>2894</v>
      </c>
      <c r="C238" s="321"/>
      <c r="D238" s="318" t="s">
        <v>4886</v>
      </c>
      <c r="E238" s="318" t="s">
        <v>4707</v>
      </c>
    </row>
    <row r="239" spans="1:5">
      <c r="A239" s="319" t="s">
        <v>4889</v>
      </c>
      <c r="B239" s="322" t="s">
        <v>3187</v>
      </c>
      <c r="C239" s="320"/>
      <c r="D239" s="319" t="s">
        <v>4886</v>
      </c>
      <c r="E239" s="319" t="s">
        <v>4707</v>
      </c>
    </row>
    <row r="240" spans="1:5">
      <c r="A240" s="319" t="s">
        <v>4890</v>
      </c>
      <c r="B240" s="322" t="s">
        <v>3187</v>
      </c>
      <c r="C240" s="320"/>
      <c r="D240" s="319" t="s">
        <v>4886</v>
      </c>
      <c r="E240" s="319" t="s">
        <v>4707</v>
      </c>
    </row>
    <row r="241" spans="1:5">
      <c r="A241" s="318" t="s">
        <v>4891</v>
      </c>
      <c r="B241" s="323" t="s">
        <v>4701</v>
      </c>
      <c r="C241" s="321"/>
      <c r="D241" s="318" t="s">
        <v>4892</v>
      </c>
      <c r="E241" s="318" t="s">
        <v>4893</v>
      </c>
    </row>
    <row r="242" spans="1:5">
      <c r="A242" s="319" t="s">
        <v>4894</v>
      </c>
      <c r="B242" s="323" t="s">
        <v>4701</v>
      </c>
      <c r="C242" s="320"/>
      <c r="D242" s="319" t="s">
        <v>4892</v>
      </c>
      <c r="E242" s="319" t="s">
        <v>4893</v>
      </c>
    </row>
    <row r="243" spans="1:5">
      <c r="A243" s="318" t="s">
        <v>4896</v>
      </c>
      <c r="B243" s="323" t="s">
        <v>4701</v>
      </c>
      <c r="C243" s="321"/>
      <c r="D243" s="318" t="s">
        <v>4892</v>
      </c>
      <c r="E243" s="318" t="s">
        <v>4893</v>
      </c>
    </row>
    <row r="244" spans="1:5">
      <c r="A244" s="318" t="s">
        <v>4897</v>
      </c>
      <c r="B244" s="323" t="s">
        <v>4701</v>
      </c>
      <c r="C244" s="321"/>
      <c r="D244" s="318" t="s">
        <v>4892</v>
      </c>
      <c r="E244" s="318" t="s">
        <v>4893</v>
      </c>
    </row>
    <row r="245" spans="1:5">
      <c r="A245" s="318" t="s">
        <v>4898</v>
      </c>
      <c r="B245" s="323" t="s">
        <v>4701</v>
      </c>
      <c r="C245" s="321"/>
      <c r="D245" s="318" t="s">
        <v>4899</v>
      </c>
      <c r="E245" s="318" t="s">
        <v>4540</v>
      </c>
    </row>
    <row r="246" spans="1:5">
      <c r="A246" s="318" t="s">
        <v>4900</v>
      </c>
      <c r="B246" s="323" t="s">
        <v>4701</v>
      </c>
      <c r="C246" s="321"/>
      <c r="D246" s="318" t="s">
        <v>4899</v>
      </c>
      <c r="E246" s="318" t="s">
        <v>4540</v>
      </c>
    </row>
    <row r="247" spans="1:5">
      <c r="A247" s="319" t="s">
        <v>4901</v>
      </c>
      <c r="B247" s="322" t="s">
        <v>2925</v>
      </c>
      <c r="C247" s="320"/>
      <c r="D247" s="319" t="s">
        <v>4902</v>
      </c>
      <c r="E247" s="319" t="s">
        <v>4718</v>
      </c>
    </row>
    <row r="248" spans="1:5">
      <c r="A248" s="318" t="s">
        <v>4903</v>
      </c>
      <c r="B248" s="323" t="s">
        <v>2925</v>
      </c>
      <c r="C248" s="321"/>
      <c r="D248" s="318" t="s">
        <v>4902</v>
      </c>
      <c r="E248" s="318" t="s">
        <v>4718</v>
      </c>
    </row>
    <row r="249" spans="1:5">
      <c r="A249" s="318" t="s">
        <v>4904</v>
      </c>
      <c r="B249" s="323" t="s">
        <v>2925</v>
      </c>
      <c r="C249" s="321"/>
      <c r="D249" s="318" t="s">
        <v>4905</v>
      </c>
      <c r="E249" s="318" t="s">
        <v>4772</v>
      </c>
    </row>
    <row r="250" spans="1:5">
      <c r="A250" s="319" t="s">
        <v>4907</v>
      </c>
      <c r="B250" s="323" t="s">
        <v>2925</v>
      </c>
      <c r="C250" s="320"/>
      <c r="D250" s="319" t="s">
        <v>4908</v>
      </c>
      <c r="E250" s="319" t="s">
        <v>4772</v>
      </c>
    </row>
    <row r="251" spans="1:5">
      <c r="A251" s="319" t="s">
        <v>4909</v>
      </c>
      <c r="B251" s="323" t="s">
        <v>2925</v>
      </c>
      <c r="C251" s="320"/>
      <c r="D251" s="319" t="s">
        <v>4910</v>
      </c>
      <c r="E251" s="319" t="s">
        <v>4772</v>
      </c>
    </row>
    <row r="252" spans="1:5">
      <c r="A252" s="319" t="s">
        <v>4912</v>
      </c>
      <c r="B252" s="323" t="s">
        <v>2925</v>
      </c>
      <c r="C252" s="320"/>
      <c r="D252" s="319" t="s">
        <v>4910</v>
      </c>
      <c r="E252" s="319" t="s">
        <v>4772</v>
      </c>
    </row>
    <row r="253" spans="1:5">
      <c r="A253" s="319" t="s">
        <v>4914</v>
      </c>
      <c r="B253" s="322" t="s">
        <v>3320</v>
      </c>
      <c r="C253" s="320"/>
      <c r="D253" s="319" t="s">
        <v>4915</v>
      </c>
      <c r="E253" s="319" t="s">
        <v>4826</v>
      </c>
    </row>
    <row r="254" spans="1:5">
      <c r="A254" s="318" t="s">
        <v>4916</v>
      </c>
      <c r="B254" s="318" t="s">
        <v>3248</v>
      </c>
      <c r="C254" s="321"/>
      <c r="D254" s="318" t="s">
        <v>4915</v>
      </c>
      <c r="E254" s="318" t="s">
        <v>4831</v>
      </c>
    </row>
    <row r="255" spans="1:5">
      <c r="A255" s="319" t="s">
        <v>4917</v>
      </c>
      <c r="B255" s="322" t="s">
        <v>3248</v>
      </c>
      <c r="C255" s="320"/>
      <c r="D255" s="319" t="s">
        <v>4918</v>
      </c>
      <c r="E255" s="319" t="s">
        <v>4919</v>
      </c>
    </row>
    <row r="256" spans="1:5">
      <c r="A256" s="319" t="s">
        <v>4921</v>
      </c>
      <c r="B256" s="322" t="s">
        <v>3248</v>
      </c>
      <c r="C256" s="320"/>
      <c r="D256" s="319" t="s">
        <v>4918</v>
      </c>
      <c r="E256" s="319" t="s">
        <v>4922</v>
      </c>
    </row>
    <row r="257" spans="1:5">
      <c r="A257" s="319" t="s">
        <v>4923</v>
      </c>
      <c r="B257" s="322" t="s">
        <v>3248</v>
      </c>
      <c r="C257" s="320"/>
      <c r="D257" s="319" t="s">
        <v>4918</v>
      </c>
      <c r="E257" s="319" t="s">
        <v>4919</v>
      </c>
    </row>
    <row r="258" spans="1:5">
      <c r="A258" s="318" t="s">
        <v>4924</v>
      </c>
      <c r="B258" s="322" t="s">
        <v>3248</v>
      </c>
      <c r="C258" s="321"/>
      <c r="D258" s="318" t="s">
        <v>4918</v>
      </c>
      <c r="E258" s="318" t="s">
        <v>4919</v>
      </c>
    </row>
    <row r="259" spans="1:5">
      <c r="A259" s="318" t="s">
        <v>4925</v>
      </c>
      <c r="B259" s="322" t="s">
        <v>3248</v>
      </c>
      <c r="C259" s="321"/>
      <c r="D259" s="318" t="s">
        <v>4918</v>
      </c>
      <c r="E259" s="318" t="s">
        <v>4919</v>
      </c>
    </row>
    <row r="260" spans="1:5">
      <c r="A260" s="319" t="s">
        <v>4927</v>
      </c>
      <c r="B260" s="322" t="s">
        <v>3320</v>
      </c>
      <c r="C260" s="320"/>
      <c r="D260" s="319" t="s">
        <v>4928</v>
      </c>
      <c r="E260" s="319" t="s">
        <v>4929</v>
      </c>
    </row>
    <row r="261" spans="1:5">
      <c r="A261" s="319" t="s">
        <v>4930</v>
      </c>
      <c r="B261" s="322" t="s">
        <v>3320</v>
      </c>
      <c r="C261" s="320"/>
      <c r="D261" s="319" t="s">
        <v>4928</v>
      </c>
      <c r="E261" s="319" t="s">
        <v>4929</v>
      </c>
    </row>
    <row r="262" spans="1:5">
      <c r="A262" s="319" t="s">
        <v>4932</v>
      </c>
      <c r="B262" s="322" t="s">
        <v>3320</v>
      </c>
      <c r="C262" s="320"/>
      <c r="D262" s="319" t="s">
        <v>4928</v>
      </c>
      <c r="E262" s="319" t="s">
        <v>4929</v>
      </c>
    </row>
    <row r="263" spans="1:5">
      <c r="A263" s="319" t="s">
        <v>4933</v>
      </c>
      <c r="B263" s="322" t="s">
        <v>3320</v>
      </c>
      <c r="C263" s="320"/>
      <c r="D263" s="319" t="s">
        <v>4928</v>
      </c>
      <c r="E263" s="319" t="s">
        <v>4929</v>
      </c>
    </row>
    <row r="264" spans="1:5">
      <c r="A264" s="319" t="s">
        <v>4934</v>
      </c>
      <c r="B264" s="322" t="s">
        <v>3320</v>
      </c>
      <c r="C264" s="320"/>
      <c r="D264" s="319" t="s">
        <v>4935</v>
      </c>
      <c r="E264" s="319" t="s">
        <v>4936</v>
      </c>
    </row>
    <row r="265" spans="1:5">
      <c r="A265" s="318" t="s">
        <v>4937</v>
      </c>
      <c r="B265" s="322" t="s">
        <v>3320</v>
      </c>
      <c r="C265" s="321"/>
      <c r="D265" s="318" t="s">
        <v>4935</v>
      </c>
      <c r="E265" s="318" t="s">
        <v>4936</v>
      </c>
    </row>
    <row r="266" spans="1:5">
      <c r="A266" s="319" t="s">
        <v>4939</v>
      </c>
      <c r="B266" s="322" t="s">
        <v>2925</v>
      </c>
      <c r="C266" s="320"/>
      <c r="D266" s="319" t="s">
        <v>4940</v>
      </c>
      <c r="E266" s="319" t="s">
        <v>4615</v>
      </c>
    </row>
    <row r="267" spans="1:5">
      <c r="A267" s="318" t="s">
        <v>4941</v>
      </c>
      <c r="B267" s="323" t="s">
        <v>2925</v>
      </c>
      <c r="C267" s="321"/>
      <c r="D267" s="318" t="s">
        <v>4940</v>
      </c>
      <c r="E267" s="318" t="s">
        <v>4615</v>
      </c>
    </row>
    <row r="268" spans="1:5">
      <c r="A268" s="318" t="s">
        <v>4942</v>
      </c>
      <c r="B268" s="318" t="s">
        <v>2925</v>
      </c>
      <c r="C268" s="321"/>
      <c r="D268" s="318" t="s">
        <v>4943</v>
      </c>
      <c r="E268" s="318" t="s">
        <v>4772</v>
      </c>
    </row>
    <row r="269" spans="1:5">
      <c r="A269" s="318" t="s">
        <v>4944</v>
      </c>
      <c r="B269" s="318" t="s">
        <v>2925</v>
      </c>
      <c r="C269" s="321"/>
      <c r="D269" s="318" t="s">
        <v>4943</v>
      </c>
      <c r="E269" s="318" t="s">
        <v>4772</v>
      </c>
    </row>
    <row r="270" spans="1:5">
      <c r="A270" s="319" t="s">
        <v>4945</v>
      </c>
      <c r="B270" s="318" t="s">
        <v>2925</v>
      </c>
      <c r="C270" s="320"/>
      <c r="D270" s="319" t="s">
        <v>4943</v>
      </c>
      <c r="E270" s="319" t="s">
        <v>4772</v>
      </c>
    </row>
    <row r="271" spans="1:5">
      <c r="A271" s="319" t="s">
        <v>4947</v>
      </c>
      <c r="B271" s="318" t="s">
        <v>2925</v>
      </c>
      <c r="C271" s="320"/>
      <c r="D271" s="319" t="s">
        <v>4943</v>
      </c>
      <c r="E271" s="319" t="s">
        <v>4772</v>
      </c>
    </row>
    <row r="272" spans="1:5">
      <c r="A272" s="318" t="s">
        <v>4948</v>
      </c>
      <c r="B272" s="318" t="s">
        <v>2925</v>
      </c>
      <c r="C272" s="321"/>
      <c r="D272" s="318" t="s">
        <v>4943</v>
      </c>
      <c r="E272" s="318" t="s">
        <v>4772</v>
      </c>
    </row>
    <row r="273" spans="1:5">
      <c r="A273" s="319" t="s">
        <v>4950</v>
      </c>
      <c r="B273" s="318" t="s">
        <v>2925</v>
      </c>
      <c r="C273" s="320"/>
      <c r="D273" s="319" t="s">
        <v>4943</v>
      </c>
      <c r="E273" s="319" t="s">
        <v>4772</v>
      </c>
    </row>
    <row r="274" spans="1:5">
      <c r="A274" s="318" t="s">
        <v>4951</v>
      </c>
      <c r="B274" s="318" t="s">
        <v>2925</v>
      </c>
      <c r="C274" s="321"/>
      <c r="D274" s="318" t="s">
        <v>4943</v>
      </c>
      <c r="E274" s="318" t="s">
        <v>4772</v>
      </c>
    </row>
    <row r="275" spans="1:5">
      <c r="A275" s="318" t="s">
        <v>4952</v>
      </c>
      <c r="B275" s="318" t="s">
        <v>2925</v>
      </c>
      <c r="C275" s="321"/>
      <c r="D275" s="318" t="s">
        <v>4943</v>
      </c>
      <c r="E275" s="318" t="s">
        <v>4772</v>
      </c>
    </row>
    <row r="276" spans="1:5">
      <c r="A276" s="318" t="s">
        <v>4953</v>
      </c>
      <c r="B276" s="318" t="s">
        <v>2925</v>
      </c>
      <c r="C276" s="321"/>
      <c r="D276" s="318" t="s">
        <v>4943</v>
      </c>
      <c r="E276" s="318" t="s">
        <v>4772</v>
      </c>
    </row>
    <row r="277" spans="1:5">
      <c r="A277" s="318" t="s">
        <v>4954</v>
      </c>
      <c r="B277" s="318" t="s">
        <v>2925</v>
      </c>
      <c r="C277" s="321"/>
      <c r="D277" s="318" t="s">
        <v>4943</v>
      </c>
      <c r="E277" s="318" t="s">
        <v>4772</v>
      </c>
    </row>
    <row r="278" spans="1:5">
      <c r="A278" s="318" t="s">
        <v>4955</v>
      </c>
      <c r="B278" s="318" t="s">
        <v>3248</v>
      </c>
      <c r="C278" s="321"/>
      <c r="D278" s="318" t="s">
        <v>4956</v>
      </c>
      <c r="E278" s="318" t="s">
        <v>4761</v>
      </c>
    </row>
    <row r="279" spans="1:5">
      <c r="A279" s="319" t="s">
        <v>4957</v>
      </c>
      <c r="B279" s="318" t="s">
        <v>3248</v>
      </c>
      <c r="C279" s="320"/>
      <c r="D279" s="319" t="s">
        <v>4956</v>
      </c>
      <c r="E279" s="319" t="s">
        <v>4761</v>
      </c>
    </row>
    <row r="280" spans="1:5">
      <c r="A280" s="318" t="s">
        <v>4959</v>
      </c>
      <c r="B280" s="318" t="s">
        <v>3248</v>
      </c>
      <c r="C280" s="321"/>
      <c r="D280" s="318" t="s">
        <v>4956</v>
      </c>
      <c r="E280" s="318" t="s">
        <v>4960</v>
      </c>
    </row>
    <row r="281" spans="1:5">
      <c r="A281" s="319" t="s">
        <v>4961</v>
      </c>
      <c r="B281" s="318" t="s">
        <v>3248</v>
      </c>
      <c r="C281" s="320"/>
      <c r="D281" s="319" t="s">
        <v>4956</v>
      </c>
      <c r="E281" s="319" t="s">
        <v>4761</v>
      </c>
    </row>
    <row r="282" spans="1:5">
      <c r="A282" s="318" t="s">
        <v>4963</v>
      </c>
      <c r="B282" s="318" t="s">
        <v>3248</v>
      </c>
      <c r="C282" s="321"/>
      <c r="D282" s="318" t="s">
        <v>4956</v>
      </c>
      <c r="E282" s="318" t="s">
        <v>4761</v>
      </c>
    </row>
    <row r="283" spans="1:5">
      <c r="A283" s="318" t="s">
        <v>4964</v>
      </c>
      <c r="B283" s="323" t="s">
        <v>2925</v>
      </c>
      <c r="C283" s="321"/>
      <c r="D283" s="318" t="s">
        <v>4965</v>
      </c>
      <c r="E283" s="318" t="s">
        <v>4638</v>
      </c>
    </row>
    <row r="284" spans="1:5">
      <c r="A284" s="318" t="s">
        <v>4966</v>
      </c>
      <c r="B284" s="323" t="s">
        <v>2925</v>
      </c>
      <c r="C284" s="321"/>
      <c r="D284" s="318" t="s">
        <v>4967</v>
      </c>
      <c r="E284" s="318" t="s">
        <v>4968</v>
      </c>
    </row>
    <row r="285" spans="1:5">
      <c r="A285" s="318" t="s">
        <v>4969</v>
      </c>
      <c r="B285" s="323" t="s">
        <v>2925</v>
      </c>
      <c r="C285" s="321"/>
      <c r="D285" s="318" t="s">
        <v>4967</v>
      </c>
      <c r="E285" s="318" t="s">
        <v>4718</v>
      </c>
    </row>
    <row r="286" spans="1:5">
      <c r="A286" s="319" t="s">
        <v>4971</v>
      </c>
      <c r="B286" s="322" t="s">
        <v>2925</v>
      </c>
      <c r="C286" s="320"/>
      <c r="D286" s="319" t="s">
        <v>4967</v>
      </c>
      <c r="E286" s="319" t="s">
        <v>4968</v>
      </c>
    </row>
    <row r="287" spans="1:5">
      <c r="A287" s="318" t="s">
        <v>4972</v>
      </c>
      <c r="B287" s="323" t="s">
        <v>2925</v>
      </c>
      <c r="C287" s="321"/>
      <c r="D287" s="318" t="s">
        <v>4973</v>
      </c>
      <c r="E287" s="318" t="s">
        <v>4974</v>
      </c>
    </row>
    <row r="288" spans="1:5">
      <c r="A288" s="318" t="s">
        <v>4975</v>
      </c>
      <c r="B288" s="323" t="s">
        <v>2925</v>
      </c>
      <c r="C288" s="321"/>
      <c r="D288" s="318" t="s">
        <v>4973</v>
      </c>
      <c r="E288" s="318" t="s">
        <v>4974</v>
      </c>
    </row>
    <row r="289" spans="1:5">
      <c r="A289" s="318" t="s">
        <v>4976</v>
      </c>
      <c r="B289" s="323" t="s">
        <v>2925</v>
      </c>
      <c r="C289" s="321"/>
      <c r="D289" s="318" t="s">
        <v>4973</v>
      </c>
      <c r="E289" s="318" t="s">
        <v>4718</v>
      </c>
    </row>
    <row r="290" spans="1:5">
      <c r="A290" s="318" t="s">
        <v>4977</v>
      </c>
      <c r="B290" s="323" t="s">
        <v>2925</v>
      </c>
      <c r="C290" s="321"/>
      <c r="D290" s="318" t="s">
        <v>4973</v>
      </c>
      <c r="E290" s="318" t="s">
        <v>4974</v>
      </c>
    </row>
    <row r="291" spans="1:5">
      <c r="A291" s="319" t="s">
        <v>4978</v>
      </c>
      <c r="B291" s="322" t="s">
        <v>2925</v>
      </c>
      <c r="C291" s="320"/>
      <c r="D291" s="319" t="s">
        <v>4980</v>
      </c>
      <c r="E291" s="319" t="s">
        <v>4638</v>
      </c>
    </row>
    <row r="292" spans="1:5">
      <c r="A292" s="319" t="s">
        <v>4981</v>
      </c>
      <c r="B292" s="322" t="s">
        <v>2925</v>
      </c>
      <c r="C292" s="320"/>
      <c r="D292" s="319" t="s">
        <v>4980</v>
      </c>
      <c r="E292" s="319" t="s">
        <v>4718</v>
      </c>
    </row>
    <row r="293" spans="1:5">
      <c r="A293" s="319" t="s">
        <v>4984</v>
      </c>
      <c r="B293" s="322" t="s">
        <v>2925</v>
      </c>
      <c r="C293" s="320"/>
      <c r="D293" s="319" t="s">
        <v>4980</v>
      </c>
      <c r="E293" s="319" t="s">
        <v>4638</v>
      </c>
    </row>
    <row r="294" spans="1:5">
      <c r="A294" s="318" t="s">
        <v>4985</v>
      </c>
      <c r="B294" s="323" t="s">
        <v>2925</v>
      </c>
      <c r="C294" s="321"/>
      <c r="D294" s="318" t="s">
        <v>4980</v>
      </c>
      <c r="E294" s="318" t="s">
        <v>4640</v>
      </c>
    </row>
    <row r="295" spans="1:5">
      <c r="A295" s="319" t="s">
        <v>4986</v>
      </c>
      <c r="B295" s="322" t="s">
        <v>2925</v>
      </c>
      <c r="C295" s="320"/>
      <c r="D295" s="319" t="s">
        <v>4980</v>
      </c>
      <c r="E295" s="319" t="s">
        <v>4718</v>
      </c>
    </row>
    <row r="296" spans="1:5">
      <c r="A296" s="318" t="s">
        <v>4987</v>
      </c>
      <c r="B296" s="323" t="s">
        <v>2906</v>
      </c>
      <c r="C296" s="321"/>
      <c r="D296" s="318" t="s">
        <v>4988</v>
      </c>
      <c r="E296" s="318" t="s">
        <v>4711</v>
      </c>
    </row>
    <row r="297" spans="1:5">
      <c r="A297" s="319" t="s">
        <v>4989</v>
      </c>
      <c r="B297" s="322" t="s">
        <v>2906</v>
      </c>
      <c r="C297" s="320"/>
      <c r="D297" s="319" t="s">
        <v>4988</v>
      </c>
      <c r="E297" s="319" t="s">
        <v>4711</v>
      </c>
    </row>
    <row r="298" spans="1:5">
      <c r="A298" s="318" t="s">
        <v>4990</v>
      </c>
      <c r="B298" s="318" t="s">
        <v>2906</v>
      </c>
      <c r="C298" s="321"/>
      <c r="D298" s="318" t="s">
        <v>4988</v>
      </c>
      <c r="E298" s="318" t="s">
        <v>4711</v>
      </c>
    </row>
    <row r="299" spans="1:5">
      <c r="A299" s="319" t="s">
        <v>4991</v>
      </c>
      <c r="B299" s="319" t="s">
        <v>2906</v>
      </c>
      <c r="C299" s="320"/>
      <c r="D299" s="319" t="s">
        <v>4988</v>
      </c>
      <c r="E299" s="319" t="s">
        <v>4711</v>
      </c>
    </row>
    <row r="300" spans="1:5">
      <c r="A300" s="318" t="s">
        <v>4992</v>
      </c>
      <c r="B300" s="322" t="s">
        <v>2906</v>
      </c>
      <c r="C300" s="321"/>
      <c r="D300" s="318" t="s">
        <v>4988</v>
      </c>
      <c r="E300" s="318" t="s">
        <v>4711</v>
      </c>
    </row>
    <row r="301" spans="1:5">
      <c r="A301" s="319" t="s">
        <v>4993</v>
      </c>
      <c r="B301" s="322" t="s">
        <v>2906</v>
      </c>
      <c r="C301" s="320"/>
      <c r="D301" s="319" t="s">
        <v>4988</v>
      </c>
      <c r="E301" s="319" t="s">
        <v>4711</v>
      </c>
    </row>
    <row r="302" spans="1:5">
      <c r="A302" s="319" t="s">
        <v>4995</v>
      </c>
      <c r="B302" s="319" t="s">
        <v>2906</v>
      </c>
      <c r="C302" s="320"/>
      <c r="D302" s="319" t="s">
        <v>4988</v>
      </c>
      <c r="E302" s="319" t="s">
        <v>4711</v>
      </c>
    </row>
    <row r="303" spans="1:5">
      <c r="A303" s="319" t="s">
        <v>4996</v>
      </c>
      <c r="B303" s="322" t="s">
        <v>4997</v>
      </c>
      <c r="C303" s="320"/>
      <c r="D303" s="319" t="s">
        <v>4998</v>
      </c>
      <c r="E303" s="319" t="s">
        <v>4844</v>
      </c>
    </row>
    <row r="304" spans="1:5">
      <c r="A304" s="318" t="s">
        <v>5000</v>
      </c>
      <c r="B304" s="322" t="s">
        <v>4997</v>
      </c>
      <c r="C304" s="321"/>
      <c r="D304" s="318" t="s">
        <v>4998</v>
      </c>
      <c r="E304" s="318" t="s">
        <v>4844</v>
      </c>
    </row>
    <row r="305" spans="1:5">
      <c r="A305" s="318" t="s">
        <v>5001</v>
      </c>
      <c r="B305" s="322" t="s">
        <v>4997</v>
      </c>
      <c r="C305" s="321"/>
      <c r="D305" s="318" t="s">
        <v>4998</v>
      </c>
      <c r="E305" s="318" t="s">
        <v>4844</v>
      </c>
    </row>
    <row r="306" spans="1:5">
      <c r="A306" s="319" t="s">
        <v>5002</v>
      </c>
      <c r="B306" s="322" t="s">
        <v>4811</v>
      </c>
      <c r="C306" s="320"/>
      <c r="D306" s="319" t="s">
        <v>5003</v>
      </c>
      <c r="E306" s="319" t="s">
        <v>5004</v>
      </c>
    </row>
    <row r="307" spans="1:5">
      <c r="A307" s="318" t="s">
        <v>5005</v>
      </c>
      <c r="B307" s="319" t="s">
        <v>24</v>
      </c>
      <c r="C307" s="321"/>
      <c r="D307" s="318" t="s">
        <v>5006</v>
      </c>
      <c r="E307" s="318" t="s">
        <v>5007</v>
      </c>
    </row>
    <row r="308" spans="1:5">
      <c r="A308" s="319" t="s">
        <v>5008</v>
      </c>
      <c r="B308" s="319" t="s">
        <v>24</v>
      </c>
      <c r="C308" s="320"/>
      <c r="D308" s="319" t="s">
        <v>5006</v>
      </c>
      <c r="E308" s="319" t="s">
        <v>5007</v>
      </c>
    </row>
    <row r="309" spans="1:5">
      <c r="A309" s="319" t="s">
        <v>5009</v>
      </c>
      <c r="B309" s="318" t="s">
        <v>3248</v>
      </c>
      <c r="C309" s="320"/>
      <c r="D309" s="319" t="s">
        <v>5010</v>
      </c>
      <c r="E309" s="319" t="s">
        <v>5011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Q96"/>
  <sheetViews>
    <sheetView workbookViewId="0"/>
  </sheetViews>
  <sheetFormatPr baseColWidth="10" defaultColWidth="12.6640625" defaultRowHeight="15.75" customHeight="1"/>
  <cols>
    <col min="2" max="2" width="25" customWidth="1"/>
    <col min="3" max="3" width="4.77734375" customWidth="1"/>
    <col min="4" max="4" width="21" customWidth="1"/>
    <col min="5" max="5" width="32.88671875" customWidth="1"/>
    <col min="6" max="6" width="43.109375" customWidth="1"/>
    <col min="13" max="13" width="26.44140625" customWidth="1"/>
    <col min="15" max="15" width="26.109375" customWidth="1"/>
    <col min="16" max="16" width="29.88671875" customWidth="1"/>
    <col min="17" max="17" width="22.33203125" customWidth="1"/>
  </cols>
  <sheetData>
    <row r="1" spans="1:17">
      <c r="A1" s="9" t="s">
        <v>5019</v>
      </c>
      <c r="B1" s="9" t="s">
        <v>1</v>
      </c>
      <c r="C1" s="9" t="s">
        <v>2</v>
      </c>
      <c r="D1" s="9" t="s">
        <v>3</v>
      </c>
      <c r="E1" s="1" t="s">
        <v>4</v>
      </c>
      <c r="F1" s="9" t="s">
        <v>6</v>
      </c>
      <c r="G1" s="9" t="s">
        <v>5021</v>
      </c>
      <c r="H1" s="9" t="s">
        <v>5022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62" t="s">
        <v>14</v>
      </c>
      <c r="P1" s="9" t="s">
        <v>5024</v>
      </c>
      <c r="Q1" s="8" t="s">
        <v>5025</v>
      </c>
    </row>
    <row r="2" spans="1:17">
      <c r="A2" s="9" t="s">
        <v>34</v>
      </c>
      <c r="B2" s="9" t="s">
        <v>24</v>
      </c>
      <c r="C2" s="9" t="s">
        <v>1441</v>
      </c>
      <c r="D2" s="9" t="s">
        <v>1443</v>
      </c>
      <c r="E2" s="9" t="s">
        <v>1445</v>
      </c>
      <c r="F2" s="9" t="s">
        <v>2487</v>
      </c>
      <c r="G2" s="9" t="s">
        <v>5028</v>
      </c>
      <c r="H2" s="9"/>
      <c r="I2" s="9"/>
      <c r="J2" s="60"/>
      <c r="K2" s="60"/>
      <c r="L2" s="60"/>
      <c r="M2" s="9" t="s">
        <v>2462</v>
      </c>
      <c r="N2" s="9" t="s">
        <v>1755</v>
      </c>
      <c r="O2" s="62">
        <v>1</v>
      </c>
      <c r="P2" s="60"/>
    </row>
    <row r="3" spans="1:17">
      <c r="A3" s="9" t="s">
        <v>34</v>
      </c>
      <c r="B3" s="9" t="s">
        <v>24</v>
      </c>
      <c r="C3" s="9" t="s">
        <v>1441</v>
      </c>
      <c r="D3" s="9" t="s">
        <v>1443</v>
      </c>
      <c r="E3" s="9" t="s">
        <v>1445</v>
      </c>
      <c r="F3" s="9" t="s">
        <v>2487</v>
      </c>
      <c r="G3" s="9" t="s">
        <v>5028</v>
      </c>
      <c r="H3" s="9"/>
      <c r="I3" s="9"/>
      <c r="J3" s="60"/>
      <c r="K3" s="60"/>
      <c r="L3" s="60"/>
      <c r="M3" s="9" t="s">
        <v>2546</v>
      </c>
      <c r="N3" s="9" t="s">
        <v>617</v>
      </c>
      <c r="O3" s="62">
        <v>1</v>
      </c>
      <c r="P3" s="60"/>
    </row>
    <row r="4" spans="1:17">
      <c r="A4" s="9" t="s">
        <v>34</v>
      </c>
      <c r="B4" s="9" t="s">
        <v>24</v>
      </c>
      <c r="C4" s="9" t="s">
        <v>1441</v>
      </c>
      <c r="D4" s="9" t="s">
        <v>1443</v>
      </c>
      <c r="E4" s="9" t="s">
        <v>1445</v>
      </c>
      <c r="F4" s="9" t="s">
        <v>2613</v>
      </c>
      <c r="G4" s="9" t="s">
        <v>5034</v>
      </c>
      <c r="H4" s="9"/>
      <c r="I4" s="9"/>
      <c r="J4" s="60"/>
      <c r="K4" s="60"/>
      <c r="L4" s="60"/>
      <c r="M4" s="9" t="s">
        <v>2462</v>
      </c>
      <c r="N4" s="9" t="s">
        <v>1756</v>
      </c>
      <c r="O4" s="62">
        <v>1</v>
      </c>
      <c r="P4" s="60"/>
    </row>
    <row r="5" spans="1:17">
      <c r="A5" s="9" t="s">
        <v>34</v>
      </c>
      <c r="B5" s="9" t="s">
        <v>24</v>
      </c>
      <c r="C5" s="9" t="s">
        <v>1441</v>
      </c>
      <c r="D5" s="9" t="s">
        <v>1443</v>
      </c>
      <c r="E5" s="9" t="s">
        <v>1445</v>
      </c>
      <c r="F5" s="9" t="s">
        <v>2613</v>
      </c>
      <c r="G5" s="9" t="s">
        <v>5034</v>
      </c>
      <c r="H5" s="9"/>
      <c r="I5" s="9"/>
      <c r="J5" s="60"/>
      <c r="K5" s="60"/>
      <c r="L5" s="60"/>
      <c r="M5" s="9" t="s">
        <v>2546</v>
      </c>
      <c r="N5" s="9" t="s">
        <v>618</v>
      </c>
      <c r="O5" s="62">
        <v>1</v>
      </c>
      <c r="P5" s="60"/>
    </row>
    <row r="6" spans="1:17">
      <c r="A6" s="9" t="s">
        <v>34</v>
      </c>
      <c r="B6" s="9" t="s">
        <v>24</v>
      </c>
      <c r="C6" s="9" t="s">
        <v>639</v>
      </c>
      <c r="D6" s="9" t="s">
        <v>1228</v>
      </c>
      <c r="E6" s="9" t="s">
        <v>1229</v>
      </c>
      <c r="F6" s="9" t="s">
        <v>2573</v>
      </c>
      <c r="G6" s="60" t="str">
        <f t="shared" ref="G6:G7" si="0">G5</f>
        <v>ALM-MPR-SHV</v>
      </c>
      <c r="H6" s="9"/>
      <c r="I6" s="9"/>
      <c r="J6" s="60"/>
      <c r="K6" s="60"/>
      <c r="L6" s="60"/>
      <c r="M6" s="9" t="s">
        <v>2546</v>
      </c>
      <c r="N6" s="9" t="s">
        <v>632</v>
      </c>
      <c r="O6" s="62">
        <v>1</v>
      </c>
      <c r="P6" s="9"/>
    </row>
    <row r="7" spans="1:17">
      <c r="A7" s="8" t="s">
        <v>2902</v>
      </c>
      <c r="B7" s="9" t="s">
        <v>27</v>
      </c>
      <c r="C7" s="9" t="s">
        <v>3049</v>
      </c>
      <c r="D7" s="9" t="s">
        <v>2894</v>
      </c>
      <c r="E7" s="9" t="s">
        <v>5045</v>
      </c>
      <c r="F7" s="9" t="s">
        <v>5046</v>
      </c>
      <c r="G7" s="60" t="str">
        <f t="shared" si="0"/>
        <v>ALM-MPR-SHV</v>
      </c>
      <c r="H7" s="9"/>
      <c r="I7" s="9"/>
      <c r="J7" s="60"/>
      <c r="K7" s="60"/>
      <c r="L7" s="60"/>
      <c r="M7" s="9" t="s">
        <v>2683</v>
      </c>
      <c r="N7" s="9" t="s">
        <v>1668</v>
      </c>
      <c r="O7" s="62">
        <v>1</v>
      </c>
      <c r="P7" s="60"/>
    </row>
    <row r="8" spans="1:17">
      <c r="A8" s="8" t="s">
        <v>2902</v>
      </c>
      <c r="B8" s="9" t="s">
        <v>27</v>
      </c>
      <c r="C8" s="9" t="s">
        <v>3049</v>
      </c>
      <c r="D8" s="9" t="s">
        <v>2894</v>
      </c>
      <c r="E8" s="9" t="s">
        <v>3103</v>
      </c>
      <c r="F8" s="9" t="s">
        <v>3104</v>
      </c>
      <c r="G8" s="9" t="s">
        <v>5048</v>
      </c>
      <c r="H8" s="9"/>
      <c r="I8" s="9"/>
      <c r="J8" s="60"/>
      <c r="K8" s="60"/>
      <c r="L8" s="60"/>
      <c r="M8" s="9" t="s">
        <v>2686</v>
      </c>
      <c r="N8" s="9" t="s">
        <v>2520</v>
      </c>
      <c r="O8" s="62">
        <v>1</v>
      </c>
      <c r="P8" s="60"/>
    </row>
    <row r="9" spans="1:17">
      <c r="A9" s="8" t="s">
        <v>2902</v>
      </c>
      <c r="B9" s="9" t="s">
        <v>27</v>
      </c>
      <c r="C9" s="9" t="s">
        <v>3049</v>
      </c>
      <c r="D9" s="9" t="s">
        <v>2894</v>
      </c>
      <c r="E9" s="9" t="s">
        <v>3103</v>
      </c>
      <c r="F9" s="9" t="s">
        <v>2487</v>
      </c>
      <c r="G9" s="60" t="str">
        <f t="shared" ref="G9:G12" si="1">G8</f>
        <v>AMB-0008</v>
      </c>
      <c r="H9" s="9"/>
      <c r="I9" s="9"/>
      <c r="J9" s="60"/>
      <c r="K9" s="60"/>
      <c r="L9" s="60"/>
      <c r="M9" s="9" t="s">
        <v>2683</v>
      </c>
      <c r="N9" s="9" t="s">
        <v>1669</v>
      </c>
      <c r="O9" s="62">
        <v>1</v>
      </c>
      <c r="P9" s="60"/>
    </row>
    <row r="10" spans="1:17">
      <c r="A10" s="8" t="s">
        <v>2902</v>
      </c>
      <c r="B10" s="9" t="s">
        <v>27</v>
      </c>
      <c r="C10" s="9" t="s">
        <v>3049</v>
      </c>
      <c r="D10" s="9" t="s">
        <v>2894</v>
      </c>
      <c r="E10" s="9" t="s">
        <v>3103</v>
      </c>
      <c r="F10" s="9" t="s">
        <v>2487</v>
      </c>
      <c r="G10" s="60" t="str">
        <f t="shared" si="1"/>
        <v>AMB-0008</v>
      </c>
      <c r="H10" s="9"/>
      <c r="I10" s="9"/>
      <c r="J10" s="60"/>
      <c r="K10" s="60"/>
      <c r="L10" s="60"/>
      <c r="M10" s="9" t="s">
        <v>2546</v>
      </c>
      <c r="N10" s="9" t="s">
        <v>610</v>
      </c>
      <c r="O10" s="62">
        <v>0.8</v>
      </c>
      <c r="P10" s="60"/>
    </row>
    <row r="11" spans="1:17">
      <c r="A11" s="8" t="s">
        <v>2902</v>
      </c>
      <c r="B11" s="9" t="s">
        <v>27</v>
      </c>
      <c r="C11" s="9" t="s">
        <v>3049</v>
      </c>
      <c r="D11" s="9" t="s">
        <v>2894</v>
      </c>
      <c r="E11" s="9" t="s">
        <v>3103</v>
      </c>
      <c r="F11" s="9" t="s">
        <v>2613</v>
      </c>
      <c r="G11" s="60" t="str">
        <f t="shared" si="1"/>
        <v>AMB-0008</v>
      </c>
      <c r="H11" s="9"/>
      <c r="I11" s="9"/>
      <c r="J11" s="60"/>
      <c r="K11" s="60"/>
      <c r="L11" s="60"/>
      <c r="M11" s="9" t="s">
        <v>2683</v>
      </c>
      <c r="N11" s="9" t="s">
        <v>1670</v>
      </c>
      <c r="O11" s="62">
        <v>1</v>
      </c>
      <c r="P11" s="60"/>
    </row>
    <row r="12" spans="1:17">
      <c r="A12" s="8" t="s">
        <v>2902</v>
      </c>
      <c r="B12" s="9" t="s">
        <v>27</v>
      </c>
      <c r="C12" s="9" t="s">
        <v>3049</v>
      </c>
      <c r="D12" s="9" t="s">
        <v>2894</v>
      </c>
      <c r="E12" s="9" t="s">
        <v>3103</v>
      </c>
      <c r="F12" s="9" t="s">
        <v>2613</v>
      </c>
      <c r="G12" s="60" t="str">
        <f t="shared" si="1"/>
        <v>AMB-0008</v>
      </c>
      <c r="H12" s="9"/>
      <c r="I12" s="9"/>
      <c r="J12" s="60"/>
      <c r="K12" s="60"/>
      <c r="L12" s="60"/>
      <c r="M12" s="9" t="s">
        <v>2546</v>
      </c>
      <c r="N12" s="9" t="s">
        <v>611</v>
      </c>
      <c r="O12" s="62">
        <v>0.3</v>
      </c>
      <c r="P12" s="9" t="s">
        <v>5055</v>
      </c>
    </row>
    <row r="13" spans="1:17">
      <c r="A13" s="8" t="s">
        <v>2902</v>
      </c>
      <c r="B13" s="9" t="s">
        <v>27</v>
      </c>
      <c r="C13" s="9" t="s">
        <v>2956</v>
      </c>
      <c r="D13" s="9" t="s">
        <v>2957</v>
      </c>
      <c r="E13" s="9" t="s">
        <v>3211</v>
      </c>
      <c r="F13" s="9" t="s">
        <v>3211</v>
      </c>
      <c r="G13" s="9" t="s">
        <v>5057</v>
      </c>
      <c r="H13" s="9"/>
      <c r="I13" s="9"/>
      <c r="J13" s="60"/>
      <c r="K13" s="60"/>
      <c r="L13" s="60"/>
      <c r="M13" s="9" t="s">
        <v>2462</v>
      </c>
      <c r="N13" s="9" t="s">
        <v>1737</v>
      </c>
      <c r="O13" s="62">
        <v>1</v>
      </c>
      <c r="P13" s="60"/>
    </row>
    <row r="14" spans="1:17">
      <c r="A14" s="8" t="s">
        <v>2902</v>
      </c>
      <c r="B14" s="9" t="s">
        <v>27</v>
      </c>
      <c r="C14" s="9" t="s">
        <v>2956</v>
      </c>
      <c r="D14" s="9" t="s">
        <v>2957</v>
      </c>
      <c r="E14" s="9" t="s">
        <v>3211</v>
      </c>
      <c r="F14" s="9" t="s">
        <v>3211</v>
      </c>
      <c r="G14" s="60" t="str">
        <f>G13</f>
        <v>AMB-0012</v>
      </c>
      <c r="H14" s="9"/>
      <c r="I14" s="9"/>
      <c r="J14" s="60"/>
      <c r="K14" s="60"/>
      <c r="L14" s="60"/>
      <c r="M14" s="9" t="s">
        <v>2546</v>
      </c>
      <c r="N14" s="9" t="s">
        <v>612</v>
      </c>
      <c r="O14" s="62">
        <v>1</v>
      </c>
      <c r="P14" s="60"/>
    </row>
    <row r="15" spans="1:17">
      <c r="A15" s="8" t="s">
        <v>2902</v>
      </c>
      <c r="B15" s="9" t="s">
        <v>27</v>
      </c>
      <c r="C15" s="9" t="s">
        <v>2956</v>
      </c>
      <c r="D15" s="9" t="s">
        <v>2957</v>
      </c>
      <c r="E15" s="9" t="s">
        <v>2957</v>
      </c>
      <c r="F15" s="9" t="s">
        <v>5059</v>
      </c>
      <c r="G15" s="9" t="s">
        <v>5060</v>
      </c>
      <c r="H15" s="9"/>
      <c r="I15" s="9"/>
      <c r="J15" s="60"/>
      <c r="K15" s="60"/>
      <c r="L15" s="60"/>
      <c r="M15" s="9" t="s">
        <v>2686</v>
      </c>
      <c r="N15" s="9" t="s">
        <v>2521</v>
      </c>
      <c r="O15" s="62">
        <v>1</v>
      </c>
      <c r="P15" s="60"/>
    </row>
    <row r="16" spans="1:17">
      <c r="A16" s="8" t="s">
        <v>2902</v>
      </c>
      <c r="B16" s="9" t="s">
        <v>27</v>
      </c>
      <c r="C16" s="9" t="s">
        <v>2956</v>
      </c>
      <c r="D16" s="9" t="s">
        <v>2957</v>
      </c>
      <c r="E16" s="9" t="s">
        <v>2957</v>
      </c>
      <c r="F16" s="9" t="s">
        <v>5059</v>
      </c>
      <c r="G16" s="60" t="str">
        <f t="shared" ref="G16:G18" si="2">G15</f>
        <v>AMB-0037</v>
      </c>
      <c r="H16" s="9"/>
      <c r="I16" s="9"/>
      <c r="J16" s="60"/>
      <c r="K16" s="60"/>
      <c r="L16" s="60"/>
      <c r="M16" s="9" t="s">
        <v>2546</v>
      </c>
      <c r="N16" s="9" t="s">
        <v>614</v>
      </c>
      <c r="O16" s="62">
        <v>1</v>
      </c>
      <c r="P16" s="60"/>
    </row>
    <row r="17" spans="1:16">
      <c r="A17" s="8" t="s">
        <v>2902</v>
      </c>
      <c r="B17" s="9" t="s">
        <v>27</v>
      </c>
      <c r="C17" s="9" t="s">
        <v>2956</v>
      </c>
      <c r="D17" s="9" t="s">
        <v>2957</v>
      </c>
      <c r="E17" s="9" t="s">
        <v>2957</v>
      </c>
      <c r="F17" s="9" t="s">
        <v>5062</v>
      </c>
      <c r="G17" s="60" t="str">
        <f t="shared" si="2"/>
        <v>AMB-0037</v>
      </c>
      <c r="H17" s="9"/>
      <c r="I17" s="9"/>
      <c r="J17" s="60"/>
      <c r="K17" s="60"/>
      <c r="L17" s="60"/>
      <c r="M17" s="9" t="s">
        <v>2686</v>
      </c>
      <c r="N17" s="9" t="s">
        <v>2522</v>
      </c>
      <c r="O17" s="62">
        <v>1</v>
      </c>
      <c r="P17" s="60"/>
    </row>
    <row r="18" spans="1:16">
      <c r="A18" s="8" t="s">
        <v>2902</v>
      </c>
      <c r="B18" s="9" t="s">
        <v>27</v>
      </c>
      <c r="C18" s="9" t="s">
        <v>2956</v>
      </c>
      <c r="D18" s="9" t="s">
        <v>2957</v>
      </c>
      <c r="E18" s="9" t="s">
        <v>2957</v>
      </c>
      <c r="F18" s="9" t="s">
        <v>5062</v>
      </c>
      <c r="G18" s="60" t="str">
        <f t="shared" si="2"/>
        <v>AMB-0037</v>
      </c>
      <c r="H18" s="9"/>
      <c r="I18" s="9"/>
      <c r="J18" s="60"/>
      <c r="K18" s="60"/>
      <c r="L18" s="60"/>
      <c r="M18" s="9" t="s">
        <v>2683</v>
      </c>
      <c r="N18" s="9" t="s">
        <v>1673</v>
      </c>
      <c r="O18" s="62">
        <v>1</v>
      </c>
      <c r="P18" s="60"/>
    </row>
    <row r="19" spans="1:16">
      <c r="A19" s="8" t="s">
        <v>2902</v>
      </c>
      <c r="B19" s="9" t="s">
        <v>27</v>
      </c>
      <c r="C19" s="9" t="s">
        <v>2956</v>
      </c>
      <c r="D19" s="9" t="s">
        <v>2957</v>
      </c>
      <c r="E19" s="9" t="s">
        <v>2957</v>
      </c>
      <c r="F19" s="9" t="s">
        <v>5062</v>
      </c>
      <c r="G19" s="60" t="str">
        <f>G7</f>
        <v>ALM-MPR-SHV</v>
      </c>
      <c r="H19" s="9"/>
      <c r="I19" s="9"/>
      <c r="J19" s="60"/>
      <c r="K19" s="60"/>
      <c r="L19" s="60"/>
      <c r="M19" s="9" t="s">
        <v>2546</v>
      </c>
      <c r="N19" s="9" t="s">
        <v>615</v>
      </c>
      <c r="O19" s="62">
        <v>1</v>
      </c>
      <c r="P19" s="60"/>
    </row>
    <row r="20" spans="1:16">
      <c r="A20" s="8" t="s">
        <v>2902</v>
      </c>
      <c r="B20" s="9" t="s">
        <v>27</v>
      </c>
      <c r="C20" s="9" t="s">
        <v>2956</v>
      </c>
      <c r="D20" s="9" t="s">
        <v>2957</v>
      </c>
      <c r="E20" s="9" t="s">
        <v>2957</v>
      </c>
      <c r="F20" s="9" t="s">
        <v>5065</v>
      </c>
      <c r="G20" s="60" t="str">
        <f>G9</f>
        <v>AMB-0008</v>
      </c>
      <c r="H20" s="9"/>
      <c r="I20" s="9"/>
      <c r="J20" s="60"/>
      <c r="K20" s="60"/>
      <c r="L20" s="60"/>
      <c r="M20" s="9" t="s">
        <v>2683</v>
      </c>
      <c r="N20" s="9" t="s">
        <v>1674</v>
      </c>
      <c r="O20" s="62">
        <v>1</v>
      </c>
      <c r="P20" s="60"/>
    </row>
    <row r="21" spans="1:16">
      <c r="A21" s="8" t="s">
        <v>2902</v>
      </c>
      <c r="B21" s="9" t="s">
        <v>27</v>
      </c>
      <c r="C21" s="9" t="s">
        <v>2956</v>
      </c>
      <c r="D21" s="9" t="s">
        <v>2957</v>
      </c>
      <c r="E21" s="9" t="s">
        <v>2957</v>
      </c>
      <c r="F21" s="9" t="s">
        <v>5065</v>
      </c>
      <c r="G21" s="60" t="str">
        <f t="shared" ref="G21:G96" si="3">G20</f>
        <v>AMB-0008</v>
      </c>
      <c r="H21" s="9"/>
      <c r="I21" s="9"/>
      <c r="J21" s="60"/>
      <c r="K21" s="60"/>
      <c r="L21" s="60"/>
      <c r="M21" s="9" t="s">
        <v>2546</v>
      </c>
      <c r="N21" s="9" t="s">
        <v>616</v>
      </c>
      <c r="O21" s="62">
        <v>1</v>
      </c>
      <c r="P21" s="60"/>
    </row>
    <row r="22" spans="1:16">
      <c r="A22" s="8" t="s">
        <v>2902</v>
      </c>
      <c r="B22" s="9" t="s">
        <v>27</v>
      </c>
      <c r="C22" s="9" t="s">
        <v>4201</v>
      </c>
      <c r="D22" s="9" t="s">
        <v>4169</v>
      </c>
      <c r="E22" s="9" t="s">
        <v>4169</v>
      </c>
      <c r="F22" s="9" t="s">
        <v>4198</v>
      </c>
      <c r="G22" s="60" t="str">
        <f t="shared" si="3"/>
        <v>AMB-0008</v>
      </c>
      <c r="H22" s="9"/>
      <c r="I22" s="9"/>
      <c r="J22" s="60"/>
      <c r="K22" s="60"/>
      <c r="L22" s="60"/>
      <c r="M22" s="9" t="s">
        <v>2462</v>
      </c>
      <c r="N22" s="9" t="s">
        <v>1745</v>
      </c>
      <c r="O22" s="62">
        <v>0.8</v>
      </c>
      <c r="P22" s="60"/>
    </row>
    <row r="23" spans="1:16">
      <c r="A23" s="8" t="s">
        <v>2902</v>
      </c>
      <c r="B23" s="9" t="s">
        <v>27</v>
      </c>
      <c r="C23" s="9" t="s">
        <v>3798</v>
      </c>
      <c r="D23" s="9" t="s">
        <v>3526</v>
      </c>
      <c r="E23" s="9" t="s">
        <v>3799</v>
      </c>
      <c r="F23" s="9" t="s">
        <v>2613</v>
      </c>
      <c r="G23" s="60" t="str">
        <f t="shared" si="3"/>
        <v>AMB-0008</v>
      </c>
      <c r="H23" s="9"/>
      <c r="I23" s="9"/>
      <c r="J23" s="60"/>
      <c r="K23" s="60"/>
      <c r="L23" s="60"/>
      <c r="M23" s="9" t="s">
        <v>2462</v>
      </c>
      <c r="N23" s="9" t="s">
        <v>1758</v>
      </c>
      <c r="O23" s="62">
        <v>1</v>
      </c>
      <c r="P23" s="60"/>
    </row>
    <row r="24" spans="1:16">
      <c r="A24" s="8" t="s">
        <v>2902</v>
      </c>
      <c r="B24" s="9" t="s">
        <v>27</v>
      </c>
      <c r="C24" s="9" t="s">
        <v>3798</v>
      </c>
      <c r="D24" s="9" t="s">
        <v>3526</v>
      </c>
      <c r="E24" s="9" t="s">
        <v>3799</v>
      </c>
      <c r="F24" s="9" t="s">
        <v>2613</v>
      </c>
      <c r="G24" s="60" t="str">
        <f t="shared" si="3"/>
        <v>AMB-0008</v>
      </c>
      <c r="H24" s="9"/>
      <c r="I24" s="9"/>
      <c r="J24" s="60"/>
      <c r="K24" s="60"/>
      <c r="L24" s="60"/>
      <c r="M24" s="9" t="s">
        <v>2683</v>
      </c>
      <c r="N24" s="9" t="s">
        <v>1675</v>
      </c>
      <c r="O24" s="62">
        <v>1</v>
      </c>
      <c r="P24" s="60"/>
    </row>
    <row r="25" spans="1:16">
      <c r="A25" s="8" t="s">
        <v>2902</v>
      </c>
      <c r="B25" s="9" t="s">
        <v>27</v>
      </c>
      <c r="C25" s="9" t="s">
        <v>3798</v>
      </c>
      <c r="D25" s="9" t="s">
        <v>3526</v>
      </c>
      <c r="E25" s="9" t="s">
        <v>3799</v>
      </c>
      <c r="F25" s="9" t="s">
        <v>2613</v>
      </c>
      <c r="G25" s="60" t="str">
        <f t="shared" si="3"/>
        <v>AMB-0008</v>
      </c>
      <c r="H25" s="9"/>
      <c r="I25" s="9"/>
      <c r="J25" s="60"/>
      <c r="K25" s="60"/>
      <c r="L25" s="60"/>
      <c r="M25" s="9" t="s">
        <v>2546</v>
      </c>
      <c r="N25" s="9" t="s">
        <v>619</v>
      </c>
      <c r="O25" s="62">
        <v>0.5</v>
      </c>
      <c r="P25" s="9" t="s">
        <v>5071</v>
      </c>
    </row>
    <row r="26" spans="1:16">
      <c r="A26" s="8" t="s">
        <v>2902</v>
      </c>
      <c r="B26" s="9" t="s">
        <v>27</v>
      </c>
      <c r="C26" s="9" t="s">
        <v>3798</v>
      </c>
      <c r="D26" s="9" t="s">
        <v>3526</v>
      </c>
      <c r="E26" s="9" t="s">
        <v>3799</v>
      </c>
      <c r="F26" s="9" t="s">
        <v>2613</v>
      </c>
      <c r="G26" s="60" t="str">
        <f t="shared" si="3"/>
        <v>AMB-0008</v>
      </c>
      <c r="H26" s="9"/>
      <c r="I26" s="9"/>
      <c r="J26" s="60"/>
      <c r="K26" s="60"/>
      <c r="L26" s="60"/>
      <c r="M26" s="9" t="s">
        <v>2683</v>
      </c>
      <c r="N26" s="9" t="s">
        <v>1676</v>
      </c>
      <c r="O26" s="62">
        <v>0.8</v>
      </c>
      <c r="P26" s="60"/>
    </row>
    <row r="27" spans="1:16">
      <c r="A27" s="8" t="s">
        <v>2902</v>
      </c>
      <c r="B27" s="9" t="s">
        <v>27</v>
      </c>
      <c r="C27" s="9" t="s">
        <v>3798</v>
      </c>
      <c r="D27" s="9" t="s">
        <v>3526</v>
      </c>
      <c r="E27" s="9" t="s">
        <v>3799</v>
      </c>
      <c r="F27" s="9" t="s">
        <v>2613</v>
      </c>
      <c r="G27" s="60" t="str">
        <f t="shared" si="3"/>
        <v>AMB-0008</v>
      </c>
      <c r="H27" s="9"/>
      <c r="I27" s="9"/>
      <c r="J27" s="60"/>
      <c r="K27" s="60"/>
      <c r="L27" s="60"/>
      <c r="M27" s="9" t="s">
        <v>2546</v>
      </c>
      <c r="N27" s="9" t="s">
        <v>620</v>
      </c>
      <c r="O27" s="62">
        <v>0.5</v>
      </c>
      <c r="P27" s="9" t="s">
        <v>5071</v>
      </c>
    </row>
    <row r="28" spans="1:16">
      <c r="A28" s="8" t="s">
        <v>2902</v>
      </c>
      <c r="B28" s="9" t="s">
        <v>27</v>
      </c>
      <c r="C28" s="9" t="s">
        <v>3798</v>
      </c>
      <c r="D28" s="9" t="s">
        <v>3526</v>
      </c>
      <c r="E28" s="9" t="s">
        <v>3799</v>
      </c>
      <c r="F28" s="9" t="s">
        <v>2487</v>
      </c>
      <c r="G28" s="60" t="str">
        <f t="shared" si="3"/>
        <v>AMB-0008</v>
      </c>
      <c r="H28" s="9"/>
      <c r="I28" s="9"/>
      <c r="J28" s="60"/>
      <c r="K28" s="60"/>
      <c r="L28" s="60"/>
      <c r="M28" s="9" t="s">
        <v>2462</v>
      </c>
      <c r="N28" s="9" t="s">
        <v>1759</v>
      </c>
      <c r="O28" s="62">
        <v>1</v>
      </c>
      <c r="P28" s="60"/>
    </row>
    <row r="29" spans="1:16">
      <c r="A29" s="8" t="s">
        <v>2902</v>
      </c>
      <c r="B29" s="9" t="s">
        <v>27</v>
      </c>
      <c r="C29" s="9" t="s">
        <v>3798</v>
      </c>
      <c r="D29" s="9" t="s">
        <v>3526</v>
      </c>
      <c r="E29" s="9" t="s">
        <v>3799</v>
      </c>
      <c r="F29" s="9" t="s">
        <v>2487</v>
      </c>
      <c r="G29" s="60" t="str">
        <f t="shared" si="3"/>
        <v>AMB-0008</v>
      </c>
      <c r="H29" s="9"/>
      <c r="I29" s="9"/>
      <c r="J29" s="60"/>
      <c r="K29" s="60"/>
      <c r="L29" s="60"/>
      <c r="M29" s="9" t="s">
        <v>2683</v>
      </c>
      <c r="N29" s="9" t="s">
        <v>1677</v>
      </c>
      <c r="O29" s="62">
        <v>1</v>
      </c>
      <c r="P29" s="60"/>
    </row>
    <row r="30" spans="1:16">
      <c r="A30" s="8" t="s">
        <v>2902</v>
      </c>
      <c r="B30" s="9" t="s">
        <v>27</v>
      </c>
      <c r="C30" s="9" t="s">
        <v>3798</v>
      </c>
      <c r="D30" s="9" t="s">
        <v>3526</v>
      </c>
      <c r="E30" s="9" t="s">
        <v>3799</v>
      </c>
      <c r="F30" s="9" t="s">
        <v>2487</v>
      </c>
      <c r="G30" s="60" t="str">
        <f t="shared" si="3"/>
        <v>AMB-0008</v>
      </c>
      <c r="H30" s="9"/>
      <c r="I30" s="9"/>
      <c r="J30" s="60"/>
      <c r="K30" s="60"/>
      <c r="L30" s="60"/>
      <c r="M30" s="9" t="s">
        <v>2546</v>
      </c>
      <c r="N30" s="9" t="s">
        <v>621</v>
      </c>
      <c r="O30" s="62">
        <v>1</v>
      </c>
      <c r="P30" s="60"/>
    </row>
    <row r="31" spans="1:16">
      <c r="A31" s="8" t="s">
        <v>2902</v>
      </c>
      <c r="B31" s="9" t="s">
        <v>27</v>
      </c>
      <c r="C31" s="9" t="s">
        <v>3798</v>
      </c>
      <c r="D31" s="9" t="s">
        <v>3526</v>
      </c>
      <c r="E31" s="9" t="s">
        <v>3799</v>
      </c>
      <c r="F31" s="9" t="s">
        <v>2487</v>
      </c>
      <c r="G31" s="60" t="str">
        <f t="shared" si="3"/>
        <v>AMB-0008</v>
      </c>
      <c r="H31" s="9"/>
      <c r="I31" s="9"/>
      <c r="J31" s="60"/>
      <c r="K31" s="60"/>
      <c r="L31" s="60"/>
      <c r="M31" s="9" t="s">
        <v>2462</v>
      </c>
      <c r="N31" s="9" t="s">
        <v>1760</v>
      </c>
      <c r="O31" s="62">
        <v>1</v>
      </c>
      <c r="P31" s="60"/>
    </row>
    <row r="32" spans="1:16">
      <c r="A32" s="8" t="s">
        <v>2902</v>
      </c>
      <c r="B32" s="9" t="s">
        <v>27</v>
      </c>
      <c r="C32" s="9" t="s">
        <v>3798</v>
      </c>
      <c r="D32" s="9" t="s">
        <v>3526</v>
      </c>
      <c r="E32" s="9" t="s">
        <v>3799</v>
      </c>
      <c r="F32" s="9" t="s">
        <v>2487</v>
      </c>
      <c r="G32" s="60" t="str">
        <f t="shared" si="3"/>
        <v>AMB-0008</v>
      </c>
      <c r="H32" s="9"/>
      <c r="I32" s="9"/>
      <c r="J32" s="60"/>
      <c r="K32" s="60"/>
      <c r="L32" s="60"/>
      <c r="M32" s="9" t="s">
        <v>2683</v>
      </c>
      <c r="N32" s="9" t="s">
        <v>1678</v>
      </c>
      <c r="O32" s="62">
        <v>1</v>
      </c>
      <c r="P32" s="60"/>
    </row>
    <row r="33" spans="1:16">
      <c r="A33" s="8" t="s">
        <v>2902</v>
      </c>
      <c r="B33" s="9" t="s">
        <v>27</v>
      </c>
      <c r="C33" s="9" t="s">
        <v>3798</v>
      </c>
      <c r="D33" s="9" t="s">
        <v>3526</v>
      </c>
      <c r="E33" s="9" t="s">
        <v>3799</v>
      </c>
      <c r="F33" s="9" t="s">
        <v>2487</v>
      </c>
      <c r="G33" s="60" t="str">
        <f t="shared" si="3"/>
        <v>AMB-0008</v>
      </c>
      <c r="H33" s="9"/>
      <c r="I33" s="9"/>
      <c r="J33" s="60"/>
      <c r="K33" s="60"/>
      <c r="L33" s="60"/>
      <c r="M33" s="9" t="s">
        <v>2546</v>
      </c>
      <c r="N33" s="9" t="s">
        <v>622</v>
      </c>
      <c r="O33" s="62">
        <v>1</v>
      </c>
      <c r="P33" s="60"/>
    </row>
    <row r="34" spans="1:16">
      <c r="A34" s="8" t="s">
        <v>2902</v>
      </c>
      <c r="B34" s="9" t="s">
        <v>27</v>
      </c>
      <c r="C34" s="9" t="s">
        <v>2924</v>
      </c>
      <c r="D34" s="9" t="s">
        <v>2925</v>
      </c>
      <c r="E34" s="9" t="s">
        <v>3329</v>
      </c>
      <c r="F34" s="9" t="s">
        <v>3824</v>
      </c>
      <c r="G34" s="60" t="str">
        <f t="shared" si="3"/>
        <v>AMB-0008</v>
      </c>
      <c r="H34" s="9"/>
      <c r="I34" s="9"/>
      <c r="J34" s="60"/>
      <c r="K34" s="60"/>
      <c r="L34" s="60"/>
      <c r="M34" s="9" t="s">
        <v>2686</v>
      </c>
      <c r="N34" s="9" t="s">
        <v>2524</v>
      </c>
      <c r="O34" s="62">
        <v>1</v>
      </c>
      <c r="P34" s="60"/>
    </row>
    <row r="35" spans="1:16">
      <c r="A35" s="8" t="s">
        <v>2902</v>
      </c>
      <c r="B35" s="9" t="s">
        <v>27</v>
      </c>
      <c r="C35" s="9" t="s">
        <v>2924</v>
      </c>
      <c r="D35" s="9" t="s">
        <v>2925</v>
      </c>
      <c r="E35" s="9" t="s">
        <v>3329</v>
      </c>
      <c r="F35" s="9" t="s">
        <v>3824</v>
      </c>
      <c r="G35" s="60" t="str">
        <f t="shared" si="3"/>
        <v>AMB-0008</v>
      </c>
      <c r="H35" s="9"/>
      <c r="I35" s="9"/>
      <c r="J35" s="60"/>
      <c r="K35" s="60"/>
      <c r="L35" s="60"/>
      <c r="M35" s="9" t="s">
        <v>2683</v>
      </c>
      <c r="N35" s="9" t="s">
        <v>1679</v>
      </c>
      <c r="O35" s="62">
        <v>1</v>
      </c>
      <c r="P35" s="60"/>
    </row>
    <row r="36" spans="1:16">
      <c r="A36" s="8" t="s">
        <v>2902</v>
      </c>
      <c r="B36" s="9" t="s">
        <v>27</v>
      </c>
      <c r="C36" s="9" t="s">
        <v>2924</v>
      </c>
      <c r="D36" s="9" t="s">
        <v>2925</v>
      </c>
      <c r="E36" s="9" t="s">
        <v>3329</v>
      </c>
      <c r="F36" s="9" t="s">
        <v>3824</v>
      </c>
      <c r="G36" s="60" t="str">
        <f t="shared" si="3"/>
        <v>AMB-0008</v>
      </c>
      <c r="H36" s="9"/>
      <c r="I36" s="9"/>
      <c r="J36" s="60"/>
      <c r="K36" s="60"/>
      <c r="L36" s="60"/>
      <c r="M36" s="9" t="s">
        <v>2546</v>
      </c>
      <c r="N36" s="9" t="s">
        <v>624</v>
      </c>
      <c r="O36" s="62">
        <v>1</v>
      </c>
      <c r="P36" s="60"/>
    </row>
    <row r="37" spans="1:16">
      <c r="A37" s="8" t="s">
        <v>2902</v>
      </c>
      <c r="B37" s="9" t="s">
        <v>27</v>
      </c>
      <c r="C37" s="9" t="s">
        <v>2924</v>
      </c>
      <c r="D37" s="9" t="s">
        <v>2925</v>
      </c>
      <c r="E37" s="9" t="s">
        <v>3329</v>
      </c>
      <c r="F37" s="9" t="s">
        <v>2487</v>
      </c>
      <c r="G37" s="60" t="str">
        <f t="shared" si="3"/>
        <v>AMB-0008</v>
      </c>
      <c r="H37" s="9"/>
      <c r="I37" s="9"/>
      <c r="J37" s="60"/>
      <c r="K37" s="60"/>
      <c r="L37" s="60"/>
      <c r="M37" s="9" t="s">
        <v>2462</v>
      </c>
      <c r="N37" s="9" t="s">
        <v>1761</v>
      </c>
      <c r="O37" s="62">
        <v>1</v>
      </c>
      <c r="P37" s="60"/>
    </row>
    <row r="38" spans="1:16">
      <c r="A38" s="8" t="s">
        <v>2902</v>
      </c>
      <c r="B38" s="9" t="s">
        <v>27</v>
      </c>
      <c r="C38" s="9" t="s">
        <v>2924</v>
      </c>
      <c r="D38" s="9" t="s">
        <v>2925</v>
      </c>
      <c r="E38" s="9" t="s">
        <v>3329</v>
      </c>
      <c r="F38" s="9" t="s">
        <v>2487</v>
      </c>
      <c r="G38" s="60" t="str">
        <f t="shared" si="3"/>
        <v>AMB-0008</v>
      </c>
      <c r="H38" s="9"/>
      <c r="I38" s="9"/>
      <c r="J38" s="60"/>
      <c r="K38" s="60"/>
      <c r="L38" s="60"/>
      <c r="M38" s="9" t="s">
        <v>2683</v>
      </c>
      <c r="N38" s="9" t="s">
        <v>1680</v>
      </c>
      <c r="O38" s="62">
        <v>1</v>
      </c>
      <c r="P38" s="60"/>
    </row>
    <row r="39" spans="1:16">
      <c r="A39" s="8" t="s">
        <v>2902</v>
      </c>
      <c r="B39" s="9" t="s">
        <v>27</v>
      </c>
      <c r="C39" s="9" t="s">
        <v>2924</v>
      </c>
      <c r="D39" s="9" t="s">
        <v>2925</v>
      </c>
      <c r="E39" s="9" t="s">
        <v>3329</v>
      </c>
      <c r="F39" s="9" t="s">
        <v>2487</v>
      </c>
      <c r="G39" s="60" t="str">
        <f t="shared" si="3"/>
        <v>AMB-0008</v>
      </c>
      <c r="H39" s="9"/>
      <c r="I39" s="9"/>
      <c r="J39" s="60"/>
      <c r="K39" s="60"/>
      <c r="L39" s="60"/>
      <c r="M39" s="9" t="s">
        <v>2683</v>
      </c>
      <c r="N39" s="9" t="s">
        <v>1682</v>
      </c>
      <c r="O39" s="62">
        <v>1</v>
      </c>
      <c r="P39" s="60"/>
    </row>
    <row r="40" spans="1:16">
      <c r="A40" s="8" t="s">
        <v>2902</v>
      </c>
      <c r="B40" s="9" t="s">
        <v>27</v>
      </c>
      <c r="C40" s="9" t="s">
        <v>2924</v>
      </c>
      <c r="D40" s="9" t="s">
        <v>2925</v>
      </c>
      <c r="E40" s="9" t="s">
        <v>3329</v>
      </c>
      <c r="F40" s="9" t="s">
        <v>2487</v>
      </c>
      <c r="G40" s="60" t="str">
        <f t="shared" si="3"/>
        <v>AMB-0008</v>
      </c>
      <c r="H40" s="9"/>
      <c r="I40" s="9"/>
      <c r="J40" s="60"/>
      <c r="K40" s="60"/>
      <c r="L40" s="60"/>
      <c r="M40" s="9" t="s">
        <v>2683</v>
      </c>
      <c r="N40" s="9" t="s">
        <v>1683</v>
      </c>
      <c r="O40" s="62">
        <v>1</v>
      </c>
      <c r="P40" s="60"/>
    </row>
    <row r="41" spans="1:16">
      <c r="A41" s="8" t="s">
        <v>2902</v>
      </c>
      <c r="B41" s="9" t="s">
        <v>27</v>
      </c>
      <c r="C41" s="9" t="s">
        <v>2924</v>
      </c>
      <c r="D41" s="9" t="s">
        <v>2925</v>
      </c>
      <c r="E41" s="9" t="s">
        <v>3329</v>
      </c>
      <c r="F41" s="9" t="s">
        <v>2487</v>
      </c>
      <c r="G41" s="60" t="str">
        <f t="shared" si="3"/>
        <v>AMB-0008</v>
      </c>
      <c r="H41" s="9"/>
      <c r="I41" s="9"/>
      <c r="J41" s="60"/>
      <c r="K41" s="60"/>
      <c r="L41" s="60"/>
      <c r="M41" s="9" t="s">
        <v>2546</v>
      </c>
      <c r="N41" s="9" t="s">
        <v>625</v>
      </c>
      <c r="O41" s="62">
        <v>1</v>
      </c>
      <c r="P41" s="60"/>
    </row>
    <row r="42" spans="1:16">
      <c r="A42" s="8" t="s">
        <v>2902</v>
      </c>
      <c r="B42" s="9" t="s">
        <v>27</v>
      </c>
      <c r="C42" s="9" t="s">
        <v>2924</v>
      </c>
      <c r="D42" s="9" t="s">
        <v>2925</v>
      </c>
      <c r="E42" s="9" t="s">
        <v>3329</v>
      </c>
      <c r="F42" s="9" t="s">
        <v>2487</v>
      </c>
      <c r="G42" s="60" t="str">
        <f t="shared" si="3"/>
        <v>AMB-0008</v>
      </c>
      <c r="H42" s="9"/>
      <c r="I42" s="9"/>
      <c r="J42" s="60"/>
      <c r="K42" s="60"/>
      <c r="L42" s="60"/>
      <c r="M42" s="9" t="s">
        <v>2546</v>
      </c>
      <c r="N42" s="9" t="s">
        <v>626</v>
      </c>
      <c r="O42" s="62">
        <v>1</v>
      </c>
      <c r="P42" s="60"/>
    </row>
    <row r="43" spans="1:16">
      <c r="A43" s="8" t="s">
        <v>2902</v>
      </c>
      <c r="B43" s="9" t="s">
        <v>27</v>
      </c>
      <c r="C43" s="9" t="s">
        <v>2924</v>
      </c>
      <c r="D43" s="9" t="s">
        <v>2925</v>
      </c>
      <c r="E43" s="9" t="s">
        <v>3329</v>
      </c>
      <c r="F43" s="9" t="s">
        <v>2613</v>
      </c>
      <c r="G43" s="60" t="str">
        <f t="shared" si="3"/>
        <v>AMB-0008</v>
      </c>
      <c r="H43" s="9"/>
      <c r="I43" s="9"/>
      <c r="J43" s="60"/>
      <c r="K43" s="60"/>
      <c r="L43" s="60"/>
      <c r="M43" s="9" t="s">
        <v>2462</v>
      </c>
      <c r="N43" s="9" t="s">
        <v>1762</v>
      </c>
      <c r="O43" s="62">
        <v>1</v>
      </c>
      <c r="P43" s="60"/>
    </row>
    <row r="44" spans="1:16">
      <c r="A44" s="8" t="s">
        <v>2902</v>
      </c>
      <c r="B44" s="9" t="s">
        <v>27</v>
      </c>
      <c r="C44" s="9" t="s">
        <v>2924</v>
      </c>
      <c r="D44" s="9" t="s">
        <v>2925</v>
      </c>
      <c r="E44" s="9" t="s">
        <v>3329</v>
      </c>
      <c r="F44" s="9" t="s">
        <v>2613</v>
      </c>
      <c r="G44" s="60" t="str">
        <f t="shared" si="3"/>
        <v>AMB-0008</v>
      </c>
      <c r="H44" s="9"/>
      <c r="I44" s="9"/>
      <c r="J44" s="60"/>
      <c r="K44" s="60"/>
      <c r="L44" s="60"/>
      <c r="M44" s="9" t="s">
        <v>2683</v>
      </c>
      <c r="N44" s="9" t="s">
        <v>1684</v>
      </c>
      <c r="O44" s="62">
        <v>1</v>
      </c>
      <c r="P44" s="60"/>
    </row>
    <row r="45" spans="1:16">
      <c r="A45" s="8" t="s">
        <v>2902</v>
      </c>
      <c r="B45" s="9" t="s">
        <v>27</v>
      </c>
      <c r="C45" s="9" t="s">
        <v>2924</v>
      </c>
      <c r="D45" s="9" t="s">
        <v>2925</v>
      </c>
      <c r="E45" s="9" t="s">
        <v>3329</v>
      </c>
      <c r="F45" s="9" t="s">
        <v>2613</v>
      </c>
      <c r="G45" s="60" t="str">
        <f t="shared" si="3"/>
        <v>AMB-0008</v>
      </c>
      <c r="H45" s="9"/>
      <c r="I45" s="9"/>
      <c r="J45" s="60"/>
      <c r="K45" s="60"/>
      <c r="L45" s="60"/>
      <c r="M45" s="9" t="s">
        <v>2683</v>
      </c>
      <c r="N45" s="9" t="s">
        <v>1685</v>
      </c>
      <c r="O45" s="62">
        <v>1</v>
      </c>
      <c r="P45" s="60"/>
    </row>
    <row r="46" spans="1:16">
      <c r="A46" s="8" t="s">
        <v>2902</v>
      </c>
      <c r="B46" s="9" t="s">
        <v>27</v>
      </c>
      <c r="C46" s="9" t="s">
        <v>2924</v>
      </c>
      <c r="D46" s="9" t="s">
        <v>2925</v>
      </c>
      <c r="E46" s="9" t="s">
        <v>3329</v>
      </c>
      <c r="F46" s="9" t="s">
        <v>2613</v>
      </c>
      <c r="G46" s="60" t="str">
        <f t="shared" si="3"/>
        <v>AMB-0008</v>
      </c>
      <c r="H46" s="9"/>
      <c r="I46" s="9"/>
      <c r="J46" s="60"/>
      <c r="K46" s="60"/>
      <c r="L46" s="60"/>
      <c r="M46" s="9" t="s">
        <v>2546</v>
      </c>
      <c r="N46" s="9" t="s">
        <v>627</v>
      </c>
      <c r="O46" s="62">
        <v>1</v>
      </c>
      <c r="P46" s="60"/>
    </row>
    <row r="47" spans="1:16">
      <c r="A47" s="8" t="s">
        <v>2902</v>
      </c>
      <c r="B47" s="9" t="s">
        <v>27</v>
      </c>
      <c r="C47" s="9" t="s">
        <v>2924</v>
      </c>
      <c r="D47" s="9" t="s">
        <v>2925</v>
      </c>
      <c r="E47" s="9" t="s">
        <v>3329</v>
      </c>
      <c r="F47" s="9" t="s">
        <v>2613</v>
      </c>
      <c r="G47" s="60" t="str">
        <f t="shared" si="3"/>
        <v>AMB-0008</v>
      </c>
      <c r="H47" s="9"/>
      <c r="I47" s="9"/>
      <c r="J47" s="60"/>
      <c r="K47" s="60"/>
      <c r="L47" s="60"/>
      <c r="M47" s="9" t="s">
        <v>2546</v>
      </c>
      <c r="N47" s="9" t="s">
        <v>628</v>
      </c>
      <c r="O47" s="62">
        <v>1</v>
      </c>
      <c r="P47" s="60"/>
    </row>
    <row r="48" spans="1:16">
      <c r="A48" s="8" t="s">
        <v>2902</v>
      </c>
      <c r="B48" s="9" t="s">
        <v>27</v>
      </c>
      <c r="C48" s="9" t="s">
        <v>2924</v>
      </c>
      <c r="D48" s="9" t="s">
        <v>2925</v>
      </c>
      <c r="E48" s="9" t="s">
        <v>3178</v>
      </c>
      <c r="F48" s="9" t="s">
        <v>3312</v>
      </c>
      <c r="G48" s="60" t="str">
        <f t="shared" si="3"/>
        <v>AMB-0008</v>
      </c>
      <c r="H48" s="9"/>
      <c r="I48" s="9"/>
      <c r="J48" s="60"/>
      <c r="K48" s="60"/>
      <c r="L48" s="60"/>
      <c r="M48" s="9" t="s">
        <v>2685</v>
      </c>
      <c r="N48" s="9" t="s">
        <v>1665</v>
      </c>
      <c r="O48" s="62">
        <v>1</v>
      </c>
      <c r="P48" s="60"/>
    </row>
    <row r="49" spans="1:16">
      <c r="A49" s="8" t="s">
        <v>2902</v>
      </c>
      <c r="B49" s="9" t="s">
        <v>27</v>
      </c>
      <c r="C49" s="9" t="s">
        <v>2924</v>
      </c>
      <c r="D49" s="9" t="s">
        <v>2925</v>
      </c>
      <c r="E49" s="9" t="s">
        <v>3178</v>
      </c>
      <c r="F49" s="9" t="s">
        <v>3312</v>
      </c>
      <c r="G49" s="60" t="str">
        <f t="shared" si="3"/>
        <v>AMB-0008</v>
      </c>
      <c r="H49" s="9"/>
      <c r="I49" s="9"/>
      <c r="J49" s="60"/>
      <c r="K49" s="60"/>
      <c r="L49" s="60"/>
      <c r="M49" s="9" t="s">
        <v>2686</v>
      </c>
      <c r="N49" s="9" t="s">
        <v>2529</v>
      </c>
      <c r="O49" s="62"/>
      <c r="P49" s="60"/>
    </row>
    <row r="50" spans="1:16">
      <c r="A50" s="8" t="s">
        <v>2902</v>
      </c>
      <c r="B50" s="9" t="s">
        <v>27</v>
      </c>
      <c r="C50" s="9" t="s">
        <v>2924</v>
      </c>
      <c r="D50" s="9" t="s">
        <v>2925</v>
      </c>
      <c r="E50" s="9" t="s">
        <v>3178</v>
      </c>
      <c r="F50" s="9" t="s">
        <v>3312</v>
      </c>
      <c r="G50" s="60" t="str">
        <f t="shared" si="3"/>
        <v>AMB-0008</v>
      </c>
      <c r="H50" s="9"/>
      <c r="I50" s="9"/>
      <c r="J50" s="60"/>
      <c r="K50" s="60"/>
      <c r="L50" s="60"/>
      <c r="M50" s="9" t="s">
        <v>2546</v>
      </c>
      <c r="N50" s="9" t="s">
        <v>629</v>
      </c>
      <c r="O50" s="62">
        <v>1</v>
      </c>
      <c r="P50" s="60"/>
    </row>
    <row r="51" spans="1:16">
      <c r="A51" s="8" t="s">
        <v>2902</v>
      </c>
      <c r="B51" s="9" t="s">
        <v>27</v>
      </c>
      <c r="C51" s="9" t="s">
        <v>2924</v>
      </c>
      <c r="D51" s="9" t="s">
        <v>2925</v>
      </c>
      <c r="E51" s="9" t="s">
        <v>4192</v>
      </c>
      <c r="F51" s="9" t="s">
        <v>4198</v>
      </c>
      <c r="G51" s="60" t="str">
        <f t="shared" si="3"/>
        <v>AMB-0008</v>
      </c>
      <c r="H51" s="9"/>
      <c r="I51" s="9"/>
      <c r="J51" s="60"/>
      <c r="K51" s="60"/>
      <c r="L51" s="60"/>
      <c r="M51" s="9" t="s">
        <v>2686</v>
      </c>
      <c r="N51" s="9" t="s">
        <v>2525</v>
      </c>
      <c r="O51" s="62">
        <v>1</v>
      </c>
      <c r="P51" s="60"/>
    </row>
    <row r="52" spans="1:16">
      <c r="A52" s="8" t="s">
        <v>2902</v>
      </c>
      <c r="B52" s="9" t="s">
        <v>27</v>
      </c>
      <c r="C52" s="9" t="s">
        <v>2924</v>
      </c>
      <c r="D52" s="9" t="s">
        <v>2925</v>
      </c>
      <c r="E52" s="9" t="s">
        <v>4192</v>
      </c>
      <c r="F52" s="9" t="s">
        <v>4198</v>
      </c>
      <c r="G52" s="60" t="str">
        <f t="shared" si="3"/>
        <v>AMB-0008</v>
      </c>
      <c r="H52" s="9"/>
      <c r="I52" s="9"/>
      <c r="J52" s="60"/>
      <c r="K52" s="60"/>
      <c r="L52" s="60"/>
      <c r="M52" s="9" t="s">
        <v>2685</v>
      </c>
      <c r="N52" s="9" t="s">
        <v>1666</v>
      </c>
      <c r="O52" s="62">
        <v>1</v>
      </c>
      <c r="P52" s="60"/>
    </row>
    <row r="53" spans="1:16">
      <c r="A53" s="8" t="s">
        <v>2902</v>
      </c>
      <c r="B53" s="9" t="s">
        <v>27</v>
      </c>
      <c r="C53" s="9" t="s">
        <v>2924</v>
      </c>
      <c r="D53" s="9" t="s">
        <v>2925</v>
      </c>
      <c r="E53" s="9" t="s">
        <v>4192</v>
      </c>
      <c r="F53" s="9" t="s">
        <v>4198</v>
      </c>
      <c r="G53" s="60" t="str">
        <f t="shared" si="3"/>
        <v>AMB-0008</v>
      </c>
      <c r="H53" s="9"/>
      <c r="I53" s="9"/>
      <c r="J53" s="60"/>
      <c r="K53" s="60"/>
      <c r="L53" s="60"/>
      <c r="M53" s="9" t="s">
        <v>2546</v>
      </c>
      <c r="N53" s="9" t="s">
        <v>631</v>
      </c>
      <c r="O53" s="62">
        <v>0.8</v>
      </c>
      <c r="P53" s="60"/>
    </row>
    <row r="54" spans="1:16">
      <c r="A54" s="8" t="s">
        <v>2902</v>
      </c>
      <c r="B54" s="9" t="s">
        <v>27</v>
      </c>
      <c r="C54" s="9" t="s">
        <v>2905</v>
      </c>
      <c r="D54" s="9" t="s">
        <v>2906</v>
      </c>
      <c r="E54" s="9" t="s">
        <v>3034</v>
      </c>
      <c r="F54" s="9" t="s">
        <v>2487</v>
      </c>
      <c r="G54" s="60" t="str">
        <f t="shared" si="3"/>
        <v>AMB-0008</v>
      </c>
      <c r="H54" s="9"/>
      <c r="I54" s="9"/>
      <c r="J54" s="60"/>
      <c r="K54" s="60"/>
      <c r="L54" s="60"/>
      <c r="M54" s="9" t="s">
        <v>2686</v>
      </c>
      <c r="N54" s="9" t="s">
        <v>2526</v>
      </c>
      <c r="O54" s="62">
        <v>0.8</v>
      </c>
      <c r="P54" s="60"/>
    </row>
    <row r="55" spans="1:16">
      <c r="A55" s="8" t="s">
        <v>2902</v>
      </c>
      <c r="B55" s="9" t="s">
        <v>27</v>
      </c>
      <c r="C55" s="9" t="s">
        <v>2905</v>
      </c>
      <c r="D55" s="9" t="s">
        <v>2906</v>
      </c>
      <c r="E55" s="9" t="s">
        <v>3034</v>
      </c>
      <c r="F55" s="9" t="s">
        <v>2487</v>
      </c>
      <c r="G55" s="60" t="str">
        <f t="shared" si="3"/>
        <v>AMB-0008</v>
      </c>
      <c r="H55" s="9"/>
      <c r="I55" s="9"/>
      <c r="J55" s="60"/>
      <c r="K55" s="60"/>
      <c r="L55" s="60"/>
      <c r="M55" s="9" t="s">
        <v>2683</v>
      </c>
      <c r="N55" s="9" t="s">
        <v>1687</v>
      </c>
      <c r="O55" s="62">
        <v>1</v>
      </c>
      <c r="P55" s="60"/>
    </row>
    <row r="56" spans="1:16">
      <c r="A56" s="8" t="s">
        <v>2902</v>
      </c>
      <c r="B56" s="9" t="s">
        <v>27</v>
      </c>
      <c r="C56" s="9" t="s">
        <v>2905</v>
      </c>
      <c r="D56" s="9" t="s">
        <v>2906</v>
      </c>
      <c r="E56" s="9" t="s">
        <v>3034</v>
      </c>
      <c r="F56" s="9" t="s">
        <v>2487</v>
      </c>
      <c r="G56" s="60" t="str">
        <f t="shared" si="3"/>
        <v>AMB-0008</v>
      </c>
      <c r="H56" s="9"/>
      <c r="I56" s="9"/>
      <c r="J56" s="60"/>
      <c r="K56" s="60"/>
      <c r="L56" s="60"/>
      <c r="M56" s="9" t="s">
        <v>2546</v>
      </c>
      <c r="N56" s="9" t="s">
        <v>634</v>
      </c>
      <c r="O56" s="62">
        <v>0.9</v>
      </c>
      <c r="P56" s="60"/>
    </row>
    <row r="57" spans="1:16">
      <c r="A57" s="8" t="s">
        <v>2902</v>
      </c>
      <c r="B57" s="9" t="s">
        <v>27</v>
      </c>
      <c r="C57" s="9" t="s">
        <v>2905</v>
      </c>
      <c r="D57" s="9" t="s">
        <v>2906</v>
      </c>
      <c r="E57" s="9" t="s">
        <v>3034</v>
      </c>
      <c r="F57" s="9" t="s">
        <v>2613</v>
      </c>
      <c r="G57" s="60" t="str">
        <f t="shared" si="3"/>
        <v>AMB-0008</v>
      </c>
      <c r="H57" s="9"/>
      <c r="I57" s="9"/>
      <c r="J57" s="60"/>
      <c r="K57" s="60"/>
      <c r="L57" s="60"/>
      <c r="M57" s="9" t="s">
        <v>2686</v>
      </c>
      <c r="N57" s="9" t="s">
        <v>2531</v>
      </c>
      <c r="O57" s="77"/>
      <c r="P57" s="60"/>
    </row>
    <row r="58" spans="1:16">
      <c r="A58" s="8" t="s">
        <v>2902</v>
      </c>
      <c r="B58" s="9" t="s">
        <v>27</v>
      </c>
      <c r="C58" s="9" t="s">
        <v>2905</v>
      </c>
      <c r="D58" s="9" t="s">
        <v>2906</v>
      </c>
      <c r="E58" s="9" t="s">
        <v>3034</v>
      </c>
      <c r="F58" s="9" t="s">
        <v>2613</v>
      </c>
      <c r="G58" s="60" t="str">
        <f t="shared" si="3"/>
        <v>AMB-0008</v>
      </c>
      <c r="H58" s="9"/>
      <c r="I58" s="9"/>
      <c r="J58" s="60"/>
      <c r="K58" s="60"/>
      <c r="L58" s="60"/>
      <c r="M58" s="9" t="s">
        <v>2683</v>
      </c>
      <c r="N58" s="9" t="s">
        <v>1688</v>
      </c>
      <c r="O58" s="62">
        <v>1</v>
      </c>
      <c r="P58" s="60"/>
    </row>
    <row r="59" spans="1:16">
      <c r="A59" s="8" t="s">
        <v>2902</v>
      </c>
      <c r="B59" s="9" t="s">
        <v>27</v>
      </c>
      <c r="C59" s="9" t="s">
        <v>2905</v>
      </c>
      <c r="D59" s="9" t="s">
        <v>2906</v>
      </c>
      <c r="E59" s="9" t="s">
        <v>3034</v>
      </c>
      <c r="F59" s="9" t="s">
        <v>2613</v>
      </c>
      <c r="G59" s="60" t="str">
        <f t="shared" si="3"/>
        <v>AMB-0008</v>
      </c>
      <c r="H59" s="9"/>
      <c r="I59" s="9"/>
      <c r="J59" s="60"/>
      <c r="K59" s="60"/>
      <c r="L59" s="60"/>
      <c r="M59" s="9" t="s">
        <v>2546</v>
      </c>
      <c r="N59" s="9" t="s">
        <v>636</v>
      </c>
      <c r="O59" s="62">
        <v>0.9</v>
      </c>
      <c r="P59" s="60"/>
    </row>
    <row r="60" spans="1:16">
      <c r="A60" s="8" t="s">
        <v>2902</v>
      </c>
      <c r="B60" s="9" t="s">
        <v>27</v>
      </c>
      <c r="C60" s="9" t="s">
        <v>5085</v>
      </c>
      <c r="D60" s="9" t="s">
        <v>3037</v>
      </c>
      <c r="E60" s="9" t="s">
        <v>3037</v>
      </c>
      <c r="F60" s="9" t="s">
        <v>5096</v>
      </c>
      <c r="G60" s="60" t="str">
        <f t="shared" si="3"/>
        <v>AMB-0008</v>
      </c>
      <c r="H60" s="9"/>
      <c r="I60" s="9"/>
      <c r="J60" s="60"/>
      <c r="K60" s="60"/>
      <c r="L60" s="60"/>
      <c r="M60" s="9" t="s">
        <v>2686</v>
      </c>
      <c r="N60" s="9" t="s">
        <v>2534</v>
      </c>
      <c r="O60" s="77"/>
      <c r="P60" s="60"/>
    </row>
    <row r="61" spans="1:16">
      <c r="A61" s="8" t="s">
        <v>2902</v>
      </c>
      <c r="B61" s="9" t="s">
        <v>27</v>
      </c>
      <c r="C61" s="9" t="s">
        <v>5085</v>
      </c>
      <c r="D61" s="9" t="s">
        <v>3037</v>
      </c>
      <c r="E61" s="9" t="s">
        <v>3037</v>
      </c>
      <c r="F61" s="9" t="s">
        <v>5096</v>
      </c>
      <c r="G61" s="60" t="str">
        <f t="shared" si="3"/>
        <v>AMB-0008</v>
      </c>
      <c r="H61" s="9"/>
      <c r="I61" s="9"/>
      <c r="J61" s="60"/>
      <c r="K61" s="60"/>
      <c r="L61" s="60"/>
      <c r="M61" s="9" t="s">
        <v>2683</v>
      </c>
      <c r="N61" s="9" t="s">
        <v>1691</v>
      </c>
      <c r="O61" s="62">
        <v>1</v>
      </c>
      <c r="P61" s="60"/>
    </row>
    <row r="62" spans="1:16">
      <c r="A62" s="8" t="s">
        <v>2902</v>
      </c>
      <c r="B62" s="9" t="s">
        <v>27</v>
      </c>
      <c r="C62" s="9" t="s">
        <v>5085</v>
      </c>
      <c r="D62" s="9" t="s">
        <v>3037</v>
      </c>
      <c r="E62" s="9" t="s">
        <v>3037</v>
      </c>
      <c r="F62" s="9" t="s">
        <v>5096</v>
      </c>
      <c r="G62" s="60" t="str">
        <f t="shared" si="3"/>
        <v>AMB-0008</v>
      </c>
      <c r="H62" s="9"/>
      <c r="I62" s="9"/>
      <c r="J62" s="60"/>
      <c r="K62" s="60"/>
      <c r="L62" s="60"/>
      <c r="M62" s="9" t="s">
        <v>2546</v>
      </c>
      <c r="N62" s="9" t="s">
        <v>640</v>
      </c>
      <c r="O62" s="62">
        <v>1</v>
      </c>
      <c r="P62" s="60"/>
    </row>
    <row r="63" spans="1:16">
      <c r="A63" s="8" t="s">
        <v>2902</v>
      </c>
      <c r="B63" s="9" t="s">
        <v>27</v>
      </c>
      <c r="C63" s="9" t="s">
        <v>5085</v>
      </c>
      <c r="D63" s="9" t="s">
        <v>3037</v>
      </c>
      <c r="E63" s="9" t="s">
        <v>3037</v>
      </c>
      <c r="F63" s="9" t="s">
        <v>5112</v>
      </c>
      <c r="G63" s="60" t="str">
        <f t="shared" si="3"/>
        <v>AMB-0008</v>
      </c>
      <c r="H63" s="9"/>
      <c r="I63" s="9"/>
      <c r="J63" s="60"/>
      <c r="K63" s="60"/>
      <c r="L63" s="60"/>
      <c r="M63" s="9" t="s">
        <v>2686</v>
      </c>
      <c r="N63" s="9" t="s">
        <v>2535</v>
      </c>
      <c r="O63" s="77"/>
      <c r="P63" s="60"/>
    </row>
    <row r="64" spans="1:16">
      <c r="A64" s="8" t="s">
        <v>2902</v>
      </c>
      <c r="B64" s="9" t="s">
        <v>27</v>
      </c>
      <c r="C64" s="9" t="s">
        <v>5085</v>
      </c>
      <c r="D64" s="9" t="s">
        <v>3037</v>
      </c>
      <c r="E64" s="9" t="s">
        <v>3037</v>
      </c>
      <c r="F64" s="9" t="s">
        <v>5112</v>
      </c>
      <c r="G64" s="60" t="str">
        <f t="shared" si="3"/>
        <v>AMB-0008</v>
      </c>
      <c r="H64" s="9"/>
      <c r="I64" s="9"/>
      <c r="J64" s="60"/>
      <c r="K64" s="60"/>
      <c r="L64" s="60"/>
      <c r="M64" s="9" t="s">
        <v>2683</v>
      </c>
      <c r="N64" s="9" t="s">
        <v>1692</v>
      </c>
      <c r="O64" s="62">
        <v>1</v>
      </c>
      <c r="P64" s="60"/>
    </row>
    <row r="65" spans="1:16">
      <c r="A65" s="8" t="s">
        <v>2902</v>
      </c>
      <c r="B65" s="9" t="s">
        <v>27</v>
      </c>
      <c r="C65" s="9" t="s">
        <v>5085</v>
      </c>
      <c r="D65" s="9" t="s">
        <v>3037</v>
      </c>
      <c r="E65" s="9" t="s">
        <v>3037</v>
      </c>
      <c r="F65" s="9" t="s">
        <v>5112</v>
      </c>
      <c r="G65" s="60" t="str">
        <f t="shared" si="3"/>
        <v>AMB-0008</v>
      </c>
      <c r="H65" s="9"/>
      <c r="I65" s="9"/>
      <c r="J65" s="60"/>
      <c r="K65" s="60"/>
      <c r="L65" s="60"/>
      <c r="M65" s="9" t="s">
        <v>2546</v>
      </c>
      <c r="N65" s="9" t="s">
        <v>641</v>
      </c>
      <c r="O65" s="62">
        <v>1</v>
      </c>
      <c r="P65" s="60"/>
    </row>
    <row r="66" spans="1:16">
      <c r="A66" s="8" t="s">
        <v>2902</v>
      </c>
      <c r="B66" s="9" t="s">
        <v>27</v>
      </c>
      <c r="C66" s="9" t="s">
        <v>5085</v>
      </c>
      <c r="D66" s="9" t="s">
        <v>3037</v>
      </c>
      <c r="E66" s="9" t="s">
        <v>3037</v>
      </c>
      <c r="F66" s="9" t="s">
        <v>2487</v>
      </c>
      <c r="G66" s="60" t="str">
        <f t="shared" si="3"/>
        <v>AMB-0008</v>
      </c>
      <c r="H66" s="9"/>
      <c r="I66" s="9"/>
      <c r="J66" s="60"/>
      <c r="K66" s="60"/>
      <c r="L66" s="60"/>
      <c r="M66" s="9" t="s">
        <v>2686</v>
      </c>
      <c r="N66" s="9" t="s">
        <v>2527</v>
      </c>
      <c r="O66" s="62">
        <v>1</v>
      </c>
      <c r="P66" s="60"/>
    </row>
    <row r="67" spans="1:16">
      <c r="A67" s="8" t="s">
        <v>2902</v>
      </c>
      <c r="B67" s="9" t="s">
        <v>27</v>
      </c>
      <c r="C67" s="9" t="s">
        <v>5085</v>
      </c>
      <c r="D67" s="9" t="s">
        <v>3037</v>
      </c>
      <c r="E67" s="9" t="s">
        <v>3037</v>
      </c>
      <c r="F67" s="9" t="s">
        <v>2487</v>
      </c>
      <c r="G67" s="60" t="str">
        <f t="shared" si="3"/>
        <v>AMB-0008</v>
      </c>
      <c r="H67" s="9"/>
      <c r="I67" s="9"/>
      <c r="J67" s="60"/>
      <c r="K67" s="60"/>
      <c r="L67" s="60"/>
      <c r="M67" s="9" t="s">
        <v>2683</v>
      </c>
      <c r="N67" s="9" t="s">
        <v>1693</v>
      </c>
      <c r="O67" s="62">
        <v>1</v>
      </c>
      <c r="P67" s="60"/>
    </row>
    <row r="68" spans="1:16">
      <c r="A68" s="8" t="s">
        <v>2902</v>
      </c>
      <c r="B68" s="9" t="s">
        <v>27</v>
      </c>
      <c r="C68" s="9" t="s">
        <v>5085</v>
      </c>
      <c r="D68" s="9" t="s">
        <v>3037</v>
      </c>
      <c r="E68" s="9" t="s">
        <v>3037</v>
      </c>
      <c r="F68" s="9" t="s">
        <v>2487</v>
      </c>
      <c r="G68" s="60" t="str">
        <f t="shared" si="3"/>
        <v>AMB-0008</v>
      </c>
      <c r="H68" s="9"/>
      <c r="I68" s="9"/>
      <c r="J68" s="60"/>
      <c r="K68" s="60"/>
      <c r="L68" s="60"/>
      <c r="M68" s="9" t="s">
        <v>2683</v>
      </c>
      <c r="N68" s="9" t="s">
        <v>1694</v>
      </c>
      <c r="O68" s="62">
        <v>1</v>
      </c>
      <c r="P68" s="60"/>
    </row>
    <row r="69" spans="1:16">
      <c r="A69" s="8" t="s">
        <v>2902</v>
      </c>
      <c r="B69" s="9" t="s">
        <v>27</v>
      </c>
      <c r="C69" s="9" t="s">
        <v>5085</v>
      </c>
      <c r="D69" s="9" t="s">
        <v>3037</v>
      </c>
      <c r="E69" s="9" t="s">
        <v>3037</v>
      </c>
      <c r="F69" s="9" t="s">
        <v>2487</v>
      </c>
      <c r="G69" s="60" t="str">
        <f t="shared" si="3"/>
        <v>AMB-0008</v>
      </c>
      <c r="H69" s="9"/>
      <c r="I69" s="9"/>
      <c r="J69" s="60"/>
      <c r="K69" s="60"/>
      <c r="L69" s="60"/>
      <c r="M69" s="9" t="s">
        <v>2546</v>
      </c>
      <c r="N69" s="9" t="s">
        <v>642</v>
      </c>
      <c r="O69" s="62">
        <v>1</v>
      </c>
      <c r="P69" s="60"/>
    </row>
    <row r="70" spans="1:16">
      <c r="A70" s="8" t="s">
        <v>2902</v>
      </c>
      <c r="B70" s="9" t="s">
        <v>27</v>
      </c>
      <c r="C70" s="9" t="s">
        <v>5085</v>
      </c>
      <c r="D70" s="9" t="s">
        <v>3037</v>
      </c>
      <c r="E70" s="9" t="s">
        <v>3037</v>
      </c>
      <c r="F70" s="9" t="s">
        <v>2613</v>
      </c>
      <c r="G70" s="60" t="str">
        <f t="shared" si="3"/>
        <v>AMB-0008</v>
      </c>
      <c r="H70" s="9"/>
      <c r="I70" s="9"/>
      <c r="J70" s="60"/>
      <c r="K70" s="60"/>
      <c r="L70" s="60"/>
      <c r="M70" s="9" t="s">
        <v>2686</v>
      </c>
      <c r="N70" s="9" t="s">
        <v>2528</v>
      </c>
      <c r="O70" s="62">
        <v>1</v>
      </c>
      <c r="P70" s="60"/>
    </row>
    <row r="71" spans="1:16">
      <c r="A71" s="8" t="s">
        <v>2902</v>
      </c>
      <c r="B71" s="9" t="s">
        <v>27</v>
      </c>
      <c r="C71" s="9" t="s">
        <v>5085</v>
      </c>
      <c r="D71" s="9" t="s">
        <v>3037</v>
      </c>
      <c r="E71" s="9" t="s">
        <v>3037</v>
      </c>
      <c r="F71" s="9" t="s">
        <v>2613</v>
      </c>
      <c r="G71" s="60" t="str">
        <f t="shared" si="3"/>
        <v>AMB-0008</v>
      </c>
      <c r="H71" s="9"/>
      <c r="I71" s="9"/>
      <c r="J71" s="60"/>
      <c r="K71" s="60"/>
      <c r="L71" s="60"/>
      <c r="M71" s="9" t="s">
        <v>2683</v>
      </c>
      <c r="N71" s="9" t="s">
        <v>1695</v>
      </c>
      <c r="O71" s="62">
        <v>1</v>
      </c>
      <c r="P71" s="60"/>
    </row>
    <row r="72" spans="1:16">
      <c r="A72" s="8" t="s">
        <v>2902</v>
      </c>
      <c r="B72" s="9" t="s">
        <v>27</v>
      </c>
      <c r="C72" s="9" t="s">
        <v>5085</v>
      </c>
      <c r="D72" s="9" t="s">
        <v>3037</v>
      </c>
      <c r="E72" s="9" t="s">
        <v>3037</v>
      </c>
      <c r="F72" s="9" t="s">
        <v>2613</v>
      </c>
      <c r="G72" s="60" t="str">
        <f t="shared" si="3"/>
        <v>AMB-0008</v>
      </c>
      <c r="H72" s="9"/>
      <c r="I72" s="9"/>
      <c r="J72" s="60"/>
      <c r="K72" s="60"/>
      <c r="L72" s="60"/>
      <c r="M72" s="9" t="s">
        <v>2683</v>
      </c>
      <c r="N72" s="9" t="s">
        <v>1696</v>
      </c>
      <c r="O72" s="62">
        <v>1</v>
      </c>
      <c r="P72" s="60"/>
    </row>
    <row r="73" spans="1:16">
      <c r="A73" s="8" t="s">
        <v>2902</v>
      </c>
      <c r="B73" s="9" t="s">
        <v>27</v>
      </c>
      <c r="C73" s="9" t="s">
        <v>5085</v>
      </c>
      <c r="D73" s="9" t="s">
        <v>3037</v>
      </c>
      <c r="E73" s="9" t="s">
        <v>3037</v>
      </c>
      <c r="F73" s="9" t="s">
        <v>2613</v>
      </c>
      <c r="G73" s="60" t="str">
        <f t="shared" si="3"/>
        <v>AMB-0008</v>
      </c>
      <c r="H73" s="9"/>
      <c r="I73" s="9"/>
      <c r="J73" s="60"/>
      <c r="K73" s="60"/>
      <c r="L73" s="60"/>
      <c r="M73" s="9" t="s">
        <v>2546</v>
      </c>
      <c r="N73" s="9" t="s">
        <v>643</v>
      </c>
      <c r="O73" s="62">
        <v>1</v>
      </c>
      <c r="P73" s="60"/>
    </row>
    <row r="74" spans="1:16">
      <c r="A74" s="8" t="s">
        <v>2902</v>
      </c>
      <c r="B74" s="9" t="s">
        <v>27</v>
      </c>
      <c r="C74" s="9" t="s">
        <v>2956</v>
      </c>
      <c r="D74" s="9" t="s">
        <v>2957</v>
      </c>
      <c r="E74" s="9" t="s">
        <v>2957</v>
      </c>
      <c r="F74" s="9" t="s">
        <v>5065</v>
      </c>
      <c r="G74" s="60" t="str">
        <f t="shared" si="3"/>
        <v>AMB-0008</v>
      </c>
      <c r="H74" s="9"/>
      <c r="I74" s="9"/>
      <c r="J74" s="60"/>
      <c r="K74" s="60"/>
      <c r="L74" s="60"/>
      <c r="M74" s="9" t="s">
        <v>2686</v>
      </c>
      <c r="N74" s="9" t="s">
        <v>2523</v>
      </c>
      <c r="O74" s="62">
        <v>1</v>
      </c>
      <c r="P74" s="60"/>
    </row>
    <row r="75" spans="1:16">
      <c r="A75" s="8" t="s">
        <v>5124</v>
      </c>
      <c r="B75" s="9" t="s">
        <v>29</v>
      </c>
      <c r="C75" s="9" t="s">
        <v>5126</v>
      </c>
      <c r="D75" s="9" t="s">
        <v>3320</v>
      </c>
      <c r="E75" s="9" t="s">
        <v>5127</v>
      </c>
      <c r="F75" s="9" t="s">
        <v>5128</v>
      </c>
      <c r="G75" s="60" t="str">
        <f t="shared" si="3"/>
        <v>AMB-0008</v>
      </c>
      <c r="H75" s="9"/>
      <c r="I75" s="9"/>
      <c r="J75" s="60"/>
      <c r="K75" s="60"/>
      <c r="L75" s="60"/>
      <c r="M75" s="9" t="s">
        <v>2462</v>
      </c>
      <c r="N75" s="9" t="s">
        <v>1738</v>
      </c>
      <c r="O75" s="62">
        <v>1</v>
      </c>
      <c r="P75" s="60"/>
    </row>
    <row r="76" spans="1:16">
      <c r="A76" s="8" t="s">
        <v>5124</v>
      </c>
      <c r="B76" s="9" t="s">
        <v>29</v>
      </c>
      <c r="C76" s="9" t="s">
        <v>5126</v>
      </c>
      <c r="D76" s="9" t="s">
        <v>3320</v>
      </c>
      <c r="E76" s="9" t="s">
        <v>5127</v>
      </c>
      <c r="F76" s="9" t="s">
        <v>5128</v>
      </c>
      <c r="G76" s="60" t="str">
        <f t="shared" si="3"/>
        <v>AMB-0008</v>
      </c>
      <c r="H76" s="9"/>
      <c r="I76" s="9"/>
      <c r="J76" s="60"/>
      <c r="K76" s="60"/>
      <c r="L76" s="60"/>
      <c r="M76" s="9" t="s">
        <v>2683</v>
      </c>
      <c r="N76" s="9" t="s">
        <v>1671</v>
      </c>
      <c r="O76" s="62">
        <v>1</v>
      </c>
      <c r="P76" s="60"/>
    </row>
    <row r="77" spans="1:16">
      <c r="A77" s="8" t="s">
        <v>5124</v>
      </c>
      <c r="B77" s="9" t="s">
        <v>29</v>
      </c>
      <c r="C77" s="9" t="s">
        <v>5126</v>
      </c>
      <c r="D77" s="9" t="s">
        <v>3320</v>
      </c>
      <c r="E77" s="9" t="s">
        <v>5127</v>
      </c>
      <c r="F77" s="9" t="s">
        <v>5128</v>
      </c>
      <c r="G77" s="60" t="str">
        <f t="shared" si="3"/>
        <v>AMB-0008</v>
      </c>
      <c r="H77" s="9"/>
      <c r="I77" s="9"/>
      <c r="J77" s="60"/>
      <c r="K77" s="60"/>
      <c r="L77" s="60"/>
      <c r="M77" s="9" t="s">
        <v>2683</v>
      </c>
      <c r="N77" s="9" t="s">
        <v>1672</v>
      </c>
      <c r="O77" s="62">
        <v>1</v>
      </c>
      <c r="P77" s="60"/>
    </row>
    <row r="78" spans="1:16">
      <c r="A78" s="8" t="s">
        <v>5124</v>
      </c>
      <c r="B78" s="9" t="s">
        <v>29</v>
      </c>
      <c r="C78" s="9" t="s">
        <v>5126</v>
      </c>
      <c r="D78" s="9" t="s">
        <v>3320</v>
      </c>
      <c r="E78" s="9" t="s">
        <v>5127</v>
      </c>
      <c r="F78" s="9" t="s">
        <v>5128</v>
      </c>
      <c r="G78" s="60" t="str">
        <f t="shared" si="3"/>
        <v>AMB-0008</v>
      </c>
      <c r="H78" s="9"/>
      <c r="I78" s="9"/>
      <c r="J78" s="60"/>
      <c r="K78" s="60"/>
      <c r="L78" s="60"/>
      <c r="M78" s="9" t="s">
        <v>2546</v>
      </c>
      <c r="N78" s="9" t="s">
        <v>613</v>
      </c>
      <c r="O78" s="62">
        <v>1</v>
      </c>
      <c r="P78" s="60"/>
    </row>
    <row r="79" spans="1:16">
      <c r="A79" s="8" t="s">
        <v>5124</v>
      </c>
      <c r="B79" s="9" t="s">
        <v>29</v>
      </c>
      <c r="C79" s="9" t="s">
        <v>5126</v>
      </c>
      <c r="D79" s="9" t="s">
        <v>3320</v>
      </c>
      <c r="E79" s="9" t="s">
        <v>5127</v>
      </c>
      <c r="F79" s="9" t="s">
        <v>2613</v>
      </c>
      <c r="G79" s="60" t="str">
        <f t="shared" si="3"/>
        <v>AMB-0008</v>
      </c>
      <c r="H79" s="9"/>
      <c r="I79" s="9"/>
      <c r="J79" s="60"/>
      <c r="K79" s="60"/>
      <c r="L79" s="60"/>
      <c r="M79" s="9" t="s">
        <v>2462</v>
      </c>
      <c r="N79" s="9" t="s">
        <v>1739</v>
      </c>
      <c r="O79" s="62">
        <v>1</v>
      </c>
      <c r="P79" s="60"/>
    </row>
    <row r="80" spans="1:16">
      <c r="A80" s="8" t="s">
        <v>5124</v>
      </c>
      <c r="B80" s="9" t="s">
        <v>29</v>
      </c>
      <c r="C80" s="9" t="s">
        <v>5126</v>
      </c>
      <c r="D80" s="9" t="s">
        <v>3320</v>
      </c>
      <c r="E80" s="9" t="s">
        <v>5127</v>
      </c>
      <c r="F80" s="9" t="s">
        <v>2487</v>
      </c>
      <c r="G80" s="60" t="str">
        <f t="shared" si="3"/>
        <v>AMB-0008</v>
      </c>
      <c r="H80" s="9"/>
      <c r="I80" s="9"/>
      <c r="J80" s="60"/>
      <c r="K80" s="60"/>
      <c r="L80" s="60"/>
      <c r="M80" s="9" t="s">
        <v>2462</v>
      </c>
      <c r="N80" s="9" t="s">
        <v>1740</v>
      </c>
      <c r="O80" s="62">
        <v>1</v>
      </c>
      <c r="P80" s="60"/>
    </row>
    <row r="81" spans="1:16">
      <c r="A81" s="8" t="s">
        <v>5124</v>
      </c>
      <c r="B81" s="9" t="s">
        <v>29</v>
      </c>
      <c r="C81" s="9" t="s">
        <v>5134</v>
      </c>
      <c r="D81" s="9" t="s">
        <v>3187</v>
      </c>
      <c r="E81" s="9" t="s">
        <v>4567</v>
      </c>
      <c r="F81" s="9" t="s">
        <v>5136</v>
      </c>
      <c r="G81" s="60" t="str">
        <f t="shared" si="3"/>
        <v>AMB-0008</v>
      </c>
      <c r="H81" s="9"/>
      <c r="I81" s="9"/>
      <c r="J81" s="60"/>
      <c r="K81" s="60"/>
      <c r="L81" s="60"/>
      <c r="M81" s="9" t="s">
        <v>2462</v>
      </c>
      <c r="N81" s="9" t="s">
        <v>1741</v>
      </c>
      <c r="O81" s="62">
        <v>1</v>
      </c>
      <c r="P81" s="60"/>
    </row>
    <row r="82" spans="1:16">
      <c r="A82" s="8" t="s">
        <v>5124</v>
      </c>
      <c r="B82" s="9" t="s">
        <v>29</v>
      </c>
      <c r="C82" s="9" t="s">
        <v>5134</v>
      </c>
      <c r="D82" s="9" t="s">
        <v>3187</v>
      </c>
      <c r="E82" s="9" t="s">
        <v>4567</v>
      </c>
      <c r="F82" s="9" t="s">
        <v>5139</v>
      </c>
      <c r="G82" s="60" t="str">
        <f t="shared" si="3"/>
        <v>AMB-0008</v>
      </c>
      <c r="H82" s="9"/>
      <c r="I82" s="9"/>
      <c r="J82" s="60"/>
      <c r="K82" s="60"/>
      <c r="L82" s="60"/>
      <c r="M82" s="9" t="s">
        <v>2462</v>
      </c>
      <c r="N82" s="9" t="s">
        <v>1742</v>
      </c>
      <c r="O82" s="62">
        <v>1</v>
      </c>
      <c r="P82" s="60"/>
    </row>
    <row r="83" spans="1:16">
      <c r="A83" s="8" t="s">
        <v>5124</v>
      </c>
      <c r="B83" s="9" t="s">
        <v>29</v>
      </c>
      <c r="C83" s="9" t="s">
        <v>5143</v>
      </c>
      <c r="D83" s="9" t="s">
        <v>3248</v>
      </c>
      <c r="E83" s="9" t="s">
        <v>5144</v>
      </c>
      <c r="F83" s="9" t="s">
        <v>5145</v>
      </c>
      <c r="G83" s="60" t="str">
        <f t="shared" si="3"/>
        <v>AMB-0008</v>
      </c>
      <c r="H83" s="9"/>
      <c r="I83" s="9"/>
      <c r="J83" s="60"/>
      <c r="K83" s="60"/>
      <c r="L83" s="60"/>
      <c r="M83" s="9" t="s">
        <v>2462</v>
      </c>
      <c r="N83" s="9" t="s">
        <v>1743</v>
      </c>
      <c r="O83" s="62">
        <v>0.9</v>
      </c>
      <c r="P83" s="60"/>
    </row>
    <row r="84" spans="1:16">
      <c r="A84" s="8" t="s">
        <v>5124</v>
      </c>
      <c r="B84" s="9" t="s">
        <v>29</v>
      </c>
      <c r="C84" s="9" t="s">
        <v>5143</v>
      </c>
      <c r="D84" s="9" t="s">
        <v>3248</v>
      </c>
      <c r="E84" s="9" t="s">
        <v>5144</v>
      </c>
      <c r="F84" s="9" t="s">
        <v>5147</v>
      </c>
      <c r="G84" s="60" t="str">
        <f t="shared" si="3"/>
        <v>AMB-0008</v>
      </c>
      <c r="H84" s="9"/>
      <c r="I84" s="9"/>
      <c r="J84" s="60"/>
      <c r="K84" s="60"/>
      <c r="L84" s="60"/>
      <c r="M84" s="9" t="s">
        <v>2462</v>
      </c>
      <c r="N84" s="9" t="s">
        <v>1744</v>
      </c>
      <c r="O84" s="62">
        <v>1</v>
      </c>
      <c r="P84" s="60"/>
    </row>
    <row r="85" spans="1:16">
      <c r="A85" s="8" t="s">
        <v>5124</v>
      </c>
      <c r="B85" s="9" t="s">
        <v>29</v>
      </c>
      <c r="C85" s="9" t="s">
        <v>5143</v>
      </c>
      <c r="D85" s="9" t="s">
        <v>3248</v>
      </c>
      <c r="E85" s="9" t="s">
        <v>5150</v>
      </c>
      <c r="F85" s="9" t="s">
        <v>5151</v>
      </c>
      <c r="G85" s="60" t="str">
        <f t="shared" si="3"/>
        <v>AMB-0008</v>
      </c>
      <c r="H85" s="9"/>
      <c r="I85" s="9"/>
      <c r="J85" s="60"/>
      <c r="K85" s="60"/>
      <c r="L85" s="60"/>
      <c r="M85" s="9" t="s">
        <v>2462</v>
      </c>
      <c r="N85" s="9" t="s">
        <v>1747</v>
      </c>
      <c r="O85" s="62">
        <v>1</v>
      </c>
      <c r="P85" s="60"/>
    </row>
    <row r="86" spans="1:16">
      <c r="A86" s="8" t="s">
        <v>5124</v>
      </c>
      <c r="B86" s="9" t="s">
        <v>29</v>
      </c>
      <c r="C86" s="9" t="s">
        <v>5143</v>
      </c>
      <c r="D86" s="9" t="s">
        <v>3248</v>
      </c>
      <c r="E86" s="9" t="s">
        <v>5152</v>
      </c>
      <c r="F86" s="9" t="s">
        <v>5153</v>
      </c>
      <c r="G86" s="60" t="str">
        <f t="shared" si="3"/>
        <v>AMB-0008</v>
      </c>
      <c r="H86" s="9"/>
      <c r="I86" s="9"/>
      <c r="J86" s="60"/>
      <c r="K86" s="60"/>
      <c r="L86" s="60"/>
      <c r="M86" s="9" t="s">
        <v>2462</v>
      </c>
      <c r="N86" s="9" t="s">
        <v>1748</v>
      </c>
      <c r="O86" s="62">
        <v>1</v>
      </c>
      <c r="P86" s="60"/>
    </row>
    <row r="87" spans="1:16">
      <c r="A87" s="8" t="s">
        <v>5124</v>
      </c>
      <c r="B87" s="9" t="s">
        <v>29</v>
      </c>
      <c r="C87" s="9" t="s">
        <v>5143</v>
      </c>
      <c r="D87" s="9" t="s">
        <v>3248</v>
      </c>
      <c r="E87" s="9" t="s">
        <v>5156</v>
      </c>
      <c r="F87" s="9" t="s">
        <v>2613</v>
      </c>
      <c r="G87" s="60" t="str">
        <f t="shared" si="3"/>
        <v>AMB-0008</v>
      </c>
      <c r="H87" s="9"/>
      <c r="I87" s="9"/>
      <c r="J87" s="60"/>
      <c r="K87" s="60"/>
      <c r="L87" s="60"/>
      <c r="M87" s="9" t="s">
        <v>2462</v>
      </c>
      <c r="N87" s="9" t="s">
        <v>1749</v>
      </c>
      <c r="O87" s="62">
        <v>1</v>
      </c>
    </row>
    <row r="88" spans="1:16">
      <c r="A88" s="8" t="s">
        <v>5124</v>
      </c>
      <c r="B88" s="9" t="s">
        <v>29</v>
      </c>
      <c r="C88" s="9" t="s">
        <v>5143</v>
      </c>
      <c r="D88" s="9" t="s">
        <v>3248</v>
      </c>
      <c r="E88" s="9" t="s">
        <v>5010</v>
      </c>
      <c r="F88" s="9" t="s">
        <v>4198</v>
      </c>
      <c r="G88" s="60" t="str">
        <f t="shared" si="3"/>
        <v>AMB-0008</v>
      </c>
      <c r="H88" s="9"/>
      <c r="I88" s="9"/>
      <c r="J88" s="60"/>
      <c r="K88" s="60"/>
      <c r="L88" s="60"/>
      <c r="M88" s="9" t="s">
        <v>2462</v>
      </c>
      <c r="N88" s="9" t="s">
        <v>1751</v>
      </c>
      <c r="O88" s="62">
        <v>1</v>
      </c>
      <c r="P88" s="60"/>
    </row>
    <row r="89" spans="1:16">
      <c r="A89" s="8" t="s">
        <v>5124</v>
      </c>
      <c r="B89" s="9" t="s">
        <v>29</v>
      </c>
      <c r="C89" s="9" t="s">
        <v>214</v>
      </c>
      <c r="D89" s="9" t="s">
        <v>4763</v>
      </c>
      <c r="E89" s="9" t="s">
        <v>4763</v>
      </c>
      <c r="F89" s="9" t="s">
        <v>5161</v>
      </c>
      <c r="G89" s="60" t="str">
        <f t="shared" si="3"/>
        <v>AMB-0008</v>
      </c>
      <c r="H89" s="9"/>
      <c r="I89" s="9"/>
      <c r="J89" s="60"/>
      <c r="K89" s="60"/>
      <c r="L89" s="60"/>
      <c r="M89" s="9" t="s">
        <v>2462</v>
      </c>
      <c r="N89" s="9" t="s">
        <v>1752</v>
      </c>
      <c r="O89" s="62">
        <v>1</v>
      </c>
      <c r="P89" s="9" t="s">
        <v>5162</v>
      </c>
    </row>
    <row r="90" spans="1:16">
      <c r="A90" s="8" t="s">
        <v>5124</v>
      </c>
      <c r="B90" s="9" t="s">
        <v>29</v>
      </c>
      <c r="C90" s="9" t="s">
        <v>214</v>
      </c>
      <c r="D90" s="9" t="s">
        <v>4763</v>
      </c>
      <c r="E90" s="9" t="s">
        <v>4763</v>
      </c>
      <c r="F90" s="9" t="s">
        <v>5164</v>
      </c>
      <c r="G90" s="60" t="str">
        <f t="shared" si="3"/>
        <v>AMB-0008</v>
      </c>
      <c r="H90" s="9"/>
      <c r="I90" s="9"/>
      <c r="J90" s="60"/>
      <c r="K90" s="60"/>
      <c r="L90" s="60"/>
      <c r="M90" s="9" t="s">
        <v>2462</v>
      </c>
      <c r="N90" s="9" t="s">
        <v>1753</v>
      </c>
      <c r="O90" s="62">
        <v>1</v>
      </c>
      <c r="P90" s="9" t="s">
        <v>5162</v>
      </c>
    </row>
    <row r="91" spans="1:16">
      <c r="A91" s="8" t="s">
        <v>5124</v>
      </c>
      <c r="B91" s="9" t="s">
        <v>29</v>
      </c>
      <c r="C91" s="9" t="s">
        <v>5143</v>
      </c>
      <c r="D91" s="9" t="s">
        <v>3248</v>
      </c>
      <c r="E91" s="9" t="s">
        <v>5169</v>
      </c>
      <c r="F91" s="9" t="s">
        <v>2487</v>
      </c>
      <c r="G91" s="60" t="str">
        <f t="shared" si="3"/>
        <v>AMB-0008</v>
      </c>
      <c r="H91" s="9"/>
      <c r="I91" s="9"/>
      <c r="J91" s="60"/>
      <c r="K91" s="60"/>
      <c r="L91" s="60"/>
      <c r="M91" s="9" t="s">
        <v>2462</v>
      </c>
      <c r="N91" s="9" t="s">
        <v>1754</v>
      </c>
      <c r="O91" s="62">
        <v>1</v>
      </c>
      <c r="P91" s="60"/>
    </row>
    <row r="92" spans="1:16">
      <c r="A92" s="8" t="s">
        <v>5124</v>
      </c>
      <c r="B92" s="9" t="s">
        <v>29</v>
      </c>
      <c r="C92" s="9" t="s">
        <v>3729</v>
      </c>
      <c r="D92" s="9" t="s">
        <v>5171</v>
      </c>
      <c r="E92" s="9" t="s">
        <v>5172</v>
      </c>
      <c r="F92" s="9" t="s">
        <v>2613</v>
      </c>
      <c r="G92" s="60" t="str">
        <f t="shared" si="3"/>
        <v>AMB-0008</v>
      </c>
      <c r="H92" s="9"/>
      <c r="I92" s="9"/>
      <c r="J92" s="60"/>
      <c r="K92" s="60"/>
      <c r="L92" s="60"/>
      <c r="M92" s="9" t="s">
        <v>2462</v>
      </c>
      <c r="N92" s="9" t="s">
        <v>1757</v>
      </c>
      <c r="O92" s="62">
        <v>1</v>
      </c>
      <c r="P92" s="60"/>
    </row>
    <row r="93" spans="1:16">
      <c r="A93" s="8" t="s">
        <v>5124</v>
      </c>
      <c r="B93" s="9" t="s">
        <v>29</v>
      </c>
      <c r="C93" s="9" t="s">
        <v>5143</v>
      </c>
      <c r="D93" s="9" t="s">
        <v>3248</v>
      </c>
      <c r="E93" s="9" t="s">
        <v>4688</v>
      </c>
      <c r="F93" s="9" t="s">
        <v>2487</v>
      </c>
      <c r="G93" s="60" t="str">
        <f t="shared" si="3"/>
        <v>AMB-0008</v>
      </c>
      <c r="H93" s="9"/>
      <c r="I93" s="9"/>
      <c r="J93" s="60"/>
      <c r="K93" s="60"/>
      <c r="L93" s="60"/>
      <c r="M93" s="9" t="s">
        <v>2683</v>
      </c>
      <c r="N93" s="9" t="s">
        <v>1689</v>
      </c>
      <c r="O93" s="62">
        <v>1</v>
      </c>
      <c r="P93" s="60"/>
    </row>
    <row r="94" spans="1:16">
      <c r="A94" s="8" t="s">
        <v>5124</v>
      </c>
      <c r="B94" s="9" t="s">
        <v>29</v>
      </c>
      <c r="C94" s="9" t="s">
        <v>5143</v>
      </c>
      <c r="D94" s="9" t="s">
        <v>3248</v>
      </c>
      <c r="E94" s="9" t="s">
        <v>4688</v>
      </c>
      <c r="F94" s="9" t="s">
        <v>2487</v>
      </c>
      <c r="G94" s="60" t="str">
        <f t="shared" si="3"/>
        <v>AMB-0008</v>
      </c>
      <c r="H94" s="9"/>
      <c r="I94" s="9"/>
      <c r="J94" s="60"/>
      <c r="K94" s="60"/>
      <c r="L94" s="60"/>
      <c r="M94" s="9" t="s">
        <v>2546</v>
      </c>
      <c r="N94" s="9" t="s">
        <v>637</v>
      </c>
      <c r="O94" s="62">
        <v>1</v>
      </c>
      <c r="P94" s="60"/>
    </row>
    <row r="95" spans="1:16">
      <c r="A95" s="8" t="s">
        <v>5124</v>
      </c>
      <c r="B95" s="9" t="s">
        <v>29</v>
      </c>
      <c r="C95" s="9" t="s">
        <v>5143</v>
      </c>
      <c r="D95" s="9" t="s">
        <v>3248</v>
      </c>
      <c r="E95" s="9" t="s">
        <v>4688</v>
      </c>
      <c r="F95" s="9" t="s">
        <v>2613</v>
      </c>
      <c r="G95" s="60" t="str">
        <f t="shared" si="3"/>
        <v>AMB-0008</v>
      </c>
      <c r="H95" s="9"/>
      <c r="I95" s="9"/>
      <c r="J95" s="60"/>
      <c r="K95" s="60"/>
      <c r="L95" s="60"/>
      <c r="M95" s="9" t="s">
        <v>2683</v>
      </c>
      <c r="N95" s="9" t="s">
        <v>1690</v>
      </c>
      <c r="O95" s="62">
        <v>1</v>
      </c>
      <c r="P95" s="60"/>
    </row>
    <row r="96" spans="1:16">
      <c r="A96" s="8" t="s">
        <v>5124</v>
      </c>
      <c r="B96" s="9" t="s">
        <v>29</v>
      </c>
      <c r="C96" s="9" t="s">
        <v>5143</v>
      </c>
      <c r="D96" s="9" t="s">
        <v>3248</v>
      </c>
      <c r="E96" s="9" t="s">
        <v>4688</v>
      </c>
      <c r="F96" s="9" t="s">
        <v>2613</v>
      </c>
      <c r="G96" s="60" t="str">
        <f t="shared" si="3"/>
        <v>AMB-0008</v>
      </c>
      <c r="H96" s="9"/>
      <c r="I96" s="9"/>
      <c r="J96" s="60"/>
      <c r="K96" s="60"/>
      <c r="L96" s="60"/>
      <c r="M96" s="9" t="s">
        <v>2686</v>
      </c>
      <c r="N96" s="9" t="s">
        <v>2533</v>
      </c>
      <c r="O96" s="77"/>
      <c r="P96" s="60"/>
    </row>
  </sheetData>
  <autoFilter ref="A1:Q96" xr:uid="{00000000-0009-0000-0000-00000E000000}"/>
  <conditionalFormatting sqref="N86">
    <cfRule type="expression" dxfId="12" priority="1">
      <formula>IF(AND(N86&lt;&gt;"",COUNTIF(K:K,N86)=1),TRUE)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J226"/>
  <sheetViews>
    <sheetView workbookViewId="0"/>
  </sheetViews>
  <sheetFormatPr baseColWidth="10" defaultColWidth="12.6640625" defaultRowHeight="15.75" customHeight="1"/>
  <cols>
    <col min="1" max="1" width="14.33203125" customWidth="1"/>
    <col min="2" max="2" width="25" customWidth="1"/>
    <col min="3" max="3" width="36.109375" customWidth="1"/>
    <col min="4" max="4" width="30.109375" hidden="1" customWidth="1"/>
    <col min="5" max="5" width="43.109375" customWidth="1"/>
    <col min="6" max="6" width="16.77734375" customWidth="1"/>
    <col min="9" max="9" width="33.6640625" customWidth="1"/>
  </cols>
  <sheetData>
    <row r="1" spans="1:10">
      <c r="A1" s="1" t="s">
        <v>5205</v>
      </c>
      <c r="B1" s="1" t="s">
        <v>5206</v>
      </c>
      <c r="C1" s="1" t="s">
        <v>3</v>
      </c>
      <c r="D1" s="1" t="s">
        <v>3</v>
      </c>
      <c r="E1" s="1" t="s">
        <v>5207</v>
      </c>
      <c r="F1" s="1" t="s">
        <v>5208</v>
      </c>
      <c r="G1" s="8" t="s">
        <v>5209</v>
      </c>
    </row>
    <row r="2" spans="1:10">
      <c r="A2" s="9" t="s">
        <v>5210</v>
      </c>
      <c r="B2" s="9" t="s">
        <v>27</v>
      </c>
      <c r="C2" s="9" t="s">
        <v>2894</v>
      </c>
      <c r="D2" s="9" t="s">
        <v>3263</v>
      </c>
      <c r="E2" s="9" t="s">
        <v>3263</v>
      </c>
      <c r="F2" s="9" t="s">
        <v>5211</v>
      </c>
    </row>
    <row r="3" spans="1:10">
      <c r="A3" s="9" t="s">
        <v>5210</v>
      </c>
      <c r="B3" s="9" t="s">
        <v>27</v>
      </c>
      <c r="C3" s="9" t="s">
        <v>5212</v>
      </c>
      <c r="D3" s="9" t="s">
        <v>5213</v>
      </c>
      <c r="E3" s="9" t="s">
        <v>5045</v>
      </c>
      <c r="F3" s="9" t="s">
        <v>5214</v>
      </c>
      <c r="I3" s="1063" t="s">
        <v>5206</v>
      </c>
      <c r="J3" s="1064" t="s">
        <v>5217</v>
      </c>
    </row>
    <row r="4" spans="1:10">
      <c r="A4" s="9" t="s">
        <v>5210</v>
      </c>
      <c r="B4" s="9" t="s">
        <v>27</v>
      </c>
      <c r="C4" s="9" t="s">
        <v>5212</v>
      </c>
      <c r="D4" s="9" t="s">
        <v>5213</v>
      </c>
      <c r="E4" s="9" t="s">
        <v>2487</v>
      </c>
      <c r="F4" s="9" t="s">
        <v>5218</v>
      </c>
      <c r="I4" s="1065" t="s">
        <v>24</v>
      </c>
      <c r="J4" s="1066">
        <v>16</v>
      </c>
    </row>
    <row r="5" spans="1:10">
      <c r="A5" s="9" t="s">
        <v>5210</v>
      </c>
      <c r="B5" s="9" t="s">
        <v>27</v>
      </c>
      <c r="C5" s="9" t="s">
        <v>5212</v>
      </c>
      <c r="D5" s="9" t="s">
        <v>5213</v>
      </c>
      <c r="E5" s="9" t="s">
        <v>2613</v>
      </c>
      <c r="F5" s="9" t="s">
        <v>5220</v>
      </c>
      <c r="I5" s="1067" t="s">
        <v>27</v>
      </c>
      <c r="J5" s="1068">
        <v>137</v>
      </c>
    </row>
    <row r="6" spans="1:10">
      <c r="A6" s="9" t="s">
        <v>5210</v>
      </c>
      <c r="B6" s="9" t="s">
        <v>27</v>
      </c>
      <c r="C6" s="9" t="s">
        <v>5212</v>
      </c>
      <c r="D6" s="9" t="s">
        <v>5213</v>
      </c>
      <c r="E6" s="9" t="s">
        <v>5046</v>
      </c>
      <c r="F6" s="9" t="s">
        <v>5221</v>
      </c>
      <c r="I6" s="1067" t="s">
        <v>29</v>
      </c>
      <c r="J6" s="1068">
        <v>55</v>
      </c>
    </row>
    <row r="7" spans="1:10">
      <c r="A7" s="9" t="s">
        <v>5210</v>
      </c>
      <c r="B7" s="9" t="s">
        <v>27</v>
      </c>
      <c r="C7" s="9" t="s">
        <v>2894</v>
      </c>
      <c r="D7" s="9" t="s">
        <v>3263</v>
      </c>
      <c r="E7" s="9" t="s">
        <v>4460</v>
      </c>
      <c r="F7" s="9" t="s">
        <v>5222</v>
      </c>
      <c r="I7" s="1067" t="s">
        <v>32</v>
      </c>
      <c r="J7" s="1068">
        <v>16</v>
      </c>
    </row>
    <row r="8" spans="1:10">
      <c r="A8" s="9" t="s">
        <v>5210</v>
      </c>
      <c r="B8" s="9" t="s">
        <v>27</v>
      </c>
      <c r="C8" s="9" t="s">
        <v>2894</v>
      </c>
      <c r="D8" s="9" t="s">
        <v>3263</v>
      </c>
      <c r="E8" s="9" t="s">
        <v>5224</v>
      </c>
      <c r="F8" s="9" t="s">
        <v>5225</v>
      </c>
      <c r="I8" s="1067" t="s">
        <v>8847</v>
      </c>
      <c r="J8" s="1068"/>
    </row>
    <row r="9" spans="1:10">
      <c r="A9" s="9" t="s">
        <v>5210</v>
      </c>
      <c r="B9" s="9" t="s">
        <v>27</v>
      </c>
      <c r="C9" s="9" t="s">
        <v>2894</v>
      </c>
      <c r="D9" s="9" t="s">
        <v>3103</v>
      </c>
      <c r="E9" s="9" t="s">
        <v>3104</v>
      </c>
      <c r="F9" s="9" t="s">
        <v>5048</v>
      </c>
      <c r="I9" s="1069" t="s">
        <v>8848</v>
      </c>
      <c r="J9" s="1070">
        <v>224</v>
      </c>
    </row>
    <row r="10" spans="1:10">
      <c r="A10" s="9" t="s">
        <v>5210</v>
      </c>
      <c r="B10" s="9" t="s">
        <v>27</v>
      </c>
      <c r="C10" s="9" t="s">
        <v>2894</v>
      </c>
      <c r="D10" s="9" t="s">
        <v>3103</v>
      </c>
      <c r="E10" s="9" t="s">
        <v>2487</v>
      </c>
      <c r="F10" s="9" t="s">
        <v>5226</v>
      </c>
    </row>
    <row r="11" spans="1:10">
      <c r="A11" s="9" t="s">
        <v>5210</v>
      </c>
      <c r="B11" s="9" t="s">
        <v>27</v>
      </c>
      <c r="C11" s="9" t="s">
        <v>2894</v>
      </c>
      <c r="D11" s="9" t="s">
        <v>3103</v>
      </c>
      <c r="E11" s="9" t="s">
        <v>5099</v>
      </c>
      <c r="F11" s="9" t="s">
        <v>5227</v>
      </c>
    </row>
    <row r="12" spans="1:10">
      <c r="A12" s="9" t="s">
        <v>5210</v>
      </c>
      <c r="B12" s="9" t="s">
        <v>27</v>
      </c>
      <c r="C12" s="9" t="s">
        <v>2894</v>
      </c>
      <c r="D12" s="9" t="s">
        <v>3103</v>
      </c>
      <c r="E12" s="9" t="s">
        <v>2613</v>
      </c>
      <c r="F12" s="9" t="s">
        <v>5229</v>
      </c>
      <c r="I12" s="1063" t="s">
        <v>3</v>
      </c>
      <c r="J12" s="1064" t="s">
        <v>5231</v>
      </c>
    </row>
    <row r="13" spans="1:10">
      <c r="A13" s="9" t="s">
        <v>5210</v>
      </c>
      <c r="B13" s="9" t="s">
        <v>27</v>
      </c>
      <c r="C13" s="9" t="s">
        <v>2957</v>
      </c>
      <c r="D13" s="9" t="s">
        <v>4702</v>
      </c>
      <c r="E13" s="9" t="s">
        <v>3211</v>
      </c>
      <c r="F13" s="9" t="s">
        <v>5057</v>
      </c>
      <c r="I13" s="1065" t="s">
        <v>2925</v>
      </c>
      <c r="J13" s="1066">
        <v>49</v>
      </c>
    </row>
    <row r="14" spans="1:10">
      <c r="A14" s="9" t="s">
        <v>5210</v>
      </c>
      <c r="B14" s="9" t="s">
        <v>27</v>
      </c>
      <c r="C14" s="9" t="s">
        <v>3526</v>
      </c>
      <c r="D14" s="9" t="s">
        <v>4702</v>
      </c>
      <c r="E14" s="9" t="s">
        <v>5232</v>
      </c>
      <c r="F14" s="9" t="s">
        <v>5234</v>
      </c>
      <c r="I14" s="1067" t="s">
        <v>24</v>
      </c>
      <c r="J14" s="1068">
        <v>16</v>
      </c>
    </row>
    <row r="15" spans="1:10">
      <c r="A15" s="9" t="s">
        <v>5210</v>
      </c>
      <c r="B15" s="9" t="s">
        <v>29</v>
      </c>
      <c r="C15" s="9" t="s">
        <v>3320</v>
      </c>
      <c r="D15" s="9" t="s">
        <v>4702</v>
      </c>
      <c r="E15" s="9" t="s">
        <v>5235</v>
      </c>
      <c r="F15" s="9" t="s">
        <v>5236</v>
      </c>
      <c r="I15" s="1067" t="s">
        <v>3037</v>
      </c>
      <c r="J15" s="1068">
        <v>16</v>
      </c>
    </row>
    <row r="16" spans="1:10">
      <c r="A16" s="9" t="s">
        <v>5210</v>
      </c>
      <c r="B16" s="9" t="s">
        <v>29</v>
      </c>
      <c r="C16" s="9" t="s">
        <v>3320</v>
      </c>
      <c r="D16" s="9" t="s">
        <v>4702</v>
      </c>
      <c r="E16" s="9" t="s">
        <v>5237</v>
      </c>
      <c r="F16" s="9" t="s">
        <v>5238</v>
      </c>
      <c r="I16" s="1067" t="s">
        <v>2906</v>
      </c>
      <c r="J16" s="1068">
        <v>20</v>
      </c>
    </row>
    <row r="17" spans="1:10">
      <c r="A17" s="9" t="s">
        <v>5210</v>
      </c>
      <c r="B17" s="9" t="s">
        <v>29</v>
      </c>
      <c r="C17" s="9" t="s">
        <v>3320</v>
      </c>
      <c r="D17" s="9" t="s">
        <v>4702</v>
      </c>
      <c r="E17" s="9" t="s">
        <v>5128</v>
      </c>
      <c r="F17" s="9" t="s">
        <v>5240</v>
      </c>
      <c r="I17" s="1067" t="s">
        <v>5243</v>
      </c>
      <c r="J17" s="1068">
        <v>2</v>
      </c>
    </row>
    <row r="18" spans="1:10">
      <c r="A18" s="9" t="s">
        <v>5210</v>
      </c>
      <c r="B18" s="9" t="s">
        <v>29</v>
      </c>
      <c r="C18" s="9" t="s">
        <v>3320</v>
      </c>
      <c r="D18" s="9" t="s">
        <v>4702</v>
      </c>
      <c r="E18" s="9" t="s">
        <v>5241</v>
      </c>
      <c r="F18" s="9" t="s">
        <v>5242</v>
      </c>
      <c r="I18" s="1067" t="s">
        <v>2894</v>
      </c>
      <c r="J18" s="1068">
        <v>9</v>
      </c>
    </row>
    <row r="19" spans="1:10">
      <c r="A19" s="9" t="s">
        <v>5210</v>
      </c>
      <c r="B19" s="9" t="s">
        <v>29</v>
      </c>
      <c r="C19" s="9" t="s">
        <v>3320</v>
      </c>
      <c r="D19" s="9" t="s">
        <v>4702</v>
      </c>
      <c r="E19" s="9" t="s">
        <v>5245</v>
      </c>
      <c r="F19" s="9" t="s">
        <v>5246</v>
      </c>
      <c r="I19" s="1067" t="s">
        <v>3187</v>
      </c>
      <c r="J19" s="1068">
        <v>14</v>
      </c>
    </row>
    <row r="20" spans="1:10">
      <c r="A20" s="9" t="s">
        <v>5210</v>
      </c>
      <c r="B20" s="9" t="s">
        <v>29</v>
      </c>
      <c r="C20" s="9" t="s">
        <v>3320</v>
      </c>
      <c r="D20" s="9" t="s">
        <v>4702</v>
      </c>
      <c r="E20" s="9" t="s">
        <v>5247</v>
      </c>
      <c r="F20" s="9" t="s">
        <v>5248</v>
      </c>
      <c r="I20" s="1067" t="s">
        <v>5171</v>
      </c>
      <c r="J20" s="1068">
        <v>4</v>
      </c>
    </row>
    <row r="21" spans="1:10">
      <c r="A21" s="9" t="s">
        <v>5210</v>
      </c>
      <c r="B21" s="9" t="s">
        <v>29</v>
      </c>
      <c r="C21" s="9" t="s">
        <v>3320</v>
      </c>
      <c r="D21" s="9" t="s">
        <v>4702</v>
      </c>
      <c r="E21" s="9" t="s">
        <v>5249</v>
      </c>
      <c r="F21" s="9" t="s">
        <v>5250</v>
      </c>
      <c r="I21" s="1067" t="s">
        <v>3156</v>
      </c>
      <c r="J21" s="1068">
        <v>4</v>
      </c>
    </row>
    <row r="22" spans="1:10">
      <c r="A22" s="9" t="s">
        <v>5210</v>
      </c>
      <c r="B22" s="9" t="s">
        <v>29</v>
      </c>
      <c r="C22" s="9" t="s">
        <v>3320</v>
      </c>
      <c r="D22" s="9" t="s">
        <v>4702</v>
      </c>
      <c r="E22" s="9" t="s">
        <v>5251</v>
      </c>
      <c r="F22" s="9" t="s">
        <v>5252</v>
      </c>
      <c r="I22" s="1067" t="s">
        <v>3526</v>
      </c>
      <c r="J22" s="1068">
        <v>16</v>
      </c>
    </row>
    <row r="23" spans="1:10">
      <c r="A23" s="9" t="s">
        <v>5210</v>
      </c>
      <c r="B23" s="9" t="s">
        <v>29</v>
      </c>
      <c r="C23" s="9" t="s">
        <v>3320</v>
      </c>
      <c r="D23" s="9" t="s">
        <v>4702</v>
      </c>
      <c r="E23" s="9" t="s">
        <v>2613</v>
      </c>
      <c r="F23" s="9" t="s">
        <v>5253</v>
      </c>
      <c r="I23" s="1067" t="s">
        <v>4169</v>
      </c>
      <c r="J23" s="1068">
        <v>6</v>
      </c>
    </row>
    <row r="24" spans="1:10">
      <c r="A24" s="9" t="s">
        <v>5210</v>
      </c>
      <c r="B24" s="9" t="s">
        <v>29</v>
      </c>
      <c r="C24" s="9" t="s">
        <v>3320</v>
      </c>
      <c r="D24" s="9" t="s">
        <v>4702</v>
      </c>
      <c r="E24" s="9" t="s">
        <v>2487</v>
      </c>
      <c r="F24" s="9" t="s">
        <v>5254</v>
      </c>
      <c r="I24" s="1067" t="s">
        <v>2957</v>
      </c>
      <c r="J24" s="1068">
        <v>15</v>
      </c>
    </row>
    <row r="25" spans="1:10">
      <c r="A25" s="9" t="s">
        <v>5210</v>
      </c>
      <c r="B25" s="9" t="s">
        <v>29</v>
      </c>
      <c r="C25" s="9" t="s">
        <v>3187</v>
      </c>
      <c r="D25" s="9" t="s">
        <v>4702</v>
      </c>
      <c r="E25" s="9" t="s">
        <v>5136</v>
      </c>
      <c r="F25" s="9" t="s">
        <v>5256</v>
      </c>
      <c r="I25" s="1067" t="s">
        <v>3248</v>
      </c>
      <c r="J25" s="1068">
        <v>21</v>
      </c>
    </row>
    <row r="26" spans="1:10">
      <c r="A26" s="9" t="s">
        <v>5210</v>
      </c>
      <c r="B26" s="9" t="s">
        <v>29</v>
      </c>
      <c r="C26" s="9" t="s">
        <v>3187</v>
      </c>
      <c r="D26" s="9" t="s">
        <v>4702</v>
      </c>
      <c r="E26" s="9" t="s">
        <v>5257</v>
      </c>
      <c r="F26" s="9" t="s">
        <v>5258</v>
      </c>
      <c r="I26" s="1067" t="s">
        <v>3320</v>
      </c>
      <c r="J26" s="1068">
        <v>12</v>
      </c>
    </row>
    <row r="27" spans="1:10">
      <c r="A27" s="9" t="s">
        <v>5210</v>
      </c>
      <c r="B27" s="9" t="s">
        <v>29</v>
      </c>
      <c r="C27" s="9" t="s">
        <v>3187</v>
      </c>
      <c r="D27" s="9" t="s">
        <v>4702</v>
      </c>
      <c r="E27" s="9" t="s">
        <v>5260</v>
      </c>
      <c r="F27" s="9" t="s">
        <v>5261</v>
      </c>
      <c r="I27" s="1067" t="s">
        <v>5212</v>
      </c>
      <c r="J27" s="1068">
        <v>4</v>
      </c>
    </row>
    <row r="28" spans="1:10">
      <c r="A28" s="9" t="s">
        <v>5210</v>
      </c>
      <c r="B28" s="9" t="s">
        <v>29</v>
      </c>
      <c r="C28" s="9" t="s">
        <v>3187</v>
      </c>
      <c r="D28" s="9" t="s">
        <v>4702</v>
      </c>
      <c r="E28" s="9" t="s">
        <v>5262</v>
      </c>
      <c r="F28" s="9" t="s">
        <v>5263</v>
      </c>
      <c r="I28" s="1067" t="s">
        <v>32</v>
      </c>
      <c r="J28" s="1068">
        <v>16</v>
      </c>
    </row>
    <row r="29" spans="1:10">
      <c r="A29" s="9" t="s">
        <v>5210</v>
      </c>
      <c r="B29" s="9" t="s">
        <v>29</v>
      </c>
      <c r="C29" s="9" t="s">
        <v>3187</v>
      </c>
      <c r="D29" s="9" t="s">
        <v>4702</v>
      </c>
      <c r="E29" s="9" t="s">
        <v>5264</v>
      </c>
      <c r="F29" s="9" t="s">
        <v>5265</v>
      </c>
      <c r="I29" s="1067" t="s">
        <v>8847</v>
      </c>
      <c r="J29" s="1068"/>
    </row>
    <row r="30" spans="1:10">
      <c r="A30" s="9" t="s">
        <v>5210</v>
      </c>
      <c r="B30" s="9" t="s">
        <v>29</v>
      </c>
      <c r="C30" s="9" t="s">
        <v>3187</v>
      </c>
      <c r="D30" s="9" t="s">
        <v>4702</v>
      </c>
      <c r="E30" s="9" t="s">
        <v>5268</v>
      </c>
      <c r="F30" s="9" t="s">
        <v>5269</v>
      </c>
      <c r="I30" s="1069" t="s">
        <v>8848</v>
      </c>
      <c r="J30" s="1070">
        <v>224</v>
      </c>
    </row>
    <row r="31" spans="1:10">
      <c r="A31" s="9" t="s">
        <v>5210</v>
      </c>
      <c r="B31" s="9" t="s">
        <v>29</v>
      </c>
      <c r="C31" s="9" t="s">
        <v>3187</v>
      </c>
      <c r="D31" s="9" t="s">
        <v>4702</v>
      </c>
      <c r="E31" s="9" t="s">
        <v>5139</v>
      </c>
      <c r="F31" s="9" t="s">
        <v>5270</v>
      </c>
    </row>
    <row r="32" spans="1:10">
      <c r="A32" s="9" t="s">
        <v>5210</v>
      </c>
      <c r="B32" s="9" t="s">
        <v>27</v>
      </c>
      <c r="C32" s="9" t="s">
        <v>2957</v>
      </c>
      <c r="D32" s="9" t="s">
        <v>2957</v>
      </c>
      <c r="E32" s="9" t="s">
        <v>5272</v>
      </c>
      <c r="F32" s="9" t="s">
        <v>5273</v>
      </c>
    </row>
    <row r="33" spans="1:6">
      <c r="A33" s="9" t="s">
        <v>5210</v>
      </c>
      <c r="B33" s="9" t="s">
        <v>27</v>
      </c>
      <c r="C33" s="9" t="s">
        <v>2957</v>
      </c>
      <c r="D33" s="9" t="s">
        <v>2957</v>
      </c>
      <c r="E33" s="9" t="s">
        <v>5275</v>
      </c>
      <c r="F33" s="9" t="s">
        <v>5276</v>
      </c>
    </row>
    <row r="34" spans="1:6">
      <c r="A34" s="9" t="s">
        <v>5210</v>
      </c>
      <c r="B34" s="9" t="s">
        <v>27</v>
      </c>
      <c r="C34" s="9" t="s">
        <v>2957</v>
      </c>
      <c r="D34" s="9" t="s">
        <v>2957</v>
      </c>
      <c r="E34" s="9" t="s">
        <v>5277</v>
      </c>
      <c r="F34" s="9" t="s">
        <v>5278</v>
      </c>
    </row>
    <row r="35" spans="1:6">
      <c r="A35" s="9" t="s">
        <v>5210</v>
      </c>
      <c r="B35" s="9" t="s">
        <v>27</v>
      </c>
      <c r="C35" s="9" t="s">
        <v>2957</v>
      </c>
      <c r="D35" s="9" t="s">
        <v>2957</v>
      </c>
      <c r="E35" s="9" t="s">
        <v>5280</v>
      </c>
      <c r="F35" s="9" t="s">
        <v>5281</v>
      </c>
    </row>
    <row r="36" spans="1:6">
      <c r="A36" s="9" t="s">
        <v>5210</v>
      </c>
      <c r="B36" s="9" t="s">
        <v>27</v>
      </c>
      <c r="C36" s="9" t="s">
        <v>2957</v>
      </c>
      <c r="D36" s="9" t="s">
        <v>2957</v>
      </c>
      <c r="E36" s="9" t="s">
        <v>5282</v>
      </c>
      <c r="F36" s="9" t="s">
        <v>5283</v>
      </c>
    </row>
    <row r="37" spans="1:6">
      <c r="A37" s="9" t="s">
        <v>5210</v>
      </c>
      <c r="B37" s="9" t="s">
        <v>27</v>
      </c>
      <c r="C37" s="9" t="s">
        <v>2957</v>
      </c>
      <c r="D37" s="9" t="s">
        <v>2957</v>
      </c>
      <c r="E37" s="9" t="s">
        <v>5285</v>
      </c>
      <c r="F37" s="9" t="s">
        <v>5286</v>
      </c>
    </row>
    <row r="38" spans="1:6">
      <c r="A38" s="9" t="s">
        <v>5210</v>
      </c>
      <c r="B38" s="9" t="s">
        <v>27</v>
      </c>
      <c r="C38" s="9" t="s">
        <v>2957</v>
      </c>
      <c r="D38" s="9" t="s">
        <v>2957</v>
      </c>
      <c r="E38" s="9" t="s">
        <v>4151</v>
      </c>
      <c r="F38" s="9" t="s">
        <v>5060</v>
      </c>
    </row>
    <row r="39" spans="1:6">
      <c r="A39" s="9" t="s">
        <v>5210</v>
      </c>
      <c r="B39" s="9" t="s">
        <v>27</v>
      </c>
      <c r="C39" s="9" t="s">
        <v>2957</v>
      </c>
      <c r="D39" s="9" t="s">
        <v>2957</v>
      </c>
      <c r="E39" s="9" t="s">
        <v>5287</v>
      </c>
      <c r="F39" s="9" t="s">
        <v>5288</v>
      </c>
    </row>
    <row r="40" spans="1:6">
      <c r="A40" s="9" t="s">
        <v>5210</v>
      </c>
      <c r="B40" s="9" t="s">
        <v>27</v>
      </c>
      <c r="C40" s="9" t="s">
        <v>2957</v>
      </c>
      <c r="D40" s="9" t="s">
        <v>2957</v>
      </c>
      <c r="E40" s="9" t="s">
        <v>5062</v>
      </c>
      <c r="F40" s="9" t="s">
        <v>5290</v>
      </c>
    </row>
    <row r="41" spans="1:6">
      <c r="A41" s="9" t="s">
        <v>5210</v>
      </c>
      <c r="B41" s="9" t="s">
        <v>27</v>
      </c>
      <c r="C41" s="9" t="s">
        <v>2957</v>
      </c>
      <c r="D41" s="9" t="s">
        <v>2957</v>
      </c>
      <c r="E41" s="9" t="s">
        <v>5065</v>
      </c>
      <c r="F41" s="9" t="s">
        <v>5291</v>
      </c>
    </row>
    <row r="42" spans="1:6">
      <c r="A42" s="9" t="s">
        <v>5210</v>
      </c>
      <c r="B42" s="9" t="s">
        <v>32</v>
      </c>
      <c r="C42" s="9" t="s">
        <v>32</v>
      </c>
      <c r="D42" s="9" t="s">
        <v>2957</v>
      </c>
      <c r="E42" s="9" t="s">
        <v>5292</v>
      </c>
      <c r="F42" s="9" t="s">
        <v>5293</v>
      </c>
    </row>
    <row r="43" spans="1:6">
      <c r="A43" s="9" t="s">
        <v>5210</v>
      </c>
      <c r="B43" s="9" t="s">
        <v>32</v>
      </c>
      <c r="C43" s="9" t="s">
        <v>32</v>
      </c>
      <c r="D43" s="9" t="s">
        <v>2957</v>
      </c>
      <c r="E43" s="9" t="s">
        <v>5294</v>
      </c>
      <c r="F43" s="9" t="s">
        <v>5295</v>
      </c>
    </row>
    <row r="44" spans="1:6">
      <c r="A44" s="9" t="s">
        <v>5210</v>
      </c>
      <c r="B44" s="9" t="s">
        <v>32</v>
      </c>
      <c r="C44" s="9" t="s">
        <v>32</v>
      </c>
      <c r="D44" s="9" t="s">
        <v>2957</v>
      </c>
      <c r="E44" s="9" t="s">
        <v>5297</v>
      </c>
      <c r="F44" s="9" t="s">
        <v>5298</v>
      </c>
    </row>
    <row r="45" spans="1:6">
      <c r="A45" s="9" t="s">
        <v>5210</v>
      </c>
      <c r="B45" s="9" t="s">
        <v>32</v>
      </c>
      <c r="C45" s="9" t="s">
        <v>32</v>
      </c>
      <c r="D45" s="9" t="s">
        <v>2957</v>
      </c>
      <c r="E45" s="9" t="s">
        <v>5299</v>
      </c>
      <c r="F45" s="9" t="s">
        <v>5300</v>
      </c>
    </row>
    <row r="46" spans="1:6">
      <c r="A46" s="9" t="s">
        <v>5210</v>
      </c>
      <c r="B46" s="9" t="s">
        <v>32</v>
      </c>
      <c r="C46" s="9" t="s">
        <v>32</v>
      </c>
      <c r="D46" s="9" t="s">
        <v>2957</v>
      </c>
      <c r="E46" s="9" t="s">
        <v>5301</v>
      </c>
      <c r="F46" s="9" t="s">
        <v>5302</v>
      </c>
    </row>
    <row r="47" spans="1:6">
      <c r="A47" s="9" t="s">
        <v>5210</v>
      </c>
      <c r="B47" s="9" t="s">
        <v>32</v>
      </c>
      <c r="C47" s="9" t="s">
        <v>32</v>
      </c>
      <c r="D47" s="9" t="s">
        <v>2957</v>
      </c>
      <c r="E47" s="9" t="s">
        <v>5304</v>
      </c>
      <c r="F47" s="9" t="s">
        <v>5305</v>
      </c>
    </row>
    <row r="48" spans="1:6">
      <c r="A48" s="9" t="s">
        <v>5210</v>
      </c>
      <c r="B48" s="9" t="s">
        <v>32</v>
      </c>
      <c r="C48" s="9" t="s">
        <v>32</v>
      </c>
      <c r="D48" s="9" t="s">
        <v>2957</v>
      </c>
      <c r="E48" s="9" t="s">
        <v>5306</v>
      </c>
      <c r="F48" s="9" t="s">
        <v>5307</v>
      </c>
    </row>
    <row r="49" spans="1:6">
      <c r="A49" s="9" t="s">
        <v>5210</v>
      </c>
      <c r="B49" s="9" t="s">
        <v>29</v>
      </c>
      <c r="C49" s="9" t="s">
        <v>3248</v>
      </c>
      <c r="D49" s="9" t="s">
        <v>5144</v>
      </c>
      <c r="E49" s="9" t="s">
        <v>5308</v>
      </c>
      <c r="F49" s="9" t="s">
        <v>5309</v>
      </c>
    </row>
    <row r="50" spans="1:6">
      <c r="A50" s="9" t="s">
        <v>5210</v>
      </c>
      <c r="B50" s="9" t="s">
        <v>29</v>
      </c>
      <c r="C50" s="9" t="s">
        <v>3248</v>
      </c>
      <c r="D50" s="9" t="s">
        <v>5144</v>
      </c>
      <c r="E50" s="9" t="s">
        <v>5310</v>
      </c>
      <c r="F50" s="9" t="s">
        <v>5311</v>
      </c>
    </row>
    <row r="51" spans="1:6">
      <c r="A51" s="9" t="s">
        <v>5210</v>
      </c>
      <c r="B51" s="9" t="s">
        <v>29</v>
      </c>
      <c r="C51" s="9" t="s">
        <v>3248</v>
      </c>
      <c r="D51" s="9" t="s">
        <v>5144</v>
      </c>
      <c r="E51" s="9" t="s">
        <v>5313</v>
      </c>
      <c r="F51" s="9" t="s">
        <v>5314</v>
      </c>
    </row>
    <row r="52" spans="1:6">
      <c r="A52" s="9" t="s">
        <v>5210</v>
      </c>
      <c r="B52" s="9" t="s">
        <v>29</v>
      </c>
      <c r="C52" s="9" t="s">
        <v>3248</v>
      </c>
      <c r="D52" s="9" t="s">
        <v>5144</v>
      </c>
      <c r="E52" s="9" t="s">
        <v>2613</v>
      </c>
      <c r="F52" s="9" t="s">
        <v>5315</v>
      </c>
    </row>
    <row r="53" spans="1:6">
      <c r="A53" s="9" t="s">
        <v>5210</v>
      </c>
      <c r="B53" s="9" t="s">
        <v>29</v>
      </c>
      <c r="C53" s="9" t="s">
        <v>3248</v>
      </c>
      <c r="D53" s="9" t="s">
        <v>5144</v>
      </c>
      <c r="E53" s="9" t="s">
        <v>2487</v>
      </c>
      <c r="F53" s="9" t="s">
        <v>5316</v>
      </c>
    </row>
    <row r="54" spans="1:6">
      <c r="A54" s="9" t="s">
        <v>5210</v>
      </c>
      <c r="B54" s="9" t="s">
        <v>29</v>
      </c>
      <c r="C54" s="9" t="s">
        <v>3320</v>
      </c>
      <c r="D54" s="60"/>
      <c r="E54" s="9" t="s">
        <v>5318</v>
      </c>
      <c r="F54" s="9" t="s">
        <v>5319</v>
      </c>
    </row>
    <row r="55" spans="1:6">
      <c r="A55" s="9" t="s">
        <v>5210</v>
      </c>
      <c r="B55" s="9" t="s">
        <v>24</v>
      </c>
      <c r="C55" s="9" t="s">
        <v>24</v>
      </c>
      <c r="D55" s="9" t="s">
        <v>2195</v>
      </c>
      <c r="E55" s="9" t="s">
        <v>877</v>
      </c>
      <c r="F55" s="9" t="s">
        <v>5321</v>
      </c>
    </row>
    <row r="56" spans="1:6">
      <c r="A56" s="9" t="s">
        <v>5210</v>
      </c>
      <c r="B56" s="9" t="s">
        <v>24</v>
      </c>
      <c r="C56" s="9" t="s">
        <v>24</v>
      </c>
      <c r="D56" s="9" t="s">
        <v>2195</v>
      </c>
      <c r="E56" s="9" t="s">
        <v>5322</v>
      </c>
      <c r="F56" s="9" t="s">
        <v>5323</v>
      </c>
    </row>
    <row r="57" spans="1:6">
      <c r="A57" s="9" t="s">
        <v>5210</v>
      </c>
      <c r="B57" s="9" t="s">
        <v>24</v>
      </c>
      <c r="C57" s="9" t="s">
        <v>24</v>
      </c>
      <c r="D57" s="9" t="s">
        <v>2195</v>
      </c>
      <c r="E57" s="9" t="s">
        <v>264</v>
      </c>
      <c r="F57" s="9" t="s">
        <v>5325</v>
      </c>
    </row>
    <row r="58" spans="1:6">
      <c r="A58" s="9" t="s">
        <v>5210</v>
      </c>
      <c r="B58" s="9" t="s">
        <v>27</v>
      </c>
      <c r="C58" s="9" t="s">
        <v>4169</v>
      </c>
      <c r="D58" s="9" t="s">
        <v>4169</v>
      </c>
      <c r="E58" s="9" t="s">
        <v>4202</v>
      </c>
      <c r="F58" s="9" t="s">
        <v>5327</v>
      </c>
    </row>
    <row r="59" spans="1:6">
      <c r="A59" s="9" t="s">
        <v>5210</v>
      </c>
      <c r="B59" s="9" t="s">
        <v>27</v>
      </c>
      <c r="C59" s="9" t="s">
        <v>4169</v>
      </c>
      <c r="D59" s="9" t="s">
        <v>4169</v>
      </c>
      <c r="E59" s="9" t="s">
        <v>5328</v>
      </c>
      <c r="F59" s="9" t="s">
        <v>5329</v>
      </c>
    </row>
    <row r="60" spans="1:6">
      <c r="A60" s="9" t="s">
        <v>5210</v>
      </c>
      <c r="B60" s="9" t="s">
        <v>27</v>
      </c>
      <c r="C60" s="9" t="s">
        <v>4169</v>
      </c>
      <c r="D60" s="9" t="s">
        <v>4169</v>
      </c>
      <c r="E60" s="9" t="s">
        <v>5330</v>
      </c>
      <c r="F60" s="9" t="s">
        <v>5331</v>
      </c>
    </row>
    <row r="61" spans="1:6">
      <c r="A61" s="9" t="s">
        <v>5210</v>
      </c>
      <c r="B61" s="9" t="s">
        <v>27</v>
      </c>
      <c r="C61" s="9" t="s">
        <v>4169</v>
      </c>
      <c r="D61" s="9" t="s">
        <v>4169</v>
      </c>
      <c r="E61" s="9" t="s">
        <v>4198</v>
      </c>
      <c r="F61" s="9" t="s">
        <v>5334</v>
      </c>
    </row>
    <row r="62" spans="1:6">
      <c r="A62" s="9" t="s">
        <v>5210</v>
      </c>
      <c r="B62" s="9" t="s">
        <v>27</v>
      </c>
      <c r="C62" s="9" t="s">
        <v>4169</v>
      </c>
      <c r="D62" s="9" t="s">
        <v>4169</v>
      </c>
      <c r="E62" s="9" t="s">
        <v>2690</v>
      </c>
      <c r="F62" s="9" t="s">
        <v>5335</v>
      </c>
    </row>
    <row r="63" spans="1:6">
      <c r="A63" s="9" t="s">
        <v>5210</v>
      </c>
      <c r="B63" s="9" t="s">
        <v>29</v>
      </c>
      <c r="C63" s="9" t="s">
        <v>3248</v>
      </c>
      <c r="D63" s="9" t="s">
        <v>5150</v>
      </c>
      <c r="E63" s="9" t="s">
        <v>5336</v>
      </c>
      <c r="F63" s="9" t="s">
        <v>5337</v>
      </c>
    </row>
    <row r="64" spans="1:6">
      <c r="A64" s="9" t="s">
        <v>5210</v>
      </c>
      <c r="B64" s="9" t="s">
        <v>29</v>
      </c>
      <c r="C64" s="9" t="s">
        <v>3248</v>
      </c>
      <c r="D64" s="9" t="s">
        <v>5150</v>
      </c>
      <c r="E64" s="9" t="s">
        <v>5338</v>
      </c>
      <c r="F64" s="9" t="s">
        <v>5339</v>
      </c>
    </row>
    <row r="65" spans="1:6">
      <c r="A65" s="9" t="s">
        <v>5210</v>
      </c>
      <c r="B65" s="9" t="s">
        <v>29</v>
      </c>
      <c r="C65" s="9" t="s">
        <v>3248</v>
      </c>
      <c r="D65" s="9" t="s">
        <v>5156</v>
      </c>
      <c r="E65" s="9" t="s">
        <v>4198</v>
      </c>
      <c r="F65" s="60" t="str">
        <f>F63</f>
        <v>AMB-0062</v>
      </c>
    </row>
    <row r="66" spans="1:6">
      <c r="A66" s="9" t="s">
        <v>5210</v>
      </c>
      <c r="B66" s="9" t="s">
        <v>29</v>
      </c>
      <c r="C66" s="9" t="s">
        <v>3248</v>
      </c>
      <c r="D66" s="9" t="s">
        <v>5150</v>
      </c>
      <c r="E66" s="9" t="s">
        <v>4198</v>
      </c>
      <c r="F66" s="9" t="s">
        <v>5342</v>
      </c>
    </row>
    <row r="67" spans="1:6">
      <c r="A67" s="9" t="s">
        <v>5210</v>
      </c>
      <c r="B67" s="9" t="s">
        <v>29</v>
      </c>
      <c r="C67" s="9" t="s">
        <v>3248</v>
      </c>
      <c r="D67" s="9" t="s">
        <v>5156</v>
      </c>
      <c r="E67" s="9" t="s">
        <v>5343</v>
      </c>
      <c r="F67" s="9" t="s">
        <v>5344</v>
      </c>
    </row>
    <row r="68" spans="1:6">
      <c r="A68" s="9" t="s">
        <v>5210</v>
      </c>
      <c r="B68" s="9" t="s">
        <v>29</v>
      </c>
      <c r="C68" s="9" t="s">
        <v>3248</v>
      </c>
      <c r="D68" s="9" t="s">
        <v>5156</v>
      </c>
      <c r="E68" s="9" t="s">
        <v>2487</v>
      </c>
      <c r="F68" s="9" t="s">
        <v>5346</v>
      </c>
    </row>
    <row r="69" spans="1:6">
      <c r="A69" s="9" t="s">
        <v>5210</v>
      </c>
      <c r="B69" s="9" t="s">
        <v>29</v>
      </c>
      <c r="C69" s="9" t="s">
        <v>3248</v>
      </c>
      <c r="D69" s="9" t="s">
        <v>5156</v>
      </c>
      <c r="E69" s="9" t="s">
        <v>2613</v>
      </c>
      <c r="F69" s="9" t="s">
        <v>5347</v>
      </c>
    </row>
    <row r="70" spans="1:6">
      <c r="A70" s="1" t="s">
        <v>5210</v>
      </c>
      <c r="B70" s="1" t="s">
        <v>24</v>
      </c>
      <c r="C70" s="1" t="s">
        <v>24</v>
      </c>
      <c r="D70" s="1" t="s">
        <v>5348</v>
      </c>
      <c r="E70" s="1" t="s">
        <v>5350</v>
      </c>
      <c r="F70" s="1" t="s">
        <v>5351</v>
      </c>
    </row>
    <row r="71" spans="1:6">
      <c r="A71" s="9" t="s">
        <v>5210</v>
      </c>
      <c r="B71" s="9" t="s">
        <v>29</v>
      </c>
      <c r="C71" s="9" t="s">
        <v>3248</v>
      </c>
      <c r="D71" s="9" t="s">
        <v>5010</v>
      </c>
      <c r="E71" s="9" t="s">
        <v>5352</v>
      </c>
      <c r="F71" s="9" t="s">
        <v>5353</v>
      </c>
    </row>
    <row r="72" spans="1:6">
      <c r="A72" s="9" t="s">
        <v>5210</v>
      </c>
      <c r="B72" s="9" t="s">
        <v>29</v>
      </c>
      <c r="C72" s="9" t="s">
        <v>3248</v>
      </c>
      <c r="D72" s="9" t="s">
        <v>5010</v>
      </c>
      <c r="E72" s="9" t="s">
        <v>4198</v>
      </c>
      <c r="F72" s="9" t="s">
        <v>5355</v>
      </c>
    </row>
    <row r="73" spans="1:6">
      <c r="A73" s="9" t="s">
        <v>5210</v>
      </c>
      <c r="B73" s="9" t="s">
        <v>29</v>
      </c>
      <c r="C73" s="9" t="s">
        <v>3156</v>
      </c>
      <c r="D73" s="9" t="s">
        <v>4763</v>
      </c>
      <c r="E73" s="9" t="s">
        <v>5356</v>
      </c>
      <c r="F73" s="9" t="s">
        <v>5357</v>
      </c>
    </row>
    <row r="74" spans="1:6">
      <c r="A74" s="9" t="s">
        <v>5210</v>
      </c>
      <c r="B74" s="9" t="s">
        <v>29</v>
      </c>
      <c r="C74" s="9" t="s">
        <v>3156</v>
      </c>
      <c r="D74" s="9" t="s">
        <v>4763</v>
      </c>
      <c r="E74" s="9" t="s">
        <v>5358</v>
      </c>
      <c r="F74" s="9" t="s">
        <v>5359</v>
      </c>
    </row>
    <row r="75" spans="1:6">
      <c r="A75" s="9" t="s">
        <v>5210</v>
      </c>
      <c r="B75" s="9" t="s">
        <v>29</v>
      </c>
      <c r="C75" s="9" t="s">
        <v>3156</v>
      </c>
      <c r="D75" s="9" t="s">
        <v>4763</v>
      </c>
      <c r="E75" s="9" t="s">
        <v>5362</v>
      </c>
      <c r="F75" s="9" t="s">
        <v>5363</v>
      </c>
    </row>
    <row r="76" spans="1:6">
      <c r="A76" s="9" t="s">
        <v>5210</v>
      </c>
      <c r="B76" s="9" t="s">
        <v>29</v>
      </c>
      <c r="C76" s="9" t="s">
        <v>3156</v>
      </c>
      <c r="D76" s="9" t="s">
        <v>4763</v>
      </c>
      <c r="E76" s="9" t="s">
        <v>4198</v>
      </c>
      <c r="F76" s="9" t="s">
        <v>5364</v>
      </c>
    </row>
    <row r="77" spans="1:6">
      <c r="A77" s="9" t="s">
        <v>5210</v>
      </c>
      <c r="B77" s="9" t="s">
        <v>29</v>
      </c>
      <c r="C77" s="9" t="s">
        <v>3248</v>
      </c>
      <c r="D77" s="9" t="s">
        <v>5169</v>
      </c>
      <c r="E77" s="9" t="s">
        <v>5365</v>
      </c>
      <c r="F77" s="9" t="s">
        <v>5366</v>
      </c>
    </row>
    <row r="78" spans="1:6">
      <c r="A78" s="9" t="s">
        <v>5210</v>
      </c>
      <c r="B78" s="9" t="s">
        <v>29</v>
      </c>
      <c r="C78" s="9" t="s">
        <v>3248</v>
      </c>
      <c r="D78" s="9" t="s">
        <v>5169</v>
      </c>
      <c r="E78" s="9" t="s">
        <v>5367</v>
      </c>
      <c r="F78" s="9" t="s">
        <v>5368</v>
      </c>
    </row>
    <row r="79" spans="1:6">
      <c r="A79" s="9" t="s">
        <v>5210</v>
      </c>
      <c r="B79" s="9" t="s">
        <v>29</v>
      </c>
      <c r="C79" s="9" t="s">
        <v>3248</v>
      </c>
      <c r="D79" s="9" t="s">
        <v>5169</v>
      </c>
      <c r="E79" s="9" t="s">
        <v>2487</v>
      </c>
      <c r="F79" s="9" t="s">
        <v>5370</v>
      </c>
    </row>
    <row r="80" spans="1:6">
      <c r="A80" s="9" t="s">
        <v>5210</v>
      </c>
      <c r="B80" s="9" t="s">
        <v>24</v>
      </c>
      <c r="C80" s="9" t="s">
        <v>24</v>
      </c>
      <c r="D80" s="9" t="s">
        <v>24</v>
      </c>
      <c r="E80" s="9" t="s">
        <v>2413</v>
      </c>
      <c r="F80" s="9" t="s">
        <v>5371</v>
      </c>
    </row>
    <row r="81" spans="1:6">
      <c r="A81" s="9" t="s">
        <v>5210</v>
      </c>
      <c r="B81" s="9" t="s">
        <v>24</v>
      </c>
      <c r="C81" s="9" t="s">
        <v>24</v>
      </c>
      <c r="D81" s="9" t="s">
        <v>24</v>
      </c>
      <c r="E81" s="9" t="s">
        <v>2487</v>
      </c>
      <c r="F81" s="9" t="s">
        <v>5373</v>
      </c>
    </row>
    <row r="82" spans="1:6">
      <c r="A82" s="9" t="s">
        <v>5210</v>
      </c>
      <c r="B82" s="9" t="s">
        <v>24</v>
      </c>
      <c r="C82" s="9" t="s">
        <v>24</v>
      </c>
      <c r="D82" s="9" t="s">
        <v>24</v>
      </c>
      <c r="E82" s="9" t="s">
        <v>2613</v>
      </c>
      <c r="F82" s="9" t="s">
        <v>5375</v>
      </c>
    </row>
    <row r="83" spans="1:6">
      <c r="A83" s="9" t="s">
        <v>5210</v>
      </c>
      <c r="B83" s="9" t="s">
        <v>29</v>
      </c>
      <c r="C83" s="9" t="s">
        <v>5171</v>
      </c>
      <c r="D83" s="9" t="s">
        <v>3729</v>
      </c>
      <c r="E83" s="9" t="s">
        <v>2487</v>
      </c>
      <c r="F83" s="9" t="s">
        <v>5376</v>
      </c>
    </row>
    <row r="84" spans="1:6">
      <c r="A84" s="9" t="s">
        <v>5210</v>
      </c>
      <c r="B84" s="9" t="s">
        <v>29</v>
      </c>
      <c r="C84" s="9" t="s">
        <v>5171</v>
      </c>
      <c r="D84" s="9" t="s">
        <v>3729</v>
      </c>
      <c r="E84" s="9" t="s">
        <v>2613</v>
      </c>
      <c r="F84" s="9" t="s">
        <v>5377</v>
      </c>
    </row>
    <row r="85" spans="1:6">
      <c r="A85" s="9" t="s">
        <v>5210</v>
      </c>
      <c r="B85" s="9" t="s">
        <v>29</v>
      </c>
      <c r="C85" s="9" t="s">
        <v>5171</v>
      </c>
      <c r="D85" s="9" t="s">
        <v>3729</v>
      </c>
      <c r="E85" s="9" t="s">
        <v>5378</v>
      </c>
      <c r="F85" s="9" t="s">
        <v>5379</v>
      </c>
    </row>
    <row r="86" spans="1:6">
      <c r="A86" s="9" t="s">
        <v>5210</v>
      </c>
      <c r="B86" s="9" t="s">
        <v>29</v>
      </c>
      <c r="C86" s="9" t="s">
        <v>5171</v>
      </c>
      <c r="D86" s="9" t="s">
        <v>3729</v>
      </c>
      <c r="E86" s="9" t="s">
        <v>5381</v>
      </c>
      <c r="F86" s="9" t="s">
        <v>5382</v>
      </c>
    </row>
    <row r="87" spans="1:6">
      <c r="A87" s="9" t="s">
        <v>5210</v>
      </c>
      <c r="B87" s="9" t="s">
        <v>32</v>
      </c>
      <c r="C87" s="9" t="s">
        <v>32</v>
      </c>
      <c r="D87" s="9" t="s">
        <v>5383</v>
      </c>
      <c r="E87" s="9" t="s">
        <v>5384</v>
      </c>
      <c r="F87" s="9" t="s">
        <v>5385</v>
      </c>
    </row>
    <row r="88" spans="1:6">
      <c r="A88" s="9" t="s">
        <v>5210</v>
      </c>
      <c r="B88" s="9" t="s">
        <v>32</v>
      </c>
      <c r="C88" s="9" t="s">
        <v>32</v>
      </c>
      <c r="D88" s="9" t="s">
        <v>5383</v>
      </c>
      <c r="E88" s="9" t="s">
        <v>5386</v>
      </c>
      <c r="F88" s="9" t="s">
        <v>5387</v>
      </c>
    </row>
    <row r="89" spans="1:6">
      <c r="A89" s="9" t="s">
        <v>5210</v>
      </c>
      <c r="B89" s="9" t="s">
        <v>32</v>
      </c>
      <c r="C89" s="9" t="s">
        <v>32</v>
      </c>
      <c r="D89" s="9" t="s">
        <v>5383</v>
      </c>
      <c r="E89" s="9" t="s">
        <v>5388</v>
      </c>
      <c r="F89" s="9" t="s">
        <v>5389</v>
      </c>
    </row>
    <row r="90" spans="1:6">
      <c r="A90" s="9" t="s">
        <v>5210</v>
      </c>
      <c r="B90" s="9" t="s">
        <v>32</v>
      </c>
      <c r="C90" s="9" t="s">
        <v>32</v>
      </c>
      <c r="D90" s="9" t="s">
        <v>5383</v>
      </c>
      <c r="E90" s="9" t="s">
        <v>5391</v>
      </c>
      <c r="F90" s="9" t="s">
        <v>5392</v>
      </c>
    </row>
    <row r="91" spans="1:6">
      <c r="A91" s="9" t="s">
        <v>5210</v>
      </c>
      <c r="B91" s="9" t="s">
        <v>32</v>
      </c>
      <c r="C91" s="9" t="s">
        <v>32</v>
      </c>
      <c r="D91" s="9" t="s">
        <v>5383</v>
      </c>
      <c r="E91" s="9" t="s">
        <v>5393</v>
      </c>
      <c r="F91" s="9" t="s">
        <v>5394</v>
      </c>
    </row>
    <row r="92" spans="1:6">
      <c r="A92" s="9" t="s">
        <v>5210</v>
      </c>
      <c r="B92" s="9" t="s">
        <v>27</v>
      </c>
      <c r="C92" s="8" t="s">
        <v>3526</v>
      </c>
      <c r="D92" s="9" t="s">
        <v>5383</v>
      </c>
      <c r="E92" s="9" t="s">
        <v>5395</v>
      </c>
      <c r="F92" s="9" t="s">
        <v>5396</v>
      </c>
    </row>
    <row r="93" spans="1:6">
      <c r="A93" s="9" t="s">
        <v>5210</v>
      </c>
      <c r="B93" s="9" t="s">
        <v>32</v>
      </c>
      <c r="C93" s="9" t="s">
        <v>32</v>
      </c>
      <c r="D93" s="9" t="s">
        <v>5383</v>
      </c>
      <c r="E93" s="9" t="s">
        <v>5397</v>
      </c>
      <c r="F93" s="9" t="s">
        <v>5399</v>
      </c>
    </row>
    <row r="94" spans="1:6">
      <c r="A94" s="9" t="s">
        <v>5210</v>
      </c>
      <c r="B94" s="9" t="s">
        <v>27</v>
      </c>
      <c r="C94" s="9" t="s">
        <v>3526</v>
      </c>
      <c r="D94" s="9" t="s">
        <v>5383</v>
      </c>
      <c r="E94" s="9" t="s">
        <v>5400</v>
      </c>
      <c r="F94" s="9" t="s">
        <v>5401</v>
      </c>
    </row>
    <row r="95" spans="1:6">
      <c r="A95" s="9" t="s">
        <v>5210</v>
      </c>
      <c r="B95" s="9" t="s">
        <v>27</v>
      </c>
      <c r="C95" s="9" t="s">
        <v>3526</v>
      </c>
      <c r="D95" s="9" t="s">
        <v>5383</v>
      </c>
      <c r="E95" s="9" t="s">
        <v>5402</v>
      </c>
      <c r="F95" s="9" t="s">
        <v>5403</v>
      </c>
    </row>
    <row r="96" spans="1:6">
      <c r="A96" s="9" t="s">
        <v>5210</v>
      </c>
      <c r="B96" s="9" t="s">
        <v>27</v>
      </c>
      <c r="C96" s="9" t="s">
        <v>3526</v>
      </c>
      <c r="D96" s="9" t="s">
        <v>3526</v>
      </c>
      <c r="E96" s="9" t="s">
        <v>5404</v>
      </c>
      <c r="F96" s="9" t="s">
        <v>5405</v>
      </c>
    </row>
    <row r="97" spans="1:6">
      <c r="A97" s="9" t="s">
        <v>5210</v>
      </c>
      <c r="B97" s="9" t="s">
        <v>27</v>
      </c>
      <c r="C97" s="9" t="s">
        <v>3526</v>
      </c>
      <c r="D97" s="9" t="s">
        <v>3799</v>
      </c>
      <c r="E97" s="9" t="s">
        <v>5407</v>
      </c>
      <c r="F97" s="1" t="s">
        <v>5408</v>
      </c>
    </row>
    <row r="98" spans="1:6">
      <c r="A98" s="9" t="s">
        <v>5210</v>
      </c>
      <c r="B98" s="9" t="s">
        <v>27</v>
      </c>
      <c r="C98" s="9" t="s">
        <v>3526</v>
      </c>
      <c r="D98" s="9" t="s">
        <v>3799</v>
      </c>
      <c r="E98" s="9" t="s">
        <v>2613</v>
      </c>
      <c r="F98" s="9" t="s">
        <v>5409</v>
      </c>
    </row>
    <row r="99" spans="1:6">
      <c r="A99" s="9" t="s">
        <v>5210</v>
      </c>
      <c r="B99" s="9" t="s">
        <v>27</v>
      </c>
      <c r="C99" s="9" t="s">
        <v>3526</v>
      </c>
      <c r="D99" s="9" t="s">
        <v>3799</v>
      </c>
      <c r="E99" s="9" t="s">
        <v>2487</v>
      </c>
      <c r="F99" s="9" t="s">
        <v>5410</v>
      </c>
    </row>
    <row r="100" spans="1:6">
      <c r="A100" s="9" t="s">
        <v>5210</v>
      </c>
      <c r="B100" s="9" t="s">
        <v>27</v>
      </c>
      <c r="C100" s="9" t="s">
        <v>3526</v>
      </c>
      <c r="D100" s="9" t="s">
        <v>3799</v>
      </c>
      <c r="E100" s="9" t="s">
        <v>5412</v>
      </c>
      <c r="F100" s="1" t="s">
        <v>5413</v>
      </c>
    </row>
    <row r="101" spans="1:6">
      <c r="A101" s="9" t="s">
        <v>5210</v>
      </c>
      <c r="B101" s="9" t="s">
        <v>27</v>
      </c>
      <c r="C101" s="9" t="s">
        <v>3526</v>
      </c>
      <c r="D101" s="9" t="s">
        <v>3799</v>
      </c>
      <c r="E101" s="9" t="s">
        <v>5414</v>
      </c>
      <c r="F101" s="9" t="s">
        <v>5415</v>
      </c>
    </row>
    <row r="102" spans="1:6">
      <c r="A102" s="9" t="s">
        <v>5210</v>
      </c>
      <c r="B102" s="9" t="s">
        <v>27</v>
      </c>
      <c r="C102" s="9" t="s">
        <v>3526</v>
      </c>
      <c r="D102" s="9" t="s">
        <v>3799</v>
      </c>
      <c r="E102" s="9" t="s">
        <v>5416</v>
      </c>
      <c r="F102" s="9" t="s">
        <v>5417</v>
      </c>
    </row>
    <row r="103" spans="1:6">
      <c r="A103" s="9" t="s">
        <v>5210</v>
      </c>
      <c r="B103" s="9" t="s">
        <v>27</v>
      </c>
      <c r="C103" s="9" t="s">
        <v>3526</v>
      </c>
      <c r="D103" s="9" t="s">
        <v>3799</v>
      </c>
      <c r="E103" s="9" t="s">
        <v>4144</v>
      </c>
      <c r="F103" s="9" t="s">
        <v>5418</v>
      </c>
    </row>
    <row r="104" spans="1:6">
      <c r="A104" s="9" t="s">
        <v>5210</v>
      </c>
      <c r="B104" s="9" t="s">
        <v>27</v>
      </c>
      <c r="C104" s="9" t="s">
        <v>3526</v>
      </c>
      <c r="D104" s="9" t="s">
        <v>3799</v>
      </c>
      <c r="E104" s="9" t="s">
        <v>5420</v>
      </c>
      <c r="F104" s="9" t="s">
        <v>5421</v>
      </c>
    </row>
    <row r="105" spans="1:6">
      <c r="A105" s="9" t="s">
        <v>5210</v>
      </c>
      <c r="B105" s="9" t="s">
        <v>27</v>
      </c>
      <c r="C105" s="9" t="s">
        <v>3526</v>
      </c>
      <c r="D105" s="9" t="s">
        <v>3799</v>
      </c>
      <c r="E105" s="9" t="s">
        <v>5422</v>
      </c>
      <c r="F105" s="9" t="s">
        <v>5423</v>
      </c>
    </row>
    <row r="106" spans="1:6">
      <c r="A106" s="9" t="s">
        <v>5210</v>
      </c>
      <c r="B106" s="9" t="s">
        <v>24</v>
      </c>
      <c r="C106" s="9" t="s">
        <v>24</v>
      </c>
      <c r="D106" s="9" t="s">
        <v>3799</v>
      </c>
      <c r="E106" s="9" t="s">
        <v>5424</v>
      </c>
      <c r="F106" s="9" t="s">
        <v>5425</v>
      </c>
    </row>
    <row r="107" spans="1:6">
      <c r="A107" s="9" t="s">
        <v>5210</v>
      </c>
      <c r="B107" s="9" t="s">
        <v>27</v>
      </c>
      <c r="C107" s="9" t="s">
        <v>3526</v>
      </c>
      <c r="D107" s="9" t="s">
        <v>3799</v>
      </c>
      <c r="E107" s="9" t="s">
        <v>5427</v>
      </c>
      <c r="F107" s="9" t="s">
        <v>5428</v>
      </c>
    </row>
    <row r="108" spans="1:6">
      <c r="A108" s="9" t="s">
        <v>5210</v>
      </c>
      <c r="B108" s="9" t="s">
        <v>27</v>
      </c>
      <c r="C108" s="9" t="s">
        <v>2925</v>
      </c>
      <c r="D108" s="9" t="s">
        <v>5429</v>
      </c>
      <c r="E108" s="9" t="s">
        <v>5430</v>
      </c>
      <c r="F108" s="9" t="s">
        <v>5431</v>
      </c>
    </row>
    <row r="109" spans="1:6">
      <c r="A109" s="9" t="s">
        <v>5210</v>
      </c>
      <c r="B109" s="9" t="s">
        <v>27</v>
      </c>
      <c r="C109" s="9" t="s">
        <v>2925</v>
      </c>
      <c r="D109" s="9" t="s">
        <v>5429</v>
      </c>
      <c r="E109" s="9" t="s">
        <v>5433</v>
      </c>
      <c r="F109" s="9" t="s">
        <v>5434</v>
      </c>
    </row>
    <row r="110" spans="1:6">
      <c r="A110" s="9" t="s">
        <v>5210</v>
      </c>
      <c r="B110" s="1" t="s">
        <v>27</v>
      </c>
      <c r="C110" s="9" t="s">
        <v>2925</v>
      </c>
      <c r="D110" s="9" t="s">
        <v>5429</v>
      </c>
      <c r="E110" s="9" t="s">
        <v>5436</v>
      </c>
      <c r="F110" s="9" t="s">
        <v>5437</v>
      </c>
    </row>
    <row r="111" spans="1:6">
      <c r="A111" s="9" t="s">
        <v>5210</v>
      </c>
      <c r="B111" s="9" t="s">
        <v>27</v>
      </c>
      <c r="C111" s="9" t="s">
        <v>2925</v>
      </c>
      <c r="D111" s="9" t="s">
        <v>5429</v>
      </c>
      <c r="E111" s="9" t="s">
        <v>2928</v>
      </c>
      <c r="F111" s="9" t="s">
        <v>5438</v>
      </c>
    </row>
    <row r="112" spans="1:6">
      <c r="A112" s="9" t="s">
        <v>5210</v>
      </c>
      <c r="B112" s="9" t="s">
        <v>27</v>
      </c>
      <c r="C112" s="9" t="s">
        <v>2925</v>
      </c>
      <c r="D112" s="9" t="s">
        <v>5429</v>
      </c>
      <c r="E112" s="9" t="s">
        <v>5439</v>
      </c>
      <c r="F112" s="9" t="s">
        <v>5440</v>
      </c>
    </row>
    <row r="113" spans="1:6">
      <c r="A113" s="9" t="s">
        <v>5210</v>
      </c>
      <c r="B113" s="9" t="s">
        <v>27</v>
      </c>
      <c r="C113" s="9" t="s">
        <v>2925</v>
      </c>
      <c r="D113" s="9" t="s">
        <v>5429</v>
      </c>
      <c r="E113" s="9" t="s">
        <v>5441</v>
      </c>
      <c r="F113" s="9" t="s">
        <v>5442</v>
      </c>
    </row>
    <row r="114" spans="1:6">
      <c r="A114" s="9" t="s">
        <v>5210</v>
      </c>
      <c r="B114" s="9" t="s">
        <v>27</v>
      </c>
      <c r="C114" s="9" t="s">
        <v>2925</v>
      </c>
      <c r="D114" s="9" t="s">
        <v>5429</v>
      </c>
      <c r="E114" s="9" t="s">
        <v>3330</v>
      </c>
      <c r="F114" s="9" t="s">
        <v>5444</v>
      </c>
    </row>
    <row r="115" spans="1:6">
      <c r="A115" s="9" t="s">
        <v>5210</v>
      </c>
      <c r="B115" s="9" t="s">
        <v>27</v>
      </c>
      <c r="C115" s="9" t="s">
        <v>2925</v>
      </c>
      <c r="D115" s="9" t="s">
        <v>5429</v>
      </c>
      <c r="E115" s="9" t="s">
        <v>5446</v>
      </c>
      <c r="F115" s="9" t="s">
        <v>5447</v>
      </c>
    </row>
    <row r="116" spans="1:6">
      <c r="A116" s="9" t="s">
        <v>5210</v>
      </c>
      <c r="B116" s="9" t="s">
        <v>27</v>
      </c>
      <c r="C116" s="9" t="s">
        <v>2925</v>
      </c>
      <c r="D116" s="9" t="s">
        <v>5429</v>
      </c>
      <c r="E116" s="9" t="s">
        <v>5448</v>
      </c>
      <c r="F116" s="9" t="s">
        <v>5449</v>
      </c>
    </row>
    <row r="117" spans="1:6">
      <c r="A117" s="9" t="s">
        <v>5210</v>
      </c>
      <c r="B117" s="9" t="s">
        <v>27</v>
      </c>
      <c r="C117" s="9" t="s">
        <v>2925</v>
      </c>
      <c r="D117" s="9" t="s">
        <v>5429</v>
      </c>
      <c r="E117" s="9" t="s">
        <v>5451</v>
      </c>
      <c r="F117" s="9" t="s">
        <v>5452</v>
      </c>
    </row>
    <row r="118" spans="1:6">
      <c r="A118" s="9" t="s">
        <v>5210</v>
      </c>
      <c r="B118" s="9" t="s">
        <v>27</v>
      </c>
      <c r="C118" s="9" t="s">
        <v>2925</v>
      </c>
      <c r="D118" s="9" t="s">
        <v>5429</v>
      </c>
      <c r="E118" s="9" t="s">
        <v>3773</v>
      </c>
      <c r="F118" s="9" t="s">
        <v>5454</v>
      </c>
    </row>
    <row r="119" spans="1:6">
      <c r="A119" s="9" t="s">
        <v>5210</v>
      </c>
      <c r="B119" s="9" t="s">
        <v>27</v>
      </c>
      <c r="C119" s="9" t="s">
        <v>2925</v>
      </c>
      <c r="D119" s="9" t="s">
        <v>5429</v>
      </c>
      <c r="E119" s="9" t="s">
        <v>3824</v>
      </c>
      <c r="F119" s="9" t="s">
        <v>5455</v>
      </c>
    </row>
    <row r="120" spans="1:6">
      <c r="A120" s="9" t="s">
        <v>5210</v>
      </c>
      <c r="B120" s="9" t="s">
        <v>27</v>
      </c>
      <c r="C120" s="9" t="s">
        <v>2925</v>
      </c>
      <c r="D120" s="9" t="s">
        <v>5429</v>
      </c>
      <c r="E120" s="9" t="s">
        <v>3824</v>
      </c>
      <c r="F120" s="9" t="s">
        <v>5456</v>
      </c>
    </row>
    <row r="121" spans="1:6">
      <c r="A121" s="9" t="s">
        <v>5210</v>
      </c>
      <c r="B121" s="9" t="s">
        <v>27</v>
      </c>
      <c r="C121" s="9" t="s">
        <v>2925</v>
      </c>
      <c r="D121" s="9" t="s">
        <v>5429</v>
      </c>
      <c r="E121" s="9" t="s">
        <v>2487</v>
      </c>
      <c r="F121" s="9" t="s">
        <v>5457</v>
      </c>
    </row>
    <row r="122" spans="1:6">
      <c r="A122" s="9" t="s">
        <v>5210</v>
      </c>
      <c r="B122" s="9" t="s">
        <v>27</v>
      </c>
      <c r="C122" s="9" t="s">
        <v>2925</v>
      </c>
      <c r="D122" s="9" t="s">
        <v>5429</v>
      </c>
      <c r="E122" s="9" t="s">
        <v>2613</v>
      </c>
      <c r="F122" s="9" t="s">
        <v>5459</v>
      </c>
    </row>
    <row r="123" spans="1:6">
      <c r="A123" s="9" t="s">
        <v>5210</v>
      </c>
      <c r="B123" s="9" t="s">
        <v>27</v>
      </c>
      <c r="C123" s="9" t="s">
        <v>2925</v>
      </c>
      <c r="D123" s="9" t="s">
        <v>5429</v>
      </c>
      <c r="E123" s="9" t="s">
        <v>5460</v>
      </c>
      <c r="F123" s="9" t="s">
        <v>5461</v>
      </c>
    </row>
    <row r="124" spans="1:6">
      <c r="A124" s="9" t="s">
        <v>5210</v>
      </c>
      <c r="B124" s="9" t="s">
        <v>27</v>
      </c>
      <c r="C124" s="9" t="s">
        <v>2925</v>
      </c>
      <c r="D124" s="9" t="s">
        <v>5429</v>
      </c>
      <c r="E124" s="9" t="s">
        <v>5462</v>
      </c>
      <c r="F124" s="9" t="s">
        <v>5463</v>
      </c>
    </row>
    <row r="125" spans="1:6">
      <c r="A125" s="9" t="s">
        <v>5210</v>
      </c>
      <c r="B125" s="9" t="s">
        <v>27</v>
      </c>
      <c r="C125" s="9" t="s">
        <v>2925</v>
      </c>
      <c r="D125" s="9" t="s">
        <v>5429</v>
      </c>
      <c r="E125" s="9" t="s">
        <v>5464</v>
      </c>
      <c r="F125" s="9" t="s">
        <v>5465</v>
      </c>
    </row>
    <row r="126" spans="1:6">
      <c r="A126" s="9" t="s">
        <v>5210</v>
      </c>
      <c r="B126" s="9" t="s">
        <v>27</v>
      </c>
      <c r="C126" s="9" t="s">
        <v>2925</v>
      </c>
      <c r="D126" s="9" t="s">
        <v>5429</v>
      </c>
      <c r="E126" s="9" t="s">
        <v>5467</v>
      </c>
      <c r="F126" s="9" t="s">
        <v>5468</v>
      </c>
    </row>
    <row r="127" spans="1:6">
      <c r="A127" s="9" t="s">
        <v>5210</v>
      </c>
      <c r="B127" s="9" t="s">
        <v>27</v>
      </c>
      <c r="C127" s="9" t="s">
        <v>2925</v>
      </c>
      <c r="D127" s="9" t="s">
        <v>5429</v>
      </c>
      <c r="E127" s="9" t="s">
        <v>5469</v>
      </c>
      <c r="F127" s="9" t="s">
        <v>5470</v>
      </c>
    </row>
    <row r="128" spans="1:6">
      <c r="A128" s="9" t="s">
        <v>5210</v>
      </c>
      <c r="B128" s="9" t="s">
        <v>27</v>
      </c>
      <c r="C128" s="9" t="s">
        <v>2925</v>
      </c>
      <c r="D128" s="9" t="s">
        <v>5429</v>
      </c>
      <c r="E128" s="9" t="s">
        <v>5471</v>
      </c>
      <c r="F128" s="9" t="s">
        <v>5472</v>
      </c>
    </row>
    <row r="129" spans="1:6">
      <c r="A129" s="9" t="s">
        <v>5210</v>
      </c>
      <c r="B129" s="9" t="s">
        <v>27</v>
      </c>
      <c r="C129" s="9" t="s">
        <v>2925</v>
      </c>
      <c r="D129" s="9" t="s">
        <v>5429</v>
      </c>
      <c r="E129" s="9" t="s">
        <v>5473</v>
      </c>
      <c r="F129" s="9" t="s">
        <v>5474</v>
      </c>
    </row>
    <row r="130" spans="1:6">
      <c r="A130" s="9" t="s">
        <v>5210</v>
      </c>
      <c r="B130" s="9" t="s">
        <v>27</v>
      </c>
      <c r="C130" s="9" t="s">
        <v>2925</v>
      </c>
      <c r="D130" s="9" t="s">
        <v>5429</v>
      </c>
      <c r="E130" s="9" t="s">
        <v>3642</v>
      </c>
      <c r="F130" s="9" t="s">
        <v>5476</v>
      </c>
    </row>
    <row r="131" spans="1:6">
      <c r="A131" s="9" t="s">
        <v>5210</v>
      </c>
      <c r="B131" s="9" t="s">
        <v>27</v>
      </c>
      <c r="C131" s="9" t="s">
        <v>2925</v>
      </c>
      <c r="D131" s="9" t="s">
        <v>5429</v>
      </c>
      <c r="E131" s="9" t="s">
        <v>5477</v>
      </c>
      <c r="F131" s="9" t="s">
        <v>5478</v>
      </c>
    </row>
    <row r="132" spans="1:6">
      <c r="A132" s="9" t="s">
        <v>5210</v>
      </c>
      <c r="B132" s="9" t="s">
        <v>27</v>
      </c>
      <c r="C132" s="9" t="s">
        <v>2925</v>
      </c>
      <c r="D132" s="9" t="s">
        <v>5429</v>
      </c>
      <c r="E132" s="9" t="s">
        <v>5479</v>
      </c>
      <c r="F132" s="9" t="s">
        <v>5480</v>
      </c>
    </row>
    <row r="133" spans="1:6">
      <c r="A133" s="9" t="s">
        <v>5210</v>
      </c>
      <c r="B133" s="9" t="s">
        <v>27</v>
      </c>
      <c r="C133" s="9" t="s">
        <v>2925</v>
      </c>
      <c r="D133" s="9" t="s">
        <v>5429</v>
      </c>
      <c r="E133" s="9" t="s">
        <v>5481</v>
      </c>
      <c r="F133" s="9" t="s">
        <v>5482</v>
      </c>
    </row>
    <row r="134" spans="1:6">
      <c r="A134" s="9" t="s">
        <v>5210</v>
      </c>
      <c r="B134" s="9" t="s">
        <v>27</v>
      </c>
      <c r="C134" s="9" t="s">
        <v>2925</v>
      </c>
      <c r="D134" s="9" t="s">
        <v>5429</v>
      </c>
      <c r="E134" s="9" t="s">
        <v>3312</v>
      </c>
      <c r="F134" s="9" t="s">
        <v>5483</v>
      </c>
    </row>
    <row r="135" spans="1:6">
      <c r="A135" s="9" t="s">
        <v>5210</v>
      </c>
      <c r="B135" s="9" t="s">
        <v>27</v>
      </c>
      <c r="C135" s="9" t="s">
        <v>2925</v>
      </c>
      <c r="D135" s="9" t="s">
        <v>5429</v>
      </c>
      <c r="E135" s="9" t="s">
        <v>5484</v>
      </c>
      <c r="F135" s="9" t="s">
        <v>5485</v>
      </c>
    </row>
    <row r="136" spans="1:6">
      <c r="A136" s="9" t="s">
        <v>5210</v>
      </c>
      <c r="B136" s="9" t="s">
        <v>27</v>
      </c>
      <c r="C136" s="9" t="s">
        <v>2925</v>
      </c>
      <c r="D136" s="9" t="s">
        <v>5429</v>
      </c>
      <c r="E136" s="9" t="s">
        <v>5486</v>
      </c>
      <c r="F136" s="9" t="s">
        <v>5487</v>
      </c>
    </row>
    <row r="137" spans="1:6">
      <c r="A137" s="9" t="s">
        <v>5210</v>
      </c>
      <c r="B137" s="9" t="s">
        <v>27</v>
      </c>
      <c r="C137" s="9" t="s">
        <v>2925</v>
      </c>
      <c r="D137" s="9" t="s">
        <v>5429</v>
      </c>
      <c r="E137" s="9" t="s">
        <v>3188</v>
      </c>
      <c r="F137" s="9" t="s">
        <v>5488</v>
      </c>
    </row>
    <row r="138" spans="1:6">
      <c r="A138" s="9" t="s">
        <v>5210</v>
      </c>
      <c r="B138" s="9" t="s">
        <v>27</v>
      </c>
      <c r="C138" s="9" t="s">
        <v>2925</v>
      </c>
      <c r="D138" s="9" t="s">
        <v>5429</v>
      </c>
      <c r="E138" s="9" t="s">
        <v>5489</v>
      </c>
      <c r="F138" s="9" t="s">
        <v>5490</v>
      </c>
    </row>
    <row r="139" spans="1:6">
      <c r="A139" s="9" t="s">
        <v>5210</v>
      </c>
      <c r="B139" s="9" t="s">
        <v>27</v>
      </c>
      <c r="C139" s="9" t="s">
        <v>2925</v>
      </c>
      <c r="D139" s="9" t="s">
        <v>5429</v>
      </c>
      <c r="E139" s="9" t="s">
        <v>5491</v>
      </c>
      <c r="F139" s="9" t="s">
        <v>5492</v>
      </c>
    </row>
    <row r="140" spans="1:6">
      <c r="A140" s="9" t="s">
        <v>5210</v>
      </c>
      <c r="B140" s="9" t="s">
        <v>27</v>
      </c>
      <c r="C140" s="9" t="s">
        <v>2925</v>
      </c>
      <c r="D140" s="9" t="s">
        <v>5429</v>
      </c>
      <c r="E140" s="9" t="s">
        <v>5493</v>
      </c>
      <c r="F140" s="9" t="s">
        <v>5494</v>
      </c>
    </row>
    <row r="141" spans="1:6">
      <c r="A141" s="9" t="s">
        <v>5210</v>
      </c>
      <c r="B141" s="9" t="s">
        <v>27</v>
      </c>
      <c r="C141" s="9" t="s">
        <v>2925</v>
      </c>
      <c r="D141" s="9" t="s">
        <v>5429</v>
      </c>
      <c r="E141" s="9" t="s">
        <v>5495</v>
      </c>
      <c r="F141" s="9" t="s">
        <v>5496</v>
      </c>
    </row>
    <row r="142" spans="1:6">
      <c r="A142" s="9" t="s">
        <v>5210</v>
      </c>
      <c r="B142" s="9" t="s">
        <v>27</v>
      </c>
      <c r="C142" s="9" t="s">
        <v>2925</v>
      </c>
      <c r="D142" s="9" t="s">
        <v>5429</v>
      </c>
      <c r="E142" s="9" t="s">
        <v>5498</v>
      </c>
      <c r="F142" s="9" t="s">
        <v>5499</v>
      </c>
    </row>
    <row r="143" spans="1:6">
      <c r="A143" s="9" t="s">
        <v>5210</v>
      </c>
      <c r="B143" s="9" t="s">
        <v>27</v>
      </c>
      <c r="C143" s="9" t="s">
        <v>2925</v>
      </c>
      <c r="D143" s="9" t="s">
        <v>5429</v>
      </c>
      <c r="E143" s="9" t="s">
        <v>5500</v>
      </c>
      <c r="F143" s="9" t="s">
        <v>5501</v>
      </c>
    </row>
    <row r="144" spans="1:6">
      <c r="A144" s="1" t="s">
        <v>5210</v>
      </c>
      <c r="B144" s="9" t="s">
        <v>27</v>
      </c>
      <c r="C144" s="9" t="s">
        <v>2925</v>
      </c>
      <c r="D144" s="9" t="s">
        <v>5429</v>
      </c>
      <c r="E144" s="9" t="s">
        <v>3179</v>
      </c>
      <c r="F144" s="9" t="s">
        <v>5502</v>
      </c>
    </row>
    <row r="145" spans="1:6">
      <c r="A145" s="9" t="s">
        <v>5210</v>
      </c>
      <c r="B145" s="9" t="s">
        <v>27</v>
      </c>
      <c r="C145" s="9" t="s">
        <v>2925</v>
      </c>
      <c r="D145" s="9" t="s">
        <v>5429</v>
      </c>
      <c r="E145" s="9" t="s">
        <v>5503</v>
      </c>
      <c r="F145" s="9" t="s">
        <v>5504</v>
      </c>
    </row>
    <row r="146" spans="1:6">
      <c r="A146" s="9" t="s">
        <v>5210</v>
      </c>
      <c r="B146" s="9" t="s">
        <v>27</v>
      </c>
      <c r="C146" s="9" t="s">
        <v>2925</v>
      </c>
      <c r="D146" s="9" t="s">
        <v>5429</v>
      </c>
      <c r="E146" s="9" t="s">
        <v>4016</v>
      </c>
      <c r="F146" s="9" t="s">
        <v>5505</v>
      </c>
    </row>
    <row r="147" spans="1:6">
      <c r="A147" s="9" t="s">
        <v>5210</v>
      </c>
      <c r="B147" s="9" t="s">
        <v>27</v>
      </c>
      <c r="C147" s="9" t="s">
        <v>2925</v>
      </c>
      <c r="D147" s="9" t="s">
        <v>5429</v>
      </c>
      <c r="E147" s="9" t="s">
        <v>5507</v>
      </c>
      <c r="F147" s="9" t="s">
        <v>5508</v>
      </c>
    </row>
    <row r="148" spans="1:6">
      <c r="A148" s="9" t="s">
        <v>5210</v>
      </c>
      <c r="B148" s="9" t="s">
        <v>27</v>
      </c>
      <c r="C148" s="9" t="s">
        <v>2925</v>
      </c>
      <c r="D148" s="9" t="s">
        <v>5429</v>
      </c>
      <c r="E148" s="9" t="s">
        <v>5509</v>
      </c>
      <c r="F148" s="9" t="s">
        <v>5510</v>
      </c>
    </row>
    <row r="149" spans="1:6">
      <c r="A149" s="9" t="s">
        <v>5210</v>
      </c>
      <c r="B149" s="9" t="s">
        <v>27</v>
      </c>
      <c r="C149" s="9" t="s">
        <v>2925</v>
      </c>
      <c r="D149" s="9" t="s">
        <v>5429</v>
      </c>
      <c r="E149" s="9" t="s">
        <v>5511</v>
      </c>
      <c r="F149" s="9" t="s">
        <v>5512</v>
      </c>
    </row>
    <row r="150" spans="1:6">
      <c r="A150" s="9" t="s">
        <v>5210</v>
      </c>
      <c r="B150" s="9" t="s">
        <v>27</v>
      </c>
      <c r="C150" s="9" t="s">
        <v>2925</v>
      </c>
      <c r="D150" s="9" t="s">
        <v>5429</v>
      </c>
      <c r="E150" s="9" t="s">
        <v>5513</v>
      </c>
      <c r="F150" s="9" t="s">
        <v>5514</v>
      </c>
    </row>
    <row r="151" spans="1:6">
      <c r="A151" s="9" t="s">
        <v>5210</v>
      </c>
      <c r="B151" s="9" t="s">
        <v>27</v>
      </c>
      <c r="C151" s="9" t="s">
        <v>2925</v>
      </c>
      <c r="D151" s="9" t="s">
        <v>5429</v>
      </c>
      <c r="E151" s="9" t="s">
        <v>5516</v>
      </c>
      <c r="F151" s="9" t="s">
        <v>5517</v>
      </c>
    </row>
    <row r="152" spans="1:6">
      <c r="A152" s="9" t="s">
        <v>5210</v>
      </c>
      <c r="B152" s="9" t="s">
        <v>27</v>
      </c>
      <c r="C152" s="9" t="s">
        <v>2925</v>
      </c>
      <c r="D152" s="9" t="s">
        <v>5429</v>
      </c>
      <c r="E152" s="9" t="s">
        <v>5518</v>
      </c>
      <c r="F152" s="9" t="s">
        <v>5519</v>
      </c>
    </row>
    <row r="153" spans="1:6">
      <c r="A153" s="9" t="s">
        <v>5210</v>
      </c>
      <c r="B153" s="9" t="s">
        <v>27</v>
      </c>
      <c r="C153" s="9" t="s">
        <v>2925</v>
      </c>
      <c r="D153" s="9" t="s">
        <v>5429</v>
      </c>
      <c r="E153" s="9" t="s">
        <v>4198</v>
      </c>
      <c r="F153" s="9" t="s">
        <v>5521</v>
      </c>
    </row>
    <row r="154" spans="1:6">
      <c r="A154" s="9" t="s">
        <v>5210</v>
      </c>
      <c r="B154" s="9" t="s">
        <v>27</v>
      </c>
      <c r="C154" s="9" t="s">
        <v>2925</v>
      </c>
      <c r="D154" s="9" t="s">
        <v>5429</v>
      </c>
      <c r="E154" s="9" t="s">
        <v>2690</v>
      </c>
      <c r="F154" s="9" t="s">
        <v>5522</v>
      </c>
    </row>
    <row r="155" spans="1:6">
      <c r="A155" s="9" t="s">
        <v>5210</v>
      </c>
      <c r="B155" s="9" t="s">
        <v>27</v>
      </c>
      <c r="C155" s="9" t="s">
        <v>2925</v>
      </c>
      <c r="D155" s="9" t="s">
        <v>5429</v>
      </c>
      <c r="E155" s="9" t="s">
        <v>5059</v>
      </c>
      <c r="F155" s="9" t="s">
        <v>5525</v>
      </c>
    </row>
    <row r="156" spans="1:6">
      <c r="A156" s="9" t="s">
        <v>5210</v>
      </c>
      <c r="B156" s="9" t="s">
        <v>27</v>
      </c>
      <c r="C156" s="9" t="s">
        <v>2925</v>
      </c>
      <c r="D156" s="9" t="s">
        <v>5429</v>
      </c>
      <c r="E156" s="9" t="s">
        <v>5526</v>
      </c>
      <c r="F156" s="9" t="s">
        <v>5527</v>
      </c>
    </row>
    <row r="157" spans="1:6">
      <c r="A157" s="9" t="s">
        <v>5210</v>
      </c>
      <c r="B157" s="9" t="s">
        <v>24</v>
      </c>
      <c r="C157" s="9" t="s">
        <v>24</v>
      </c>
      <c r="D157" s="9" t="s">
        <v>24</v>
      </c>
      <c r="E157" s="9" t="s">
        <v>5404</v>
      </c>
      <c r="F157" s="9" t="s">
        <v>5528</v>
      </c>
    </row>
    <row r="158" spans="1:6">
      <c r="A158" s="9" t="s">
        <v>5210</v>
      </c>
      <c r="B158" s="9" t="s">
        <v>24</v>
      </c>
      <c r="C158" s="9" t="s">
        <v>24</v>
      </c>
      <c r="D158" s="9" t="s">
        <v>24</v>
      </c>
      <c r="E158" s="9" t="s">
        <v>5530</v>
      </c>
      <c r="F158" s="9" t="s">
        <v>5531</v>
      </c>
    </row>
    <row r="159" spans="1:6">
      <c r="A159" s="9" t="s">
        <v>5210</v>
      </c>
      <c r="B159" s="9" t="s">
        <v>24</v>
      </c>
      <c r="C159" s="9" t="s">
        <v>24</v>
      </c>
      <c r="D159" s="9" t="s">
        <v>24</v>
      </c>
      <c r="E159" s="9" t="s">
        <v>5534</v>
      </c>
      <c r="F159" s="9" t="s">
        <v>5536</v>
      </c>
    </row>
    <row r="160" spans="1:6">
      <c r="A160" s="9" t="s">
        <v>5210</v>
      </c>
      <c r="B160" s="9" t="s">
        <v>24</v>
      </c>
      <c r="C160" s="9" t="s">
        <v>24</v>
      </c>
      <c r="D160" s="9" t="s">
        <v>24</v>
      </c>
      <c r="E160" s="9" t="s">
        <v>5537</v>
      </c>
      <c r="F160" s="9" t="s">
        <v>5538</v>
      </c>
    </row>
    <row r="161" spans="1:6">
      <c r="A161" s="9" t="s">
        <v>5210</v>
      </c>
      <c r="B161" s="9" t="s">
        <v>24</v>
      </c>
      <c r="C161" s="9" t="s">
        <v>24</v>
      </c>
      <c r="D161" s="9" t="s">
        <v>24</v>
      </c>
      <c r="E161" s="9" t="s">
        <v>2573</v>
      </c>
      <c r="F161" s="60" t="str">
        <f>F160</f>
        <v>AMB-0158</v>
      </c>
    </row>
    <row r="162" spans="1:6">
      <c r="A162" s="9" t="s">
        <v>5210</v>
      </c>
      <c r="B162" s="1" t="s">
        <v>27</v>
      </c>
      <c r="C162" s="1" t="s">
        <v>2906</v>
      </c>
      <c r="D162" s="1" t="s">
        <v>2906</v>
      </c>
      <c r="E162" s="1" t="s">
        <v>4172</v>
      </c>
      <c r="F162" s="1" t="s">
        <v>5539</v>
      </c>
    </row>
    <row r="163" spans="1:6">
      <c r="A163" s="9" t="s">
        <v>5210</v>
      </c>
      <c r="B163" s="1" t="s">
        <v>27</v>
      </c>
      <c r="C163" s="1" t="s">
        <v>2906</v>
      </c>
      <c r="D163" s="1" t="s">
        <v>2906</v>
      </c>
      <c r="E163" s="1" t="s">
        <v>5194</v>
      </c>
      <c r="F163" s="1" t="s">
        <v>5540</v>
      </c>
    </row>
    <row r="164" spans="1:6">
      <c r="A164" s="9" t="s">
        <v>5210</v>
      </c>
      <c r="B164" s="1" t="s">
        <v>27</v>
      </c>
      <c r="C164" s="1" t="s">
        <v>2906</v>
      </c>
      <c r="D164" s="1" t="s">
        <v>2906</v>
      </c>
      <c r="E164" s="1" t="s">
        <v>5542</v>
      </c>
      <c r="F164" s="1" t="s">
        <v>5543</v>
      </c>
    </row>
    <row r="165" spans="1:6">
      <c r="A165" s="9" t="s">
        <v>5210</v>
      </c>
      <c r="B165" s="1" t="s">
        <v>27</v>
      </c>
      <c r="C165" s="1" t="s">
        <v>2906</v>
      </c>
      <c r="D165" s="1" t="s">
        <v>2906</v>
      </c>
      <c r="E165" s="1" t="s">
        <v>5173</v>
      </c>
      <c r="F165" s="1" t="s">
        <v>5544</v>
      </c>
    </row>
    <row r="166" spans="1:6">
      <c r="A166" s="9" t="s">
        <v>5210</v>
      </c>
      <c r="B166" s="1" t="s">
        <v>27</v>
      </c>
      <c r="C166" s="1" t="s">
        <v>2906</v>
      </c>
      <c r="D166" s="1" t="s">
        <v>2906</v>
      </c>
      <c r="E166" s="1" t="s">
        <v>5545</v>
      </c>
      <c r="F166" s="1" t="s">
        <v>5546</v>
      </c>
    </row>
    <row r="167" spans="1:6">
      <c r="A167" s="9" t="s">
        <v>5210</v>
      </c>
      <c r="B167" s="1" t="s">
        <v>27</v>
      </c>
      <c r="C167" s="1" t="s">
        <v>2906</v>
      </c>
      <c r="D167" s="1" t="s">
        <v>2906</v>
      </c>
      <c r="E167" s="1" t="s">
        <v>5547</v>
      </c>
      <c r="F167" s="1" t="s">
        <v>5548</v>
      </c>
    </row>
    <row r="168" spans="1:6">
      <c r="A168" s="9" t="s">
        <v>5210</v>
      </c>
      <c r="B168" s="1" t="s">
        <v>27</v>
      </c>
      <c r="C168" s="1" t="s">
        <v>2906</v>
      </c>
      <c r="D168" s="1" t="s">
        <v>2906</v>
      </c>
      <c r="E168" s="1" t="s">
        <v>5549</v>
      </c>
      <c r="F168" s="1" t="s">
        <v>5551</v>
      </c>
    </row>
    <row r="169" spans="1:6">
      <c r="A169" s="9" t="s">
        <v>5210</v>
      </c>
      <c r="B169" s="9" t="s">
        <v>27</v>
      </c>
      <c r="C169" s="9" t="s">
        <v>2906</v>
      </c>
      <c r="D169" s="9" t="s">
        <v>2906</v>
      </c>
      <c r="E169" s="9" t="s">
        <v>5553</v>
      </c>
      <c r="F169" s="9" t="s">
        <v>5554</v>
      </c>
    </row>
    <row r="170" spans="1:6">
      <c r="A170" s="9" t="s">
        <v>5210</v>
      </c>
      <c r="B170" s="9" t="s">
        <v>27</v>
      </c>
      <c r="C170" s="9" t="s">
        <v>2906</v>
      </c>
      <c r="D170" s="9" t="s">
        <v>2906</v>
      </c>
      <c r="E170" s="9" t="s">
        <v>5556</v>
      </c>
      <c r="F170" s="9" t="s">
        <v>5557</v>
      </c>
    </row>
    <row r="171" spans="1:6">
      <c r="A171" s="9" t="s">
        <v>5210</v>
      </c>
      <c r="B171" s="9" t="s">
        <v>27</v>
      </c>
      <c r="C171" s="9" t="s">
        <v>2906</v>
      </c>
      <c r="D171" s="9" t="s">
        <v>2906</v>
      </c>
      <c r="E171" s="9" t="s">
        <v>5558</v>
      </c>
      <c r="F171" s="9" t="s">
        <v>5559</v>
      </c>
    </row>
    <row r="172" spans="1:6">
      <c r="A172" s="9" t="s">
        <v>5210</v>
      </c>
      <c r="B172" s="9" t="s">
        <v>27</v>
      </c>
      <c r="C172" s="9" t="s">
        <v>2906</v>
      </c>
      <c r="D172" s="9" t="s">
        <v>2906</v>
      </c>
      <c r="E172" s="9" t="s">
        <v>2487</v>
      </c>
      <c r="F172" s="9" t="s">
        <v>5560</v>
      </c>
    </row>
    <row r="173" spans="1:6">
      <c r="A173" s="9" t="s">
        <v>5210</v>
      </c>
      <c r="B173" s="9" t="s">
        <v>27</v>
      </c>
      <c r="C173" s="9" t="s">
        <v>2906</v>
      </c>
      <c r="D173" s="9" t="s">
        <v>2906</v>
      </c>
      <c r="E173" s="9" t="s">
        <v>2613</v>
      </c>
      <c r="F173" s="9" t="s">
        <v>5561</v>
      </c>
    </row>
    <row r="174" spans="1:6">
      <c r="A174" s="9" t="s">
        <v>5210</v>
      </c>
      <c r="B174" s="9" t="s">
        <v>27</v>
      </c>
      <c r="C174" s="9" t="s">
        <v>2906</v>
      </c>
      <c r="D174" s="9" t="s">
        <v>2906</v>
      </c>
      <c r="E174" s="9" t="s">
        <v>5563</v>
      </c>
      <c r="F174" s="9" t="s">
        <v>5564</v>
      </c>
    </row>
    <row r="175" spans="1:6">
      <c r="A175" s="9" t="s">
        <v>5210</v>
      </c>
      <c r="B175" s="9" t="s">
        <v>27</v>
      </c>
      <c r="C175" s="9" t="s">
        <v>2906</v>
      </c>
      <c r="D175" s="9" t="s">
        <v>2906</v>
      </c>
      <c r="E175" s="9" t="s">
        <v>5565</v>
      </c>
      <c r="F175" s="9" t="s">
        <v>5566</v>
      </c>
    </row>
    <row r="176" spans="1:6">
      <c r="A176" s="9" t="s">
        <v>5210</v>
      </c>
      <c r="B176" s="9" t="s">
        <v>29</v>
      </c>
      <c r="C176" s="9" t="s">
        <v>3248</v>
      </c>
      <c r="D176" s="9" t="s">
        <v>4688</v>
      </c>
      <c r="E176" s="9" t="s">
        <v>5567</v>
      </c>
      <c r="F176" s="9" t="s">
        <v>5568</v>
      </c>
    </row>
    <row r="177" spans="1:6">
      <c r="A177" s="9" t="s">
        <v>5210</v>
      </c>
      <c r="B177" s="9" t="s">
        <v>29</v>
      </c>
      <c r="C177" s="9" t="s">
        <v>3248</v>
      </c>
      <c r="D177" s="9" t="s">
        <v>4688</v>
      </c>
      <c r="E177" s="9" t="s">
        <v>5569</v>
      </c>
      <c r="F177" s="9" t="s">
        <v>5570</v>
      </c>
    </row>
    <row r="178" spans="1:6">
      <c r="A178" s="9" t="s">
        <v>5210</v>
      </c>
      <c r="B178" s="9" t="s">
        <v>29</v>
      </c>
      <c r="C178" s="9" t="s">
        <v>3248</v>
      </c>
      <c r="D178" s="9" t="s">
        <v>4688</v>
      </c>
      <c r="E178" s="9" t="s">
        <v>2487</v>
      </c>
      <c r="F178" s="9" t="s">
        <v>5572</v>
      </c>
    </row>
    <row r="179" spans="1:6">
      <c r="A179" s="9" t="s">
        <v>5210</v>
      </c>
      <c r="B179" s="9" t="s">
        <v>29</v>
      </c>
      <c r="C179" s="9" t="s">
        <v>3248</v>
      </c>
      <c r="D179" s="9" t="s">
        <v>4688</v>
      </c>
      <c r="E179" s="9" t="s">
        <v>2613</v>
      </c>
      <c r="F179" s="9" t="s">
        <v>5573</v>
      </c>
    </row>
    <row r="180" spans="1:6">
      <c r="A180" s="9" t="s">
        <v>5210</v>
      </c>
      <c r="B180" s="9" t="s">
        <v>27</v>
      </c>
      <c r="C180" s="9" t="s">
        <v>3037</v>
      </c>
      <c r="D180" s="9" t="s">
        <v>3037</v>
      </c>
      <c r="E180" s="9" t="s">
        <v>4144</v>
      </c>
      <c r="F180" s="9" t="s">
        <v>5574</v>
      </c>
    </row>
    <row r="181" spans="1:6">
      <c r="A181" s="9" t="s">
        <v>5210</v>
      </c>
      <c r="B181" s="9" t="s">
        <v>27</v>
      </c>
      <c r="C181" s="9" t="s">
        <v>3037</v>
      </c>
      <c r="D181" s="9" t="s">
        <v>3037</v>
      </c>
      <c r="E181" s="9" t="s">
        <v>5096</v>
      </c>
      <c r="F181" s="9" t="s">
        <v>5575</v>
      </c>
    </row>
    <row r="182" spans="1:6">
      <c r="A182" s="9" t="s">
        <v>5210</v>
      </c>
      <c r="B182" s="9" t="s">
        <v>27</v>
      </c>
      <c r="C182" s="9" t="s">
        <v>3037</v>
      </c>
      <c r="D182" s="9" t="s">
        <v>3037</v>
      </c>
      <c r="E182" s="9" t="s">
        <v>5112</v>
      </c>
      <c r="F182" s="9" t="s">
        <v>5576</v>
      </c>
    </row>
    <row r="183" spans="1:6">
      <c r="A183" s="9" t="s">
        <v>5210</v>
      </c>
      <c r="B183" s="9" t="s">
        <v>27</v>
      </c>
      <c r="C183" s="9" t="s">
        <v>3037</v>
      </c>
      <c r="D183" s="9" t="s">
        <v>3037</v>
      </c>
      <c r="E183" s="9" t="s">
        <v>5578</v>
      </c>
      <c r="F183" s="9" t="s">
        <v>5579</v>
      </c>
    </row>
    <row r="184" spans="1:6">
      <c r="A184" s="9" t="s">
        <v>5210</v>
      </c>
      <c r="B184" s="9" t="s">
        <v>27</v>
      </c>
      <c r="C184" s="9" t="s">
        <v>3037</v>
      </c>
      <c r="D184" s="9" t="s">
        <v>3037</v>
      </c>
      <c r="E184" s="9" t="s">
        <v>5580</v>
      </c>
      <c r="F184" s="9" t="s">
        <v>5581</v>
      </c>
    </row>
    <row r="185" spans="1:6">
      <c r="A185" s="9" t="s">
        <v>5210</v>
      </c>
      <c r="B185" s="9" t="s">
        <v>27</v>
      </c>
      <c r="C185" s="9" t="s">
        <v>3037</v>
      </c>
      <c r="D185" s="9" t="s">
        <v>3037</v>
      </c>
      <c r="E185" s="9" t="s">
        <v>5582</v>
      </c>
      <c r="F185" s="9" t="s">
        <v>5583</v>
      </c>
    </row>
    <row r="186" spans="1:6">
      <c r="A186" s="9" t="s">
        <v>5210</v>
      </c>
      <c r="B186" s="9" t="s">
        <v>27</v>
      </c>
      <c r="C186" s="9" t="s">
        <v>3037</v>
      </c>
      <c r="D186" s="9" t="s">
        <v>3037</v>
      </c>
      <c r="E186" s="9" t="s">
        <v>2487</v>
      </c>
      <c r="F186" s="9" t="s">
        <v>5584</v>
      </c>
    </row>
    <row r="187" spans="1:6">
      <c r="A187" s="9" t="s">
        <v>5210</v>
      </c>
      <c r="B187" s="9" t="s">
        <v>27</v>
      </c>
      <c r="C187" s="9" t="s">
        <v>3037</v>
      </c>
      <c r="D187" s="9" t="s">
        <v>3037</v>
      </c>
      <c r="E187" s="9" t="s">
        <v>2613</v>
      </c>
      <c r="F187" s="9" t="s">
        <v>5586</v>
      </c>
    </row>
    <row r="188" spans="1:6">
      <c r="A188" s="9" t="s">
        <v>5210</v>
      </c>
      <c r="B188" s="9" t="s">
        <v>27</v>
      </c>
      <c r="C188" s="9" t="s">
        <v>3037</v>
      </c>
      <c r="D188" s="9" t="s">
        <v>3037</v>
      </c>
      <c r="E188" s="9" t="s">
        <v>5587</v>
      </c>
      <c r="F188" s="9" t="s">
        <v>5588</v>
      </c>
    </row>
    <row r="189" spans="1:6">
      <c r="A189" s="9" t="s">
        <v>5210</v>
      </c>
      <c r="B189" s="9" t="s">
        <v>27</v>
      </c>
      <c r="C189" s="9" t="s">
        <v>3037</v>
      </c>
      <c r="D189" s="9" t="s">
        <v>3037</v>
      </c>
      <c r="E189" s="9" t="s">
        <v>5589</v>
      </c>
      <c r="F189" s="9" t="s">
        <v>5590</v>
      </c>
    </row>
    <row r="190" spans="1:6">
      <c r="A190" s="9" t="s">
        <v>5210</v>
      </c>
      <c r="B190" s="9" t="s">
        <v>27</v>
      </c>
      <c r="C190" s="9" t="s">
        <v>3037</v>
      </c>
      <c r="D190" s="9" t="s">
        <v>3037</v>
      </c>
      <c r="E190" s="9" t="s">
        <v>5591</v>
      </c>
      <c r="F190" s="9" t="s">
        <v>5592</v>
      </c>
    </row>
    <row r="191" spans="1:6">
      <c r="A191" s="9" t="s">
        <v>5210</v>
      </c>
      <c r="B191" s="9" t="s">
        <v>27</v>
      </c>
      <c r="C191" s="9" t="s">
        <v>3037</v>
      </c>
      <c r="D191" s="9" t="s">
        <v>3037</v>
      </c>
      <c r="E191" s="9" t="s">
        <v>5402</v>
      </c>
      <c r="F191" s="9" t="s">
        <v>5594</v>
      </c>
    </row>
    <row r="192" spans="1:6">
      <c r="A192" s="9" t="s">
        <v>5210</v>
      </c>
      <c r="B192" s="9" t="s">
        <v>27</v>
      </c>
      <c r="C192" s="9" t="s">
        <v>3037</v>
      </c>
      <c r="D192" s="9" t="s">
        <v>3037</v>
      </c>
      <c r="E192" s="9" t="s">
        <v>5257</v>
      </c>
      <c r="F192" s="9" t="s">
        <v>5595</v>
      </c>
    </row>
    <row r="193" spans="1:6">
      <c r="A193" s="9" t="s">
        <v>5210</v>
      </c>
      <c r="B193" s="9" t="s">
        <v>27</v>
      </c>
      <c r="C193" s="9" t="s">
        <v>3037</v>
      </c>
      <c r="D193" s="9" t="s">
        <v>3037</v>
      </c>
      <c r="E193" s="9" t="s">
        <v>4193</v>
      </c>
      <c r="F193" s="9" t="s">
        <v>5596</v>
      </c>
    </row>
    <row r="194" spans="1:6">
      <c r="A194" s="9" t="s">
        <v>5210</v>
      </c>
      <c r="B194" s="9" t="s">
        <v>27</v>
      </c>
      <c r="C194" s="9" t="s">
        <v>3037</v>
      </c>
      <c r="D194" s="9" t="s">
        <v>3037</v>
      </c>
      <c r="E194" s="9" t="s">
        <v>5598</v>
      </c>
      <c r="F194" s="9" t="s">
        <v>5599</v>
      </c>
    </row>
    <row r="195" spans="1:6">
      <c r="A195" s="9" t="s">
        <v>5210</v>
      </c>
      <c r="B195" s="9" t="s">
        <v>27</v>
      </c>
      <c r="C195" s="9" t="s">
        <v>5243</v>
      </c>
      <c r="D195" s="9" t="s">
        <v>4190</v>
      </c>
      <c r="E195" s="9" t="s">
        <v>4190</v>
      </c>
      <c r="F195" s="9" t="s">
        <v>5600</v>
      </c>
    </row>
    <row r="196" spans="1:6">
      <c r="A196" s="9" t="s">
        <v>5210</v>
      </c>
      <c r="B196" s="9" t="s">
        <v>27</v>
      </c>
      <c r="C196" s="9" t="s">
        <v>5243</v>
      </c>
      <c r="D196" s="9" t="s">
        <v>4190</v>
      </c>
      <c r="E196" s="9" t="s">
        <v>5601</v>
      </c>
      <c r="F196" s="9" t="s">
        <v>5602</v>
      </c>
    </row>
    <row r="197" spans="1:6">
      <c r="A197" s="9" t="s">
        <v>5210</v>
      </c>
      <c r="B197" s="9" t="s">
        <v>32</v>
      </c>
      <c r="C197" s="9" t="s">
        <v>32</v>
      </c>
      <c r="D197" s="9" t="s">
        <v>4190</v>
      </c>
      <c r="E197" s="9" t="s">
        <v>5603</v>
      </c>
      <c r="F197" s="9" t="s">
        <v>5604</v>
      </c>
    </row>
    <row r="198" spans="1:6">
      <c r="A198" s="9" t="s">
        <v>5210</v>
      </c>
      <c r="B198" s="9" t="s">
        <v>32</v>
      </c>
      <c r="C198" s="9" t="s">
        <v>32</v>
      </c>
      <c r="D198" s="9" t="s">
        <v>4190</v>
      </c>
      <c r="E198" s="9" t="s">
        <v>5606</v>
      </c>
      <c r="F198" s="9" t="s">
        <v>5607</v>
      </c>
    </row>
    <row r="199" spans="1:6">
      <c r="A199" s="9" t="s">
        <v>5210</v>
      </c>
      <c r="B199" s="9" t="s">
        <v>32</v>
      </c>
      <c r="C199" s="9" t="s">
        <v>32</v>
      </c>
      <c r="D199" s="9" t="s">
        <v>4190</v>
      </c>
      <c r="E199" s="9" t="s">
        <v>5608</v>
      </c>
      <c r="F199" s="9" t="s">
        <v>5609</v>
      </c>
    </row>
    <row r="200" spans="1:6">
      <c r="A200" s="1" t="s">
        <v>5210</v>
      </c>
      <c r="B200" s="1" t="s">
        <v>24</v>
      </c>
      <c r="C200" s="1" t="s">
        <v>24</v>
      </c>
      <c r="D200" s="1" t="s">
        <v>24</v>
      </c>
      <c r="E200" s="1" t="s">
        <v>1232</v>
      </c>
      <c r="F200" s="1" t="s">
        <v>5610</v>
      </c>
    </row>
    <row r="201" spans="1:6">
      <c r="A201" s="1" t="s">
        <v>5210</v>
      </c>
      <c r="B201" s="1" t="s">
        <v>29</v>
      </c>
      <c r="C201" s="1" t="s">
        <v>3187</v>
      </c>
      <c r="D201" s="411"/>
      <c r="E201" s="1" t="s">
        <v>5612</v>
      </c>
      <c r="F201" s="1" t="s">
        <v>5610</v>
      </c>
    </row>
    <row r="202" spans="1:6">
      <c r="A202" s="1" t="s">
        <v>5210</v>
      </c>
      <c r="B202" s="1" t="s">
        <v>29</v>
      </c>
      <c r="C202" s="1" t="s">
        <v>3187</v>
      </c>
      <c r="D202" s="411"/>
      <c r="E202" s="1" t="s">
        <v>5613</v>
      </c>
      <c r="F202" s="1" t="s">
        <v>5614</v>
      </c>
    </row>
    <row r="203" spans="1:6">
      <c r="A203" s="1" t="s">
        <v>5210</v>
      </c>
      <c r="B203" s="1" t="s">
        <v>29</v>
      </c>
      <c r="C203" s="1" t="s">
        <v>3187</v>
      </c>
      <c r="D203" s="411"/>
      <c r="E203" s="1" t="s">
        <v>5615</v>
      </c>
      <c r="F203" s="1" t="s">
        <v>5616</v>
      </c>
    </row>
    <row r="204" spans="1:6">
      <c r="A204" s="1" t="s">
        <v>5210</v>
      </c>
      <c r="B204" s="1" t="s">
        <v>29</v>
      </c>
      <c r="C204" s="1" t="s">
        <v>3187</v>
      </c>
      <c r="D204" s="411"/>
      <c r="E204" s="1" t="s">
        <v>5618</v>
      </c>
      <c r="F204" s="1" t="s">
        <v>5619</v>
      </c>
    </row>
    <row r="205" spans="1:6">
      <c r="A205" s="1" t="s">
        <v>5210</v>
      </c>
      <c r="B205" s="1" t="s">
        <v>29</v>
      </c>
      <c r="C205" s="1" t="s">
        <v>3187</v>
      </c>
      <c r="D205" s="411"/>
      <c r="E205" s="1" t="s">
        <v>5620</v>
      </c>
      <c r="F205" s="1" t="s">
        <v>5621</v>
      </c>
    </row>
    <row r="206" spans="1:6">
      <c r="A206" s="1" t="s">
        <v>5210</v>
      </c>
      <c r="B206" s="1" t="s">
        <v>29</v>
      </c>
      <c r="C206" s="1" t="s">
        <v>3187</v>
      </c>
      <c r="D206" s="411"/>
      <c r="E206" s="1" t="s">
        <v>5702</v>
      </c>
      <c r="F206" s="1" t="s">
        <v>5704</v>
      </c>
    </row>
    <row r="207" spans="1:6">
      <c r="A207" s="1" t="s">
        <v>5210</v>
      </c>
      <c r="B207" s="1" t="s">
        <v>29</v>
      </c>
      <c r="C207" s="1" t="s">
        <v>3187</v>
      </c>
      <c r="D207" s="411"/>
      <c r="E207" s="1" t="s">
        <v>5706</v>
      </c>
      <c r="F207" s="1" t="s">
        <v>5707</v>
      </c>
    </row>
    <row r="208" spans="1:6">
      <c r="A208" s="1" t="s">
        <v>5210</v>
      </c>
      <c r="B208" s="1" t="s">
        <v>27</v>
      </c>
      <c r="C208" s="1" t="s">
        <v>3526</v>
      </c>
      <c r="D208" s="411"/>
      <c r="E208" s="1" t="s">
        <v>5708</v>
      </c>
      <c r="F208" s="1" t="s">
        <v>5709</v>
      </c>
    </row>
    <row r="209" spans="1:6">
      <c r="A209" s="9" t="s">
        <v>5210</v>
      </c>
      <c r="B209" s="9" t="s">
        <v>29</v>
      </c>
      <c r="C209" s="9" t="s">
        <v>3320</v>
      </c>
      <c r="D209" s="9"/>
      <c r="E209" s="9" t="s">
        <v>5710</v>
      </c>
      <c r="F209" s="9" t="s">
        <v>5709</v>
      </c>
    </row>
    <row r="210" spans="1:6">
      <c r="A210" s="1" t="s">
        <v>5210</v>
      </c>
      <c r="B210" s="1" t="s">
        <v>27</v>
      </c>
      <c r="C210" s="1" t="s">
        <v>2906</v>
      </c>
      <c r="D210" s="411"/>
      <c r="E210" s="1" t="s">
        <v>5711</v>
      </c>
      <c r="F210" s="1" t="s">
        <v>5714</v>
      </c>
    </row>
    <row r="211" spans="1:6">
      <c r="A211" s="1" t="s">
        <v>5210</v>
      </c>
      <c r="B211" s="1" t="s">
        <v>27</v>
      </c>
      <c r="C211" s="1" t="s">
        <v>2906</v>
      </c>
      <c r="D211" s="411"/>
      <c r="E211" s="1" t="s">
        <v>5715</v>
      </c>
      <c r="F211" s="1" t="s">
        <v>5716</v>
      </c>
    </row>
    <row r="212" spans="1:6">
      <c r="A212" s="1" t="s">
        <v>5210</v>
      </c>
      <c r="B212" s="1" t="s">
        <v>27</v>
      </c>
      <c r="C212" s="1" t="s">
        <v>2906</v>
      </c>
      <c r="D212" s="411"/>
      <c r="E212" s="1" t="s">
        <v>4452</v>
      </c>
      <c r="F212" s="1" t="s">
        <v>5718</v>
      </c>
    </row>
    <row r="213" spans="1:6">
      <c r="A213" s="1" t="s">
        <v>5210</v>
      </c>
      <c r="B213" s="1" t="s">
        <v>27</v>
      </c>
      <c r="C213" s="1" t="s">
        <v>2906</v>
      </c>
      <c r="D213" s="411"/>
      <c r="E213" s="1" t="s">
        <v>5719</v>
      </c>
      <c r="F213" s="1" t="s">
        <v>5720</v>
      </c>
    </row>
    <row r="214" spans="1:6">
      <c r="A214" s="1" t="s">
        <v>5210</v>
      </c>
      <c r="B214" s="1" t="s">
        <v>27</v>
      </c>
      <c r="C214" s="1" t="s">
        <v>2906</v>
      </c>
      <c r="D214" s="411"/>
      <c r="E214" s="1" t="s">
        <v>4076</v>
      </c>
      <c r="F214" s="1" t="s">
        <v>5723</v>
      </c>
    </row>
    <row r="215" spans="1:6">
      <c r="A215" s="1" t="s">
        <v>5210</v>
      </c>
      <c r="B215" s="1" t="s">
        <v>27</v>
      </c>
      <c r="C215" s="1" t="s">
        <v>2906</v>
      </c>
      <c r="D215" s="411"/>
      <c r="E215" s="1" t="s">
        <v>5629</v>
      </c>
      <c r="F215" s="1" t="s">
        <v>5724</v>
      </c>
    </row>
    <row r="216" spans="1:6">
      <c r="A216" s="1" t="s">
        <v>5210</v>
      </c>
      <c r="B216" s="1" t="s">
        <v>27</v>
      </c>
      <c r="C216" s="1" t="s">
        <v>2957</v>
      </c>
      <c r="D216" s="439"/>
      <c r="E216" s="1" t="s">
        <v>5725</v>
      </c>
      <c r="F216" s="1" t="s">
        <v>5726</v>
      </c>
    </row>
    <row r="217" spans="1:6">
      <c r="A217" s="1" t="s">
        <v>5210</v>
      </c>
      <c r="B217" s="1" t="s">
        <v>27</v>
      </c>
      <c r="C217" s="1" t="s">
        <v>2957</v>
      </c>
      <c r="D217" s="439"/>
      <c r="E217" s="1" t="s">
        <v>5727</v>
      </c>
      <c r="F217" s="1" t="s">
        <v>5728</v>
      </c>
    </row>
    <row r="218" spans="1:6">
      <c r="A218" s="1" t="s">
        <v>5210</v>
      </c>
      <c r="B218" s="1" t="s">
        <v>27</v>
      </c>
      <c r="C218" s="1" t="s">
        <v>2957</v>
      </c>
      <c r="D218" s="439"/>
      <c r="E218" s="1" t="s">
        <v>5730</v>
      </c>
      <c r="F218" s="1" t="s">
        <v>5732</v>
      </c>
    </row>
    <row r="219" spans="1:6">
      <c r="A219" s="1" t="s">
        <v>5210</v>
      </c>
      <c r="B219" s="1" t="s">
        <v>27</v>
      </c>
      <c r="C219" s="1" t="s">
        <v>2957</v>
      </c>
      <c r="D219" s="439"/>
      <c r="E219" s="1" t="s">
        <v>5733</v>
      </c>
      <c r="F219" s="1" t="s">
        <v>5734</v>
      </c>
    </row>
    <row r="220" spans="1:6">
      <c r="A220" s="9" t="s">
        <v>5210</v>
      </c>
      <c r="B220" s="9" t="s">
        <v>27</v>
      </c>
      <c r="C220" s="9" t="s">
        <v>4169</v>
      </c>
      <c r="E220" s="9" t="s">
        <v>5736</v>
      </c>
      <c r="F220" s="1" t="s">
        <v>5737</v>
      </c>
    </row>
    <row r="221" spans="1:6">
      <c r="A221" s="9" t="s">
        <v>5210</v>
      </c>
      <c r="B221" s="9" t="s">
        <v>27</v>
      </c>
      <c r="C221" s="9" t="s">
        <v>2894</v>
      </c>
      <c r="E221" s="9" t="s">
        <v>4177</v>
      </c>
      <c r="F221" s="1" t="s">
        <v>5738</v>
      </c>
    </row>
    <row r="222" spans="1:6">
      <c r="A222" s="9" t="s">
        <v>5210</v>
      </c>
      <c r="B222" s="9" t="s">
        <v>27</v>
      </c>
      <c r="C222" s="9" t="s">
        <v>2894</v>
      </c>
      <c r="E222" s="9" t="s">
        <v>4174</v>
      </c>
      <c r="F222" s="1" t="s">
        <v>5741</v>
      </c>
    </row>
    <row r="223" spans="1:6">
      <c r="A223" s="9" t="s">
        <v>5210</v>
      </c>
      <c r="B223" s="9" t="s">
        <v>27</v>
      </c>
      <c r="C223" s="9" t="s">
        <v>2894</v>
      </c>
      <c r="E223" s="60"/>
      <c r="F223" s="1" t="s">
        <v>5742</v>
      </c>
    </row>
    <row r="224" spans="1:6">
      <c r="A224" s="9" t="s">
        <v>5210</v>
      </c>
      <c r="B224" s="9" t="s">
        <v>27</v>
      </c>
      <c r="C224" s="9" t="s">
        <v>3037</v>
      </c>
      <c r="E224" s="9" t="s">
        <v>5743</v>
      </c>
      <c r="F224" s="1" t="s">
        <v>5744</v>
      </c>
    </row>
    <row r="225" spans="1:6">
      <c r="A225" s="9" t="s">
        <v>5210</v>
      </c>
      <c r="B225" s="8" t="s">
        <v>24</v>
      </c>
      <c r="C225" s="8" t="s">
        <v>24</v>
      </c>
      <c r="E225" s="8" t="s">
        <v>5745</v>
      </c>
      <c r="F225" s="1" t="s">
        <v>5746</v>
      </c>
    </row>
    <row r="226" spans="1:6">
      <c r="A226" s="9" t="s">
        <v>5210</v>
      </c>
      <c r="B226" s="8" t="s">
        <v>24</v>
      </c>
      <c r="C226" s="8" t="s">
        <v>24</v>
      </c>
      <c r="E226" s="8" t="s">
        <v>5747</v>
      </c>
      <c r="F226" s="1" t="s">
        <v>5748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B20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2" max="2" width="19.21875" customWidth="1"/>
  </cols>
  <sheetData>
    <row r="1" spans="1:2">
      <c r="A1" s="8" t="s">
        <v>5758</v>
      </c>
      <c r="B1" s="8" t="s">
        <v>5759</v>
      </c>
    </row>
    <row r="2" spans="1:2">
      <c r="A2" s="8" t="s">
        <v>5211</v>
      </c>
      <c r="B2" s="6" t="e">
        <f t="array" aca="1" ref="B2:B138" ca="1">_xludf.UNIQUE('TAXONOMIA FM'!H27:H1000)</f>
        <v>#NAME?</v>
      </c>
    </row>
    <row r="3" spans="1:2">
      <c r="A3" s="8" t="s">
        <v>5214</v>
      </c>
      <c r="B3" s="6" t="e">
        <f ca="1"/>
        <v>#NAME?</v>
      </c>
    </row>
    <row r="4" spans="1:2">
      <c r="A4" s="8" t="s">
        <v>5218</v>
      </c>
      <c r="B4" s="6" t="e">
        <f ca="1"/>
        <v>#NAME?</v>
      </c>
    </row>
    <row r="5" spans="1:2">
      <c r="A5" s="8" t="s">
        <v>5220</v>
      </c>
      <c r="B5" s="6" t="e">
        <f ca="1"/>
        <v>#NAME?</v>
      </c>
    </row>
    <row r="6" spans="1:2">
      <c r="A6" s="8" t="s">
        <v>5221</v>
      </c>
      <c r="B6" s="6" t="e">
        <f ca="1"/>
        <v>#NAME?</v>
      </c>
    </row>
    <row r="7" spans="1:2">
      <c r="A7" s="8" t="s">
        <v>5222</v>
      </c>
      <c r="B7" s="6" t="e">
        <f ca="1"/>
        <v>#NAME?</v>
      </c>
    </row>
    <row r="8" spans="1:2">
      <c r="A8" s="8" t="s">
        <v>5225</v>
      </c>
      <c r="B8" s="6" t="e">
        <f ca="1"/>
        <v>#NAME?</v>
      </c>
    </row>
    <row r="9" spans="1:2">
      <c r="A9" s="8" t="s">
        <v>5048</v>
      </c>
      <c r="B9" s="6" t="e">
        <f ca="1"/>
        <v>#NAME?</v>
      </c>
    </row>
    <row r="10" spans="1:2">
      <c r="A10" s="8" t="s">
        <v>5226</v>
      </c>
      <c r="B10" s="6" t="e">
        <f ca="1"/>
        <v>#NAME?</v>
      </c>
    </row>
    <row r="11" spans="1:2">
      <c r="A11" s="8" t="s">
        <v>5227</v>
      </c>
      <c r="B11" s="6" t="e">
        <f ca="1"/>
        <v>#NAME?</v>
      </c>
    </row>
    <row r="12" spans="1:2">
      <c r="A12" s="8" t="s">
        <v>5229</v>
      </c>
      <c r="B12" s="6" t="e">
        <f ca="1"/>
        <v>#NAME?</v>
      </c>
    </row>
    <row r="13" spans="1:2">
      <c r="A13" s="8" t="s">
        <v>5057</v>
      </c>
      <c r="B13" s="6" t="e">
        <f ca="1"/>
        <v>#NAME?</v>
      </c>
    </row>
    <row r="14" spans="1:2">
      <c r="A14" s="8" t="s">
        <v>5234</v>
      </c>
      <c r="B14" s="6" t="e">
        <f ca="1"/>
        <v>#NAME?</v>
      </c>
    </row>
    <row r="15" spans="1:2">
      <c r="A15" s="8" t="s">
        <v>5236</v>
      </c>
      <c r="B15" s="6" t="e">
        <f ca="1"/>
        <v>#NAME?</v>
      </c>
    </row>
    <row r="16" spans="1:2">
      <c r="A16" s="8" t="s">
        <v>5238</v>
      </c>
      <c r="B16" s="6" t="e">
        <f ca="1"/>
        <v>#NAME?</v>
      </c>
    </row>
    <row r="17" spans="1:2">
      <c r="A17" s="8" t="s">
        <v>5240</v>
      </c>
      <c r="B17" s="6" t="e">
        <f ca="1"/>
        <v>#NAME?</v>
      </c>
    </row>
    <row r="18" spans="1:2">
      <c r="A18" s="8" t="s">
        <v>5242</v>
      </c>
      <c r="B18" s="6" t="e">
        <f ca="1"/>
        <v>#NAME?</v>
      </c>
    </row>
    <row r="19" spans="1:2">
      <c r="A19" s="8" t="s">
        <v>5246</v>
      </c>
      <c r="B19" s="6" t="e">
        <f ca="1"/>
        <v>#NAME?</v>
      </c>
    </row>
    <row r="20" spans="1:2">
      <c r="A20" s="8" t="s">
        <v>5248</v>
      </c>
      <c r="B20" s="6" t="e">
        <f ca="1"/>
        <v>#NAME?</v>
      </c>
    </row>
    <row r="21" spans="1:2">
      <c r="A21" s="8" t="s">
        <v>5250</v>
      </c>
      <c r="B21" s="6" t="e">
        <f ca="1"/>
        <v>#NAME?</v>
      </c>
    </row>
    <row r="22" spans="1:2">
      <c r="A22" s="8" t="s">
        <v>5252</v>
      </c>
      <c r="B22" s="6" t="e">
        <f ca="1"/>
        <v>#NAME?</v>
      </c>
    </row>
    <row r="23" spans="1:2">
      <c r="A23" s="8" t="s">
        <v>5253</v>
      </c>
      <c r="B23" s="6" t="e">
        <f ca="1"/>
        <v>#NAME?</v>
      </c>
    </row>
    <row r="24" spans="1:2">
      <c r="A24" s="8" t="s">
        <v>5254</v>
      </c>
      <c r="B24" s="6" t="e">
        <f ca="1"/>
        <v>#NAME?</v>
      </c>
    </row>
    <row r="25" spans="1:2">
      <c r="A25" s="8" t="s">
        <v>5256</v>
      </c>
      <c r="B25" s="6" t="e">
        <f ca="1"/>
        <v>#NAME?</v>
      </c>
    </row>
    <row r="26" spans="1:2">
      <c r="A26" s="8" t="s">
        <v>5258</v>
      </c>
      <c r="B26" s="6" t="e">
        <f ca="1"/>
        <v>#NAME?</v>
      </c>
    </row>
    <row r="27" spans="1:2">
      <c r="A27" s="8" t="s">
        <v>5261</v>
      </c>
      <c r="B27" s="6" t="e">
        <f ca="1"/>
        <v>#NAME?</v>
      </c>
    </row>
    <row r="28" spans="1:2">
      <c r="A28" s="8" t="s">
        <v>5263</v>
      </c>
      <c r="B28" s="6" t="e">
        <f ca="1"/>
        <v>#NAME?</v>
      </c>
    </row>
    <row r="29" spans="1:2">
      <c r="A29" s="8" t="s">
        <v>5265</v>
      </c>
      <c r="B29" s="6" t="e">
        <f ca="1"/>
        <v>#NAME?</v>
      </c>
    </row>
    <row r="30" spans="1:2">
      <c r="A30" s="8" t="s">
        <v>5269</v>
      </c>
      <c r="B30" s="6" t="e">
        <f ca="1"/>
        <v>#NAME?</v>
      </c>
    </row>
    <row r="31" spans="1:2">
      <c r="A31" s="8" t="s">
        <v>5270</v>
      </c>
      <c r="B31" s="6" t="e">
        <f ca="1"/>
        <v>#NAME?</v>
      </c>
    </row>
    <row r="32" spans="1:2">
      <c r="A32" s="8" t="s">
        <v>5273</v>
      </c>
      <c r="B32" s="6" t="e">
        <f ca="1"/>
        <v>#NAME?</v>
      </c>
    </row>
    <row r="33" spans="1:2">
      <c r="A33" s="8" t="s">
        <v>5276</v>
      </c>
      <c r="B33" s="6" t="e">
        <f ca="1"/>
        <v>#NAME?</v>
      </c>
    </row>
    <row r="34" spans="1:2">
      <c r="A34" s="8" t="s">
        <v>5278</v>
      </c>
      <c r="B34" s="6" t="e">
        <f ca="1"/>
        <v>#NAME?</v>
      </c>
    </row>
    <row r="35" spans="1:2">
      <c r="A35" s="8" t="s">
        <v>5281</v>
      </c>
      <c r="B35" s="6" t="e">
        <f ca="1"/>
        <v>#NAME?</v>
      </c>
    </row>
    <row r="36" spans="1:2">
      <c r="A36" s="8" t="s">
        <v>5283</v>
      </c>
      <c r="B36" s="6" t="e">
        <f ca="1"/>
        <v>#NAME?</v>
      </c>
    </row>
    <row r="37" spans="1:2">
      <c r="A37" s="8" t="s">
        <v>5286</v>
      </c>
      <c r="B37" s="6" t="e">
        <f ca="1"/>
        <v>#NAME?</v>
      </c>
    </row>
    <row r="38" spans="1:2">
      <c r="A38" s="8" t="s">
        <v>5060</v>
      </c>
      <c r="B38" s="6" t="e">
        <f ca="1"/>
        <v>#NAME?</v>
      </c>
    </row>
    <row r="39" spans="1:2">
      <c r="A39" s="8" t="s">
        <v>5288</v>
      </c>
      <c r="B39" s="6" t="e">
        <f ca="1"/>
        <v>#NAME?</v>
      </c>
    </row>
    <row r="40" spans="1:2">
      <c r="A40" s="8" t="s">
        <v>5290</v>
      </c>
      <c r="B40" s="6" t="e">
        <f ca="1"/>
        <v>#NAME?</v>
      </c>
    </row>
    <row r="41" spans="1:2">
      <c r="A41" s="8" t="s">
        <v>5291</v>
      </c>
      <c r="B41" s="6" t="e">
        <f ca="1"/>
        <v>#NAME?</v>
      </c>
    </row>
    <row r="42" spans="1:2">
      <c r="A42" s="8" t="s">
        <v>5293</v>
      </c>
      <c r="B42" s="6" t="e">
        <f ca="1"/>
        <v>#NAME?</v>
      </c>
    </row>
    <row r="43" spans="1:2">
      <c r="A43" s="8" t="s">
        <v>5295</v>
      </c>
      <c r="B43" s="6" t="e">
        <f ca="1"/>
        <v>#NAME?</v>
      </c>
    </row>
    <row r="44" spans="1:2">
      <c r="A44" s="8" t="s">
        <v>5298</v>
      </c>
      <c r="B44" s="6" t="e">
        <f ca="1"/>
        <v>#NAME?</v>
      </c>
    </row>
    <row r="45" spans="1:2">
      <c r="A45" s="8" t="s">
        <v>5300</v>
      </c>
      <c r="B45" s="6" t="e">
        <f ca="1"/>
        <v>#NAME?</v>
      </c>
    </row>
    <row r="46" spans="1:2">
      <c r="A46" s="8" t="s">
        <v>5302</v>
      </c>
      <c r="B46" s="6" t="e">
        <f ca="1"/>
        <v>#NAME?</v>
      </c>
    </row>
    <row r="47" spans="1:2">
      <c r="A47" s="8" t="s">
        <v>5305</v>
      </c>
      <c r="B47" s="6" t="e">
        <f ca="1"/>
        <v>#NAME?</v>
      </c>
    </row>
    <row r="48" spans="1:2">
      <c r="A48" s="8" t="s">
        <v>5307</v>
      </c>
      <c r="B48" s="6" t="e">
        <f ca="1"/>
        <v>#NAME?</v>
      </c>
    </row>
    <row r="49" spans="1:2">
      <c r="A49" s="8" t="s">
        <v>5309</v>
      </c>
      <c r="B49" s="6" t="e">
        <f ca="1"/>
        <v>#NAME?</v>
      </c>
    </row>
    <row r="50" spans="1:2">
      <c r="A50" s="8" t="s">
        <v>5311</v>
      </c>
      <c r="B50" s="6" t="e">
        <f ca="1"/>
        <v>#NAME?</v>
      </c>
    </row>
    <row r="51" spans="1:2">
      <c r="A51" s="8" t="s">
        <v>5314</v>
      </c>
      <c r="B51" s="6" t="e">
        <f ca="1"/>
        <v>#NAME?</v>
      </c>
    </row>
    <row r="52" spans="1:2">
      <c r="A52" s="8" t="s">
        <v>5315</v>
      </c>
      <c r="B52" s="6" t="e">
        <f ca="1"/>
        <v>#NAME?</v>
      </c>
    </row>
    <row r="53" spans="1:2">
      <c r="A53" s="8" t="s">
        <v>5316</v>
      </c>
      <c r="B53" s="6" t="e">
        <f ca="1"/>
        <v>#NAME?</v>
      </c>
    </row>
    <row r="54" spans="1:2">
      <c r="A54" s="8" t="s">
        <v>5319</v>
      </c>
      <c r="B54" s="6" t="e">
        <f ca="1"/>
        <v>#NAME?</v>
      </c>
    </row>
    <row r="55" spans="1:2">
      <c r="A55" s="8" t="s">
        <v>5321</v>
      </c>
      <c r="B55" s="6" t="e">
        <f ca="1"/>
        <v>#NAME?</v>
      </c>
    </row>
    <row r="56" spans="1:2">
      <c r="A56" s="8" t="s">
        <v>5323</v>
      </c>
      <c r="B56" s="6" t="e">
        <f ca="1"/>
        <v>#NAME?</v>
      </c>
    </row>
    <row r="57" spans="1:2">
      <c r="A57" s="8" t="s">
        <v>5325</v>
      </c>
      <c r="B57" s="6" t="e">
        <f ca="1"/>
        <v>#NAME?</v>
      </c>
    </row>
    <row r="58" spans="1:2">
      <c r="A58" s="8" t="s">
        <v>5327</v>
      </c>
      <c r="B58" s="6" t="e">
        <f ca="1"/>
        <v>#NAME?</v>
      </c>
    </row>
    <row r="59" spans="1:2">
      <c r="A59" s="8" t="s">
        <v>5329</v>
      </c>
      <c r="B59" s="6" t="e">
        <f ca="1"/>
        <v>#NAME?</v>
      </c>
    </row>
    <row r="60" spans="1:2">
      <c r="A60" s="8" t="s">
        <v>5331</v>
      </c>
      <c r="B60" s="6" t="e">
        <f ca="1"/>
        <v>#NAME?</v>
      </c>
    </row>
    <row r="61" spans="1:2">
      <c r="A61" s="8" t="s">
        <v>5334</v>
      </c>
      <c r="B61" s="6" t="e">
        <f ca="1"/>
        <v>#NAME?</v>
      </c>
    </row>
    <row r="62" spans="1:2">
      <c r="A62" s="8" t="s">
        <v>5335</v>
      </c>
      <c r="B62" s="6" t="e">
        <f ca="1"/>
        <v>#NAME?</v>
      </c>
    </row>
    <row r="63" spans="1:2">
      <c r="A63" s="8" t="s">
        <v>5337</v>
      </c>
      <c r="B63" s="6" t="e">
        <f ca="1"/>
        <v>#NAME?</v>
      </c>
    </row>
    <row r="64" spans="1:2">
      <c r="A64" s="8" t="s">
        <v>5339</v>
      </c>
      <c r="B64" s="6" t="e">
        <f ca="1"/>
        <v>#NAME?</v>
      </c>
    </row>
    <row r="65" spans="1:2">
      <c r="A65" s="8" t="s">
        <v>5342</v>
      </c>
      <c r="B65" s="6" t="e">
        <f ca="1"/>
        <v>#NAME?</v>
      </c>
    </row>
    <row r="66" spans="1:2">
      <c r="A66" s="8" t="s">
        <v>5344</v>
      </c>
      <c r="B66" s="6" t="e">
        <f ca="1"/>
        <v>#NAME?</v>
      </c>
    </row>
    <row r="67" spans="1:2">
      <c r="A67" s="8" t="s">
        <v>5346</v>
      </c>
      <c r="B67" s="6" t="e">
        <f ca="1"/>
        <v>#NAME?</v>
      </c>
    </row>
    <row r="68" spans="1:2">
      <c r="A68" s="8" t="s">
        <v>5347</v>
      </c>
      <c r="B68" s="6" t="e">
        <f ca="1"/>
        <v>#NAME?</v>
      </c>
    </row>
    <row r="69" spans="1:2">
      <c r="A69" s="8" t="s">
        <v>5351</v>
      </c>
      <c r="B69" s="6" t="e">
        <f ca="1"/>
        <v>#NAME?</v>
      </c>
    </row>
    <row r="70" spans="1:2">
      <c r="A70" s="8" t="s">
        <v>5353</v>
      </c>
      <c r="B70" s="6" t="e">
        <f ca="1"/>
        <v>#NAME?</v>
      </c>
    </row>
    <row r="71" spans="1:2">
      <c r="A71" s="8" t="s">
        <v>5355</v>
      </c>
      <c r="B71" s="6" t="e">
        <f ca="1"/>
        <v>#NAME?</v>
      </c>
    </row>
    <row r="72" spans="1:2">
      <c r="A72" s="8" t="s">
        <v>5357</v>
      </c>
      <c r="B72" s="6" t="e">
        <f ca="1"/>
        <v>#NAME?</v>
      </c>
    </row>
    <row r="73" spans="1:2">
      <c r="A73" s="8" t="s">
        <v>5359</v>
      </c>
      <c r="B73" s="6" t="e">
        <f ca="1"/>
        <v>#NAME?</v>
      </c>
    </row>
    <row r="74" spans="1:2">
      <c r="A74" s="8" t="s">
        <v>5363</v>
      </c>
      <c r="B74" s="6" t="e">
        <f ca="1"/>
        <v>#NAME?</v>
      </c>
    </row>
    <row r="75" spans="1:2">
      <c r="A75" s="8" t="s">
        <v>5364</v>
      </c>
      <c r="B75" s="6" t="e">
        <f ca="1"/>
        <v>#NAME?</v>
      </c>
    </row>
    <row r="76" spans="1:2">
      <c r="A76" s="8" t="s">
        <v>5366</v>
      </c>
      <c r="B76" s="6" t="e">
        <f ca="1"/>
        <v>#NAME?</v>
      </c>
    </row>
    <row r="77" spans="1:2">
      <c r="A77" s="8" t="s">
        <v>5368</v>
      </c>
      <c r="B77" s="6" t="e">
        <f ca="1"/>
        <v>#NAME?</v>
      </c>
    </row>
    <row r="78" spans="1:2">
      <c r="A78" s="8" t="s">
        <v>5370</v>
      </c>
      <c r="B78" s="6" t="e">
        <f ca="1"/>
        <v>#NAME?</v>
      </c>
    </row>
    <row r="79" spans="1:2">
      <c r="A79" s="8" t="s">
        <v>5371</v>
      </c>
      <c r="B79" s="6" t="e">
        <f ca="1"/>
        <v>#NAME?</v>
      </c>
    </row>
    <row r="80" spans="1:2">
      <c r="A80" s="8" t="s">
        <v>5373</v>
      </c>
      <c r="B80" s="6" t="e">
        <f ca="1"/>
        <v>#NAME?</v>
      </c>
    </row>
    <row r="81" spans="1:2">
      <c r="A81" s="8" t="s">
        <v>5375</v>
      </c>
      <c r="B81" s="6" t="e">
        <f ca="1"/>
        <v>#NAME?</v>
      </c>
    </row>
    <row r="82" spans="1:2">
      <c r="A82" s="8" t="s">
        <v>5376</v>
      </c>
      <c r="B82" s="6" t="e">
        <f ca="1"/>
        <v>#NAME?</v>
      </c>
    </row>
    <row r="83" spans="1:2">
      <c r="A83" s="8" t="s">
        <v>5377</v>
      </c>
      <c r="B83" s="6" t="e">
        <f ca="1"/>
        <v>#NAME?</v>
      </c>
    </row>
    <row r="84" spans="1:2">
      <c r="A84" s="8" t="s">
        <v>5379</v>
      </c>
      <c r="B84" s="6" t="e">
        <f ca="1"/>
        <v>#NAME?</v>
      </c>
    </row>
    <row r="85" spans="1:2">
      <c r="A85" s="8" t="s">
        <v>5382</v>
      </c>
      <c r="B85" s="6" t="e">
        <f ca="1"/>
        <v>#NAME?</v>
      </c>
    </row>
    <row r="86" spans="1:2">
      <c r="A86" s="8" t="s">
        <v>5385</v>
      </c>
      <c r="B86" s="6" t="e">
        <f ca="1"/>
        <v>#NAME?</v>
      </c>
    </row>
    <row r="87" spans="1:2">
      <c r="A87" s="8" t="s">
        <v>5387</v>
      </c>
      <c r="B87" s="6" t="e">
        <f ca="1"/>
        <v>#NAME?</v>
      </c>
    </row>
    <row r="88" spans="1:2">
      <c r="A88" s="8" t="s">
        <v>5389</v>
      </c>
      <c r="B88" s="6" t="e">
        <f ca="1"/>
        <v>#NAME?</v>
      </c>
    </row>
    <row r="89" spans="1:2">
      <c r="A89" s="8" t="s">
        <v>5392</v>
      </c>
      <c r="B89" s="6" t="e">
        <f ca="1"/>
        <v>#NAME?</v>
      </c>
    </row>
    <row r="90" spans="1:2">
      <c r="A90" s="8" t="s">
        <v>5394</v>
      </c>
      <c r="B90" s="6" t="e">
        <f ca="1"/>
        <v>#NAME?</v>
      </c>
    </row>
    <row r="91" spans="1:2">
      <c r="A91" s="8" t="s">
        <v>5396</v>
      </c>
      <c r="B91" s="6" t="e">
        <f ca="1"/>
        <v>#NAME?</v>
      </c>
    </row>
    <row r="92" spans="1:2">
      <c r="A92" s="8" t="s">
        <v>5399</v>
      </c>
      <c r="B92" s="6" t="e">
        <f ca="1"/>
        <v>#NAME?</v>
      </c>
    </row>
    <row r="93" spans="1:2">
      <c r="A93" s="8" t="s">
        <v>5401</v>
      </c>
      <c r="B93" s="6" t="e">
        <f ca="1"/>
        <v>#NAME?</v>
      </c>
    </row>
    <row r="94" spans="1:2">
      <c r="A94" s="8" t="s">
        <v>5403</v>
      </c>
      <c r="B94" s="6" t="e">
        <f ca="1"/>
        <v>#NAME?</v>
      </c>
    </row>
    <row r="95" spans="1:2">
      <c r="A95" s="8" t="s">
        <v>5405</v>
      </c>
      <c r="B95" s="6" t="e">
        <f ca="1"/>
        <v>#NAME?</v>
      </c>
    </row>
    <row r="96" spans="1:2">
      <c r="A96" s="8" t="s">
        <v>5408</v>
      </c>
      <c r="B96" s="6" t="e">
        <f ca="1"/>
        <v>#NAME?</v>
      </c>
    </row>
    <row r="97" spans="1:2">
      <c r="A97" s="8" t="s">
        <v>5409</v>
      </c>
      <c r="B97" s="6" t="e">
        <f ca="1"/>
        <v>#NAME?</v>
      </c>
    </row>
    <row r="98" spans="1:2">
      <c r="A98" s="8" t="s">
        <v>5410</v>
      </c>
      <c r="B98" s="6" t="e">
        <f ca="1"/>
        <v>#NAME?</v>
      </c>
    </row>
    <row r="99" spans="1:2">
      <c r="A99" s="8" t="s">
        <v>5413</v>
      </c>
      <c r="B99" s="6" t="e">
        <f ca="1"/>
        <v>#NAME?</v>
      </c>
    </row>
    <row r="100" spans="1:2">
      <c r="A100" s="8" t="s">
        <v>5415</v>
      </c>
      <c r="B100" s="6" t="e">
        <f ca="1"/>
        <v>#NAME?</v>
      </c>
    </row>
    <row r="101" spans="1:2">
      <c r="A101" s="8" t="s">
        <v>5417</v>
      </c>
      <c r="B101" s="6" t="e">
        <f ca="1"/>
        <v>#NAME?</v>
      </c>
    </row>
    <row r="102" spans="1:2">
      <c r="A102" s="8" t="s">
        <v>5418</v>
      </c>
      <c r="B102" s="6" t="e">
        <f ca="1"/>
        <v>#NAME?</v>
      </c>
    </row>
    <row r="103" spans="1:2">
      <c r="A103" s="8" t="s">
        <v>5421</v>
      </c>
      <c r="B103" s="6" t="e">
        <f ca="1"/>
        <v>#NAME?</v>
      </c>
    </row>
    <row r="104" spans="1:2">
      <c r="A104" s="8" t="s">
        <v>5423</v>
      </c>
      <c r="B104" s="6" t="e">
        <f ca="1"/>
        <v>#NAME?</v>
      </c>
    </row>
    <row r="105" spans="1:2">
      <c r="A105" s="8" t="s">
        <v>5425</v>
      </c>
      <c r="B105" s="6" t="e">
        <f ca="1"/>
        <v>#NAME?</v>
      </c>
    </row>
    <row r="106" spans="1:2">
      <c r="A106" s="8" t="s">
        <v>5428</v>
      </c>
      <c r="B106" s="6" t="e">
        <f ca="1"/>
        <v>#NAME?</v>
      </c>
    </row>
    <row r="107" spans="1:2">
      <c r="A107" s="8" t="s">
        <v>5431</v>
      </c>
      <c r="B107" s="6" t="e">
        <f ca="1"/>
        <v>#NAME?</v>
      </c>
    </row>
    <row r="108" spans="1:2">
      <c r="A108" s="8" t="s">
        <v>5434</v>
      </c>
      <c r="B108" s="6" t="e">
        <f ca="1"/>
        <v>#NAME?</v>
      </c>
    </row>
    <row r="109" spans="1:2">
      <c r="A109" s="8" t="s">
        <v>5437</v>
      </c>
      <c r="B109" s="6" t="e">
        <f ca="1"/>
        <v>#NAME?</v>
      </c>
    </row>
    <row r="110" spans="1:2">
      <c r="A110" s="8" t="s">
        <v>5438</v>
      </c>
      <c r="B110" s="6" t="e">
        <f ca="1"/>
        <v>#NAME?</v>
      </c>
    </row>
    <row r="111" spans="1:2">
      <c r="A111" s="8" t="s">
        <v>5440</v>
      </c>
      <c r="B111" s="6" t="e">
        <f ca="1"/>
        <v>#NAME?</v>
      </c>
    </row>
    <row r="112" spans="1:2">
      <c r="A112" s="8" t="s">
        <v>5442</v>
      </c>
      <c r="B112" s="6" t="e">
        <f ca="1"/>
        <v>#NAME?</v>
      </c>
    </row>
    <row r="113" spans="1:2">
      <c r="A113" s="8" t="s">
        <v>5444</v>
      </c>
      <c r="B113" s="6" t="e">
        <f ca="1"/>
        <v>#NAME?</v>
      </c>
    </row>
    <row r="114" spans="1:2">
      <c r="A114" s="8" t="s">
        <v>5447</v>
      </c>
      <c r="B114" s="6" t="e">
        <f ca="1"/>
        <v>#NAME?</v>
      </c>
    </row>
    <row r="115" spans="1:2">
      <c r="A115" s="8" t="s">
        <v>5449</v>
      </c>
      <c r="B115" s="6" t="e">
        <f ca="1"/>
        <v>#NAME?</v>
      </c>
    </row>
    <row r="116" spans="1:2">
      <c r="A116" s="8" t="s">
        <v>5452</v>
      </c>
      <c r="B116" s="6" t="e">
        <f ca="1"/>
        <v>#NAME?</v>
      </c>
    </row>
    <row r="117" spans="1:2">
      <c r="A117" s="8" t="s">
        <v>5454</v>
      </c>
      <c r="B117" s="6" t="e">
        <f ca="1"/>
        <v>#NAME?</v>
      </c>
    </row>
    <row r="118" spans="1:2">
      <c r="A118" s="8" t="s">
        <v>5455</v>
      </c>
      <c r="B118" s="6" t="e">
        <f ca="1"/>
        <v>#NAME?</v>
      </c>
    </row>
    <row r="119" spans="1:2">
      <c r="A119" s="8" t="s">
        <v>5456</v>
      </c>
      <c r="B119" s="6" t="e">
        <f ca="1"/>
        <v>#NAME?</v>
      </c>
    </row>
    <row r="120" spans="1:2">
      <c r="A120" s="8" t="s">
        <v>5457</v>
      </c>
      <c r="B120" s="6" t="e">
        <f ca="1"/>
        <v>#NAME?</v>
      </c>
    </row>
    <row r="121" spans="1:2">
      <c r="A121" s="8" t="s">
        <v>5459</v>
      </c>
      <c r="B121" s="6" t="e">
        <f ca="1"/>
        <v>#NAME?</v>
      </c>
    </row>
    <row r="122" spans="1:2">
      <c r="A122" s="8" t="s">
        <v>5461</v>
      </c>
      <c r="B122" s="6" t="e">
        <f ca="1"/>
        <v>#NAME?</v>
      </c>
    </row>
    <row r="123" spans="1:2">
      <c r="A123" s="8" t="s">
        <v>5463</v>
      </c>
      <c r="B123" s="6" t="e">
        <f ca="1"/>
        <v>#NAME?</v>
      </c>
    </row>
    <row r="124" spans="1:2">
      <c r="A124" s="8" t="s">
        <v>5465</v>
      </c>
      <c r="B124" s="6" t="e">
        <f ca="1"/>
        <v>#NAME?</v>
      </c>
    </row>
    <row r="125" spans="1:2">
      <c r="A125" s="8" t="s">
        <v>5468</v>
      </c>
      <c r="B125" s="6" t="e">
        <f ca="1"/>
        <v>#NAME?</v>
      </c>
    </row>
    <row r="126" spans="1:2">
      <c r="A126" s="8" t="s">
        <v>5470</v>
      </c>
      <c r="B126" s="6" t="e">
        <f ca="1"/>
        <v>#NAME?</v>
      </c>
    </row>
    <row r="127" spans="1:2">
      <c r="A127" s="8" t="s">
        <v>5472</v>
      </c>
      <c r="B127" s="6" t="e">
        <f ca="1"/>
        <v>#NAME?</v>
      </c>
    </row>
    <row r="128" spans="1:2">
      <c r="A128" s="8" t="s">
        <v>5474</v>
      </c>
      <c r="B128" s="6" t="e">
        <f ca="1"/>
        <v>#NAME?</v>
      </c>
    </row>
    <row r="129" spans="1:2">
      <c r="A129" s="8" t="s">
        <v>5476</v>
      </c>
      <c r="B129" s="6" t="e">
        <f ca="1"/>
        <v>#NAME?</v>
      </c>
    </row>
    <row r="130" spans="1:2">
      <c r="A130" s="8" t="s">
        <v>5478</v>
      </c>
      <c r="B130" s="6" t="e">
        <f ca="1"/>
        <v>#NAME?</v>
      </c>
    </row>
    <row r="131" spans="1:2">
      <c r="A131" s="8" t="s">
        <v>5480</v>
      </c>
      <c r="B131" s="6" t="e">
        <f ca="1"/>
        <v>#NAME?</v>
      </c>
    </row>
    <row r="132" spans="1:2">
      <c r="A132" s="8" t="s">
        <v>5482</v>
      </c>
      <c r="B132" s="6" t="e">
        <f ca="1"/>
        <v>#NAME?</v>
      </c>
    </row>
    <row r="133" spans="1:2">
      <c r="A133" s="8" t="s">
        <v>5483</v>
      </c>
      <c r="B133" s="6" t="e">
        <f ca="1"/>
        <v>#NAME?</v>
      </c>
    </row>
    <row r="134" spans="1:2">
      <c r="A134" s="8" t="s">
        <v>5485</v>
      </c>
      <c r="B134" s="6" t="e">
        <f ca="1"/>
        <v>#NAME?</v>
      </c>
    </row>
    <row r="135" spans="1:2">
      <c r="A135" s="8" t="s">
        <v>5487</v>
      </c>
      <c r="B135" s="6" t="e">
        <f ca="1"/>
        <v>#NAME?</v>
      </c>
    </row>
    <row r="136" spans="1:2">
      <c r="A136" s="8" t="s">
        <v>5488</v>
      </c>
      <c r="B136" s="6" t="e">
        <f ca="1"/>
        <v>#NAME?</v>
      </c>
    </row>
    <row r="137" spans="1:2">
      <c r="A137" s="8" t="s">
        <v>5490</v>
      </c>
      <c r="B137" s="6" t="e">
        <f ca="1"/>
        <v>#NAME?</v>
      </c>
    </row>
    <row r="138" spans="1:2">
      <c r="A138" s="8" t="s">
        <v>5492</v>
      </c>
      <c r="B138" s="6" t="e">
        <f ca="1"/>
        <v>#NAME?</v>
      </c>
    </row>
    <row r="139" spans="1:2">
      <c r="A139" s="8" t="s">
        <v>5494</v>
      </c>
    </row>
    <row r="140" spans="1:2">
      <c r="A140" s="8" t="s">
        <v>5496</v>
      </c>
    </row>
    <row r="141" spans="1:2">
      <c r="A141" s="8" t="s">
        <v>5499</v>
      </c>
    </row>
    <row r="142" spans="1:2">
      <c r="A142" s="8" t="s">
        <v>5501</v>
      </c>
    </row>
    <row r="143" spans="1:2">
      <c r="A143" s="8" t="s">
        <v>5502</v>
      </c>
    </row>
    <row r="144" spans="1:2">
      <c r="A144" s="8" t="s">
        <v>5504</v>
      </c>
    </row>
    <row r="145" spans="1:1">
      <c r="A145" s="8" t="s">
        <v>5505</v>
      </c>
    </row>
    <row r="146" spans="1:1">
      <c r="A146" s="8" t="s">
        <v>5508</v>
      </c>
    </row>
    <row r="147" spans="1:1">
      <c r="A147" s="8" t="s">
        <v>5510</v>
      </c>
    </row>
    <row r="148" spans="1:1">
      <c r="A148" s="8" t="s">
        <v>5512</v>
      </c>
    </row>
    <row r="149" spans="1:1">
      <c r="A149" s="8" t="s">
        <v>5514</v>
      </c>
    </row>
    <row r="150" spans="1:1">
      <c r="A150" s="8" t="s">
        <v>5517</v>
      </c>
    </row>
    <row r="151" spans="1:1">
      <c r="A151" s="8" t="s">
        <v>5519</v>
      </c>
    </row>
    <row r="152" spans="1:1">
      <c r="A152" s="8" t="s">
        <v>5521</v>
      </c>
    </row>
    <row r="153" spans="1:1">
      <c r="A153" s="8" t="s">
        <v>5522</v>
      </c>
    </row>
    <row r="154" spans="1:1">
      <c r="A154" s="8" t="s">
        <v>5525</v>
      </c>
    </row>
    <row r="155" spans="1:1">
      <c r="A155" s="8" t="s">
        <v>5527</v>
      </c>
    </row>
    <row r="156" spans="1:1">
      <c r="A156" s="8" t="s">
        <v>5528</v>
      </c>
    </row>
    <row r="157" spans="1:1">
      <c r="A157" s="8" t="s">
        <v>5531</v>
      </c>
    </row>
    <row r="158" spans="1:1">
      <c r="A158" s="8" t="s">
        <v>5536</v>
      </c>
    </row>
    <row r="159" spans="1:1">
      <c r="A159" s="8" t="s">
        <v>5538</v>
      </c>
    </row>
    <row r="160" spans="1:1">
      <c r="A160" s="8" t="s">
        <v>5539</v>
      </c>
    </row>
    <row r="161" spans="1:1">
      <c r="A161" s="8" t="s">
        <v>5540</v>
      </c>
    </row>
    <row r="162" spans="1:1">
      <c r="A162" s="8" t="s">
        <v>5543</v>
      </c>
    </row>
    <row r="163" spans="1:1">
      <c r="A163" s="8" t="s">
        <v>5544</v>
      </c>
    </row>
    <row r="164" spans="1:1">
      <c r="A164" s="8" t="s">
        <v>5546</v>
      </c>
    </row>
    <row r="165" spans="1:1">
      <c r="A165" s="8" t="s">
        <v>5548</v>
      </c>
    </row>
    <row r="166" spans="1:1">
      <c r="A166" s="8" t="s">
        <v>5551</v>
      </c>
    </row>
    <row r="167" spans="1:1">
      <c r="A167" s="8" t="s">
        <v>5554</v>
      </c>
    </row>
    <row r="168" spans="1:1">
      <c r="A168" s="8" t="s">
        <v>5557</v>
      </c>
    </row>
    <row r="169" spans="1:1">
      <c r="A169" s="8" t="s">
        <v>5559</v>
      </c>
    </row>
    <row r="170" spans="1:1">
      <c r="A170" s="8" t="s">
        <v>5560</v>
      </c>
    </row>
    <row r="171" spans="1:1">
      <c r="A171" s="8" t="s">
        <v>5561</v>
      </c>
    </row>
    <row r="172" spans="1:1">
      <c r="A172" s="8" t="s">
        <v>5564</v>
      </c>
    </row>
    <row r="173" spans="1:1">
      <c r="A173" s="8" t="s">
        <v>5566</v>
      </c>
    </row>
    <row r="174" spans="1:1">
      <c r="A174" s="8" t="s">
        <v>5568</v>
      </c>
    </row>
    <row r="175" spans="1:1">
      <c r="A175" s="8" t="s">
        <v>5570</v>
      </c>
    </row>
    <row r="176" spans="1:1">
      <c r="A176" s="8" t="s">
        <v>5572</v>
      </c>
    </row>
    <row r="177" spans="1:1">
      <c r="A177" s="8" t="s">
        <v>5573</v>
      </c>
    </row>
    <row r="178" spans="1:1">
      <c r="A178" s="8" t="s">
        <v>5574</v>
      </c>
    </row>
    <row r="179" spans="1:1">
      <c r="A179" s="8" t="s">
        <v>5575</v>
      </c>
    </row>
    <row r="180" spans="1:1">
      <c r="A180" s="8" t="s">
        <v>5576</v>
      </c>
    </row>
    <row r="181" spans="1:1">
      <c r="A181" s="8" t="s">
        <v>5579</v>
      </c>
    </row>
    <row r="182" spans="1:1">
      <c r="A182" s="8" t="s">
        <v>5581</v>
      </c>
    </row>
    <row r="183" spans="1:1">
      <c r="A183" s="8" t="s">
        <v>5583</v>
      </c>
    </row>
    <row r="184" spans="1:1">
      <c r="A184" s="8" t="s">
        <v>5584</v>
      </c>
    </row>
    <row r="185" spans="1:1">
      <c r="A185" s="8" t="s">
        <v>5586</v>
      </c>
    </row>
    <row r="186" spans="1:1">
      <c r="A186" s="8" t="s">
        <v>5588</v>
      </c>
    </row>
    <row r="187" spans="1:1">
      <c r="A187" s="8" t="s">
        <v>5590</v>
      </c>
    </row>
    <row r="188" spans="1:1">
      <c r="A188" s="8" t="s">
        <v>5592</v>
      </c>
    </row>
    <row r="189" spans="1:1">
      <c r="A189" s="8" t="s">
        <v>5594</v>
      </c>
    </row>
    <row r="190" spans="1:1">
      <c r="A190" s="8" t="s">
        <v>5595</v>
      </c>
    </row>
    <row r="191" spans="1:1">
      <c r="A191" s="8" t="s">
        <v>5596</v>
      </c>
    </row>
    <row r="192" spans="1:1">
      <c r="A192" s="8" t="s">
        <v>5599</v>
      </c>
    </row>
    <row r="193" spans="1:1">
      <c r="A193" s="8" t="s">
        <v>5600</v>
      </c>
    </row>
    <row r="194" spans="1:1">
      <c r="A194" s="8" t="s">
        <v>5602</v>
      </c>
    </row>
    <row r="195" spans="1:1">
      <c r="A195" s="8" t="s">
        <v>5604</v>
      </c>
    </row>
    <row r="196" spans="1:1">
      <c r="A196" s="8" t="s">
        <v>5607</v>
      </c>
    </row>
    <row r="197" spans="1:1">
      <c r="A197" s="8" t="s">
        <v>5609</v>
      </c>
    </row>
    <row r="198" spans="1:1">
      <c r="A198" s="8" t="s">
        <v>5610</v>
      </c>
    </row>
    <row r="199" spans="1:1">
      <c r="A199" s="8" t="s">
        <v>5614</v>
      </c>
    </row>
    <row r="200" spans="1:1">
      <c r="A200" s="8" t="s">
        <v>5616</v>
      </c>
    </row>
    <row r="201" spans="1:1">
      <c r="A201" s="8" t="s">
        <v>5619</v>
      </c>
    </row>
  </sheetData>
  <conditionalFormatting sqref="A2:A1000">
    <cfRule type="expression" dxfId="11" priority="1">
      <formula>IF(AND(A2&lt;&gt;"",COUNTIF(B:B,A2)=1),TRUE)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F225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9.21875" customWidth="1"/>
    <col min="2" max="2" width="18.44140625" customWidth="1"/>
    <col min="3" max="3" width="17.6640625" customWidth="1"/>
    <col min="4" max="4" width="26.44140625" customWidth="1"/>
    <col min="5" max="5" width="20" customWidth="1"/>
    <col min="6" max="6" width="25.88671875" customWidth="1"/>
  </cols>
  <sheetData>
    <row r="1" spans="1:6">
      <c r="A1" s="8" t="s">
        <v>5779</v>
      </c>
      <c r="B1" s="8" t="s">
        <v>2546</v>
      </c>
      <c r="C1" s="8" t="s">
        <v>2462</v>
      </c>
      <c r="D1" s="8" t="s">
        <v>2686</v>
      </c>
      <c r="E1" s="8" t="s">
        <v>2683</v>
      </c>
      <c r="F1" s="8" t="s">
        <v>2685</v>
      </c>
    </row>
    <row r="2" spans="1:6">
      <c r="A2" s="6" t="e">
        <f t="array" aca="1" ref="A2:A2252" ca="1">_xludf.UNIQUE('TAXONOMIA FM'!N27:N3410)</f>
        <v>#NAME?</v>
      </c>
      <c r="B2" s="8" t="s">
        <v>610</v>
      </c>
      <c r="C2" s="8" t="s">
        <v>1737</v>
      </c>
      <c r="D2" s="8" t="s">
        <v>2520</v>
      </c>
      <c r="E2" s="8" t="s">
        <v>1668</v>
      </c>
      <c r="F2" s="8" t="s">
        <v>1665</v>
      </c>
    </row>
    <row r="3" spans="1:6">
      <c r="A3" s="6" t="e">
        <f ca="1"/>
        <v>#NAME?</v>
      </c>
      <c r="B3" s="8" t="s">
        <v>611</v>
      </c>
      <c r="C3" s="8" t="s">
        <v>1738</v>
      </c>
      <c r="D3" s="449" t="s">
        <v>2521</v>
      </c>
      <c r="E3" s="8" t="s">
        <v>1669</v>
      </c>
      <c r="F3" s="8" t="s">
        <v>1666</v>
      </c>
    </row>
    <row r="4" spans="1:6">
      <c r="A4" s="6" t="e">
        <f ca="1"/>
        <v>#NAME?</v>
      </c>
      <c r="B4" s="8" t="s">
        <v>612</v>
      </c>
      <c r="C4" s="8" t="s">
        <v>1739</v>
      </c>
      <c r="D4" s="8" t="s">
        <v>2522</v>
      </c>
      <c r="E4" s="8" t="s">
        <v>1670</v>
      </c>
      <c r="F4" s="8" t="s">
        <v>5781</v>
      </c>
    </row>
    <row r="5" spans="1:6">
      <c r="A5" s="6" t="e">
        <f ca="1"/>
        <v>#NAME?</v>
      </c>
      <c r="B5" s="8" t="s">
        <v>613</v>
      </c>
      <c r="C5" s="8" t="s">
        <v>1740</v>
      </c>
      <c r="D5" s="8" t="s">
        <v>2523</v>
      </c>
      <c r="E5" s="8" t="s">
        <v>1671</v>
      </c>
      <c r="F5" s="8" t="s">
        <v>5782</v>
      </c>
    </row>
    <row r="6" spans="1:6">
      <c r="A6" s="6" t="e">
        <f ca="1"/>
        <v>#NAME?</v>
      </c>
      <c r="B6" s="8" t="s">
        <v>614</v>
      </c>
      <c r="C6" s="8" t="s">
        <v>1741</v>
      </c>
      <c r="D6" s="8" t="s">
        <v>2524</v>
      </c>
      <c r="E6" s="8" t="s">
        <v>1672</v>
      </c>
      <c r="F6" s="8" t="s">
        <v>5783</v>
      </c>
    </row>
    <row r="7" spans="1:6">
      <c r="A7" s="6" t="e">
        <f ca="1"/>
        <v>#NAME?</v>
      </c>
      <c r="B7" s="8" t="s">
        <v>615</v>
      </c>
      <c r="C7" s="8" t="s">
        <v>1742</v>
      </c>
      <c r="D7" s="8" t="s">
        <v>2525</v>
      </c>
      <c r="E7" s="8" t="s">
        <v>1673</v>
      </c>
      <c r="F7" s="8" t="s">
        <v>5785</v>
      </c>
    </row>
    <row r="8" spans="1:6">
      <c r="A8" s="6" t="e">
        <f ca="1"/>
        <v>#NAME?</v>
      </c>
      <c r="B8" s="8" t="s">
        <v>616</v>
      </c>
      <c r="C8" s="8" t="s">
        <v>1743</v>
      </c>
      <c r="D8" s="8" t="s">
        <v>2526</v>
      </c>
      <c r="E8" s="8" t="s">
        <v>1674</v>
      </c>
      <c r="F8" s="8" t="s">
        <v>5786</v>
      </c>
    </row>
    <row r="9" spans="1:6">
      <c r="A9" s="6" t="e">
        <f ca="1"/>
        <v>#NAME?</v>
      </c>
      <c r="B9" s="8" t="s">
        <v>617</v>
      </c>
      <c r="C9" s="8" t="s">
        <v>1744</v>
      </c>
      <c r="D9" s="8" t="s">
        <v>2527</v>
      </c>
      <c r="E9" s="8" t="s">
        <v>1675</v>
      </c>
      <c r="F9" s="8" t="s">
        <v>5787</v>
      </c>
    </row>
    <row r="10" spans="1:6">
      <c r="A10" s="6" t="e">
        <f ca="1"/>
        <v>#NAME?</v>
      </c>
      <c r="B10" s="8" t="s">
        <v>618</v>
      </c>
      <c r="C10" s="8" t="s">
        <v>1745</v>
      </c>
      <c r="D10" s="8" t="s">
        <v>2528</v>
      </c>
      <c r="E10" s="8" t="s">
        <v>1676</v>
      </c>
      <c r="F10" s="8" t="s">
        <v>5788</v>
      </c>
    </row>
    <row r="11" spans="1:6">
      <c r="A11" s="6" t="e">
        <f ca="1"/>
        <v>#NAME?</v>
      </c>
      <c r="B11" s="8" t="s">
        <v>619</v>
      </c>
      <c r="C11" s="8" t="s">
        <v>1747</v>
      </c>
      <c r="D11" s="8" t="s">
        <v>2529</v>
      </c>
      <c r="E11" s="8" t="s">
        <v>1677</v>
      </c>
      <c r="F11" s="8" t="s">
        <v>5789</v>
      </c>
    </row>
    <row r="12" spans="1:6">
      <c r="A12" s="6" t="e">
        <f ca="1"/>
        <v>#NAME?</v>
      </c>
      <c r="B12" s="8" t="s">
        <v>620</v>
      </c>
      <c r="C12" s="8" t="s">
        <v>1748</v>
      </c>
      <c r="D12" s="8" t="s">
        <v>2531</v>
      </c>
      <c r="E12" s="8" t="s">
        <v>1678</v>
      </c>
      <c r="F12" s="8" t="s">
        <v>5790</v>
      </c>
    </row>
    <row r="13" spans="1:6">
      <c r="A13" s="6" t="e">
        <f ca="1"/>
        <v>#NAME?</v>
      </c>
      <c r="B13" s="8" t="s">
        <v>621</v>
      </c>
      <c r="C13" s="8" t="s">
        <v>1749</v>
      </c>
      <c r="D13" s="8" t="s">
        <v>2533</v>
      </c>
      <c r="E13" s="8" t="s">
        <v>1679</v>
      </c>
      <c r="F13" s="8" t="s">
        <v>5791</v>
      </c>
    </row>
    <row r="14" spans="1:6">
      <c r="A14" s="6" t="e">
        <f ca="1"/>
        <v>#NAME?</v>
      </c>
      <c r="B14" s="8" t="s">
        <v>622</v>
      </c>
      <c r="C14" s="8" t="s">
        <v>1751</v>
      </c>
      <c r="D14" s="8" t="s">
        <v>2534</v>
      </c>
      <c r="E14" s="8" t="s">
        <v>1680</v>
      </c>
      <c r="F14" s="8" t="s">
        <v>5792</v>
      </c>
    </row>
    <row r="15" spans="1:6">
      <c r="A15" s="6" t="e">
        <f ca="1"/>
        <v>#NAME?</v>
      </c>
      <c r="B15" s="8" t="s">
        <v>624</v>
      </c>
      <c r="C15" s="8" t="s">
        <v>1752</v>
      </c>
      <c r="D15" s="8" t="s">
        <v>2535</v>
      </c>
      <c r="E15" s="8" t="s">
        <v>1682</v>
      </c>
      <c r="F15" s="8" t="s">
        <v>5794</v>
      </c>
    </row>
    <row r="16" spans="1:6">
      <c r="A16" s="6" t="e">
        <f ca="1"/>
        <v>#NAME?</v>
      </c>
      <c r="B16" s="8" t="s">
        <v>625</v>
      </c>
      <c r="C16" s="8" t="s">
        <v>1753</v>
      </c>
      <c r="D16" s="8" t="s">
        <v>5795</v>
      </c>
      <c r="E16" s="8" t="s">
        <v>1683</v>
      </c>
      <c r="F16" s="8" t="s">
        <v>5796</v>
      </c>
    </row>
    <row r="17" spans="1:6">
      <c r="A17" s="6" t="e">
        <f ca="1"/>
        <v>#NAME?</v>
      </c>
      <c r="B17" s="8" t="s">
        <v>626</v>
      </c>
      <c r="C17" s="8" t="s">
        <v>1754</v>
      </c>
      <c r="D17" s="8" t="s">
        <v>5797</v>
      </c>
      <c r="E17" s="8" t="s">
        <v>1684</v>
      </c>
      <c r="F17" s="8" t="s">
        <v>5798</v>
      </c>
    </row>
    <row r="18" spans="1:6">
      <c r="A18" s="6" t="e">
        <f ca="1"/>
        <v>#NAME?</v>
      </c>
      <c r="B18" s="8" t="s">
        <v>627</v>
      </c>
      <c r="C18" s="8" t="s">
        <v>1755</v>
      </c>
      <c r="D18" s="8" t="s">
        <v>5799</v>
      </c>
      <c r="E18" s="8" t="s">
        <v>1685</v>
      </c>
      <c r="F18" s="8" t="s">
        <v>5800</v>
      </c>
    </row>
    <row r="19" spans="1:6">
      <c r="A19" s="6" t="e">
        <f ca="1"/>
        <v>#NAME?</v>
      </c>
      <c r="B19" s="8" t="s">
        <v>628</v>
      </c>
      <c r="C19" s="8" t="s">
        <v>1756</v>
      </c>
      <c r="D19" s="8" t="s">
        <v>5801</v>
      </c>
      <c r="E19" s="8" t="s">
        <v>5802</v>
      </c>
      <c r="F19" s="8" t="s">
        <v>5803</v>
      </c>
    </row>
    <row r="20" spans="1:6">
      <c r="A20" s="6" t="e">
        <f ca="1"/>
        <v>#NAME?</v>
      </c>
      <c r="B20" s="8" t="s">
        <v>629</v>
      </c>
      <c r="C20" s="8" t="s">
        <v>1757</v>
      </c>
      <c r="D20" s="8" t="s">
        <v>5804</v>
      </c>
      <c r="E20" s="8" t="s">
        <v>1687</v>
      </c>
      <c r="F20" s="8" t="s">
        <v>5805</v>
      </c>
    </row>
    <row r="21" spans="1:6">
      <c r="A21" s="6" t="e">
        <f ca="1"/>
        <v>#NAME?</v>
      </c>
      <c r="B21" s="8" t="s">
        <v>631</v>
      </c>
      <c r="C21" s="8" t="s">
        <v>1758</v>
      </c>
      <c r="D21" s="8" t="s">
        <v>5806</v>
      </c>
      <c r="E21" s="8" t="s">
        <v>1688</v>
      </c>
      <c r="F21" s="8" t="s">
        <v>5807</v>
      </c>
    </row>
    <row r="22" spans="1:6">
      <c r="A22" s="6" t="e">
        <f ca="1"/>
        <v>#NAME?</v>
      </c>
      <c r="B22" s="8" t="s">
        <v>632</v>
      </c>
      <c r="C22" s="8" t="s">
        <v>1759</v>
      </c>
      <c r="D22" s="8" t="s">
        <v>5808</v>
      </c>
      <c r="E22" s="8" t="s">
        <v>1689</v>
      </c>
      <c r="F22" s="8" t="s">
        <v>5809</v>
      </c>
    </row>
    <row r="23" spans="1:6">
      <c r="A23" s="6" t="e">
        <f ca="1"/>
        <v>#NAME?</v>
      </c>
      <c r="B23" s="8" t="s">
        <v>634</v>
      </c>
      <c r="C23" s="8" t="s">
        <v>1760</v>
      </c>
      <c r="D23" s="8" t="s">
        <v>5811</v>
      </c>
      <c r="E23" s="8" t="s">
        <v>1690</v>
      </c>
      <c r="F23" s="8" t="s">
        <v>5812</v>
      </c>
    </row>
    <row r="24" spans="1:6">
      <c r="A24" s="6" t="e">
        <f ca="1"/>
        <v>#NAME?</v>
      </c>
      <c r="B24" s="8" t="s">
        <v>636</v>
      </c>
      <c r="C24" s="8" t="s">
        <v>1761</v>
      </c>
      <c r="D24" s="8" t="s">
        <v>5813</v>
      </c>
      <c r="E24" s="8" t="s">
        <v>1691</v>
      </c>
      <c r="F24" s="8" t="s">
        <v>5814</v>
      </c>
    </row>
    <row r="25" spans="1:6">
      <c r="A25" s="6" t="e">
        <f ca="1"/>
        <v>#NAME?</v>
      </c>
      <c r="B25" s="8" t="s">
        <v>637</v>
      </c>
      <c r="C25" s="8" t="s">
        <v>1762</v>
      </c>
      <c r="D25" s="8" t="s">
        <v>5815</v>
      </c>
      <c r="E25" s="8" t="s">
        <v>1692</v>
      </c>
      <c r="F25" s="8" t="s">
        <v>5816</v>
      </c>
    </row>
    <row r="26" spans="1:6">
      <c r="A26" s="6" t="e">
        <f ca="1"/>
        <v>#NAME?</v>
      </c>
      <c r="B26" s="8" t="s">
        <v>5817</v>
      </c>
      <c r="C26" s="8" t="s">
        <v>5818</v>
      </c>
      <c r="D26" s="8" t="s">
        <v>5819</v>
      </c>
      <c r="E26" s="8" t="s">
        <v>1693</v>
      </c>
      <c r="F26" s="8" t="s">
        <v>5820</v>
      </c>
    </row>
    <row r="27" spans="1:6">
      <c r="A27" s="6" t="e">
        <f ca="1"/>
        <v>#NAME?</v>
      </c>
      <c r="B27" s="8" t="s">
        <v>640</v>
      </c>
      <c r="C27" s="8" t="s">
        <v>5821</v>
      </c>
      <c r="D27" s="8" t="s">
        <v>5822</v>
      </c>
      <c r="E27" s="8" t="s">
        <v>1694</v>
      </c>
      <c r="F27" s="8" t="s">
        <v>5823</v>
      </c>
    </row>
    <row r="28" spans="1:6">
      <c r="A28" s="6" t="e">
        <f ca="1"/>
        <v>#NAME?</v>
      </c>
      <c r="B28" s="8" t="s">
        <v>641</v>
      </c>
      <c r="C28" s="8" t="s">
        <v>5824</v>
      </c>
      <c r="D28" s="8" t="s">
        <v>5825</v>
      </c>
      <c r="E28" s="8" t="s">
        <v>1695</v>
      </c>
      <c r="F28" s="8" t="s">
        <v>5826</v>
      </c>
    </row>
    <row r="29" spans="1:6">
      <c r="A29" s="6" t="e">
        <f ca="1"/>
        <v>#NAME?</v>
      </c>
      <c r="B29" s="8" t="s">
        <v>642</v>
      </c>
      <c r="C29" s="8" t="s">
        <v>5827</v>
      </c>
      <c r="D29" s="8" t="s">
        <v>5828</v>
      </c>
      <c r="E29" s="8" t="s">
        <v>1696</v>
      </c>
      <c r="F29" s="8" t="s">
        <v>5829</v>
      </c>
    </row>
    <row r="30" spans="1:6">
      <c r="A30" s="6" t="e">
        <f ca="1"/>
        <v>#NAME?</v>
      </c>
      <c r="B30" s="8" t="s">
        <v>643</v>
      </c>
      <c r="C30" s="8" t="s">
        <v>5830</v>
      </c>
      <c r="D30" s="8" t="s">
        <v>5831</v>
      </c>
      <c r="E30" s="8" t="s">
        <v>5832</v>
      </c>
      <c r="F30" s="8" t="s">
        <v>5834</v>
      </c>
    </row>
    <row r="31" spans="1:6">
      <c r="A31" s="6" t="e">
        <f ca="1"/>
        <v>#NAME?</v>
      </c>
      <c r="B31" s="8" t="s">
        <v>5835</v>
      </c>
      <c r="C31" s="8" t="s">
        <v>5836</v>
      </c>
      <c r="D31" s="8" t="s">
        <v>5837</v>
      </c>
      <c r="E31" s="8" t="s">
        <v>5838</v>
      </c>
      <c r="F31" s="8" t="s">
        <v>5839</v>
      </c>
    </row>
    <row r="32" spans="1:6">
      <c r="A32" s="6" t="e">
        <f ca="1"/>
        <v>#NAME?</v>
      </c>
      <c r="B32" s="8" t="s">
        <v>5840</v>
      </c>
      <c r="C32" s="8" t="s">
        <v>5841</v>
      </c>
      <c r="D32" s="8" t="s">
        <v>5842</v>
      </c>
      <c r="E32" s="8" t="s">
        <v>5843</v>
      </c>
      <c r="F32" s="8" t="s">
        <v>5844</v>
      </c>
    </row>
    <row r="33" spans="1:6">
      <c r="A33" s="6" t="e">
        <f ca="1"/>
        <v>#NAME?</v>
      </c>
      <c r="B33" s="8" t="s">
        <v>5845</v>
      </c>
      <c r="C33" s="8" t="s">
        <v>5846</v>
      </c>
      <c r="D33" s="8" t="s">
        <v>5847</v>
      </c>
      <c r="E33" s="8" t="s">
        <v>5848</v>
      </c>
      <c r="F33" s="8" t="s">
        <v>5849</v>
      </c>
    </row>
    <row r="34" spans="1:6">
      <c r="A34" s="6" t="e">
        <f ca="1"/>
        <v>#NAME?</v>
      </c>
      <c r="B34" s="8" t="s">
        <v>5850</v>
      </c>
      <c r="C34" s="8" t="s">
        <v>5851</v>
      </c>
      <c r="D34" s="8" t="s">
        <v>5852</v>
      </c>
      <c r="E34" s="8" t="s">
        <v>5853</v>
      </c>
      <c r="F34" s="8" t="s">
        <v>5854</v>
      </c>
    </row>
    <row r="35" spans="1:6">
      <c r="A35" s="6" t="e">
        <f ca="1"/>
        <v>#NAME?</v>
      </c>
      <c r="B35" s="8" t="s">
        <v>5855</v>
      </c>
      <c r="C35" s="8" t="s">
        <v>5856</v>
      </c>
      <c r="D35" s="8" t="s">
        <v>5857</v>
      </c>
      <c r="E35" s="8" t="s">
        <v>5858</v>
      </c>
      <c r="F35" s="8" t="s">
        <v>5859</v>
      </c>
    </row>
    <row r="36" spans="1:6">
      <c r="A36" s="6" t="e">
        <f ca="1"/>
        <v>#NAME?</v>
      </c>
      <c r="B36" s="8" t="s">
        <v>5860</v>
      </c>
      <c r="C36" s="8" t="s">
        <v>5861</v>
      </c>
      <c r="D36" s="8" t="s">
        <v>5862</v>
      </c>
      <c r="E36" s="8" t="s">
        <v>5863</v>
      </c>
      <c r="F36" s="8" t="s">
        <v>5864</v>
      </c>
    </row>
    <row r="37" spans="1:6">
      <c r="A37" s="6" t="e">
        <f ca="1"/>
        <v>#NAME?</v>
      </c>
      <c r="B37" s="8" t="s">
        <v>5865</v>
      </c>
      <c r="C37" s="8" t="s">
        <v>5866</v>
      </c>
      <c r="D37" s="8" t="s">
        <v>5867</v>
      </c>
      <c r="E37" s="8" t="s">
        <v>5868</v>
      </c>
      <c r="F37" s="8" t="s">
        <v>5869</v>
      </c>
    </row>
    <row r="38" spans="1:6">
      <c r="A38" s="6" t="e">
        <f ca="1"/>
        <v>#NAME?</v>
      </c>
      <c r="B38" s="8" t="s">
        <v>5870</v>
      </c>
      <c r="C38" s="8" t="s">
        <v>5872</v>
      </c>
      <c r="D38" s="8" t="s">
        <v>5873</v>
      </c>
      <c r="E38" s="8" t="s">
        <v>5874</v>
      </c>
      <c r="F38" s="8" t="s">
        <v>5875</v>
      </c>
    </row>
    <row r="39" spans="1:6">
      <c r="A39" s="6" t="e">
        <f ca="1"/>
        <v>#NAME?</v>
      </c>
      <c r="B39" s="8" t="s">
        <v>5876</v>
      </c>
      <c r="C39" s="8" t="s">
        <v>5877</v>
      </c>
      <c r="D39" s="8" t="s">
        <v>5878</v>
      </c>
      <c r="E39" s="8" t="s">
        <v>5879</v>
      </c>
      <c r="F39" s="8" t="s">
        <v>5880</v>
      </c>
    </row>
    <row r="40" spans="1:6">
      <c r="A40" s="6" t="e">
        <f ca="1"/>
        <v>#NAME?</v>
      </c>
      <c r="B40" s="8" t="s">
        <v>5881</v>
      </c>
      <c r="C40" s="8" t="s">
        <v>5882</v>
      </c>
      <c r="D40" s="8" t="s">
        <v>5883</v>
      </c>
      <c r="E40" s="8" t="s">
        <v>5884</v>
      </c>
      <c r="F40" s="8" t="s">
        <v>5885</v>
      </c>
    </row>
    <row r="41" spans="1:6">
      <c r="A41" s="6" t="e">
        <f ca="1"/>
        <v>#NAME?</v>
      </c>
      <c r="B41" s="8" t="s">
        <v>5886</v>
      </c>
      <c r="C41" s="8" t="s">
        <v>5887</v>
      </c>
      <c r="D41" s="8" t="s">
        <v>5888</v>
      </c>
      <c r="E41" s="8" t="s">
        <v>5889</v>
      </c>
      <c r="F41" s="8" t="s">
        <v>5890</v>
      </c>
    </row>
    <row r="42" spans="1:6">
      <c r="A42" s="6" t="e">
        <f ca="1"/>
        <v>#NAME?</v>
      </c>
      <c r="B42" s="8" t="s">
        <v>5891</v>
      </c>
      <c r="C42" s="8" t="s">
        <v>5892</v>
      </c>
      <c r="D42" s="8" t="s">
        <v>5893</v>
      </c>
      <c r="E42" s="8" t="s">
        <v>5894</v>
      </c>
      <c r="F42" s="8" t="s">
        <v>5895</v>
      </c>
    </row>
    <row r="43" spans="1:6">
      <c r="A43" s="6" t="e">
        <f ca="1"/>
        <v>#NAME?</v>
      </c>
      <c r="B43" s="8" t="s">
        <v>5896</v>
      </c>
      <c r="C43" s="8" t="s">
        <v>5897</v>
      </c>
      <c r="D43" s="8" t="s">
        <v>5898</v>
      </c>
      <c r="E43" s="8" t="s">
        <v>5900</v>
      </c>
      <c r="F43" s="8" t="s">
        <v>5901</v>
      </c>
    </row>
    <row r="44" spans="1:6">
      <c r="A44" s="6" t="e">
        <f ca="1"/>
        <v>#NAME?</v>
      </c>
      <c r="B44" s="8" t="s">
        <v>5902</v>
      </c>
      <c r="C44" s="8" t="s">
        <v>5903</v>
      </c>
      <c r="D44" s="8" t="s">
        <v>5904</v>
      </c>
      <c r="E44" s="8" t="s">
        <v>5905</v>
      </c>
      <c r="F44" s="8" t="s">
        <v>5906</v>
      </c>
    </row>
    <row r="45" spans="1:6">
      <c r="A45" s="6" t="e">
        <f ca="1"/>
        <v>#NAME?</v>
      </c>
      <c r="B45" s="8" t="s">
        <v>5907</v>
      </c>
      <c r="C45" s="8" t="s">
        <v>5909</v>
      </c>
      <c r="D45" s="8" t="s">
        <v>5910</v>
      </c>
      <c r="E45" s="8" t="s">
        <v>5911</v>
      </c>
      <c r="F45" s="8" t="s">
        <v>5912</v>
      </c>
    </row>
    <row r="46" spans="1:6">
      <c r="A46" s="6" t="e">
        <f ca="1"/>
        <v>#NAME?</v>
      </c>
      <c r="B46" s="8" t="s">
        <v>5913</v>
      </c>
      <c r="C46" s="8" t="s">
        <v>5914</v>
      </c>
      <c r="D46" s="8" t="s">
        <v>5915</v>
      </c>
      <c r="E46" s="8" t="s">
        <v>5916</v>
      </c>
      <c r="F46" s="8" t="s">
        <v>5917</v>
      </c>
    </row>
    <row r="47" spans="1:6">
      <c r="A47" s="6" t="e">
        <f ca="1"/>
        <v>#NAME?</v>
      </c>
      <c r="B47" s="8" t="s">
        <v>5918</v>
      </c>
      <c r="C47" s="8" t="s">
        <v>5919</v>
      </c>
      <c r="D47" s="8" t="s">
        <v>5920</v>
      </c>
      <c r="E47" s="8" t="s">
        <v>5921</v>
      </c>
      <c r="F47" s="8" t="s">
        <v>5922</v>
      </c>
    </row>
    <row r="48" spans="1:6">
      <c r="A48" s="6" t="e">
        <f ca="1"/>
        <v>#NAME?</v>
      </c>
      <c r="B48" s="8" t="s">
        <v>5923</v>
      </c>
      <c r="C48" s="8" t="s">
        <v>5924</v>
      </c>
      <c r="D48" s="8" t="s">
        <v>5925</v>
      </c>
      <c r="E48" s="8" t="s">
        <v>5926</v>
      </c>
      <c r="F48" s="8" t="s">
        <v>5928</v>
      </c>
    </row>
    <row r="49" spans="1:6">
      <c r="A49" s="6" t="e">
        <f ca="1"/>
        <v>#NAME?</v>
      </c>
      <c r="B49" s="8" t="s">
        <v>5929</v>
      </c>
      <c r="C49" s="8" t="s">
        <v>5930</v>
      </c>
      <c r="D49" s="8" t="s">
        <v>5931</v>
      </c>
      <c r="E49" s="8" t="s">
        <v>5932</v>
      </c>
      <c r="F49" s="8" t="s">
        <v>5933</v>
      </c>
    </row>
    <row r="50" spans="1:6">
      <c r="A50" s="6" t="e">
        <f ca="1"/>
        <v>#NAME?</v>
      </c>
      <c r="B50" s="8" t="s">
        <v>5934</v>
      </c>
      <c r="C50" s="8" t="s">
        <v>5935</v>
      </c>
      <c r="D50" s="8" t="s">
        <v>5936</v>
      </c>
      <c r="E50" s="8" t="s">
        <v>5937</v>
      </c>
      <c r="F50" s="8" t="s">
        <v>5938</v>
      </c>
    </row>
    <row r="51" spans="1:6">
      <c r="A51" s="6" t="e">
        <f ca="1"/>
        <v>#NAME?</v>
      </c>
      <c r="B51" s="8" t="s">
        <v>5939</v>
      </c>
      <c r="C51" s="8" t="s">
        <v>5940</v>
      </c>
      <c r="D51" s="8" t="s">
        <v>5941</v>
      </c>
      <c r="E51" s="8" t="s">
        <v>5942</v>
      </c>
      <c r="F51" s="8" t="s">
        <v>5943</v>
      </c>
    </row>
    <row r="52" spans="1:6">
      <c r="A52" s="6" t="e">
        <f ca="1"/>
        <v>#NAME?</v>
      </c>
      <c r="B52" s="8" t="s">
        <v>5944</v>
      </c>
      <c r="C52" s="8" t="s">
        <v>5946</v>
      </c>
      <c r="D52" s="8" t="s">
        <v>5947</v>
      </c>
      <c r="E52" s="8" t="s">
        <v>5948</v>
      </c>
      <c r="F52" s="8" t="s">
        <v>5949</v>
      </c>
    </row>
    <row r="53" spans="1:6">
      <c r="A53" s="6" t="e">
        <f ca="1"/>
        <v>#NAME?</v>
      </c>
      <c r="B53" s="8" t="s">
        <v>5950</v>
      </c>
      <c r="C53" s="8" t="s">
        <v>5951</v>
      </c>
      <c r="D53" s="8" t="s">
        <v>5952</v>
      </c>
      <c r="E53" s="8" t="s">
        <v>5953</v>
      </c>
      <c r="F53" s="8" t="s">
        <v>5954</v>
      </c>
    </row>
    <row r="54" spans="1:6">
      <c r="A54" s="6" t="e">
        <f ca="1"/>
        <v>#NAME?</v>
      </c>
      <c r="B54" s="8" t="s">
        <v>5955</v>
      </c>
      <c r="C54" s="8" t="s">
        <v>5956</v>
      </c>
      <c r="D54" s="8" t="s">
        <v>5957</v>
      </c>
      <c r="E54" s="8" t="s">
        <v>5958</v>
      </c>
      <c r="F54" s="8" t="s">
        <v>5959</v>
      </c>
    </row>
    <row r="55" spans="1:6">
      <c r="A55" s="6" t="e">
        <f ca="1"/>
        <v>#NAME?</v>
      </c>
      <c r="B55" s="8" t="s">
        <v>5960</v>
      </c>
      <c r="C55" s="8" t="s">
        <v>5961</v>
      </c>
      <c r="D55" s="8" t="s">
        <v>5962</v>
      </c>
      <c r="E55" s="8" t="s">
        <v>5963</v>
      </c>
      <c r="F55" s="8" t="s">
        <v>5964</v>
      </c>
    </row>
    <row r="56" spans="1:6">
      <c r="A56" s="6" t="e">
        <f ca="1"/>
        <v>#NAME?</v>
      </c>
      <c r="B56" s="8" t="s">
        <v>5965</v>
      </c>
      <c r="C56" s="8" t="s">
        <v>5966</v>
      </c>
      <c r="D56" s="8" t="s">
        <v>5967</v>
      </c>
      <c r="E56" s="8" t="s">
        <v>5968</v>
      </c>
      <c r="F56" s="8" t="s">
        <v>5969</v>
      </c>
    </row>
    <row r="57" spans="1:6">
      <c r="A57" s="6" t="e">
        <f ca="1"/>
        <v>#NAME?</v>
      </c>
      <c r="B57" s="8" t="s">
        <v>5970</v>
      </c>
      <c r="C57" s="8" t="s">
        <v>5971</v>
      </c>
      <c r="D57" s="8" t="s">
        <v>5972</v>
      </c>
      <c r="E57" s="8" t="s">
        <v>5973</v>
      </c>
      <c r="F57" s="8" t="s">
        <v>5974</v>
      </c>
    </row>
    <row r="58" spans="1:6">
      <c r="A58" s="6" t="e">
        <f ca="1"/>
        <v>#NAME?</v>
      </c>
      <c r="B58" s="8" t="s">
        <v>5975</v>
      </c>
      <c r="C58" s="8" t="s">
        <v>5976</v>
      </c>
      <c r="D58" s="8" t="s">
        <v>5977</v>
      </c>
      <c r="E58" s="8" t="s">
        <v>5979</v>
      </c>
      <c r="F58" s="8" t="s">
        <v>5980</v>
      </c>
    </row>
    <row r="59" spans="1:6">
      <c r="A59" s="6" t="e">
        <f ca="1"/>
        <v>#NAME?</v>
      </c>
      <c r="B59" s="8" t="s">
        <v>5981</v>
      </c>
      <c r="C59" s="8" t="s">
        <v>5982</v>
      </c>
      <c r="D59" s="8" t="s">
        <v>5983</v>
      </c>
      <c r="E59" s="8" t="s">
        <v>5984</v>
      </c>
      <c r="F59" s="8" t="s">
        <v>5985</v>
      </c>
    </row>
    <row r="60" spans="1:6">
      <c r="A60" s="6" t="e">
        <f ca="1"/>
        <v>#NAME?</v>
      </c>
      <c r="B60" s="8" t="s">
        <v>5986</v>
      </c>
      <c r="C60" s="8" t="s">
        <v>5987</v>
      </c>
      <c r="D60" s="8" t="s">
        <v>5988</v>
      </c>
      <c r="E60" s="8" t="s">
        <v>5989</v>
      </c>
      <c r="F60" s="8" t="s">
        <v>5990</v>
      </c>
    </row>
    <row r="61" spans="1:6">
      <c r="A61" s="6" t="e">
        <f ca="1"/>
        <v>#NAME?</v>
      </c>
      <c r="B61" s="8" t="s">
        <v>5991</v>
      </c>
      <c r="C61" s="8" t="s">
        <v>5992</v>
      </c>
      <c r="D61" s="8" t="s">
        <v>5993</v>
      </c>
      <c r="E61" s="8" t="s">
        <v>5994</v>
      </c>
      <c r="F61" s="8" t="s">
        <v>5995</v>
      </c>
    </row>
    <row r="62" spans="1:6">
      <c r="A62" s="6" t="e">
        <f ca="1"/>
        <v>#NAME?</v>
      </c>
      <c r="B62" s="8" t="s">
        <v>5996</v>
      </c>
      <c r="C62" s="8" t="s">
        <v>5997</v>
      </c>
      <c r="D62" s="8" t="s">
        <v>5998</v>
      </c>
      <c r="E62" s="8" t="s">
        <v>5999</v>
      </c>
      <c r="F62" s="8" t="s">
        <v>6000</v>
      </c>
    </row>
    <row r="63" spans="1:6">
      <c r="A63" s="6" t="e">
        <f ca="1"/>
        <v>#NAME?</v>
      </c>
      <c r="B63" s="8" t="s">
        <v>6001</v>
      </c>
      <c r="C63" s="8" t="s">
        <v>6002</v>
      </c>
      <c r="D63" s="8" t="s">
        <v>6003</v>
      </c>
      <c r="E63" s="8" t="s">
        <v>6004</v>
      </c>
      <c r="F63" s="8" t="s">
        <v>6005</v>
      </c>
    </row>
    <row r="64" spans="1:6">
      <c r="A64" s="6" t="e">
        <f ca="1"/>
        <v>#NAME?</v>
      </c>
      <c r="B64" s="8" t="s">
        <v>6006</v>
      </c>
      <c r="C64" s="8" t="s">
        <v>6007</v>
      </c>
      <c r="D64" s="8" t="s">
        <v>6008</v>
      </c>
      <c r="E64" s="8" t="s">
        <v>6009</v>
      </c>
      <c r="F64" s="8" t="s">
        <v>6010</v>
      </c>
    </row>
    <row r="65" spans="1:6">
      <c r="A65" s="6" t="e">
        <f ca="1"/>
        <v>#NAME?</v>
      </c>
      <c r="B65" s="8" t="s">
        <v>6011</v>
      </c>
      <c r="C65" s="8" t="s">
        <v>6012</v>
      </c>
      <c r="D65" s="8" t="s">
        <v>6013</v>
      </c>
      <c r="E65" s="8" t="s">
        <v>6014</v>
      </c>
      <c r="F65" s="8" t="s">
        <v>6015</v>
      </c>
    </row>
    <row r="66" spans="1:6">
      <c r="A66" s="6" t="e">
        <f ca="1"/>
        <v>#NAME?</v>
      </c>
      <c r="B66" s="8" t="s">
        <v>6016</v>
      </c>
      <c r="C66" s="8" t="s">
        <v>6017</v>
      </c>
      <c r="D66" s="8" t="s">
        <v>6018</v>
      </c>
      <c r="E66" s="8" t="s">
        <v>6019</v>
      </c>
      <c r="F66" s="8" t="s">
        <v>6020</v>
      </c>
    </row>
    <row r="67" spans="1:6">
      <c r="A67" s="6" t="e">
        <f ca="1"/>
        <v>#NAME?</v>
      </c>
      <c r="B67" s="8" t="s">
        <v>6021</v>
      </c>
      <c r="C67" s="8" t="s">
        <v>6022</v>
      </c>
      <c r="D67" s="8" t="s">
        <v>6023</v>
      </c>
      <c r="E67" s="8" t="s">
        <v>6024</v>
      </c>
      <c r="F67" s="8" t="s">
        <v>6025</v>
      </c>
    </row>
    <row r="68" spans="1:6">
      <c r="A68" s="6" t="e">
        <f ca="1"/>
        <v>#NAME?</v>
      </c>
      <c r="B68" s="8" t="s">
        <v>6026</v>
      </c>
      <c r="C68" s="8" t="s">
        <v>6027</v>
      </c>
      <c r="D68" s="8" t="s">
        <v>6028</v>
      </c>
      <c r="E68" s="8" t="s">
        <v>6029</v>
      </c>
      <c r="F68" s="8" t="s">
        <v>6030</v>
      </c>
    </row>
    <row r="69" spans="1:6">
      <c r="A69" s="6" t="e">
        <f ca="1"/>
        <v>#NAME?</v>
      </c>
      <c r="B69" s="8" t="s">
        <v>6031</v>
      </c>
      <c r="C69" s="8" t="s">
        <v>6032</v>
      </c>
      <c r="D69" s="8" t="s">
        <v>6033</v>
      </c>
      <c r="E69" s="8" t="s">
        <v>6034</v>
      </c>
      <c r="F69" s="8" t="s">
        <v>6035</v>
      </c>
    </row>
    <row r="70" spans="1:6">
      <c r="A70" s="6" t="e">
        <f ca="1"/>
        <v>#NAME?</v>
      </c>
      <c r="B70" s="8" t="s">
        <v>6036</v>
      </c>
      <c r="C70" s="8" t="s">
        <v>6037</v>
      </c>
      <c r="D70" s="8" t="s">
        <v>6038</v>
      </c>
      <c r="E70" s="8" t="s">
        <v>6039</v>
      </c>
      <c r="F70" s="8" t="s">
        <v>6040</v>
      </c>
    </row>
    <row r="71" spans="1:6">
      <c r="A71" s="6" t="e">
        <f ca="1"/>
        <v>#NAME?</v>
      </c>
      <c r="B71" s="8" t="s">
        <v>6041</v>
      </c>
      <c r="C71" s="8" t="s">
        <v>6042</v>
      </c>
      <c r="D71" s="8" t="s">
        <v>6043</v>
      </c>
      <c r="E71" s="8" t="s">
        <v>6044</v>
      </c>
      <c r="F71" s="8" t="s">
        <v>6045</v>
      </c>
    </row>
    <row r="72" spans="1:6">
      <c r="A72" s="6" t="e">
        <f ca="1"/>
        <v>#NAME?</v>
      </c>
      <c r="B72" s="8" t="s">
        <v>6046</v>
      </c>
      <c r="C72" s="8" t="s">
        <v>6047</v>
      </c>
      <c r="D72" s="8" t="s">
        <v>6048</v>
      </c>
      <c r="E72" s="8" t="s">
        <v>6049</v>
      </c>
      <c r="F72" s="8" t="s">
        <v>6050</v>
      </c>
    </row>
    <row r="73" spans="1:6">
      <c r="A73" s="6" t="e">
        <f ca="1"/>
        <v>#NAME?</v>
      </c>
      <c r="B73" s="8" t="s">
        <v>6051</v>
      </c>
      <c r="C73" s="8" t="s">
        <v>6052</v>
      </c>
      <c r="D73" s="8" t="s">
        <v>6053</v>
      </c>
      <c r="E73" s="8" t="s">
        <v>6054</v>
      </c>
      <c r="F73" s="8" t="s">
        <v>6055</v>
      </c>
    </row>
    <row r="74" spans="1:6">
      <c r="A74" s="6" t="e">
        <f ca="1"/>
        <v>#NAME?</v>
      </c>
      <c r="B74" s="8" t="s">
        <v>6056</v>
      </c>
      <c r="C74" s="8" t="s">
        <v>6057</v>
      </c>
      <c r="D74" s="8" t="s">
        <v>6058</v>
      </c>
      <c r="E74" s="8" t="s">
        <v>6059</v>
      </c>
      <c r="F74" s="8" t="s">
        <v>6060</v>
      </c>
    </row>
    <row r="75" spans="1:6">
      <c r="A75" s="6" t="e">
        <f ca="1"/>
        <v>#NAME?</v>
      </c>
      <c r="B75" s="8" t="s">
        <v>6061</v>
      </c>
      <c r="C75" s="8" t="s">
        <v>6062</v>
      </c>
      <c r="D75" s="8" t="s">
        <v>6063</v>
      </c>
      <c r="E75" s="8" t="s">
        <v>6064</v>
      </c>
      <c r="F75" s="8" t="s">
        <v>6065</v>
      </c>
    </row>
    <row r="76" spans="1:6">
      <c r="A76" s="6" t="e">
        <f ca="1"/>
        <v>#NAME?</v>
      </c>
      <c r="B76" s="8" t="s">
        <v>6066</v>
      </c>
      <c r="C76" s="8" t="s">
        <v>6067</v>
      </c>
      <c r="D76" s="8" t="s">
        <v>6068</v>
      </c>
      <c r="E76" s="8" t="s">
        <v>6069</v>
      </c>
      <c r="F76" s="8" t="s">
        <v>6070</v>
      </c>
    </row>
    <row r="77" spans="1:6">
      <c r="A77" s="6" t="e">
        <f ca="1"/>
        <v>#NAME?</v>
      </c>
      <c r="B77" s="8" t="s">
        <v>6071</v>
      </c>
      <c r="C77" s="8" t="s">
        <v>6072</v>
      </c>
      <c r="D77" s="8" t="s">
        <v>6073</v>
      </c>
      <c r="E77" s="8" t="s">
        <v>6074</v>
      </c>
      <c r="F77" s="8" t="s">
        <v>6075</v>
      </c>
    </row>
    <row r="78" spans="1:6">
      <c r="A78" s="6" t="e">
        <f ca="1"/>
        <v>#NAME?</v>
      </c>
      <c r="B78" s="8" t="s">
        <v>6076</v>
      </c>
      <c r="C78" s="8" t="s">
        <v>6077</v>
      </c>
      <c r="D78" s="8" t="s">
        <v>6078</v>
      </c>
      <c r="E78" s="8" t="s">
        <v>6079</v>
      </c>
      <c r="F78" s="8" t="s">
        <v>6080</v>
      </c>
    </row>
    <row r="79" spans="1:6">
      <c r="A79" s="6" t="e">
        <f ca="1"/>
        <v>#NAME?</v>
      </c>
      <c r="B79" s="8" t="s">
        <v>6081</v>
      </c>
      <c r="C79" s="8" t="s">
        <v>6082</v>
      </c>
      <c r="D79" s="8" t="s">
        <v>6083</v>
      </c>
      <c r="E79" s="8" t="s">
        <v>6084</v>
      </c>
      <c r="F79" s="8" t="s">
        <v>6086</v>
      </c>
    </row>
    <row r="80" spans="1:6">
      <c r="A80" s="6" t="e">
        <f ca="1"/>
        <v>#NAME?</v>
      </c>
      <c r="B80" s="8" t="s">
        <v>6087</v>
      </c>
      <c r="C80" s="8" t="s">
        <v>6088</v>
      </c>
      <c r="D80" s="8" t="s">
        <v>6089</v>
      </c>
      <c r="E80" s="8" t="s">
        <v>6090</v>
      </c>
      <c r="F80" s="8" t="s">
        <v>6091</v>
      </c>
    </row>
    <row r="81" spans="1:6">
      <c r="A81" s="6" t="e">
        <f ca="1"/>
        <v>#NAME?</v>
      </c>
      <c r="B81" s="8" t="s">
        <v>6092</v>
      </c>
      <c r="C81" s="8" t="s">
        <v>6093</v>
      </c>
      <c r="D81" s="8" t="s">
        <v>6094</v>
      </c>
      <c r="E81" s="8" t="s">
        <v>6095</v>
      </c>
      <c r="F81" s="8" t="s">
        <v>6096</v>
      </c>
    </row>
    <row r="82" spans="1:6">
      <c r="A82" s="6" t="e">
        <f ca="1"/>
        <v>#NAME?</v>
      </c>
      <c r="B82" s="8" t="s">
        <v>6097</v>
      </c>
      <c r="C82" s="8" t="s">
        <v>6098</v>
      </c>
      <c r="D82" s="8" t="s">
        <v>6099</v>
      </c>
      <c r="E82" s="8" t="s">
        <v>6100</v>
      </c>
      <c r="F82" s="8" t="s">
        <v>6101</v>
      </c>
    </row>
    <row r="83" spans="1:6">
      <c r="A83" s="6" t="e">
        <f ca="1"/>
        <v>#NAME?</v>
      </c>
      <c r="B83" s="8" t="s">
        <v>6102</v>
      </c>
      <c r="C83" s="8" t="s">
        <v>6103</v>
      </c>
      <c r="D83" s="8" t="s">
        <v>6104</v>
      </c>
      <c r="E83" s="8" t="s">
        <v>6105</v>
      </c>
      <c r="F83" s="8" t="s">
        <v>6106</v>
      </c>
    </row>
    <row r="84" spans="1:6">
      <c r="A84" s="6" t="e">
        <f ca="1"/>
        <v>#NAME?</v>
      </c>
      <c r="B84" s="8" t="s">
        <v>6107</v>
      </c>
      <c r="C84" s="8" t="s">
        <v>6108</v>
      </c>
      <c r="D84" s="8" t="s">
        <v>6109</v>
      </c>
      <c r="E84" s="8" t="s">
        <v>6110</v>
      </c>
      <c r="F84" s="8" t="s">
        <v>6111</v>
      </c>
    </row>
    <row r="85" spans="1:6">
      <c r="A85" s="6" t="e">
        <f ca="1"/>
        <v>#NAME?</v>
      </c>
      <c r="B85" s="8" t="s">
        <v>6112</v>
      </c>
      <c r="C85" s="8" t="s">
        <v>6113</v>
      </c>
      <c r="D85" s="8" t="s">
        <v>6114</v>
      </c>
      <c r="E85" s="8" t="s">
        <v>6115</v>
      </c>
      <c r="F85" s="8" t="s">
        <v>6116</v>
      </c>
    </row>
    <row r="86" spans="1:6">
      <c r="A86" s="6" t="e">
        <f ca="1"/>
        <v>#NAME?</v>
      </c>
      <c r="B86" s="8" t="s">
        <v>6117</v>
      </c>
      <c r="C86" s="8" t="s">
        <v>6118</v>
      </c>
      <c r="D86" s="8" t="s">
        <v>6119</v>
      </c>
      <c r="E86" s="8" t="s">
        <v>6120</v>
      </c>
      <c r="F86" s="8" t="s">
        <v>6121</v>
      </c>
    </row>
    <row r="87" spans="1:6">
      <c r="A87" s="6" t="e">
        <f ca="1"/>
        <v>#NAME?</v>
      </c>
      <c r="B87" s="8" t="s">
        <v>6122</v>
      </c>
      <c r="C87" s="8" t="s">
        <v>6123</v>
      </c>
      <c r="D87" s="8" t="s">
        <v>6124</v>
      </c>
      <c r="E87" s="8" t="s">
        <v>6125</v>
      </c>
      <c r="F87" s="8" t="s">
        <v>6127</v>
      </c>
    </row>
    <row r="88" spans="1:6">
      <c r="A88" s="6" t="e">
        <f ca="1"/>
        <v>#NAME?</v>
      </c>
      <c r="B88" s="8" t="s">
        <v>6128</v>
      </c>
      <c r="C88" s="8" t="s">
        <v>6129</v>
      </c>
      <c r="D88" s="8" t="s">
        <v>6130</v>
      </c>
      <c r="E88" s="8" t="s">
        <v>6131</v>
      </c>
      <c r="F88" s="8" t="s">
        <v>6132</v>
      </c>
    </row>
    <row r="89" spans="1:6">
      <c r="A89" s="6" t="e">
        <f ca="1"/>
        <v>#NAME?</v>
      </c>
      <c r="B89" s="8" t="s">
        <v>6134</v>
      </c>
      <c r="C89" s="8" t="s">
        <v>6135</v>
      </c>
      <c r="D89" s="8" t="s">
        <v>6137</v>
      </c>
      <c r="E89" s="8" t="s">
        <v>6138</v>
      </c>
      <c r="F89" s="8" t="s">
        <v>6139</v>
      </c>
    </row>
    <row r="90" spans="1:6">
      <c r="A90" s="6" t="e">
        <f ca="1"/>
        <v>#NAME?</v>
      </c>
      <c r="B90" s="8" t="s">
        <v>6140</v>
      </c>
      <c r="C90" s="8" t="s">
        <v>6141</v>
      </c>
      <c r="D90" s="8" t="s">
        <v>6142</v>
      </c>
      <c r="E90" s="8" t="s">
        <v>6143</v>
      </c>
      <c r="F90" s="8" t="s">
        <v>6144</v>
      </c>
    </row>
    <row r="91" spans="1:6">
      <c r="A91" s="6" t="e">
        <f ca="1"/>
        <v>#NAME?</v>
      </c>
      <c r="B91" s="8" t="s">
        <v>6145</v>
      </c>
      <c r="C91" s="8" t="s">
        <v>6146</v>
      </c>
      <c r="D91" s="8" t="s">
        <v>6147</v>
      </c>
      <c r="E91" s="8" t="s">
        <v>6148</v>
      </c>
      <c r="F91" s="8" t="s">
        <v>6149</v>
      </c>
    </row>
    <row r="92" spans="1:6">
      <c r="A92" s="6" t="e">
        <f ca="1"/>
        <v>#NAME?</v>
      </c>
      <c r="B92" s="8" t="s">
        <v>6150</v>
      </c>
      <c r="C92" s="8" t="s">
        <v>6151</v>
      </c>
      <c r="D92" s="8" t="s">
        <v>6152</v>
      </c>
      <c r="E92" s="8" t="s">
        <v>6153</v>
      </c>
      <c r="F92" s="8" t="s">
        <v>6154</v>
      </c>
    </row>
    <row r="93" spans="1:6">
      <c r="A93" s="6" t="e">
        <f ca="1"/>
        <v>#NAME?</v>
      </c>
      <c r="B93" s="8" t="s">
        <v>6155</v>
      </c>
      <c r="C93" s="8" t="s">
        <v>6156</v>
      </c>
      <c r="D93" s="8" t="s">
        <v>6157</v>
      </c>
      <c r="E93" s="8" t="s">
        <v>6158</v>
      </c>
      <c r="F93" s="8" t="s">
        <v>6159</v>
      </c>
    </row>
    <row r="94" spans="1:6">
      <c r="A94" s="6" t="e">
        <f ca="1"/>
        <v>#NAME?</v>
      </c>
      <c r="B94" s="8" t="s">
        <v>6160</v>
      </c>
      <c r="C94" s="8" t="s">
        <v>6161</v>
      </c>
      <c r="D94" s="8" t="s">
        <v>6162</v>
      </c>
      <c r="E94" s="8" t="s">
        <v>6163</v>
      </c>
      <c r="F94" s="8" t="s">
        <v>6164</v>
      </c>
    </row>
    <row r="95" spans="1:6">
      <c r="A95" s="6" t="e">
        <f ca="1"/>
        <v>#NAME?</v>
      </c>
      <c r="B95" s="8" t="s">
        <v>6165</v>
      </c>
      <c r="C95" s="8" t="s">
        <v>6166</v>
      </c>
      <c r="D95" s="8" t="s">
        <v>6167</v>
      </c>
      <c r="E95" s="8" t="s">
        <v>6168</v>
      </c>
      <c r="F95" s="8" t="s">
        <v>6169</v>
      </c>
    </row>
    <row r="96" spans="1:6">
      <c r="A96" s="6" t="e">
        <f ca="1"/>
        <v>#NAME?</v>
      </c>
      <c r="B96" s="8" t="s">
        <v>6170</v>
      </c>
      <c r="C96" s="8" t="s">
        <v>6171</v>
      </c>
      <c r="D96" s="8" t="s">
        <v>6172</v>
      </c>
      <c r="E96" s="8" t="s">
        <v>6173</v>
      </c>
      <c r="F96" s="8" t="s">
        <v>6174</v>
      </c>
    </row>
    <row r="97" spans="1:6">
      <c r="A97" s="6" t="e">
        <f ca="1"/>
        <v>#NAME?</v>
      </c>
      <c r="B97" s="8" t="s">
        <v>6175</v>
      </c>
      <c r="C97" s="8" t="s">
        <v>6176</v>
      </c>
      <c r="D97" s="8" t="s">
        <v>6177</v>
      </c>
      <c r="E97" s="8" t="s">
        <v>6178</v>
      </c>
      <c r="F97" s="8" t="s">
        <v>6179</v>
      </c>
    </row>
    <row r="98" spans="1:6">
      <c r="A98" s="6" t="e">
        <f ca="1"/>
        <v>#NAME?</v>
      </c>
      <c r="B98" s="8" t="s">
        <v>6181</v>
      </c>
      <c r="C98" s="8" t="s">
        <v>6182</v>
      </c>
      <c r="D98" s="8" t="s">
        <v>6183</v>
      </c>
      <c r="E98" s="8" t="s">
        <v>6184</v>
      </c>
      <c r="F98" s="8" t="s">
        <v>6185</v>
      </c>
    </row>
    <row r="99" spans="1:6">
      <c r="A99" s="6" t="e">
        <f ca="1"/>
        <v>#NAME?</v>
      </c>
      <c r="B99" s="8" t="s">
        <v>6186</v>
      </c>
      <c r="C99" s="8" t="s">
        <v>6187</v>
      </c>
      <c r="D99" s="8" t="s">
        <v>6188</v>
      </c>
      <c r="E99" s="8" t="s">
        <v>6189</v>
      </c>
      <c r="F99" s="8" t="s">
        <v>6190</v>
      </c>
    </row>
    <row r="100" spans="1:6">
      <c r="A100" s="6" t="e">
        <f ca="1"/>
        <v>#NAME?</v>
      </c>
      <c r="B100" s="8" t="s">
        <v>6191</v>
      </c>
      <c r="C100" s="8" t="s">
        <v>6192</v>
      </c>
      <c r="D100" s="8" t="s">
        <v>6193</v>
      </c>
      <c r="E100" s="8" t="s">
        <v>6194</v>
      </c>
      <c r="F100" s="8" t="s">
        <v>6195</v>
      </c>
    </row>
    <row r="101" spans="1:6">
      <c r="A101" s="6" t="e">
        <f ca="1"/>
        <v>#NAME?</v>
      </c>
      <c r="B101" s="8" t="s">
        <v>6196</v>
      </c>
      <c r="C101" s="8" t="s">
        <v>6197</v>
      </c>
      <c r="D101" s="8" t="s">
        <v>6198</v>
      </c>
      <c r="E101" s="8" t="s">
        <v>6199</v>
      </c>
      <c r="F101" s="8" t="s">
        <v>6200</v>
      </c>
    </row>
    <row r="102" spans="1:6">
      <c r="A102" s="6" t="e">
        <f ca="1"/>
        <v>#NAME?</v>
      </c>
    </row>
    <row r="103" spans="1:6">
      <c r="A103" s="6" t="e">
        <f ca="1"/>
        <v>#NAME?</v>
      </c>
    </row>
    <row r="104" spans="1:6">
      <c r="A104" s="6" t="e">
        <f ca="1"/>
        <v>#NAME?</v>
      </c>
    </row>
    <row r="105" spans="1:6">
      <c r="A105" s="6" t="e">
        <f ca="1"/>
        <v>#NAME?</v>
      </c>
    </row>
    <row r="106" spans="1:6">
      <c r="A106" s="6" t="e">
        <f ca="1"/>
        <v>#NAME?</v>
      </c>
    </row>
    <row r="107" spans="1:6">
      <c r="A107" s="6" t="e">
        <f ca="1"/>
        <v>#NAME?</v>
      </c>
    </row>
    <row r="108" spans="1:6">
      <c r="A108" s="6" t="e">
        <f ca="1"/>
        <v>#NAME?</v>
      </c>
    </row>
    <row r="109" spans="1:6">
      <c r="A109" s="6" t="e">
        <f ca="1"/>
        <v>#NAME?</v>
      </c>
    </row>
    <row r="110" spans="1:6">
      <c r="A110" s="6" t="e">
        <f ca="1"/>
        <v>#NAME?</v>
      </c>
    </row>
    <row r="111" spans="1:6">
      <c r="A111" s="6" t="e">
        <f ca="1"/>
        <v>#NAME?</v>
      </c>
    </row>
    <row r="112" spans="1:6">
      <c r="A112" s="6" t="e">
        <f ca="1"/>
        <v>#NAME?</v>
      </c>
    </row>
    <row r="113" spans="1:1">
      <c r="A113" s="6" t="e">
        <f ca="1"/>
        <v>#NAME?</v>
      </c>
    </row>
    <row r="114" spans="1:1">
      <c r="A114" s="6" t="e">
        <f ca="1"/>
        <v>#NAME?</v>
      </c>
    </row>
    <row r="115" spans="1:1">
      <c r="A115" s="6" t="e">
        <f ca="1"/>
        <v>#NAME?</v>
      </c>
    </row>
    <row r="116" spans="1:1">
      <c r="A116" s="6" t="e">
        <f ca="1"/>
        <v>#NAME?</v>
      </c>
    </row>
    <row r="117" spans="1:1">
      <c r="A117" s="6" t="e">
        <f ca="1"/>
        <v>#NAME?</v>
      </c>
    </row>
    <row r="118" spans="1:1">
      <c r="A118" s="6" t="e">
        <f ca="1"/>
        <v>#NAME?</v>
      </c>
    </row>
    <row r="119" spans="1:1">
      <c r="A119" s="6" t="e">
        <f ca="1"/>
        <v>#NAME?</v>
      </c>
    </row>
    <row r="120" spans="1:1">
      <c r="A120" s="6" t="e">
        <f ca="1"/>
        <v>#NAME?</v>
      </c>
    </row>
    <row r="121" spans="1:1">
      <c r="A121" s="6" t="e">
        <f ca="1"/>
        <v>#NAME?</v>
      </c>
    </row>
    <row r="122" spans="1:1">
      <c r="A122" s="6" t="e">
        <f ca="1"/>
        <v>#NAME?</v>
      </c>
    </row>
    <row r="123" spans="1:1">
      <c r="A123" s="6" t="e">
        <f ca="1"/>
        <v>#NAME?</v>
      </c>
    </row>
    <row r="124" spans="1:1">
      <c r="A124" s="6" t="e">
        <f ca="1"/>
        <v>#NAME?</v>
      </c>
    </row>
    <row r="125" spans="1:1">
      <c r="A125" s="6" t="e">
        <f ca="1"/>
        <v>#NAME?</v>
      </c>
    </row>
    <row r="126" spans="1:1">
      <c r="A126" s="6" t="e">
        <f ca="1"/>
        <v>#NAME?</v>
      </c>
    </row>
    <row r="127" spans="1:1">
      <c r="A127" s="6" t="e">
        <f ca="1"/>
        <v>#NAME?</v>
      </c>
    </row>
    <row r="128" spans="1:1">
      <c r="A128" s="6" t="e">
        <f ca="1"/>
        <v>#NAME?</v>
      </c>
    </row>
    <row r="129" spans="1:1">
      <c r="A129" s="6" t="e">
        <f ca="1"/>
        <v>#NAME?</v>
      </c>
    </row>
    <row r="130" spans="1:1">
      <c r="A130" s="6" t="e">
        <f ca="1"/>
        <v>#NAME?</v>
      </c>
    </row>
    <row r="131" spans="1:1">
      <c r="A131" s="6" t="e">
        <f ca="1"/>
        <v>#NAME?</v>
      </c>
    </row>
    <row r="132" spans="1:1">
      <c r="A132" s="6" t="e">
        <f ca="1"/>
        <v>#NAME?</v>
      </c>
    </row>
    <row r="133" spans="1:1">
      <c r="A133" s="6" t="e">
        <f ca="1"/>
        <v>#NAME?</v>
      </c>
    </row>
    <row r="134" spans="1:1">
      <c r="A134" s="6" t="e">
        <f ca="1"/>
        <v>#NAME?</v>
      </c>
    </row>
    <row r="135" spans="1:1">
      <c r="A135" s="6" t="e">
        <f ca="1"/>
        <v>#NAME?</v>
      </c>
    </row>
    <row r="136" spans="1:1">
      <c r="A136" s="6" t="e">
        <f ca="1"/>
        <v>#NAME?</v>
      </c>
    </row>
    <row r="137" spans="1:1">
      <c r="A137" s="6" t="e">
        <f ca="1"/>
        <v>#NAME?</v>
      </c>
    </row>
    <row r="138" spans="1:1">
      <c r="A138" s="6" t="e">
        <f ca="1"/>
        <v>#NAME?</v>
      </c>
    </row>
    <row r="139" spans="1:1">
      <c r="A139" s="6" t="e">
        <f ca="1"/>
        <v>#NAME?</v>
      </c>
    </row>
    <row r="140" spans="1:1">
      <c r="A140" s="6" t="e">
        <f ca="1"/>
        <v>#NAME?</v>
      </c>
    </row>
    <row r="141" spans="1:1">
      <c r="A141" s="6" t="e">
        <f ca="1"/>
        <v>#NAME?</v>
      </c>
    </row>
    <row r="142" spans="1:1">
      <c r="A142" s="6" t="e">
        <f ca="1"/>
        <v>#NAME?</v>
      </c>
    </row>
    <row r="143" spans="1:1">
      <c r="A143" s="6" t="e">
        <f ca="1"/>
        <v>#NAME?</v>
      </c>
    </row>
    <row r="144" spans="1:1">
      <c r="A144" s="6" t="e">
        <f ca="1"/>
        <v>#NAME?</v>
      </c>
    </row>
    <row r="145" spans="1:1">
      <c r="A145" s="6" t="e">
        <f ca="1"/>
        <v>#NAME?</v>
      </c>
    </row>
    <row r="146" spans="1:1">
      <c r="A146" s="6" t="e">
        <f ca="1"/>
        <v>#NAME?</v>
      </c>
    </row>
    <row r="147" spans="1:1">
      <c r="A147" s="6" t="e">
        <f ca="1"/>
        <v>#NAME?</v>
      </c>
    </row>
    <row r="148" spans="1:1">
      <c r="A148" s="6" t="e">
        <f ca="1"/>
        <v>#NAME?</v>
      </c>
    </row>
    <row r="149" spans="1:1">
      <c r="A149" s="6" t="e">
        <f ca="1"/>
        <v>#NAME?</v>
      </c>
    </row>
    <row r="150" spans="1:1">
      <c r="A150" s="6" t="e">
        <f ca="1"/>
        <v>#NAME?</v>
      </c>
    </row>
    <row r="151" spans="1:1">
      <c r="A151" s="6" t="e">
        <f ca="1"/>
        <v>#NAME?</v>
      </c>
    </row>
    <row r="152" spans="1:1">
      <c r="A152" s="6" t="e">
        <f ca="1"/>
        <v>#NAME?</v>
      </c>
    </row>
    <row r="153" spans="1:1">
      <c r="A153" s="6" t="e">
        <f ca="1"/>
        <v>#NAME?</v>
      </c>
    </row>
    <row r="154" spans="1:1">
      <c r="A154" s="6" t="e">
        <f ca="1"/>
        <v>#NAME?</v>
      </c>
    </row>
    <row r="155" spans="1:1">
      <c r="A155" s="6" t="e">
        <f ca="1"/>
        <v>#NAME?</v>
      </c>
    </row>
    <row r="156" spans="1:1">
      <c r="A156" s="6" t="e">
        <f ca="1"/>
        <v>#NAME?</v>
      </c>
    </row>
    <row r="157" spans="1:1">
      <c r="A157" s="6" t="e">
        <f ca="1"/>
        <v>#NAME?</v>
      </c>
    </row>
    <row r="158" spans="1:1">
      <c r="A158" s="6" t="e">
        <f ca="1"/>
        <v>#NAME?</v>
      </c>
    </row>
    <row r="159" spans="1:1">
      <c r="A159" s="6" t="e">
        <f ca="1"/>
        <v>#NAME?</v>
      </c>
    </row>
    <row r="160" spans="1:1">
      <c r="A160" s="6" t="e">
        <f ca="1"/>
        <v>#NAME?</v>
      </c>
    </row>
    <row r="161" spans="1:1">
      <c r="A161" s="6" t="e">
        <f ca="1"/>
        <v>#NAME?</v>
      </c>
    </row>
    <row r="162" spans="1:1">
      <c r="A162" s="6" t="e">
        <f ca="1"/>
        <v>#NAME?</v>
      </c>
    </row>
    <row r="163" spans="1:1">
      <c r="A163" s="6" t="e">
        <f ca="1"/>
        <v>#NAME?</v>
      </c>
    </row>
    <row r="164" spans="1:1">
      <c r="A164" s="6" t="e">
        <f ca="1"/>
        <v>#NAME?</v>
      </c>
    </row>
    <row r="165" spans="1:1">
      <c r="A165" s="6" t="e">
        <f ca="1"/>
        <v>#NAME?</v>
      </c>
    </row>
    <row r="166" spans="1:1">
      <c r="A166" s="6" t="e">
        <f ca="1"/>
        <v>#NAME?</v>
      </c>
    </row>
    <row r="167" spans="1:1">
      <c r="A167" s="6" t="e">
        <f ca="1"/>
        <v>#NAME?</v>
      </c>
    </row>
    <row r="168" spans="1:1">
      <c r="A168" s="6" t="e">
        <f ca="1"/>
        <v>#NAME?</v>
      </c>
    </row>
    <row r="169" spans="1:1">
      <c r="A169" s="6" t="e">
        <f ca="1"/>
        <v>#NAME?</v>
      </c>
    </row>
    <row r="170" spans="1:1">
      <c r="A170" s="6" t="e">
        <f ca="1"/>
        <v>#NAME?</v>
      </c>
    </row>
    <row r="171" spans="1:1">
      <c r="A171" s="6" t="e">
        <f ca="1"/>
        <v>#NAME?</v>
      </c>
    </row>
    <row r="172" spans="1:1">
      <c r="A172" s="6" t="e">
        <f ca="1"/>
        <v>#NAME?</v>
      </c>
    </row>
    <row r="173" spans="1:1">
      <c r="A173" s="6" t="e">
        <f ca="1"/>
        <v>#NAME?</v>
      </c>
    </row>
    <row r="174" spans="1:1">
      <c r="A174" s="6" t="e">
        <f ca="1"/>
        <v>#NAME?</v>
      </c>
    </row>
    <row r="175" spans="1:1">
      <c r="A175" s="6" t="e">
        <f ca="1"/>
        <v>#NAME?</v>
      </c>
    </row>
    <row r="176" spans="1:1">
      <c r="A176" s="6" t="e">
        <f ca="1"/>
        <v>#NAME?</v>
      </c>
    </row>
    <row r="177" spans="1:1">
      <c r="A177" s="6" t="e">
        <f ca="1"/>
        <v>#NAME?</v>
      </c>
    </row>
    <row r="178" spans="1:1">
      <c r="A178" s="6" t="e">
        <f ca="1"/>
        <v>#NAME?</v>
      </c>
    </row>
    <row r="179" spans="1:1">
      <c r="A179" s="6" t="e">
        <f ca="1"/>
        <v>#NAME?</v>
      </c>
    </row>
    <row r="180" spans="1:1">
      <c r="A180" s="6" t="e">
        <f ca="1"/>
        <v>#NAME?</v>
      </c>
    </row>
    <row r="181" spans="1:1">
      <c r="A181" s="6" t="e">
        <f ca="1"/>
        <v>#NAME?</v>
      </c>
    </row>
    <row r="182" spans="1:1">
      <c r="A182" s="6" t="e">
        <f ca="1"/>
        <v>#NAME?</v>
      </c>
    </row>
    <row r="183" spans="1:1">
      <c r="A183" s="6" t="e">
        <f ca="1"/>
        <v>#NAME?</v>
      </c>
    </row>
    <row r="184" spans="1:1">
      <c r="A184" s="6" t="e">
        <f ca="1"/>
        <v>#NAME?</v>
      </c>
    </row>
    <row r="185" spans="1:1">
      <c r="A185" s="6" t="e">
        <f ca="1"/>
        <v>#NAME?</v>
      </c>
    </row>
    <row r="186" spans="1:1">
      <c r="A186" s="6" t="e">
        <f ca="1"/>
        <v>#NAME?</v>
      </c>
    </row>
    <row r="187" spans="1:1">
      <c r="A187" s="6" t="e">
        <f ca="1"/>
        <v>#NAME?</v>
      </c>
    </row>
    <row r="188" spans="1:1">
      <c r="A188" s="6" t="e">
        <f ca="1"/>
        <v>#NAME?</v>
      </c>
    </row>
    <row r="189" spans="1:1">
      <c r="A189" s="6" t="e">
        <f ca="1"/>
        <v>#NAME?</v>
      </c>
    </row>
    <row r="190" spans="1:1">
      <c r="A190" s="6" t="e">
        <f ca="1"/>
        <v>#NAME?</v>
      </c>
    </row>
    <row r="191" spans="1:1">
      <c r="A191" s="6" t="e">
        <f ca="1"/>
        <v>#NAME?</v>
      </c>
    </row>
    <row r="192" spans="1:1">
      <c r="A192" s="6" t="e">
        <f ca="1"/>
        <v>#NAME?</v>
      </c>
    </row>
    <row r="193" spans="1:1">
      <c r="A193" s="6" t="e">
        <f ca="1"/>
        <v>#NAME?</v>
      </c>
    </row>
    <row r="194" spans="1:1">
      <c r="A194" s="6" t="e">
        <f ca="1"/>
        <v>#NAME?</v>
      </c>
    </row>
    <row r="195" spans="1:1">
      <c r="A195" s="6" t="e">
        <f ca="1"/>
        <v>#NAME?</v>
      </c>
    </row>
    <row r="196" spans="1:1">
      <c r="A196" s="6" t="e">
        <f ca="1"/>
        <v>#NAME?</v>
      </c>
    </row>
    <row r="197" spans="1:1">
      <c r="A197" s="6" t="e">
        <f ca="1"/>
        <v>#NAME?</v>
      </c>
    </row>
    <row r="198" spans="1:1">
      <c r="A198" s="6" t="e">
        <f ca="1"/>
        <v>#NAME?</v>
      </c>
    </row>
    <row r="199" spans="1:1">
      <c r="A199" s="6" t="e">
        <f ca="1"/>
        <v>#NAME?</v>
      </c>
    </row>
    <row r="200" spans="1:1">
      <c r="A200" s="6" t="e">
        <f ca="1"/>
        <v>#NAME?</v>
      </c>
    </row>
    <row r="201" spans="1:1">
      <c r="A201" s="6" t="e">
        <f ca="1"/>
        <v>#NAME?</v>
      </c>
    </row>
    <row r="202" spans="1:1">
      <c r="A202" s="6" t="e">
        <f ca="1"/>
        <v>#NAME?</v>
      </c>
    </row>
    <row r="203" spans="1:1">
      <c r="A203" s="6" t="e">
        <f ca="1"/>
        <v>#NAME?</v>
      </c>
    </row>
    <row r="204" spans="1:1">
      <c r="A204" s="6" t="e">
        <f ca="1"/>
        <v>#NAME?</v>
      </c>
    </row>
    <row r="205" spans="1:1">
      <c r="A205" s="6" t="e">
        <f ca="1"/>
        <v>#NAME?</v>
      </c>
    </row>
    <row r="206" spans="1:1">
      <c r="A206" s="6" t="e">
        <f ca="1"/>
        <v>#NAME?</v>
      </c>
    </row>
    <row r="207" spans="1:1">
      <c r="A207" s="6" t="e">
        <f ca="1"/>
        <v>#NAME?</v>
      </c>
    </row>
    <row r="208" spans="1:1">
      <c r="A208" s="6" t="e">
        <f ca="1"/>
        <v>#NAME?</v>
      </c>
    </row>
    <row r="209" spans="1:1">
      <c r="A209" s="6" t="e">
        <f ca="1"/>
        <v>#NAME?</v>
      </c>
    </row>
    <row r="210" spans="1:1">
      <c r="A210" s="6" t="e">
        <f ca="1"/>
        <v>#NAME?</v>
      </c>
    </row>
    <row r="211" spans="1:1">
      <c r="A211" s="6" t="e">
        <f ca="1"/>
        <v>#NAME?</v>
      </c>
    </row>
    <row r="212" spans="1:1">
      <c r="A212" s="6" t="e">
        <f ca="1"/>
        <v>#NAME?</v>
      </c>
    </row>
    <row r="213" spans="1:1">
      <c r="A213" s="6" t="e">
        <f ca="1"/>
        <v>#NAME?</v>
      </c>
    </row>
    <row r="214" spans="1:1">
      <c r="A214" s="6" t="e">
        <f ca="1"/>
        <v>#NAME?</v>
      </c>
    </row>
    <row r="215" spans="1:1">
      <c r="A215" s="6" t="e">
        <f ca="1"/>
        <v>#NAME?</v>
      </c>
    </row>
    <row r="216" spans="1:1">
      <c r="A216" s="6" t="e">
        <f ca="1"/>
        <v>#NAME?</v>
      </c>
    </row>
    <row r="217" spans="1:1">
      <c r="A217" s="6" t="e">
        <f ca="1"/>
        <v>#NAME?</v>
      </c>
    </row>
    <row r="218" spans="1:1">
      <c r="A218" s="6" t="e">
        <f ca="1"/>
        <v>#NAME?</v>
      </c>
    </row>
    <row r="219" spans="1:1">
      <c r="A219" s="6" t="e">
        <f ca="1"/>
        <v>#NAME?</v>
      </c>
    </row>
    <row r="220" spans="1:1">
      <c r="A220" s="6" t="e">
        <f ca="1"/>
        <v>#NAME?</v>
      </c>
    </row>
    <row r="221" spans="1:1">
      <c r="A221" s="6" t="e">
        <f ca="1"/>
        <v>#NAME?</v>
      </c>
    </row>
    <row r="222" spans="1:1">
      <c r="A222" s="6" t="e">
        <f ca="1"/>
        <v>#NAME?</v>
      </c>
    </row>
    <row r="223" spans="1:1">
      <c r="A223" s="6" t="e">
        <f ca="1"/>
        <v>#NAME?</v>
      </c>
    </row>
    <row r="224" spans="1:1">
      <c r="A224" s="6" t="e">
        <f ca="1"/>
        <v>#NAME?</v>
      </c>
    </row>
    <row r="225" spans="1:1">
      <c r="A225" s="6" t="e">
        <f ca="1"/>
        <v>#NAME?</v>
      </c>
    </row>
    <row r="226" spans="1:1">
      <c r="A226" s="6" t="e">
        <f ca="1"/>
        <v>#NAME?</v>
      </c>
    </row>
    <row r="227" spans="1:1">
      <c r="A227" s="6" t="e">
        <f ca="1"/>
        <v>#NAME?</v>
      </c>
    </row>
    <row r="228" spans="1:1">
      <c r="A228" s="6" t="e">
        <f ca="1"/>
        <v>#NAME?</v>
      </c>
    </row>
    <row r="229" spans="1:1">
      <c r="A229" s="6" t="e">
        <f ca="1"/>
        <v>#NAME?</v>
      </c>
    </row>
    <row r="230" spans="1:1">
      <c r="A230" s="6" t="e">
        <f ca="1"/>
        <v>#NAME?</v>
      </c>
    </row>
    <row r="231" spans="1:1">
      <c r="A231" s="6" t="e">
        <f ca="1"/>
        <v>#NAME?</v>
      </c>
    </row>
    <row r="232" spans="1:1">
      <c r="A232" s="6" t="e">
        <f ca="1"/>
        <v>#NAME?</v>
      </c>
    </row>
    <row r="233" spans="1:1">
      <c r="A233" s="6" t="e">
        <f ca="1"/>
        <v>#NAME?</v>
      </c>
    </row>
    <row r="234" spans="1:1">
      <c r="A234" s="6" t="e">
        <f ca="1"/>
        <v>#NAME?</v>
      </c>
    </row>
    <row r="235" spans="1:1">
      <c r="A235" s="6" t="e">
        <f ca="1"/>
        <v>#NAME?</v>
      </c>
    </row>
    <row r="236" spans="1:1">
      <c r="A236" s="6" t="e">
        <f ca="1"/>
        <v>#NAME?</v>
      </c>
    </row>
    <row r="237" spans="1:1">
      <c r="A237" s="6" t="e">
        <f ca="1"/>
        <v>#NAME?</v>
      </c>
    </row>
    <row r="238" spans="1:1">
      <c r="A238" s="6" t="e">
        <f ca="1"/>
        <v>#NAME?</v>
      </c>
    </row>
    <row r="239" spans="1:1">
      <c r="A239" s="6" t="e">
        <f ca="1"/>
        <v>#NAME?</v>
      </c>
    </row>
    <row r="240" spans="1:1">
      <c r="A240" s="6" t="e">
        <f ca="1"/>
        <v>#NAME?</v>
      </c>
    </row>
    <row r="241" spans="1:1">
      <c r="A241" s="6" t="e">
        <f ca="1"/>
        <v>#NAME?</v>
      </c>
    </row>
    <row r="242" spans="1:1">
      <c r="A242" s="6" t="e">
        <f ca="1"/>
        <v>#NAME?</v>
      </c>
    </row>
    <row r="243" spans="1:1">
      <c r="A243" s="6" t="e">
        <f ca="1"/>
        <v>#NAME?</v>
      </c>
    </row>
    <row r="244" spans="1:1">
      <c r="A244" s="6" t="e">
        <f ca="1"/>
        <v>#NAME?</v>
      </c>
    </row>
    <row r="245" spans="1:1">
      <c r="A245" s="6" t="e">
        <f ca="1"/>
        <v>#NAME?</v>
      </c>
    </row>
    <row r="246" spans="1:1">
      <c r="A246" s="6" t="e">
        <f ca="1"/>
        <v>#NAME?</v>
      </c>
    </row>
    <row r="247" spans="1:1">
      <c r="A247" s="6" t="e">
        <f ca="1"/>
        <v>#NAME?</v>
      </c>
    </row>
    <row r="248" spans="1:1">
      <c r="A248" s="6" t="e">
        <f ca="1"/>
        <v>#NAME?</v>
      </c>
    </row>
    <row r="249" spans="1:1">
      <c r="A249" s="6" t="e">
        <f ca="1"/>
        <v>#NAME?</v>
      </c>
    </row>
    <row r="250" spans="1:1">
      <c r="A250" s="6" t="e">
        <f ca="1"/>
        <v>#NAME?</v>
      </c>
    </row>
    <row r="251" spans="1:1">
      <c r="A251" s="6" t="e">
        <f ca="1"/>
        <v>#NAME?</v>
      </c>
    </row>
    <row r="252" spans="1:1">
      <c r="A252" s="6" t="e">
        <f ca="1"/>
        <v>#NAME?</v>
      </c>
    </row>
    <row r="253" spans="1:1">
      <c r="A253" s="6" t="e">
        <f ca="1"/>
        <v>#NAME?</v>
      </c>
    </row>
    <row r="254" spans="1:1">
      <c r="A254" s="6" t="e">
        <f ca="1"/>
        <v>#NAME?</v>
      </c>
    </row>
    <row r="255" spans="1:1">
      <c r="A255" s="6" t="e">
        <f ca="1"/>
        <v>#NAME?</v>
      </c>
    </row>
    <row r="256" spans="1:1">
      <c r="A256" s="6" t="e">
        <f ca="1"/>
        <v>#NAME?</v>
      </c>
    </row>
    <row r="257" spans="1:1">
      <c r="A257" s="6" t="e">
        <f ca="1"/>
        <v>#NAME?</v>
      </c>
    </row>
    <row r="258" spans="1:1">
      <c r="A258" s="6" t="e">
        <f ca="1"/>
        <v>#NAME?</v>
      </c>
    </row>
    <row r="259" spans="1:1">
      <c r="A259" s="6" t="e">
        <f ca="1"/>
        <v>#NAME?</v>
      </c>
    </row>
    <row r="260" spans="1:1">
      <c r="A260" s="6" t="e">
        <f ca="1"/>
        <v>#NAME?</v>
      </c>
    </row>
    <row r="261" spans="1:1">
      <c r="A261" s="6" t="e">
        <f ca="1"/>
        <v>#NAME?</v>
      </c>
    </row>
    <row r="262" spans="1:1">
      <c r="A262" s="6" t="e">
        <f ca="1"/>
        <v>#NAME?</v>
      </c>
    </row>
    <row r="263" spans="1:1">
      <c r="A263" s="6" t="e">
        <f ca="1"/>
        <v>#NAME?</v>
      </c>
    </row>
    <row r="264" spans="1:1">
      <c r="A264" s="6" t="e">
        <f ca="1"/>
        <v>#NAME?</v>
      </c>
    </row>
    <row r="265" spans="1:1">
      <c r="A265" s="6" t="e">
        <f ca="1"/>
        <v>#NAME?</v>
      </c>
    </row>
    <row r="266" spans="1:1">
      <c r="A266" s="6" t="e">
        <f ca="1"/>
        <v>#NAME?</v>
      </c>
    </row>
    <row r="267" spans="1:1">
      <c r="A267" s="6" t="e">
        <f ca="1"/>
        <v>#NAME?</v>
      </c>
    </row>
    <row r="268" spans="1:1">
      <c r="A268" s="6" t="e">
        <f ca="1"/>
        <v>#NAME?</v>
      </c>
    </row>
    <row r="269" spans="1:1">
      <c r="A269" s="6" t="e">
        <f ca="1"/>
        <v>#NAME?</v>
      </c>
    </row>
    <row r="270" spans="1:1">
      <c r="A270" s="6" t="e">
        <f ca="1"/>
        <v>#NAME?</v>
      </c>
    </row>
    <row r="271" spans="1:1">
      <c r="A271" s="6" t="e">
        <f ca="1"/>
        <v>#NAME?</v>
      </c>
    </row>
    <row r="272" spans="1:1">
      <c r="A272" s="6" t="e">
        <f ca="1"/>
        <v>#NAME?</v>
      </c>
    </row>
    <row r="273" spans="1:1">
      <c r="A273" s="6" t="e">
        <f ca="1"/>
        <v>#NAME?</v>
      </c>
    </row>
    <row r="274" spans="1:1">
      <c r="A274" s="6" t="e">
        <f ca="1"/>
        <v>#NAME?</v>
      </c>
    </row>
    <row r="275" spans="1:1">
      <c r="A275" s="6" t="e">
        <f ca="1"/>
        <v>#NAME?</v>
      </c>
    </row>
    <row r="276" spans="1:1">
      <c r="A276" s="6" t="e">
        <f ca="1"/>
        <v>#NAME?</v>
      </c>
    </row>
    <row r="277" spans="1:1">
      <c r="A277" s="6" t="e">
        <f ca="1"/>
        <v>#NAME?</v>
      </c>
    </row>
    <row r="278" spans="1:1">
      <c r="A278" s="6" t="e">
        <f ca="1"/>
        <v>#NAME?</v>
      </c>
    </row>
    <row r="279" spans="1:1">
      <c r="A279" s="6" t="e">
        <f ca="1"/>
        <v>#NAME?</v>
      </c>
    </row>
    <row r="280" spans="1:1">
      <c r="A280" s="6" t="e">
        <f ca="1"/>
        <v>#NAME?</v>
      </c>
    </row>
    <row r="281" spans="1:1">
      <c r="A281" s="6" t="e">
        <f ca="1"/>
        <v>#NAME?</v>
      </c>
    </row>
    <row r="282" spans="1:1">
      <c r="A282" s="6" t="e">
        <f ca="1"/>
        <v>#NAME?</v>
      </c>
    </row>
    <row r="283" spans="1:1">
      <c r="A283" s="6" t="e">
        <f ca="1"/>
        <v>#NAME?</v>
      </c>
    </row>
    <row r="284" spans="1:1">
      <c r="A284" s="6" t="e">
        <f ca="1"/>
        <v>#NAME?</v>
      </c>
    </row>
    <row r="285" spans="1:1">
      <c r="A285" s="6" t="e">
        <f ca="1"/>
        <v>#NAME?</v>
      </c>
    </row>
    <row r="286" spans="1:1">
      <c r="A286" s="6" t="e">
        <f ca="1"/>
        <v>#NAME?</v>
      </c>
    </row>
    <row r="287" spans="1:1">
      <c r="A287" s="6" t="e">
        <f ca="1"/>
        <v>#NAME?</v>
      </c>
    </row>
    <row r="288" spans="1:1">
      <c r="A288" s="6" t="e">
        <f ca="1"/>
        <v>#NAME?</v>
      </c>
    </row>
    <row r="289" spans="1:1">
      <c r="A289" s="6" t="e">
        <f ca="1"/>
        <v>#NAME?</v>
      </c>
    </row>
    <row r="290" spans="1:1">
      <c r="A290" s="6" t="e">
        <f ca="1"/>
        <v>#NAME?</v>
      </c>
    </row>
    <row r="291" spans="1:1">
      <c r="A291" s="6" t="e">
        <f ca="1"/>
        <v>#NAME?</v>
      </c>
    </row>
    <row r="292" spans="1:1">
      <c r="A292" s="6" t="e">
        <f ca="1"/>
        <v>#NAME?</v>
      </c>
    </row>
    <row r="293" spans="1:1">
      <c r="A293" s="6" t="e">
        <f ca="1"/>
        <v>#NAME?</v>
      </c>
    </row>
    <row r="294" spans="1:1">
      <c r="A294" s="6" t="e">
        <f ca="1"/>
        <v>#NAME?</v>
      </c>
    </row>
    <row r="295" spans="1:1">
      <c r="A295" s="6" t="e">
        <f ca="1"/>
        <v>#NAME?</v>
      </c>
    </row>
    <row r="296" spans="1:1">
      <c r="A296" s="6" t="e">
        <f ca="1"/>
        <v>#NAME?</v>
      </c>
    </row>
    <row r="297" spans="1:1">
      <c r="A297" s="6" t="e">
        <f ca="1"/>
        <v>#NAME?</v>
      </c>
    </row>
    <row r="298" spans="1:1">
      <c r="A298" s="6" t="e">
        <f ca="1"/>
        <v>#NAME?</v>
      </c>
    </row>
    <row r="299" spans="1:1">
      <c r="A299" s="6" t="e">
        <f ca="1"/>
        <v>#NAME?</v>
      </c>
    </row>
    <row r="300" spans="1:1">
      <c r="A300" s="6" t="e">
        <f ca="1"/>
        <v>#NAME?</v>
      </c>
    </row>
    <row r="301" spans="1:1">
      <c r="A301" s="6" t="e">
        <f ca="1"/>
        <v>#NAME?</v>
      </c>
    </row>
    <row r="302" spans="1:1">
      <c r="A302" s="6" t="e">
        <f ca="1"/>
        <v>#NAME?</v>
      </c>
    </row>
    <row r="303" spans="1:1">
      <c r="A303" s="6" t="e">
        <f ca="1"/>
        <v>#NAME?</v>
      </c>
    </row>
    <row r="304" spans="1:1">
      <c r="A304" s="6" t="e">
        <f ca="1"/>
        <v>#NAME?</v>
      </c>
    </row>
    <row r="305" spans="1:1">
      <c r="A305" s="6" t="e">
        <f ca="1"/>
        <v>#NAME?</v>
      </c>
    </row>
    <row r="306" spans="1:1">
      <c r="A306" s="6" t="e">
        <f ca="1"/>
        <v>#NAME?</v>
      </c>
    </row>
    <row r="307" spans="1:1">
      <c r="A307" s="6" t="e">
        <f ca="1"/>
        <v>#NAME?</v>
      </c>
    </row>
    <row r="308" spans="1:1">
      <c r="A308" s="6" t="e">
        <f ca="1"/>
        <v>#NAME?</v>
      </c>
    </row>
    <row r="309" spans="1:1">
      <c r="A309" s="6" t="e">
        <f ca="1"/>
        <v>#NAME?</v>
      </c>
    </row>
    <row r="310" spans="1:1">
      <c r="A310" s="6" t="e">
        <f ca="1"/>
        <v>#NAME?</v>
      </c>
    </row>
    <row r="311" spans="1:1">
      <c r="A311" s="6" t="e">
        <f ca="1"/>
        <v>#NAME?</v>
      </c>
    </row>
    <row r="312" spans="1:1">
      <c r="A312" s="6" t="e">
        <f ca="1"/>
        <v>#NAME?</v>
      </c>
    </row>
    <row r="313" spans="1:1">
      <c r="A313" s="6" t="e">
        <f ca="1"/>
        <v>#NAME?</v>
      </c>
    </row>
    <row r="314" spans="1:1">
      <c r="A314" s="6" t="e">
        <f ca="1"/>
        <v>#NAME?</v>
      </c>
    </row>
    <row r="315" spans="1:1">
      <c r="A315" s="6" t="e">
        <f ca="1"/>
        <v>#NAME?</v>
      </c>
    </row>
    <row r="316" spans="1:1">
      <c r="A316" s="6" t="e">
        <f ca="1"/>
        <v>#NAME?</v>
      </c>
    </row>
    <row r="317" spans="1:1">
      <c r="A317" s="6" t="e">
        <f ca="1"/>
        <v>#NAME?</v>
      </c>
    </row>
    <row r="318" spans="1:1">
      <c r="A318" s="6" t="e">
        <f ca="1"/>
        <v>#NAME?</v>
      </c>
    </row>
    <row r="319" spans="1:1">
      <c r="A319" s="6" t="e">
        <f ca="1"/>
        <v>#NAME?</v>
      </c>
    </row>
    <row r="320" spans="1:1">
      <c r="A320" s="6" t="e">
        <f ca="1"/>
        <v>#NAME?</v>
      </c>
    </row>
    <row r="321" spans="1:1">
      <c r="A321" s="6" t="e">
        <f ca="1"/>
        <v>#NAME?</v>
      </c>
    </row>
    <row r="322" spans="1:1">
      <c r="A322" s="6" t="e">
        <f ca="1"/>
        <v>#NAME?</v>
      </c>
    </row>
    <row r="323" spans="1:1">
      <c r="A323" s="6" t="e">
        <f ca="1"/>
        <v>#NAME?</v>
      </c>
    </row>
    <row r="324" spans="1:1">
      <c r="A324" s="6" t="e">
        <f ca="1"/>
        <v>#NAME?</v>
      </c>
    </row>
    <row r="325" spans="1:1">
      <c r="A325" s="6" t="e">
        <f ca="1"/>
        <v>#NAME?</v>
      </c>
    </row>
    <row r="326" spans="1:1">
      <c r="A326" s="6" t="e">
        <f ca="1"/>
        <v>#NAME?</v>
      </c>
    </row>
    <row r="327" spans="1:1">
      <c r="A327" s="6" t="e">
        <f ca="1"/>
        <v>#NAME?</v>
      </c>
    </row>
    <row r="328" spans="1:1">
      <c r="A328" s="6" t="e">
        <f ca="1"/>
        <v>#NAME?</v>
      </c>
    </row>
    <row r="329" spans="1:1">
      <c r="A329" s="6" t="e">
        <f ca="1"/>
        <v>#NAME?</v>
      </c>
    </row>
    <row r="330" spans="1:1">
      <c r="A330" s="6" t="e">
        <f ca="1"/>
        <v>#NAME?</v>
      </c>
    </row>
    <row r="331" spans="1:1">
      <c r="A331" s="6" t="e">
        <f ca="1"/>
        <v>#NAME?</v>
      </c>
    </row>
    <row r="332" spans="1:1">
      <c r="A332" s="6" t="e">
        <f ca="1"/>
        <v>#NAME?</v>
      </c>
    </row>
    <row r="333" spans="1:1">
      <c r="A333" s="6" t="e">
        <f ca="1"/>
        <v>#NAME?</v>
      </c>
    </row>
    <row r="334" spans="1:1">
      <c r="A334" s="6" t="e">
        <f ca="1"/>
        <v>#NAME?</v>
      </c>
    </row>
    <row r="335" spans="1:1">
      <c r="A335" s="6" t="e">
        <f ca="1"/>
        <v>#NAME?</v>
      </c>
    </row>
    <row r="336" spans="1:1">
      <c r="A336" s="6" t="e">
        <f ca="1"/>
        <v>#NAME?</v>
      </c>
    </row>
    <row r="337" spans="1:1">
      <c r="A337" s="6" t="e">
        <f ca="1"/>
        <v>#NAME?</v>
      </c>
    </row>
    <row r="338" spans="1:1">
      <c r="A338" s="6" t="e">
        <f ca="1"/>
        <v>#NAME?</v>
      </c>
    </row>
    <row r="339" spans="1:1">
      <c r="A339" s="6" t="e">
        <f ca="1"/>
        <v>#NAME?</v>
      </c>
    </row>
    <row r="340" spans="1:1">
      <c r="A340" s="6" t="e">
        <f ca="1"/>
        <v>#NAME?</v>
      </c>
    </row>
    <row r="341" spans="1:1">
      <c r="A341" s="6" t="e">
        <f ca="1"/>
        <v>#NAME?</v>
      </c>
    </row>
    <row r="342" spans="1:1">
      <c r="A342" s="6" t="e">
        <f ca="1"/>
        <v>#NAME?</v>
      </c>
    </row>
    <row r="343" spans="1:1">
      <c r="A343" s="6" t="e">
        <f ca="1"/>
        <v>#NAME?</v>
      </c>
    </row>
    <row r="344" spans="1:1">
      <c r="A344" s="6" t="e">
        <f ca="1"/>
        <v>#NAME?</v>
      </c>
    </row>
    <row r="345" spans="1:1">
      <c r="A345" s="6" t="e">
        <f ca="1"/>
        <v>#NAME?</v>
      </c>
    </row>
    <row r="346" spans="1:1">
      <c r="A346" s="6" t="e">
        <f ca="1"/>
        <v>#NAME?</v>
      </c>
    </row>
    <row r="347" spans="1:1">
      <c r="A347" s="6" t="e">
        <f ca="1"/>
        <v>#NAME?</v>
      </c>
    </row>
    <row r="348" spans="1:1">
      <c r="A348" s="6" t="e">
        <f ca="1"/>
        <v>#NAME?</v>
      </c>
    </row>
    <row r="349" spans="1:1">
      <c r="A349" s="6" t="e">
        <f ca="1"/>
        <v>#NAME?</v>
      </c>
    </row>
    <row r="350" spans="1:1">
      <c r="A350" s="6" t="e">
        <f ca="1"/>
        <v>#NAME?</v>
      </c>
    </row>
    <row r="351" spans="1:1">
      <c r="A351" s="6" t="e">
        <f ca="1"/>
        <v>#NAME?</v>
      </c>
    </row>
    <row r="352" spans="1:1">
      <c r="A352" s="6" t="e">
        <f ca="1"/>
        <v>#NAME?</v>
      </c>
    </row>
    <row r="353" spans="1:1">
      <c r="A353" s="6" t="e">
        <f ca="1"/>
        <v>#NAME?</v>
      </c>
    </row>
    <row r="354" spans="1:1">
      <c r="A354" s="6" t="e">
        <f ca="1"/>
        <v>#NAME?</v>
      </c>
    </row>
    <row r="355" spans="1:1">
      <c r="A355" s="6" t="e">
        <f ca="1"/>
        <v>#NAME?</v>
      </c>
    </row>
    <row r="356" spans="1:1">
      <c r="A356" s="6" t="e">
        <f ca="1"/>
        <v>#NAME?</v>
      </c>
    </row>
    <row r="357" spans="1:1">
      <c r="A357" s="6" t="e">
        <f ca="1"/>
        <v>#NAME?</v>
      </c>
    </row>
    <row r="358" spans="1:1">
      <c r="A358" s="6" t="e">
        <f ca="1"/>
        <v>#NAME?</v>
      </c>
    </row>
    <row r="359" spans="1:1">
      <c r="A359" s="6" t="e">
        <f ca="1"/>
        <v>#NAME?</v>
      </c>
    </row>
    <row r="360" spans="1:1">
      <c r="A360" s="6" t="e">
        <f ca="1"/>
        <v>#NAME?</v>
      </c>
    </row>
    <row r="361" spans="1:1">
      <c r="A361" s="6" t="e">
        <f ca="1"/>
        <v>#NAME?</v>
      </c>
    </row>
    <row r="362" spans="1:1">
      <c r="A362" s="6" t="e">
        <f ca="1"/>
        <v>#NAME?</v>
      </c>
    </row>
    <row r="363" spans="1:1">
      <c r="A363" s="6" t="e">
        <f ca="1"/>
        <v>#NAME?</v>
      </c>
    </row>
    <row r="364" spans="1:1">
      <c r="A364" s="6" t="e">
        <f ca="1"/>
        <v>#NAME?</v>
      </c>
    </row>
    <row r="365" spans="1:1">
      <c r="A365" s="6" t="e">
        <f ca="1"/>
        <v>#NAME?</v>
      </c>
    </row>
    <row r="366" spans="1:1">
      <c r="A366" s="6" t="e">
        <f ca="1"/>
        <v>#NAME?</v>
      </c>
    </row>
    <row r="367" spans="1:1">
      <c r="A367" s="6" t="e">
        <f ca="1"/>
        <v>#NAME?</v>
      </c>
    </row>
    <row r="368" spans="1:1">
      <c r="A368" s="6" t="e">
        <f ca="1"/>
        <v>#NAME?</v>
      </c>
    </row>
    <row r="369" spans="1:1">
      <c r="A369" s="6" t="e">
        <f ca="1"/>
        <v>#NAME?</v>
      </c>
    </row>
    <row r="370" spans="1:1">
      <c r="A370" s="6" t="e">
        <f ca="1"/>
        <v>#NAME?</v>
      </c>
    </row>
    <row r="371" spans="1:1">
      <c r="A371" s="6" t="e">
        <f ca="1"/>
        <v>#NAME?</v>
      </c>
    </row>
    <row r="372" spans="1:1">
      <c r="A372" s="6" t="e">
        <f ca="1"/>
        <v>#NAME?</v>
      </c>
    </row>
    <row r="373" spans="1:1">
      <c r="A373" s="6" t="e">
        <f ca="1"/>
        <v>#NAME?</v>
      </c>
    </row>
    <row r="374" spans="1:1">
      <c r="A374" s="6" t="e">
        <f ca="1"/>
        <v>#NAME?</v>
      </c>
    </row>
    <row r="375" spans="1:1">
      <c r="A375" s="6" t="e">
        <f ca="1"/>
        <v>#NAME?</v>
      </c>
    </row>
    <row r="376" spans="1:1">
      <c r="A376" s="6" t="e">
        <f ca="1"/>
        <v>#NAME?</v>
      </c>
    </row>
    <row r="377" spans="1:1">
      <c r="A377" s="6" t="e">
        <f ca="1"/>
        <v>#NAME?</v>
      </c>
    </row>
    <row r="378" spans="1:1">
      <c r="A378" s="6" t="e">
        <f ca="1"/>
        <v>#NAME?</v>
      </c>
    </row>
    <row r="379" spans="1:1">
      <c r="A379" s="6" t="e">
        <f ca="1"/>
        <v>#NAME?</v>
      </c>
    </row>
    <row r="380" spans="1:1">
      <c r="A380" s="6" t="e">
        <f ca="1"/>
        <v>#NAME?</v>
      </c>
    </row>
    <row r="381" spans="1:1">
      <c r="A381" s="6" t="e">
        <f ca="1"/>
        <v>#NAME?</v>
      </c>
    </row>
    <row r="382" spans="1:1">
      <c r="A382" s="6" t="e">
        <f ca="1"/>
        <v>#NAME?</v>
      </c>
    </row>
    <row r="383" spans="1:1">
      <c r="A383" s="6" t="e">
        <f ca="1"/>
        <v>#NAME?</v>
      </c>
    </row>
    <row r="384" spans="1:1">
      <c r="A384" s="6" t="e">
        <f ca="1"/>
        <v>#NAME?</v>
      </c>
    </row>
    <row r="385" spans="1:1">
      <c r="A385" s="6" t="e">
        <f ca="1"/>
        <v>#NAME?</v>
      </c>
    </row>
    <row r="386" spans="1:1">
      <c r="A386" s="6" t="e">
        <f ca="1"/>
        <v>#NAME?</v>
      </c>
    </row>
    <row r="387" spans="1:1">
      <c r="A387" s="6" t="e">
        <f ca="1"/>
        <v>#NAME?</v>
      </c>
    </row>
    <row r="388" spans="1:1">
      <c r="A388" s="6" t="e">
        <f ca="1"/>
        <v>#NAME?</v>
      </c>
    </row>
    <row r="389" spans="1:1">
      <c r="A389" s="6" t="e">
        <f ca="1"/>
        <v>#NAME?</v>
      </c>
    </row>
    <row r="390" spans="1:1">
      <c r="A390" s="6" t="e">
        <f ca="1"/>
        <v>#NAME?</v>
      </c>
    </row>
    <row r="391" spans="1:1">
      <c r="A391" s="6" t="e">
        <f ca="1"/>
        <v>#NAME?</v>
      </c>
    </row>
    <row r="392" spans="1:1">
      <c r="A392" s="6" t="e">
        <f ca="1"/>
        <v>#NAME?</v>
      </c>
    </row>
    <row r="393" spans="1:1">
      <c r="A393" s="6" t="e">
        <f ca="1"/>
        <v>#NAME?</v>
      </c>
    </row>
    <row r="394" spans="1:1">
      <c r="A394" s="6" t="e">
        <f ca="1"/>
        <v>#NAME?</v>
      </c>
    </row>
    <row r="395" spans="1:1">
      <c r="A395" s="6" t="e">
        <f ca="1"/>
        <v>#NAME?</v>
      </c>
    </row>
    <row r="396" spans="1:1">
      <c r="A396" s="6" t="e">
        <f ca="1"/>
        <v>#NAME?</v>
      </c>
    </row>
    <row r="397" spans="1:1">
      <c r="A397" s="6" t="e">
        <f ca="1"/>
        <v>#NAME?</v>
      </c>
    </row>
    <row r="398" spans="1:1">
      <c r="A398" s="6" t="e">
        <f ca="1"/>
        <v>#NAME?</v>
      </c>
    </row>
    <row r="399" spans="1:1">
      <c r="A399" s="6" t="e">
        <f ca="1"/>
        <v>#NAME?</v>
      </c>
    </row>
    <row r="400" spans="1:1">
      <c r="A400" s="6" t="e">
        <f ca="1"/>
        <v>#NAME?</v>
      </c>
    </row>
    <row r="401" spans="1:1">
      <c r="A401" s="6" t="e">
        <f ca="1"/>
        <v>#NAME?</v>
      </c>
    </row>
    <row r="402" spans="1:1">
      <c r="A402" s="6" t="e">
        <f ca="1"/>
        <v>#NAME?</v>
      </c>
    </row>
    <row r="403" spans="1:1">
      <c r="A403" s="6" t="e">
        <f ca="1"/>
        <v>#NAME?</v>
      </c>
    </row>
    <row r="404" spans="1:1">
      <c r="A404" s="6" t="e">
        <f ca="1"/>
        <v>#NAME?</v>
      </c>
    </row>
    <row r="405" spans="1:1">
      <c r="A405" s="6" t="e">
        <f ca="1"/>
        <v>#NAME?</v>
      </c>
    </row>
    <row r="406" spans="1:1">
      <c r="A406" s="6" t="e">
        <f ca="1"/>
        <v>#NAME?</v>
      </c>
    </row>
    <row r="407" spans="1:1">
      <c r="A407" s="6" t="e">
        <f ca="1"/>
        <v>#NAME?</v>
      </c>
    </row>
    <row r="408" spans="1:1">
      <c r="A408" s="6" t="e">
        <f ca="1"/>
        <v>#NAME?</v>
      </c>
    </row>
    <row r="409" spans="1:1">
      <c r="A409" s="6" t="e">
        <f ca="1"/>
        <v>#NAME?</v>
      </c>
    </row>
    <row r="410" spans="1:1">
      <c r="A410" s="6" t="e">
        <f ca="1"/>
        <v>#NAME?</v>
      </c>
    </row>
    <row r="411" spans="1:1">
      <c r="A411" s="6" t="e">
        <f ca="1"/>
        <v>#NAME?</v>
      </c>
    </row>
    <row r="412" spans="1:1">
      <c r="A412" s="6" t="e">
        <f ca="1"/>
        <v>#NAME?</v>
      </c>
    </row>
    <row r="413" spans="1:1">
      <c r="A413" s="6" t="e">
        <f ca="1"/>
        <v>#NAME?</v>
      </c>
    </row>
    <row r="414" spans="1:1">
      <c r="A414" s="6" t="e">
        <f ca="1"/>
        <v>#NAME?</v>
      </c>
    </row>
    <row r="415" spans="1:1">
      <c r="A415" s="6" t="e">
        <f ca="1"/>
        <v>#NAME?</v>
      </c>
    </row>
    <row r="416" spans="1:1">
      <c r="A416" s="6" t="e">
        <f ca="1"/>
        <v>#NAME?</v>
      </c>
    </row>
    <row r="417" spans="1:1">
      <c r="A417" s="6" t="e">
        <f ca="1"/>
        <v>#NAME?</v>
      </c>
    </row>
    <row r="418" spans="1:1">
      <c r="A418" s="6" t="e">
        <f ca="1"/>
        <v>#NAME?</v>
      </c>
    </row>
    <row r="419" spans="1:1">
      <c r="A419" s="6" t="e">
        <f ca="1"/>
        <v>#NAME?</v>
      </c>
    </row>
    <row r="420" spans="1:1">
      <c r="A420" s="6" t="e">
        <f ca="1"/>
        <v>#NAME?</v>
      </c>
    </row>
    <row r="421" spans="1:1">
      <c r="A421" s="6" t="e">
        <f ca="1"/>
        <v>#NAME?</v>
      </c>
    </row>
    <row r="422" spans="1:1">
      <c r="A422" s="6" t="e">
        <f ca="1"/>
        <v>#NAME?</v>
      </c>
    </row>
    <row r="423" spans="1:1">
      <c r="A423" s="6" t="e">
        <f ca="1"/>
        <v>#NAME?</v>
      </c>
    </row>
    <row r="424" spans="1:1">
      <c r="A424" s="6" t="e">
        <f ca="1"/>
        <v>#NAME?</v>
      </c>
    </row>
    <row r="425" spans="1:1">
      <c r="A425" s="6" t="e">
        <f ca="1"/>
        <v>#NAME?</v>
      </c>
    </row>
    <row r="426" spans="1:1">
      <c r="A426" s="6" t="e">
        <f ca="1"/>
        <v>#NAME?</v>
      </c>
    </row>
    <row r="427" spans="1:1">
      <c r="A427" s="6" t="e">
        <f ca="1"/>
        <v>#NAME?</v>
      </c>
    </row>
    <row r="428" spans="1:1">
      <c r="A428" s="6" t="e">
        <f ca="1"/>
        <v>#NAME?</v>
      </c>
    </row>
    <row r="429" spans="1:1">
      <c r="A429" s="6" t="e">
        <f ca="1"/>
        <v>#NAME?</v>
      </c>
    </row>
    <row r="430" spans="1:1">
      <c r="A430" s="6" t="e">
        <f ca="1"/>
        <v>#NAME?</v>
      </c>
    </row>
    <row r="431" spans="1:1">
      <c r="A431" s="6" t="e">
        <f ca="1"/>
        <v>#NAME?</v>
      </c>
    </row>
    <row r="432" spans="1:1">
      <c r="A432" s="6" t="e">
        <f ca="1"/>
        <v>#NAME?</v>
      </c>
    </row>
    <row r="433" spans="1:1">
      <c r="A433" s="6" t="e">
        <f ca="1"/>
        <v>#NAME?</v>
      </c>
    </row>
    <row r="434" spans="1:1">
      <c r="A434" s="6" t="e">
        <f ca="1"/>
        <v>#NAME?</v>
      </c>
    </row>
    <row r="435" spans="1:1">
      <c r="A435" s="6" t="e">
        <f ca="1"/>
        <v>#NAME?</v>
      </c>
    </row>
    <row r="436" spans="1:1">
      <c r="A436" s="6" t="e">
        <f ca="1"/>
        <v>#NAME?</v>
      </c>
    </row>
    <row r="437" spans="1:1">
      <c r="A437" s="6" t="e">
        <f ca="1"/>
        <v>#NAME?</v>
      </c>
    </row>
    <row r="438" spans="1:1">
      <c r="A438" s="6" t="e">
        <f ca="1"/>
        <v>#NAME?</v>
      </c>
    </row>
    <row r="439" spans="1:1">
      <c r="A439" s="6" t="e">
        <f ca="1"/>
        <v>#NAME?</v>
      </c>
    </row>
    <row r="440" spans="1:1">
      <c r="A440" s="6" t="e">
        <f ca="1"/>
        <v>#NAME?</v>
      </c>
    </row>
    <row r="441" spans="1:1">
      <c r="A441" s="6" t="e">
        <f ca="1"/>
        <v>#NAME?</v>
      </c>
    </row>
    <row r="442" spans="1:1">
      <c r="A442" s="6" t="e">
        <f ca="1"/>
        <v>#NAME?</v>
      </c>
    </row>
    <row r="443" spans="1:1">
      <c r="A443" s="6" t="e">
        <f ca="1"/>
        <v>#NAME?</v>
      </c>
    </row>
    <row r="444" spans="1:1">
      <c r="A444" s="6" t="e">
        <f ca="1"/>
        <v>#NAME?</v>
      </c>
    </row>
    <row r="445" spans="1:1">
      <c r="A445" s="6" t="e">
        <f ca="1"/>
        <v>#NAME?</v>
      </c>
    </row>
    <row r="446" spans="1:1">
      <c r="A446" s="6" t="e">
        <f ca="1"/>
        <v>#NAME?</v>
      </c>
    </row>
    <row r="447" spans="1:1">
      <c r="A447" s="6" t="e">
        <f ca="1"/>
        <v>#NAME?</v>
      </c>
    </row>
    <row r="448" spans="1:1">
      <c r="A448" s="6" t="e">
        <f ca="1"/>
        <v>#NAME?</v>
      </c>
    </row>
    <row r="449" spans="1:1">
      <c r="A449" s="6" t="e">
        <f ca="1"/>
        <v>#NAME?</v>
      </c>
    </row>
    <row r="450" spans="1:1">
      <c r="A450" s="6" t="e">
        <f ca="1"/>
        <v>#NAME?</v>
      </c>
    </row>
    <row r="451" spans="1:1">
      <c r="A451" s="6" t="e">
        <f ca="1"/>
        <v>#NAME?</v>
      </c>
    </row>
    <row r="452" spans="1:1">
      <c r="A452" s="6" t="e">
        <f ca="1"/>
        <v>#NAME?</v>
      </c>
    </row>
    <row r="453" spans="1:1">
      <c r="A453" s="6" t="e">
        <f ca="1"/>
        <v>#NAME?</v>
      </c>
    </row>
    <row r="454" spans="1:1">
      <c r="A454" s="6" t="e">
        <f ca="1"/>
        <v>#NAME?</v>
      </c>
    </row>
    <row r="455" spans="1:1">
      <c r="A455" s="6" t="e">
        <f ca="1"/>
        <v>#NAME?</v>
      </c>
    </row>
    <row r="456" spans="1:1">
      <c r="A456" s="6" t="e">
        <f ca="1"/>
        <v>#NAME?</v>
      </c>
    </row>
    <row r="457" spans="1:1">
      <c r="A457" s="6" t="e">
        <f ca="1"/>
        <v>#NAME?</v>
      </c>
    </row>
    <row r="458" spans="1:1">
      <c r="A458" s="6" t="e">
        <f ca="1"/>
        <v>#NAME?</v>
      </c>
    </row>
    <row r="459" spans="1:1">
      <c r="A459" s="6" t="e">
        <f ca="1"/>
        <v>#NAME?</v>
      </c>
    </row>
    <row r="460" spans="1:1">
      <c r="A460" s="6" t="e">
        <f ca="1"/>
        <v>#NAME?</v>
      </c>
    </row>
    <row r="461" spans="1:1">
      <c r="A461" s="6" t="e">
        <f ca="1"/>
        <v>#NAME?</v>
      </c>
    </row>
    <row r="462" spans="1:1">
      <c r="A462" s="6" t="e">
        <f ca="1"/>
        <v>#NAME?</v>
      </c>
    </row>
    <row r="463" spans="1:1">
      <c r="A463" s="6" t="e">
        <f ca="1"/>
        <v>#NAME?</v>
      </c>
    </row>
    <row r="464" spans="1:1">
      <c r="A464" s="6" t="e">
        <f ca="1"/>
        <v>#NAME?</v>
      </c>
    </row>
    <row r="465" spans="1:1">
      <c r="A465" s="6" t="e">
        <f ca="1"/>
        <v>#NAME?</v>
      </c>
    </row>
    <row r="466" spans="1:1">
      <c r="A466" s="6" t="e">
        <f ca="1"/>
        <v>#NAME?</v>
      </c>
    </row>
    <row r="467" spans="1:1">
      <c r="A467" s="6" t="e">
        <f ca="1"/>
        <v>#NAME?</v>
      </c>
    </row>
    <row r="468" spans="1:1">
      <c r="A468" s="6" t="e">
        <f ca="1"/>
        <v>#NAME?</v>
      </c>
    </row>
    <row r="469" spans="1:1">
      <c r="A469" s="6" t="e">
        <f ca="1"/>
        <v>#NAME?</v>
      </c>
    </row>
    <row r="470" spans="1:1">
      <c r="A470" s="6" t="e">
        <f ca="1"/>
        <v>#NAME?</v>
      </c>
    </row>
    <row r="471" spans="1:1">
      <c r="A471" s="6" t="e">
        <f ca="1"/>
        <v>#NAME?</v>
      </c>
    </row>
    <row r="472" spans="1:1">
      <c r="A472" s="6" t="e">
        <f ca="1"/>
        <v>#NAME?</v>
      </c>
    </row>
    <row r="473" spans="1:1">
      <c r="A473" s="6" t="e">
        <f ca="1"/>
        <v>#NAME?</v>
      </c>
    </row>
    <row r="474" spans="1:1">
      <c r="A474" s="6" t="e">
        <f ca="1"/>
        <v>#NAME?</v>
      </c>
    </row>
    <row r="475" spans="1:1">
      <c r="A475" s="6" t="e">
        <f ca="1"/>
        <v>#NAME?</v>
      </c>
    </row>
    <row r="476" spans="1:1">
      <c r="A476" s="6" t="e">
        <f ca="1"/>
        <v>#NAME?</v>
      </c>
    </row>
    <row r="477" spans="1:1">
      <c r="A477" s="6" t="e">
        <f ca="1"/>
        <v>#NAME?</v>
      </c>
    </row>
    <row r="478" spans="1:1">
      <c r="A478" s="6" t="e">
        <f ca="1"/>
        <v>#NAME?</v>
      </c>
    </row>
    <row r="479" spans="1:1">
      <c r="A479" s="6" t="e">
        <f ca="1"/>
        <v>#NAME?</v>
      </c>
    </row>
    <row r="480" spans="1:1">
      <c r="A480" s="6" t="e">
        <f ca="1"/>
        <v>#NAME?</v>
      </c>
    </row>
    <row r="481" spans="1:1">
      <c r="A481" s="6" t="e">
        <f ca="1"/>
        <v>#NAME?</v>
      </c>
    </row>
    <row r="482" spans="1:1">
      <c r="A482" s="6" t="e">
        <f ca="1"/>
        <v>#NAME?</v>
      </c>
    </row>
    <row r="483" spans="1:1">
      <c r="A483" s="6" t="e">
        <f ca="1"/>
        <v>#NAME?</v>
      </c>
    </row>
    <row r="484" spans="1:1">
      <c r="A484" s="6" t="e">
        <f ca="1"/>
        <v>#NAME?</v>
      </c>
    </row>
    <row r="485" spans="1:1">
      <c r="A485" s="6" t="e">
        <f ca="1"/>
        <v>#NAME?</v>
      </c>
    </row>
    <row r="486" spans="1:1">
      <c r="A486" s="6" t="e">
        <f ca="1"/>
        <v>#NAME?</v>
      </c>
    </row>
    <row r="487" spans="1:1">
      <c r="A487" s="6" t="e">
        <f ca="1"/>
        <v>#NAME?</v>
      </c>
    </row>
    <row r="488" spans="1:1">
      <c r="A488" s="6" t="e">
        <f ca="1"/>
        <v>#NAME?</v>
      </c>
    </row>
    <row r="489" spans="1:1">
      <c r="A489" s="6" t="e">
        <f ca="1"/>
        <v>#NAME?</v>
      </c>
    </row>
    <row r="490" spans="1:1">
      <c r="A490" s="6" t="e">
        <f ca="1"/>
        <v>#NAME?</v>
      </c>
    </row>
    <row r="491" spans="1:1">
      <c r="A491" s="6" t="e">
        <f ca="1"/>
        <v>#NAME?</v>
      </c>
    </row>
    <row r="492" spans="1:1">
      <c r="A492" s="6" t="e">
        <f ca="1"/>
        <v>#NAME?</v>
      </c>
    </row>
    <row r="493" spans="1:1">
      <c r="A493" s="6" t="e">
        <f ca="1"/>
        <v>#NAME?</v>
      </c>
    </row>
    <row r="494" spans="1:1">
      <c r="A494" s="6" t="e">
        <f ca="1"/>
        <v>#NAME?</v>
      </c>
    </row>
    <row r="495" spans="1:1">
      <c r="A495" s="6" t="e">
        <f ca="1"/>
        <v>#NAME?</v>
      </c>
    </row>
    <row r="496" spans="1:1">
      <c r="A496" s="6" t="e">
        <f ca="1"/>
        <v>#NAME?</v>
      </c>
    </row>
    <row r="497" spans="1:1">
      <c r="A497" s="6" t="e">
        <f ca="1"/>
        <v>#NAME?</v>
      </c>
    </row>
    <row r="498" spans="1:1">
      <c r="A498" s="6" t="e">
        <f ca="1"/>
        <v>#NAME?</v>
      </c>
    </row>
    <row r="499" spans="1:1">
      <c r="A499" s="6" t="e">
        <f ca="1"/>
        <v>#NAME?</v>
      </c>
    </row>
    <row r="500" spans="1:1">
      <c r="A500" s="6" t="e">
        <f ca="1"/>
        <v>#NAME?</v>
      </c>
    </row>
    <row r="501" spans="1:1">
      <c r="A501" s="6" t="e">
        <f ca="1"/>
        <v>#NAME?</v>
      </c>
    </row>
    <row r="502" spans="1:1">
      <c r="A502" s="6" t="e">
        <f ca="1"/>
        <v>#NAME?</v>
      </c>
    </row>
    <row r="503" spans="1:1">
      <c r="A503" s="6" t="e">
        <f ca="1"/>
        <v>#NAME?</v>
      </c>
    </row>
    <row r="504" spans="1:1">
      <c r="A504" s="6" t="e">
        <f ca="1"/>
        <v>#NAME?</v>
      </c>
    </row>
    <row r="505" spans="1:1">
      <c r="A505" s="6" t="e">
        <f ca="1"/>
        <v>#NAME?</v>
      </c>
    </row>
    <row r="506" spans="1:1">
      <c r="A506" s="6" t="e">
        <f ca="1"/>
        <v>#NAME?</v>
      </c>
    </row>
    <row r="507" spans="1:1">
      <c r="A507" s="6" t="e">
        <f ca="1"/>
        <v>#NAME?</v>
      </c>
    </row>
    <row r="508" spans="1:1">
      <c r="A508" s="6" t="e">
        <f ca="1"/>
        <v>#NAME?</v>
      </c>
    </row>
    <row r="509" spans="1:1">
      <c r="A509" s="6" t="e">
        <f ca="1"/>
        <v>#NAME?</v>
      </c>
    </row>
    <row r="510" spans="1:1">
      <c r="A510" s="6" t="e">
        <f ca="1"/>
        <v>#NAME?</v>
      </c>
    </row>
    <row r="511" spans="1:1">
      <c r="A511" s="6" t="e">
        <f ca="1"/>
        <v>#NAME?</v>
      </c>
    </row>
    <row r="512" spans="1:1">
      <c r="A512" s="6" t="e">
        <f ca="1"/>
        <v>#NAME?</v>
      </c>
    </row>
    <row r="513" spans="1:1">
      <c r="A513" s="6" t="e">
        <f ca="1"/>
        <v>#NAME?</v>
      </c>
    </row>
    <row r="514" spans="1:1">
      <c r="A514" s="6" t="e">
        <f ca="1"/>
        <v>#NAME?</v>
      </c>
    </row>
    <row r="515" spans="1:1">
      <c r="A515" s="6" t="e">
        <f ca="1"/>
        <v>#NAME?</v>
      </c>
    </row>
    <row r="516" spans="1:1">
      <c r="A516" s="6" t="e">
        <f ca="1"/>
        <v>#NAME?</v>
      </c>
    </row>
    <row r="517" spans="1:1">
      <c r="A517" s="6" t="e">
        <f ca="1"/>
        <v>#NAME?</v>
      </c>
    </row>
    <row r="518" spans="1:1">
      <c r="A518" s="6" t="e">
        <f ca="1"/>
        <v>#NAME?</v>
      </c>
    </row>
    <row r="519" spans="1:1">
      <c r="A519" s="6" t="e">
        <f ca="1"/>
        <v>#NAME?</v>
      </c>
    </row>
    <row r="520" spans="1:1">
      <c r="A520" s="6" t="e">
        <f ca="1"/>
        <v>#NAME?</v>
      </c>
    </row>
    <row r="521" spans="1:1">
      <c r="A521" s="6" t="e">
        <f ca="1"/>
        <v>#NAME?</v>
      </c>
    </row>
    <row r="522" spans="1:1">
      <c r="A522" s="6" t="e">
        <f ca="1"/>
        <v>#NAME?</v>
      </c>
    </row>
    <row r="523" spans="1:1">
      <c r="A523" s="6" t="e">
        <f ca="1"/>
        <v>#NAME?</v>
      </c>
    </row>
    <row r="524" spans="1:1">
      <c r="A524" s="6" t="e">
        <f ca="1"/>
        <v>#NAME?</v>
      </c>
    </row>
    <row r="525" spans="1:1">
      <c r="A525" s="6" t="e">
        <f ca="1"/>
        <v>#NAME?</v>
      </c>
    </row>
    <row r="526" spans="1:1">
      <c r="A526" s="6" t="e">
        <f ca="1"/>
        <v>#NAME?</v>
      </c>
    </row>
    <row r="527" spans="1:1">
      <c r="A527" s="6" t="e">
        <f ca="1"/>
        <v>#NAME?</v>
      </c>
    </row>
    <row r="528" spans="1:1">
      <c r="A528" s="6" t="e">
        <f ca="1"/>
        <v>#NAME?</v>
      </c>
    </row>
    <row r="529" spans="1:1">
      <c r="A529" s="6" t="e">
        <f ca="1"/>
        <v>#NAME?</v>
      </c>
    </row>
    <row r="530" spans="1:1">
      <c r="A530" s="6" t="e">
        <f ca="1"/>
        <v>#NAME?</v>
      </c>
    </row>
    <row r="531" spans="1:1">
      <c r="A531" s="6" t="e">
        <f ca="1"/>
        <v>#NAME?</v>
      </c>
    </row>
    <row r="532" spans="1:1">
      <c r="A532" s="6" t="e">
        <f ca="1"/>
        <v>#NAME?</v>
      </c>
    </row>
    <row r="533" spans="1:1">
      <c r="A533" s="6" t="e">
        <f ca="1"/>
        <v>#NAME?</v>
      </c>
    </row>
    <row r="534" spans="1:1">
      <c r="A534" s="6" t="e">
        <f ca="1"/>
        <v>#NAME?</v>
      </c>
    </row>
    <row r="535" spans="1:1">
      <c r="A535" s="6" t="e">
        <f ca="1"/>
        <v>#NAME?</v>
      </c>
    </row>
    <row r="536" spans="1:1">
      <c r="A536" s="6" t="e">
        <f ca="1"/>
        <v>#NAME?</v>
      </c>
    </row>
    <row r="537" spans="1:1">
      <c r="A537" s="6" t="e">
        <f ca="1"/>
        <v>#NAME?</v>
      </c>
    </row>
    <row r="538" spans="1:1">
      <c r="A538" s="6" t="e">
        <f ca="1"/>
        <v>#NAME?</v>
      </c>
    </row>
    <row r="539" spans="1:1">
      <c r="A539" s="6" t="e">
        <f ca="1"/>
        <v>#NAME?</v>
      </c>
    </row>
    <row r="540" spans="1:1">
      <c r="A540" s="6" t="e">
        <f ca="1"/>
        <v>#NAME?</v>
      </c>
    </row>
    <row r="541" spans="1:1">
      <c r="A541" s="6" t="e">
        <f ca="1"/>
        <v>#NAME?</v>
      </c>
    </row>
    <row r="542" spans="1:1">
      <c r="A542" s="6" t="e">
        <f ca="1"/>
        <v>#NAME?</v>
      </c>
    </row>
    <row r="543" spans="1:1">
      <c r="A543" s="6" t="e">
        <f ca="1"/>
        <v>#NAME?</v>
      </c>
    </row>
    <row r="544" spans="1:1">
      <c r="A544" s="6" t="e">
        <f ca="1"/>
        <v>#NAME?</v>
      </c>
    </row>
    <row r="545" spans="1:1">
      <c r="A545" s="6" t="e">
        <f ca="1"/>
        <v>#NAME?</v>
      </c>
    </row>
    <row r="546" spans="1:1">
      <c r="A546" s="6" t="e">
        <f ca="1"/>
        <v>#NAME?</v>
      </c>
    </row>
    <row r="547" spans="1:1">
      <c r="A547" s="6" t="e">
        <f ca="1"/>
        <v>#NAME?</v>
      </c>
    </row>
    <row r="548" spans="1:1">
      <c r="A548" s="6" t="e">
        <f ca="1"/>
        <v>#NAME?</v>
      </c>
    </row>
    <row r="549" spans="1:1">
      <c r="A549" s="6" t="e">
        <f ca="1"/>
        <v>#NAME?</v>
      </c>
    </row>
    <row r="550" spans="1:1">
      <c r="A550" s="6" t="e">
        <f ca="1"/>
        <v>#NAME?</v>
      </c>
    </row>
    <row r="551" spans="1:1">
      <c r="A551" s="6" t="e">
        <f ca="1"/>
        <v>#NAME?</v>
      </c>
    </row>
    <row r="552" spans="1:1">
      <c r="A552" s="6" t="e">
        <f ca="1"/>
        <v>#NAME?</v>
      </c>
    </row>
    <row r="553" spans="1:1">
      <c r="A553" s="6" t="e">
        <f ca="1"/>
        <v>#NAME?</v>
      </c>
    </row>
    <row r="554" spans="1:1">
      <c r="A554" s="6" t="e">
        <f ca="1"/>
        <v>#NAME?</v>
      </c>
    </row>
    <row r="555" spans="1:1">
      <c r="A555" s="6" t="e">
        <f ca="1"/>
        <v>#NAME?</v>
      </c>
    </row>
    <row r="556" spans="1:1">
      <c r="A556" s="6" t="e">
        <f ca="1"/>
        <v>#NAME?</v>
      </c>
    </row>
    <row r="557" spans="1:1">
      <c r="A557" s="6" t="e">
        <f ca="1"/>
        <v>#NAME?</v>
      </c>
    </row>
    <row r="558" spans="1:1">
      <c r="A558" s="6" t="e">
        <f ca="1"/>
        <v>#NAME?</v>
      </c>
    </row>
    <row r="559" spans="1:1">
      <c r="A559" s="6" t="e">
        <f ca="1"/>
        <v>#NAME?</v>
      </c>
    </row>
    <row r="560" spans="1:1">
      <c r="A560" s="6" t="e">
        <f ca="1"/>
        <v>#NAME?</v>
      </c>
    </row>
    <row r="561" spans="1:1">
      <c r="A561" s="6" t="e">
        <f ca="1"/>
        <v>#NAME?</v>
      </c>
    </row>
    <row r="562" spans="1:1">
      <c r="A562" s="6" t="e">
        <f ca="1"/>
        <v>#NAME?</v>
      </c>
    </row>
    <row r="563" spans="1:1">
      <c r="A563" s="6" t="e">
        <f ca="1"/>
        <v>#NAME?</v>
      </c>
    </row>
    <row r="564" spans="1:1">
      <c r="A564" s="6" t="e">
        <f ca="1"/>
        <v>#NAME?</v>
      </c>
    </row>
    <row r="565" spans="1:1">
      <c r="A565" s="6" t="e">
        <f ca="1"/>
        <v>#NAME?</v>
      </c>
    </row>
    <row r="566" spans="1:1">
      <c r="A566" s="6" t="e">
        <f ca="1"/>
        <v>#NAME?</v>
      </c>
    </row>
    <row r="567" spans="1:1">
      <c r="A567" s="6" t="e">
        <f ca="1"/>
        <v>#NAME?</v>
      </c>
    </row>
    <row r="568" spans="1:1">
      <c r="A568" s="6" t="e">
        <f ca="1"/>
        <v>#NAME?</v>
      </c>
    </row>
    <row r="569" spans="1:1">
      <c r="A569" s="6" t="e">
        <f ca="1"/>
        <v>#NAME?</v>
      </c>
    </row>
    <row r="570" spans="1:1">
      <c r="A570" s="6" t="e">
        <f ca="1"/>
        <v>#NAME?</v>
      </c>
    </row>
    <row r="571" spans="1:1">
      <c r="A571" s="6" t="e">
        <f ca="1"/>
        <v>#NAME?</v>
      </c>
    </row>
    <row r="572" spans="1:1">
      <c r="A572" s="6" t="e">
        <f ca="1"/>
        <v>#NAME?</v>
      </c>
    </row>
    <row r="573" spans="1:1">
      <c r="A573" s="6" t="e">
        <f ca="1"/>
        <v>#NAME?</v>
      </c>
    </row>
    <row r="574" spans="1:1">
      <c r="A574" s="6" t="e">
        <f ca="1"/>
        <v>#NAME?</v>
      </c>
    </row>
    <row r="575" spans="1:1">
      <c r="A575" s="6" t="e">
        <f ca="1"/>
        <v>#NAME?</v>
      </c>
    </row>
    <row r="576" spans="1:1">
      <c r="A576" s="6" t="e">
        <f ca="1"/>
        <v>#NAME?</v>
      </c>
    </row>
    <row r="577" spans="1:1">
      <c r="A577" s="6" t="e">
        <f ca="1"/>
        <v>#NAME?</v>
      </c>
    </row>
    <row r="578" spans="1:1">
      <c r="A578" s="6" t="e">
        <f ca="1"/>
        <v>#NAME?</v>
      </c>
    </row>
    <row r="579" spans="1:1">
      <c r="A579" s="6" t="e">
        <f ca="1"/>
        <v>#NAME?</v>
      </c>
    </row>
    <row r="580" spans="1:1">
      <c r="A580" s="6" t="e">
        <f ca="1"/>
        <v>#NAME?</v>
      </c>
    </row>
    <row r="581" spans="1:1">
      <c r="A581" s="6" t="e">
        <f ca="1"/>
        <v>#NAME?</v>
      </c>
    </row>
    <row r="582" spans="1:1">
      <c r="A582" s="6" t="e">
        <f ca="1"/>
        <v>#NAME?</v>
      </c>
    </row>
    <row r="583" spans="1:1">
      <c r="A583" s="6" t="e">
        <f ca="1"/>
        <v>#NAME?</v>
      </c>
    </row>
    <row r="584" spans="1:1">
      <c r="A584" s="6" t="e">
        <f ca="1"/>
        <v>#NAME?</v>
      </c>
    </row>
    <row r="585" spans="1:1">
      <c r="A585" s="6" t="e">
        <f ca="1"/>
        <v>#NAME?</v>
      </c>
    </row>
    <row r="586" spans="1:1">
      <c r="A586" s="6" t="e">
        <f ca="1"/>
        <v>#NAME?</v>
      </c>
    </row>
    <row r="587" spans="1:1">
      <c r="A587" s="6" t="e">
        <f ca="1"/>
        <v>#NAME?</v>
      </c>
    </row>
    <row r="588" spans="1:1">
      <c r="A588" s="6" t="e">
        <f ca="1"/>
        <v>#NAME?</v>
      </c>
    </row>
    <row r="589" spans="1:1">
      <c r="A589" s="6" t="e">
        <f ca="1"/>
        <v>#NAME?</v>
      </c>
    </row>
    <row r="590" spans="1:1">
      <c r="A590" s="6" t="e">
        <f ca="1"/>
        <v>#NAME?</v>
      </c>
    </row>
    <row r="591" spans="1:1">
      <c r="A591" s="6" t="e">
        <f ca="1"/>
        <v>#NAME?</v>
      </c>
    </row>
    <row r="592" spans="1:1">
      <c r="A592" s="6" t="e">
        <f ca="1"/>
        <v>#NAME?</v>
      </c>
    </row>
    <row r="593" spans="1:1">
      <c r="A593" s="6" t="e">
        <f ca="1"/>
        <v>#NAME?</v>
      </c>
    </row>
    <row r="594" spans="1:1">
      <c r="A594" s="6" t="e">
        <f ca="1"/>
        <v>#NAME?</v>
      </c>
    </row>
    <row r="595" spans="1:1">
      <c r="A595" s="6" t="e">
        <f ca="1"/>
        <v>#NAME?</v>
      </c>
    </row>
    <row r="596" spans="1:1">
      <c r="A596" s="6" t="e">
        <f ca="1"/>
        <v>#NAME?</v>
      </c>
    </row>
    <row r="597" spans="1:1">
      <c r="A597" s="6" t="e">
        <f ca="1"/>
        <v>#NAME?</v>
      </c>
    </row>
    <row r="598" spans="1:1">
      <c r="A598" s="6" t="e">
        <f ca="1"/>
        <v>#NAME?</v>
      </c>
    </row>
    <row r="599" spans="1:1">
      <c r="A599" s="6" t="e">
        <f ca="1"/>
        <v>#NAME?</v>
      </c>
    </row>
    <row r="600" spans="1:1">
      <c r="A600" s="6" t="e">
        <f ca="1"/>
        <v>#NAME?</v>
      </c>
    </row>
    <row r="601" spans="1:1">
      <c r="A601" s="6" t="e">
        <f ca="1"/>
        <v>#NAME?</v>
      </c>
    </row>
    <row r="602" spans="1:1">
      <c r="A602" s="6" t="e">
        <f ca="1"/>
        <v>#NAME?</v>
      </c>
    </row>
    <row r="603" spans="1:1">
      <c r="A603" s="6" t="e">
        <f ca="1"/>
        <v>#NAME?</v>
      </c>
    </row>
    <row r="604" spans="1:1">
      <c r="A604" s="6" t="e">
        <f ca="1"/>
        <v>#NAME?</v>
      </c>
    </row>
    <row r="605" spans="1:1">
      <c r="A605" s="6" t="e">
        <f ca="1"/>
        <v>#NAME?</v>
      </c>
    </row>
    <row r="606" spans="1:1">
      <c r="A606" s="6" t="e">
        <f ca="1"/>
        <v>#NAME?</v>
      </c>
    </row>
    <row r="607" spans="1:1">
      <c r="A607" s="6" t="e">
        <f ca="1"/>
        <v>#NAME?</v>
      </c>
    </row>
    <row r="608" spans="1:1">
      <c r="A608" s="6" t="e">
        <f ca="1"/>
        <v>#NAME?</v>
      </c>
    </row>
    <row r="609" spans="1:1">
      <c r="A609" s="6" t="e">
        <f ca="1"/>
        <v>#NAME?</v>
      </c>
    </row>
    <row r="610" spans="1:1">
      <c r="A610" s="6" t="e">
        <f ca="1"/>
        <v>#NAME?</v>
      </c>
    </row>
    <row r="611" spans="1:1">
      <c r="A611" s="6" t="e">
        <f ca="1"/>
        <v>#NAME?</v>
      </c>
    </row>
    <row r="612" spans="1:1">
      <c r="A612" s="6" t="e">
        <f ca="1"/>
        <v>#NAME?</v>
      </c>
    </row>
    <row r="613" spans="1:1">
      <c r="A613" s="6" t="e">
        <f ca="1"/>
        <v>#NAME?</v>
      </c>
    </row>
    <row r="614" spans="1:1">
      <c r="A614" s="6" t="e">
        <f ca="1"/>
        <v>#NAME?</v>
      </c>
    </row>
    <row r="615" spans="1:1">
      <c r="A615" s="6" t="e">
        <f ca="1"/>
        <v>#NAME?</v>
      </c>
    </row>
    <row r="616" spans="1:1">
      <c r="A616" s="6" t="e">
        <f ca="1"/>
        <v>#NAME?</v>
      </c>
    </row>
    <row r="617" spans="1:1">
      <c r="A617" s="6" t="e">
        <f ca="1"/>
        <v>#NAME?</v>
      </c>
    </row>
    <row r="618" spans="1:1">
      <c r="A618" s="6" t="e">
        <f ca="1"/>
        <v>#NAME?</v>
      </c>
    </row>
    <row r="619" spans="1:1">
      <c r="A619" s="6" t="e">
        <f ca="1"/>
        <v>#NAME?</v>
      </c>
    </row>
    <row r="620" spans="1:1">
      <c r="A620" s="6" t="e">
        <f ca="1"/>
        <v>#NAME?</v>
      </c>
    </row>
    <row r="621" spans="1:1">
      <c r="A621" s="6" t="e">
        <f ca="1"/>
        <v>#NAME?</v>
      </c>
    </row>
    <row r="622" spans="1:1">
      <c r="A622" s="6" t="e">
        <f ca="1"/>
        <v>#NAME?</v>
      </c>
    </row>
    <row r="623" spans="1:1">
      <c r="A623" s="6" t="e">
        <f ca="1"/>
        <v>#NAME?</v>
      </c>
    </row>
    <row r="624" spans="1:1">
      <c r="A624" s="6" t="e">
        <f ca="1"/>
        <v>#NAME?</v>
      </c>
    </row>
    <row r="625" spans="1:1">
      <c r="A625" s="6" t="e">
        <f ca="1"/>
        <v>#NAME?</v>
      </c>
    </row>
    <row r="626" spans="1:1">
      <c r="A626" s="6" t="e">
        <f ca="1"/>
        <v>#NAME?</v>
      </c>
    </row>
    <row r="627" spans="1:1">
      <c r="A627" s="6" t="e">
        <f ca="1"/>
        <v>#NAME?</v>
      </c>
    </row>
    <row r="628" spans="1:1">
      <c r="A628" s="6" t="e">
        <f ca="1"/>
        <v>#NAME?</v>
      </c>
    </row>
    <row r="629" spans="1:1">
      <c r="A629" s="6" t="e">
        <f ca="1"/>
        <v>#NAME?</v>
      </c>
    </row>
    <row r="630" spans="1:1">
      <c r="A630" s="6" t="e">
        <f ca="1"/>
        <v>#NAME?</v>
      </c>
    </row>
    <row r="631" spans="1:1">
      <c r="A631" s="6" t="e">
        <f ca="1"/>
        <v>#NAME?</v>
      </c>
    </row>
    <row r="632" spans="1:1">
      <c r="A632" s="6" t="e">
        <f ca="1"/>
        <v>#NAME?</v>
      </c>
    </row>
    <row r="633" spans="1:1">
      <c r="A633" s="6" t="e">
        <f ca="1"/>
        <v>#NAME?</v>
      </c>
    </row>
    <row r="634" spans="1:1">
      <c r="A634" s="6" t="e">
        <f ca="1"/>
        <v>#NAME?</v>
      </c>
    </row>
    <row r="635" spans="1:1">
      <c r="A635" s="6" t="e">
        <f ca="1"/>
        <v>#NAME?</v>
      </c>
    </row>
    <row r="636" spans="1:1">
      <c r="A636" s="6" t="e">
        <f ca="1"/>
        <v>#NAME?</v>
      </c>
    </row>
    <row r="637" spans="1:1">
      <c r="A637" s="6" t="e">
        <f ca="1"/>
        <v>#NAME?</v>
      </c>
    </row>
    <row r="638" spans="1:1">
      <c r="A638" s="6" t="e">
        <f ca="1"/>
        <v>#NAME?</v>
      </c>
    </row>
    <row r="639" spans="1:1">
      <c r="A639" s="6" t="e">
        <f ca="1"/>
        <v>#NAME?</v>
      </c>
    </row>
    <row r="640" spans="1:1">
      <c r="A640" s="6" t="e">
        <f ca="1"/>
        <v>#NAME?</v>
      </c>
    </row>
    <row r="641" spans="1:1">
      <c r="A641" s="6" t="e">
        <f ca="1"/>
        <v>#NAME?</v>
      </c>
    </row>
    <row r="642" spans="1:1">
      <c r="A642" s="6" t="e">
        <f ca="1"/>
        <v>#NAME?</v>
      </c>
    </row>
    <row r="643" spans="1:1">
      <c r="A643" s="6" t="e">
        <f ca="1"/>
        <v>#NAME?</v>
      </c>
    </row>
    <row r="644" spans="1:1">
      <c r="A644" s="6" t="e">
        <f ca="1"/>
        <v>#NAME?</v>
      </c>
    </row>
    <row r="645" spans="1:1">
      <c r="A645" s="6" t="e">
        <f ca="1"/>
        <v>#NAME?</v>
      </c>
    </row>
    <row r="646" spans="1:1">
      <c r="A646" s="6" t="e">
        <f ca="1"/>
        <v>#NAME?</v>
      </c>
    </row>
    <row r="647" spans="1:1">
      <c r="A647" s="6" t="e">
        <f ca="1"/>
        <v>#NAME?</v>
      </c>
    </row>
    <row r="648" spans="1:1">
      <c r="A648" s="6" t="e">
        <f ca="1"/>
        <v>#NAME?</v>
      </c>
    </row>
    <row r="649" spans="1:1">
      <c r="A649" s="6" t="e">
        <f ca="1"/>
        <v>#NAME?</v>
      </c>
    </row>
    <row r="650" spans="1:1">
      <c r="A650" s="6" t="e">
        <f ca="1"/>
        <v>#NAME?</v>
      </c>
    </row>
    <row r="651" spans="1:1">
      <c r="A651" s="6" t="e">
        <f ca="1"/>
        <v>#NAME?</v>
      </c>
    </row>
    <row r="652" spans="1:1">
      <c r="A652" s="6" t="e">
        <f ca="1"/>
        <v>#NAME?</v>
      </c>
    </row>
    <row r="653" spans="1:1">
      <c r="A653" s="6" t="e">
        <f ca="1"/>
        <v>#NAME?</v>
      </c>
    </row>
    <row r="654" spans="1:1">
      <c r="A654" s="6" t="e">
        <f ca="1"/>
        <v>#NAME?</v>
      </c>
    </row>
    <row r="655" spans="1:1">
      <c r="A655" s="6" t="e">
        <f ca="1"/>
        <v>#NAME?</v>
      </c>
    </row>
    <row r="656" spans="1:1">
      <c r="A656" s="6" t="e">
        <f ca="1"/>
        <v>#NAME?</v>
      </c>
    </row>
    <row r="657" spans="1:1">
      <c r="A657" s="6" t="e">
        <f ca="1"/>
        <v>#NAME?</v>
      </c>
    </row>
    <row r="658" spans="1:1">
      <c r="A658" s="6" t="e">
        <f ca="1"/>
        <v>#NAME?</v>
      </c>
    </row>
    <row r="659" spans="1:1">
      <c r="A659" s="6" t="e">
        <f ca="1"/>
        <v>#NAME?</v>
      </c>
    </row>
    <row r="660" spans="1:1">
      <c r="A660" s="6" t="e">
        <f ca="1"/>
        <v>#NAME?</v>
      </c>
    </row>
    <row r="661" spans="1:1">
      <c r="A661" s="6" t="e">
        <f ca="1"/>
        <v>#NAME?</v>
      </c>
    </row>
    <row r="662" spans="1:1">
      <c r="A662" s="6" t="e">
        <f ca="1"/>
        <v>#NAME?</v>
      </c>
    </row>
    <row r="663" spans="1:1">
      <c r="A663" s="6" t="e">
        <f ca="1"/>
        <v>#NAME?</v>
      </c>
    </row>
    <row r="664" spans="1:1">
      <c r="A664" s="6" t="e">
        <f ca="1"/>
        <v>#NAME?</v>
      </c>
    </row>
    <row r="665" spans="1:1">
      <c r="A665" s="6" t="e">
        <f ca="1"/>
        <v>#NAME?</v>
      </c>
    </row>
    <row r="666" spans="1:1">
      <c r="A666" s="6" t="e">
        <f ca="1"/>
        <v>#NAME?</v>
      </c>
    </row>
    <row r="667" spans="1:1">
      <c r="A667" s="6" t="e">
        <f ca="1"/>
        <v>#NAME?</v>
      </c>
    </row>
    <row r="668" spans="1:1">
      <c r="A668" s="6" t="e">
        <f ca="1"/>
        <v>#NAME?</v>
      </c>
    </row>
    <row r="669" spans="1:1">
      <c r="A669" s="6" t="e">
        <f ca="1"/>
        <v>#NAME?</v>
      </c>
    </row>
    <row r="670" spans="1:1">
      <c r="A670" s="6" t="e">
        <f ca="1"/>
        <v>#NAME?</v>
      </c>
    </row>
    <row r="671" spans="1:1">
      <c r="A671" s="6" t="e">
        <f ca="1"/>
        <v>#NAME?</v>
      </c>
    </row>
    <row r="672" spans="1:1">
      <c r="A672" s="6" t="e">
        <f ca="1"/>
        <v>#NAME?</v>
      </c>
    </row>
    <row r="673" spans="1:1">
      <c r="A673" s="6" t="e">
        <f ca="1"/>
        <v>#NAME?</v>
      </c>
    </row>
    <row r="674" spans="1:1">
      <c r="A674" s="6" t="e">
        <f ca="1"/>
        <v>#NAME?</v>
      </c>
    </row>
    <row r="675" spans="1:1">
      <c r="A675" s="6" t="e">
        <f ca="1"/>
        <v>#NAME?</v>
      </c>
    </row>
    <row r="676" spans="1:1">
      <c r="A676" s="6" t="e">
        <f ca="1"/>
        <v>#NAME?</v>
      </c>
    </row>
    <row r="677" spans="1:1">
      <c r="A677" s="6" t="e">
        <f ca="1"/>
        <v>#NAME?</v>
      </c>
    </row>
    <row r="678" spans="1:1">
      <c r="A678" s="6" t="e">
        <f ca="1"/>
        <v>#NAME?</v>
      </c>
    </row>
    <row r="679" spans="1:1">
      <c r="A679" s="6" t="e">
        <f ca="1"/>
        <v>#NAME?</v>
      </c>
    </row>
    <row r="680" spans="1:1">
      <c r="A680" s="6" t="e">
        <f ca="1"/>
        <v>#NAME?</v>
      </c>
    </row>
    <row r="681" spans="1:1">
      <c r="A681" s="6" t="e">
        <f ca="1"/>
        <v>#NAME?</v>
      </c>
    </row>
    <row r="682" spans="1:1">
      <c r="A682" s="6" t="e">
        <f ca="1"/>
        <v>#NAME?</v>
      </c>
    </row>
    <row r="683" spans="1:1">
      <c r="A683" s="6" t="e">
        <f ca="1"/>
        <v>#NAME?</v>
      </c>
    </row>
    <row r="684" spans="1:1">
      <c r="A684" s="6" t="e">
        <f ca="1"/>
        <v>#NAME?</v>
      </c>
    </row>
    <row r="685" spans="1:1">
      <c r="A685" s="6" t="e">
        <f ca="1"/>
        <v>#NAME?</v>
      </c>
    </row>
    <row r="686" spans="1:1">
      <c r="A686" s="6" t="e">
        <f ca="1"/>
        <v>#NAME?</v>
      </c>
    </row>
    <row r="687" spans="1:1">
      <c r="A687" s="6" t="e">
        <f ca="1"/>
        <v>#NAME?</v>
      </c>
    </row>
    <row r="688" spans="1:1">
      <c r="A688" s="6" t="e">
        <f ca="1"/>
        <v>#NAME?</v>
      </c>
    </row>
    <row r="689" spans="1:1">
      <c r="A689" s="6" t="e">
        <f ca="1"/>
        <v>#NAME?</v>
      </c>
    </row>
    <row r="690" spans="1:1">
      <c r="A690" s="6" t="e">
        <f ca="1"/>
        <v>#NAME?</v>
      </c>
    </row>
    <row r="691" spans="1:1">
      <c r="A691" s="6" t="e">
        <f ca="1"/>
        <v>#NAME?</v>
      </c>
    </row>
    <row r="692" spans="1:1">
      <c r="A692" s="6" t="e">
        <f ca="1"/>
        <v>#NAME?</v>
      </c>
    </row>
    <row r="693" spans="1:1">
      <c r="A693" s="6" t="e">
        <f ca="1"/>
        <v>#NAME?</v>
      </c>
    </row>
    <row r="694" spans="1:1">
      <c r="A694" s="6" t="e">
        <f ca="1"/>
        <v>#NAME?</v>
      </c>
    </row>
    <row r="695" spans="1:1">
      <c r="A695" s="6" t="e">
        <f ca="1"/>
        <v>#NAME?</v>
      </c>
    </row>
    <row r="696" spans="1:1">
      <c r="A696" s="6" t="e">
        <f ca="1"/>
        <v>#NAME?</v>
      </c>
    </row>
    <row r="697" spans="1:1">
      <c r="A697" s="6" t="e">
        <f ca="1"/>
        <v>#NAME?</v>
      </c>
    </row>
    <row r="698" spans="1:1">
      <c r="A698" s="6" t="e">
        <f ca="1"/>
        <v>#NAME?</v>
      </c>
    </row>
    <row r="699" spans="1:1">
      <c r="A699" s="6" t="e">
        <f ca="1"/>
        <v>#NAME?</v>
      </c>
    </row>
    <row r="700" spans="1:1">
      <c r="A700" s="6" t="e">
        <f ca="1"/>
        <v>#NAME?</v>
      </c>
    </row>
    <row r="701" spans="1:1">
      <c r="A701" s="6" t="e">
        <f ca="1"/>
        <v>#NAME?</v>
      </c>
    </row>
    <row r="702" spans="1:1">
      <c r="A702" s="6" t="e">
        <f ca="1"/>
        <v>#NAME?</v>
      </c>
    </row>
    <row r="703" spans="1:1">
      <c r="A703" s="6" t="e">
        <f ca="1"/>
        <v>#NAME?</v>
      </c>
    </row>
    <row r="704" spans="1:1">
      <c r="A704" s="6" t="e">
        <f ca="1"/>
        <v>#NAME?</v>
      </c>
    </row>
    <row r="705" spans="1:1">
      <c r="A705" s="6" t="e">
        <f ca="1"/>
        <v>#NAME?</v>
      </c>
    </row>
    <row r="706" spans="1:1">
      <c r="A706" s="6" t="e">
        <f ca="1"/>
        <v>#NAME?</v>
      </c>
    </row>
    <row r="707" spans="1:1">
      <c r="A707" s="6" t="e">
        <f ca="1"/>
        <v>#NAME?</v>
      </c>
    </row>
    <row r="708" spans="1:1">
      <c r="A708" s="6" t="e">
        <f ca="1"/>
        <v>#NAME?</v>
      </c>
    </row>
    <row r="709" spans="1:1">
      <c r="A709" s="6" t="e">
        <f ca="1"/>
        <v>#NAME?</v>
      </c>
    </row>
    <row r="710" spans="1:1">
      <c r="A710" s="6" t="e">
        <f ca="1"/>
        <v>#NAME?</v>
      </c>
    </row>
    <row r="711" spans="1:1">
      <c r="A711" s="6" t="e">
        <f ca="1"/>
        <v>#NAME?</v>
      </c>
    </row>
    <row r="712" spans="1:1">
      <c r="A712" s="6" t="e">
        <f ca="1"/>
        <v>#NAME?</v>
      </c>
    </row>
    <row r="713" spans="1:1">
      <c r="A713" s="6" t="e">
        <f ca="1"/>
        <v>#NAME?</v>
      </c>
    </row>
    <row r="714" spans="1:1">
      <c r="A714" s="6" t="e">
        <f ca="1"/>
        <v>#NAME?</v>
      </c>
    </row>
    <row r="715" spans="1:1">
      <c r="A715" s="6" t="e">
        <f ca="1"/>
        <v>#NAME?</v>
      </c>
    </row>
    <row r="716" spans="1:1">
      <c r="A716" s="6" t="e">
        <f ca="1"/>
        <v>#NAME?</v>
      </c>
    </row>
    <row r="717" spans="1:1">
      <c r="A717" s="6" t="e">
        <f ca="1"/>
        <v>#NAME?</v>
      </c>
    </row>
    <row r="718" spans="1:1">
      <c r="A718" s="6" t="e">
        <f ca="1"/>
        <v>#NAME?</v>
      </c>
    </row>
    <row r="719" spans="1:1">
      <c r="A719" s="6" t="e">
        <f ca="1"/>
        <v>#NAME?</v>
      </c>
    </row>
    <row r="720" spans="1:1">
      <c r="A720" s="6" t="e">
        <f ca="1"/>
        <v>#NAME?</v>
      </c>
    </row>
    <row r="721" spans="1:1">
      <c r="A721" s="6" t="e">
        <f ca="1"/>
        <v>#NAME?</v>
      </c>
    </row>
    <row r="722" spans="1:1">
      <c r="A722" s="6" t="e">
        <f ca="1"/>
        <v>#NAME?</v>
      </c>
    </row>
    <row r="723" spans="1:1">
      <c r="A723" s="6" t="e">
        <f ca="1"/>
        <v>#NAME?</v>
      </c>
    </row>
    <row r="724" spans="1:1">
      <c r="A724" s="6" t="e">
        <f ca="1"/>
        <v>#NAME?</v>
      </c>
    </row>
    <row r="725" spans="1:1">
      <c r="A725" s="6" t="e">
        <f ca="1"/>
        <v>#NAME?</v>
      </c>
    </row>
    <row r="726" spans="1:1">
      <c r="A726" s="6" t="e">
        <f ca="1"/>
        <v>#NAME?</v>
      </c>
    </row>
    <row r="727" spans="1:1">
      <c r="A727" s="6" t="e">
        <f ca="1"/>
        <v>#NAME?</v>
      </c>
    </row>
    <row r="728" spans="1:1">
      <c r="A728" s="6" t="e">
        <f ca="1"/>
        <v>#NAME?</v>
      </c>
    </row>
    <row r="729" spans="1:1">
      <c r="A729" s="6" t="e">
        <f ca="1"/>
        <v>#NAME?</v>
      </c>
    </row>
    <row r="730" spans="1:1">
      <c r="A730" s="6" t="e">
        <f ca="1"/>
        <v>#NAME?</v>
      </c>
    </row>
    <row r="731" spans="1:1">
      <c r="A731" s="6" t="e">
        <f ca="1"/>
        <v>#NAME?</v>
      </c>
    </row>
    <row r="732" spans="1:1">
      <c r="A732" s="6" t="e">
        <f ca="1"/>
        <v>#NAME?</v>
      </c>
    </row>
    <row r="733" spans="1:1">
      <c r="A733" s="6" t="e">
        <f ca="1"/>
        <v>#NAME?</v>
      </c>
    </row>
    <row r="734" spans="1:1">
      <c r="A734" s="6" t="e">
        <f ca="1"/>
        <v>#NAME?</v>
      </c>
    </row>
    <row r="735" spans="1:1">
      <c r="A735" s="6" t="e">
        <f ca="1"/>
        <v>#NAME?</v>
      </c>
    </row>
    <row r="736" spans="1:1">
      <c r="A736" s="6" t="e">
        <f ca="1"/>
        <v>#NAME?</v>
      </c>
    </row>
    <row r="737" spans="1:1">
      <c r="A737" s="6" t="e">
        <f ca="1"/>
        <v>#NAME?</v>
      </c>
    </row>
    <row r="738" spans="1:1">
      <c r="A738" s="6" t="e">
        <f ca="1"/>
        <v>#NAME?</v>
      </c>
    </row>
    <row r="739" spans="1:1">
      <c r="A739" s="6" t="e">
        <f ca="1"/>
        <v>#NAME?</v>
      </c>
    </row>
    <row r="740" spans="1:1">
      <c r="A740" s="6" t="e">
        <f ca="1"/>
        <v>#NAME?</v>
      </c>
    </row>
    <row r="741" spans="1:1">
      <c r="A741" s="6" t="e">
        <f ca="1"/>
        <v>#NAME?</v>
      </c>
    </row>
    <row r="742" spans="1:1">
      <c r="A742" s="6" t="e">
        <f ca="1"/>
        <v>#NAME?</v>
      </c>
    </row>
    <row r="743" spans="1:1">
      <c r="A743" s="6" t="e">
        <f ca="1"/>
        <v>#NAME?</v>
      </c>
    </row>
    <row r="744" spans="1:1">
      <c r="A744" s="6" t="e">
        <f ca="1"/>
        <v>#NAME?</v>
      </c>
    </row>
    <row r="745" spans="1:1">
      <c r="A745" s="6" t="e">
        <f ca="1"/>
        <v>#NAME?</v>
      </c>
    </row>
    <row r="746" spans="1:1">
      <c r="A746" s="6" t="e">
        <f ca="1"/>
        <v>#NAME?</v>
      </c>
    </row>
    <row r="747" spans="1:1">
      <c r="A747" s="6" t="e">
        <f ca="1"/>
        <v>#NAME?</v>
      </c>
    </row>
    <row r="748" spans="1:1">
      <c r="A748" s="6" t="e">
        <f ca="1"/>
        <v>#NAME?</v>
      </c>
    </row>
    <row r="749" spans="1:1">
      <c r="A749" s="6" t="e">
        <f ca="1"/>
        <v>#NAME?</v>
      </c>
    </row>
    <row r="750" spans="1:1">
      <c r="A750" s="6" t="e">
        <f ca="1"/>
        <v>#NAME?</v>
      </c>
    </row>
    <row r="751" spans="1:1">
      <c r="A751" s="6" t="e">
        <f ca="1"/>
        <v>#NAME?</v>
      </c>
    </row>
    <row r="752" spans="1:1">
      <c r="A752" s="6" t="e">
        <f ca="1"/>
        <v>#NAME?</v>
      </c>
    </row>
    <row r="753" spans="1:1">
      <c r="A753" s="6" t="e">
        <f ca="1"/>
        <v>#NAME?</v>
      </c>
    </row>
    <row r="754" spans="1:1">
      <c r="A754" s="6" t="e">
        <f ca="1"/>
        <v>#NAME?</v>
      </c>
    </row>
    <row r="755" spans="1:1">
      <c r="A755" s="6" t="e">
        <f ca="1"/>
        <v>#NAME?</v>
      </c>
    </row>
    <row r="756" spans="1:1">
      <c r="A756" s="6" t="e">
        <f ca="1"/>
        <v>#NAME?</v>
      </c>
    </row>
    <row r="757" spans="1:1">
      <c r="A757" s="6" t="e">
        <f ca="1"/>
        <v>#NAME?</v>
      </c>
    </row>
    <row r="758" spans="1:1">
      <c r="A758" s="6" t="e">
        <f ca="1"/>
        <v>#NAME?</v>
      </c>
    </row>
    <row r="759" spans="1:1">
      <c r="A759" s="6" t="e">
        <f ca="1"/>
        <v>#NAME?</v>
      </c>
    </row>
    <row r="760" spans="1:1">
      <c r="A760" s="6" t="e">
        <f ca="1"/>
        <v>#NAME?</v>
      </c>
    </row>
    <row r="761" spans="1:1">
      <c r="A761" s="6" t="e">
        <f ca="1"/>
        <v>#NAME?</v>
      </c>
    </row>
    <row r="762" spans="1:1">
      <c r="A762" s="6" t="e">
        <f ca="1"/>
        <v>#NAME?</v>
      </c>
    </row>
    <row r="763" spans="1:1">
      <c r="A763" s="6" t="e">
        <f ca="1"/>
        <v>#NAME?</v>
      </c>
    </row>
    <row r="764" spans="1:1">
      <c r="A764" s="6" t="e">
        <f ca="1"/>
        <v>#NAME?</v>
      </c>
    </row>
    <row r="765" spans="1:1">
      <c r="A765" s="6" t="e">
        <f ca="1"/>
        <v>#NAME?</v>
      </c>
    </row>
    <row r="766" spans="1:1">
      <c r="A766" s="6" t="e">
        <f ca="1"/>
        <v>#NAME?</v>
      </c>
    </row>
    <row r="767" spans="1:1">
      <c r="A767" s="6" t="e">
        <f ca="1"/>
        <v>#NAME?</v>
      </c>
    </row>
    <row r="768" spans="1:1">
      <c r="A768" s="6" t="e">
        <f ca="1"/>
        <v>#NAME?</v>
      </c>
    </row>
    <row r="769" spans="1:1">
      <c r="A769" s="6" t="e">
        <f ca="1"/>
        <v>#NAME?</v>
      </c>
    </row>
    <row r="770" spans="1:1">
      <c r="A770" s="6" t="e">
        <f ca="1"/>
        <v>#NAME?</v>
      </c>
    </row>
    <row r="771" spans="1:1">
      <c r="A771" s="6" t="e">
        <f ca="1"/>
        <v>#NAME?</v>
      </c>
    </row>
    <row r="772" spans="1:1">
      <c r="A772" s="6" t="e">
        <f ca="1"/>
        <v>#NAME?</v>
      </c>
    </row>
    <row r="773" spans="1:1">
      <c r="A773" s="6" t="e">
        <f ca="1"/>
        <v>#NAME?</v>
      </c>
    </row>
    <row r="774" spans="1:1">
      <c r="A774" s="6" t="e">
        <f ca="1"/>
        <v>#NAME?</v>
      </c>
    </row>
    <row r="775" spans="1:1">
      <c r="A775" s="6" t="e">
        <f ca="1"/>
        <v>#NAME?</v>
      </c>
    </row>
    <row r="776" spans="1:1">
      <c r="A776" s="6" t="e">
        <f ca="1"/>
        <v>#NAME?</v>
      </c>
    </row>
    <row r="777" spans="1:1">
      <c r="A777" s="6" t="e">
        <f ca="1"/>
        <v>#NAME?</v>
      </c>
    </row>
    <row r="778" spans="1:1">
      <c r="A778" s="6" t="e">
        <f ca="1"/>
        <v>#NAME?</v>
      </c>
    </row>
    <row r="779" spans="1:1">
      <c r="A779" s="6" t="e">
        <f ca="1"/>
        <v>#NAME?</v>
      </c>
    </row>
    <row r="780" spans="1:1">
      <c r="A780" s="6" t="e">
        <f ca="1"/>
        <v>#NAME?</v>
      </c>
    </row>
    <row r="781" spans="1:1">
      <c r="A781" s="6" t="e">
        <f ca="1"/>
        <v>#NAME?</v>
      </c>
    </row>
    <row r="782" spans="1:1">
      <c r="A782" s="6" t="e">
        <f ca="1"/>
        <v>#NAME?</v>
      </c>
    </row>
    <row r="783" spans="1:1">
      <c r="A783" s="6" t="e">
        <f ca="1"/>
        <v>#NAME?</v>
      </c>
    </row>
    <row r="784" spans="1:1">
      <c r="A784" s="6" t="e">
        <f ca="1"/>
        <v>#NAME?</v>
      </c>
    </row>
    <row r="785" spans="1:1">
      <c r="A785" s="6" t="e">
        <f ca="1"/>
        <v>#NAME?</v>
      </c>
    </row>
    <row r="786" spans="1:1">
      <c r="A786" s="6" t="e">
        <f ca="1"/>
        <v>#NAME?</v>
      </c>
    </row>
    <row r="787" spans="1:1">
      <c r="A787" s="6" t="e">
        <f ca="1"/>
        <v>#NAME?</v>
      </c>
    </row>
    <row r="788" spans="1:1">
      <c r="A788" s="6" t="e">
        <f ca="1"/>
        <v>#NAME?</v>
      </c>
    </row>
    <row r="789" spans="1:1">
      <c r="A789" s="6" t="e">
        <f ca="1"/>
        <v>#NAME?</v>
      </c>
    </row>
    <row r="790" spans="1:1">
      <c r="A790" s="6" t="e">
        <f ca="1"/>
        <v>#NAME?</v>
      </c>
    </row>
    <row r="791" spans="1:1">
      <c r="A791" s="6" t="e">
        <f ca="1"/>
        <v>#NAME?</v>
      </c>
    </row>
    <row r="792" spans="1:1">
      <c r="A792" s="6" t="e">
        <f ca="1"/>
        <v>#NAME?</v>
      </c>
    </row>
    <row r="793" spans="1:1">
      <c r="A793" s="6" t="e">
        <f ca="1"/>
        <v>#NAME?</v>
      </c>
    </row>
    <row r="794" spans="1:1">
      <c r="A794" s="6" t="e">
        <f ca="1"/>
        <v>#NAME?</v>
      </c>
    </row>
    <row r="795" spans="1:1">
      <c r="A795" s="6" t="e">
        <f ca="1"/>
        <v>#NAME?</v>
      </c>
    </row>
    <row r="796" spans="1:1">
      <c r="A796" s="6" t="e">
        <f ca="1"/>
        <v>#NAME?</v>
      </c>
    </row>
    <row r="797" spans="1:1">
      <c r="A797" s="6" t="e">
        <f ca="1"/>
        <v>#NAME?</v>
      </c>
    </row>
    <row r="798" spans="1:1">
      <c r="A798" s="6" t="e">
        <f ca="1"/>
        <v>#NAME?</v>
      </c>
    </row>
    <row r="799" spans="1:1">
      <c r="A799" s="6" t="e">
        <f ca="1"/>
        <v>#NAME?</v>
      </c>
    </row>
    <row r="800" spans="1:1">
      <c r="A800" s="6" t="e">
        <f ca="1"/>
        <v>#NAME?</v>
      </c>
    </row>
    <row r="801" spans="1:1">
      <c r="A801" s="6" t="e">
        <f ca="1"/>
        <v>#NAME?</v>
      </c>
    </row>
    <row r="802" spans="1:1">
      <c r="A802" s="6" t="e">
        <f ca="1"/>
        <v>#NAME?</v>
      </c>
    </row>
    <row r="803" spans="1:1">
      <c r="A803" s="6" t="e">
        <f ca="1"/>
        <v>#NAME?</v>
      </c>
    </row>
    <row r="804" spans="1:1">
      <c r="A804" s="6" t="e">
        <f ca="1"/>
        <v>#NAME?</v>
      </c>
    </row>
    <row r="805" spans="1:1">
      <c r="A805" s="6" t="e">
        <f ca="1"/>
        <v>#NAME?</v>
      </c>
    </row>
    <row r="806" spans="1:1">
      <c r="A806" s="6" t="e">
        <f ca="1"/>
        <v>#NAME?</v>
      </c>
    </row>
    <row r="807" spans="1:1">
      <c r="A807" s="6" t="e">
        <f ca="1"/>
        <v>#NAME?</v>
      </c>
    </row>
    <row r="808" spans="1:1">
      <c r="A808" s="6" t="e">
        <f ca="1"/>
        <v>#NAME?</v>
      </c>
    </row>
    <row r="809" spans="1:1">
      <c r="A809" s="6" t="e">
        <f ca="1"/>
        <v>#NAME?</v>
      </c>
    </row>
    <row r="810" spans="1:1">
      <c r="A810" s="6" t="e">
        <f ca="1"/>
        <v>#NAME?</v>
      </c>
    </row>
    <row r="811" spans="1:1">
      <c r="A811" s="6" t="e">
        <f ca="1"/>
        <v>#NAME?</v>
      </c>
    </row>
    <row r="812" spans="1:1">
      <c r="A812" s="6" t="e">
        <f ca="1"/>
        <v>#NAME?</v>
      </c>
    </row>
    <row r="813" spans="1:1">
      <c r="A813" s="6" t="e">
        <f ca="1"/>
        <v>#NAME?</v>
      </c>
    </row>
    <row r="814" spans="1:1">
      <c r="A814" s="6" t="e">
        <f ca="1"/>
        <v>#NAME?</v>
      </c>
    </row>
    <row r="815" spans="1:1">
      <c r="A815" s="6" t="e">
        <f ca="1"/>
        <v>#NAME?</v>
      </c>
    </row>
    <row r="816" spans="1:1">
      <c r="A816" s="6" t="e">
        <f ca="1"/>
        <v>#NAME?</v>
      </c>
    </row>
    <row r="817" spans="1:1">
      <c r="A817" s="6" t="e">
        <f ca="1"/>
        <v>#NAME?</v>
      </c>
    </row>
    <row r="818" spans="1:1">
      <c r="A818" s="6" t="e">
        <f ca="1"/>
        <v>#NAME?</v>
      </c>
    </row>
    <row r="819" spans="1:1">
      <c r="A819" s="6" t="e">
        <f ca="1"/>
        <v>#NAME?</v>
      </c>
    </row>
    <row r="820" spans="1:1">
      <c r="A820" s="6" t="e">
        <f ca="1"/>
        <v>#NAME?</v>
      </c>
    </row>
    <row r="821" spans="1:1">
      <c r="A821" s="6" t="e">
        <f ca="1"/>
        <v>#NAME?</v>
      </c>
    </row>
    <row r="822" spans="1:1">
      <c r="A822" s="6" t="e">
        <f ca="1"/>
        <v>#NAME?</v>
      </c>
    </row>
    <row r="823" spans="1:1">
      <c r="A823" s="6" t="e">
        <f ca="1"/>
        <v>#NAME?</v>
      </c>
    </row>
    <row r="824" spans="1:1">
      <c r="A824" s="6" t="e">
        <f ca="1"/>
        <v>#NAME?</v>
      </c>
    </row>
    <row r="825" spans="1:1">
      <c r="A825" s="6" t="e">
        <f ca="1"/>
        <v>#NAME?</v>
      </c>
    </row>
    <row r="826" spans="1:1">
      <c r="A826" s="6" t="e">
        <f ca="1"/>
        <v>#NAME?</v>
      </c>
    </row>
    <row r="827" spans="1:1">
      <c r="A827" s="6" t="e">
        <f ca="1"/>
        <v>#NAME?</v>
      </c>
    </row>
    <row r="828" spans="1:1">
      <c r="A828" s="6" t="e">
        <f ca="1"/>
        <v>#NAME?</v>
      </c>
    </row>
    <row r="829" spans="1:1">
      <c r="A829" s="6" t="e">
        <f ca="1"/>
        <v>#NAME?</v>
      </c>
    </row>
    <row r="830" spans="1:1">
      <c r="A830" s="6" t="e">
        <f ca="1"/>
        <v>#NAME?</v>
      </c>
    </row>
    <row r="831" spans="1:1">
      <c r="A831" s="6" t="e">
        <f ca="1"/>
        <v>#NAME?</v>
      </c>
    </row>
    <row r="832" spans="1:1">
      <c r="A832" s="6" t="e">
        <f ca="1"/>
        <v>#NAME?</v>
      </c>
    </row>
    <row r="833" spans="1:1">
      <c r="A833" s="6" t="e">
        <f ca="1"/>
        <v>#NAME?</v>
      </c>
    </row>
    <row r="834" spans="1:1">
      <c r="A834" s="6" t="e">
        <f ca="1"/>
        <v>#NAME?</v>
      </c>
    </row>
    <row r="835" spans="1:1">
      <c r="A835" s="6" t="e">
        <f ca="1"/>
        <v>#NAME?</v>
      </c>
    </row>
    <row r="836" spans="1:1">
      <c r="A836" s="6" t="e">
        <f ca="1"/>
        <v>#NAME?</v>
      </c>
    </row>
    <row r="837" spans="1:1">
      <c r="A837" s="6" t="e">
        <f ca="1"/>
        <v>#NAME?</v>
      </c>
    </row>
    <row r="838" spans="1:1">
      <c r="A838" s="6" t="e">
        <f ca="1"/>
        <v>#NAME?</v>
      </c>
    </row>
    <row r="839" spans="1:1">
      <c r="A839" s="6" t="e">
        <f ca="1"/>
        <v>#NAME?</v>
      </c>
    </row>
    <row r="840" spans="1:1">
      <c r="A840" s="6" t="e">
        <f ca="1"/>
        <v>#NAME?</v>
      </c>
    </row>
    <row r="841" spans="1:1">
      <c r="A841" s="6" t="e">
        <f ca="1"/>
        <v>#NAME?</v>
      </c>
    </row>
    <row r="842" spans="1:1">
      <c r="A842" s="6" t="e">
        <f ca="1"/>
        <v>#NAME?</v>
      </c>
    </row>
    <row r="843" spans="1:1">
      <c r="A843" s="6" t="e">
        <f ca="1"/>
        <v>#NAME?</v>
      </c>
    </row>
    <row r="844" spans="1:1">
      <c r="A844" s="6" t="e">
        <f ca="1"/>
        <v>#NAME?</v>
      </c>
    </row>
    <row r="845" spans="1:1">
      <c r="A845" s="6" t="e">
        <f ca="1"/>
        <v>#NAME?</v>
      </c>
    </row>
    <row r="846" spans="1:1">
      <c r="A846" s="6" t="e">
        <f ca="1"/>
        <v>#NAME?</v>
      </c>
    </row>
    <row r="847" spans="1:1">
      <c r="A847" s="6" t="e">
        <f ca="1"/>
        <v>#NAME?</v>
      </c>
    </row>
    <row r="848" spans="1:1">
      <c r="A848" s="6" t="e">
        <f ca="1"/>
        <v>#NAME?</v>
      </c>
    </row>
    <row r="849" spans="1:1">
      <c r="A849" s="6" t="e">
        <f ca="1"/>
        <v>#NAME?</v>
      </c>
    </row>
    <row r="850" spans="1:1">
      <c r="A850" s="6" t="e">
        <f ca="1"/>
        <v>#NAME?</v>
      </c>
    </row>
    <row r="851" spans="1:1">
      <c r="A851" s="6" t="e">
        <f ca="1"/>
        <v>#NAME?</v>
      </c>
    </row>
    <row r="852" spans="1:1">
      <c r="A852" s="6" t="e">
        <f ca="1"/>
        <v>#NAME?</v>
      </c>
    </row>
    <row r="853" spans="1:1">
      <c r="A853" s="6" t="e">
        <f ca="1"/>
        <v>#NAME?</v>
      </c>
    </row>
    <row r="854" spans="1:1">
      <c r="A854" s="6" t="e">
        <f ca="1"/>
        <v>#NAME?</v>
      </c>
    </row>
    <row r="855" spans="1:1">
      <c r="A855" s="6" t="e">
        <f ca="1"/>
        <v>#NAME?</v>
      </c>
    </row>
    <row r="856" spans="1:1">
      <c r="A856" s="6" t="e">
        <f ca="1"/>
        <v>#NAME?</v>
      </c>
    </row>
    <row r="857" spans="1:1">
      <c r="A857" s="6" t="e">
        <f ca="1"/>
        <v>#NAME?</v>
      </c>
    </row>
    <row r="858" spans="1:1">
      <c r="A858" s="6" t="e">
        <f ca="1"/>
        <v>#NAME?</v>
      </c>
    </row>
    <row r="859" spans="1:1">
      <c r="A859" s="6" t="e">
        <f ca="1"/>
        <v>#NAME?</v>
      </c>
    </row>
    <row r="860" spans="1:1">
      <c r="A860" s="6" t="e">
        <f ca="1"/>
        <v>#NAME?</v>
      </c>
    </row>
    <row r="861" spans="1:1">
      <c r="A861" s="6" t="e">
        <f ca="1"/>
        <v>#NAME?</v>
      </c>
    </row>
    <row r="862" spans="1:1">
      <c r="A862" s="6" t="e">
        <f ca="1"/>
        <v>#NAME?</v>
      </c>
    </row>
    <row r="863" spans="1:1">
      <c r="A863" s="6" t="e">
        <f ca="1"/>
        <v>#NAME?</v>
      </c>
    </row>
    <row r="864" spans="1:1">
      <c r="A864" s="6" t="e">
        <f ca="1"/>
        <v>#NAME?</v>
      </c>
    </row>
    <row r="865" spans="1:1">
      <c r="A865" s="6" t="e">
        <f ca="1"/>
        <v>#NAME?</v>
      </c>
    </row>
    <row r="866" spans="1:1">
      <c r="A866" s="6" t="e">
        <f ca="1"/>
        <v>#NAME?</v>
      </c>
    </row>
    <row r="867" spans="1:1">
      <c r="A867" s="6" t="e">
        <f ca="1"/>
        <v>#NAME?</v>
      </c>
    </row>
    <row r="868" spans="1:1">
      <c r="A868" s="6" t="e">
        <f ca="1"/>
        <v>#NAME?</v>
      </c>
    </row>
    <row r="869" spans="1:1">
      <c r="A869" s="6" t="e">
        <f ca="1"/>
        <v>#NAME?</v>
      </c>
    </row>
    <row r="870" spans="1:1">
      <c r="A870" s="6" t="e">
        <f ca="1"/>
        <v>#NAME?</v>
      </c>
    </row>
    <row r="871" spans="1:1">
      <c r="A871" s="6" t="e">
        <f ca="1"/>
        <v>#NAME?</v>
      </c>
    </row>
    <row r="872" spans="1:1">
      <c r="A872" s="6" t="e">
        <f ca="1"/>
        <v>#NAME?</v>
      </c>
    </row>
    <row r="873" spans="1:1">
      <c r="A873" s="6" t="e">
        <f ca="1"/>
        <v>#NAME?</v>
      </c>
    </row>
    <row r="874" spans="1:1">
      <c r="A874" s="6" t="e">
        <f ca="1"/>
        <v>#NAME?</v>
      </c>
    </row>
    <row r="875" spans="1:1">
      <c r="A875" s="6" t="e">
        <f ca="1"/>
        <v>#NAME?</v>
      </c>
    </row>
    <row r="876" spans="1:1">
      <c r="A876" s="6" t="e">
        <f ca="1"/>
        <v>#NAME?</v>
      </c>
    </row>
    <row r="877" spans="1:1">
      <c r="A877" s="6" t="e">
        <f ca="1"/>
        <v>#NAME?</v>
      </c>
    </row>
    <row r="878" spans="1:1">
      <c r="A878" s="6" t="e">
        <f ca="1"/>
        <v>#NAME?</v>
      </c>
    </row>
    <row r="879" spans="1:1">
      <c r="A879" s="6" t="e">
        <f ca="1"/>
        <v>#NAME?</v>
      </c>
    </row>
    <row r="880" spans="1:1">
      <c r="A880" s="6" t="e">
        <f ca="1"/>
        <v>#NAME?</v>
      </c>
    </row>
    <row r="881" spans="1:1">
      <c r="A881" s="6" t="e">
        <f ca="1"/>
        <v>#NAME?</v>
      </c>
    </row>
    <row r="882" spans="1:1">
      <c r="A882" s="6" t="e">
        <f ca="1"/>
        <v>#NAME?</v>
      </c>
    </row>
    <row r="883" spans="1:1">
      <c r="A883" s="6" t="e">
        <f ca="1"/>
        <v>#NAME?</v>
      </c>
    </row>
    <row r="884" spans="1:1">
      <c r="A884" s="6" t="e">
        <f ca="1"/>
        <v>#NAME?</v>
      </c>
    </row>
    <row r="885" spans="1:1">
      <c r="A885" s="6" t="e">
        <f ca="1"/>
        <v>#NAME?</v>
      </c>
    </row>
    <row r="886" spans="1:1">
      <c r="A886" s="6" t="e">
        <f ca="1"/>
        <v>#NAME?</v>
      </c>
    </row>
    <row r="887" spans="1:1">
      <c r="A887" s="6" t="e">
        <f ca="1"/>
        <v>#NAME?</v>
      </c>
    </row>
    <row r="888" spans="1:1">
      <c r="A888" s="6" t="e">
        <f ca="1"/>
        <v>#NAME?</v>
      </c>
    </row>
    <row r="889" spans="1:1">
      <c r="A889" s="6" t="e">
        <f ca="1"/>
        <v>#NAME?</v>
      </c>
    </row>
    <row r="890" spans="1:1">
      <c r="A890" s="6" t="e">
        <f ca="1"/>
        <v>#NAME?</v>
      </c>
    </row>
    <row r="891" spans="1:1">
      <c r="A891" s="6" t="e">
        <f ca="1"/>
        <v>#NAME?</v>
      </c>
    </row>
    <row r="892" spans="1:1">
      <c r="A892" s="6" t="e">
        <f ca="1"/>
        <v>#NAME?</v>
      </c>
    </row>
    <row r="893" spans="1:1">
      <c r="A893" s="6" t="e">
        <f ca="1"/>
        <v>#NAME?</v>
      </c>
    </row>
    <row r="894" spans="1:1">
      <c r="A894" s="6" t="e">
        <f ca="1"/>
        <v>#NAME?</v>
      </c>
    </row>
    <row r="895" spans="1:1">
      <c r="A895" s="6" t="e">
        <f ca="1"/>
        <v>#NAME?</v>
      </c>
    </row>
    <row r="896" spans="1:1">
      <c r="A896" s="6" t="e">
        <f ca="1"/>
        <v>#NAME?</v>
      </c>
    </row>
    <row r="897" spans="1:1">
      <c r="A897" s="6" t="e">
        <f ca="1"/>
        <v>#NAME?</v>
      </c>
    </row>
    <row r="898" spans="1:1">
      <c r="A898" s="6" t="e">
        <f ca="1"/>
        <v>#NAME?</v>
      </c>
    </row>
    <row r="899" spans="1:1">
      <c r="A899" s="6" t="e">
        <f ca="1"/>
        <v>#NAME?</v>
      </c>
    </row>
    <row r="900" spans="1:1">
      <c r="A900" s="6" t="e">
        <f ca="1"/>
        <v>#NAME?</v>
      </c>
    </row>
    <row r="901" spans="1:1">
      <c r="A901" s="6" t="e">
        <f ca="1"/>
        <v>#NAME?</v>
      </c>
    </row>
    <row r="902" spans="1:1">
      <c r="A902" s="6" t="e">
        <f ca="1"/>
        <v>#NAME?</v>
      </c>
    </row>
    <row r="903" spans="1:1">
      <c r="A903" s="6" t="e">
        <f ca="1"/>
        <v>#NAME?</v>
      </c>
    </row>
    <row r="904" spans="1:1">
      <c r="A904" s="6" t="e">
        <f ca="1"/>
        <v>#NAME?</v>
      </c>
    </row>
    <row r="905" spans="1:1">
      <c r="A905" s="6" t="e">
        <f ca="1"/>
        <v>#NAME?</v>
      </c>
    </row>
    <row r="906" spans="1:1">
      <c r="A906" s="6" t="e">
        <f ca="1"/>
        <v>#NAME?</v>
      </c>
    </row>
    <row r="907" spans="1:1">
      <c r="A907" s="6" t="e">
        <f ca="1"/>
        <v>#NAME?</v>
      </c>
    </row>
    <row r="908" spans="1:1">
      <c r="A908" s="6" t="e">
        <f ca="1"/>
        <v>#NAME?</v>
      </c>
    </row>
    <row r="909" spans="1:1">
      <c r="A909" s="6" t="e">
        <f ca="1"/>
        <v>#NAME?</v>
      </c>
    </row>
    <row r="910" spans="1:1">
      <c r="A910" s="6" t="e">
        <f ca="1"/>
        <v>#NAME?</v>
      </c>
    </row>
    <row r="911" spans="1:1">
      <c r="A911" s="6" t="e">
        <f ca="1"/>
        <v>#NAME?</v>
      </c>
    </row>
    <row r="912" spans="1:1">
      <c r="A912" s="6" t="e">
        <f ca="1"/>
        <v>#NAME?</v>
      </c>
    </row>
    <row r="913" spans="1:1">
      <c r="A913" s="6" t="e">
        <f ca="1"/>
        <v>#NAME?</v>
      </c>
    </row>
    <row r="914" spans="1:1">
      <c r="A914" s="6" t="e">
        <f ca="1"/>
        <v>#NAME?</v>
      </c>
    </row>
    <row r="915" spans="1:1">
      <c r="A915" s="6" t="e">
        <f ca="1"/>
        <v>#NAME?</v>
      </c>
    </row>
    <row r="916" spans="1:1">
      <c r="A916" s="6" t="e">
        <f ca="1"/>
        <v>#NAME?</v>
      </c>
    </row>
    <row r="917" spans="1:1">
      <c r="A917" s="6" t="e">
        <f ca="1"/>
        <v>#NAME?</v>
      </c>
    </row>
    <row r="918" spans="1:1">
      <c r="A918" s="6" t="e">
        <f ca="1"/>
        <v>#NAME?</v>
      </c>
    </row>
    <row r="919" spans="1:1">
      <c r="A919" s="6" t="e">
        <f ca="1"/>
        <v>#NAME?</v>
      </c>
    </row>
    <row r="920" spans="1:1">
      <c r="A920" s="6" t="e">
        <f ca="1"/>
        <v>#NAME?</v>
      </c>
    </row>
    <row r="921" spans="1:1">
      <c r="A921" s="6" t="e">
        <f ca="1"/>
        <v>#NAME?</v>
      </c>
    </row>
    <row r="922" spans="1:1">
      <c r="A922" s="6" t="e">
        <f ca="1"/>
        <v>#NAME?</v>
      </c>
    </row>
    <row r="923" spans="1:1">
      <c r="A923" s="6" t="e">
        <f ca="1"/>
        <v>#NAME?</v>
      </c>
    </row>
    <row r="924" spans="1:1">
      <c r="A924" s="6" t="e">
        <f ca="1"/>
        <v>#NAME?</v>
      </c>
    </row>
    <row r="925" spans="1:1">
      <c r="A925" s="6" t="e">
        <f ca="1"/>
        <v>#NAME?</v>
      </c>
    </row>
    <row r="926" spans="1:1">
      <c r="A926" s="6" t="e">
        <f ca="1"/>
        <v>#NAME?</v>
      </c>
    </row>
    <row r="927" spans="1:1">
      <c r="A927" s="6" t="e">
        <f ca="1"/>
        <v>#NAME?</v>
      </c>
    </row>
    <row r="928" spans="1:1">
      <c r="A928" s="6" t="e">
        <f ca="1"/>
        <v>#NAME?</v>
      </c>
    </row>
    <row r="929" spans="1:1">
      <c r="A929" s="6" t="e">
        <f ca="1"/>
        <v>#NAME?</v>
      </c>
    </row>
    <row r="930" spans="1:1">
      <c r="A930" s="6" t="e">
        <f ca="1"/>
        <v>#NAME?</v>
      </c>
    </row>
    <row r="931" spans="1:1">
      <c r="A931" s="6" t="e">
        <f ca="1"/>
        <v>#NAME?</v>
      </c>
    </row>
    <row r="932" spans="1:1">
      <c r="A932" s="6" t="e">
        <f ca="1"/>
        <v>#NAME?</v>
      </c>
    </row>
    <row r="933" spans="1:1">
      <c r="A933" s="6" t="e">
        <f ca="1"/>
        <v>#NAME?</v>
      </c>
    </row>
    <row r="934" spans="1:1">
      <c r="A934" s="6" t="e">
        <f ca="1"/>
        <v>#NAME?</v>
      </c>
    </row>
    <row r="935" spans="1:1">
      <c r="A935" s="6" t="e">
        <f ca="1"/>
        <v>#NAME?</v>
      </c>
    </row>
    <row r="936" spans="1:1">
      <c r="A936" s="6" t="e">
        <f ca="1"/>
        <v>#NAME?</v>
      </c>
    </row>
    <row r="937" spans="1:1">
      <c r="A937" s="6" t="e">
        <f ca="1"/>
        <v>#NAME?</v>
      </c>
    </row>
    <row r="938" spans="1:1">
      <c r="A938" s="6" t="e">
        <f ca="1"/>
        <v>#NAME?</v>
      </c>
    </row>
    <row r="939" spans="1:1">
      <c r="A939" s="6" t="e">
        <f ca="1"/>
        <v>#NAME?</v>
      </c>
    </row>
    <row r="940" spans="1:1">
      <c r="A940" s="6" t="e">
        <f ca="1"/>
        <v>#NAME?</v>
      </c>
    </row>
    <row r="941" spans="1:1">
      <c r="A941" s="6" t="e">
        <f ca="1"/>
        <v>#NAME?</v>
      </c>
    </row>
    <row r="942" spans="1:1">
      <c r="A942" s="6" t="e">
        <f ca="1"/>
        <v>#NAME?</v>
      </c>
    </row>
    <row r="943" spans="1:1">
      <c r="A943" s="6" t="e">
        <f ca="1"/>
        <v>#NAME?</v>
      </c>
    </row>
    <row r="944" spans="1:1">
      <c r="A944" s="6" t="e">
        <f ca="1"/>
        <v>#NAME?</v>
      </c>
    </row>
    <row r="945" spans="1:1">
      <c r="A945" s="6" t="e">
        <f ca="1"/>
        <v>#NAME?</v>
      </c>
    </row>
    <row r="946" spans="1:1">
      <c r="A946" s="6" t="e">
        <f ca="1"/>
        <v>#NAME?</v>
      </c>
    </row>
    <row r="947" spans="1:1">
      <c r="A947" s="6" t="e">
        <f ca="1"/>
        <v>#NAME?</v>
      </c>
    </row>
    <row r="948" spans="1:1">
      <c r="A948" s="6" t="e">
        <f ca="1"/>
        <v>#NAME?</v>
      </c>
    </row>
    <row r="949" spans="1:1">
      <c r="A949" s="6" t="e">
        <f ca="1"/>
        <v>#NAME?</v>
      </c>
    </row>
    <row r="950" spans="1:1">
      <c r="A950" s="6" t="e">
        <f ca="1"/>
        <v>#NAME?</v>
      </c>
    </row>
    <row r="951" spans="1:1">
      <c r="A951" s="6" t="e">
        <f ca="1"/>
        <v>#NAME?</v>
      </c>
    </row>
    <row r="952" spans="1:1">
      <c r="A952" s="6" t="e">
        <f ca="1"/>
        <v>#NAME?</v>
      </c>
    </row>
    <row r="953" spans="1:1">
      <c r="A953" s="6" t="e">
        <f ca="1"/>
        <v>#NAME?</v>
      </c>
    </row>
    <row r="954" spans="1:1">
      <c r="A954" s="6" t="e">
        <f ca="1"/>
        <v>#NAME?</v>
      </c>
    </row>
    <row r="955" spans="1:1">
      <c r="A955" s="6" t="e">
        <f ca="1"/>
        <v>#NAME?</v>
      </c>
    </row>
    <row r="956" spans="1:1">
      <c r="A956" s="6" t="e">
        <f ca="1"/>
        <v>#NAME?</v>
      </c>
    </row>
    <row r="957" spans="1:1">
      <c r="A957" s="6" t="e">
        <f ca="1"/>
        <v>#NAME?</v>
      </c>
    </row>
    <row r="958" spans="1:1">
      <c r="A958" s="6" t="e">
        <f ca="1"/>
        <v>#NAME?</v>
      </c>
    </row>
    <row r="959" spans="1:1">
      <c r="A959" s="6" t="e">
        <f ca="1"/>
        <v>#NAME?</v>
      </c>
    </row>
    <row r="960" spans="1:1">
      <c r="A960" s="6" t="e">
        <f ca="1"/>
        <v>#NAME?</v>
      </c>
    </row>
    <row r="961" spans="1:1">
      <c r="A961" s="6" t="e">
        <f ca="1"/>
        <v>#NAME?</v>
      </c>
    </row>
    <row r="962" spans="1:1">
      <c r="A962" s="6" t="e">
        <f ca="1"/>
        <v>#NAME?</v>
      </c>
    </row>
    <row r="963" spans="1:1">
      <c r="A963" s="6" t="e">
        <f ca="1"/>
        <v>#NAME?</v>
      </c>
    </row>
    <row r="964" spans="1:1">
      <c r="A964" s="6" t="e">
        <f ca="1"/>
        <v>#NAME?</v>
      </c>
    </row>
    <row r="965" spans="1:1">
      <c r="A965" s="6" t="e">
        <f ca="1"/>
        <v>#NAME?</v>
      </c>
    </row>
    <row r="966" spans="1:1">
      <c r="A966" s="6" t="e">
        <f ca="1"/>
        <v>#NAME?</v>
      </c>
    </row>
    <row r="967" spans="1:1">
      <c r="A967" s="6" t="e">
        <f ca="1"/>
        <v>#NAME?</v>
      </c>
    </row>
    <row r="968" spans="1:1">
      <c r="A968" s="6" t="e">
        <f ca="1"/>
        <v>#NAME?</v>
      </c>
    </row>
    <row r="969" spans="1:1">
      <c r="A969" s="6" t="e">
        <f ca="1"/>
        <v>#NAME?</v>
      </c>
    </row>
    <row r="970" spans="1:1">
      <c r="A970" s="6" t="e">
        <f ca="1"/>
        <v>#NAME?</v>
      </c>
    </row>
    <row r="971" spans="1:1">
      <c r="A971" s="6" t="e">
        <f ca="1"/>
        <v>#NAME?</v>
      </c>
    </row>
    <row r="972" spans="1:1">
      <c r="A972" s="6" t="e">
        <f ca="1"/>
        <v>#NAME?</v>
      </c>
    </row>
    <row r="973" spans="1:1">
      <c r="A973" s="6" t="e">
        <f ca="1"/>
        <v>#NAME?</v>
      </c>
    </row>
    <row r="974" spans="1:1">
      <c r="A974" s="6" t="e">
        <f ca="1"/>
        <v>#NAME?</v>
      </c>
    </row>
    <row r="975" spans="1:1">
      <c r="A975" s="6" t="e">
        <f ca="1"/>
        <v>#NAME?</v>
      </c>
    </row>
    <row r="976" spans="1:1">
      <c r="A976" s="6" t="e">
        <f ca="1"/>
        <v>#NAME?</v>
      </c>
    </row>
    <row r="977" spans="1:1">
      <c r="A977" s="6" t="e">
        <f ca="1"/>
        <v>#NAME?</v>
      </c>
    </row>
    <row r="978" spans="1:1">
      <c r="A978" s="6" t="e">
        <f ca="1"/>
        <v>#NAME?</v>
      </c>
    </row>
    <row r="979" spans="1:1">
      <c r="A979" s="6" t="e">
        <f ca="1"/>
        <v>#NAME?</v>
      </c>
    </row>
    <row r="980" spans="1:1">
      <c r="A980" s="6" t="e">
        <f ca="1"/>
        <v>#NAME?</v>
      </c>
    </row>
    <row r="981" spans="1:1">
      <c r="A981" s="6" t="e">
        <f ca="1"/>
        <v>#NAME?</v>
      </c>
    </row>
    <row r="982" spans="1:1">
      <c r="A982" s="6" t="e">
        <f ca="1"/>
        <v>#NAME?</v>
      </c>
    </row>
    <row r="983" spans="1:1">
      <c r="A983" s="6" t="e">
        <f ca="1"/>
        <v>#NAME?</v>
      </c>
    </row>
    <row r="984" spans="1:1">
      <c r="A984" s="6" t="e">
        <f ca="1"/>
        <v>#NAME?</v>
      </c>
    </row>
    <row r="985" spans="1:1">
      <c r="A985" s="6" t="e">
        <f ca="1"/>
        <v>#NAME?</v>
      </c>
    </row>
    <row r="986" spans="1:1">
      <c r="A986" s="6" t="e">
        <f ca="1"/>
        <v>#NAME?</v>
      </c>
    </row>
    <row r="987" spans="1:1">
      <c r="A987" s="6" t="e">
        <f ca="1"/>
        <v>#NAME?</v>
      </c>
    </row>
    <row r="988" spans="1:1">
      <c r="A988" s="6" t="e">
        <f ca="1"/>
        <v>#NAME?</v>
      </c>
    </row>
    <row r="989" spans="1:1">
      <c r="A989" s="6" t="e">
        <f ca="1"/>
        <v>#NAME?</v>
      </c>
    </row>
    <row r="990" spans="1:1">
      <c r="A990" s="6" t="e">
        <f ca="1"/>
        <v>#NAME?</v>
      </c>
    </row>
    <row r="991" spans="1:1">
      <c r="A991" s="6" t="e">
        <f ca="1"/>
        <v>#NAME?</v>
      </c>
    </row>
    <row r="992" spans="1:1">
      <c r="A992" s="6" t="e">
        <f ca="1"/>
        <v>#NAME?</v>
      </c>
    </row>
    <row r="993" spans="1:1">
      <c r="A993" s="6" t="e">
        <f ca="1"/>
        <v>#NAME?</v>
      </c>
    </row>
    <row r="994" spans="1:1">
      <c r="A994" s="6" t="e">
        <f ca="1"/>
        <v>#NAME?</v>
      </c>
    </row>
    <row r="995" spans="1:1">
      <c r="A995" s="6" t="e">
        <f ca="1"/>
        <v>#NAME?</v>
      </c>
    </row>
    <row r="996" spans="1:1">
      <c r="A996" s="6" t="e">
        <f ca="1"/>
        <v>#NAME?</v>
      </c>
    </row>
    <row r="997" spans="1:1">
      <c r="A997" s="6" t="e">
        <f ca="1"/>
        <v>#NAME?</v>
      </c>
    </row>
    <row r="998" spans="1:1">
      <c r="A998" s="6" t="e">
        <f ca="1"/>
        <v>#NAME?</v>
      </c>
    </row>
    <row r="999" spans="1:1">
      <c r="A999" s="6" t="e">
        <f ca="1"/>
        <v>#NAME?</v>
      </c>
    </row>
    <row r="1000" spans="1:1">
      <c r="A1000" s="6" t="e">
        <f ca="1"/>
        <v>#NAME?</v>
      </c>
    </row>
    <row r="1001" spans="1:1">
      <c r="A1001" s="6" t="e">
        <f ca="1"/>
        <v>#NAME?</v>
      </c>
    </row>
    <row r="1002" spans="1:1">
      <c r="A1002" s="6" t="e">
        <f ca="1"/>
        <v>#NAME?</v>
      </c>
    </row>
    <row r="1003" spans="1:1">
      <c r="A1003" s="6" t="e">
        <f ca="1"/>
        <v>#NAME?</v>
      </c>
    </row>
    <row r="1004" spans="1:1">
      <c r="A1004" s="6" t="e">
        <f ca="1"/>
        <v>#NAME?</v>
      </c>
    </row>
    <row r="1005" spans="1:1">
      <c r="A1005" s="6" t="e">
        <f ca="1"/>
        <v>#NAME?</v>
      </c>
    </row>
    <row r="1006" spans="1:1">
      <c r="A1006" s="6" t="e">
        <f ca="1"/>
        <v>#NAME?</v>
      </c>
    </row>
    <row r="1007" spans="1:1">
      <c r="A1007" s="6" t="e">
        <f ca="1"/>
        <v>#NAME?</v>
      </c>
    </row>
    <row r="1008" spans="1:1">
      <c r="A1008" s="6" t="e">
        <f ca="1"/>
        <v>#NAME?</v>
      </c>
    </row>
    <row r="1009" spans="1:1">
      <c r="A1009" s="6" t="e">
        <f ca="1"/>
        <v>#NAME?</v>
      </c>
    </row>
    <row r="1010" spans="1:1">
      <c r="A1010" s="6" t="e">
        <f ca="1"/>
        <v>#NAME?</v>
      </c>
    </row>
    <row r="1011" spans="1:1">
      <c r="A1011" s="6" t="e">
        <f ca="1"/>
        <v>#NAME?</v>
      </c>
    </row>
    <row r="1012" spans="1:1">
      <c r="A1012" s="6" t="e">
        <f ca="1"/>
        <v>#NAME?</v>
      </c>
    </row>
    <row r="1013" spans="1:1">
      <c r="A1013" s="6" t="e">
        <f ca="1"/>
        <v>#NAME?</v>
      </c>
    </row>
    <row r="1014" spans="1:1">
      <c r="A1014" s="6" t="e">
        <f ca="1"/>
        <v>#NAME?</v>
      </c>
    </row>
    <row r="1015" spans="1:1">
      <c r="A1015" s="6" t="e">
        <f ca="1"/>
        <v>#NAME?</v>
      </c>
    </row>
    <row r="1016" spans="1:1">
      <c r="A1016" s="6" t="e">
        <f ca="1"/>
        <v>#NAME?</v>
      </c>
    </row>
    <row r="1017" spans="1:1">
      <c r="A1017" s="6" t="e">
        <f ca="1"/>
        <v>#NAME?</v>
      </c>
    </row>
    <row r="1018" spans="1:1">
      <c r="A1018" s="6" t="e">
        <f ca="1"/>
        <v>#NAME?</v>
      </c>
    </row>
    <row r="1019" spans="1:1">
      <c r="A1019" s="6" t="e">
        <f ca="1"/>
        <v>#NAME?</v>
      </c>
    </row>
    <row r="1020" spans="1:1">
      <c r="A1020" s="6" t="e">
        <f ca="1"/>
        <v>#NAME?</v>
      </c>
    </row>
    <row r="1021" spans="1:1">
      <c r="A1021" s="6" t="e">
        <f ca="1"/>
        <v>#NAME?</v>
      </c>
    </row>
    <row r="1022" spans="1:1">
      <c r="A1022" s="6" t="e">
        <f ca="1"/>
        <v>#NAME?</v>
      </c>
    </row>
    <row r="1023" spans="1:1">
      <c r="A1023" s="6" t="e">
        <f ca="1"/>
        <v>#NAME?</v>
      </c>
    </row>
    <row r="1024" spans="1:1">
      <c r="A1024" s="6" t="e">
        <f ca="1"/>
        <v>#NAME?</v>
      </c>
    </row>
    <row r="1025" spans="1:1">
      <c r="A1025" s="6" t="e">
        <f ca="1"/>
        <v>#NAME?</v>
      </c>
    </row>
    <row r="1026" spans="1:1">
      <c r="A1026" s="6" t="e">
        <f ca="1"/>
        <v>#NAME?</v>
      </c>
    </row>
    <row r="1027" spans="1:1">
      <c r="A1027" s="6" t="e">
        <f ca="1"/>
        <v>#NAME?</v>
      </c>
    </row>
    <row r="1028" spans="1:1">
      <c r="A1028" s="6" t="e">
        <f ca="1"/>
        <v>#NAME?</v>
      </c>
    </row>
    <row r="1029" spans="1:1">
      <c r="A1029" s="6" t="e">
        <f ca="1"/>
        <v>#NAME?</v>
      </c>
    </row>
    <row r="1030" spans="1:1">
      <c r="A1030" s="6" t="e">
        <f ca="1"/>
        <v>#NAME?</v>
      </c>
    </row>
    <row r="1031" spans="1:1">
      <c r="A1031" s="6" t="e">
        <f ca="1"/>
        <v>#NAME?</v>
      </c>
    </row>
    <row r="1032" spans="1:1">
      <c r="A1032" s="6" t="e">
        <f ca="1"/>
        <v>#NAME?</v>
      </c>
    </row>
    <row r="1033" spans="1:1">
      <c r="A1033" s="6" t="e">
        <f ca="1"/>
        <v>#NAME?</v>
      </c>
    </row>
    <row r="1034" spans="1:1">
      <c r="A1034" s="6" t="e">
        <f ca="1"/>
        <v>#NAME?</v>
      </c>
    </row>
    <row r="1035" spans="1:1">
      <c r="A1035" s="6" t="e">
        <f ca="1"/>
        <v>#NAME?</v>
      </c>
    </row>
    <row r="1036" spans="1:1">
      <c r="A1036" s="6" t="e">
        <f ca="1"/>
        <v>#NAME?</v>
      </c>
    </row>
    <row r="1037" spans="1:1">
      <c r="A1037" s="6" t="e">
        <f ca="1"/>
        <v>#NAME?</v>
      </c>
    </row>
    <row r="1038" spans="1:1">
      <c r="A1038" s="6" t="e">
        <f ca="1"/>
        <v>#NAME?</v>
      </c>
    </row>
    <row r="1039" spans="1:1">
      <c r="A1039" s="6" t="e">
        <f ca="1"/>
        <v>#NAME?</v>
      </c>
    </row>
    <row r="1040" spans="1:1">
      <c r="A1040" s="6" t="e">
        <f ca="1"/>
        <v>#NAME?</v>
      </c>
    </row>
    <row r="1041" spans="1:1">
      <c r="A1041" s="6" t="e">
        <f ca="1"/>
        <v>#NAME?</v>
      </c>
    </row>
    <row r="1042" spans="1:1">
      <c r="A1042" s="6" t="e">
        <f ca="1"/>
        <v>#NAME?</v>
      </c>
    </row>
    <row r="1043" spans="1:1">
      <c r="A1043" s="6" t="e">
        <f ca="1"/>
        <v>#NAME?</v>
      </c>
    </row>
    <row r="1044" spans="1:1">
      <c r="A1044" s="6" t="e">
        <f ca="1"/>
        <v>#NAME?</v>
      </c>
    </row>
    <row r="1045" spans="1:1">
      <c r="A1045" s="6" t="e">
        <f ca="1"/>
        <v>#NAME?</v>
      </c>
    </row>
    <row r="1046" spans="1:1">
      <c r="A1046" s="6" t="e">
        <f ca="1"/>
        <v>#NAME?</v>
      </c>
    </row>
    <row r="1047" spans="1:1">
      <c r="A1047" s="6" t="e">
        <f ca="1"/>
        <v>#NAME?</v>
      </c>
    </row>
    <row r="1048" spans="1:1">
      <c r="A1048" s="6" t="e">
        <f ca="1"/>
        <v>#NAME?</v>
      </c>
    </row>
    <row r="1049" spans="1:1">
      <c r="A1049" s="6" t="e">
        <f ca="1"/>
        <v>#NAME?</v>
      </c>
    </row>
    <row r="1050" spans="1:1">
      <c r="A1050" s="6" t="e">
        <f ca="1"/>
        <v>#NAME?</v>
      </c>
    </row>
    <row r="1051" spans="1:1">
      <c r="A1051" s="6" t="e">
        <f ca="1"/>
        <v>#NAME?</v>
      </c>
    </row>
    <row r="1052" spans="1:1">
      <c r="A1052" s="6" t="e">
        <f ca="1"/>
        <v>#NAME?</v>
      </c>
    </row>
    <row r="1053" spans="1:1">
      <c r="A1053" s="6" t="e">
        <f ca="1"/>
        <v>#NAME?</v>
      </c>
    </row>
    <row r="1054" spans="1:1">
      <c r="A1054" s="6" t="e">
        <f ca="1"/>
        <v>#NAME?</v>
      </c>
    </row>
    <row r="1055" spans="1:1">
      <c r="A1055" s="6" t="e">
        <f ca="1"/>
        <v>#NAME?</v>
      </c>
    </row>
    <row r="1056" spans="1:1">
      <c r="A1056" s="6" t="e">
        <f ca="1"/>
        <v>#NAME?</v>
      </c>
    </row>
    <row r="1057" spans="1:1">
      <c r="A1057" s="6" t="e">
        <f ca="1"/>
        <v>#NAME?</v>
      </c>
    </row>
    <row r="1058" spans="1:1">
      <c r="A1058" s="6" t="e">
        <f ca="1"/>
        <v>#NAME?</v>
      </c>
    </row>
    <row r="1059" spans="1:1">
      <c r="A1059" s="6" t="e">
        <f ca="1"/>
        <v>#NAME?</v>
      </c>
    </row>
    <row r="1060" spans="1:1">
      <c r="A1060" s="6" t="e">
        <f ca="1"/>
        <v>#NAME?</v>
      </c>
    </row>
    <row r="1061" spans="1:1">
      <c r="A1061" s="6" t="e">
        <f ca="1"/>
        <v>#NAME?</v>
      </c>
    </row>
    <row r="1062" spans="1:1">
      <c r="A1062" s="6" t="e">
        <f ca="1"/>
        <v>#NAME?</v>
      </c>
    </row>
    <row r="1063" spans="1:1">
      <c r="A1063" s="6" t="e">
        <f ca="1"/>
        <v>#NAME?</v>
      </c>
    </row>
    <row r="1064" spans="1:1">
      <c r="A1064" s="6" t="e">
        <f ca="1"/>
        <v>#NAME?</v>
      </c>
    </row>
    <row r="1065" spans="1:1">
      <c r="A1065" s="6" t="e">
        <f ca="1"/>
        <v>#NAME?</v>
      </c>
    </row>
    <row r="1066" spans="1:1">
      <c r="A1066" s="6" t="e">
        <f ca="1"/>
        <v>#NAME?</v>
      </c>
    </row>
    <row r="1067" spans="1:1">
      <c r="A1067" s="6" t="e">
        <f ca="1"/>
        <v>#NAME?</v>
      </c>
    </row>
    <row r="1068" spans="1:1">
      <c r="A1068" s="6" t="e">
        <f ca="1"/>
        <v>#NAME?</v>
      </c>
    </row>
    <row r="1069" spans="1:1">
      <c r="A1069" s="6" t="e">
        <f ca="1"/>
        <v>#NAME?</v>
      </c>
    </row>
    <row r="1070" spans="1:1">
      <c r="A1070" s="6" t="e">
        <f ca="1"/>
        <v>#NAME?</v>
      </c>
    </row>
    <row r="1071" spans="1:1">
      <c r="A1071" s="6" t="e">
        <f ca="1"/>
        <v>#NAME?</v>
      </c>
    </row>
    <row r="1072" spans="1:1">
      <c r="A1072" s="6" t="e">
        <f ca="1"/>
        <v>#NAME?</v>
      </c>
    </row>
    <row r="1073" spans="1:1">
      <c r="A1073" s="6" t="e">
        <f ca="1"/>
        <v>#NAME?</v>
      </c>
    </row>
    <row r="1074" spans="1:1">
      <c r="A1074" s="6" t="e">
        <f ca="1"/>
        <v>#NAME?</v>
      </c>
    </row>
    <row r="1075" spans="1:1">
      <c r="A1075" s="6" t="e">
        <f ca="1"/>
        <v>#NAME?</v>
      </c>
    </row>
    <row r="1076" spans="1:1">
      <c r="A1076" s="6" t="e">
        <f ca="1"/>
        <v>#NAME?</v>
      </c>
    </row>
    <row r="1077" spans="1:1">
      <c r="A1077" s="6" t="e">
        <f ca="1"/>
        <v>#NAME?</v>
      </c>
    </row>
    <row r="1078" spans="1:1">
      <c r="A1078" s="6" t="e">
        <f ca="1"/>
        <v>#NAME?</v>
      </c>
    </row>
    <row r="1079" spans="1:1">
      <c r="A1079" s="6" t="e">
        <f ca="1"/>
        <v>#NAME?</v>
      </c>
    </row>
    <row r="1080" spans="1:1">
      <c r="A1080" s="6" t="e">
        <f ca="1"/>
        <v>#NAME?</v>
      </c>
    </row>
    <row r="1081" spans="1:1">
      <c r="A1081" s="6" t="e">
        <f ca="1"/>
        <v>#NAME?</v>
      </c>
    </row>
    <row r="1082" spans="1:1">
      <c r="A1082" s="6" t="e">
        <f ca="1"/>
        <v>#NAME?</v>
      </c>
    </row>
    <row r="1083" spans="1:1">
      <c r="A1083" s="6" t="e">
        <f ca="1"/>
        <v>#NAME?</v>
      </c>
    </row>
    <row r="1084" spans="1:1">
      <c r="A1084" s="6" t="e">
        <f ca="1"/>
        <v>#NAME?</v>
      </c>
    </row>
    <row r="1085" spans="1:1">
      <c r="A1085" s="6" t="e">
        <f ca="1"/>
        <v>#NAME?</v>
      </c>
    </row>
    <row r="1086" spans="1:1">
      <c r="A1086" s="6" t="e">
        <f ca="1"/>
        <v>#NAME?</v>
      </c>
    </row>
    <row r="1087" spans="1:1">
      <c r="A1087" s="6" t="e">
        <f ca="1"/>
        <v>#NAME?</v>
      </c>
    </row>
    <row r="1088" spans="1:1">
      <c r="A1088" s="6" t="e">
        <f ca="1"/>
        <v>#NAME?</v>
      </c>
    </row>
    <row r="1089" spans="1:1">
      <c r="A1089" s="6" t="e">
        <f ca="1"/>
        <v>#NAME?</v>
      </c>
    </row>
    <row r="1090" spans="1:1">
      <c r="A1090" s="6" t="e">
        <f ca="1"/>
        <v>#NAME?</v>
      </c>
    </row>
    <row r="1091" spans="1:1">
      <c r="A1091" s="6" t="e">
        <f ca="1"/>
        <v>#NAME?</v>
      </c>
    </row>
    <row r="1092" spans="1:1">
      <c r="A1092" s="6" t="e">
        <f ca="1"/>
        <v>#NAME?</v>
      </c>
    </row>
    <row r="1093" spans="1:1">
      <c r="A1093" s="6" t="e">
        <f ca="1"/>
        <v>#NAME?</v>
      </c>
    </row>
    <row r="1094" spans="1:1">
      <c r="A1094" s="6" t="e">
        <f ca="1"/>
        <v>#NAME?</v>
      </c>
    </row>
    <row r="1095" spans="1:1">
      <c r="A1095" s="6" t="e">
        <f ca="1"/>
        <v>#NAME?</v>
      </c>
    </row>
    <row r="1096" spans="1:1">
      <c r="A1096" s="6" t="e">
        <f ca="1"/>
        <v>#NAME?</v>
      </c>
    </row>
    <row r="1097" spans="1:1">
      <c r="A1097" s="6" t="e">
        <f ca="1"/>
        <v>#NAME?</v>
      </c>
    </row>
    <row r="1098" spans="1:1">
      <c r="A1098" s="6" t="e">
        <f ca="1"/>
        <v>#NAME?</v>
      </c>
    </row>
    <row r="1099" spans="1:1">
      <c r="A1099" s="6" t="e">
        <f ca="1"/>
        <v>#NAME?</v>
      </c>
    </row>
    <row r="1100" spans="1:1">
      <c r="A1100" s="6" t="e">
        <f ca="1"/>
        <v>#NAME?</v>
      </c>
    </row>
    <row r="1101" spans="1:1">
      <c r="A1101" s="6" t="e">
        <f ca="1"/>
        <v>#NAME?</v>
      </c>
    </row>
    <row r="1102" spans="1:1">
      <c r="A1102" s="6" t="e">
        <f ca="1"/>
        <v>#NAME?</v>
      </c>
    </row>
    <row r="1103" spans="1:1">
      <c r="A1103" s="6" t="e">
        <f ca="1"/>
        <v>#NAME?</v>
      </c>
    </row>
    <row r="1104" spans="1:1">
      <c r="A1104" s="6" t="e">
        <f ca="1"/>
        <v>#NAME?</v>
      </c>
    </row>
    <row r="1105" spans="1:1">
      <c r="A1105" s="6" t="e">
        <f ca="1"/>
        <v>#NAME?</v>
      </c>
    </row>
    <row r="1106" spans="1:1">
      <c r="A1106" s="6" t="e">
        <f ca="1"/>
        <v>#NAME?</v>
      </c>
    </row>
    <row r="1107" spans="1:1">
      <c r="A1107" s="6" t="e">
        <f ca="1"/>
        <v>#NAME?</v>
      </c>
    </row>
    <row r="1108" spans="1:1">
      <c r="A1108" s="6" t="e">
        <f ca="1"/>
        <v>#NAME?</v>
      </c>
    </row>
    <row r="1109" spans="1:1">
      <c r="A1109" s="6" t="e">
        <f ca="1"/>
        <v>#NAME?</v>
      </c>
    </row>
    <row r="1110" spans="1:1">
      <c r="A1110" s="6" t="e">
        <f ca="1"/>
        <v>#NAME?</v>
      </c>
    </row>
    <row r="1111" spans="1:1">
      <c r="A1111" s="6" t="e">
        <f ca="1"/>
        <v>#NAME?</v>
      </c>
    </row>
    <row r="1112" spans="1:1">
      <c r="A1112" s="6" t="e">
        <f ca="1"/>
        <v>#NAME?</v>
      </c>
    </row>
    <row r="1113" spans="1:1">
      <c r="A1113" s="6" t="e">
        <f ca="1"/>
        <v>#NAME?</v>
      </c>
    </row>
    <row r="1114" spans="1:1">
      <c r="A1114" s="6" t="e">
        <f ca="1"/>
        <v>#NAME?</v>
      </c>
    </row>
    <row r="1115" spans="1:1">
      <c r="A1115" s="6" t="e">
        <f ca="1"/>
        <v>#NAME?</v>
      </c>
    </row>
    <row r="1116" spans="1:1">
      <c r="A1116" s="6" t="e">
        <f ca="1"/>
        <v>#NAME?</v>
      </c>
    </row>
    <row r="1117" spans="1:1">
      <c r="A1117" s="6" t="e">
        <f ca="1"/>
        <v>#NAME?</v>
      </c>
    </row>
    <row r="1118" spans="1:1">
      <c r="A1118" s="6" t="e">
        <f ca="1"/>
        <v>#NAME?</v>
      </c>
    </row>
    <row r="1119" spans="1:1">
      <c r="A1119" s="6" t="e">
        <f ca="1"/>
        <v>#NAME?</v>
      </c>
    </row>
    <row r="1120" spans="1:1">
      <c r="A1120" s="6" t="e">
        <f ca="1"/>
        <v>#NAME?</v>
      </c>
    </row>
    <row r="1121" spans="1:1">
      <c r="A1121" s="6" t="e">
        <f ca="1"/>
        <v>#NAME?</v>
      </c>
    </row>
    <row r="1122" spans="1:1">
      <c r="A1122" s="6" t="e">
        <f ca="1"/>
        <v>#NAME?</v>
      </c>
    </row>
    <row r="1123" spans="1:1">
      <c r="A1123" s="6" t="e">
        <f ca="1"/>
        <v>#NAME?</v>
      </c>
    </row>
    <row r="1124" spans="1:1">
      <c r="A1124" s="6" t="e">
        <f ca="1"/>
        <v>#NAME?</v>
      </c>
    </row>
    <row r="1125" spans="1:1">
      <c r="A1125" s="6" t="e">
        <f ca="1"/>
        <v>#NAME?</v>
      </c>
    </row>
    <row r="1126" spans="1:1">
      <c r="A1126" s="6" t="e">
        <f ca="1"/>
        <v>#NAME?</v>
      </c>
    </row>
    <row r="1127" spans="1:1">
      <c r="A1127" s="6" t="e">
        <f ca="1"/>
        <v>#NAME?</v>
      </c>
    </row>
    <row r="1128" spans="1:1">
      <c r="A1128" s="6" t="e">
        <f ca="1"/>
        <v>#NAME?</v>
      </c>
    </row>
    <row r="1129" spans="1:1">
      <c r="A1129" s="6" t="e">
        <f ca="1"/>
        <v>#NAME?</v>
      </c>
    </row>
    <row r="1130" spans="1:1">
      <c r="A1130" s="6" t="e">
        <f ca="1"/>
        <v>#NAME?</v>
      </c>
    </row>
    <row r="1131" spans="1:1">
      <c r="A1131" s="6" t="e">
        <f ca="1"/>
        <v>#NAME?</v>
      </c>
    </row>
    <row r="1132" spans="1:1">
      <c r="A1132" s="6" t="e">
        <f ca="1"/>
        <v>#NAME?</v>
      </c>
    </row>
    <row r="1133" spans="1:1">
      <c r="A1133" s="6" t="e">
        <f ca="1"/>
        <v>#NAME?</v>
      </c>
    </row>
    <row r="1134" spans="1:1">
      <c r="A1134" s="6" t="e">
        <f ca="1"/>
        <v>#NAME?</v>
      </c>
    </row>
    <row r="1135" spans="1:1">
      <c r="A1135" s="6" t="e">
        <f ca="1"/>
        <v>#NAME?</v>
      </c>
    </row>
    <row r="1136" spans="1:1">
      <c r="A1136" s="6" t="e">
        <f ca="1"/>
        <v>#NAME?</v>
      </c>
    </row>
    <row r="1137" spans="1:1">
      <c r="A1137" s="6" t="e">
        <f ca="1"/>
        <v>#NAME?</v>
      </c>
    </row>
    <row r="1138" spans="1:1">
      <c r="A1138" s="6" t="e">
        <f ca="1"/>
        <v>#NAME?</v>
      </c>
    </row>
    <row r="1139" spans="1:1">
      <c r="A1139" s="6" t="e">
        <f ca="1"/>
        <v>#NAME?</v>
      </c>
    </row>
    <row r="1140" spans="1:1">
      <c r="A1140" s="6" t="e">
        <f ca="1"/>
        <v>#NAME?</v>
      </c>
    </row>
    <row r="1141" spans="1:1">
      <c r="A1141" s="6" t="e">
        <f ca="1"/>
        <v>#NAME?</v>
      </c>
    </row>
    <row r="1142" spans="1:1">
      <c r="A1142" s="6" t="e">
        <f ca="1"/>
        <v>#NAME?</v>
      </c>
    </row>
    <row r="1143" spans="1:1">
      <c r="A1143" s="6" t="e">
        <f ca="1"/>
        <v>#NAME?</v>
      </c>
    </row>
    <row r="1144" spans="1:1">
      <c r="A1144" s="6" t="e">
        <f ca="1"/>
        <v>#NAME?</v>
      </c>
    </row>
    <row r="1145" spans="1:1">
      <c r="A1145" s="6" t="e">
        <f ca="1"/>
        <v>#NAME?</v>
      </c>
    </row>
    <row r="1146" spans="1:1">
      <c r="A1146" s="6" t="e">
        <f ca="1"/>
        <v>#NAME?</v>
      </c>
    </row>
    <row r="1147" spans="1:1">
      <c r="A1147" s="6" t="e">
        <f ca="1"/>
        <v>#NAME?</v>
      </c>
    </row>
    <row r="1148" spans="1:1">
      <c r="A1148" s="6" t="e">
        <f ca="1"/>
        <v>#NAME?</v>
      </c>
    </row>
    <row r="1149" spans="1:1">
      <c r="A1149" s="6" t="e">
        <f ca="1"/>
        <v>#NAME?</v>
      </c>
    </row>
    <row r="1150" spans="1:1">
      <c r="A1150" s="6" t="e">
        <f ca="1"/>
        <v>#NAME?</v>
      </c>
    </row>
    <row r="1151" spans="1:1">
      <c r="A1151" s="6" t="e">
        <f ca="1"/>
        <v>#NAME?</v>
      </c>
    </row>
    <row r="1152" spans="1:1">
      <c r="A1152" s="6" t="e">
        <f ca="1"/>
        <v>#NAME?</v>
      </c>
    </row>
    <row r="1153" spans="1:1">
      <c r="A1153" s="6" t="e">
        <f ca="1"/>
        <v>#NAME?</v>
      </c>
    </row>
    <row r="1154" spans="1:1">
      <c r="A1154" s="6" t="e">
        <f ca="1"/>
        <v>#NAME?</v>
      </c>
    </row>
    <row r="1155" spans="1:1">
      <c r="A1155" s="6" t="e">
        <f ca="1"/>
        <v>#NAME?</v>
      </c>
    </row>
    <row r="1156" spans="1:1">
      <c r="A1156" s="6" t="e">
        <f ca="1"/>
        <v>#NAME?</v>
      </c>
    </row>
    <row r="1157" spans="1:1">
      <c r="A1157" s="6" t="e">
        <f ca="1"/>
        <v>#NAME?</v>
      </c>
    </row>
    <row r="1158" spans="1:1">
      <c r="A1158" s="6" t="e">
        <f ca="1"/>
        <v>#NAME?</v>
      </c>
    </row>
    <row r="1159" spans="1:1">
      <c r="A1159" s="6" t="e">
        <f ca="1"/>
        <v>#NAME?</v>
      </c>
    </row>
    <row r="1160" spans="1:1">
      <c r="A1160" s="6" t="e">
        <f ca="1"/>
        <v>#NAME?</v>
      </c>
    </row>
    <row r="1161" spans="1:1">
      <c r="A1161" s="6" t="e">
        <f ca="1"/>
        <v>#NAME?</v>
      </c>
    </row>
    <row r="1162" spans="1:1">
      <c r="A1162" s="6" t="e">
        <f ca="1"/>
        <v>#NAME?</v>
      </c>
    </row>
    <row r="1163" spans="1:1">
      <c r="A1163" s="6" t="e">
        <f ca="1"/>
        <v>#NAME?</v>
      </c>
    </row>
    <row r="1164" spans="1:1">
      <c r="A1164" s="6" t="e">
        <f ca="1"/>
        <v>#NAME?</v>
      </c>
    </row>
    <row r="1165" spans="1:1">
      <c r="A1165" s="6" t="e">
        <f ca="1"/>
        <v>#NAME?</v>
      </c>
    </row>
    <row r="1166" spans="1:1">
      <c r="A1166" s="6" t="e">
        <f ca="1"/>
        <v>#NAME?</v>
      </c>
    </row>
    <row r="1167" spans="1:1">
      <c r="A1167" s="6" t="e">
        <f ca="1"/>
        <v>#NAME?</v>
      </c>
    </row>
    <row r="1168" spans="1:1">
      <c r="A1168" s="6" t="e">
        <f ca="1"/>
        <v>#NAME?</v>
      </c>
    </row>
    <row r="1169" spans="1:1">
      <c r="A1169" s="6" t="e">
        <f ca="1"/>
        <v>#NAME?</v>
      </c>
    </row>
    <row r="1170" spans="1:1">
      <c r="A1170" s="6" t="e">
        <f ca="1"/>
        <v>#NAME?</v>
      </c>
    </row>
    <row r="1171" spans="1:1">
      <c r="A1171" s="6" t="e">
        <f ca="1"/>
        <v>#NAME?</v>
      </c>
    </row>
    <row r="1172" spans="1:1">
      <c r="A1172" s="6" t="e">
        <f ca="1"/>
        <v>#NAME?</v>
      </c>
    </row>
    <row r="1173" spans="1:1">
      <c r="A1173" s="6" t="e">
        <f ca="1"/>
        <v>#NAME?</v>
      </c>
    </row>
    <row r="1174" spans="1:1">
      <c r="A1174" s="6" t="e">
        <f ca="1"/>
        <v>#NAME?</v>
      </c>
    </row>
    <row r="1175" spans="1:1">
      <c r="A1175" s="6" t="e">
        <f ca="1"/>
        <v>#NAME?</v>
      </c>
    </row>
    <row r="1176" spans="1:1">
      <c r="A1176" s="6" t="e">
        <f ca="1"/>
        <v>#NAME?</v>
      </c>
    </row>
    <row r="1177" spans="1:1">
      <c r="A1177" s="6" t="e">
        <f ca="1"/>
        <v>#NAME?</v>
      </c>
    </row>
    <row r="1178" spans="1:1">
      <c r="A1178" s="6" t="e">
        <f ca="1"/>
        <v>#NAME?</v>
      </c>
    </row>
    <row r="1179" spans="1:1">
      <c r="A1179" s="6" t="e">
        <f ca="1"/>
        <v>#NAME?</v>
      </c>
    </row>
    <row r="1180" spans="1:1">
      <c r="A1180" s="6" t="e">
        <f ca="1"/>
        <v>#NAME?</v>
      </c>
    </row>
    <row r="1181" spans="1:1">
      <c r="A1181" s="6" t="e">
        <f ca="1"/>
        <v>#NAME?</v>
      </c>
    </row>
    <row r="1182" spans="1:1">
      <c r="A1182" s="6" t="e">
        <f ca="1"/>
        <v>#NAME?</v>
      </c>
    </row>
    <row r="1183" spans="1:1">
      <c r="A1183" s="6" t="e">
        <f ca="1"/>
        <v>#NAME?</v>
      </c>
    </row>
    <row r="1184" spans="1:1">
      <c r="A1184" s="6" t="e">
        <f ca="1"/>
        <v>#NAME?</v>
      </c>
    </row>
    <row r="1185" spans="1:1">
      <c r="A1185" s="6" t="e">
        <f ca="1"/>
        <v>#NAME?</v>
      </c>
    </row>
    <row r="1186" spans="1:1">
      <c r="A1186" s="6" t="e">
        <f ca="1"/>
        <v>#NAME?</v>
      </c>
    </row>
    <row r="1187" spans="1:1">
      <c r="A1187" s="6" t="e">
        <f ca="1"/>
        <v>#NAME?</v>
      </c>
    </row>
    <row r="1188" spans="1:1">
      <c r="A1188" s="6" t="e">
        <f ca="1"/>
        <v>#NAME?</v>
      </c>
    </row>
    <row r="1189" spans="1:1">
      <c r="A1189" s="6" t="e">
        <f ca="1"/>
        <v>#NAME?</v>
      </c>
    </row>
    <row r="1190" spans="1:1">
      <c r="A1190" s="6" t="e">
        <f ca="1"/>
        <v>#NAME?</v>
      </c>
    </row>
    <row r="1191" spans="1:1">
      <c r="A1191" s="6" t="e">
        <f ca="1"/>
        <v>#NAME?</v>
      </c>
    </row>
    <row r="1192" spans="1:1">
      <c r="A1192" s="6" t="e">
        <f ca="1"/>
        <v>#NAME?</v>
      </c>
    </row>
    <row r="1193" spans="1:1">
      <c r="A1193" s="6" t="e">
        <f ca="1"/>
        <v>#NAME?</v>
      </c>
    </row>
    <row r="1194" spans="1:1">
      <c r="A1194" s="6" t="e">
        <f ca="1"/>
        <v>#NAME?</v>
      </c>
    </row>
    <row r="1195" spans="1:1">
      <c r="A1195" s="6" t="e">
        <f ca="1"/>
        <v>#NAME?</v>
      </c>
    </row>
    <row r="1196" spans="1:1">
      <c r="A1196" s="6" t="e">
        <f ca="1"/>
        <v>#NAME?</v>
      </c>
    </row>
    <row r="1197" spans="1:1">
      <c r="A1197" s="6" t="e">
        <f ca="1"/>
        <v>#NAME?</v>
      </c>
    </row>
    <row r="1198" spans="1:1">
      <c r="A1198" s="6" t="e">
        <f ca="1"/>
        <v>#NAME?</v>
      </c>
    </row>
    <row r="1199" spans="1:1">
      <c r="A1199" s="6" t="e">
        <f ca="1"/>
        <v>#NAME?</v>
      </c>
    </row>
    <row r="1200" spans="1:1">
      <c r="A1200" s="6" t="e">
        <f ca="1"/>
        <v>#NAME?</v>
      </c>
    </row>
    <row r="1201" spans="1:1">
      <c r="A1201" s="6" t="e">
        <f ca="1"/>
        <v>#NAME?</v>
      </c>
    </row>
    <row r="1202" spans="1:1">
      <c r="A1202" s="6" t="e">
        <f ca="1"/>
        <v>#NAME?</v>
      </c>
    </row>
    <row r="1203" spans="1:1">
      <c r="A1203" s="6" t="e">
        <f ca="1"/>
        <v>#NAME?</v>
      </c>
    </row>
    <row r="1204" spans="1:1">
      <c r="A1204" s="6" t="e">
        <f ca="1"/>
        <v>#NAME?</v>
      </c>
    </row>
    <row r="1205" spans="1:1">
      <c r="A1205" s="6" t="e">
        <f ca="1"/>
        <v>#NAME?</v>
      </c>
    </row>
    <row r="1206" spans="1:1">
      <c r="A1206" s="6" t="e">
        <f ca="1"/>
        <v>#NAME?</v>
      </c>
    </row>
    <row r="1207" spans="1:1">
      <c r="A1207" s="6" t="e">
        <f ca="1"/>
        <v>#NAME?</v>
      </c>
    </row>
    <row r="1208" spans="1:1">
      <c r="A1208" s="6" t="e">
        <f ca="1"/>
        <v>#NAME?</v>
      </c>
    </row>
    <row r="1209" spans="1:1">
      <c r="A1209" s="6" t="e">
        <f ca="1"/>
        <v>#NAME?</v>
      </c>
    </row>
    <row r="1210" spans="1:1">
      <c r="A1210" s="6" t="e">
        <f ca="1"/>
        <v>#NAME?</v>
      </c>
    </row>
    <row r="1211" spans="1:1">
      <c r="A1211" s="6" t="e">
        <f ca="1"/>
        <v>#NAME?</v>
      </c>
    </row>
    <row r="1212" spans="1:1">
      <c r="A1212" s="6" t="e">
        <f ca="1"/>
        <v>#NAME?</v>
      </c>
    </row>
    <row r="1213" spans="1:1">
      <c r="A1213" s="6" t="e">
        <f ca="1"/>
        <v>#NAME?</v>
      </c>
    </row>
    <row r="1214" spans="1:1">
      <c r="A1214" s="6" t="e">
        <f ca="1"/>
        <v>#NAME?</v>
      </c>
    </row>
    <row r="1215" spans="1:1">
      <c r="A1215" s="6" t="e">
        <f ca="1"/>
        <v>#NAME?</v>
      </c>
    </row>
    <row r="1216" spans="1:1">
      <c r="A1216" s="6" t="e">
        <f ca="1"/>
        <v>#NAME?</v>
      </c>
    </row>
    <row r="1217" spans="1:1">
      <c r="A1217" s="6" t="e">
        <f ca="1"/>
        <v>#NAME?</v>
      </c>
    </row>
    <row r="1218" spans="1:1">
      <c r="A1218" s="6" t="e">
        <f ca="1"/>
        <v>#NAME?</v>
      </c>
    </row>
    <row r="1219" spans="1:1">
      <c r="A1219" s="6" t="e">
        <f ca="1"/>
        <v>#NAME?</v>
      </c>
    </row>
    <row r="1220" spans="1:1">
      <c r="A1220" s="6" t="e">
        <f ca="1"/>
        <v>#NAME?</v>
      </c>
    </row>
    <row r="1221" spans="1:1">
      <c r="A1221" s="6" t="e">
        <f ca="1"/>
        <v>#NAME?</v>
      </c>
    </row>
    <row r="1222" spans="1:1">
      <c r="A1222" s="6" t="e">
        <f ca="1"/>
        <v>#NAME?</v>
      </c>
    </row>
    <row r="1223" spans="1:1">
      <c r="A1223" s="6" t="e">
        <f ca="1"/>
        <v>#NAME?</v>
      </c>
    </row>
    <row r="1224" spans="1:1">
      <c r="A1224" s="6" t="e">
        <f ca="1"/>
        <v>#NAME?</v>
      </c>
    </row>
    <row r="1225" spans="1:1">
      <c r="A1225" s="6" t="e">
        <f ca="1"/>
        <v>#NAME?</v>
      </c>
    </row>
    <row r="1226" spans="1:1">
      <c r="A1226" s="6" t="e">
        <f ca="1"/>
        <v>#NAME?</v>
      </c>
    </row>
    <row r="1227" spans="1:1">
      <c r="A1227" s="6" t="e">
        <f ca="1"/>
        <v>#NAME?</v>
      </c>
    </row>
    <row r="1228" spans="1:1">
      <c r="A1228" s="6" t="e">
        <f ca="1"/>
        <v>#NAME?</v>
      </c>
    </row>
    <row r="1229" spans="1:1">
      <c r="A1229" s="6" t="e">
        <f ca="1"/>
        <v>#NAME?</v>
      </c>
    </row>
    <row r="1230" spans="1:1">
      <c r="A1230" s="6" t="e">
        <f ca="1"/>
        <v>#NAME?</v>
      </c>
    </row>
    <row r="1231" spans="1:1">
      <c r="A1231" s="6" t="e">
        <f ca="1"/>
        <v>#NAME?</v>
      </c>
    </row>
    <row r="1232" spans="1:1">
      <c r="A1232" s="6" t="e">
        <f ca="1"/>
        <v>#NAME?</v>
      </c>
    </row>
    <row r="1233" spans="1:1">
      <c r="A1233" s="6" t="e">
        <f ca="1"/>
        <v>#NAME?</v>
      </c>
    </row>
    <row r="1234" spans="1:1">
      <c r="A1234" s="6" t="e">
        <f ca="1"/>
        <v>#NAME?</v>
      </c>
    </row>
    <row r="1235" spans="1:1">
      <c r="A1235" s="6" t="e">
        <f ca="1"/>
        <v>#NAME?</v>
      </c>
    </row>
    <row r="1236" spans="1:1">
      <c r="A1236" s="6" t="e">
        <f ca="1"/>
        <v>#NAME?</v>
      </c>
    </row>
    <row r="1237" spans="1:1">
      <c r="A1237" s="6" t="e">
        <f ca="1"/>
        <v>#NAME?</v>
      </c>
    </row>
    <row r="1238" spans="1:1">
      <c r="A1238" s="6" t="e">
        <f ca="1"/>
        <v>#NAME?</v>
      </c>
    </row>
    <row r="1239" spans="1:1">
      <c r="A1239" s="6" t="e">
        <f ca="1"/>
        <v>#NAME?</v>
      </c>
    </row>
    <row r="1240" spans="1:1">
      <c r="A1240" s="6" t="e">
        <f ca="1"/>
        <v>#NAME?</v>
      </c>
    </row>
    <row r="1241" spans="1:1">
      <c r="A1241" s="6" t="e">
        <f ca="1"/>
        <v>#NAME?</v>
      </c>
    </row>
    <row r="1242" spans="1:1">
      <c r="A1242" s="6" t="e">
        <f ca="1"/>
        <v>#NAME?</v>
      </c>
    </row>
    <row r="1243" spans="1:1">
      <c r="A1243" s="6" t="e">
        <f ca="1"/>
        <v>#NAME?</v>
      </c>
    </row>
    <row r="1244" spans="1:1">
      <c r="A1244" s="6" t="e">
        <f ca="1"/>
        <v>#NAME?</v>
      </c>
    </row>
    <row r="1245" spans="1:1">
      <c r="A1245" s="6" t="e">
        <f ca="1"/>
        <v>#NAME?</v>
      </c>
    </row>
    <row r="1246" spans="1:1">
      <c r="A1246" s="6" t="e">
        <f ca="1"/>
        <v>#NAME?</v>
      </c>
    </row>
    <row r="1247" spans="1:1">
      <c r="A1247" s="6" t="e">
        <f ca="1"/>
        <v>#NAME?</v>
      </c>
    </row>
    <row r="1248" spans="1:1">
      <c r="A1248" s="6" t="e">
        <f ca="1"/>
        <v>#NAME?</v>
      </c>
    </row>
    <row r="1249" spans="1:1">
      <c r="A1249" s="6" t="e">
        <f ca="1"/>
        <v>#NAME?</v>
      </c>
    </row>
    <row r="1250" spans="1:1">
      <c r="A1250" s="6" t="e">
        <f ca="1"/>
        <v>#NAME?</v>
      </c>
    </row>
    <row r="1251" spans="1:1">
      <c r="A1251" s="6" t="e">
        <f ca="1"/>
        <v>#NAME?</v>
      </c>
    </row>
    <row r="1252" spans="1:1">
      <c r="A1252" s="6" t="e">
        <f ca="1"/>
        <v>#NAME?</v>
      </c>
    </row>
    <row r="1253" spans="1:1">
      <c r="A1253" s="6" t="e">
        <f ca="1"/>
        <v>#NAME?</v>
      </c>
    </row>
    <row r="1254" spans="1:1">
      <c r="A1254" s="6" t="e">
        <f ca="1"/>
        <v>#NAME?</v>
      </c>
    </row>
    <row r="1255" spans="1:1">
      <c r="A1255" s="6" t="e">
        <f ca="1"/>
        <v>#NAME?</v>
      </c>
    </row>
    <row r="1256" spans="1:1">
      <c r="A1256" s="6" t="e">
        <f ca="1"/>
        <v>#NAME?</v>
      </c>
    </row>
    <row r="1257" spans="1:1">
      <c r="A1257" s="6" t="e">
        <f ca="1"/>
        <v>#NAME?</v>
      </c>
    </row>
    <row r="1258" spans="1:1">
      <c r="A1258" s="6" t="e">
        <f ca="1"/>
        <v>#NAME?</v>
      </c>
    </row>
    <row r="1259" spans="1:1">
      <c r="A1259" s="6" t="e">
        <f ca="1"/>
        <v>#NAME?</v>
      </c>
    </row>
    <row r="1260" spans="1:1">
      <c r="A1260" s="6" t="e">
        <f ca="1"/>
        <v>#NAME?</v>
      </c>
    </row>
    <row r="1261" spans="1:1">
      <c r="A1261" s="6" t="e">
        <f ca="1"/>
        <v>#NAME?</v>
      </c>
    </row>
    <row r="1262" spans="1:1">
      <c r="A1262" s="6" t="e">
        <f ca="1"/>
        <v>#NAME?</v>
      </c>
    </row>
    <row r="1263" spans="1:1">
      <c r="A1263" s="6" t="e">
        <f ca="1"/>
        <v>#NAME?</v>
      </c>
    </row>
    <row r="1264" spans="1:1">
      <c r="A1264" s="6" t="e">
        <f ca="1"/>
        <v>#NAME?</v>
      </c>
    </row>
    <row r="1265" spans="1:1">
      <c r="A1265" s="6" t="e">
        <f ca="1"/>
        <v>#NAME?</v>
      </c>
    </row>
    <row r="1266" spans="1:1">
      <c r="A1266" s="6" t="e">
        <f ca="1"/>
        <v>#NAME?</v>
      </c>
    </row>
    <row r="1267" spans="1:1">
      <c r="A1267" s="6" t="e">
        <f ca="1"/>
        <v>#NAME?</v>
      </c>
    </row>
    <row r="1268" spans="1:1">
      <c r="A1268" s="6" t="e">
        <f ca="1"/>
        <v>#NAME?</v>
      </c>
    </row>
    <row r="1269" spans="1:1">
      <c r="A1269" s="6" t="e">
        <f ca="1"/>
        <v>#NAME?</v>
      </c>
    </row>
    <row r="1270" spans="1:1">
      <c r="A1270" s="6" t="e">
        <f ca="1"/>
        <v>#NAME?</v>
      </c>
    </row>
    <row r="1271" spans="1:1">
      <c r="A1271" s="6" t="e">
        <f ca="1"/>
        <v>#NAME?</v>
      </c>
    </row>
    <row r="1272" spans="1:1">
      <c r="A1272" s="6" t="e">
        <f ca="1"/>
        <v>#NAME?</v>
      </c>
    </row>
    <row r="1273" spans="1:1">
      <c r="A1273" s="6" t="e">
        <f ca="1"/>
        <v>#NAME?</v>
      </c>
    </row>
    <row r="1274" spans="1:1">
      <c r="A1274" s="6" t="e">
        <f ca="1"/>
        <v>#NAME?</v>
      </c>
    </row>
    <row r="1275" spans="1:1">
      <c r="A1275" s="6" t="e">
        <f ca="1"/>
        <v>#NAME?</v>
      </c>
    </row>
    <row r="1276" spans="1:1">
      <c r="A1276" s="6" t="e">
        <f ca="1"/>
        <v>#NAME?</v>
      </c>
    </row>
    <row r="1277" spans="1:1">
      <c r="A1277" s="6" t="e">
        <f ca="1"/>
        <v>#NAME?</v>
      </c>
    </row>
    <row r="1278" spans="1:1">
      <c r="A1278" s="6" t="e">
        <f ca="1"/>
        <v>#NAME?</v>
      </c>
    </row>
    <row r="1279" spans="1:1">
      <c r="A1279" s="6" t="e">
        <f ca="1"/>
        <v>#NAME?</v>
      </c>
    </row>
    <row r="1280" spans="1:1">
      <c r="A1280" s="6" t="e">
        <f ca="1"/>
        <v>#NAME?</v>
      </c>
    </row>
    <row r="1281" spans="1:1">
      <c r="A1281" s="6" t="e">
        <f ca="1"/>
        <v>#NAME?</v>
      </c>
    </row>
    <row r="1282" spans="1:1">
      <c r="A1282" s="6" t="e">
        <f ca="1"/>
        <v>#NAME?</v>
      </c>
    </row>
    <row r="1283" spans="1:1">
      <c r="A1283" s="6" t="e">
        <f ca="1"/>
        <v>#NAME?</v>
      </c>
    </row>
    <row r="1284" spans="1:1">
      <c r="A1284" s="6" t="e">
        <f ca="1"/>
        <v>#NAME?</v>
      </c>
    </row>
    <row r="1285" spans="1:1">
      <c r="A1285" s="6" t="e">
        <f ca="1"/>
        <v>#NAME?</v>
      </c>
    </row>
    <row r="1286" spans="1:1">
      <c r="A1286" s="6" t="e">
        <f ca="1"/>
        <v>#NAME?</v>
      </c>
    </row>
    <row r="1287" spans="1:1">
      <c r="A1287" s="6" t="e">
        <f ca="1"/>
        <v>#NAME?</v>
      </c>
    </row>
    <row r="1288" spans="1:1">
      <c r="A1288" s="6" t="e">
        <f ca="1"/>
        <v>#NAME?</v>
      </c>
    </row>
    <row r="1289" spans="1:1">
      <c r="A1289" s="6" t="e">
        <f ca="1"/>
        <v>#NAME?</v>
      </c>
    </row>
    <row r="1290" spans="1:1">
      <c r="A1290" s="6" t="e">
        <f ca="1"/>
        <v>#NAME?</v>
      </c>
    </row>
    <row r="1291" spans="1:1">
      <c r="A1291" s="6" t="e">
        <f ca="1"/>
        <v>#NAME?</v>
      </c>
    </row>
    <row r="1292" spans="1:1">
      <c r="A1292" s="6" t="e">
        <f ca="1"/>
        <v>#NAME?</v>
      </c>
    </row>
    <row r="1293" spans="1:1">
      <c r="A1293" s="6" t="e">
        <f ca="1"/>
        <v>#NAME?</v>
      </c>
    </row>
    <row r="1294" spans="1:1">
      <c r="A1294" s="6" t="e">
        <f ca="1"/>
        <v>#NAME?</v>
      </c>
    </row>
    <row r="1295" spans="1:1">
      <c r="A1295" s="6" t="e">
        <f ca="1"/>
        <v>#NAME?</v>
      </c>
    </row>
    <row r="1296" spans="1:1">
      <c r="A1296" s="6" t="e">
        <f ca="1"/>
        <v>#NAME?</v>
      </c>
    </row>
    <row r="1297" spans="1:1">
      <c r="A1297" s="6" t="e">
        <f ca="1"/>
        <v>#NAME?</v>
      </c>
    </row>
    <row r="1298" spans="1:1">
      <c r="A1298" s="6" t="e">
        <f ca="1"/>
        <v>#NAME?</v>
      </c>
    </row>
    <row r="1299" spans="1:1">
      <c r="A1299" s="6" t="e">
        <f ca="1"/>
        <v>#NAME?</v>
      </c>
    </row>
    <row r="1300" spans="1:1">
      <c r="A1300" s="6" t="e">
        <f ca="1"/>
        <v>#NAME?</v>
      </c>
    </row>
    <row r="1301" spans="1:1">
      <c r="A1301" s="6" t="e">
        <f ca="1"/>
        <v>#NAME?</v>
      </c>
    </row>
    <row r="1302" spans="1:1">
      <c r="A1302" s="6" t="e">
        <f ca="1"/>
        <v>#NAME?</v>
      </c>
    </row>
    <row r="1303" spans="1:1">
      <c r="A1303" s="6" t="e">
        <f ca="1"/>
        <v>#NAME?</v>
      </c>
    </row>
    <row r="1304" spans="1:1">
      <c r="A1304" s="6" t="e">
        <f ca="1"/>
        <v>#NAME?</v>
      </c>
    </row>
    <row r="1305" spans="1:1">
      <c r="A1305" s="6" t="e">
        <f ca="1"/>
        <v>#NAME?</v>
      </c>
    </row>
    <row r="1306" spans="1:1">
      <c r="A1306" s="6" t="e">
        <f ca="1"/>
        <v>#NAME?</v>
      </c>
    </row>
    <row r="1307" spans="1:1">
      <c r="A1307" s="6" t="e">
        <f ca="1"/>
        <v>#NAME?</v>
      </c>
    </row>
    <row r="1308" spans="1:1">
      <c r="A1308" s="6" t="e">
        <f ca="1"/>
        <v>#NAME?</v>
      </c>
    </row>
    <row r="1309" spans="1:1">
      <c r="A1309" s="6" t="e">
        <f ca="1"/>
        <v>#NAME?</v>
      </c>
    </row>
    <row r="1310" spans="1:1">
      <c r="A1310" s="6" t="e">
        <f ca="1"/>
        <v>#NAME?</v>
      </c>
    </row>
    <row r="1311" spans="1:1">
      <c r="A1311" s="6" t="e">
        <f ca="1"/>
        <v>#NAME?</v>
      </c>
    </row>
    <row r="1312" spans="1:1">
      <c r="A1312" s="6" t="e">
        <f ca="1"/>
        <v>#NAME?</v>
      </c>
    </row>
    <row r="1313" spans="1:1">
      <c r="A1313" s="6" t="e">
        <f ca="1"/>
        <v>#NAME?</v>
      </c>
    </row>
    <row r="1314" spans="1:1">
      <c r="A1314" s="6" t="e">
        <f ca="1"/>
        <v>#NAME?</v>
      </c>
    </row>
    <row r="1315" spans="1:1">
      <c r="A1315" s="6" t="e">
        <f ca="1"/>
        <v>#NAME?</v>
      </c>
    </row>
    <row r="1316" spans="1:1">
      <c r="A1316" s="6" t="e">
        <f ca="1"/>
        <v>#NAME?</v>
      </c>
    </row>
    <row r="1317" spans="1:1">
      <c r="A1317" s="6" t="e">
        <f ca="1"/>
        <v>#NAME?</v>
      </c>
    </row>
    <row r="1318" spans="1:1">
      <c r="A1318" s="6" t="e">
        <f ca="1"/>
        <v>#NAME?</v>
      </c>
    </row>
    <row r="1319" spans="1:1">
      <c r="A1319" s="6" t="e">
        <f ca="1"/>
        <v>#NAME?</v>
      </c>
    </row>
    <row r="1320" spans="1:1">
      <c r="A1320" s="6" t="e">
        <f ca="1"/>
        <v>#NAME?</v>
      </c>
    </row>
    <row r="1321" spans="1:1">
      <c r="A1321" s="6" t="e">
        <f ca="1"/>
        <v>#NAME?</v>
      </c>
    </row>
    <row r="1322" spans="1:1">
      <c r="A1322" s="6" t="e">
        <f ca="1"/>
        <v>#NAME?</v>
      </c>
    </row>
    <row r="1323" spans="1:1">
      <c r="A1323" s="6" t="e">
        <f ca="1"/>
        <v>#NAME?</v>
      </c>
    </row>
    <row r="1324" spans="1:1">
      <c r="A1324" s="6" t="e">
        <f ca="1"/>
        <v>#NAME?</v>
      </c>
    </row>
    <row r="1325" spans="1:1">
      <c r="A1325" s="6" t="e">
        <f ca="1"/>
        <v>#NAME?</v>
      </c>
    </row>
    <row r="1326" spans="1:1">
      <c r="A1326" s="6" t="e">
        <f ca="1"/>
        <v>#NAME?</v>
      </c>
    </row>
    <row r="1327" spans="1:1">
      <c r="A1327" s="6" t="e">
        <f ca="1"/>
        <v>#NAME?</v>
      </c>
    </row>
    <row r="1328" spans="1:1">
      <c r="A1328" s="6" t="e">
        <f ca="1"/>
        <v>#NAME?</v>
      </c>
    </row>
    <row r="1329" spans="1:1">
      <c r="A1329" s="6" t="e">
        <f ca="1"/>
        <v>#NAME?</v>
      </c>
    </row>
    <row r="1330" spans="1:1">
      <c r="A1330" s="6" t="e">
        <f ca="1"/>
        <v>#NAME?</v>
      </c>
    </row>
    <row r="1331" spans="1:1">
      <c r="A1331" s="6" t="e">
        <f ca="1"/>
        <v>#NAME?</v>
      </c>
    </row>
    <row r="1332" spans="1:1">
      <c r="A1332" s="6" t="e">
        <f ca="1"/>
        <v>#NAME?</v>
      </c>
    </row>
    <row r="1333" spans="1:1">
      <c r="A1333" s="6" t="e">
        <f ca="1"/>
        <v>#NAME?</v>
      </c>
    </row>
    <row r="1334" spans="1:1">
      <c r="A1334" s="6" t="e">
        <f ca="1"/>
        <v>#NAME?</v>
      </c>
    </row>
    <row r="1335" spans="1:1">
      <c r="A1335" s="6" t="e">
        <f ca="1"/>
        <v>#NAME?</v>
      </c>
    </row>
    <row r="1336" spans="1:1">
      <c r="A1336" s="6" t="e">
        <f ca="1"/>
        <v>#NAME?</v>
      </c>
    </row>
    <row r="1337" spans="1:1">
      <c r="A1337" s="6" t="e">
        <f ca="1"/>
        <v>#NAME?</v>
      </c>
    </row>
    <row r="1338" spans="1:1">
      <c r="A1338" s="6" t="e">
        <f ca="1"/>
        <v>#NAME?</v>
      </c>
    </row>
    <row r="1339" spans="1:1">
      <c r="A1339" s="6" t="e">
        <f ca="1"/>
        <v>#NAME?</v>
      </c>
    </row>
    <row r="1340" spans="1:1">
      <c r="A1340" s="6" t="e">
        <f ca="1"/>
        <v>#NAME?</v>
      </c>
    </row>
    <row r="1341" spans="1:1">
      <c r="A1341" s="6" t="e">
        <f ca="1"/>
        <v>#NAME?</v>
      </c>
    </row>
    <row r="1342" spans="1:1">
      <c r="A1342" s="6" t="e">
        <f ca="1"/>
        <v>#NAME?</v>
      </c>
    </row>
    <row r="1343" spans="1:1">
      <c r="A1343" s="6" t="e">
        <f ca="1"/>
        <v>#NAME?</v>
      </c>
    </row>
    <row r="1344" spans="1:1">
      <c r="A1344" s="6" t="e">
        <f ca="1"/>
        <v>#NAME?</v>
      </c>
    </row>
    <row r="1345" spans="1:1">
      <c r="A1345" s="6" t="e">
        <f ca="1"/>
        <v>#NAME?</v>
      </c>
    </row>
    <row r="1346" spans="1:1">
      <c r="A1346" s="6" t="e">
        <f ca="1"/>
        <v>#NAME?</v>
      </c>
    </row>
    <row r="1347" spans="1:1">
      <c r="A1347" s="6" t="e">
        <f ca="1"/>
        <v>#NAME?</v>
      </c>
    </row>
    <row r="1348" spans="1:1">
      <c r="A1348" s="6" t="e">
        <f ca="1"/>
        <v>#NAME?</v>
      </c>
    </row>
    <row r="1349" spans="1:1">
      <c r="A1349" s="6" t="e">
        <f ca="1"/>
        <v>#NAME?</v>
      </c>
    </row>
    <row r="1350" spans="1:1">
      <c r="A1350" s="6" t="e">
        <f ca="1"/>
        <v>#NAME?</v>
      </c>
    </row>
    <row r="1351" spans="1:1">
      <c r="A1351" s="6" t="e">
        <f ca="1"/>
        <v>#NAME?</v>
      </c>
    </row>
    <row r="1352" spans="1:1">
      <c r="A1352" s="6" t="e">
        <f ca="1"/>
        <v>#NAME?</v>
      </c>
    </row>
    <row r="1353" spans="1:1">
      <c r="A1353" s="6" t="e">
        <f ca="1"/>
        <v>#NAME?</v>
      </c>
    </row>
    <row r="1354" spans="1:1">
      <c r="A1354" s="6" t="e">
        <f ca="1"/>
        <v>#NAME?</v>
      </c>
    </row>
    <row r="1355" spans="1:1">
      <c r="A1355" s="6" t="e">
        <f ca="1"/>
        <v>#NAME?</v>
      </c>
    </row>
    <row r="1356" spans="1:1">
      <c r="A1356" s="6" t="e">
        <f ca="1"/>
        <v>#NAME?</v>
      </c>
    </row>
    <row r="1357" spans="1:1">
      <c r="A1357" s="6" t="e">
        <f ca="1"/>
        <v>#NAME?</v>
      </c>
    </row>
    <row r="1358" spans="1:1">
      <c r="A1358" s="6" t="e">
        <f ca="1"/>
        <v>#NAME?</v>
      </c>
    </row>
    <row r="1359" spans="1:1">
      <c r="A1359" s="6" t="e">
        <f ca="1"/>
        <v>#NAME?</v>
      </c>
    </row>
    <row r="1360" spans="1:1">
      <c r="A1360" s="6" t="e">
        <f ca="1"/>
        <v>#NAME?</v>
      </c>
    </row>
    <row r="1361" spans="1:1">
      <c r="A1361" s="6" t="e">
        <f ca="1"/>
        <v>#NAME?</v>
      </c>
    </row>
    <row r="1362" spans="1:1">
      <c r="A1362" s="6" t="e">
        <f ca="1"/>
        <v>#NAME?</v>
      </c>
    </row>
    <row r="1363" spans="1:1">
      <c r="A1363" s="6" t="e">
        <f ca="1"/>
        <v>#NAME?</v>
      </c>
    </row>
    <row r="1364" spans="1:1">
      <c r="A1364" s="6" t="e">
        <f ca="1"/>
        <v>#NAME?</v>
      </c>
    </row>
    <row r="1365" spans="1:1">
      <c r="A1365" s="6" t="e">
        <f ca="1"/>
        <v>#NAME?</v>
      </c>
    </row>
    <row r="1366" spans="1:1">
      <c r="A1366" s="6" t="e">
        <f ca="1"/>
        <v>#NAME?</v>
      </c>
    </row>
    <row r="1367" spans="1:1">
      <c r="A1367" s="6" t="e">
        <f ca="1"/>
        <v>#NAME?</v>
      </c>
    </row>
    <row r="1368" spans="1:1">
      <c r="A1368" s="6" t="e">
        <f ca="1"/>
        <v>#NAME?</v>
      </c>
    </row>
    <row r="1369" spans="1:1">
      <c r="A1369" s="6" t="e">
        <f ca="1"/>
        <v>#NAME?</v>
      </c>
    </row>
    <row r="1370" spans="1:1">
      <c r="A1370" s="6" t="e">
        <f ca="1"/>
        <v>#NAME?</v>
      </c>
    </row>
    <row r="1371" spans="1:1">
      <c r="A1371" s="6" t="e">
        <f ca="1"/>
        <v>#NAME?</v>
      </c>
    </row>
    <row r="1372" spans="1:1">
      <c r="A1372" s="6" t="e">
        <f ca="1"/>
        <v>#NAME?</v>
      </c>
    </row>
    <row r="1373" spans="1:1">
      <c r="A1373" s="6" t="e">
        <f ca="1"/>
        <v>#NAME?</v>
      </c>
    </row>
    <row r="1374" spans="1:1">
      <c r="A1374" s="6" t="e">
        <f ca="1"/>
        <v>#NAME?</v>
      </c>
    </row>
    <row r="1375" spans="1:1">
      <c r="A1375" s="6" t="e">
        <f ca="1"/>
        <v>#NAME?</v>
      </c>
    </row>
    <row r="1376" spans="1:1">
      <c r="A1376" s="6" t="e">
        <f ca="1"/>
        <v>#NAME?</v>
      </c>
    </row>
    <row r="1377" spans="1:1">
      <c r="A1377" s="6" t="e">
        <f ca="1"/>
        <v>#NAME?</v>
      </c>
    </row>
    <row r="1378" spans="1:1">
      <c r="A1378" s="6" t="e">
        <f ca="1"/>
        <v>#NAME?</v>
      </c>
    </row>
    <row r="1379" spans="1:1">
      <c r="A1379" s="6" t="e">
        <f ca="1"/>
        <v>#NAME?</v>
      </c>
    </row>
    <row r="1380" spans="1:1">
      <c r="A1380" s="6" t="e">
        <f ca="1"/>
        <v>#NAME?</v>
      </c>
    </row>
    <row r="1381" spans="1:1">
      <c r="A1381" s="6" t="e">
        <f ca="1"/>
        <v>#NAME?</v>
      </c>
    </row>
    <row r="1382" spans="1:1">
      <c r="A1382" s="6" t="e">
        <f ca="1"/>
        <v>#NAME?</v>
      </c>
    </row>
    <row r="1383" spans="1:1">
      <c r="A1383" s="6" t="e">
        <f ca="1"/>
        <v>#NAME?</v>
      </c>
    </row>
    <row r="1384" spans="1:1">
      <c r="A1384" s="6" t="e">
        <f ca="1"/>
        <v>#NAME?</v>
      </c>
    </row>
    <row r="1385" spans="1:1">
      <c r="A1385" s="6" t="e">
        <f ca="1"/>
        <v>#NAME?</v>
      </c>
    </row>
    <row r="1386" spans="1:1">
      <c r="A1386" s="6" t="e">
        <f ca="1"/>
        <v>#NAME?</v>
      </c>
    </row>
    <row r="1387" spans="1:1">
      <c r="A1387" s="6" t="e">
        <f ca="1"/>
        <v>#NAME?</v>
      </c>
    </row>
    <row r="1388" spans="1:1">
      <c r="A1388" s="6" t="e">
        <f ca="1"/>
        <v>#NAME?</v>
      </c>
    </row>
    <row r="1389" spans="1:1">
      <c r="A1389" s="6" t="e">
        <f ca="1"/>
        <v>#NAME?</v>
      </c>
    </row>
    <row r="1390" spans="1:1">
      <c r="A1390" s="6" t="e">
        <f ca="1"/>
        <v>#NAME?</v>
      </c>
    </row>
    <row r="1391" spans="1:1">
      <c r="A1391" s="6" t="e">
        <f ca="1"/>
        <v>#NAME?</v>
      </c>
    </row>
    <row r="1392" spans="1:1">
      <c r="A1392" s="6" t="e">
        <f ca="1"/>
        <v>#NAME?</v>
      </c>
    </row>
    <row r="1393" spans="1:1">
      <c r="A1393" s="6" t="e">
        <f ca="1"/>
        <v>#NAME?</v>
      </c>
    </row>
    <row r="1394" spans="1:1">
      <c r="A1394" s="6" t="e">
        <f ca="1"/>
        <v>#NAME?</v>
      </c>
    </row>
    <row r="1395" spans="1:1">
      <c r="A1395" s="6" t="e">
        <f ca="1"/>
        <v>#NAME?</v>
      </c>
    </row>
    <row r="1396" spans="1:1">
      <c r="A1396" s="6" t="e">
        <f ca="1"/>
        <v>#NAME?</v>
      </c>
    </row>
    <row r="1397" spans="1:1">
      <c r="A1397" s="6" t="e">
        <f ca="1"/>
        <v>#NAME?</v>
      </c>
    </row>
    <row r="1398" spans="1:1">
      <c r="A1398" s="6" t="e">
        <f ca="1"/>
        <v>#NAME?</v>
      </c>
    </row>
    <row r="1399" spans="1:1">
      <c r="A1399" s="6" t="e">
        <f ca="1"/>
        <v>#NAME?</v>
      </c>
    </row>
    <row r="1400" spans="1:1">
      <c r="A1400" s="6" t="e">
        <f ca="1"/>
        <v>#NAME?</v>
      </c>
    </row>
    <row r="1401" spans="1:1">
      <c r="A1401" s="6" t="e">
        <f ca="1"/>
        <v>#NAME?</v>
      </c>
    </row>
    <row r="1402" spans="1:1">
      <c r="A1402" s="6" t="e">
        <f ca="1"/>
        <v>#NAME?</v>
      </c>
    </row>
    <row r="1403" spans="1:1">
      <c r="A1403" s="6" t="e">
        <f ca="1"/>
        <v>#NAME?</v>
      </c>
    </row>
    <row r="1404" spans="1:1">
      <c r="A1404" s="6" t="e">
        <f ca="1"/>
        <v>#NAME?</v>
      </c>
    </row>
    <row r="1405" spans="1:1">
      <c r="A1405" s="6" t="e">
        <f ca="1"/>
        <v>#NAME?</v>
      </c>
    </row>
    <row r="1406" spans="1:1">
      <c r="A1406" s="6" t="e">
        <f ca="1"/>
        <v>#NAME?</v>
      </c>
    </row>
    <row r="1407" spans="1:1">
      <c r="A1407" s="6" t="e">
        <f ca="1"/>
        <v>#NAME?</v>
      </c>
    </row>
    <row r="1408" spans="1:1">
      <c r="A1408" s="6" t="e">
        <f ca="1"/>
        <v>#NAME?</v>
      </c>
    </row>
    <row r="1409" spans="1:1">
      <c r="A1409" s="6" t="e">
        <f ca="1"/>
        <v>#NAME?</v>
      </c>
    </row>
    <row r="1410" spans="1:1">
      <c r="A1410" s="6" t="e">
        <f ca="1"/>
        <v>#NAME?</v>
      </c>
    </row>
    <row r="1411" spans="1:1">
      <c r="A1411" s="6" t="e">
        <f ca="1"/>
        <v>#NAME?</v>
      </c>
    </row>
    <row r="1412" spans="1:1">
      <c r="A1412" s="6" t="e">
        <f ca="1"/>
        <v>#NAME?</v>
      </c>
    </row>
    <row r="1413" spans="1:1">
      <c r="A1413" s="6" t="e">
        <f ca="1"/>
        <v>#NAME?</v>
      </c>
    </row>
    <row r="1414" spans="1:1">
      <c r="A1414" s="6" t="e">
        <f ca="1"/>
        <v>#NAME?</v>
      </c>
    </row>
    <row r="1415" spans="1:1">
      <c r="A1415" s="6" t="e">
        <f ca="1"/>
        <v>#NAME?</v>
      </c>
    </row>
    <row r="1416" spans="1:1">
      <c r="A1416" s="6" t="e">
        <f ca="1"/>
        <v>#NAME?</v>
      </c>
    </row>
    <row r="1417" spans="1:1">
      <c r="A1417" s="6" t="e">
        <f ca="1"/>
        <v>#NAME?</v>
      </c>
    </row>
    <row r="1418" spans="1:1">
      <c r="A1418" s="6" t="e">
        <f ca="1"/>
        <v>#NAME?</v>
      </c>
    </row>
    <row r="1419" spans="1:1">
      <c r="A1419" s="6" t="e">
        <f ca="1"/>
        <v>#NAME?</v>
      </c>
    </row>
    <row r="1420" spans="1:1">
      <c r="A1420" s="6" t="e">
        <f ca="1"/>
        <v>#NAME?</v>
      </c>
    </row>
    <row r="1421" spans="1:1">
      <c r="A1421" s="6" t="e">
        <f ca="1"/>
        <v>#NAME?</v>
      </c>
    </row>
    <row r="1422" spans="1:1">
      <c r="A1422" s="6" t="e">
        <f ca="1"/>
        <v>#NAME?</v>
      </c>
    </row>
    <row r="1423" spans="1:1">
      <c r="A1423" s="6" t="e">
        <f ca="1"/>
        <v>#NAME?</v>
      </c>
    </row>
    <row r="1424" spans="1:1">
      <c r="A1424" s="6" t="e">
        <f ca="1"/>
        <v>#NAME?</v>
      </c>
    </row>
    <row r="1425" spans="1:1">
      <c r="A1425" s="6" t="e">
        <f ca="1"/>
        <v>#NAME?</v>
      </c>
    </row>
    <row r="1426" spans="1:1">
      <c r="A1426" s="6" t="e">
        <f ca="1"/>
        <v>#NAME?</v>
      </c>
    </row>
    <row r="1427" spans="1:1">
      <c r="A1427" s="6" t="e">
        <f ca="1"/>
        <v>#NAME?</v>
      </c>
    </row>
    <row r="1428" spans="1:1">
      <c r="A1428" s="6" t="e">
        <f ca="1"/>
        <v>#NAME?</v>
      </c>
    </row>
    <row r="1429" spans="1:1">
      <c r="A1429" s="6" t="e">
        <f ca="1"/>
        <v>#NAME?</v>
      </c>
    </row>
    <row r="1430" spans="1:1">
      <c r="A1430" s="6" t="e">
        <f ca="1"/>
        <v>#NAME?</v>
      </c>
    </row>
    <row r="1431" spans="1:1">
      <c r="A1431" s="6" t="e">
        <f ca="1"/>
        <v>#NAME?</v>
      </c>
    </row>
    <row r="1432" spans="1:1">
      <c r="A1432" s="6" t="e">
        <f ca="1"/>
        <v>#NAME?</v>
      </c>
    </row>
    <row r="1433" spans="1:1">
      <c r="A1433" s="6" t="e">
        <f ca="1"/>
        <v>#NAME?</v>
      </c>
    </row>
    <row r="1434" spans="1:1">
      <c r="A1434" s="6" t="e">
        <f ca="1"/>
        <v>#NAME?</v>
      </c>
    </row>
    <row r="1435" spans="1:1">
      <c r="A1435" s="6" t="e">
        <f ca="1"/>
        <v>#NAME?</v>
      </c>
    </row>
    <row r="1436" spans="1:1">
      <c r="A1436" s="6" t="e">
        <f ca="1"/>
        <v>#NAME?</v>
      </c>
    </row>
    <row r="1437" spans="1:1">
      <c r="A1437" s="6" t="e">
        <f ca="1"/>
        <v>#NAME?</v>
      </c>
    </row>
    <row r="1438" spans="1:1">
      <c r="A1438" s="6" t="e">
        <f ca="1"/>
        <v>#NAME?</v>
      </c>
    </row>
    <row r="1439" spans="1:1">
      <c r="A1439" s="6" t="e">
        <f ca="1"/>
        <v>#NAME?</v>
      </c>
    </row>
    <row r="1440" spans="1:1">
      <c r="A1440" s="6" t="e">
        <f ca="1"/>
        <v>#NAME?</v>
      </c>
    </row>
    <row r="1441" spans="1:1">
      <c r="A1441" s="6" t="e">
        <f ca="1"/>
        <v>#NAME?</v>
      </c>
    </row>
    <row r="1442" spans="1:1">
      <c r="A1442" s="6" t="e">
        <f ca="1"/>
        <v>#NAME?</v>
      </c>
    </row>
    <row r="1443" spans="1:1">
      <c r="A1443" s="6" t="e">
        <f ca="1"/>
        <v>#NAME?</v>
      </c>
    </row>
    <row r="1444" spans="1:1">
      <c r="A1444" s="6" t="e">
        <f ca="1"/>
        <v>#NAME?</v>
      </c>
    </row>
    <row r="1445" spans="1:1">
      <c r="A1445" s="6" t="e">
        <f ca="1"/>
        <v>#NAME?</v>
      </c>
    </row>
    <row r="1446" spans="1:1">
      <c r="A1446" s="6" t="e">
        <f ca="1"/>
        <v>#NAME?</v>
      </c>
    </row>
    <row r="1447" spans="1:1">
      <c r="A1447" s="6" t="e">
        <f ca="1"/>
        <v>#NAME?</v>
      </c>
    </row>
    <row r="1448" spans="1:1">
      <c r="A1448" s="6" t="e">
        <f ca="1"/>
        <v>#NAME?</v>
      </c>
    </row>
    <row r="1449" spans="1:1">
      <c r="A1449" s="6" t="e">
        <f ca="1"/>
        <v>#NAME?</v>
      </c>
    </row>
    <row r="1450" spans="1:1">
      <c r="A1450" s="6" t="e">
        <f ca="1"/>
        <v>#NAME?</v>
      </c>
    </row>
    <row r="1451" spans="1:1">
      <c r="A1451" s="6" t="e">
        <f ca="1"/>
        <v>#NAME?</v>
      </c>
    </row>
    <row r="1452" spans="1:1">
      <c r="A1452" s="6" t="e">
        <f ca="1"/>
        <v>#NAME?</v>
      </c>
    </row>
    <row r="1453" spans="1:1">
      <c r="A1453" s="6" t="e">
        <f ca="1"/>
        <v>#NAME?</v>
      </c>
    </row>
    <row r="1454" spans="1:1">
      <c r="A1454" s="6" t="e">
        <f ca="1"/>
        <v>#NAME?</v>
      </c>
    </row>
    <row r="1455" spans="1:1">
      <c r="A1455" s="6" t="e">
        <f ca="1"/>
        <v>#NAME?</v>
      </c>
    </row>
    <row r="1456" spans="1:1">
      <c r="A1456" s="6" t="e">
        <f ca="1"/>
        <v>#NAME?</v>
      </c>
    </row>
    <row r="1457" spans="1:1">
      <c r="A1457" s="6" t="e">
        <f ca="1"/>
        <v>#NAME?</v>
      </c>
    </row>
    <row r="1458" spans="1:1">
      <c r="A1458" s="6" t="e">
        <f ca="1"/>
        <v>#NAME?</v>
      </c>
    </row>
    <row r="1459" spans="1:1">
      <c r="A1459" s="6" t="e">
        <f ca="1"/>
        <v>#NAME?</v>
      </c>
    </row>
    <row r="1460" spans="1:1">
      <c r="A1460" s="6" t="e">
        <f ca="1"/>
        <v>#NAME?</v>
      </c>
    </row>
    <row r="1461" spans="1:1">
      <c r="A1461" s="6" t="e">
        <f ca="1"/>
        <v>#NAME?</v>
      </c>
    </row>
    <row r="1462" spans="1:1">
      <c r="A1462" s="6" t="e">
        <f ca="1"/>
        <v>#NAME?</v>
      </c>
    </row>
    <row r="1463" spans="1:1">
      <c r="A1463" s="6" t="e">
        <f ca="1"/>
        <v>#NAME?</v>
      </c>
    </row>
    <row r="1464" spans="1:1">
      <c r="A1464" s="6" t="e">
        <f ca="1"/>
        <v>#NAME?</v>
      </c>
    </row>
    <row r="1465" spans="1:1">
      <c r="A1465" s="6" t="e">
        <f ca="1"/>
        <v>#NAME?</v>
      </c>
    </row>
    <row r="1466" spans="1:1">
      <c r="A1466" s="6" t="e">
        <f ca="1"/>
        <v>#NAME?</v>
      </c>
    </row>
    <row r="1467" spans="1:1">
      <c r="A1467" s="6" t="e">
        <f ca="1"/>
        <v>#NAME?</v>
      </c>
    </row>
    <row r="1468" spans="1:1">
      <c r="A1468" s="6" t="e">
        <f ca="1"/>
        <v>#NAME?</v>
      </c>
    </row>
    <row r="1469" spans="1:1">
      <c r="A1469" s="6" t="e">
        <f ca="1"/>
        <v>#NAME?</v>
      </c>
    </row>
    <row r="1470" spans="1:1">
      <c r="A1470" s="6" t="e">
        <f ca="1"/>
        <v>#NAME?</v>
      </c>
    </row>
    <row r="1471" spans="1:1">
      <c r="A1471" s="6" t="e">
        <f ca="1"/>
        <v>#NAME?</v>
      </c>
    </row>
    <row r="1472" spans="1:1">
      <c r="A1472" s="6" t="e">
        <f ca="1"/>
        <v>#NAME?</v>
      </c>
    </row>
    <row r="1473" spans="1:1">
      <c r="A1473" s="6" t="e">
        <f ca="1"/>
        <v>#NAME?</v>
      </c>
    </row>
    <row r="1474" spans="1:1">
      <c r="A1474" s="6" t="e">
        <f ca="1"/>
        <v>#NAME?</v>
      </c>
    </row>
    <row r="1475" spans="1:1">
      <c r="A1475" s="6" t="e">
        <f ca="1"/>
        <v>#NAME?</v>
      </c>
    </row>
    <row r="1476" spans="1:1">
      <c r="A1476" s="6" t="e">
        <f ca="1"/>
        <v>#NAME?</v>
      </c>
    </row>
    <row r="1477" spans="1:1">
      <c r="A1477" s="6" t="e">
        <f ca="1"/>
        <v>#NAME?</v>
      </c>
    </row>
    <row r="1478" spans="1:1">
      <c r="A1478" s="6" t="e">
        <f ca="1"/>
        <v>#NAME?</v>
      </c>
    </row>
    <row r="1479" spans="1:1">
      <c r="A1479" s="6" t="e">
        <f ca="1"/>
        <v>#NAME?</v>
      </c>
    </row>
    <row r="1480" spans="1:1">
      <c r="A1480" s="6" t="e">
        <f ca="1"/>
        <v>#NAME?</v>
      </c>
    </row>
    <row r="1481" spans="1:1">
      <c r="A1481" s="6" t="e">
        <f ca="1"/>
        <v>#NAME?</v>
      </c>
    </row>
    <row r="1482" spans="1:1">
      <c r="A1482" s="6" t="e">
        <f ca="1"/>
        <v>#NAME?</v>
      </c>
    </row>
    <row r="1483" spans="1:1">
      <c r="A1483" s="6" t="e">
        <f ca="1"/>
        <v>#NAME?</v>
      </c>
    </row>
    <row r="1484" spans="1:1">
      <c r="A1484" s="6" t="e">
        <f ca="1"/>
        <v>#NAME?</v>
      </c>
    </row>
    <row r="1485" spans="1:1">
      <c r="A1485" s="6" t="e">
        <f ca="1"/>
        <v>#NAME?</v>
      </c>
    </row>
    <row r="1486" spans="1:1">
      <c r="A1486" s="6" t="e">
        <f ca="1"/>
        <v>#NAME?</v>
      </c>
    </row>
    <row r="1487" spans="1:1">
      <c r="A1487" s="6" t="e">
        <f ca="1"/>
        <v>#NAME?</v>
      </c>
    </row>
    <row r="1488" spans="1:1">
      <c r="A1488" s="6" t="e">
        <f ca="1"/>
        <v>#NAME?</v>
      </c>
    </row>
    <row r="1489" spans="1:1">
      <c r="A1489" s="6" t="e">
        <f ca="1"/>
        <v>#NAME?</v>
      </c>
    </row>
    <row r="1490" spans="1:1">
      <c r="A1490" s="6" t="e">
        <f ca="1"/>
        <v>#NAME?</v>
      </c>
    </row>
    <row r="1491" spans="1:1">
      <c r="A1491" s="6" t="e">
        <f ca="1"/>
        <v>#NAME?</v>
      </c>
    </row>
    <row r="1492" spans="1:1">
      <c r="A1492" s="6" t="e">
        <f ca="1"/>
        <v>#NAME?</v>
      </c>
    </row>
    <row r="1493" spans="1:1">
      <c r="A1493" s="6" t="e">
        <f ca="1"/>
        <v>#NAME?</v>
      </c>
    </row>
    <row r="1494" spans="1:1">
      <c r="A1494" s="6" t="e">
        <f ca="1"/>
        <v>#NAME?</v>
      </c>
    </row>
    <row r="1495" spans="1:1">
      <c r="A1495" s="6" t="e">
        <f ca="1"/>
        <v>#NAME?</v>
      </c>
    </row>
    <row r="1496" spans="1:1">
      <c r="A1496" s="6" t="e">
        <f ca="1"/>
        <v>#NAME?</v>
      </c>
    </row>
    <row r="1497" spans="1:1">
      <c r="A1497" s="6" t="e">
        <f ca="1"/>
        <v>#NAME?</v>
      </c>
    </row>
    <row r="1498" spans="1:1">
      <c r="A1498" s="6" t="e">
        <f ca="1"/>
        <v>#NAME?</v>
      </c>
    </row>
    <row r="1499" spans="1:1">
      <c r="A1499" s="6" t="e">
        <f ca="1"/>
        <v>#NAME?</v>
      </c>
    </row>
    <row r="1500" spans="1:1">
      <c r="A1500" s="6" t="e">
        <f ca="1"/>
        <v>#NAME?</v>
      </c>
    </row>
    <row r="1501" spans="1:1">
      <c r="A1501" s="6" t="e">
        <f ca="1"/>
        <v>#NAME?</v>
      </c>
    </row>
    <row r="1502" spans="1:1">
      <c r="A1502" s="6" t="e">
        <f ca="1"/>
        <v>#NAME?</v>
      </c>
    </row>
    <row r="1503" spans="1:1">
      <c r="A1503" s="6" t="e">
        <f ca="1"/>
        <v>#NAME?</v>
      </c>
    </row>
    <row r="1504" spans="1:1">
      <c r="A1504" s="6" t="e">
        <f ca="1"/>
        <v>#NAME?</v>
      </c>
    </row>
    <row r="1505" spans="1:1">
      <c r="A1505" s="6" t="e">
        <f ca="1"/>
        <v>#NAME?</v>
      </c>
    </row>
    <row r="1506" spans="1:1">
      <c r="A1506" s="6" t="e">
        <f ca="1"/>
        <v>#NAME?</v>
      </c>
    </row>
    <row r="1507" spans="1:1">
      <c r="A1507" s="6" t="e">
        <f ca="1"/>
        <v>#NAME?</v>
      </c>
    </row>
    <row r="1508" spans="1:1">
      <c r="A1508" s="6" t="e">
        <f ca="1"/>
        <v>#NAME?</v>
      </c>
    </row>
    <row r="1509" spans="1:1">
      <c r="A1509" s="6" t="e">
        <f ca="1"/>
        <v>#NAME?</v>
      </c>
    </row>
    <row r="1510" spans="1:1">
      <c r="A1510" s="6" t="e">
        <f ca="1"/>
        <v>#NAME?</v>
      </c>
    </row>
    <row r="1511" spans="1:1">
      <c r="A1511" s="6" t="e">
        <f ca="1"/>
        <v>#NAME?</v>
      </c>
    </row>
    <row r="1512" spans="1:1">
      <c r="A1512" s="6" t="e">
        <f ca="1"/>
        <v>#NAME?</v>
      </c>
    </row>
    <row r="1513" spans="1:1">
      <c r="A1513" s="6" t="e">
        <f ca="1"/>
        <v>#NAME?</v>
      </c>
    </row>
    <row r="1514" spans="1:1">
      <c r="A1514" s="6" t="e">
        <f ca="1"/>
        <v>#NAME?</v>
      </c>
    </row>
    <row r="1515" spans="1:1">
      <c r="A1515" s="6" t="e">
        <f ca="1"/>
        <v>#NAME?</v>
      </c>
    </row>
    <row r="1516" spans="1:1">
      <c r="A1516" s="6" t="e">
        <f ca="1"/>
        <v>#NAME?</v>
      </c>
    </row>
    <row r="1517" spans="1:1">
      <c r="A1517" s="6" t="e">
        <f ca="1"/>
        <v>#NAME?</v>
      </c>
    </row>
    <row r="1518" spans="1:1">
      <c r="A1518" s="6" t="e">
        <f ca="1"/>
        <v>#NAME?</v>
      </c>
    </row>
    <row r="1519" spans="1:1">
      <c r="A1519" s="6" t="e">
        <f ca="1"/>
        <v>#NAME?</v>
      </c>
    </row>
    <row r="1520" spans="1:1">
      <c r="A1520" s="6" t="e">
        <f ca="1"/>
        <v>#NAME?</v>
      </c>
    </row>
    <row r="1521" spans="1:1">
      <c r="A1521" s="6" t="e">
        <f ca="1"/>
        <v>#NAME?</v>
      </c>
    </row>
    <row r="1522" spans="1:1">
      <c r="A1522" s="6" t="e">
        <f ca="1"/>
        <v>#NAME?</v>
      </c>
    </row>
    <row r="1523" spans="1:1">
      <c r="A1523" s="6" t="e">
        <f ca="1"/>
        <v>#NAME?</v>
      </c>
    </row>
    <row r="1524" spans="1:1">
      <c r="A1524" s="6" t="e">
        <f ca="1"/>
        <v>#NAME?</v>
      </c>
    </row>
    <row r="1525" spans="1:1">
      <c r="A1525" s="6" t="e">
        <f ca="1"/>
        <v>#NAME?</v>
      </c>
    </row>
    <row r="1526" spans="1:1">
      <c r="A1526" s="6" t="e">
        <f ca="1"/>
        <v>#NAME?</v>
      </c>
    </row>
    <row r="1527" spans="1:1">
      <c r="A1527" s="6" t="e">
        <f ca="1"/>
        <v>#NAME?</v>
      </c>
    </row>
    <row r="1528" spans="1:1">
      <c r="A1528" s="6" t="e">
        <f ca="1"/>
        <v>#NAME?</v>
      </c>
    </row>
    <row r="1529" spans="1:1">
      <c r="A1529" s="6" t="e">
        <f ca="1"/>
        <v>#NAME?</v>
      </c>
    </row>
    <row r="1530" spans="1:1">
      <c r="A1530" s="6" t="e">
        <f ca="1"/>
        <v>#NAME?</v>
      </c>
    </row>
    <row r="1531" spans="1:1">
      <c r="A1531" s="6" t="e">
        <f ca="1"/>
        <v>#NAME?</v>
      </c>
    </row>
    <row r="1532" spans="1:1">
      <c r="A1532" s="6" t="e">
        <f ca="1"/>
        <v>#NAME?</v>
      </c>
    </row>
    <row r="1533" spans="1:1">
      <c r="A1533" s="6" t="e">
        <f ca="1"/>
        <v>#NAME?</v>
      </c>
    </row>
    <row r="1534" spans="1:1">
      <c r="A1534" s="6" t="e">
        <f ca="1"/>
        <v>#NAME?</v>
      </c>
    </row>
    <row r="1535" spans="1:1">
      <c r="A1535" s="6" t="e">
        <f ca="1"/>
        <v>#NAME?</v>
      </c>
    </row>
    <row r="1536" spans="1:1">
      <c r="A1536" s="6" t="e">
        <f ca="1"/>
        <v>#NAME?</v>
      </c>
    </row>
    <row r="1537" spans="1:1">
      <c r="A1537" s="6" t="e">
        <f ca="1"/>
        <v>#NAME?</v>
      </c>
    </row>
    <row r="1538" spans="1:1">
      <c r="A1538" s="6" t="e">
        <f ca="1"/>
        <v>#NAME?</v>
      </c>
    </row>
    <row r="1539" spans="1:1">
      <c r="A1539" s="6" t="e">
        <f ca="1"/>
        <v>#NAME?</v>
      </c>
    </row>
    <row r="1540" spans="1:1">
      <c r="A1540" s="6" t="e">
        <f ca="1"/>
        <v>#NAME?</v>
      </c>
    </row>
    <row r="1541" spans="1:1">
      <c r="A1541" s="6" t="e">
        <f ca="1"/>
        <v>#NAME?</v>
      </c>
    </row>
    <row r="1542" spans="1:1">
      <c r="A1542" s="6" t="e">
        <f ca="1"/>
        <v>#NAME?</v>
      </c>
    </row>
    <row r="1543" spans="1:1">
      <c r="A1543" s="6" t="e">
        <f ca="1"/>
        <v>#NAME?</v>
      </c>
    </row>
    <row r="1544" spans="1:1">
      <c r="A1544" s="6" t="e">
        <f ca="1"/>
        <v>#NAME?</v>
      </c>
    </row>
    <row r="1545" spans="1:1">
      <c r="A1545" s="6" t="e">
        <f ca="1"/>
        <v>#NAME?</v>
      </c>
    </row>
    <row r="1546" spans="1:1">
      <c r="A1546" s="6" t="e">
        <f ca="1"/>
        <v>#NAME?</v>
      </c>
    </row>
    <row r="1547" spans="1:1">
      <c r="A1547" s="6" t="e">
        <f ca="1"/>
        <v>#NAME?</v>
      </c>
    </row>
    <row r="1548" spans="1:1">
      <c r="A1548" s="6" t="e">
        <f ca="1"/>
        <v>#NAME?</v>
      </c>
    </row>
    <row r="1549" spans="1:1">
      <c r="A1549" s="6" t="e">
        <f ca="1"/>
        <v>#NAME?</v>
      </c>
    </row>
    <row r="1550" spans="1:1">
      <c r="A1550" s="6" t="e">
        <f ca="1"/>
        <v>#NAME?</v>
      </c>
    </row>
    <row r="1551" spans="1:1">
      <c r="A1551" s="6" t="e">
        <f ca="1"/>
        <v>#NAME?</v>
      </c>
    </row>
    <row r="1552" spans="1:1">
      <c r="A1552" s="6" t="e">
        <f ca="1"/>
        <v>#NAME?</v>
      </c>
    </row>
    <row r="1553" spans="1:1">
      <c r="A1553" s="6" t="e">
        <f ca="1"/>
        <v>#NAME?</v>
      </c>
    </row>
    <row r="1554" spans="1:1">
      <c r="A1554" s="6" t="e">
        <f ca="1"/>
        <v>#NAME?</v>
      </c>
    </row>
    <row r="1555" spans="1:1">
      <c r="A1555" s="6" t="e">
        <f ca="1"/>
        <v>#NAME?</v>
      </c>
    </row>
    <row r="1556" spans="1:1">
      <c r="A1556" s="6" t="e">
        <f ca="1"/>
        <v>#NAME?</v>
      </c>
    </row>
    <row r="1557" spans="1:1">
      <c r="A1557" s="6" t="e">
        <f ca="1"/>
        <v>#NAME?</v>
      </c>
    </row>
    <row r="1558" spans="1:1">
      <c r="A1558" s="6" t="e">
        <f ca="1"/>
        <v>#NAME?</v>
      </c>
    </row>
    <row r="1559" spans="1:1">
      <c r="A1559" s="6" t="e">
        <f ca="1"/>
        <v>#NAME?</v>
      </c>
    </row>
    <row r="1560" spans="1:1">
      <c r="A1560" s="6" t="e">
        <f ca="1"/>
        <v>#NAME?</v>
      </c>
    </row>
    <row r="1561" spans="1:1">
      <c r="A1561" s="6" t="e">
        <f ca="1"/>
        <v>#NAME?</v>
      </c>
    </row>
    <row r="1562" spans="1:1">
      <c r="A1562" s="6" t="e">
        <f ca="1"/>
        <v>#NAME?</v>
      </c>
    </row>
    <row r="1563" spans="1:1">
      <c r="A1563" s="6" t="e">
        <f ca="1"/>
        <v>#NAME?</v>
      </c>
    </row>
    <row r="1564" spans="1:1">
      <c r="A1564" s="6" t="e">
        <f ca="1"/>
        <v>#NAME?</v>
      </c>
    </row>
    <row r="1565" spans="1:1">
      <c r="A1565" s="6" t="e">
        <f ca="1"/>
        <v>#NAME?</v>
      </c>
    </row>
    <row r="1566" spans="1:1">
      <c r="A1566" s="6" t="e">
        <f ca="1"/>
        <v>#NAME?</v>
      </c>
    </row>
    <row r="1567" spans="1:1">
      <c r="A1567" s="6" t="e">
        <f ca="1"/>
        <v>#NAME?</v>
      </c>
    </row>
    <row r="1568" spans="1:1">
      <c r="A1568" s="6" t="e">
        <f ca="1"/>
        <v>#NAME?</v>
      </c>
    </row>
    <row r="1569" spans="1:1">
      <c r="A1569" s="6" t="e">
        <f ca="1"/>
        <v>#NAME?</v>
      </c>
    </row>
    <row r="1570" spans="1:1">
      <c r="A1570" s="6" t="e">
        <f ca="1"/>
        <v>#NAME?</v>
      </c>
    </row>
    <row r="1571" spans="1:1">
      <c r="A1571" s="6" t="e">
        <f ca="1"/>
        <v>#NAME?</v>
      </c>
    </row>
    <row r="1572" spans="1:1">
      <c r="A1572" s="6" t="e">
        <f ca="1"/>
        <v>#NAME?</v>
      </c>
    </row>
    <row r="1573" spans="1:1">
      <c r="A1573" s="6" t="e">
        <f ca="1"/>
        <v>#NAME?</v>
      </c>
    </row>
    <row r="1574" spans="1:1">
      <c r="A1574" s="6" t="e">
        <f ca="1"/>
        <v>#NAME?</v>
      </c>
    </row>
    <row r="1575" spans="1:1">
      <c r="A1575" s="6" t="e">
        <f ca="1"/>
        <v>#NAME?</v>
      </c>
    </row>
    <row r="1576" spans="1:1">
      <c r="A1576" s="6" t="e">
        <f ca="1"/>
        <v>#NAME?</v>
      </c>
    </row>
    <row r="1577" spans="1:1">
      <c r="A1577" s="6" t="e">
        <f ca="1"/>
        <v>#NAME?</v>
      </c>
    </row>
    <row r="1578" spans="1:1">
      <c r="A1578" s="6" t="e">
        <f ca="1"/>
        <v>#NAME?</v>
      </c>
    </row>
    <row r="1579" spans="1:1">
      <c r="A1579" s="6" t="e">
        <f ca="1"/>
        <v>#NAME?</v>
      </c>
    </row>
    <row r="1580" spans="1:1">
      <c r="A1580" s="6" t="e">
        <f ca="1"/>
        <v>#NAME?</v>
      </c>
    </row>
    <row r="1581" spans="1:1">
      <c r="A1581" s="6" t="e">
        <f ca="1"/>
        <v>#NAME?</v>
      </c>
    </row>
    <row r="1582" spans="1:1">
      <c r="A1582" s="6" t="e">
        <f ca="1"/>
        <v>#NAME?</v>
      </c>
    </row>
    <row r="1583" spans="1:1">
      <c r="A1583" s="6" t="e">
        <f ca="1"/>
        <v>#NAME?</v>
      </c>
    </row>
    <row r="1584" spans="1:1">
      <c r="A1584" s="6" t="e">
        <f ca="1"/>
        <v>#NAME?</v>
      </c>
    </row>
    <row r="1585" spans="1:1">
      <c r="A1585" s="6" t="e">
        <f ca="1"/>
        <v>#NAME?</v>
      </c>
    </row>
    <row r="1586" spans="1:1">
      <c r="A1586" s="6" t="e">
        <f ca="1"/>
        <v>#NAME?</v>
      </c>
    </row>
    <row r="1587" spans="1:1">
      <c r="A1587" s="6" t="e">
        <f ca="1"/>
        <v>#NAME?</v>
      </c>
    </row>
    <row r="1588" spans="1:1">
      <c r="A1588" s="6" t="e">
        <f ca="1"/>
        <v>#NAME?</v>
      </c>
    </row>
    <row r="1589" spans="1:1">
      <c r="A1589" s="6" t="e">
        <f ca="1"/>
        <v>#NAME?</v>
      </c>
    </row>
    <row r="1590" spans="1:1">
      <c r="A1590" s="6" t="e">
        <f ca="1"/>
        <v>#NAME?</v>
      </c>
    </row>
    <row r="1591" spans="1:1">
      <c r="A1591" s="6" t="e">
        <f ca="1"/>
        <v>#NAME?</v>
      </c>
    </row>
    <row r="1592" spans="1:1">
      <c r="A1592" s="6" t="e">
        <f ca="1"/>
        <v>#NAME?</v>
      </c>
    </row>
    <row r="1593" spans="1:1">
      <c r="A1593" s="6" t="e">
        <f ca="1"/>
        <v>#NAME?</v>
      </c>
    </row>
    <row r="1594" spans="1:1">
      <c r="A1594" s="6" t="e">
        <f ca="1"/>
        <v>#NAME?</v>
      </c>
    </row>
    <row r="1595" spans="1:1">
      <c r="A1595" s="6" t="e">
        <f ca="1"/>
        <v>#NAME?</v>
      </c>
    </row>
    <row r="1596" spans="1:1">
      <c r="A1596" s="6" t="e">
        <f ca="1"/>
        <v>#NAME?</v>
      </c>
    </row>
    <row r="1597" spans="1:1">
      <c r="A1597" s="6" t="e">
        <f ca="1"/>
        <v>#NAME?</v>
      </c>
    </row>
    <row r="1598" spans="1:1">
      <c r="A1598" s="6" t="e">
        <f ca="1"/>
        <v>#NAME?</v>
      </c>
    </row>
    <row r="1599" spans="1:1">
      <c r="A1599" s="6" t="e">
        <f ca="1"/>
        <v>#NAME?</v>
      </c>
    </row>
    <row r="1600" spans="1:1">
      <c r="A1600" s="6" t="e">
        <f ca="1"/>
        <v>#NAME?</v>
      </c>
    </row>
    <row r="1601" spans="1:1">
      <c r="A1601" s="6" t="e">
        <f ca="1"/>
        <v>#NAME?</v>
      </c>
    </row>
    <row r="1602" spans="1:1">
      <c r="A1602" s="6" t="e">
        <f ca="1"/>
        <v>#NAME?</v>
      </c>
    </row>
    <row r="1603" spans="1:1">
      <c r="A1603" s="6" t="e">
        <f ca="1"/>
        <v>#NAME?</v>
      </c>
    </row>
    <row r="1604" spans="1:1">
      <c r="A1604" s="6" t="e">
        <f ca="1"/>
        <v>#NAME?</v>
      </c>
    </row>
    <row r="1605" spans="1:1">
      <c r="A1605" s="6" t="e">
        <f ca="1"/>
        <v>#NAME?</v>
      </c>
    </row>
    <row r="1606" spans="1:1">
      <c r="A1606" s="6" t="e">
        <f ca="1"/>
        <v>#NAME?</v>
      </c>
    </row>
    <row r="1607" spans="1:1">
      <c r="A1607" s="6" t="e">
        <f ca="1"/>
        <v>#NAME?</v>
      </c>
    </row>
    <row r="1608" spans="1:1">
      <c r="A1608" s="6" t="e">
        <f ca="1"/>
        <v>#NAME?</v>
      </c>
    </row>
    <row r="1609" spans="1:1">
      <c r="A1609" s="6" t="e">
        <f ca="1"/>
        <v>#NAME?</v>
      </c>
    </row>
    <row r="1610" spans="1:1">
      <c r="A1610" s="6" t="e">
        <f ca="1"/>
        <v>#NAME?</v>
      </c>
    </row>
    <row r="1611" spans="1:1">
      <c r="A1611" s="6" t="e">
        <f ca="1"/>
        <v>#NAME?</v>
      </c>
    </row>
    <row r="1612" spans="1:1">
      <c r="A1612" s="6" t="e">
        <f ca="1"/>
        <v>#NAME?</v>
      </c>
    </row>
    <row r="1613" spans="1:1">
      <c r="A1613" s="6" t="e">
        <f ca="1"/>
        <v>#NAME?</v>
      </c>
    </row>
    <row r="1614" spans="1:1">
      <c r="A1614" s="6" t="e">
        <f ca="1"/>
        <v>#NAME?</v>
      </c>
    </row>
    <row r="1615" spans="1:1">
      <c r="A1615" s="6" t="e">
        <f ca="1"/>
        <v>#NAME?</v>
      </c>
    </row>
    <row r="1616" spans="1:1">
      <c r="A1616" s="6" t="e">
        <f ca="1"/>
        <v>#NAME?</v>
      </c>
    </row>
    <row r="1617" spans="1:1">
      <c r="A1617" s="6" t="e">
        <f ca="1"/>
        <v>#NAME?</v>
      </c>
    </row>
    <row r="1618" spans="1:1">
      <c r="A1618" s="6" t="e">
        <f ca="1"/>
        <v>#NAME?</v>
      </c>
    </row>
    <row r="1619" spans="1:1">
      <c r="A1619" s="6" t="e">
        <f ca="1"/>
        <v>#NAME?</v>
      </c>
    </row>
    <row r="1620" spans="1:1">
      <c r="A1620" s="6" t="e">
        <f ca="1"/>
        <v>#NAME?</v>
      </c>
    </row>
    <row r="1621" spans="1:1">
      <c r="A1621" s="6" t="e">
        <f ca="1"/>
        <v>#NAME?</v>
      </c>
    </row>
    <row r="1622" spans="1:1">
      <c r="A1622" s="6" t="e">
        <f ca="1"/>
        <v>#NAME?</v>
      </c>
    </row>
    <row r="1623" spans="1:1">
      <c r="A1623" s="6" t="e">
        <f ca="1"/>
        <v>#NAME?</v>
      </c>
    </row>
    <row r="1624" spans="1:1">
      <c r="A1624" s="6" t="e">
        <f ca="1"/>
        <v>#NAME?</v>
      </c>
    </row>
    <row r="1625" spans="1:1">
      <c r="A1625" s="6" t="e">
        <f ca="1"/>
        <v>#NAME?</v>
      </c>
    </row>
    <row r="1626" spans="1:1">
      <c r="A1626" s="6" t="e">
        <f ca="1"/>
        <v>#NAME?</v>
      </c>
    </row>
    <row r="1627" spans="1:1">
      <c r="A1627" s="6" t="e">
        <f ca="1"/>
        <v>#NAME?</v>
      </c>
    </row>
    <row r="1628" spans="1:1">
      <c r="A1628" s="6" t="e">
        <f ca="1"/>
        <v>#NAME?</v>
      </c>
    </row>
    <row r="1629" spans="1:1">
      <c r="A1629" s="6" t="e">
        <f ca="1"/>
        <v>#NAME?</v>
      </c>
    </row>
    <row r="1630" spans="1:1">
      <c r="A1630" s="6" t="e">
        <f ca="1"/>
        <v>#NAME?</v>
      </c>
    </row>
    <row r="1631" spans="1:1">
      <c r="A1631" s="6" t="e">
        <f ca="1"/>
        <v>#NAME?</v>
      </c>
    </row>
    <row r="1632" spans="1:1">
      <c r="A1632" s="6" t="e">
        <f ca="1"/>
        <v>#NAME?</v>
      </c>
    </row>
    <row r="1633" spans="1:1">
      <c r="A1633" s="6" t="e">
        <f ca="1"/>
        <v>#NAME?</v>
      </c>
    </row>
    <row r="1634" spans="1:1">
      <c r="A1634" s="6" t="e">
        <f ca="1"/>
        <v>#NAME?</v>
      </c>
    </row>
    <row r="1635" spans="1:1">
      <c r="A1635" s="6" t="e">
        <f ca="1"/>
        <v>#NAME?</v>
      </c>
    </row>
    <row r="1636" spans="1:1">
      <c r="A1636" s="6" t="e">
        <f ca="1"/>
        <v>#NAME?</v>
      </c>
    </row>
    <row r="1637" spans="1:1">
      <c r="A1637" s="6" t="e">
        <f ca="1"/>
        <v>#NAME?</v>
      </c>
    </row>
    <row r="1638" spans="1:1">
      <c r="A1638" s="6" t="e">
        <f ca="1"/>
        <v>#NAME?</v>
      </c>
    </row>
    <row r="1639" spans="1:1">
      <c r="A1639" s="6" t="e">
        <f ca="1"/>
        <v>#NAME?</v>
      </c>
    </row>
    <row r="1640" spans="1:1">
      <c r="A1640" s="6" t="e">
        <f ca="1"/>
        <v>#NAME?</v>
      </c>
    </row>
    <row r="1641" spans="1:1">
      <c r="A1641" s="6" t="e">
        <f ca="1"/>
        <v>#NAME?</v>
      </c>
    </row>
    <row r="1642" spans="1:1">
      <c r="A1642" s="6" t="e">
        <f ca="1"/>
        <v>#NAME?</v>
      </c>
    </row>
    <row r="1643" spans="1:1">
      <c r="A1643" s="6" t="e">
        <f ca="1"/>
        <v>#NAME?</v>
      </c>
    </row>
    <row r="1644" spans="1:1">
      <c r="A1644" s="6" t="e">
        <f ca="1"/>
        <v>#NAME?</v>
      </c>
    </row>
    <row r="1645" spans="1:1">
      <c r="A1645" s="6" t="e">
        <f ca="1"/>
        <v>#NAME?</v>
      </c>
    </row>
    <row r="1646" spans="1:1">
      <c r="A1646" s="6" t="e">
        <f ca="1"/>
        <v>#NAME?</v>
      </c>
    </row>
    <row r="1647" spans="1:1">
      <c r="A1647" s="6" t="e">
        <f ca="1"/>
        <v>#NAME?</v>
      </c>
    </row>
    <row r="1648" spans="1:1">
      <c r="A1648" s="6" t="e">
        <f ca="1"/>
        <v>#NAME?</v>
      </c>
    </row>
    <row r="1649" spans="1:1">
      <c r="A1649" s="6" t="e">
        <f ca="1"/>
        <v>#NAME?</v>
      </c>
    </row>
    <row r="1650" spans="1:1">
      <c r="A1650" s="6" t="e">
        <f ca="1"/>
        <v>#NAME?</v>
      </c>
    </row>
    <row r="1651" spans="1:1">
      <c r="A1651" s="6" t="e">
        <f ca="1"/>
        <v>#NAME?</v>
      </c>
    </row>
    <row r="1652" spans="1:1">
      <c r="A1652" s="6" t="e">
        <f ca="1"/>
        <v>#NAME?</v>
      </c>
    </row>
    <row r="1653" spans="1:1">
      <c r="A1653" s="6" t="e">
        <f ca="1"/>
        <v>#NAME?</v>
      </c>
    </row>
    <row r="1654" spans="1:1">
      <c r="A1654" s="6" t="e">
        <f ca="1"/>
        <v>#NAME?</v>
      </c>
    </row>
    <row r="1655" spans="1:1">
      <c r="A1655" s="6" t="e">
        <f ca="1"/>
        <v>#NAME?</v>
      </c>
    </row>
    <row r="1656" spans="1:1">
      <c r="A1656" s="6" t="e">
        <f ca="1"/>
        <v>#NAME?</v>
      </c>
    </row>
    <row r="1657" spans="1:1">
      <c r="A1657" s="6" t="e">
        <f ca="1"/>
        <v>#NAME?</v>
      </c>
    </row>
    <row r="1658" spans="1:1">
      <c r="A1658" s="6" t="e">
        <f ca="1"/>
        <v>#NAME?</v>
      </c>
    </row>
    <row r="1659" spans="1:1">
      <c r="A1659" s="6" t="e">
        <f ca="1"/>
        <v>#NAME?</v>
      </c>
    </row>
    <row r="1660" spans="1:1">
      <c r="A1660" s="6" t="e">
        <f ca="1"/>
        <v>#NAME?</v>
      </c>
    </row>
    <row r="1661" spans="1:1">
      <c r="A1661" s="6" t="e">
        <f ca="1"/>
        <v>#NAME?</v>
      </c>
    </row>
    <row r="1662" spans="1:1">
      <c r="A1662" s="6" t="e">
        <f ca="1"/>
        <v>#NAME?</v>
      </c>
    </row>
    <row r="1663" spans="1:1">
      <c r="A1663" s="6" t="e">
        <f ca="1"/>
        <v>#NAME?</v>
      </c>
    </row>
    <row r="1664" spans="1:1">
      <c r="A1664" s="6" t="e">
        <f ca="1"/>
        <v>#NAME?</v>
      </c>
    </row>
    <row r="1665" spans="1:1">
      <c r="A1665" s="6" t="e">
        <f ca="1"/>
        <v>#NAME?</v>
      </c>
    </row>
    <row r="1666" spans="1:1">
      <c r="A1666" s="6" t="e">
        <f ca="1"/>
        <v>#NAME?</v>
      </c>
    </row>
    <row r="1667" spans="1:1">
      <c r="A1667" s="6" t="e">
        <f ca="1"/>
        <v>#NAME?</v>
      </c>
    </row>
    <row r="1668" spans="1:1">
      <c r="A1668" s="6" t="e">
        <f ca="1"/>
        <v>#NAME?</v>
      </c>
    </row>
    <row r="1669" spans="1:1">
      <c r="A1669" s="6" t="e">
        <f ca="1"/>
        <v>#NAME?</v>
      </c>
    </row>
    <row r="1670" spans="1:1">
      <c r="A1670" s="6" t="e">
        <f ca="1"/>
        <v>#NAME?</v>
      </c>
    </row>
    <row r="1671" spans="1:1">
      <c r="A1671" s="6" t="e">
        <f ca="1"/>
        <v>#NAME?</v>
      </c>
    </row>
    <row r="1672" spans="1:1">
      <c r="A1672" s="6" t="e">
        <f ca="1"/>
        <v>#NAME?</v>
      </c>
    </row>
    <row r="1673" spans="1:1">
      <c r="A1673" s="6" t="e">
        <f ca="1"/>
        <v>#NAME?</v>
      </c>
    </row>
    <row r="1674" spans="1:1">
      <c r="A1674" s="6" t="e">
        <f ca="1"/>
        <v>#NAME?</v>
      </c>
    </row>
    <row r="1675" spans="1:1">
      <c r="A1675" s="6" t="e">
        <f ca="1"/>
        <v>#NAME?</v>
      </c>
    </row>
    <row r="1676" spans="1:1">
      <c r="A1676" s="6" t="e">
        <f ca="1"/>
        <v>#NAME?</v>
      </c>
    </row>
    <row r="1677" spans="1:1">
      <c r="A1677" s="6" t="e">
        <f ca="1"/>
        <v>#NAME?</v>
      </c>
    </row>
    <row r="1678" spans="1:1">
      <c r="A1678" s="6" t="e">
        <f ca="1"/>
        <v>#NAME?</v>
      </c>
    </row>
    <row r="1679" spans="1:1">
      <c r="A1679" s="6" t="e">
        <f ca="1"/>
        <v>#NAME?</v>
      </c>
    </row>
    <row r="1680" spans="1:1">
      <c r="A1680" s="6" t="e">
        <f ca="1"/>
        <v>#NAME?</v>
      </c>
    </row>
    <row r="1681" spans="1:1">
      <c r="A1681" s="6" t="e">
        <f ca="1"/>
        <v>#NAME?</v>
      </c>
    </row>
    <row r="1682" spans="1:1">
      <c r="A1682" s="6" t="e">
        <f ca="1"/>
        <v>#NAME?</v>
      </c>
    </row>
    <row r="1683" spans="1:1">
      <c r="A1683" s="6" t="e">
        <f ca="1"/>
        <v>#NAME?</v>
      </c>
    </row>
    <row r="1684" spans="1:1">
      <c r="A1684" s="6" t="e">
        <f ca="1"/>
        <v>#NAME?</v>
      </c>
    </row>
    <row r="1685" spans="1:1">
      <c r="A1685" s="6" t="e">
        <f ca="1"/>
        <v>#NAME?</v>
      </c>
    </row>
    <row r="1686" spans="1:1">
      <c r="A1686" s="6" t="e">
        <f ca="1"/>
        <v>#NAME?</v>
      </c>
    </row>
    <row r="1687" spans="1:1">
      <c r="A1687" s="6" t="e">
        <f ca="1"/>
        <v>#NAME?</v>
      </c>
    </row>
    <row r="1688" spans="1:1">
      <c r="A1688" s="6" t="e">
        <f ca="1"/>
        <v>#NAME?</v>
      </c>
    </row>
    <row r="1689" spans="1:1">
      <c r="A1689" s="6" t="e">
        <f ca="1"/>
        <v>#NAME?</v>
      </c>
    </row>
    <row r="1690" spans="1:1">
      <c r="A1690" s="6" t="e">
        <f ca="1"/>
        <v>#NAME?</v>
      </c>
    </row>
    <row r="1691" spans="1:1">
      <c r="A1691" s="6" t="e">
        <f ca="1"/>
        <v>#NAME?</v>
      </c>
    </row>
    <row r="1692" spans="1:1">
      <c r="A1692" s="6" t="e">
        <f ca="1"/>
        <v>#NAME?</v>
      </c>
    </row>
    <row r="1693" spans="1:1">
      <c r="A1693" s="6" t="e">
        <f ca="1"/>
        <v>#NAME?</v>
      </c>
    </row>
    <row r="1694" spans="1:1">
      <c r="A1694" s="6" t="e">
        <f ca="1"/>
        <v>#NAME?</v>
      </c>
    </row>
    <row r="1695" spans="1:1">
      <c r="A1695" s="6" t="e">
        <f ca="1"/>
        <v>#NAME?</v>
      </c>
    </row>
    <row r="1696" spans="1:1">
      <c r="A1696" s="6" t="e">
        <f ca="1"/>
        <v>#NAME?</v>
      </c>
    </row>
    <row r="1697" spans="1:1">
      <c r="A1697" s="6" t="e">
        <f ca="1"/>
        <v>#NAME?</v>
      </c>
    </row>
    <row r="1698" spans="1:1">
      <c r="A1698" s="6" t="e">
        <f ca="1"/>
        <v>#NAME?</v>
      </c>
    </row>
    <row r="1699" spans="1:1">
      <c r="A1699" s="6" t="e">
        <f ca="1"/>
        <v>#NAME?</v>
      </c>
    </row>
    <row r="1700" spans="1:1">
      <c r="A1700" s="6" t="e">
        <f ca="1"/>
        <v>#NAME?</v>
      </c>
    </row>
    <row r="1701" spans="1:1">
      <c r="A1701" s="6" t="e">
        <f ca="1"/>
        <v>#NAME?</v>
      </c>
    </row>
    <row r="1702" spans="1:1">
      <c r="A1702" s="6" t="e">
        <f ca="1"/>
        <v>#NAME?</v>
      </c>
    </row>
    <row r="1703" spans="1:1">
      <c r="A1703" s="6" t="e">
        <f ca="1"/>
        <v>#NAME?</v>
      </c>
    </row>
    <row r="1704" spans="1:1">
      <c r="A1704" s="6" t="e">
        <f ca="1"/>
        <v>#NAME?</v>
      </c>
    </row>
    <row r="1705" spans="1:1">
      <c r="A1705" s="6" t="e">
        <f ca="1"/>
        <v>#NAME?</v>
      </c>
    </row>
    <row r="1706" spans="1:1">
      <c r="A1706" s="6" t="e">
        <f ca="1"/>
        <v>#NAME?</v>
      </c>
    </row>
    <row r="1707" spans="1:1">
      <c r="A1707" s="6" t="e">
        <f ca="1"/>
        <v>#NAME?</v>
      </c>
    </row>
    <row r="1708" spans="1:1">
      <c r="A1708" s="6" t="e">
        <f ca="1"/>
        <v>#NAME?</v>
      </c>
    </row>
    <row r="1709" spans="1:1">
      <c r="A1709" s="6" t="e">
        <f ca="1"/>
        <v>#NAME?</v>
      </c>
    </row>
    <row r="1710" spans="1:1">
      <c r="A1710" s="6" t="e">
        <f ca="1"/>
        <v>#NAME?</v>
      </c>
    </row>
    <row r="1711" spans="1:1">
      <c r="A1711" s="6" t="e">
        <f ca="1"/>
        <v>#NAME?</v>
      </c>
    </row>
    <row r="1712" spans="1:1">
      <c r="A1712" s="6" t="e">
        <f ca="1"/>
        <v>#NAME?</v>
      </c>
    </row>
    <row r="1713" spans="1:1">
      <c r="A1713" s="6" t="e">
        <f ca="1"/>
        <v>#NAME?</v>
      </c>
    </row>
    <row r="1714" spans="1:1">
      <c r="A1714" s="6" t="e">
        <f ca="1"/>
        <v>#NAME?</v>
      </c>
    </row>
    <row r="1715" spans="1:1">
      <c r="A1715" s="6" t="e">
        <f ca="1"/>
        <v>#NAME?</v>
      </c>
    </row>
    <row r="1716" spans="1:1">
      <c r="A1716" s="6" t="e">
        <f ca="1"/>
        <v>#NAME?</v>
      </c>
    </row>
    <row r="1717" spans="1:1">
      <c r="A1717" s="6" t="e">
        <f ca="1"/>
        <v>#NAME?</v>
      </c>
    </row>
    <row r="1718" spans="1:1">
      <c r="A1718" s="6" t="e">
        <f ca="1"/>
        <v>#NAME?</v>
      </c>
    </row>
    <row r="1719" spans="1:1">
      <c r="A1719" s="6" t="e">
        <f ca="1"/>
        <v>#NAME?</v>
      </c>
    </row>
    <row r="1720" spans="1:1">
      <c r="A1720" s="6" t="e">
        <f ca="1"/>
        <v>#NAME?</v>
      </c>
    </row>
    <row r="1721" spans="1:1">
      <c r="A1721" s="6" t="e">
        <f ca="1"/>
        <v>#NAME?</v>
      </c>
    </row>
    <row r="1722" spans="1:1">
      <c r="A1722" s="6" t="e">
        <f ca="1"/>
        <v>#NAME?</v>
      </c>
    </row>
    <row r="1723" spans="1:1">
      <c r="A1723" s="6" t="e">
        <f ca="1"/>
        <v>#NAME?</v>
      </c>
    </row>
    <row r="1724" spans="1:1">
      <c r="A1724" s="6" t="e">
        <f ca="1"/>
        <v>#NAME?</v>
      </c>
    </row>
    <row r="1725" spans="1:1">
      <c r="A1725" s="6" t="e">
        <f ca="1"/>
        <v>#NAME?</v>
      </c>
    </row>
    <row r="1726" spans="1:1">
      <c r="A1726" s="6" t="e">
        <f ca="1"/>
        <v>#NAME?</v>
      </c>
    </row>
    <row r="1727" spans="1:1">
      <c r="A1727" s="6" t="e">
        <f ca="1"/>
        <v>#NAME?</v>
      </c>
    </row>
    <row r="1728" spans="1:1">
      <c r="A1728" s="6" t="e">
        <f ca="1"/>
        <v>#NAME?</v>
      </c>
    </row>
    <row r="1729" spans="1:1">
      <c r="A1729" s="6" t="e">
        <f ca="1"/>
        <v>#NAME?</v>
      </c>
    </row>
    <row r="1730" spans="1:1">
      <c r="A1730" s="6" t="e">
        <f ca="1"/>
        <v>#NAME?</v>
      </c>
    </row>
    <row r="1731" spans="1:1">
      <c r="A1731" s="6" t="e">
        <f ca="1"/>
        <v>#NAME?</v>
      </c>
    </row>
    <row r="1732" spans="1:1">
      <c r="A1732" s="6" t="e">
        <f ca="1"/>
        <v>#NAME?</v>
      </c>
    </row>
    <row r="1733" spans="1:1">
      <c r="A1733" s="6" t="e">
        <f ca="1"/>
        <v>#NAME?</v>
      </c>
    </row>
    <row r="1734" spans="1:1">
      <c r="A1734" s="6" t="e">
        <f ca="1"/>
        <v>#NAME?</v>
      </c>
    </row>
    <row r="1735" spans="1:1">
      <c r="A1735" s="6" t="e">
        <f ca="1"/>
        <v>#NAME?</v>
      </c>
    </row>
    <row r="1736" spans="1:1">
      <c r="A1736" s="6" t="e">
        <f ca="1"/>
        <v>#NAME?</v>
      </c>
    </row>
    <row r="1737" spans="1:1">
      <c r="A1737" s="6" t="e">
        <f ca="1"/>
        <v>#NAME?</v>
      </c>
    </row>
    <row r="1738" spans="1:1">
      <c r="A1738" s="6" t="e">
        <f ca="1"/>
        <v>#NAME?</v>
      </c>
    </row>
    <row r="1739" spans="1:1">
      <c r="A1739" s="6" t="e">
        <f ca="1"/>
        <v>#NAME?</v>
      </c>
    </row>
    <row r="1740" spans="1:1">
      <c r="A1740" s="6" t="e">
        <f ca="1"/>
        <v>#NAME?</v>
      </c>
    </row>
    <row r="1741" spans="1:1">
      <c r="A1741" s="6" t="e">
        <f ca="1"/>
        <v>#NAME?</v>
      </c>
    </row>
    <row r="1742" spans="1:1">
      <c r="A1742" s="6" t="e">
        <f ca="1"/>
        <v>#NAME?</v>
      </c>
    </row>
    <row r="1743" spans="1:1">
      <c r="A1743" s="6" t="e">
        <f ca="1"/>
        <v>#NAME?</v>
      </c>
    </row>
    <row r="1744" spans="1:1">
      <c r="A1744" s="6" t="e">
        <f ca="1"/>
        <v>#NAME?</v>
      </c>
    </row>
    <row r="1745" spans="1:1">
      <c r="A1745" s="6" t="e">
        <f ca="1"/>
        <v>#NAME?</v>
      </c>
    </row>
    <row r="1746" spans="1:1">
      <c r="A1746" s="6" t="e">
        <f ca="1"/>
        <v>#NAME?</v>
      </c>
    </row>
    <row r="1747" spans="1:1">
      <c r="A1747" s="6" t="e">
        <f ca="1"/>
        <v>#NAME?</v>
      </c>
    </row>
    <row r="1748" spans="1:1">
      <c r="A1748" s="6" t="e">
        <f ca="1"/>
        <v>#NAME?</v>
      </c>
    </row>
    <row r="1749" spans="1:1">
      <c r="A1749" s="6" t="e">
        <f ca="1"/>
        <v>#NAME?</v>
      </c>
    </row>
    <row r="1750" spans="1:1">
      <c r="A1750" s="6" t="e">
        <f ca="1"/>
        <v>#NAME?</v>
      </c>
    </row>
    <row r="1751" spans="1:1">
      <c r="A1751" s="6" t="e">
        <f ca="1"/>
        <v>#NAME?</v>
      </c>
    </row>
    <row r="1752" spans="1:1">
      <c r="A1752" s="6" t="e">
        <f ca="1"/>
        <v>#NAME?</v>
      </c>
    </row>
    <row r="1753" spans="1:1">
      <c r="A1753" s="6" t="e">
        <f ca="1"/>
        <v>#NAME?</v>
      </c>
    </row>
    <row r="1754" spans="1:1">
      <c r="A1754" s="6" t="e">
        <f ca="1"/>
        <v>#NAME?</v>
      </c>
    </row>
    <row r="1755" spans="1:1">
      <c r="A1755" s="6" t="e">
        <f ca="1"/>
        <v>#NAME?</v>
      </c>
    </row>
    <row r="1756" spans="1:1">
      <c r="A1756" s="6" t="e">
        <f ca="1"/>
        <v>#NAME?</v>
      </c>
    </row>
    <row r="1757" spans="1:1">
      <c r="A1757" s="6" t="e">
        <f ca="1"/>
        <v>#NAME?</v>
      </c>
    </row>
    <row r="1758" spans="1:1">
      <c r="A1758" s="6" t="e">
        <f ca="1"/>
        <v>#NAME?</v>
      </c>
    </row>
    <row r="1759" spans="1:1">
      <c r="A1759" s="6" t="e">
        <f ca="1"/>
        <v>#NAME?</v>
      </c>
    </row>
    <row r="1760" spans="1:1">
      <c r="A1760" s="6" t="e">
        <f ca="1"/>
        <v>#NAME?</v>
      </c>
    </row>
    <row r="1761" spans="1:1">
      <c r="A1761" s="6" t="e">
        <f ca="1"/>
        <v>#NAME?</v>
      </c>
    </row>
    <row r="1762" spans="1:1">
      <c r="A1762" s="6" t="e">
        <f ca="1"/>
        <v>#NAME?</v>
      </c>
    </row>
    <row r="1763" spans="1:1">
      <c r="A1763" s="6" t="e">
        <f ca="1"/>
        <v>#NAME?</v>
      </c>
    </row>
    <row r="1764" spans="1:1">
      <c r="A1764" s="6" t="e">
        <f ca="1"/>
        <v>#NAME?</v>
      </c>
    </row>
    <row r="1765" spans="1:1">
      <c r="A1765" s="6" t="e">
        <f ca="1"/>
        <v>#NAME?</v>
      </c>
    </row>
    <row r="1766" spans="1:1">
      <c r="A1766" s="6" t="e">
        <f ca="1"/>
        <v>#NAME?</v>
      </c>
    </row>
    <row r="1767" spans="1:1">
      <c r="A1767" s="6" t="e">
        <f ca="1"/>
        <v>#NAME?</v>
      </c>
    </row>
    <row r="1768" spans="1:1">
      <c r="A1768" s="6" t="e">
        <f ca="1"/>
        <v>#NAME?</v>
      </c>
    </row>
    <row r="1769" spans="1:1">
      <c r="A1769" s="6" t="e">
        <f ca="1"/>
        <v>#NAME?</v>
      </c>
    </row>
    <row r="1770" spans="1:1">
      <c r="A1770" s="6" t="e">
        <f ca="1"/>
        <v>#NAME?</v>
      </c>
    </row>
    <row r="1771" spans="1:1">
      <c r="A1771" s="6" t="e">
        <f ca="1"/>
        <v>#NAME?</v>
      </c>
    </row>
    <row r="1772" spans="1:1">
      <c r="A1772" s="6" t="e">
        <f ca="1"/>
        <v>#NAME?</v>
      </c>
    </row>
    <row r="1773" spans="1:1">
      <c r="A1773" s="6" t="e">
        <f ca="1"/>
        <v>#NAME?</v>
      </c>
    </row>
    <row r="1774" spans="1:1">
      <c r="A1774" s="6" t="e">
        <f ca="1"/>
        <v>#NAME?</v>
      </c>
    </row>
    <row r="1775" spans="1:1">
      <c r="A1775" s="6" t="e">
        <f ca="1"/>
        <v>#NAME?</v>
      </c>
    </row>
    <row r="1776" spans="1:1">
      <c r="A1776" s="6" t="e">
        <f ca="1"/>
        <v>#NAME?</v>
      </c>
    </row>
    <row r="1777" spans="1:1">
      <c r="A1777" s="6" t="e">
        <f ca="1"/>
        <v>#NAME?</v>
      </c>
    </row>
    <row r="1778" spans="1:1">
      <c r="A1778" s="6" t="e">
        <f ca="1"/>
        <v>#NAME?</v>
      </c>
    </row>
    <row r="1779" spans="1:1">
      <c r="A1779" s="6" t="e">
        <f ca="1"/>
        <v>#NAME?</v>
      </c>
    </row>
    <row r="1780" spans="1:1">
      <c r="A1780" s="6" t="e">
        <f ca="1"/>
        <v>#NAME?</v>
      </c>
    </row>
    <row r="1781" spans="1:1">
      <c r="A1781" s="6" t="e">
        <f ca="1"/>
        <v>#NAME?</v>
      </c>
    </row>
    <row r="1782" spans="1:1">
      <c r="A1782" s="6" t="e">
        <f ca="1"/>
        <v>#NAME?</v>
      </c>
    </row>
    <row r="1783" spans="1:1">
      <c r="A1783" s="6" t="e">
        <f ca="1"/>
        <v>#NAME?</v>
      </c>
    </row>
    <row r="1784" spans="1:1">
      <c r="A1784" s="6" t="e">
        <f ca="1"/>
        <v>#NAME?</v>
      </c>
    </row>
    <row r="1785" spans="1:1">
      <c r="A1785" s="6" t="e">
        <f ca="1"/>
        <v>#NAME?</v>
      </c>
    </row>
    <row r="1786" spans="1:1">
      <c r="A1786" s="6" t="e">
        <f ca="1"/>
        <v>#NAME?</v>
      </c>
    </row>
    <row r="1787" spans="1:1">
      <c r="A1787" s="6" t="e">
        <f ca="1"/>
        <v>#NAME?</v>
      </c>
    </row>
    <row r="1788" spans="1:1">
      <c r="A1788" s="6" t="e">
        <f ca="1"/>
        <v>#NAME?</v>
      </c>
    </row>
    <row r="1789" spans="1:1">
      <c r="A1789" s="6" t="e">
        <f ca="1"/>
        <v>#NAME?</v>
      </c>
    </row>
    <row r="1790" spans="1:1">
      <c r="A1790" s="6" t="e">
        <f ca="1"/>
        <v>#NAME?</v>
      </c>
    </row>
    <row r="1791" spans="1:1">
      <c r="A1791" s="6" t="e">
        <f ca="1"/>
        <v>#NAME?</v>
      </c>
    </row>
    <row r="1792" spans="1:1">
      <c r="A1792" s="6" t="e">
        <f ca="1"/>
        <v>#NAME?</v>
      </c>
    </row>
    <row r="1793" spans="1:1">
      <c r="A1793" s="6" t="e">
        <f ca="1"/>
        <v>#NAME?</v>
      </c>
    </row>
    <row r="1794" spans="1:1">
      <c r="A1794" s="6" t="e">
        <f ca="1"/>
        <v>#NAME?</v>
      </c>
    </row>
    <row r="1795" spans="1:1">
      <c r="A1795" s="6" t="e">
        <f ca="1"/>
        <v>#NAME?</v>
      </c>
    </row>
    <row r="1796" spans="1:1">
      <c r="A1796" s="6" t="e">
        <f ca="1"/>
        <v>#NAME?</v>
      </c>
    </row>
    <row r="1797" spans="1:1">
      <c r="A1797" s="6" t="e">
        <f ca="1"/>
        <v>#NAME?</v>
      </c>
    </row>
    <row r="1798" spans="1:1">
      <c r="A1798" s="6" t="e">
        <f ca="1"/>
        <v>#NAME?</v>
      </c>
    </row>
    <row r="1799" spans="1:1">
      <c r="A1799" s="6" t="e">
        <f ca="1"/>
        <v>#NAME?</v>
      </c>
    </row>
    <row r="1800" spans="1:1">
      <c r="A1800" s="6" t="e">
        <f ca="1"/>
        <v>#NAME?</v>
      </c>
    </row>
    <row r="1801" spans="1:1">
      <c r="A1801" s="6" t="e">
        <f ca="1"/>
        <v>#NAME?</v>
      </c>
    </row>
    <row r="1802" spans="1:1">
      <c r="A1802" s="6" t="e">
        <f ca="1"/>
        <v>#NAME?</v>
      </c>
    </row>
    <row r="1803" spans="1:1">
      <c r="A1803" s="6" t="e">
        <f ca="1"/>
        <v>#NAME?</v>
      </c>
    </row>
    <row r="1804" spans="1:1">
      <c r="A1804" s="6" t="e">
        <f ca="1"/>
        <v>#NAME?</v>
      </c>
    </row>
    <row r="1805" spans="1:1">
      <c r="A1805" s="6" t="e">
        <f ca="1"/>
        <v>#NAME?</v>
      </c>
    </row>
    <row r="1806" spans="1:1">
      <c r="A1806" s="6" t="e">
        <f ca="1"/>
        <v>#NAME?</v>
      </c>
    </row>
    <row r="1807" spans="1:1">
      <c r="A1807" s="6" t="e">
        <f ca="1"/>
        <v>#NAME?</v>
      </c>
    </row>
    <row r="1808" spans="1:1">
      <c r="A1808" s="6" t="e">
        <f ca="1"/>
        <v>#NAME?</v>
      </c>
    </row>
    <row r="1809" spans="1:1">
      <c r="A1809" s="6" t="e">
        <f ca="1"/>
        <v>#NAME?</v>
      </c>
    </row>
    <row r="1810" spans="1:1">
      <c r="A1810" s="6" t="e">
        <f ca="1"/>
        <v>#NAME?</v>
      </c>
    </row>
    <row r="1811" spans="1:1">
      <c r="A1811" s="6" t="e">
        <f ca="1"/>
        <v>#NAME?</v>
      </c>
    </row>
    <row r="1812" spans="1:1">
      <c r="A1812" s="6" t="e">
        <f ca="1"/>
        <v>#NAME?</v>
      </c>
    </row>
    <row r="1813" spans="1:1">
      <c r="A1813" s="6" t="e">
        <f ca="1"/>
        <v>#NAME?</v>
      </c>
    </row>
    <row r="1814" spans="1:1">
      <c r="A1814" s="6" t="e">
        <f ca="1"/>
        <v>#NAME?</v>
      </c>
    </row>
    <row r="1815" spans="1:1">
      <c r="A1815" s="6" t="e">
        <f ca="1"/>
        <v>#NAME?</v>
      </c>
    </row>
    <row r="1816" spans="1:1">
      <c r="A1816" s="6" t="e">
        <f ca="1"/>
        <v>#NAME?</v>
      </c>
    </row>
    <row r="1817" spans="1:1">
      <c r="A1817" s="6" t="e">
        <f ca="1"/>
        <v>#NAME?</v>
      </c>
    </row>
    <row r="1818" spans="1:1">
      <c r="A1818" s="6" t="e">
        <f ca="1"/>
        <v>#NAME?</v>
      </c>
    </row>
    <row r="1819" spans="1:1">
      <c r="A1819" s="6" t="e">
        <f ca="1"/>
        <v>#NAME?</v>
      </c>
    </row>
    <row r="1820" spans="1:1">
      <c r="A1820" s="6" t="e">
        <f ca="1"/>
        <v>#NAME?</v>
      </c>
    </row>
    <row r="1821" spans="1:1">
      <c r="A1821" s="6" t="e">
        <f ca="1"/>
        <v>#NAME?</v>
      </c>
    </row>
    <row r="1822" spans="1:1">
      <c r="A1822" s="6" t="e">
        <f ca="1"/>
        <v>#NAME?</v>
      </c>
    </row>
    <row r="1823" spans="1:1">
      <c r="A1823" s="6" t="e">
        <f ca="1"/>
        <v>#NAME?</v>
      </c>
    </row>
    <row r="1824" spans="1:1">
      <c r="A1824" s="6" t="e">
        <f ca="1"/>
        <v>#NAME?</v>
      </c>
    </row>
    <row r="1825" spans="1:1">
      <c r="A1825" s="6" t="e">
        <f ca="1"/>
        <v>#NAME?</v>
      </c>
    </row>
    <row r="1826" spans="1:1">
      <c r="A1826" s="6" t="e">
        <f ca="1"/>
        <v>#NAME?</v>
      </c>
    </row>
    <row r="1827" spans="1:1">
      <c r="A1827" s="6" t="e">
        <f ca="1"/>
        <v>#NAME?</v>
      </c>
    </row>
    <row r="1828" spans="1:1">
      <c r="A1828" s="6" t="e">
        <f ca="1"/>
        <v>#NAME?</v>
      </c>
    </row>
    <row r="1829" spans="1:1">
      <c r="A1829" s="6" t="e">
        <f ca="1"/>
        <v>#NAME?</v>
      </c>
    </row>
    <row r="1830" spans="1:1">
      <c r="A1830" s="6" t="e">
        <f ca="1"/>
        <v>#NAME?</v>
      </c>
    </row>
    <row r="1831" spans="1:1">
      <c r="A1831" s="6" t="e">
        <f ca="1"/>
        <v>#NAME?</v>
      </c>
    </row>
    <row r="1832" spans="1:1">
      <c r="A1832" s="6" t="e">
        <f ca="1"/>
        <v>#NAME?</v>
      </c>
    </row>
    <row r="1833" spans="1:1">
      <c r="A1833" s="6" t="e">
        <f ca="1"/>
        <v>#NAME?</v>
      </c>
    </row>
    <row r="1834" spans="1:1">
      <c r="A1834" s="6" t="e">
        <f ca="1"/>
        <v>#NAME?</v>
      </c>
    </row>
    <row r="1835" spans="1:1">
      <c r="A1835" s="6" t="e">
        <f ca="1"/>
        <v>#NAME?</v>
      </c>
    </row>
    <row r="1836" spans="1:1">
      <c r="A1836" s="6" t="e">
        <f ca="1"/>
        <v>#NAME?</v>
      </c>
    </row>
    <row r="1837" spans="1:1">
      <c r="A1837" s="6" t="e">
        <f ca="1"/>
        <v>#NAME?</v>
      </c>
    </row>
    <row r="1838" spans="1:1">
      <c r="A1838" s="6" t="e">
        <f ca="1"/>
        <v>#NAME?</v>
      </c>
    </row>
    <row r="1839" spans="1:1">
      <c r="A1839" s="6" t="e">
        <f ca="1"/>
        <v>#NAME?</v>
      </c>
    </row>
    <row r="1840" spans="1:1">
      <c r="A1840" s="6" t="e">
        <f ca="1"/>
        <v>#NAME?</v>
      </c>
    </row>
    <row r="1841" spans="1:1">
      <c r="A1841" s="6" t="e">
        <f ca="1"/>
        <v>#NAME?</v>
      </c>
    </row>
    <row r="1842" spans="1:1">
      <c r="A1842" s="6" t="e">
        <f ca="1"/>
        <v>#NAME?</v>
      </c>
    </row>
    <row r="1843" spans="1:1">
      <c r="A1843" s="6" t="e">
        <f ca="1"/>
        <v>#NAME?</v>
      </c>
    </row>
    <row r="1844" spans="1:1">
      <c r="A1844" s="6" t="e">
        <f ca="1"/>
        <v>#NAME?</v>
      </c>
    </row>
    <row r="1845" spans="1:1">
      <c r="A1845" s="6" t="e">
        <f ca="1"/>
        <v>#NAME?</v>
      </c>
    </row>
    <row r="1846" spans="1:1">
      <c r="A1846" s="6" t="e">
        <f ca="1"/>
        <v>#NAME?</v>
      </c>
    </row>
    <row r="1847" spans="1:1">
      <c r="A1847" s="6" t="e">
        <f ca="1"/>
        <v>#NAME?</v>
      </c>
    </row>
    <row r="1848" spans="1:1">
      <c r="A1848" s="6" t="e">
        <f ca="1"/>
        <v>#NAME?</v>
      </c>
    </row>
    <row r="1849" spans="1:1">
      <c r="A1849" s="6" t="e">
        <f ca="1"/>
        <v>#NAME?</v>
      </c>
    </row>
    <row r="1850" spans="1:1">
      <c r="A1850" s="6" t="e">
        <f ca="1"/>
        <v>#NAME?</v>
      </c>
    </row>
    <row r="1851" spans="1:1">
      <c r="A1851" s="6" t="e">
        <f ca="1"/>
        <v>#NAME?</v>
      </c>
    </row>
    <row r="1852" spans="1:1">
      <c r="A1852" s="6" t="e">
        <f ca="1"/>
        <v>#NAME?</v>
      </c>
    </row>
    <row r="1853" spans="1:1">
      <c r="A1853" s="6" t="e">
        <f ca="1"/>
        <v>#NAME?</v>
      </c>
    </row>
    <row r="1854" spans="1:1">
      <c r="A1854" s="6" t="e">
        <f ca="1"/>
        <v>#NAME?</v>
      </c>
    </row>
    <row r="1855" spans="1:1">
      <c r="A1855" s="6" t="e">
        <f ca="1"/>
        <v>#NAME?</v>
      </c>
    </row>
    <row r="1856" spans="1:1">
      <c r="A1856" s="6" t="e">
        <f ca="1"/>
        <v>#NAME?</v>
      </c>
    </row>
    <row r="1857" spans="1:1">
      <c r="A1857" s="6" t="e">
        <f ca="1"/>
        <v>#NAME?</v>
      </c>
    </row>
    <row r="1858" spans="1:1">
      <c r="A1858" s="6" t="e">
        <f ca="1"/>
        <v>#NAME?</v>
      </c>
    </row>
    <row r="1859" spans="1:1">
      <c r="A1859" s="6" t="e">
        <f ca="1"/>
        <v>#NAME?</v>
      </c>
    </row>
    <row r="1860" spans="1:1">
      <c r="A1860" s="6" t="e">
        <f ca="1"/>
        <v>#NAME?</v>
      </c>
    </row>
    <row r="1861" spans="1:1">
      <c r="A1861" s="6" t="e">
        <f ca="1"/>
        <v>#NAME?</v>
      </c>
    </row>
    <row r="1862" spans="1:1">
      <c r="A1862" s="6" t="e">
        <f ca="1"/>
        <v>#NAME?</v>
      </c>
    </row>
    <row r="1863" spans="1:1">
      <c r="A1863" s="6" t="e">
        <f ca="1"/>
        <v>#NAME?</v>
      </c>
    </row>
    <row r="1864" spans="1:1">
      <c r="A1864" s="6" t="e">
        <f ca="1"/>
        <v>#NAME?</v>
      </c>
    </row>
    <row r="1865" spans="1:1">
      <c r="A1865" s="6" t="e">
        <f ca="1"/>
        <v>#NAME?</v>
      </c>
    </row>
    <row r="1866" spans="1:1">
      <c r="A1866" s="6" t="e">
        <f ca="1"/>
        <v>#NAME?</v>
      </c>
    </row>
    <row r="1867" spans="1:1">
      <c r="A1867" s="6" t="e">
        <f ca="1"/>
        <v>#NAME?</v>
      </c>
    </row>
    <row r="1868" spans="1:1">
      <c r="A1868" s="6" t="e">
        <f ca="1"/>
        <v>#NAME?</v>
      </c>
    </row>
    <row r="1869" spans="1:1">
      <c r="A1869" s="6" t="e">
        <f ca="1"/>
        <v>#NAME?</v>
      </c>
    </row>
    <row r="1870" spans="1:1">
      <c r="A1870" s="6" t="e">
        <f ca="1"/>
        <v>#NAME?</v>
      </c>
    </row>
    <row r="1871" spans="1:1">
      <c r="A1871" s="6" t="e">
        <f ca="1"/>
        <v>#NAME?</v>
      </c>
    </row>
    <row r="1872" spans="1:1">
      <c r="A1872" s="6" t="e">
        <f ca="1"/>
        <v>#NAME?</v>
      </c>
    </row>
    <row r="1873" spans="1:1">
      <c r="A1873" s="6" t="e">
        <f ca="1"/>
        <v>#NAME?</v>
      </c>
    </row>
    <row r="1874" spans="1:1">
      <c r="A1874" s="6" t="e">
        <f ca="1"/>
        <v>#NAME?</v>
      </c>
    </row>
    <row r="1875" spans="1:1">
      <c r="A1875" s="6" t="e">
        <f ca="1"/>
        <v>#NAME?</v>
      </c>
    </row>
    <row r="1876" spans="1:1">
      <c r="A1876" s="6" t="e">
        <f ca="1"/>
        <v>#NAME?</v>
      </c>
    </row>
    <row r="1877" spans="1:1">
      <c r="A1877" s="6" t="e">
        <f ca="1"/>
        <v>#NAME?</v>
      </c>
    </row>
    <row r="1878" spans="1:1">
      <c r="A1878" s="6" t="e">
        <f ca="1"/>
        <v>#NAME?</v>
      </c>
    </row>
    <row r="1879" spans="1:1">
      <c r="A1879" s="6" t="e">
        <f ca="1"/>
        <v>#NAME?</v>
      </c>
    </row>
    <row r="1880" spans="1:1">
      <c r="A1880" s="6" t="e">
        <f ca="1"/>
        <v>#NAME?</v>
      </c>
    </row>
    <row r="1881" spans="1:1">
      <c r="A1881" s="6" t="e">
        <f ca="1"/>
        <v>#NAME?</v>
      </c>
    </row>
    <row r="1882" spans="1:1">
      <c r="A1882" s="6" t="e">
        <f ca="1"/>
        <v>#NAME?</v>
      </c>
    </row>
    <row r="1883" spans="1:1">
      <c r="A1883" s="6" t="e">
        <f ca="1"/>
        <v>#NAME?</v>
      </c>
    </row>
    <row r="1884" spans="1:1">
      <c r="A1884" s="6" t="e">
        <f ca="1"/>
        <v>#NAME?</v>
      </c>
    </row>
    <row r="1885" spans="1:1">
      <c r="A1885" s="6" t="e">
        <f ca="1"/>
        <v>#NAME?</v>
      </c>
    </row>
    <row r="1886" spans="1:1">
      <c r="A1886" s="6" t="e">
        <f ca="1"/>
        <v>#NAME?</v>
      </c>
    </row>
    <row r="1887" spans="1:1">
      <c r="A1887" s="6" t="e">
        <f ca="1"/>
        <v>#NAME?</v>
      </c>
    </row>
    <row r="1888" spans="1:1">
      <c r="A1888" s="6" t="e">
        <f ca="1"/>
        <v>#NAME?</v>
      </c>
    </row>
    <row r="1889" spans="1:1">
      <c r="A1889" s="6" t="e">
        <f ca="1"/>
        <v>#NAME?</v>
      </c>
    </row>
    <row r="1890" spans="1:1">
      <c r="A1890" s="6" t="e">
        <f ca="1"/>
        <v>#NAME?</v>
      </c>
    </row>
    <row r="1891" spans="1:1">
      <c r="A1891" s="6" t="e">
        <f ca="1"/>
        <v>#NAME?</v>
      </c>
    </row>
    <row r="1892" spans="1:1">
      <c r="A1892" s="6" t="e">
        <f ca="1"/>
        <v>#NAME?</v>
      </c>
    </row>
    <row r="1893" spans="1:1">
      <c r="A1893" s="6" t="e">
        <f ca="1"/>
        <v>#NAME?</v>
      </c>
    </row>
    <row r="1894" spans="1:1">
      <c r="A1894" s="6" t="e">
        <f ca="1"/>
        <v>#NAME?</v>
      </c>
    </row>
    <row r="1895" spans="1:1">
      <c r="A1895" s="6" t="e">
        <f ca="1"/>
        <v>#NAME?</v>
      </c>
    </row>
    <row r="1896" spans="1:1">
      <c r="A1896" s="6" t="e">
        <f ca="1"/>
        <v>#NAME?</v>
      </c>
    </row>
    <row r="1897" spans="1:1">
      <c r="A1897" s="6" t="e">
        <f ca="1"/>
        <v>#NAME?</v>
      </c>
    </row>
    <row r="1898" spans="1:1">
      <c r="A1898" s="6" t="e">
        <f ca="1"/>
        <v>#NAME?</v>
      </c>
    </row>
    <row r="1899" spans="1:1">
      <c r="A1899" s="6" t="e">
        <f ca="1"/>
        <v>#NAME?</v>
      </c>
    </row>
    <row r="1900" spans="1:1">
      <c r="A1900" s="6" t="e">
        <f ca="1"/>
        <v>#NAME?</v>
      </c>
    </row>
    <row r="1901" spans="1:1">
      <c r="A1901" s="6" t="e">
        <f ca="1"/>
        <v>#NAME?</v>
      </c>
    </row>
    <row r="1902" spans="1:1">
      <c r="A1902" s="6" t="e">
        <f ca="1"/>
        <v>#NAME?</v>
      </c>
    </row>
    <row r="1903" spans="1:1">
      <c r="A1903" s="6" t="e">
        <f ca="1"/>
        <v>#NAME?</v>
      </c>
    </row>
    <row r="1904" spans="1:1">
      <c r="A1904" s="6" t="e">
        <f ca="1"/>
        <v>#NAME?</v>
      </c>
    </row>
    <row r="1905" spans="1:1">
      <c r="A1905" s="6" t="e">
        <f ca="1"/>
        <v>#NAME?</v>
      </c>
    </row>
    <row r="1906" spans="1:1">
      <c r="A1906" s="6" t="e">
        <f ca="1"/>
        <v>#NAME?</v>
      </c>
    </row>
    <row r="1907" spans="1:1">
      <c r="A1907" s="6" t="e">
        <f ca="1"/>
        <v>#NAME?</v>
      </c>
    </row>
    <row r="1908" spans="1:1">
      <c r="A1908" s="6" t="e">
        <f ca="1"/>
        <v>#NAME?</v>
      </c>
    </row>
    <row r="1909" spans="1:1">
      <c r="A1909" s="6" t="e">
        <f ca="1"/>
        <v>#NAME?</v>
      </c>
    </row>
    <row r="1910" spans="1:1">
      <c r="A1910" s="6" t="e">
        <f ca="1"/>
        <v>#NAME?</v>
      </c>
    </row>
    <row r="1911" spans="1:1">
      <c r="A1911" s="6" t="e">
        <f ca="1"/>
        <v>#NAME?</v>
      </c>
    </row>
    <row r="1912" spans="1:1">
      <c r="A1912" s="6" t="e">
        <f ca="1"/>
        <v>#NAME?</v>
      </c>
    </row>
    <row r="1913" spans="1:1">
      <c r="A1913" s="6" t="e">
        <f ca="1"/>
        <v>#NAME?</v>
      </c>
    </row>
    <row r="1914" spans="1:1">
      <c r="A1914" s="6" t="e">
        <f ca="1"/>
        <v>#NAME?</v>
      </c>
    </row>
    <row r="1915" spans="1:1">
      <c r="A1915" s="6" t="e">
        <f ca="1"/>
        <v>#NAME?</v>
      </c>
    </row>
    <row r="1916" spans="1:1">
      <c r="A1916" s="6" t="e">
        <f ca="1"/>
        <v>#NAME?</v>
      </c>
    </row>
    <row r="1917" spans="1:1">
      <c r="A1917" s="6" t="e">
        <f ca="1"/>
        <v>#NAME?</v>
      </c>
    </row>
    <row r="1918" spans="1:1">
      <c r="A1918" s="6" t="e">
        <f ca="1"/>
        <v>#NAME?</v>
      </c>
    </row>
    <row r="1919" spans="1:1">
      <c r="A1919" s="6" t="e">
        <f ca="1"/>
        <v>#NAME?</v>
      </c>
    </row>
    <row r="1920" spans="1:1">
      <c r="A1920" s="6" t="e">
        <f ca="1"/>
        <v>#NAME?</v>
      </c>
    </row>
    <row r="1921" spans="1:1">
      <c r="A1921" s="6" t="e">
        <f ca="1"/>
        <v>#NAME?</v>
      </c>
    </row>
    <row r="1922" spans="1:1">
      <c r="A1922" s="6" t="e">
        <f ca="1"/>
        <v>#NAME?</v>
      </c>
    </row>
    <row r="1923" spans="1:1">
      <c r="A1923" s="6" t="e">
        <f ca="1"/>
        <v>#NAME?</v>
      </c>
    </row>
    <row r="1924" spans="1:1">
      <c r="A1924" s="6" t="e">
        <f ca="1"/>
        <v>#NAME?</v>
      </c>
    </row>
    <row r="1925" spans="1:1">
      <c r="A1925" s="6" t="e">
        <f ca="1"/>
        <v>#NAME?</v>
      </c>
    </row>
    <row r="1926" spans="1:1">
      <c r="A1926" s="6" t="e">
        <f ca="1"/>
        <v>#NAME?</v>
      </c>
    </row>
    <row r="1927" spans="1:1">
      <c r="A1927" s="6" t="e">
        <f ca="1"/>
        <v>#NAME?</v>
      </c>
    </row>
    <row r="1928" spans="1:1">
      <c r="A1928" s="6" t="e">
        <f ca="1"/>
        <v>#NAME?</v>
      </c>
    </row>
    <row r="1929" spans="1:1">
      <c r="A1929" s="6" t="e">
        <f ca="1"/>
        <v>#NAME?</v>
      </c>
    </row>
    <row r="1930" spans="1:1">
      <c r="A1930" s="6" t="e">
        <f ca="1"/>
        <v>#NAME?</v>
      </c>
    </row>
    <row r="1931" spans="1:1">
      <c r="A1931" s="6" t="e">
        <f ca="1"/>
        <v>#NAME?</v>
      </c>
    </row>
    <row r="1932" spans="1:1">
      <c r="A1932" s="6" t="e">
        <f ca="1"/>
        <v>#NAME?</v>
      </c>
    </row>
    <row r="1933" spans="1:1">
      <c r="A1933" s="6" t="e">
        <f ca="1"/>
        <v>#NAME?</v>
      </c>
    </row>
    <row r="1934" spans="1:1">
      <c r="A1934" s="6" t="e">
        <f ca="1"/>
        <v>#NAME?</v>
      </c>
    </row>
    <row r="1935" spans="1:1">
      <c r="A1935" s="6" t="e">
        <f ca="1"/>
        <v>#NAME?</v>
      </c>
    </row>
    <row r="1936" spans="1:1">
      <c r="A1936" s="6" t="e">
        <f ca="1"/>
        <v>#NAME?</v>
      </c>
    </row>
    <row r="1937" spans="1:1">
      <c r="A1937" s="6" t="e">
        <f ca="1"/>
        <v>#NAME?</v>
      </c>
    </row>
    <row r="1938" spans="1:1">
      <c r="A1938" s="6" t="e">
        <f ca="1"/>
        <v>#NAME?</v>
      </c>
    </row>
    <row r="1939" spans="1:1">
      <c r="A1939" s="6" t="e">
        <f ca="1"/>
        <v>#NAME?</v>
      </c>
    </row>
    <row r="1940" spans="1:1">
      <c r="A1940" s="6" t="e">
        <f ca="1"/>
        <v>#NAME?</v>
      </c>
    </row>
    <row r="1941" spans="1:1">
      <c r="A1941" s="6" t="e">
        <f ca="1"/>
        <v>#NAME?</v>
      </c>
    </row>
    <row r="1942" spans="1:1">
      <c r="A1942" s="6" t="e">
        <f ca="1"/>
        <v>#NAME?</v>
      </c>
    </row>
    <row r="1943" spans="1:1">
      <c r="A1943" s="6" t="e">
        <f ca="1"/>
        <v>#NAME?</v>
      </c>
    </row>
    <row r="1944" spans="1:1">
      <c r="A1944" s="6" t="e">
        <f ca="1"/>
        <v>#NAME?</v>
      </c>
    </row>
    <row r="1945" spans="1:1">
      <c r="A1945" s="6" t="e">
        <f ca="1"/>
        <v>#NAME?</v>
      </c>
    </row>
    <row r="1946" spans="1:1">
      <c r="A1946" s="6" t="e">
        <f ca="1"/>
        <v>#NAME?</v>
      </c>
    </row>
    <row r="1947" spans="1:1">
      <c r="A1947" s="6" t="e">
        <f ca="1"/>
        <v>#NAME?</v>
      </c>
    </row>
    <row r="1948" spans="1:1">
      <c r="A1948" s="6" t="e">
        <f ca="1"/>
        <v>#NAME?</v>
      </c>
    </row>
    <row r="1949" spans="1:1">
      <c r="A1949" s="6" t="e">
        <f ca="1"/>
        <v>#NAME?</v>
      </c>
    </row>
    <row r="1950" spans="1:1">
      <c r="A1950" s="6" t="e">
        <f ca="1"/>
        <v>#NAME?</v>
      </c>
    </row>
    <row r="1951" spans="1:1">
      <c r="A1951" s="6" t="e">
        <f ca="1"/>
        <v>#NAME?</v>
      </c>
    </row>
    <row r="1952" spans="1:1">
      <c r="A1952" s="6" t="e">
        <f ca="1"/>
        <v>#NAME?</v>
      </c>
    </row>
    <row r="1953" spans="1:1">
      <c r="A1953" s="6" t="e">
        <f ca="1"/>
        <v>#NAME?</v>
      </c>
    </row>
    <row r="1954" spans="1:1">
      <c r="A1954" s="6" t="e">
        <f ca="1"/>
        <v>#NAME?</v>
      </c>
    </row>
    <row r="1955" spans="1:1">
      <c r="A1955" s="6" t="e">
        <f ca="1"/>
        <v>#NAME?</v>
      </c>
    </row>
    <row r="1956" spans="1:1">
      <c r="A1956" s="6" t="e">
        <f ca="1"/>
        <v>#NAME?</v>
      </c>
    </row>
    <row r="1957" spans="1:1">
      <c r="A1957" s="6" t="e">
        <f ca="1"/>
        <v>#NAME?</v>
      </c>
    </row>
    <row r="1958" spans="1:1">
      <c r="A1958" s="6" t="e">
        <f ca="1"/>
        <v>#NAME?</v>
      </c>
    </row>
    <row r="1959" spans="1:1">
      <c r="A1959" s="6" t="e">
        <f ca="1"/>
        <v>#NAME?</v>
      </c>
    </row>
    <row r="1960" spans="1:1">
      <c r="A1960" s="6" t="e">
        <f ca="1"/>
        <v>#NAME?</v>
      </c>
    </row>
    <row r="1961" spans="1:1">
      <c r="A1961" s="6" t="e">
        <f ca="1"/>
        <v>#NAME?</v>
      </c>
    </row>
    <row r="1962" spans="1:1">
      <c r="A1962" s="6" t="e">
        <f ca="1"/>
        <v>#NAME?</v>
      </c>
    </row>
    <row r="1963" spans="1:1">
      <c r="A1963" s="6" t="e">
        <f ca="1"/>
        <v>#NAME?</v>
      </c>
    </row>
    <row r="1964" spans="1:1">
      <c r="A1964" s="6" t="e">
        <f ca="1"/>
        <v>#NAME?</v>
      </c>
    </row>
    <row r="1965" spans="1:1">
      <c r="A1965" s="6" t="e">
        <f ca="1"/>
        <v>#NAME?</v>
      </c>
    </row>
    <row r="1966" spans="1:1">
      <c r="A1966" s="6" t="e">
        <f ca="1"/>
        <v>#NAME?</v>
      </c>
    </row>
    <row r="1967" spans="1:1">
      <c r="A1967" s="6" t="e">
        <f ca="1"/>
        <v>#NAME?</v>
      </c>
    </row>
    <row r="1968" spans="1:1">
      <c r="A1968" s="6" t="e">
        <f ca="1"/>
        <v>#NAME?</v>
      </c>
    </row>
    <row r="1969" spans="1:1">
      <c r="A1969" s="6" t="e">
        <f ca="1"/>
        <v>#NAME?</v>
      </c>
    </row>
    <row r="1970" spans="1:1">
      <c r="A1970" s="6" t="e">
        <f ca="1"/>
        <v>#NAME?</v>
      </c>
    </row>
    <row r="1971" spans="1:1">
      <c r="A1971" s="6" t="e">
        <f ca="1"/>
        <v>#NAME?</v>
      </c>
    </row>
    <row r="1972" spans="1:1">
      <c r="A1972" s="6" t="e">
        <f ca="1"/>
        <v>#NAME?</v>
      </c>
    </row>
    <row r="1973" spans="1:1">
      <c r="A1973" s="6" t="e">
        <f ca="1"/>
        <v>#NAME?</v>
      </c>
    </row>
    <row r="1974" spans="1:1">
      <c r="A1974" s="6" t="e">
        <f ca="1"/>
        <v>#NAME?</v>
      </c>
    </row>
    <row r="1975" spans="1:1">
      <c r="A1975" s="6" t="e">
        <f ca="1"/>
        <v>#NAME?</v>
      </c>
    </row>
    <row r="1976" spans="1:1">
      <c r="A1976" s="6" t="e">
        <f ca="1"/>
        <v>#NAME?</v>
      </c>
    </row>
    <row r="1977" spans="1:1">
      <c r="A1977" s="6" t="e">
        <f ca="1"/>
        <v>#NAME?</v>
      </c>
    </row>
    <row r="1978" spans="1:1">
      <c r="A1978" s="6" t="e">
        <f ca="1"/>
        <v>#NAME?</v>
      </c>
    </row>
    <row r="1979" spans="1:1">
      <c r="A1979" s="6" t="e">
        <f ca="1"/>
        <v>#NAME?</v>
      </c>
    </row>
    <row r="1980" spans="1:1">
      <c r="A1980" s="6" t="e">
        <f ca="1"/>
        <v>#NAME?</v>
      </c>
    </row>
    <row r="1981" spans="1:1">
      <c r="A1981" s="6" t="e">
        <f ca="1"/>
        <v>#NAME?</v>
      </c>
    </row>
    <row r="1982" spans="1:1">
      <c r="A1982" s="6" t="e">
        <f ca="1"/>
        <v>#NAME?</v>
      </c>
    </row>
    <row r="1983" spans="1:1">
      <c r="A1983" s="6" t="e">
        <f ca="1"/>
        <v>#NAME?</v>
      </c>
    </row>
    <row r="1984" spans="1:1">
      <c r="A1984" s="6" t="e">
        <f ca="1"/>
        <v>#NAME?</v>
      </c>
    </row>
    <row r="1985" spans="1:1">
      <c r="A1985" s="6" t="e">
        <f ca="1"/>
        <v>#NAME?</v>
      </c>
    </row>
    <row r="1986" spans="1:1">
      <c r="A1986" s="6" t="e">
        <f ca="1"/>
        <v>#NAME?</v>
      </c>
    </row>
    <row r="1987" spans="1:1">
      <c r="A1987" s="6" t="e">
        <f ca="1"/>
        <v>#NAME?</v>
      </c>
    </row>
    <row r="1988" spans="1:1">
      <c r="A1988" s="6" t="e">
        <f ca="1"/>
        <v>#NAME?</v>
      </c>
    </row>
    <row r="1989" spans="1:1">
      <c r="A1989" s="6" t="e">
        <f ca="1"/>
        <v>#NAME?</v>
      </c>
    </row>
    <row r="1990" spans="1:1">
      <c r="A1990" s="6" t="e">
        <f ca="1"/>
        <v>#NAME?</v>
      </c>
    </row>
    <row r="1991" spans="1:1">
      <c r="A1991" s="6" t="e">
        <f ca="1"/>
        <v>#NAME?</v>
      </c>
    </row>
    <row r="1992" spans="1:1">
      <c r="A1992" s="6" t="e">
        <f ca="1"/>
        <v>#NAME?</v>
      </c>
    </row>
    <row r="1993" spans="1:1">
      <c r="A1993" s="6" t="e">
        <f ca="1"/>
        <v>#NAME?</v>
      </c>
    </row>
    <row r="1994" spans="1:1">
      <c r="A1994" s="6" t="e">
        <f ca="1"/>
        <v>#NAME?</v>
      </c>
    </row>
    <row r="1995" spans="1:1">
      <c r="A1995" s="6" t="e">
        <f ca="1"/>
        <v>#NAME?</v>
      </c>
    </row>
    <row r="1996" spans="1:1">
      <c r="A1996" s="6" t="e">
        <f ca="1"/>
        <v>#NAME?</v>
      </c>
    </row>
    <row r="1997" spans="1:1">
      <c r="A1997" s="6" t="e">
        <f ca="1"/>
        <v>#NAME?</v>
      </c>
    </row>
    <row r="1998" spans="1:1">
      <c r="A1998" s="6" t="e">
        <f ca="1"/>
        <v>#NAME?</v>
      </c>
    </row>
    <row r="1999" spans="1:1">
      <c r="A1999" s="6" t="e">
        <f ca="1"/>
        <v>#NAME?</v>
      </c>
    </row>
    <row r="2000" spans="1:1">
      <c r="A2000" s="6" t="e">
        <f ca="1"/>
        <v>#NAME?</v>
      </c>
    </row>
    <row r="2001" spans="1:1">
      <c r="A2001" s="6" t="e">
        <f ca="1"/>
        <v>#NAME?</v>
      </c>
    </row>
    <row r="2002" spans="1:1">
      <c r="A2002" s="6" t="e">
        <f ca="1"/>
        <v>#NAME?</v>
      </c>
    </row>
    <row r="2003" spans="1:1">
      <c r="A2003" s="6" t="e">
        <f ca="1"/>
        <v>#NAME?</v>
      </c>
    </row>
    <row r="2004" spans="1:1">
      <c r="A2004" s="6" t="e">
        <f ca="1"/>
        <v>#NAME?</v>
      </c>
    </row>
    <row r="2005" spans="1:1">
      <c r="A2005" s="6" t="e">
        <f ca="1"/>
        <v>#NAME?</v>
      </c>
    </row>
    <row r="2006" spans="1:1">
      <c r="A2006" s="6" t="e">
        <f ca="1"/>
        <v>#NAME?</v>
      </c>
    </row>
    <row r="2007" spans="1:1">
      <c r="A2007" s="6" t="e">
        <f ca="1"/>
        <v>#NAME?</v>
      </c>
    </row>
    <row r="2008" spans="1:1">
      <c r="A2008" s="6" t="e">
        <f ca="1"/>
        <v>#NAME?</v>
      </c>
    </row>
    <row r="2009" spans="1:1">
      <c r="A2009" s="6" t="e">
        <f ca="1"/>
        <v>#NAME?</v>
      </c>
    </row>
    <row r="2010" spans="1:1">
      <c r="A2010" s="6" t="e">
        <f ca="1"/>
        <v>#NAME?</v>
      </c>
    </row>
    <row r="2011" spans="1:1">
      <c r="A2011" s="6" t="e">
        <f ca="1"/>
        <v>#NAME?</v>
      </c>
    </row>
    <row r="2012" spans="1:1">
      <c r="A2012" s="6" t="e">
        <f ca="1"/>
        <v>#NAME?</v>
      </c>
    </row>
    <row r="2013" spans="1:1">
      <c r="A2013" s="6" t="e">
        <f ca="1"/>
        <v>#NAME?</v>
      </c>
    </row>
    <row r="2014" spans="1:1">
      <c r="A2014" s="6" t="e">
        <f ca="1"/>
        <v>#NAME?</v>
      </c>
    </row>
    <row r="2015" spans="1:1">
      <c r="A2015" s="6" t="e">
        <f ca="1"/>
        <v>#NAME?</v>
      </c>
    </row>
    <row r="2016" spans="1:1">
      <c r="A2016" s="6" t="e">
        <f ca="1"/>
        <v>#NAME?</v>
      </c>
    </row>
    <row r="2017" spans="1:1">
      <c r="A2017" s="6" t="e">
        <f ca="1"/>
        <v>#NAME?</v>
      </c>
    </row>
    <row r="2018" spans="1:1">
      <c r="A2018" s="6" t="e">
        <f ca="1"/>
        <v>#NAME?</v>
      </c>
    </row>
    <row r="2019" spans="1:1">
      <c r="A2019" s="6" t="e">
        <f ca="1"/>
        <v>#NAME?</v>
      </c>
    </row>
    <row r="2020" spans="1:1">
      <c r="A2020" s="6" t="e">
        <f ca="1"/>
        <v>#NAME?</v>
      </c>
    </row>
    <row r="2021" spans="1:1">
      <c r="A2021" s="6" t="e">
        <f ca="1"/>
        <v>#NAME?</v>
      </c>
    </row>
    <row r="2022" spans="1:1">
      <c r="A2022" s="6" t="e">
        <f ca="1"/>
        <v>#NAME?</v>
      </c>
    </row>
    <row r="2023" spans="1:1">
      <c r="A2023" s="6" t="e">
        <f ca="1"/>
        <v>#NAME?</v>
      </c>
    </row>
    <row r="2024" spans="1:1">
      <c r="A2024" s="6" t="e">
        <f ca="1"/>
        <v>#NAME?</v>
      </c>
    </row>
    <row r="2025" spans="1:1">
      <c r="A2025" s="6" t="e">
        <f ca="1"/>
        <v>#NAME?</v>
      </c>
    </row>
    <row r="2026" spans="1:1">
      <c r="A2026" s="6" t="e">
        <f ca="1"/>
        <v>#NAME?</v>
      </c>
    </row>
    <row r="2027" spans="1:1">
      <c r="A2027" s="6" t="e">
        <f ca="1"/>
        <v>#NAME?</v>
      </c>
    </row>
    <row r="2028" spans="1:1">
      <c r="A2028" s="6" t="e">
        <f ca="1"/>
        <v>#NAME?</v>
      </c>
    </row>
    <row r="2029" spans="1:1">
      <c r="A2029" s="6" t="e">
        <f ca="1"/>
        <v>#NAME?</v>
      </c>
    </row>
    <row r="2030" spans="1:1">
      <c r="A2030" s="6" t="e">
        <f ca="1"/>
        <v>#NAME?</v>
      </c>
    </row>
    <row r="2031" spans="1:1">
      <c r="A2031" s="6" t="e">
        <f ca="1"/>
        <v>#NAME?</v>
      </c>
    </row>
    <row r="2032" spans="1:1">
      <c r="A2032" s="6" t="e">
        <f ca="1"/>
        <v>#NAME?</v>
      </c>
    </row>
    <row r="2033" spans="1:1">
      <c r="A2033" s="6" t="e">
        <f ca="1"/>
        <v>#NAME?</v>
      </c>
    </row>
    <row r="2034" spans="1:1">
      <c r="A2034" s="6" t="e">
        <f ca="1"/>
        <v>#NAME?</v>
      </c>
    </row>
    <row r="2035" spans="1:1">
      <c r="A2035" s="6" t="e">
        <f ca="1"/>
        <v>#NAME?</v>
      </c>
    </row>
    <row r="2036" spans="1:1">
      <c r="A2036" s="6" t="e">
        <f ca="1"/>
        <v>#NAME?</v>
      </c>
    </row>
    <row r="2037" spans="1:1">
      <c r="A2037" s="6" t="e">
        <f ca="1"/>
        <v>#NAME?</v>
      </c>
    </row>
    <row r="2038" spans="1:1">
      <c r="A2038" s="6" t="e">
        <f ca="1"/>
        <v>#NAME?</v>
      </c>
    </row>
    <row r="2039" spans="1:1">
      <c r="A2039" s="6" t="e">
        <f ca="1"/>
        <v>#NAME?</v>
      </c>
    </row>
    <row r="2040" spans="1:1">
      <c r="A2040" s="6" t="e">
        <f ca="1"/>
        <v>#NAME?</v>
      </c>
    </row>
    <row r="2041" spans="1:1">
      <c r="A2041" s="6" t="e">
        <f ca="1"/>
        <v>#NAME?</v>
      </c>
    </row>
    <row r="2042" spans="1:1">
      <c r="A2042" s="6" t="e">
        <f ca="1"/>
        <v>#NAME?</v>
      </c>
    </row>
    <row r="2043" spans="1:1">
      <c r="A2043" s="6" t="e">
        <f ca="1"/>
        <v>#NAME?</v>
      </c>
    </row>
    <row r="2044" spans="1:1">
      <c r="A2044" s="6" t="e">
        <f ca="1"/>
        <v>#NAME?</v>
      </c>
    </row>
    <row r="2045" spans="1:1">
      <c r="A2045" s="6" t="e">
        <f ca="1"/>
        <v>#NAME?</v>
      </c>
    </row>
    <row r="2046" spans="1:1">
      <c r="A2046" s="6" t="e">
        <f ca="1"/>
        <v>#NAME?</v>
      </c>
    </row>
    <row r="2047" spans="1:1">
      <c r="A2047" s="6" t="e">
        <f ca="1"/>
        <v>#NAME?</v>
      </c>
    </row>
    <row r="2048" spans="1:1">
      <c r="A2048" s="6" t="e">
        <f ca="1"/>
        <v>#NAME?</v>
      </c>
    </row>
    <row r="2049" spans="1:1">
      <c r="A2049" s="6" t="e">
        <f ca="1"/>
        <v>#NAME?</v>
      </c>
    </row>
    <row r="2050" spans="1:1">
      <c r="A2050" s="6" t="e">
        <f ca="1"/>
        <v>#NAME?</v>
      </c>
    </row>
    <row r="2051" spans="1:1">
      <c r="A2051" s="6" t="e">
        <f ca="1"/>
        <v>#NAME?</v>
      </c>
    </row>
    <row r="2052" spans="1:1">
      <c r="A2052" s="6" t="e">
        <f ca="1"/>
        <v>#NAME?</v>
      </c>
    </row>
    <row r="2053" spans="1:1">
      <c r="A2053" s="6" t="e">
        <f ca="1"/>
        <v>#NAME?</v>
      </c>
    </row>
    <row r="2054" spans="1:1">
      <c r="A2054" s="6" t="e">
        <f ca="1"/>
        <v>#NAME?</v>
      </c>
    </row>
    <row r="2055" spans="1:1">
      <c r="A2055" s="6" t="e">
        <f ca="1"/>
        <v>#NAME?</v>
      </c>
    </row>
    <row r="2056" spans="1:1">
      <c r="A2056" s="6" t="e">
        <f ca="1"/>
        <v>#NAME?</v>
      </c>
    </row>
    <row r="2057" spans="1:1">
      <c r="A2057" s="6" t="e">
        <f ca="1"/>
        <v>#NAME?</v>
      </c>
    </row>
    <row r="2058" spans="1:1">
      <c r="A2058" s="6" t="e">
        <f ca="1"/>
        <v>#NAME?</v>
      </c>
    </row>
    <row r="2059" spans="1:1">
      <c r="A2059" s="6" t="e">
        <f ca="1"/>
        <v>#NAME?</v>
      </c>
    </row>
    <row r="2060" spans="1:1">
      <c r="A2060" s="6" t="e">
        <f ca="1"/>
        <v>#NAME?</v>
      </c>
    </row>
    <row r="2061" spans="1:1">
      <c r="A2061" s="6" t="e">
        <f ca="1"/>
        <v>#NAME?</v>
      </c>
    </row>
    <row r="2062" spans="1:1">
      <c r="A2062" s="6" t="e">
        <f ca="1"/>
        <v>#NAME?</v>
      </c>
    </row>
    <row r="2063" spans="1:1">
      <c r="A2063" s="6" t="e">
        <f ca="1"/>
        <v>#NAME?</v>
      </c>
    </row>
    <row r="2064" spans="1:1">
      <c r="A2064" s="6" t="e">
        <f ca="1"/>
        <v>#NAME?</v>
      </c>
    </row>
    <row r="2065" spans="1:1">
      <c r="A2065" s="6" t="e">
        <f ca="1"/>
        <v>#NAME?</v>
      </c>
    </row>
    <row r="2066" spans="1:1">
      <c r="A2066" s="6" t="e">
        <f ca="1"/>
        <v>#NAME?</v>
      </c>
    </row>
    <row r="2067" spans="1:1">
      <c r="A2067" s="6" t="e">
        <f ca="1"/>
        <v>#NAME?</v>
      </c>
    </row>
    <row r="2068" spans="1:1">
      <c r="A2068" s="6" t="e">
        <f ca="1"/>
        <v>#NAME?</v>
      </c>
    </row>
    <row r="2069" spans="1:1">
      <c r="A2069" s="6" t="e">
        <f ca="1"/>
        <v>#NAME?</v>
      </c>
    </row>
    <row r="2070" spans="1:1">
      <c r="A2070" s="6" t="e">
        <f ca="1"/>
        <v>#NAME?</v>
      </c>
    </row>
    <row r="2071" spans="1:1">
      <c r="A2071" s="6" t="e">
        <f ca="1"/>
        <v>#NAME?</v>
      </c>
    </row>
    <row r="2072" spans="1:1">
      <c r="A2072" s="6" t="e">
        <f ca="1"/>
        <v>#NAME?</v>
      </c>
    </row>
    <row r="2073" spans="1:1">
      <c r="A2073" s="6" t="e">
        <f ca="1"/>
        <v>#NAME?</v>
      </c>
    </row>
    <row r="2074" spans="1:1">
      <c r="A2074" s="6" t="e">
        <f ca="1"/>
        <v>#NAME?</v>
      </c>
    </row>
    <row r="2075" spans="1:1">
      <c r="A2075" s="6" t="e">
        <f ca="1"/>
        <v>#NAME?</v>
      </c>
    </row>
    <row r="2076" spans="1:1">
      <c r="A2076" s="6" t="e">
        <f ca="1"/>
        <v>#NAME?</v>
      </c>
    </row>
    <row r="2077" spans="1:1">
      <c r="A2077" s="6" t="e">
        <f ca="1"/>
        <v>#NAME?</v>
      </c>
    </row>
    <row r="2078" spans="1:1">
      <c r="A2078" s="6" t="e">
        <f ca="1"/>
        <v>#NAME?</v>
      </c>
    </row>
    <row r="2079" spans="1:1">
      <c r="A2079" s="6" t="e">
        <f ca="1"/>
        <v>#NAME?</v>
      </c>
    </row>
    <row r="2080" spans="1:1">
      <c r="A2080" s="6" t="e">
        <f ca="1"/>
        <v>#NAME?</v>
      </c>
    </row>
    <row r="2081" spans="1:1">
      <c r="A2081" s="6" t="e">
        <f ca="1"/>
        <v>#NAME?</v>
      </c>
    </row>
    <row r="2082" spans="1:1">
      <c r="A2082" s="6" t="e">
        <f ca="1"/>
        <v>#NAME?</v>
      </c>
    </row>
    <row r="2083" spans="1:1">
      <c r="A2083" s="6" t="e">
        <f ca="1"/>
        <v>#NAME?</v>
      </c>
    </row>
    <row r="2084" spans="1:1">
      <c r="A2084" s="6" t="e">
        <f ca="1"/>
        <v>#NAME?</v>
      </c>
    </row>
    <row r="2085" spans="1:1">
      <c r="A2085" s="6" t="e">
        <f ca="1"/>
        <v>#NAME?</v>
      </c>
    </row>
    <row r="2086" spans="1:1">
      <c r="A2086" s="6" t="e">
        <f ca="1"/>
        <v>#NAME?</v>
      </c>
    </row>
    <row r="2087" spans="1:1">
      <c r="A2087" s="6" t="e">
        <f ca="1"/>
        <v>#NAME?</v>
      </c>
    </row>
    <row r="2088" spans="1:1">
      <c r="A2088" s="6" t="e">
        <f ca="1"/>
        <v>#NAME?</v>
      </c>
    </row>
    <row r="2089" spans="1:1">
      <c r="A2089" s="6" t="e">
        <f ca="1"/>
        <v>#NAME?</v>
      </c>
    </row>
    <row r="2090" spans="1:1">
      <c r="A2090" s="6" t="e">
        <f ca="1"/>
        <v>#NAME?</v>
      </c>
    </row>
    <row r="2091" spans="1:1">
      <c r="A2091" s="6" t="e">
        <f ca="1"/>
        <v>#NAME?</v>
      </c>
    </row>
    <row r="2092" spans="1:1">
      <c r="A2092" s="6" t="e">
        <f ca="1"/>
        <v>#NAME?</v>
      </c>
    </row>
    <row r="2093" spans="1:1">
      <c r="A2093" s="6" t="e">
        <f ca="1"/>
        <v>#NAME?</v>
      </c>
    </row>
    <row r="2094" spans="1:1">
      <c r="A2094" s="6" t="e">
        <f ca="1"/>
        <v>#NAME?</v>
      </c>
    </row>
    <row r="2095" spans="1:1">
      <c r="A2095" s="6" t="e">
        <f ca="1"/>
        <v>#NAME?</v>
      </c>
    </row>
    <row r="2096" spans="1:1">
      <c r="A2096" s="6" t="e">
        <f ca="1"/>
        <v>#NAME?</v>
      </c>
    </row>
    <row r="2097" spans="1:1">
      <c r="A2097" s="6" t="e">
        <f ca="1"/>
        <v>#NAME?</v>
      </c>
    </row>
    <row r="2098" spans="1:1">
      <c r="A2098" s="6" t="e">
        <f ca="1"/>
        <v>#NAME?</v>
      </c>
    </row>
    <row r="2099" spans="1:1">
      <c r="A2099" s="6" t="e">
        <f ca="1"/>
        <v>#NAME?</v>
      </c>
    </row>
    <row r="2100" spans="1:1">
      <c r="A2100" s="6" t="e">
        <f ca="1"/>
        <v>#NAME?</v>
      </c>
    </row>
    <row r="2101" spans="1:1">
      <c r="A2101" s="6" t="e">
        <f ca="1"/>
        <v>#NAME?</v>
      </c>
    </row>
    <row r="2102" spans="1:1">
      <c r="A2102" s="6" t="e">
        <f ca="1"/>
        <v>#NAME?</v>
      </c>
    </row>
    <row r="2103" spans="1:1">
      <c r="A2103" s="6" t="e">
        <f ca="1"/>
        <v>#NAME?</v>
      </c>
    </row>
    <row r="2104" spans="1:1">
      <c r="A2104" s="6" t="e">
        <f ca="1"/>
        <v>#NAME?</v>
      </c>
    </row>
    <row r="2105" spans="1:1">
      <c r="A2105" s="6" t="e">
        <f ca="1"/>
        <v>#NAME?</v>
      </c>
    </row>
    <row r="2106" spans="1:1">
      <c r="A2106" s="6" t="e">
        <f ca="1"/>
        <v>#NAME?</v>
      </c>
    </row>
    <row r="2107" spans="1:1">
      <c r="A2107" s="6" t="e">
        <f ca="1"/>
        <v>#NAME?</v>
      </c>
    </row>
    <row r="2108" spans="1:1">
      <c r="A2108" s="6" t="e">
        <f ca="1"/>
        <v>#NAME?</v>
      </c>
    </row>
    <row r="2109" spans="1:1">
      <c r="A2109" s="6" t="e">
        <f ca="1"/>
        <v>#NAME?</v>
      </c>
    </row>
    <row r="2110" spans="1:1">
      <c r="A2110" s="6" t="e">
        <f ca="1"/>
        <v>#NAME?</v>
      </c>
    </row>
    <row r="2111" spans="1:1">
      <c r="A2111" s="6" t="e">
        <f ca="1"/>
        <v>#NAME?</v>
      </c>
    </row>
    <row r="2112" spans="1:1">
      <c r="A2112" s="6" t="e">
        <f ca="1"/>
        <v>#NAME?</v>
      </c>
    </row>
    <row r="2113" spans="1:1">
      <c r="A2113" s="6" t="e">
        <f ca="1"/>
        <v>#NAME?</v>
      </c>
    </row>
    <row r="2114" spans="1:1">
      <c r="A2114" s="6" t="e">
        <f ca="1"/>
        <v>#NAME?</v>
      </c>
    </row>
    <row r="2115" spans="1:1">
      <c r="A2115" s="6" t="e">
        <f ca="1"/>
        <v>#NAME?</v>
      </c>
    </row>
    <row r="2116" spans="1:1">
      <c r="A2116" s="6" t="e">
        <f ca="1"/>
        <v>#NAME?</v>
      </c>
    </row>
    <row r="2117" spans="1:1">
      <c r="A2117" s="6" t="e">
        <f ca="1"/>
        <v>#NAME?</v>
      </c>
    </row>
    <row r="2118" spans="1:1">
      <c r="A2118" s="6" t="e">
        <f ca="1"/>
        <v>#NAME?</v>
      </c>
    </row>
    <row r="2119" spans="1:1">
      <c r="A2119" s="6" t="e">
        <f ca="1"/>
        <v>#NAME?</v>
      </c>
    </row>
    <row r="2120" spans="1:1">
      <c r="A2120" s="6" t="e">
        <f ca="1"/>
        <v>#NAME?</v>
      </c>
    </row>
    <row r="2121" spans="1:1">
      <c r="A2121" s="6" t="e">
        <f ca="1"/>
        <v>#NAME?</v>
      </c>
    </row>
    <row r="2122" spans="1:1">
      <c r="A2122" s="6" t="e">
        <f ca="1"/>
        <v>#NAME?</v>
      </c>
    </row>
    <row r="2123" spans="1:1">
      <c r="A2123" s="6" t="e">
        <f ca="1"/>
        <v>#NAME?</v>
      </c>
    </row>
    <row r="2124" spans="1:1">
      <c r="A2124" s="6" t="e">
        <f ca="1"/>
        <v>#NAME?</v>
      </c>
    </row>
    <row r="2125" spans="1:1">
      <c r="A2125" s="6" t="e">
        <f ca="1"/>
        <v>#NAME?</v>
      </c>
    </row>
    <row r="2126" spans="1:1">
      <c r="A2126" s="6" t="e">
        <f ca="1"/>
        <v>#NAME?</v>
      </c>
    </row>
    <row r="2127" spans="1:1">
      <c r="A2127" s="6" t="e">
        <f ca="1"/>
        <v>#NAME?</v>
      </c>
    </row>
    <row r="2128" spans="1:1">
      <c r="A2128" s="6" t="e">
        <f ca="1"/>
        <v>#NAME?</v>
      </c>
    </row>
    <row r="2129" spans="1:1">
      <c r="A2129" s="6" t="e">
        <f ca="1"/>
        <v>#NAME?</v>
      </c>
    </row>
    <row r="2130" spans="1:1">
      <c r="A2130" s="6" t="e">
        <f ca="1"/>
        <v>#NAME?</v>
      </c>
    </row>
    <row r="2131" spans="1:1">
      <c r="A2131" s="6" t="e">
        <f ca="1"/>
        <v>#NAME?</v>
      </c>
    </row>
    <row r="2132" spans="1:1">
      <c r="A2132" s="6" t="e">
        <f ca="1"/>
        <v>#NAME?</v>
      </c>
    </row>
    <row r="2133" spans="1:1">
      <c r="A2133" s="6" t="e">
        <f ca="1"/>
        <v>#NAME?</v>
      </c>
    </row>
    <row r="2134" spans="1:1">
      <c r="A2134" s="6" t="e">
        <f ca="1"/>
        <v>#NAME?</v>
      </c>
    </row>
    <row r="2135" spans="1:1">
      <c r="A2135" s="6" t="e">
        <f ca="1"/>
        <v>#NAME?</v>
      </c>
    </row>
    <row r="2136" spans="1:1">
      <c r="A2136" s="6" t="e">
        <f ca="1"/>
        <v>#NAME?</v>
      </c>
    </row>
    <row r="2137" spans="1:1">
      <c r="A2137" s="6" t="e">
        <f ca="1"/>
        <v>#NAME?</v>
      </c>
    </row>
    <row r="2138" spans="1:1">
      <c r="A2138" s="6" t="e">
        <f ca="1"/>
        <v>#NAME?</v>
      </c>
    </row>
    <row r="2139" spans="1:1">
      <c r="A2139" s="6" t="e">
        <f ca="1"/>
        <v>#NAME?</v>
      </c>
    </row>
    <row r="2140" spans="1:1">
      <c r="A2140" s="6" t="e">
        <f ca="1"/>
        <v>#NAME?</v>
      </c>
    </row>
    <row r="2141" spans="1:1">
      <c r="A2141" s="6" t="e">
        <f ca="1"/>
        <v>#NAME?</v>
      </c>
    </row>
    <row r="2142" spans="1:1">
      <c r="A2142" s="6" t="e">
        <f ca="1"/>
        <v>#NAME?</v>
      </c>
    </row>
    <row r="2143" spans="1:1">
      <c r="A2143" s="6" t="e">
        <f ca="1"/>
        <v>#NAME?</v>
      </c>
    </row>
    <row r="2144" spans="1:1">
      <c r="A2144" s="6" t="e">
        <f ca="1"/>
        <v>#NAME?</v>
      </c>
    </row>
    <row r="2145" spans="1:1">
      <c r="A2145" s="6" t="e">
        <f ca="1"/>
        <v>#NAME?</v>
      </c>
    </row>
    <row r="2146" spans="1:1">
      <c r="A2146" s="6" t="e">
        <f ca="1"/>
        <v>#NAME?</v>
      </c>
    </row>
    <row r="2147" spans="1:1">
      <c r="A2147" s="6" t="e">
        <f ca="1"/>
        <v>#NAME?</v>
      </c>
    </row>
    <row r="2148" spans="1:1">
      <c r="A2148" s="6" t="e">
        <f ca="1"/>
        <v>#NAME?</v>
      </c>
    </row>
    <row r="2149" spans="1:1">
      <c r="A2149" s="6" t="e">
        <f ca="1"/>
        <v>#NAME?</v>
      </c>
    </row>
    <row r="2150" spans="1:1">
      <c r="A2150" s="6" t="e">
        <f ca="1"/>
        <v>#NAME?</v>
      </c>
    </row>
    <row r="2151" spans="1:1">
      <c r="A2151" s="6" t="e">
        <f ca="1"/>
        <v>#NAME?</v>
      </c>
    </row>
    <row r="2152" spans="1:1">
      <c r="A2152" s="6" t="e">
        <f ca="1"/>
        <v>#NAME?</v>
      </c>
    </row>
    <row r="2153" spans="1:1">
      <c r="A2153" s="6" t="e">
        <f ca="1"/>
        <v>#NAME?</v>
      </c>
    </row>
    <row r="2154" spans="1:1">
      <c r="A2154" s="6" t="e">
        <f ca="1"/>
        <v>#NAME?</v>
      </c>
    </row>
    <row r="2155" spans="1:1">
      <c r="A2155" s="6" t="e">
        <f ca="1"/>
        <v>#NAME?</v>
      </c>
    </row>
    <row r="2156" spans="1:1">
      <c r="A2156" s="6" t="e">
        <f ca="1"/>
        <v>#NAME?</v>
      </c>
    </row>
    <row r="2157" spans="1:1">
      <c r="A2157" s="6" t="e">
        <f ca="1"/>
        <v>#NAME?</v>
      </c>
    </row>
    <row r="2158" spans="1:1">
      <c r="A2158" s="6" t="e">
        <f ca="1"/>
        <v>#NAME?</v>
      </c>
    </row>
    <row r="2159" spans="1:1">
      <c r="A2159" s="6" t="e">
        <f ca="1"/>
        <v>#NAME?</v>
      </c>
    </row>
    <row r="2160" spans="1:1">
      <c r="A2160" s="6" t="e">
        <f ca="1"/>
        <v>#NAME?</v>
      </c>
    </row>
    <row r="2161" spans="1:1">
      <c r="A2161" s="6" t="e">
        <f ca="1"/>
        <v>#NAME?</v>
      </c>
    </row>
    <row r="2162" spans="1:1">
      <c r="A2162" s="6" t="e">
        <f ca="1"/>
        <v>#NAME?</v>
      </c>
    </row>
    <row r="2163" spans="1:1">
      <c r="A2163" s="6" t="e">
        <f ca="1"/>
        <v>#NAME?</v>
      </c>
    </row>
    <row r="2164" spans="1:1">
      <c r="A2164" s="6" t="e">
        <f ca="1"/>
        <v>#NAME?</v>
      </c>
    </row>
    <row r="2165" spans="1:1">
      <c r="A2165" s="6" t="e">
        <f ca="1"/>
        <v>#NAME?</v>
      </c>
    </row>
    <row r="2166" spans="1:1">
      <c r="A2166" s="6" t="e">
        <f ca="1"/>
        <v>#NAME?</v>
      </c>
    </row>
    <row r="2167" spans="1:1">
      <c r="A2167" s="6" t="e">
        <f ca="1"/>
        <v>#NAME?</v>
      </c>
    </row>
    <row r="2168" spans="1:1">
      <c r="A2168" s="6" t="e">
        <f ca="1"/>
        <v>#NAME?</v>
      </c>
    </row>
    <row r="2169" spans="1:1">
      <c r="A2169" s="6" t="e">
        <f ca="1"/>
        <v>#NAME?</v>
      </c>
    </row>
    <row r="2170" spans="1:1">
      <c r="A2170" s="6" t="e">
        <f ca="1"/>
        <v>#NAME?</v>
      </c>
    </row>
    <row r="2171" spans="1:1">
      <c r="A2171" s="6" t="e">
        <f ca="1"/>
        <v>#NAME?</v>
      </c>
    </row>
    <row r="2172" spans="1:1">
      <c r="A2172" s="6" t="e">
        <f ca="1"/>
        <v>#NAME?</v>
      </c>
    </row>
    <row r="2173" spans="1:1">
      <c r="A2173" s="6" t="e">
        <f ca="1"/>
        <v>#NAME?</v>
      </c>
    </row>
    <row r="2174" spans="1:1">
      <c r="A2174" s="6" t="e">
        <f ca="1"/>
        <v>#NAME?</v>
      </c>
    </row>
    <row r="2175" spans="1:1">
      <c r="A2175" s="6" t="e">
        <f ca="1"/>
        <v>#NAME?</v>
      </c>
    </row>
    <row r="2176" spans="1:1">
      <c r="A2176" s="6" t="e">
        <f ca="1"/>
        <v>#NAME?</v>
      </c>
    </row>
    <row r="2177" spans="1:1">
      <c r="A2177" s="6" t="e">
        <f ca="1"/>
        <v>#NAME?</v>
      </c>
    </row>
    <row r="2178" spans="1:1">
      <c r="A2178" s="6" t="e">
        <f ca="1"/>
        <v>#NAME?</v>
      </c>
    </row>
    <row r="2179" spans="1:1">
      <c r="A2179" s="6" t="e">
        <f ca="1"/>
        <v>#NAME?</v>
      </c>
    </row>
    <row r="2180" spans="1:1">
      <c r="A2180" s="6" t="e">
        <f ca="1"/>
        <v>#NAME?</v>
      </c>
    </row>
    <row r="2181" spans="1:1">
      <c r="A2181" s="6" t="e">
        <f ca="1"/>
        <v>#NAME?</v>
      </c>
    </row>
    <row r="2182" spans="1:1">
      <c r="A2182" s="6" t="e">
        <f ca="1"/>
        <v>#NAME?</v>
      </c>
    </row>
    <row r="2183" spans="1:1">
      <c r="A2183" s="6" t="e">
        <f ca="1"/>
        <v>#NAME?</v>
      </c>
    </row>
    <row r="2184" spans="1:1">
      <c r="A2184" s="6" t="e">
        <f ca="1"/>
        <v>#NAME?</v>
      </c>
    </row>
    <row r="2185" spans="1:1">
      <c r="A2185" s="6" t="e">
        <f ca="1"/>
        <v>#NAME?</v>
      </c>
    </row>
    <row r="2186" spans="1:1">
      <c r="A2186" s="6" t="e">
        <f ca="1"/>
        <v>#NAME?</v>
      </c>
    </row>
    <row r="2187" spans="1:1">
      <c r="A2187" s="6" t="e">
        <f ca="1"/>
        <v>#NAME?</v>
      </c>
    </row>
    <row r="2188" spans="1:1">
      <c r="A2188" s="6" t="e">
        <f ca="1"/>
        <v>#NAME?</v>
      </c>
    </row>
    <row r="2189" spans="1:1">
      <c r="A2189" s="6" t="e">
        <f ca="1"/>
        <v>#NAME?</v>
      </c>
    </row>
    <row r="2190" spans="1:1">
      <c r="A2190" s="6" t="e">
        <f ca="1"/>
        <v>#NAME?</v>
      </c>
    </row>
    <row r="2191" spans="1:1">
      <c r="A2191" s="6" t="e">
        <f ca="1"/>
        <v>#NAME?</v>
      </c>
    </row>
    <row r="2192" spans="1:1">
      <c r="A2192" s="6" t="e">
        <f ca="1"/>
        <v>#NAME?</v>
      </c>
    </row>
    <row r="2193" spans="1:1">
      <c r="A2193" s="6" t="e">
        <f ca="1"/>
        <v>#NAME?</v>
      </c>
    </row>
    <row r="2194" spans="1:1">
      <c r="A2194" s="6" t="e">
        <f ca="1"/>
        <v>#NAME?</v>
      </c>
    </row>
    <row r="2195" spans="1:1">
      <c r="A2195" s="6" t="e">
        <f ca="1"/>
        <v>#NAME?</v>
      </c>
    </row>
    <row r="2196" spans="1:1">
      <c r="A2196" s="6" t="e">
        <f ca="1"/>
        <v>#NAME?</v>
      </c>
    </row>
    <row r="2197" spans="1:1">
      <c r="A2197" s="6" t="e">
        <f ca="1"/>
        <v>#NAME?</v>
      </c>
    </row>
    <row r="2198" spans="1:1">
      <c r="A2198" s="6" t="e">
        <f ca="1"/>
        <v>#NAME?</v>
      </c>
    </row>
    <row r="2199" spans="1:1">
      <c r="A2199" s="6" t="e">
        <f ca="1"/>
        <v>#NAME?</v>
      </c>
    </row>
    <row r="2200" spans="1:1">
      <c r="A2200" s="6" t="e">
        <f ca="1"/>
        <v>#NAME?</v>
      </c>
    </row>
    <row r="2201" spans="1:1">
      <c r="A2201" s="6" t="e">
        <f ca="1"/>
        <v>#NAME?</v>
      </c>
    </row>
    <row r="2202" spans="1:1">
      <c r="A2202" s="6" t="e">
        <f ca="1"/>
        <v>#NAME?</v>
      </c>
    </row>
    <row r="2203" spans="1:1">
      <c r="A2203" s="6" t="e">
        <f ca="1"/>
        <v>#NAME?</v>
      </c>
    </row>
    <row r="2204" spans="1:1">
      <c r="A2204" s="6" t="e">
        <f ca="1"/>
        <v>#NAME?</v>
      </c>
    </row>
    <row r="2205" spans="1:1">
      <c r="A2205" s="6" t="e">
        <f ca="1"/>
        <v>#NAME?</v>
      </c>
    </row>
    <row r="2206" spans="1:1">
      <c r="A2206" s="6" t="e">
        <f ca="1"/>
        <v>#NAME?</v>
      </c>
    </row>
    <row r="2207" spans="1:1">
      <c r="A2207" s="6" t="e">
        <f ca="1"/>
        <v>#NAME?</v>
      </c>
    </row>
    <row r="2208" spans="1:1">
      <c r="A2208" s="6" t="e">
        <f ca="1"/>
        <v>#NAME?</v>
      </c>
    </row>
    <row r="2209" spans="1:1">
      <c r="A2209" s="6" t="e">
        <f ca="1"/>
        <v>#NAME?</v>
      </c>
    </row>
    <row r="2210" spans="1:1">
      <c r="A2210" s="6" t="e">
        <f ca="1"/>
        <v>#NAME?</v>
      </c>
    </row>
    <row r="2211" spans="1:1">
      <c r="A2211" s="6" t="e">
        <f ca="1"/>
        <v>#NAME?</v>
      </c>
    </row>
    <row r="2212" spans="1:1">
      <c r="A2212" s="6" t="e">
        <f ca="1"/>
        <v>#NAME?</v>
      </c>
    </row>
    <row r="2213" spans="1:1">
      <c r="A2213" s="6" t="e">
        <f ca="1"/>
        <v>#NAME?</v>
      </c>
    </row>
    <row r="2214" spans="1:1">
      <c r="A2214" s="6" t="e">
        <f ca="1"/>
        <v>#NAME?</v>
      </c>
    </row>
    <row r="2215" spans="1:1">
      <c r="A2215" s="6" t="e">
        <f ca="1"/>
        <v>#NAME?</v>
      </c>
    </row>
    <row r="2216" spans="1:1">
      <c r="A2216" s="6" t="e">
        <f ca="1"/>
        <v>#NAME?</v>
      </c>
    </row>
    <row r="2217" spans="1:1">
      <c r="A2217" s="6" t="e">
        <f ca="1"/>
        <v>#NAME?</v>
      </c>
    </row>
    <row r="2218" spans="1:1">
      <c r="A2218" s="6" t="e">
        <f ca="1"/>
        <v>#NAME?</v>
      </c>
    </row>
    <row r="2219" spans="1:1">
      <c r="A2219" s="6" t="e">
        <f ca="1"/>
        <v>#NAME?</v>
      </c>
    </row>
    <row r="2220" spans="1:1">
      <c r="A2220" s="6" t="e">
        <f ca="1"/>
        <v>#NAME?</v>
      </c>
    </row>
    <row r="2221" spans="1:1">
      <c r="A2221" s="6" t="e">
        <f ca="1"/>
        <v>#NAME?</v>
      </c>
    </row>
    <row r="2222" spans="1:1">
      <c r="A2222" s="6" t="e">
        <f ca="1"/>
        <v>#NAME?</v>
      </c>
    </row>
    <row r="2223" spans="1:1">
      <c r="A2223" s="6" t="e">
        <f ca="1"/>
        <v>#NAME?</v>
      </c>
    </row>
    <row r="2224" spans="1:1">
      <c r="A2224" s="6" t="e">
        <f ca="1"/>
        <v>#NAME?</v>
      </c>
    </row>
    <row r="2225" spans="1:1">
      <c r="A2225" s="6" t="e">
        <f ca="1"/>
        <v>#NAME?</v>
      </c>
    </row>
    <row r="2226" spans="1:1">
      <c r="A2226" s="6" t="e">
        <f ca="1"/>
        <v>#NAME?</v>
      </c>
    </row>
    <row r="2227" spans="1:1">
      <c r="A2227" s="6" t="e">
        <f ca="1"/>
        <v>#NAME?</v>
      </c>
    </row>
    <row r="2228" spans="1:1">
      <c r="A2228" s="6" t="e">
        <f ca="1"/>
        <v>#NAME?</v>
      </c>
    </row>
    <row r="2229" spans="1:1">
      <c r="A2229" s="6" t="e">
        <f ca="1"/>
        <v>#NAME?</v>
      </c>
    </row>
    <row r="2230" spans="1:1">
      <c r="A2230" s="6" t="e">
        <f ca="1"/>
        <v>#NAME?</v>
      </c>
    </row>
    <row r="2231" spans="1:1">
      <c r="A2231" s="6" t="e">
        <f ca="1"/>
        <v>#NAME?</v>
      </c>
    </row>
    <row r="2232" spans="1:1">
      <c r="A2232" s="6" t="e">
        <f ca="1"/>
        <v>#NAME?</v>
      </c>
    </row>
    <row r="2233" spans="1:1">
      <c r="A2233" s="6" t="e">
        <f ca="1"/>
        <v>#NAME?</v>
      </c>
    </row>
    <row r="2234" spans="1:1">
      <c r="A2234" s="6" t="e">
        <f ca="1"/>
        <v>#NAME?</v>
      </c>
    </row>
    <row r="2235" spans="1:1">
      <c r="A2235" s="6" t="e">
        <f ca="1"/>
        <v>#NAME?</v>
      </c>
    </row>
    <row r="2236" spans="1:1">
      <c r="A2236" s="6" t="e">
        <f ca="1"/>
        <v>#NAME?</v>
      </c>
    </row>
    <row r="2237" spans="1:1">
      <c r="A2237" s="6" t="e">
        <f ca="1"/>
        <v>#NAME?</v>
      </c>
    </row>
    <row r="2238" spans="1:1">
      <c r="A2238" s="6" t="e">
        <f ca="1"/>
        <v>#NAME?</v>
      </c>
    </row>
    <row r="2239" spans="1:1">
      <c r="A2239" s="6" t="e">
        <f ca="1"/>
        <v>#NAME?</v>
      </c>
    </row>
    <row r="2240" spans="1:1">
      <c r="A2240" s="6" t="e">
        <f ca="1"/>
        <v>#NAME?</v>
      </c>
    </row>
    <row r="2241" spans="1:1">
      <c r="A2241" s="6" t="e">
        <f ca="1"/>
        <v>#NAME?</v>
      </c>
    </row>
    <row r="2242" spans="1:1">
      <c r="A2242" s="6" t="e">
        <f ca="1"/>
        <v>#NAME?</v>
      </c>
    </row>
    <row r="2243" spans="1:1">
      <c r="A2243" s="6" t="e">
        <f ca="1"/>
        <v>#NAME?</v>
      </c>
    </row>
    <row r="2244" spans="1:1">
      <c r="A2244" s="6" t="e">
        <f ca="1"/>
        <v>#NAME?</v>
      </c>
    </row>
    <row r="2245" spans="1:1">
      <c r="A2245" s="6" t="e">
        <f ca="1"/>
        <v>#NAME?</v>
      </c>
    </row>
    <row r="2246" spans="1:1">
      <c r="A2246" s="6" t="e">
        <f ca="1"/>
        <v>#NAME?</v>
      </c>
    </row>
    <row r="2247" spans="1:1">
      <c r="A2247" s="6" t="e">
        <f ca="1"/>
        <v>#NAME?</v>
      </c>
    </row>
    <row r="2248" spans="1:1">
      <c r="A2248" s="6" t="e">
        <f ca="1"/>
        <v>#NAME?</v>
      </c>
    </row>
    <row r="2249" spans="1:1">
      <c r="A2249" s="6" t="e">
        <f ca="1"/>
        <v>#NAME?</v>
      </c>
    </row>
    <row r="2250" spans="1:1">
      <c r="A2250" s="6" t="e">
        <f ca="1"/>
        <v>#NAME?</v>
      </c>
    </row>
    <row r="2251" spans="1:1">
      <c r="A2251" s="6" t="e">
        <f ca="1"/>
        <v>#NAME?</v>
      </c>
    </row>
    <row r="2252" spans="1:1">
      <c r="A2252" s="6" t="e">
        <f ca="1"/>
        <v>#NAME?</v>
      </c>
    </row>
  </sheetData>
  <conditionalFormatting sqref="B2:B3410">
    <cfRule type="expression" dxfId="10" priority="1">
      <formula>IF(AND(B2&lt;&gt;"",COUNTIF(A:A,B2)=1),TRUE)</formula>
    </cfRule>
  </conditionalFormatting>
  <conditionalFormatting sqref="C2:C3410">
    <cfRule type="expression" dxfId="9" priority="2">
      <formula>IF(AND(C2&lt;&gt;"",COUNTIF(A:A,C2)=1),TRUE)</formula>
    </cfRule>
  </conditionalFormatting>
  <conditionalFormatting sqref="D2:D3410">
    <cfRule type="expression" dxfId="8" priority="3">
      <formula>IF(AND(D2&lt;&gt;"",COUNTIF(A:A,D2)=1),TRUE)</formula>
    </cfRule>
  </conditionalFormatting>
  <conditionalFormatting sqref="E2:E3410">
    <cfRule type="expression" dxfId="7" priority="4">
      <formula>IF(AND(E2&lt;&gt;"",COUNTIF(A:A,E2)=1),TRUE)</formula>
    </cfRule>
  </conditionalFormatting>
  <conditionalFormatting sqref="F2:F3410">
    <cfRule type="expression" dxfId="6" priority="5">
      <formula>IF(AND(F2&lt;&gt;"",COUNTIF(A:A,F2)=1),TRUE)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F225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9.21875" customWidth="1"/>
  </cols>
  <sheetData>
    <row r="1" spans="1:6">
      <c r="A1" s="8" t="s">
        <v>5779</v>
      </c>
      <c r="B1" s="8" t="s">
        <v>2494</v>
      </c>
      <c r="C1" s="8" t="s">
        <v>2628</v>
      </c>
      <c r="D1" s="8" t="s">
        <v>2573</v>
      </c>
      <c r="E1" s="8" t="s">
        <v>2690</v>
      </c>
      <c r="F1" s="8" t="s">
        <v>6309</v>
      </c>
    </row>
    <row r="2" spans="1:6">
      <c r="A2" s="6" t="e">
        <f t="array" aca="1" ref="A2:A2252" ca="1">_xludf.UNIQUE('TAXONOMIA FM'!N27:N3410)</f>
        <v>#NAME?</v>
      </c>
      <c r="B2" s="8" t="s">
        <v>464</v>
      </c>
      <c r="C2" s="8" t="s">
        <v>2538</v>
      </c>
      <c r="D2" s="8" t="s">
        <v>645</v>
      </c>
      <c r="E2" s="8" t="s">
        <v>337</v>
      </c>
      <c r="F2" s="8" t="s">
        <v>2500</v>
      </c>
    </row>
    <row r="3" spans="1:6">
      <c r="A3" s="6" t="e">
        <f ca="1"/>
        <v>#NAME?</v>
      </c>
      <c r="B3" s="8" t="s">
        <v>465</v>
      </c>
      <c r="C3" s="8" t="s">
        <v>2539</v>
      </c>
      <c r="D3" s="8" t="s">
        <v>646</v>
      </c>
      <c r="E3" s="8" t="s">
        <v>339</v>
      </c>
      <c r="F3" s="8" t="s">
        <v>2501</v>
      </c>
    </row>
    <row r="4" spans="1:6">
      <c r="A4" s="6" t="e">
        <f ca="1"/>
        <v>#NAME?</v>
      </c>
      <c r="B4" s="8" t="s">
        <v>466</v>
      </c>
      <c r="C4" s="8" t="s">
        <v>2540</v>
      </c>
      <c r="D4" s="8" t="s">
        <v>647</v>
      </c>
      <c r="E4" s="8" t="s">
        <v>341</v>
      </c>
      <c r="F4" s="8" t="s">
        <v>2502</v>
      </c>
    </row>
    <row r="5" spans="1:6">
      <c r="A5" s="6" t="e">
        <f ca="1"/>
        <v>#NAME?</v>
      </c>
      <c r="B5" s="8" t="s">
        <v>468</v>
      </c>
      <c r="C5" s="8" t="s">
        <v>6310</v>
      </c>
      <c r="D5" s="8" t="s">
        <v>648</v>
      </c>
      <c r="E5" s="8" t="s">
        <v>342</v>
      </c>
      <c r="F5" s="8" t="s">
        <v>2503</v>
      </c>
    </row>
    <row r="6" spans="1:6">
      <c r="A6" s="6" t="e">
        <f ca="1"/>
        <v>#NAME?</v>
      </c>
      <c r="B6" s="8" t="s">
        <v>470</v>
      </c>
      <c r="C6" s="8" t="s">
        <v>2541</v>
      </c>
      <c r="D6" s="8" t="s">
        <v>649</v>
      </c>
      <c r="E6" s="8" t="s">
        <v>343</v>
      </c>
      <c r="F6" s="8" t="s">
        <v>2504</v>
      </c>
    </row>
    <row r="7" spans="1:6">
      <c r="A7" s="6" t="e">
        <f ca="1"/>
        <v>#NAME?</v>
      </c>
      <c r="B7" s="8" t="s">
        <v>471</v>
      </c>
      <c r="C7" s="8" t="s">
        <v>2542</v>
      </c>
      <c r="D7" s="8" t="s">
        <v>650</v>
      </c>
      <c r="E7" s="8" t="s">
        <v>344</v>
      </c>
      <c r="F7" s="8" t="s">
        <v>2505</v>
      </c>
    </row>
    <row r="8" spans="1:6">
      <c r="A8" s="6" t="e">
        <f ca="1"/>
        <v>#NAME?</v>
      </c>
      <c r="B8" s="8" t="s">
        <v>472</v>
      </c>
      <c r="C8" s="8" t="s">
        <v>2543</v>
      </c>
      <c r="D8" s="8" t="s">
        <v>652</v>
      </c>
      <c r="E8" s="8" t="s">
        <v>345</v>
      </c>
      <c r="F8" s="8" t="s">
        <v>2506</v>
      </c>
    </row>
    <row r="9" spans="1:6">
      <c r="A9" s="6" t="e">
        <f ca="1"/>
        <v>#NAME?</v>
      </c>
      <c r="B9" s="8" t="s">
        <v>473</v>
      </c>
      <c r="C9" s="8" t="s">
        <v>2544</v>
      </c>
      <c r="D9" s="8" t="s">
        <v>653</v>
      </c>
      <c r="E9" s="8" t="s">
        <v>346</v>
      </c>
      <c r="F9" s="8" t="s">
        <v>6313</v>
      </c>
    </row>
    <row r="10" spans="1:6">
      <c r="A10" s="6" t="e">
        <f ca="1"/>
        <v>#NAME?</v>
      </c>
      <c r="B10" s="8" t="s">
        <v>474</v>
      </c>
      <c r="C10" s="8" t="s">
        <v>2545</v>
      </c>
      <c r="D10" s="8" t="s">
        <v>654</v>
      </c>
      <c r="E10" s="8" t="s">
        <v>348</v>
      </c>
      <c r="F10" s="8" t="s">
        <v>6314</v>
      </c>
    </row>
    <row r="11" spans="1:6">
      <c r="A11" s="6" t="e">
        <f ca="1"/>
        <v>#NAME?</v>
      </c>
      <c r="B11" s="8" t="s">
        <v>475</v>
      </c>
      <c r="C11" s="8" t="s">
        <v>2547</v>
      </c>
      <c r="D11" s="8" t="s">
        <v>655</v>
      </c>
      <c r="E11" s="8" t="s">
        <v>350</v>
      </c>
      <c r="F11" s="8" t="s">
        <v>6315</v>
      </c>
    </row>
    <row r="12" spans="1:6">
      <c r="A12" s="6" t="e">
        <f ca="1"/>
        <v>#NAME?</v>
      </c>
      <c r="B12" s="8" t="s">
        <v>477</v>
      </c>
      <c r="C12" s="8" t="s">
        <v>2548</v>
      </c>
      <c r="D12" s="8" t="s">
        <v>656</v>
      </c>
      <c r="E12" s="8" t="s">
        <v>351</v>
      </c>
      <c r="F12" s="8" t="s">
        <v>6316</v>
      </c>
    </row>
    <row r="13" spans="1:6">
      <c r="A13" s="6" t="e">
        <f ca="1"/>
        <v>#NAME?</v>
      </c>
      <c r="B13" s="8" t="s">
        <v>478</v>
      </c>
      <c r="C13" s="8" t="s">
        <v>2549</v>
      </c>
      <c r="D13" s="8" t="s">
        <v>657</v>
      </c>
      <c r="E13" s="8" t="s">
        <v>352</v>
      </c>
      <c r="F13" s="8" t="s">
        <v>6317</v>
      </c>
    </row>
    <row r="14" spans="1:6">
      <c r="A14" s="6" t="e">
        <f ca="1"/>
        <v>#NAME?</v>
      </c>
      <c r="B14" s="8" t="s">
        <v>480</v>
      </c>
      <c r="C14" s="8" t="s">
        <v>2550</v>
      </c>
      <c r="D14" s="8" t="s">
        <v>658</v>
      </c>
      <c r="E14" s="8" t="s">
        <v>353</v>
      </c>
      <c r="F14" s="8" t="s">
        <v>6318</v>
      </c>
    </row>
    <row r="15" spans="1:6">
      <c r="A15" s="6" t="e">
        <f ca="1"/>
        <v>#NAME?</v>
      </c>
      <c r="B15" s="8" t="s">
        <v>481</v>
      </c>
      <c r="C15" s="8" t="s">
        <v>2551</v>
      </c>
      <c r="D15" s="8" t="s">
        <v>659</v>
      </c>
      <c r="E15" s="8" t="s">
        <v>354</v>
      </c>
      <c r="F15" s="8" t="s">
        <v>6319</v>
      </c>
    </row>
    <row r="16" spans="1:6">
      <c r="A16" s="6" t="e">
        <f ca="1"/>
        <v>#NAME?</v>
      </c>
      <c r="B16" s="8" t="s">
        <v>482</v>
      </c>
      <c r="C16" s="8" t="s">
        <v>2552</v>
      </c>
      <c r="D16" s="8" t="s">
        <v>661</v>
      </c>
      <c r="E16" s="8" t="s">
        <v>355</v>
      </c>
      <c r="F16" s="8" t="s">
        <v>6320</v>
      </c>
    </row>
    <row r="17" spans="1:6">
      <c r="A17" s="6" t="e">
        <f ca="1"/>
        <v>#NAME?</v>
      </c>
      <c r="B17" s="8" t="s">
        <v>483</v>
      </c>
      <c r="C17" s="8" t="s">
        <v>2553</v>
      </c>
      <c r="D17" s="8" t="s">
        <v>662</v>
      </c>
      <c r="E17" s="8" t="s">
        <v>356</v>
      </c>
      <c r="F17" s="8" t="s">
        <v>6321</v>
      </c>
    </row>
    <row r="18" spans="1:6">
      <c r="A18" s="6" t="e">
        <f ca="1"/>
        <v>#NAME?</v>
      </c>
      <c r="B18" s="8" t="s">
        <v>485</v>
      </c>
      <c r="C18" s="8" t="s">
        <v>2554</v>
      </c>
      <c r="D18" s="8" t="s">
        <v>663</v>
      </c>
      <c r="E18" s="8" t="s">
        <v>358</v>
      </c>
      <c r="F18" s="8" t="s">
        <v>6322</v>
      </c>
    </row>
    <row r="19" spans="1:6">
      <c r="A19" s="6" t="e">
        <f ca="1"/>
        <v>#NAME?</v>
      </c>
      <c r="B19" s="8" t="s">
        <v>486</v>
      </c>
      <c r="C19" s="8" t="s">
        <v>2555</v>
      </c>
      <c r="D19" s="8" t="s">
        <v>665</v>
      </c>
      <c r="E19" s="8" t="s">
        <v>359</v>
      </c>
      <c r="F19" s="8" t="s">
        <v>6323</v>
      </c>
    </row>
    <row r="20" spans="1:6">
      <c r="A20" s="6" t="e">
        <f ca="1"/>
        <v>#NAME?</v>
      </c>
      <c r="B20" s="8" t="s">
        <v>487</v>
      </c>
      <c r="C20" s="8" t="s">
        <v>2556</v>
      </c>
      <c r="D20" s="8" t="s">
        <v>666</v>
      </c>
      <c r="E20" s="8" t="s">
        <v>360</v>
      </c>
      <c r="F20" s="8" t="s">
        <v>6324</v>
      </c>
    </row>
    <row r="21" spans="1:6">
      <c r="A21" s="6" t="e">
        <f ca="1"/>
        <v>#NAME?</v>
      </c>
      <c r="B21" s="8" t="s">
        <v>488</v>
      </c>
      <c r="C21" s="8" t="s">
        <v>2557</v>
      </c>
      <c r="D21" s="8" t="s">
        <v>667</v>
      </c>
      <c r="E21" s="8" t="s">
        <v>361</v>
      </c>
      <c r="F21" s="8" t="s">
        <v>6326</v>
      </c>
    </row>
    <row r="22" spans="1:6">
      <c r="A22" s="6" t="e">
        <f ca="1"/>
        <v>#NAME?</v>
      </c>
      <c r="B22" s="8" t="s">
        <v>489</v>
      </c>
      <c r="C22" s="8" t="s">
        <v>2558</v>
      </c>
      <c r="D22" s="8" t="s">
        <v>668</v>
      </c>
      <c r="E22" s="8" t="s">
        <v>363</v>
      </c>
      <c r="F22" s="8" t="s">
        <v>6327</v>
      </c>
    </row>
    <row r="23" spans="1:6">
      <c r="A23" s="6" t="e">
        <f ca="1"/>
        <v>#NAME?</v>
      </c>
      <c r="B23" s="8" t="s">
        <v>490</v>
      </c>
      <c r="C23" s="8" t="s">
        <v>2560</v>
      </c>
      <c r="D23" s="8" t="s">
        <v>670</v>
      </c>
      <c r="E23" s="8" t="s">
        <v>364</v>
      </c>
      <c r="F23" s="8" t="s">
        <v>6328</v>
      </c>
    </row>
    <row r="24" spans="1:6">
      <c r="A24" s="6" t="e">
        <f ca="1"/>
        <v>#NAME?</v>
      </c>
      <c r="B24" s="8" t="s">
        <v>492</v>
      </c>
      <c r="C24" s="8" t="s">
        <v>2561</v>
      </c>
      <c r="D24" s="8" t="s">
        <v>671</v>
      </c>
      <c r="E24" s="8" t="s">
        <v>365</v>
      </c>
      <c r="F24" s="8" t="s">
        <v>6329</v>
      </c>
    </row>
    <row r="25" spans="1:6">
      <c r="A25" s="6" t="e">
        <f ca="1"/>
        <v>#NAME?</v>
      </c>
      <c r="B25" s="8" t="s">
        <v>493</v>
      </c>
      <c r="C25" s="8" t="s">
        <v>2562</v>
      </c>
      <c r="D25" s="8" t="s">
        <v>672</v>
      </c>
      <c r="E25" s="8" t="s">
        <v>366</v>
      </c>
      <c r="F25" s="8" t="s">
        <v>6330</v>
      </c>
    </row>
    <row r="26" spans="1:6">
      <c r="A26" s="6" t="e">
        <f ca="1"/>
        <v>#NAME?</v>
      </c>
      <c r="B26" s="8" t="s">
        <v>495</v>
      </c>
      <c r="C26" s="8" t="s">
        <v>2563</v>
      </c>
      <c r="D26" s="8" t="s">
        <v>673</v>
      </c>
      <c r="E26" s="8" t="s">
        <v>368</v>
      </c>
      <c r="F26" s="8" t="s">
        <v>6331</v>
      </c>
    </row>
    <row r="27" spans="1:6">
      <c r="A27" s="6" t="e">
        <f ca="1"/>
        <v>#NAME?</v>
      </c>
      <c r="B27" s="8" t="s">
        <v>496</v>
      </c>
      <c r="C27" s="8" t="s">
        <v>2564</v>
      </c>
      <c r="D27" s="8" t="s">
        <v>674</v>
      </c>
      <c r="E27" s="8" t="s">
        <v>369</v>
      </c>
      <c r="F27" s="8" t="s">
        <v>6332</v>
      </c>
    </row>
    <row r="28" spans="1:6">
      <c r="A28" s="6" t="e">
        <f ca="1"/>
        <v>#NAME?</v>
      </c>
      <c r="B28" s="8" t="s">
        <v>498</v>
      </c>
      <c r="C28" s="8" t="s">
        <v>2565</v>
      </c>
      <c r="D28" s="8" t="s">
        <v>675</v>
      </c>
      <c r="E28" s="8" t="s">
        <v>370</v>
      </c>
      <c r="F28" s="8" t="s">
        <v>6333</v>
      </c>
    </row>
    <row r="29" spans="1:6">
      <c r="A29" s="6" t="e">
        <f ca="1"/>
        <v>#NAME?</v>
      </c>
      <c r="B29" s="8" t="s">
        <v>499</v>
      </c>
      <c r="C29" s="8" t="s">
        <v>2566</v>
      </c>
      <c r="D29" s="8" t="s">
        <v>676</v>
      </c>
      <c r="E29" s="8" t="s">
        <v>371</v>
      </c>
      <c r="F29" s="8" t="s">
        <v>6334</v>
      </c>
    </row>
    <row r="30" spans="1:6">
      <c r="A30" s="6" t="e">
        <f ca="1"/>
        <v>#NAME?</v>
      </c>
      <c r="B30" s="8" t="s">
        <v>500</v>
      </c>
      <c r="C30" s="8" t="s">
        <v>2567</v>
      </c>
      <c r="D30" s="8" t="s">
        <v>677</v>
      </c>
      <c r="E30" s="8" t="s">
        <v>372</v>
      </c>
      <c r="F30" s="8" t="s">
        <v>6335</v>
      </c>
    </row>
    <row r="31" spans="1:6">
      <c r="A31" s="6" t="e">
        <f ca="1"/>
        <v>#NAME?</v>
      </c>
      <c r="B31" s="8" t="s">
        <v>502</v>
      </c>
      <c r="C31" s="8" t="s">
        <v>2568</v>
      </c>
      <c r="D31" s="8" t="s">
        <v>678</v>
      </c>
      <c r="E31" s="8" t="s">
        <v>373</v>
      </c>
      <c r="F31" s="8" t="s">
        <v>6337</v>
      </c>
    </row>
    <row r="32" spans="1:6">
      <c r="A32" s="6" t="e">
        <f ca="1"/>
        <v>#NAME?</v>
      </c>
      <c r="B32" s="8" t="s">
        <v>504</v>
      </c>
      <c r="C32" s="8" t="s">
        <v>2569</v>
      </c>
      <c r="D32" s="8" t="s">
        <v>679</v>
      </c>
      <c r="E32" s="8" t="s">
        <v>374</v>
      </c>
      <c r="F32" s="8" t="s">
        <v>6338</v>
      </c>
    </row>
    <row r="33" spans="1:6">
      <c r="A33" s="6" t="e">
        <f ca="1"/>
        <v>#NAME?</v>
      </c>
      <c r="B33" s="8" t="s">
        <v>505</v>
      </c>
      <c r="C33" s="8" t="s">
        <v>2570</v>
      </c>
      <c r="D33" s="8" t="s">
        <v>681</v>
      </c>
      <c r="E33" s="8" t="s">
        <v>375</v>
      </c>
      <c r="F33" s="8" t="s">
        <v>6339</v>
      </c>
    </row>
    <row r="34" spans="1:6">
      <c r="A34" s="6" t="e">
        <f ca="1"/>
        <v>#NAME?</v>
      </c>
      <c r="B34" s="8" t="s">
        <v>506</v>
      </c>
      <c r="C34" s="8" t="s">
        <v>2571</v>
      </c>
      <c r="D34" s="8" t="s">
        <v>683</v>
      </c>
      <c r="E34" s="8" t="s">
        <v>376</v>
      </c>
      <c r="F34" s="8" t="s">
        <v>6340</v>
      </c>
    </row>
    <row r="35" spans="1:6">
      <c r="A35" s="6" t="e">
        <f ca="1"/>
        <v>#NAME?</v>
      </c>
      <c r="B35" s="8" t="s">
        <v>507</v>
      </c>
      <c r="C35" s="8" t="s">
        <v>2572</v>
      </c>
      <c r="D35" s="8" t="s">
        <v>684</v>
      </c>
      <c r="E35" s="8" t="s">
        <v>377</v>
      </c>
      <c r="F35" s="8" t="s">
        <v>6341</v>
      </c>
    </row>
    <row r="36" spans="1:6">
      <c r="A36" s="6" t="e">
        <f ca="1"/>
        <v>#NAME?</v>
      </c>
      <c r="B36" s="8" t="s">
        <v>508</v>
      </c>
      <c r="C36" s="8" t="s">
        <v>2574</v>
      </c>
      <c r="D36" s="8" t="s">
        <v>685</v>
      </c>
      <c r="E36" s="8" t="s">
        <v>379</v>
      </c>
      <c r="F36" s="8" t="s">
        <v>6342</v>
      </c>
    </row>
    <row r="37" spans="1:6">
      <c r="A37" s="6" t="e">
        <f ca="1"/>
        <v>#NAME?</v>
      </c>
      <c r="B37" s="8" t="s">
        <v>509</v>
      </c>
      <c r="C37" s="8" t="s">
        <v>2575</v>
      </c>
      <c r="D37" s="8" t="s">
        <v>686</v>
      </c>
      <c r="E37" s="8" t="s">
        <v>380</v>
      </c>
      <c r="F37" s="8" t="s">
        <v>6343</v>
      </c>
    </row>
    <row r="38" spans="1:6">
      <c r="A38" s="6" t="e">
        <f ca="1"/>
        <v>#NAME?</v>
      </c>
      <c r="B38" s="8" t="s">
        <v>511</v>
      </c>
      <c r="C38" s="8" t="s">
        <v>2576</v>
      </c>
      <c r="D38" s="8" t="s">
        <v>687</v>
      </c>
      <c r="E38" s="8" t="s">
        <v>381</v>
      </c>
      <c r="F38" s="8" t="s">
        <v>6344</v>
      </c>
    </row>
    <row r="39" spans="1:6">
      <c r="A39" s="6" t="e">
        <f ca="1"/>
        <v>#NAME?</v>
      </c>
      <c r="B39" s="8" t="s">
        <v>512</v>
      </c>
      <c r="C39" s="8" t="s">
        <v>2577</v>
      </c>
      <c r="D39" s="8" t="s">
        <v>688</v>
      </c>
      <c r="E39" s="8" t="s">
        <v>383</v>
      </c>
      <c r="F39" s="8" t="s">
        <v>6345</v>
      </c>
    </row>
    <row r="40" spans="1:6">
      <c r="A40" s="6" t="e">
        <f ca="1"/>
        <v>#NAME?</v>
      </c>
      <c r="B40" s="8" t="s">
        <v>513</v>
      </c>
      <c r="C40" s="8" t="s">
        <v>2578</v>
      </c>
      <c r="D40" s="8" t="s">
        <v>689</v>
      </c>
      <c r="E40" s="8" t="s">
        <v>6346</v>
      </c>
      <c r="F40" s="8" t="s">
        <v>6347</v>
      </c>
    </row>
    <row r="41" spans="1:6">
      <c r="A41" s="6" t="e">
        <f ca="1"/>
        <v>#NAME?</v>
      </c>
      <c r="B41" s="8" t="s">
        <v>515</v>
      </c>
      <c r="C41" s="8" t="s">
        <v>2579</v>
      </c>
      <c r="D41" s="8" t="s">
        <v>690</v>
      </c>
      <c r="E41" s="8" t="s">
        <v>6349</v>
      </c>
      <c r="F41" s="8" t="s">
        <v>6350</v>
      </c>
    </row>
    <row r="42" spans="1:6">
      <c r="A42" s="6" t="e">
        <f ca="1"/>
        <v>#NAME?</v>
      </c>
      <c r="B42" s="8" t="s">
        <v>516</v>
      </c>
      <c r="C42" s="8" t="s">
        <v>6351</v>
      </c>
      <c r="D42" s="8" t="s">
        <v>692</v>
      </c>
      <c r="E42" s="8" t="s">
        <v>6352</v>
      </c>
      <c r="F42" s="8" t="s">
        <v>6353</v>
      </c>
    </row>
    <row r="43" spans="1:6">
      <c r="A43" s="6" t="e">
        <f ca="1"/>
        <v>#NAME?</v>
      </c>
      <c r="B43" s="8" t="s">
        <v>517</v>
      </c>
      <c r="C43" s="8" t="s">
        <v>6354</v>
      </c>
      <c r="D43" s="8" t="s">
        <v>693</v>
      </c>
      <c r="E43" s="8" t="s">
        <v>6355</v>
      </c>
      <c r="F43" s="8" t="s">
        <v>6356</v>
      </c>
    </row>
    <row r="44" spans="1:6">
      <c r="A44" s="6" t="e">
        <f ca="1"/>
        <v>#NAME?</v>
      </c>
      <c r="B44" s="8" t="s">
        <v>519</v>
      </c>
      <c r="C44" s="8" t="s">
        <v>6357</v>
      </c>
      <c r="D44" s="8" t="s">
        <v>694</v>
      </c>
      <c r="E44" s="8" t="s">
        <v>6358</v>
      </c>
      <c r="F44" s="8" t="s">
        <v>6359</v>
      </c>
    </row>
    <row r="45" spans="1:6">
      <c r="A45" s="6" t="e">
        <f ca="1"/>
        <v>#NAME?</v>
      </c>
      <c r="B45" s="8" t="s">
        <v>520</v>
      </c>
      <c r="C45" s="8" t="s">
        <v>6360</v>
      </c>
      <c r="D45" s="8" t="s">
        <v>696</v>
      </c>
      <c r="E45" s="8" t="s">
        <v>6361</v>
      </c>
      <c r="F45" s="8" t="s">
        <v>6362</v>
      </c>
    </row>
    <row r="46" spans="1:6">
      <c r="A46" s="6" t="e">
        <f ca="1"/>
        <v>#NAME?</v>
      </c>
      <c r="B46" s="8" t="s">
        <v>521</v>
      </c>
      <c r="C46" s="8" t="s">
        <v>6363</v>
      </c>
      <c r="D46" s="8" t="s">
        <v>697</v>
      </c>
      <c r="E46" s="8" t="s">
        <v>6364</v>
      </c>
      <c r="F46" s="8" t="s">
        <v>6365</v>
      </c>
    </row>
    <row r="47" spans="1:6">
      <c r="A47" s="6" t="e">
        <f ca="1"/>
        <v>#NAME?</v>
      </c>
      <c r="B47" s="8" t="s">
        <v>522</v>
      </c>
      <c r="C47" s="8" t="s">
        <v>6366</v>
      </c>
      <c r="D47" s="8" t="s">
        <v>698</v>
      </c>
      <c r="E47" s="8" t="s">
        <v>6367</v>
      </c>
      <c r="F47" s="8" t="s">
        <v>6368</v>
      </c>
    </row>
    <row r="48" spans="1:6">
      <c r="A48" s="6" t="e">
        <f ca="1"/>
        <v>#NAME?</v>
      </c>
      <c r="B48" s="8" t="s">
        <v>524</v>
      </c>
      <c r="C48" s="8" t="s">
        <v>6370</v>
      </c>
      <c r="D48" s="8" t="s">
        <v>700</v>
      </c>
      <c r="E48" s="8" t="s">
        <v>6371</v>
      </c>
      <c r="F48" s="8" t="s">
        <v>6372</v>
      </c>
    </row>
    <row r="49" spans="1:6">
      <c r="A49" s="6" t="e">
        <f ca="1"/>
        <v>#NAME?</v>
      </c>
      <c r="B49" s="8" t="s">
        <v>525</v>
      </c>
      <c r="C49" s="8" t="s">
        <v>6373</v>
      </c>
      <c r="D49" s="8" t="s">
        <v>701</v>
      </c>
      <c r="E49" s="8" t="s">
        <v>6374</v>
      </c>
      <c r="F49" s="8" t="s">
        <v>6375</v>
      </c>
    </row>
    <row r="50" spans="1:6">
      <c r="A50" s="6" t="e">
        <f ca="1"/>
        <v>#NAME?</v>
      </c>
      <c r="B50" s="8" t="s">
        <v>527</v>
      </c>
      <c r="C50" s="8" t="s">
        <v>6377</v>
      </c>
      <c r="D50" s="8" t="s">
        <v>702</v>
      </c>
      <c r="E50" s="8" t="s">
        <v>6378</v>
      </c>
      <c r="F50" s="8" t="s">
        <v>6379</v>
      </c>
    </row>
    <row r="51" spans="1:6">
      <c r="A51" s="6" t="e">
        <f ca="1"/>
        <v>#NAME?</v>
      </c>
      <c r="B51" s="8" t="s">
        <v>529</v>
      </c>
      <c r="C51" s="8" t="s">
        <v>6380</v>
      </c>
      <c r="D51" s="8" t="s">
        <v>703</v>
      </c>
      <c r="E51" s="8" t="s">
        <v>6381</v>
      </c>
      <c r="F51" s="8" t="s">
        <v>6382</v>
      </c>
    </row>
    <row r="52" spans="1:6">
      <c r="A52" s="6" t="e">
        <f ca="1"/>
        <v>#NAME?</v>
      </c>
      <c r="B52" s="8" t="s">
        <v>530</v>
      </c>
      <c r="C52" s="8" t="s">
        <v>6383</v>
      </c>
      <c r="D52" s="8" t="s">
        <v>704</v>
      </c>
      <c r="E52" s="8" t="s">
        <v>6384</v>
      </c>
      <c r="F52" s="8" t="s">
        <v>6385</v>
      </c>
    </row>
    <row r="53" spans="1:6">
      <c r="A53" s="6" t="e">
        <f ca="1"/>
        <v>#NAME?</v>
      </c>
      <c r="B53" s="8" t="s">
        <v>532</v>
      </c>
      <c r="C53" s="8" t="s">
        <v>6386</v>
      </c>
      <c r="D53" s="8" t="s">
        <v>706</v>
      </c>
      <c r="E53" s="8" t="s">
        <v>6387</v>
      </c>
      <c r="F53" s="8" t="s">
        <v>6388</v>
      </c>
    </row>
    <row r="54" spans="1:6">
      <c r="A54" s="6" t="e">
        <f ca="1"/>
        <v>#NAME?</v>
      </c>
      <c r="B54" s="8" t="s">
        <v>533</v>
      </c>
      <c r="C54" s="8" t="s">
        <v>6389</v>
      </c>
      <c r="D54" s="8" t="s">
        <v>707</v>
      </c>
      <c r="E54" s="8" t="s">
        <v>6390</v>
      </c>
      <c r="F54" s="8" t="s">
        <v>6391</v>
      </c>
    </row>
    <row r="55" spans="1:6">
      <c r="A55" s="6" t="e">
        <f ca="1"/>
        <v>#NAME?</v>
      </c>
      <c r="B55" s="8" t="s">
        <v>534</v>
      </c>
      <c r="C55" s="8" t="s">
        <v>6392</v>
      </c>
      <c r="D55" s="8" t="s">
        <v>708</v>
      </c>
      <c r="E55" s="8" t="s">
        <v>6393</v>
      </c>
      <c r="F55" s="8" t="s">
        <v>6394</v>
      </c>
    </row>
    <row r="56" spans="1:6">
      <c r="A56" s="6" t="e">
        <f ca="1"/>
        <v>#NAME?</v>
      </c>
      <c r="B56" s="8" t="s">
        <v>536</v>
      </c>
      <c r="C56" s="8" t="s">
        <v>6395</v>
      </c>
      <c r="D56" s="8" t="s">
        <v>709</v>
      </c>
      <c r="E56" s="8" t="s">
        <v>6396</v>
      </c>
      <c r="F56" s="8" t="s">
        <v>6397</v>
      </c>
    </row>
    <row r="57" spans="1:6">
      <c r="A57" s="6" t="e">
        <f ca="1"/>
        <v>#NAME?</v>
      </c>
      <c r="B57" s="8" t="s">
        <v>537</v>
      </c>
      <c r="C57" s="8" t="s">
        <v>6398</v>
      </c>
      <c r="D57" s="8" t="s">
        <v>712</v>
      </c>
      <c r="E57" s="8" t="s">
        <v>6399</v>
      </c>
      <c r="F57" s="8" t="s">
        <v>6400</v>
      </c>
    </row>
    <row r="58" spans="1:6">
      <c r="A58" s="6" t="e">
        <f ca="1"/>
        <v>#NAME?</v>
      </c>
      <c r="B58" s="8" t="s">
        <v>538</v>
      </c>
      <c r="C58" s="8" t="s">
        <v>6401</v>
      </c>
      <c r="D58" s="8" t="s">
        <v>714</v>
      </c>
      <c r="E58" s="8" t="s">
        <v>6402</v>
      </c>
      <c r="F58" s="8" t="s">
        <v>6403</v>
      </c>
    </row>
    <row r="59" spans="1:6">
      <c r="A59" s="6" t="e">
        <f ca="1"/>
        <v>#NAME?</v>
      </c>
      <c r="B59" s="8" t="s">
        <v>539</v>
      </c>
      <c r="C59" s="8" t="s">
        <v>6405</v>
      </c>
      <c r="D59" s="8" t="s">
        <v>715</v>
      </c>
      <c r="E59" s="8" t="s">
        <v>6406</v>
      </c>
      <c r="F59" s="8" t="s">
        <v>6407</v>
      </c>
    </row>
    <row r="60" spans="1:6">
      <c r="A60" s="6" t="e">
        <f ca="1"/>
        <v>#NAME?</v>
      </c>
      <c r="B60" s="8" t="s">
        <v>540</v>
      </c>
      <c r="C60" s="8" t="s">
        <v>6408</v>
      </c>
      <c r="D60" s="8" t="s">
        <v>716</v>
      </c>
      <c r="E60" s="8" t="s">
        <v>6409</v>
      </c>
      <c r="F60" s="8" t="s">
        <v>6410</v>
      </c>
    </row>
    <row r="61" spans="1:6">
      <c r="A61" s="6" t="e">
        <f ca="1"/>
        <v>#NAME?</v>
      </c>
      <c r="B61" s="8" t="s">
        <v>541</v>
      </c>
      <c r="C61" s="8" t="s">
        <v>6411</v>
      </c>
      <c r="D61" s="8" t="s">
        <v>717</v>
      </c>
      <c r="E61" s="8" t="s">
        <v>6412</v>
      </c>
      <c r="F61" s="8" t="s">
        <v>6413</v>
      </c>
    </row>
    <row r="62" spans="1:6">
      <c r="A62" s="6" t="e">
        <f ca="1"/>
        <v>#NAME?</v>
      </c>
      <c r="B62" s="8" t="s">
        <v>542</v>
      </c>
      <c r="C62" s="8" t="s">
        <v>6414</v>
      </c>
      <c r="D62" s="8" t="s">
        <v>719</v>
      </c>
      <c r="E62" s="8" t="s">
        <v>6415</v>
      </c>
      <c r="F62" s="8" t="s">
        <v>6416</v>
      </c>
    </row>
    <row r="63" spans="1:6">
      <c r="A63" s="6" t="e">
        <f ca="1"/>
        <v>#NAME?</v>
      </c>
      <c r="B63" s="8" t="s">
        <v>543</v>
      </c>
      <c r="C63" s="8" t="s">
        <v>6417</v>
      </c>
      <c r="D63" s="8" t="s">
        <v>720</v>
      </c>
      <c r="E63" s="8" t="s">
        <v>6418</v>
      </c>
      <c r="F63" s="8" t="s">
        <v>6419</v>
      </c>
    </row>
    <row r="64" spans="1:6">
      <c r="A64" s="6" t="e">
        <f ca="1"/>
        <v>#NAME?</v>
      </c>
      <c r="B64" s="8" t="s">
        <v>544</v>
      </c>
      <c r="C64" s="8" t="s">
        <v>6420</v>
      </c>
      <c r="D64" s="8" t="s">
        <v>721</v>
      </c>
      <c r="E64" s="8" t="s">
        <v>6421</v>
      </c>
      <c r="F64" s="8" t="s">
        <v>6422</v>
      </c>
    </row>
    <row r="65" spans="1:6">
      <c r="A65" s="6" t="e">
        <f ca="1"/>
        <v>#NAME?</v>
      </c>
      <c r="B65" s="8" t="s">
        <v>546</v>
      </c>
      <c r="C65" s="8" t="s">
        <v>6423</v>
      </c>
      <c r="D65" s="8" t="s">
        <v>722</v>
      </c>
      <c r="E65" s="8" t="s">
        <v>6424</v>
      </c>
      <c r="F65" s="8" t="s">
        <v>6425</v>
      </c>
    </row>
    <row r="66" spans="1:6">
      <c r="A66" s="6" t="e">
        <f ca="1"/>
        <v>#NAME?</v>
      </c>
      <c r="B66" s="8" t="s">
        <v>547</v>
      </c>
      <c r="C66" s="8" t="s">
        <v>6426</v>
      </c>
      <c r="D66" s="8" t="s">
        <v>723</v>
      </c>
      <c r="E66" s="8" t="s">
        <v>6428</v>
      </c>
      <c r="F66" s="8" t="s">
        <v>6429</v>
      </c>
    </row>
    <row r="67" spans="1:6">
      <c r="A67" s="6" t="e">
        <f ca="1"/>
        <v>#NAME?</v>
      </c>
      <c r="B67" s="8" t="s">
        <v>548</v>
      </c>
      <c r="C67" s="8" t="s">
        <v>6431</v>
      </c>
      <c r="D67" s="8" t="s">
        <v>724</v>
      </c>
      <c r="E67" s="8" t="s">
        <v>6432</v>
      </c>
      <c r="F67" s="8" t="s">
        <v>6433</v>
      </c>
    </row>
    <row r="68" spans="1:6">
      <c r="A68" s="6" t="e">
        <f ca="1"/>
        <v>#NAME?</v>
      </c>
      <c r="B68" s="8" t="s">
        <v>549</v>
      </c>
      <c r="C68" s="8" t="s">
        <v>6434</v>
      </c>
      <c r="D68" s="8" t="s">
        <v>725</v>
      </c>
      <c r="E68" s="8" t="s">
        <v>6435</v>
      </c>
      <c r="F68" s="8" t="s">
        <v>6436</v>
      </c>
    </row>
    <row r="69" spans="1:6">
      <c r="A69" s="6" t="e">
        <f ca="1"/>
        <v>#NAME?</v>
      </c>
      <c r="B69" s="8" t="s">
        <v>552</v>
      </c>
      <c r="C69" s="8" t="s">
        <v>6437</v>
      </c>
      <c r="D69" s="8" t="s">
        <v>727</v>
      </c>
      <c r="E69" s="8" t="s">
        <v>6438</v>
      </c>
      <c r="F69" s="8" t="s">
        <v>6439</v>
      </c>
    </row>
    <row r="70" spans="1:6">
      <c r="A70" s="6" t="e">
        <f ca="1"/>
        <v>#NAME?</v>
      </c>
      <c r="B70" s="8" t="s">
        <v>554</v>
      </c>
      <c r="C70" s="8" t="s">
        <v>6440</v>
      </c>
      <c r="D70" s="8" t="s">
        <v>728</v>
      </c>
      <c r="E70" s="8" t="s">
        <v>6441</v>
      </c>
      <c r="F70" s="8" t="s">
        <v>6442</v>
      </c>
    </row>
    <row r="71" spans="1:6">
      <c r="A71" s="6" t="e">
        <f ca="1"/>
        <v>#NAME?</v>
      </c>
      <c r="B71" s="8" t="s">
        <v>555</v>
      </c>
      <c r="C71" s="8" t="s">
        <v>6443</v>
      </c>
      <c r="D71" s="8" t="s">
        <v>729</v>
      </c>
      <c r="E71" s="8" t="s">
        <v>6444</v>
      </c>
      <c r="F71" s="8" t="s">
        <v>6445</v>
      </c>
    </row>
    <row r="72" spans="1:6">
      <c r="A72" s="6" t="e">
        <f ca="1"/>
        <v>#NAME?</v>
      </c>
      <c r="B72" s="8" t="s">
        <v>556</v>
      </c>
      <c r="C72" s="8" t="s">
        <v>6446</v>
      </c>
      <c r="D72" s="8" t="s">
        <v>731</v>
      </c>
      <c r="E72" s="8" t="s">
        <v>6447</v>
      </c>
      <c r="F72" s="8" t="s">
        <v>6448</v>
      </c>
    </row>
    <row r="73" spans="1:6">
      <c r="A73" s="6" t="e">
        <f ca="1"/>
        <v>#NAME?</v>
      </c>
      <c r="B73" s="8" t="s">
        <v>557</v>
      </c>
      <c r="C73" s="8" t="s">
        <v>6449</v>
      </c>
      <c r="D73" s="8" t="s">
        <v>732</v>
      </c>
      <c r="E73" s="8" t="s">
        <v>6450</v>
      </c>
      <c r="F73" s="8" t="s">
        <v>6451</v>
      </c>
    </row>
    <row r="74" spans="1:6">
      <c r="A74" s="6" t="e">
        <f ca="1"/>
        <v>#NAME?</v>
      </c>
      <c r="B74" s="8" t="s">
        <v>558</v>
      </c>
      <c r="C74" s="8" t="s">
        <v>6452</v>
      </c>
      <c r="D74" s="8" t="s">
        <v>733</v>
      </c>
      <c r="E74" s="8" t="s">
        <v>6454</v>
      </c>
      <c r="F74" s="8" t="s">
        <v>6455</v>
      </c>
    </row>
    <row r="75" spans="1:6">
      <c r="A75" s="6" t="e">
        <f ca="1"/>
        <v>#NAME?</v>
      </c>
      <c r="B75" s="8" t="s">
        <v>561</v>
      </c>
      <c r="C75" s="8" t="s">
        <v>6456</v>
      </c>
      <c r="D75" s="8" t="s">
        <v>734</v>
      </c>
      <c r="E75" s="8" t="s">
        <v>6457</v>
      </c>
      <c r="F75" s="8" t="s">
        <v>6458</v>
      </c>
    </row>
    <row r="76" spans="1:6">
      <c r="A76" s="6" t="e">
        <f ca="1"/>
        <v>#NAME?</v>
      </c>
      <c r="B76" s="8" t="s">
        <v>562</v>
      </c>
      <c r="C76" s="8" t="s">
        <v>6459</v>
      </c>
      <c r="D76" s="8" t="s">
        <v>735</v>
      </c>
      <c r="E76" s="8" t="s">
        <v>6460</v>
      </c>
      <c r="F76" s="8" t="s">
        <v>6461</v>
      </c>
    </row>
    <row r="77" spans="1:6">
      <c r="A77" s="6" t="e">
        <f ca="1"/>
        <v>#NAME?</v>
      </c>
      <c r="B77" s="8" t="s">
        <v>563</v>
      </c>
      <c r="C77" s="8" t="s">
        <v>6463</v>
      </c>
      <c r="D77" s="8" t="s">
        <v>736</v>
      </c>
      <c r="E77" s="8" t="s">
        <v>6464</v>
      </c>
      <c r="F77" s="8" t="s">
        <v>6465</v>
      </c>
    </row>
    <row r="78" spans="1:6">
      <c r="A78" s="6" t="e">
        <f ca="1"/>
        <v>#NAME?</v>
      </c>
      <c r="B78" s="8" t="s">
        <v>565</v>
      </c>
      <c r="C78" s="8" t="s">
        <v>6466</v>
      </c>
      <c r="D78" s="8" t="s">
        <v>737</v>
      </c>
      <c r="E78" s="8" t="s">
        <v>6467</v>
      </c>
      <c r="F78" s="8" t="s">
        <v>6468</v>
      </c>
    </row>
    <row r="79" spans="1:6">
      <c r="A79" s="6" t="e">
        <f ca="1"/>
        <v>#NAME?</v>
      </c>
      <c r="B79" s="8" t="s">
        <v>566</v>
      </c>
      <c r="C79" s="8" t="s">
        <v>6469</v>
      </c>
      <c r="D79" s="8" t="s">
        <v>738</v>
      </c>
      <c r="E79" s="8" t="s">
        <v>6470</v>
      </c>
      <c r="F79" s="8" t="s">
        <v>6471</v>
      </c>
    </row>
    <row r="80" spans="1:6">
      <c r="A80" s="6" t="e">
        <f ca="1"/>
        <v>#NAME?</v>
      </c>
      <c r="B80" s="8" t="s">
        <v>567</v>
      </c>
      <c r="C80" s="8" t="s">
        <v>6472</v>
      </c>
      <c r="D80" s="8" t="s">
        <v>739</v>
      </c>
      <c r="E80" s="8" t="s">
        <v>6473</v>
      </c>
      <c r="F80" s="8" t="s">
        <v>6474</v>
      </c>
    </row>
    <row r="81" spans="1:6">
      <c r="A81" s="6" t="e">
        <f ca="1"/>
        <v>#NAME?</v>
      </c>
      <c r="B81" s="8" t="s">
        <v>568</v>
      </c>
      <c r="C81" s="8" t="s">
        <v>6476</v>
      </c>
      <c r="D81" s="8" t="s">
        <v>740</v>
      </c>
      <c r="E81" s="8" t="s">
        <v>6477</v>
      </c>
      <c r="F81" s="8" t="s">
        <v>6478</v>
      </c>
    </row>
    <row r="82" spans="1:6">
      <c r="A82" s="6" t="e">
        <f ca="1"/>
        <v>#NAME?</v>
      </c>
      <c r="B82" s="8" t="s">
        <v>570</v>
      </c>
      <c r="C82" s="8" t="s">
        <v>6480</v>
      </c>
      <c r="D82" s="8" t="s">
        <v>741</v>
      </c>
      <c r="E82" s="8" t="s">
        <v>6481</v>
      </c>
      <c r="F82" s="8" t="s">
        <v>6482</v>
      </c>
    </row>
    <row r="83" spans="1:6">
      <c r="A83" s="6" t="e">
        <f ca="1"/>
        <v>#NAME?</v>
      </c>
      <c r="B83" s="8" t="s">
        <v>571</v>
      </c>
      <c r="C83" s="8" t="s">
        <v>6483</v>
      </c>
      <c r="D83" s="8" t="s">
        <v>742</v>
      </c>
      <c r="E83" s="8" t="s">
        <v>6484</v>
      </c>
      <c r="F83" s="8" t="s">
        <v>6485</v>
      </c>
    </row>
    <row r="84" spans="1:6">
      <c r="A84" s="6" t="e">
        <f ca="1"/>
        <v>#NAME?</v>
      </c>
      <c r="B84" s="8" t="s">
        <v>572</v>
      </c>
      <c r="C84" s="8" t="s">
        <v>6486</v>
      </c>
      <c r="D84" s="8" t="s">
        <v>743</v>
      </c>
      <c r="E84" s="8" t="s">
        <v>6487</v>
      </c>
      <c r="F84" s="8" t="s">
        <v>6488</v>
      </c>
    </row>
    <row r="85" spans="1:6">
      <c r="A85" s="6" t="e">
        <f ca="1"/>
        <v>#NAME?</v>
      </c>
      <c r="B85" s="8" t="s">
        <v>573</v>
      </c>
      <c r="C85" s="8" t="s">
        <v>6489</v>
      </c>
      <c r="D85" s="8" t="s">
        <v>744</v>
      </c>
      <c r="E85" s="8" t="s">
        <v>6490</v>
      </c>
      <c r="F85" s="8" t="s">
        <v>6491</v>
      </c>
    </row>
    <row r="86" spans="1:6">
      <c r="A86" s="6" t="e">
        <f ca="1"/>
        <v>#NAME?</v>
      </c>
      <c r="B86" s="8" t="s">
        <v>574</v>
      </c>
      <c r="C86" s="8" t="s">
        <v>6492</v>
      </c>
      <c r="D86" s="8" t="s">
        <v>745</v>
      </c>
      <c r="E86" s="8" t="s">
        <v>6493</v>
      </c>
      <c r="F86" s="8" t="s">
        <v>6494</v>
      </c>
    </row>
    <row r="87" spans="1:6">
      <c r="A87" s="6" t="e">
        <f ca="1"/>
        <v>#NAME?</v>
      </c>
      <c r="B87" s="8" t="s">
        <v>575</v>
      </c>
      <c r="C87" s="8" t="s">
        <v>6495</v>
      </c>
      <c r="D87" s="8" t="s">
        <v>746</v>
      </c>
      <c r="E87" s="8" t="s">
        <v>6496</v>
      </c>
      <c r="F87" s="8" t="s">
        <v>6497</v>
      </c>
    </row>
    <row r="88" spans="1:6">
      <c r="A88" s="6" t="e">
        <f ca="1"/>
        <v>#NAME?</v>
      </c>
      <c r="B88" s="8" t="s">
        <v>576</v>
      </c>
      <c r="C88" s="8" t="s">
        <v>6498</v>
      </c>
      <c r="D88" s="8" t="s">
        <v>747</v>
      </c>
      <c r="E88" s="8" t="s">
        <v>6499</v>
      </c>
      <c r="F88" s="8" t="s">
        <v>6500</v>
      </c>
    </row>
    <row r="89" spans="1:6">
      <c r="A89" s="6" t="e">
        <f ca="1"/>
        <v>#NAME?</v>
      </c>
      <c r="B89" s="8" t="s">
        <v>577</v>
      </c>
      <c r="C89" s="8" t="s">
        <v>6501</v>
      </c>
      <c r="D89" s="8" t="s">
        <v>749</v>
      </c>
      <c r="E89" s="8" t="s">
        <v>6502</v>
      </c>
      <c r="F89" s="8" t="s">
        <v>6504</v>
      </c>
    </row>
    <row r="90" spans="1:6">
      <c r="A90" s="6" t="e">
        <f ca="1"/>
        <v>#NAME?</v>
      </c>
      <c r="B90" s="8" t="s">
        <v>578</v>
      </c>
      <c r="C90" s="8" t="s">
        <v>6505</v>
      </c>
      <c r="D90" s="8" t="s">
        <v>750</v>
      </c>
      <c r="E90" s="8" t="s">
        <v>6506</v>
      </c>
      <c r="F90" s="8" t="s">
        <v>6507</v>
      </c>
    </row>
    <row r="91" spans="1:6">
      <c r="A91" s="6" t="e">
        <f ca="1"/>
        <v>#NAME?</v>
      </c>
      <c r="B91" s="8" t="s">
        <v>579</v>
      </c>
      <c r="C91" s="8" t="s">
        <v>6508</v>
      </c>
      <c r="D91" s="8" t="s">
        <v>751</v>
      </c>
      <c r="E91" s="8" t="s">
        <v>6509</v>
      </c>
      <c r="F91" s="8" t="s">
        <v>6510</v>
      </c>
    </row>
    <row r="92" spans="1:6">
      <c r="A92" s="6" t="e">
        <f ca="1"/>
        <v>#NAME?</v>
      </c>
      <c r="B92" s="8" t="s">
        <v>580</v>
      </c>
      <c r="C92" s="8" t="s">
        <v>6511</v>
      </c>
      <c r="D92" s="8" t="s">
        <v>753</v>
      </c>
      <c r="E92" s="8" t="s">
        <v>6512</v>
      </c>
      <c r="F92" s="8" t="s">
        <v>6513</v>
      </c>
    </row>
    <row r="93" spans="1:6">
      <c r="A93" s="6" t="e">
        <f ca="1"/>
        <v>#NAME?</v>
      </c>
      <c r="B93" s="8" t="s">
        <v>581</v>
      </c>
      <c r="C93" s="8" t="s">
        <v>6514</v>
      </c>
      <c r="D93" s="8" t="s">
        <v>755</v>
      </c>
      <c r="E93" s="8" t="s">
        <v>6516</v>
      </c>
      <c r="F93" s="8" t="s">
        <v>6517</v>
      </c>
    </row>
    <row r="94" spans="1:6">
      <c r="A94" s="6" t="e">
        <f ca="1"/>
        <v>#NAME?</v>
      </c>
      <c r="B94" s="8" t="s">
        <v>582</v>
      </c>
      <c r="C94" s="8" t="s">
        <v>6518</v>
      </c>
      <c r="D94" s="8" t="s">
        <v>756</v>
      </c>
      <c r="E94" s="8" t="s">
        <v>6519</v>
      </c>
      <c r="F94" s="8" t="s">
        <v>6520</v>
      </c>
    </row>
    <row r="95" spans="1:6">
      <c r="A95" s="6" t="e">
        <f ca="1"/>
        <v>#NAME?</v>
      </c>
      <c r="B95" s="8" t="s">
        <v>583</v>
      </c>
      <c r="C95" s="8" t="s">
        <v>6521</v>
      </c>
      <c r="D95" s="8" t="s">
        <v>758</v>
      </c>
      <c r="E95" s="8" t="s">
        <v>6522</v>
      </c>
      <c r="F95" s="8" t="s">
        <v>6523</v>
      </c>
    </row>
    <row r="96" spans="1:6">
      <c r="A96" s="6" t="e">
        <f ca="1"/>
        <v>#NAME?</v>
      </c>
      <c r="B96" s="8" t="s">
        <v>585</v>
      </c>
      <c r="C96" s="8" t="s">
        <v>6525</v>
      </c>
      <c r="D96" s="8" t="s">
        <v>759</v>
      </c>
      <c r="E96" s="8" t="s">
        <v>6526</v>
      </c>
      <c r="F96" s="8" t="s">
        <v>6527</v>
      </c>
    </row>
    <row r="97" spans="1:6">
      <c r="A97" s="6" t="e">
        <f ca="1"/>
        <v>#NAME?</v>
      </c>
      <c r="B97" s="8" t="s">
        <v>586</v>
      </c>
      <c r="C97" s="8" t="s">
        <v>6528</v>
      </c>
      <c r="D97" s="8" t="s">
        <v>761</v>
      </c>
      <c r="E97" s="8" t="s">
        <v>6530</v>
      </c>
      <c r="F97" s="8" t="s">
        <v>6531</v>
      </c>
    </row>
    <row r="98" spans="1:6">
      <c r="A98" s="6" t="e">
        <f ca="1"/>
        <v>#NAME?</v>
      </c>
      <c r="B98" s="8" t="s">
        <v>588</v>
      </c>
      <c r="C98" s="8" t="s">
        <v>6532</v>
      </c>
      <c r="D98" s="8" t="s">
        <v>762</v>
      </c>
      <c r="E98" s="8" t="s">
        <v>6533</v>
      </c>
      <c r="F98" s="8" t="s">
        <v>6534</v>
      </c>
    </row>
    <row r="99" spans="1:6">
      <c r="A99" s="6" t="e">
        <f ca="1"/>
        <v>#NAME?</v>
      </c>
      <c r="B99" s="8" t="s">
        <v>589</v>
      </c>
      <c r="C99" s="8" t="s">
        <v>6535</v>
      </c>
      <c r="D99" s="8" t="s">
        <v>763</v>
      </c>
      <c r="E99" s="8" t="s">
        <v>6536</v>
      </c>
      <c r="F99" s="8" t="s">
        <v>6537</v>
      </c>
    </row>
    <row r="100" spans="1:6">
      <c r="A100" s="6" t="e">
        <f ca="1"/>
        <v>#NAME?</v>
      </c>
      <c r="B100" s="8" t="s">
        <v>590</v>
      </c>
      <c r="C100" s="8" t="s">
        <v>6538</v>
      </c>
      <c r="D100" s="8" t="s">
        <v>764</v>
      </c>
      <c r="E100" s="8" t="s">
        <v>6539</v>
      </c>
      <c r="F100" s="8" t="s">
        <v>6540</v>
      </c>
    </row>
    <row r="101" spans="1:6">
      <c r="A101" s="6" t="e">
        <f ca="1"/>
        <v>#NAME?</v>
      </c>
      <c r="B101" s="8" t="s">
        <v>591</v>
      </c>
      <c r="C101" s="8" t="s">
        <v>6541</v>
      </c>
      <c r="D101" s="8" t="s">
        <v>765</v>
      </c>
      <c r="E101" s="8" t="s">
        <v>6542</v>
      </c>
      <c r="F101" s="8" t="s">
        <v>6543</v>
      </c>
    </row>
    <row r="102" spans="1:6">
      <c r="A102" s="6" t="e">
        <f ca="1"/>
        <v>#NAME?</v>
      </c>
      <c r="B102" s="8" t="s">
        <v>592</v>
      </c>
      <c r="C102" s="8" t="s">
        <v>6544</v>
      </c>
      <c r="D102" s="8" t="s">
        <v>766</v>
      </c>
      <c r="E102" s="8" t="s">
        <v>6545</v>
      </c>
      <c r="F102" s="8" t="s">
        <v>6546</v>
      </c>
    </row>
    <row r="103" spans="1:6">
      <c r="A103" s="6" t="e">
        <f ca="1"/>
        <v>#NAME?</v>
      </c>
      <c r="B103" s="8" t="s">
        <v>594</v>
      </c>
      <c r="C103" s="8" t="s">
        <v>6547</v>
      </c>
      <c r="D103" s="8" t="s">
        <v>767</v>
      </c>
      <c r="E103" s="8" t="s">
        <v>6549</v>
      </c>
      <c r="F103" s="8" t="s">
        <v>6550</v>
      </c>
    </row>
    <row r="104" spans="1:6">
      <c r="A104" s="6" t="e">
        <f ca="1"/>
        <v>#NAME?</v>
      </c>
      <c r="B104" s="8" t="s">
        <v>596</v>
      </c>
      <c r="C104" s="8" t="s">
        <v>6552</v>
      </c>
      <c r="D104" s="8" t="s">
        <v>768</v>
      </c>
      <c r="E104" s="8" t="s">
        <v>6553</v>
      </c>
      <c r="F104" s="8" t="s">
        <v>6554</v>
      </c>
    </row>
    <row r="105" spans="1:6">
      <c r="A105" s="6" t="e">
        <f ca="1"/>
        <v>#NAME?</v>
      </c>
      <c r="B105" s="8" t="s">
        <v>598</v>
      </c>
      <c r="C105" s="8" t="s">
        <v>6555</v>
      </c>
      <c r="D105" s="8" t="s">
        <v>769</v>
      </c>
      <c r="E105" s="8" t="s">
        <v>6557</v>
      </c>
      <c r="F105" s="8" t="s">
        <v>6558</v>
      </c>
    </row>
    <row r="106" spans="1:6">
      <c r="A106" s="6" t="e">
        <f ca="1"/>
        <v>#NAME?</v>
      </c>
      <c r="B106" s="8" t="s">
        <v>600</v>
      </c>
      <c r="C106" s="8" t="s">
        <v>6559</v>
      </c>
      <c r="D106" s="8" t="s">
        <v>770</v>
      </c>
      <c r="E106" s="8" t="s">
        <v>6560</v>
      </c>
      <c r="F106" s="8" t="s">
        <v>6561</v>
      </c>
    </row>
    <row r="107" spans="1:6">
      <c r="A107" s="6" t="e">
        <f ca="1"/>
        <v>#NAME?</v>
      </c>
      <c r="B107" s="8" t="s">
        <v>601</v>
      </c>
      <c r="C107" s="8" t="s">
        <v>6562</v>
      </c>
      <c r="D107" s="8" t="s">
        <v>771</v>
      </c>
      <c r="E107" s="8" t="s">
        <v>6563</v>
      </c>
      <c r="F107" s="8" t="s">
        <v>6564</v>
      </c>
    </row>
    <row r="108" spans="1:6">
      <c r="A108" s="6" t="e">
        <f ca="1"/>
        <v>#NAME?</v>
      </c>
      <c r="B108" s="8" t="s">
        <v>603</v>
      </c>
      <c r="C108" s="8" t="s">
        <v>6565</v>
      </c>
      <c r="D108" s="8" t="s">
        <v>772</v>
      </c>
      <c r="E108" s="8" t="s">
        <v>6566</v>
      </c>
      <c r="F108" s="8" t="s">
        <v>6567</v>
      </c>
    </row>
    <row r="109" spans="1:6">
      <c r="A109" s="6" t="e">
        <f ca="1"/>
        <v>#NAME?</v>
      </c>
      <c r="B109" s="8" t="s">
        <v>605</v>
      </c>
      <c r="C109" s="8" t="s">
        <v>6568</v>
      </c>
      <c r="D109" s="8" t="s">
        <v>773</v>
      </c>
      <c r="E109" s="8" t="s">
        <v>6569</v>
      </c>
      <c r="F109" s="8" t="s">
        <v>6570</v>
      </c>
    </row>
    <row r="110" spans="1:6">
      <c r="A110" s="6" t="e">
        <f ca="1"/>
        <v>#NAME?</v>
      </c>
      <c r="B110" s="8" t="s">
        <v>606</v>
      </c>
      <c r="C110" s="8" t="s">
        <v>6571</v>
      </c>
      <c r="D110" s="8" t="s">
        <v>774</v>
      </c>
      <c r="E110" s="8" t="s">
        <v>6572</v>
      </c>
      <c r="F110" s="8" t="s">
        <v>6573</v>
      </c>
    </row>
    <row r="111" spans="1:6">
      <c r="A111" s="6" t="e">
        <f ca="1"/>
        <v>#NAME?</v>
      </c>
      <c r="B111" s="8" t="s">
        <v>607</v>
      </c>
      <c r="C111" s="8" t="s">
        <v>6574</v>
      </c>
      <c r="D111" s="8" t="s">
        <v>775</v>
      </c>
      <c r="E111" s="8" t="s">
        <v>6575</v>
      </c>
      <c r="F111" s="8" t="s">
        <v>6576</v>
      </c>
    </row>
    <row r="112" spans="1:6">
      <c r="A112" s="6" t="e">
        <f ca="1"/>
        <v>#NAME?</v>
      </c>
      <c r="B112" s="8" t="s">
        <v>608</v>
      </c>
      <c r="C112" s="8" t="s">
        <v>6577</v>
      </c>
      <c r="D112" s="8" t="s">
        <v>776</v>
      </c>
      <c r="E112" s="8" t="s">
        <v>6578</v>
      </c>
      <c r="F112" s="8" t="s">
        <v>6579</v>
      </c>
    </row>
    <row r="113" spans="1:6">
      <c r="A113" s="6" t="e">
        <f ca="1"/>
        <v>#NAME?</v>
      </c>
      <c r="B113" s="8" t="s">
        <v>609</v>
      </c>
      <c r="C113" s="8" t="s">
        <v>6580</v>
      </c>
      <c r="D113" s="8" t="s">
        <v>777</v>
      </c>
      <c r="E113" s="8" t="s">
        <v>6583</v>
      </c>
      <c r="F113" s="8" t="s">
        <v>6584</v>
      </c>
    </row>
    <row r="114" spans="1:6">
      <c r="A114" s="6" t="e">
        <f ca="1"/>
        <v>#NAME?</v>
      </c>
      <c r="B114" s="8" t="s">
        <v>6585</v>
      </c>
      <c r="C114" s="8" t="s">
        <v>6586</v>
      </c>
      <c r="D114" s="8" t="s">
        <v>778</v>
      </c>
      <c r="E114" s="8" t="s">
        <v>6587</v>
      </c>
      <c r="F114" s="8" t="s">
        <v>6588</v>
      </c>
    </row>
    <row r="115" spans="1:6">
      <c r="A115" s="6" t="e">
        <f ca="1"/>
        <v>#NAME?</v>
      </c>
      <c r="B115" s="8" t="s">
        <v>6591</v>
      </c>
      <c r="C115" s="8" t="s">
        <v>6592</v>
      </c>
      <c r="D115" s="8" t="s">
        <v>6594</v>
      </c>
      <c r="E115" s="8" t="s">
        <v>6595</v>
      </c>
      <c r="F115" s="8" t="s">
        <v>6596</v>
      </c>
    </row>
    <row r="116" spans="1:6">
      <c r="A116" s="6" t="e">
        <f ca="1"/>
        <v>#NAME?</v>
      </c>
      <c r="B116" s="8" t="s">
        <v>6597</v>
      </c>
      <c r="C116" s="8" t="s">
        <v>6598</v>
      </c>
      <c r="D116" s="8" t="s">
        <v>779</v>
      </c>
      <c r="E116" s="8" t="s">
        <v>6599</v>
      </c>
      <c r="F116" s="8" t="s">
        <v>6600</v>
      </c>
    </row>
    <row r="117" spans="1:6">
      <c r="A117" s="6" t="e">
        <f ca="1"/>
        <v>#NAME?</v>
      </c>
      <c r="B117" s="8" t="s">
        <v>6601</v>
      </c>
      <c r="C117" s="8" t="s">
        <v>6602</v>
      </c>
      <c r="D117" s="8" t="s">
        <v>6603</v>
      </c>
      <c r="E117" s="8" t="s">
        <v>6604</v>
      </c>
      <c r="F117" s="8" t="s">
        <v>6605</v>
      </c>
    </row>
    <row r="118" spans="1:6">
      <c r="A118" s="6" t="e">
        <f ca="1"/>
        <v>#NAME?</v>
      </c>
      <c r="B118" s="8" t="s">
        <v>6606</v>
      </c>
      <c r="C118" s="8" t="s">
        <v>6607</v>
      </c>
      <c r="D118" s="8" t="s">
        <v>780</v>
      </c>
      <c r="E118" s="8" t="s">
        <v>6608</v>
      </c>
      <c r="F118" s="8" t="s">
        <v>6609</v>
      </c>
    </row>
    <row r="119" spans="1:6">
      <c r="A119" s="6" t="e">
        <f ca="1"/>
        <v>#NAME?</v>
      </c>
      <c r="B119" s="8" t="s">
        <v>6610</v>
      </c>
      <c r="C119" s="8" t="s">
        <v>6611</v>
      </c>
      <c r="D119" s="8" t="s">
        <v>781</v>
      </c>
      <c r="E119" s="8" t="s">
        <v>6612</v>
      </c>
      <c r="F119" s="8" t="s">
        <v>6613</v>
      </c>
    </row>
    <row r="120" spans="1:6">
      <c r="A120" s="6" t="e">
        <f ca="1"/>
        <v>#NAME?</v>
      </c>
      <c r="B120" s="8" t="s">
        <v>6614</v>
      </c>
      <c r="C120" s="8" t="s">
        <v>6615</v>
      </c>
      <c r="D120" s="8" t="s">
        <v>782</v>
      </c>
      <c r="E120" s="8" t="s">
        <v>6616</v>
      </c>
      <c r="F120" s="8" t="s">
        <v>6617</v>
      </c>
    </row>
    <row r="121" spans="1:6">
      <c r="A121" s="6" t="e">
        <f ca="1"/>
        <v>#NAME?</v>
      </c>
      <c r="B121" s="8" t="s">
        <v>6618</v>
      </c>
      <c r="C121" s="8" t="s">
        <v>6619</v>
      </c>
      <c r="D121" s="8" t="s">
        <v>783</v>
      </c>
      <c r="E121" s="8" t="s">
        <v>6620</v>
      </c>
      <c r="F121" s="8" t="s">
        <v>6621</v>
      </c>
    </row>
    <row r="122" spans="1:6">
      <c r="A122" s="6" t="e">
        <f ca="1"/>
        <v>#NAME?</v>
      </c>
      <c r="B122" s="8" t="s">
        <v>6622</v>
      </c>
      <c r="C122" s="8" t="s">
        <v>6623</v>
      </c>
      <c r="D122" s="8" t="s">
        <v>784</v>
      </c>
      <c r="E122" s="8" t="s">
        <v>6624</v>
      </c>
      <c r="F122" s="8" t="s">
        <v>6625</v>
      </c>
    </row>
    <row r="123" spans="1:6">
      <c r="A123" s="6" t="e">
        <f ca="1"/>
        <v>#NAME?</v>
      </c>
      <c r="B123" s="8" t="s">
        <v>6627</v>
      </c>
      <c r="C123" s="8" t="s">
        <v>6628</v>
      </c>
      <c r="D123" s="8" t="s">
        <v>785</v>
      </c>
      <c r="E123" s="8" t="s">
        <v>6629</v>
      </c>
      <c r="F123" s="8" t="s">
        <v>6630</v>
      </c>
    </row>
    <row r="124" spans="1:6">
      <c r="A124" s="6" t="e">
        <f ca="1"/>
        <v>#NAME?</v>
      </c>
      <c r="B124" s="8" t="s">
        <v>6631</v>
      </c>
      <c r="C124" s="8" t="s">
        <v>6632</v>
      </c>
      <c r="D124" s="8" t="s">
        <v>6633</v>
      </c>
      <c r="E124" s="8" t="s">
        <v>6634</v>
      </c>
      <c r="F124" s="8" t="s">
        <v>6635</v>
      </c>
    </row>
    <row r="125" spans="1:6">
      <c r="A125" s="6" t="e">
        <f ca="1"/>
        <v>#NAME?</v>
      </c>
      <c r="B125" s="8" t="s">
        <v>6636</v>
      </c>
      <c r="C125" s="8" t="s">
        <v>6637</v>
      </c>
      <c r="D125" s="8" t="s">
        <v>6638</v>
      </c>
      <c r="E125" s="8" t="s">
        <v>6639</v>
      </c>
      <c r="F125" s="8" t="s">
        <v>6640</v>
      </c>
    </row>
    <row r="126" spans="1:6">
      <c r="A126" s="6" t="e">
        <f ca="1"/>
        <v>#NAME?</v>
      </c>
      <c r="B126" s="8" t="s">
        <v>6641</v>
      </c>
      <c r="C126" s="8" t="s">
        <v>6642</v>
      </c>
      <c r="D126" s="8" t="s">
        <v>6643</v>
      </c>
      <c r="E126" s="8" t="s">
        <v>6644</v>
      </c>
      <c r="F126" s="8" t="s">
        <v>6645</v>
      </c>
    </row>
    <row r="127" spans="1:6">
      <c r="A127" s="6" t="e">
        <f ca="1"/>
        <v>#NAME?</v>
      </c>
      <c r="B127" s="8" t="s">
        <v>6646</v>
      </c>
      <c r="C127" s="8" t="s">
        <v>6647</v>
      </c>
      <c r="D127" s="8" t="s">
        <v>6648</v>
      </c>
      <c r="E127" s="8" t="s">
        <v>6649</v>
      </c>
      <c r="F127" s="8" t="s">
        <v>6650</v>
      </c>
    </row>
    <row r="128" spans="1:6">
      <c r="A128" s="6" t="e">
        <f ca="1"/>
        <v>#NAME?</v>
      </c>
      <c r="B128" s="8" t="s">
        <v>6651</v>
      </c>
      <c r="C128" s="8" t="s">
        <v>6652</v>
      </c>
      <c r="D128" s="8" t="s">
        <v>6653</v>
      </c>
      <c r="E128" s="8" t="s">
        <v>6654</v>
      </c>
      <c r="F128" s="8" t="s">
        <v>6655</v>
      </c>
    </row>
    <row r="129" spans="1:6">
      <c r="A129" s="6" t="e">
        <f ca="1"/>
        <v>#NAME?</v>
      </c>
      <c r="B129" s="8" t="s">
        <v>6657</v>
      </c>
      <c r="C129" s="8" t="s">
        <v>6658</v>
      </c>
      <c r="D129" s="8" t="s">
        <v>6659</v>
      </c>
      <c r="E129" s="8" t="s">
        <v>6660</v>
      </c>
      <c r="F129" s="8" t="s">
        <v>6661</v>
      </c>
    </row>
    <row r="130" spans="1:6">
      <c r="A130" s="6" t="e">
        <f ca="1"/>
        <v>#NAME?</v>
      </c>
      <c r="B130" s="8" t="s">
        <v>6662</v>
      </c>
      <c r="C130" s="8" t="s">
        <v>6663</v>
      </c>
      <c r="D130" s="8" t="s">
        <v>6664</v>
      </c>
      <c r="E130" s="8" t="s">
        <v>6665</v>
      </c>
      <c r="F130" s="8" t="s">
        <v>6666</v>
      </c>
    </row>
    <row r="131" spans="1:6">
      <c r="A131" s="6" t="e">
        <f ca="1"/>
        <v>#NAME?</v>
      </c>
      <c r="B131" s="8" t="s">
        <v>6667</v>
      </c>
      <c r="C131" s="8" t="s">
        <v>6668</v>
      </c>
      <c r="D131" s="8" t="s">
        <v>6669</v>
      </c>
      <c r="E131" s="8" t="s">
        <v>6670</v>
      </c>
      <c r="F131" s="8" t="s">
        <v>6671</v>
      </c>
    </row>
    <row r="132" spans="1:6">
      <c r="A132" s="6" t="e">
        <f ca="1"/>
        <v>#NAME?</v>
      </c>
      <c r="B132" s="8" t="s">
        <v>6672</v>
      </c>
      <c r="C132" s="8" t="s">
        <v>6673</v>
      </c>
      <c r="D132" s="8" t="s">
        <v>6674</v>
      </c>
      <c r="E132" s="8" t="s">
        <v>6676</v>
      </c>
      <c r="F132" s="8" t="s">
        <v>6677</v>
      </c>
    </row>
    <row r="133" spans="1:6">
      <c r="A133" s="6" t="e">
        <f ca="1"/>
        <v>#NAME?</v>
      </c>
      <c r="B133" s="8" t="s">
        <v>6678</v>
      </c>
      <c r="C133" s="8" t="s">
        <v>6679</v>
      </c>
      <c r="D133" s="8" t="s">
        <v>6680</v>
      </c>
      <c r="E133" s="8" t="s">
        <v>6681</v>
      </c>
      <c r="F133" s="8" t="s">
        <v>6682</v>
      </c>
    </row>
    <row r="134" spans="1:6">
      <c r="A134" s="6" t="e">
        <f ca="1"/>
        <v>#NAME?</v>
      </c>
      <c r="B134" s="8" t="s">
        <v>6683</v>
      </c>
      <c r="C134" s="8" t="s">
        <v>6684</v>
      </c>
      <c r="D134" s="8" t="s">
        <v>6685</v>
      </c>
      <c r="E134" s="8" t="s">
        <v>6686</v>
      </c>
      <c r="F134" s="8" t="s">
        <v>6687</v>
      </c>
    </row>
    <row r="135" spans="1:6">
      <c r="A135" s="6" t="e">
        <f ca="1"/>
        <v>#NAME?</v>
      </c>
      <c r="B135" s="8" t="s">
        <v>6688</v>
      </c>
      <c r="C135" s="8" t="s">
        <v>6689</v>
      </c>
      <c r="D135" s="8" t="s">
        <v>6690</v>
      </c>
      <c r="E135" s="8" t="s">
        <v>6691</v>
      </c>
      <c r="F135" s="8" t="s">
        <v>6692</v>
      </c>
    </row>
    <row r="136" spans="1:6">
      <c r="A136" s="6" t="e">
        <f ca="1"/>
        <v>#NAME?</v>
      </c>
      <c r="B136" s="8" t="s">
        <v>6693</v>
      </c>
      <c r="C136" s="8" t="s">
        <v>6694</v>
      </c>
      <c r="D136" s="8" t="s">
        <v>6695</v>
      </c>
      <c r="E136" s="8" t="s">
        <v>6696</v>
      </c>
      <c r="F136" s="8" t="s">
        <v>6697</v>
      </c>
    </row>
    <row r="137" spans="1:6">
      <c r="A137" s="6" t="e">
        <f ca="1"/>
        <v>#NAME?</v>
      </c>
      <c r="B137" s="8" t="s">
        <v>6698</v>
      </c>
      <c r="C137" s="8" t="s">
        <v>6699</v>
      </c>
      <c r="D137" s="8" t="s">
        <v>6700</v>
      </c>
      <c r="E137" s="8" t="s">
        <v>6701</v>
      </c>
      <c r="F137" s="8" t="s">
        <v>6702</v>
      </c>
    </row>
    <row r="138" spans="1:6">
      <c r="A138" s="6" t="e">
        <f ca="1"/>
        <v>#NAME?</v>
      </c>
      <c r="B138" s="8" t="s">
        <v>6703</v>
      </c>
      <c r="C138" s="8" t="s">
        <v>6704</v>
      </c>
      <c r="D138" s="8" t="s">
        <v>6705</v>
      </c>
      <c r="E138" s="8" t="s">
        <v>6706</v>
      </c>
      <c r="F138" s="8" t="s">
        <v>6707</v>
      </c>
    </row>
    <row r="139" spans="1:6">
      <c r="A139" s="6" t="e">
        <f ca="1"/>
        <v>#NAME?</v>
      </c>
      <c r="B139" s="8" t="s">
        <v>6708</v>
      </c>
      <c r="C139" s="8" t="s">
        <v>6709</v>
      </c>
      <c r="D139" s="8" t="s">
        <v>6710</v>
      </c>
      <c r="E139" s="8" t="s">
        <v>6711</v>
      </c>
      <c r="F139" s="8" t="s">
        <v>6712</v>
      </c>
    </row>
    <row r="140" spans="1:6">
      <c r="A140" s="6" t="e">
        <f ca="1"/>
        <v>#NAME?</v>
      </c>
      <c r="B140" s="8" t="s">
        <v>6714</v>
      </c>
      <c r="C140" s="8" t="s">
        <v>6715</v>
      </c>
      <c r="D140" s="8" t="s">
        <v>6716</v>
      </c>
      <c r="E140" s="8" t="s">
        <v>6717</v>
      </c>
      <c r="F140" s="8" t="s">
        <v>6718</v>
      </c>
    </row>
    <row r="141" spans="1:6">
      <c r="A141" s="6" t="e">
        <f ca="1"/>
        <v>#NAME?</v>
      </c>
      <c r="B141" s="8" t="s">
        <v>6719</v>
      </c>
      <c r="C141" s="8" t="s">
        <v>6721</v>
      </c>
      <c r="D141" s="8" t="s">
        <v>6722</v>
      </c>
      <c r="E141" s="8" t="s">
        <v>6723</v>
      </c>
      <c r="F141" s="8" t="s">
        <v>6724</v>
      </c>
    </row>
    <row r="142" spans="1:6">
      <c r="A142" s="6" t="e">
        <f ca="1"/>
        <v>#NAME?</v>
      </c>
      <c r="B142" s="8" t="s">
        <v>6725</v>
      </c>
      <c r="C142" s="8" t="s">
        <v>6726</v>
      </c>
      <c r="D142" s="8" t="s">
        <v>6727</v>
      </c>
      <c r="E142" s="8" t="s">
        <v>6728</v>
      </c>
      <c r="F142" s="8" t="s">
        <v>6729</v>
      </c>
    </row>
    <row r="143" spans="1:6">
      <c r="A143" s="6" t="e">
        <f ca="1"/>
        <v>#NAME?</v>
      </c>
      <c r="B143" s="8" t="s">
        <v>6730</v>
      </c>
      <c r="C143" s="8" t="s">
        <v>6731</v>
      </c>
      <c r="D143" s="8" t="s">
        <v>6732</v>
      </c>
      <c r="E143" s="8" t="s">
        <v>6733</v>
      </c>
      <c r="F143" s="8" t="s">
        <v>6734</v>
      </c>
    </row>
    <row r="144" spans="1:6">
      <c r="A144" s="6" t="e">
        <f ca="1"/>
        <v>#NAME?</v>
      </c>
      <c r="B144" s="8" t="s">
        <v>6735</v>
      </c>
      <c r="C144" s="8" t="s">
        <v>6736</v>
      </c>
      <c r="D144" s="8" t="s">
        <v>6737</v>
      </c>
      <c r="E144" s="8" t="s">
        <v>6738</v>
      </c>
      <c r="F144" s="8" t="s">
        <v>6739</v>
      </c>
    </row>
    <row r="145" spans="1:6">
      <c r="A145" s="6" t="e">
        <f ca="1"/>
        <v>#NAME?</v>
      </c>
      <c r="B145" s="8" t="s">
        <v>6740</v>
      </c>
      <c r="C145" s="8" t="s">
        <v>6741</v>
      </c>
      <c r="D145" s="8" t="s">
        <v>6742</v>
      </c>
      <c r="E145" s="8" t="s">
        <v>6743</v>
      </c>
      <c r="F145" s="8" t="s">
        <v>6744</v>
      </c>
    </row>
    <row r="146" spans="1:6">
      <c r="A146" s="6" t="e">
        <f ca="1"/>
        <v>#NAME?</v>
      </c>
      <c r="B146" s="8" t="s">
        <v>6745</v>
      </c>
      <c r="C146" s="8" t="s">
        <v>6746</v>
      </c>
      <c r="D146" s="8" t="s">
        <v>6747</v>
      </c>
      <c r="E146" s="8" t="s">
        <v>6748</v>
      </c>
      <c r="F146" s="8" t="s">
        <v>6749</v>
      </c>
    </row>
    <row r="147" spans="1:6">
      <c r="A147" s="6" t="e">
        <f ca="1"/>
        <v>#NAME?</v>
      </c>
      <c r="B147" s="8" t="s">
        <v>6750</v>
      </c>
      <c r="C147" s="8" t="s">
        <v>6751</v>
      </c>
      <c r="D147" s="8" t="s">
        <v>6752</v>
      </c>
      <c r="E147" s="8" t="s">
        <v>6753</v>
      </c>
      <c r="F147" s="8" t="s">
        <v>6754</v>
      </c>
    </row>
    <row r="148" spans="1:6">
      <c r="A148" s="6" t="e">
        <f ca="1"/>
        <v>#NAME?</v>
      </c>
      <c r="B148" s="8" t="s">
        <v>6755</v>
      </c>
      <c r="C148" s="8" t="s">
        <v>6756</v>
      </c>
      <c r="D148" s="8" t="s">
        <v>6757</v>
      </c>
      <c r="E148" s="8" t="s">
        <v>6758</v>
      </c>
      <c r="F148" s="8" t="s">
        <v>6759</v>
      </c>
    </row>
    <row r="149" spans="1:6">
      <c r="A149" s="6" t="e">
        <f ca="1"/>
        <v>#NAME?</v>
      </c>
      <c r="B149" s="8" t="s">
        <v>6760</v>
      </c>
      <c r="C149" s="8" t="s">
        <v>6761</v>
      </c>
      <c r="D149" s="8" t="s">
        <v>6762</v>
      </c>
      <c r="E149" s="8" t="s">
        <v>6763</v>
      </c>
      <c r="F149" s="8" t="s">
        <v>6764</v>
      </c>
    </row>
    <row r="150" spans="1:6">
      <c r="A150" s="6" t="e">
        <f ca="1"/>
        <v>#NAME?</v>
      </c>
      <c r="B150" s="8" t="s">
        <v>6766</v>
      </c>
      <c r="C150" s="8" t="s">
        <v>6767</v>
      </c>
      <c r="D150" s="8" t="s">
        <v>6768</v>
      </c>
      <c r="E150" s="8" t="s">
        <v>6770</v>
      </c>
      <c r="F150" s="8" t="s">
        <v>6771</v>
      </c>
    </row>
    <row r="151" spans="1:6">
      <c r="A151" s="6" t="e">
        <f ca="1"/>
        <v>#NAME?</v>
      </c>
      <c r="B151" s="8" t="s">
        <v>6772</v>
      </c>
      <c r="C151" s="8" t="s">
        <v>6773</v>
      </c>
      <c r="D151" s="8" t="s">
        <v>6774</v>
      </c>
      <c r="E151" s="8" t="s">
        <v>6775</v>
      </c>
      <c r="F151" s="8" t="s">
        <v>6776</v>
      </c>
    </row>
    <row r="152" spans="1:6">
      <c r="A152" s="6" t="e">
        <f ca="1"/>
        <v>#NAME?</v>
      </c>
    </row>
    <row r="153" spans="1:6">
      <c r="A153" s="6" t="e">
        <f ca="1"/>
        <v>#NAME?</v>
      </c>
    </row>
    <row r="154" spans="1:6">
      <c r="A154" s="6" t="e">
        <f ca="1"/>
        <v>#NAME?</v>
      </c>
    </row>
    <row r="155" spans="1:6">
      <c r="A155" s="6" t="e">
        <f ca="1"/>
        <v>#NAME?</v>
      </c>
    </row>
    <row r="156" spans="1:6">
      <c r="A156" s="6" t="e">
        <f ca="1"/>
        <v>#NAME?</v>
      </c>
    </row>
    <row r="157" spans="1:6">
      <c r="A157" s="6" t="e">
        <f ca="1"/>
        <v>#NAME?</v>
      </c>
    </row>
    <row r="158" spans="1:6">
      <c r="A158" s="6" t="e">
        <f ca="1"/>
        <v>#NAME?</v>
      </c>
    </row>
    <row r="159" spans="1:6">
      <c r="A159" s="6" t="e">
        <f ca="1"/>
        <v>#NAME?</v>
      </c>
    </row>
    <row r="160" spans="1:6">
      <c r="A160" s="6" t="e">
        <f ca="1"/>
        <v>#NAME?</v>
      </c>
    </row>
    <row r="161" spans="1:1">
      <c r="A161" s="6" t="e">
        <f ca="1"/>
        <v>#NAME?</v>
      </c>
    </row>
    <row r="162" spans="1:1">
      <c r="A162" s="6" t="e">
        <f ca="1"/>
        <v>#NAME?</v>
      </c>
    </row>
    <row r="163" spans="1:1">
      <c r="A163" s="6" t="e">
        <f ca="1"/>
        <v>#NAME?</v>
      </c>
    </row>
    <row r="164" spans="1:1">
      <c r="A164" s="6" t="e">
        <f ca="1"/>
        <v>#NAME?</v>
      </c>
    </row>
    <row r="165" spans="1:1">
      <c r="A165" s="6" t="e">
        <f ca="1"/>
        <v>#NAME?</v>
      </c>
    </row>
    <row r="166" spans="1:1">
      <c r="A166" s="6" t="e">
        <f ca="1"/>
        <v>#NAME?</v>
      </c>
    </row>
    <row r="167" spans="1:1">
      <c r="A167" s="6" t="e">
        <f ca="1"/>
        <v>#NAME?</v>
      </c>
    </row>
    <row r="168" spans="1:1">
      <c r="A168" s="6" t="e">
        <f ca="1"/>
        <v>#NAME?</v>
      </c>
    </row>
    <row r="169" spans="1:1">
      <c r="A169" s="6" t="e">
        <f ca="1"/>
        <v>#NAME?</v>
      </c>
    </row>
    <row r="170" spans="1:1">
      <c r="A170" s="6" t="e">
        <f ca="1"/>
        <v>#NAME?</v>
      </c>
    </row>
    <row r="171" spans="1:1">
      <c r="A171" s="6" t="e">
        <f ca="1"/>
        <v>#NAME?</v>
      </c>
    </row>
    <row r="172" spans="1:1">
      <c r="A172" s="6" t="e">
        <f ca="1"/>
        <v>#NAME?</v>
      </c>
    </row>
    <row r="173" spans="1:1">
      <c r="A173" s="6" t="e">
        <f ca="1"/>
        <v>#NAME?</v>
      </c>
    </row>
    <row r="174" spans="1:1">
      <c r="A174" s="6" t="e">
        <f ca="1"/>
        <v>#NAME?</v>
      </c>
    </row>
    <row r="175" spans="1:1">
      <c r="A175" s="6" t="e">
        <f ca="1"/>
        <v>#NAME?</v>
      </c>
    </row>
    <row r="176" spans="1:1">
      <c r="A176" s="6" t="e">
        <f ca="1"/>
        <v>#NAME?</v>
      </c>
    </row>
    <row r="177" spans="1:1">
      <c r="A177" s="6" t="e">
        <f ca="1"/>
        <v>#NAME?</v>
      </c>
    </row>
    <row r="178" spans="1:1">
      <c r="A178" s="6" t="e">
        <f ca="1"/>
        <v>#NAME?</v>
      </c>
    </row>
    <row r="179" spans="1:1">
      <c r="A179" s="6" t="e">
        <f ca="1"/>
        <v>#NAME?</v>
      </c>
    </row>
    <row r="180" spans="1:1">
      <c r="A180" s="6" t="e">
        <f ca="1"/>
        <v>#NAME?</v>
      </c>
    </row>
    <row r="181" spans="1:1">
      <c r="A181" s="6" t="e">
        <f ca="1"/>
        <v>#NAME?</v>
      </c>
    </row>
    <row r="182" spans="1:1">
      <c r="A182" s="6" t="e">
        <f ca="1"/>
        <v>#NAME?</v>
      </c>
    </row>
    <row r="183" spans="1:1">
      <c r="A183" s="6" t="e">
        <f ca="1"/>
        <v>#NAME?</v>
      </c>
    </row>
    <row r="184" spans="1:1">
      <c r="A184" s="6" t="e">
        <f ca="1"/>
        <v>#NAME?</v>
      </c>
    </row>
    <row r="185" spans="1:1">
      <c r="A185" s="6" t="e">
        <f ca="1"/>
        <v>#NAME?</v>
      </c>
    </row>
    <row r="186" spans="1:1">
      <c r="A186" s="6" t="e">
        <f ca="1"/>
        <v>#NAME?</v>
      </c>
    </row>
    <row r="187" spans="1:1">
      <c r="A187" s="6" t="e">
        <f ca="1"/>
        <v>#NAME?</v>
      </c>
    </row>
    <row r="188" spans="1:1">
      <c r="A188" s="6" t="e">
        <f ca="1"/>
        <v>#NAME?</v>
      </c>
    </row>
    <row r="189" spans="1:1">
      <c r="A189" s="6" t="e">
        <f ca="1"/>
        <v>#NAME?</v>
      </c>
    </row>
    <row r="190" spans="1:1">
      <c r="A190" s="6" t="e">
        <f ca="1"/>
        <v>#NAME?</v>
      </c>
    </row>
    <row r="191" spans="1:1">
      <c r="A191" s="6" t="e">
        <f ca="1"/>
        <v>#NAME?</v>
      </c>
    </row>
    <row r="192" spans="1:1">
      <c r="A192" s="6" t="e">
        <f ca="1"/>
        <v>#NAME?</v>
      </c>
    </row>
    <row r="193" spans="1:1">
      <c r="A193" s="6" t="e">
        <f ca="1"/>
        <v>#NAME?</v>
      </c>
    </row>
    <row r="194" spans="1:1">
      <c r="A194" s="6" t="e">
        <f ca="1"/>
        <v>#NAME?</v>
      </c>
    </row>
    <row r="195" spans="1:1">
      <c r="A195" s="6" t="e">
        <f ca="1"/>
        <v>#NAME?</v>
      </c>
    </row>
    <row r="196" spans="1:1">
      <c r="A196" s="6" t="e">
        <f ca="1"/>
        <v>#NAME?</v>
      </c>
    </row>
    <row r="197" spans="1:1">
      <c r="A197" s="6" t="e">
        <f ca="1"/>
        <v>#NAME?</v>
      </c>
    </row>
    <row r="198" spans="1:1">
      <c r="A198" s="6" t="e">
        <f ca="1"/>
        <v>#NAME?</v>
      </c>
    </row>
    <row r="199" spans="1:1">
      <c r="A199" s="6" t="e">
        <f ca="1"/>
        <v>#NAME?</v>
      </c>
    </row>
    <row r="200" spans="1:1">
      <c r="A200" s="6" t="e">
        <f ca="1"/>
        <v>#NAME?</v>
      </c>
    </row>
    <row r="201" spans="1:1">
      <c r="A201" s="6" t="e">
        <f ca="1"/>
        <v>#NAME?</v>
      </c>
    </row>
    <row r="202" spans="1:1">
      <c r="A202" s="6" t="e">
        <f ca="1"/>
        <v>#NAME?</v>
      </c>
    </row>
    <row r="203" spans="1:1">
      <c r="A203" s="6" t="e">
        <f ca="1"/>
        <v>#NAME?</v>
      </c>
    </row>
    <row r="204" spans="1:1">
      <c r="A204" s="6" t="e">
        <f ca="1"/>
        <v>#NAME?</v>
      </c>
    </row>
    <row r="205" spans="1:1">
      <c r="A205" s="6" t="e">
        <f ca="1"/>
        <v>#NAME?</v>
      </c>
    </row>
    <row r="206" spans="1:1">
      <c r="A206" s="6" t="e">
        <f ca="1"/>
        <v>#NAME?</v>
      </c>
    </row>
    <row r="207" spans="1:1">
      <c r="A207" s="6" t="e">
        <f ca="1"/>
        <v>#NAME?</v>
      </c>
    </row>
    <row r="208" spans="1:1">
      <c r="A208" s="6" t="e">
        <f ca="1"/>
        <v>#NAME?</v>
      </c>
    </row>
    <row r="209" spans="1:1">
      <c r="A209" s="6" t="e">
        <f ca="1"/>
        <v>#NAME?</v>
      </c>
    </row>
    <row r="210" spans="1:1">
      <c r="A210" s="6" t="e">
        <f ca="1"/>
        <v>#NAME?</v>
      </c>
    </row>
    <row r="211" spans="1:1">
      <c r="A211" s="6" t="e">
        <f ca="1"/>
        <v>#NAME?</v>
      </c>
    </row>
    <row r="212" spans="1:1">
      <c r="A212" s="6" t="e">
        <f ca="1"/>
        <v>#NAME?</v>
      </c>
    </row>
    <row r="213" spans="1:1">
      <c r="A213" s="6" t="e">
        <f ca="1"/>
        <v>#NAME?</v>
      </c>
    </row>
    <row r="214" spans="1:1">
      <c r="A214" s="6" t="e">
        <f ca="1"/>
        <v>#NAME?</v>
      </c>
    </row>
    <row r="215" spans="1:1">
      <c r="A215" s="6" t="e">
        <f ca="1"/>
        <v>#NAME?</v>
      </c>
    </row>
    <row r="216" spans="1:1">
      <c r="A216" s="6" t="e">
        <f ca="1"/>
        <v>#NAME?</v>
      </c>
    </row>
    <row r="217" spans="1:1">
      <c r="A217" s="6" t="e">
        <f ca="1"/>
        <v>#NAME?</v>
      </c>
    </row>
    <row r="218" spans="1:1">
      <c r="A218" s="6" t="e">
        <f ca="1"/>
        <v>#NAME?</v>
      </c>
    </row>
    <row r="219" spans="1:1">
      <c r="A219" s="6" t="e">
        <f ca="1"/>
        <v>#NAME?</v>
      </c>
    </row>
    <row r="220" spans="1:1">
      <c r="A220" s="6" t="e">
        <f ca="1"/>
        <v>#NAME?</v>
      </c>
    </row>
    <row r="221" spans="1:1">
      <c r="A221" s="6" t="e">
        <f ca="1"/>
        <v>#NAME?</v>
      </c>
    </row>
    <row r="222" spans="1:1">
      <c r="A222" s="6" t="e">
        <f ca="1"/>
        <v>#NAME?</v>
      </c>
    </row>
    <row r="223" spans="1:1">
      <c r="A223" s="6" t="e">
        <f ca="1"/>
        <v>#NAME?</v>
      </c>
    </row>
    <row r="224" spans="1:1">
      <c r="A224" s="6" t="e">
        <f ca="1"/>
        <v>#NAME?</v>
      </c>
    </row>
    <row r="225" spans="1:1">
      <c r="A225" s="6" t="e">
        <f ca="1"/>
        <v>#NAME?</v>
      </c>
    </row>
    <row r="226" spans="1:1">
      <c r="A226" s="6" t="e">
        <f ca="1"/>
        <v>#NAME?</v>
      </c>
    </row>
    <row r="227" spans="1:1">
      <c r="A227" s="6" t="e">
        <f ca="1"/>
        <v>#NAME?</v>
      </c>
    </row>
    <row r="228" spans="1:1">
      <c r="A228" s="6" t="e">
        <f ca="1"/>
        <v>#NAME?</v>
      </c>
    </row>
    <row r="229" spans="1:1">
      <c r="A229" s="6" t="e">
        <f ca="1"/>
        <v>#NAME?</v>
      </c>
    </row>
    <row r="230" spans="1:1">
      <c r="A230" s="6" t="e">
        <f ca="1"/>
        <v>#NAME?</v>
      </c>
    </row>
    <row r="231" spans="1:1">
      <c r="A231" s="6" t="e">
        <f ca="1"/>
        <v>#NAME?</v>
      </c>
    </row>
    <row r="232" spans="1:1">
      <c r="A232" s="6" t="e">
        <f ca="1"/>
        <v>#NAME?</v>
      </c>
    </row>
    <row r="233" spans="1:1">
      <c r="A233" s="6" t="e">
        <f ca="1"/>
        <v>#NAME?</v>
      </c>
    </row>
    <row r="234" spans="1:1">
      <c r="A234" s="6" t="e">
        <f ca="1"/>
        <v>#NAME?</v>
      </c>
    </row>
    <row r="235" spans="1:1">
      <c r="A235" s="6" t="e">
        <f ca="1"/>
        <v>#NAME?</v>
      </c>
    </row>
    <row r="236" spans="1:1">
      <c r="A236" s="6" t="e">
        <f ca="1"/>
        <v>#NAME?</v>
      </c>
    </row>
    <row r="237" spans="1:1">
      <c r="A237" s="6" t="e">
        <f ca="1"/>
        <v>#NAME?</v>
      </c>
    </row>
    <row r="238" spans="1:1">
      <c r="A238" s="6" t="e">
        <f ca="1"/>
        <v>#NAME?</v>
      </c>
    </row>
    <row r="239" spans="1:1">
      <c r="A239" s="6" t="e">
        <f ca="1"/>
        <v>#NAME?</v>
      </c>
    </row>
    <row r="240" spans="1:1">
      <c r="A240" s="6" t="e">
        <f ca="1"/>
        <v>#NAME?</v>
      </c>
    </row>
    <row r="241" spans="1:1">
      <c r="A241" s="6" t="e">
        <f ca="1"/>
        <v>#NAME?</v>
      </c>
    </row>
    <row r="242" spans="1:1">
      <c r="A242" s="6" t="e">
        <f ca="1"/>
        <v>#NAME?</v>
      </c>
    </row>
    <row r="243" spans="1:1">
      <c r="A243" s="6" t="e">
        <f ca="1"/>
        <v>#NAME?</v>
      </c>
    </row>
    <row r="244" spans="1:1">
      <c r="A244" s="6" t="e">
        <f ca="1"/>
        <v>#NAME?</v>
      </c>
    </row>
    <row r="245" spans="1:1">
      <c r="A245" s="6" t="e">
        <f ca="1"/>
        <v>#NAME?</v>
      </c>
    </row>
    <row r="246" spans="1:1">
      <c r="A246" s="6" t="e">
        <f ca="1"/>
        <v>#NAME?</v>
      </c>
    </row>
    <row r="247" spans="1:1">
      <c r="A247" s="6" t="e">
        <f ca="1"/>
        <v>#NAME?</v>
      </c>
    </row>
    <row r="248" spans="1:1">
      <c r="A248" s="6" t="e">
        <f ca="1"/>
        <v>#NAME?</v>
      </c>
    </row>
    <row r="249" spans="1:1">
      <c r="A249" s="6" t="e">
        <f ca="1"/>
        <v>#NAME?</v>
      </c>
    </row>
    <row r="250" spans="1:1">
      <c r="A250" s="6" t="e">
        <f ca="1"/>
        <v>#NAME?</v>
      </c>
    </row>
    <row r="251" spans="1:1">
      <c r="A251" s="6" t="e">
        <f ca="1"/>
        <v>#NAME?</v>
      </c>
    </row>
    <row r="252" spans="1:1">
      <c r="A252" s="6" t="e">
        <f ca="1"/>
        <v>#NAME?</v>
      </c>
    </row>
    <row r="253" spans="1:1">
      <c r="A253" s="6" t="e">
        <f ca="1"/>
        <v>#NAME?</v>
      </c>
    </row>
    <row r="254" spans="1:1">
      <c r="A254" s="6" t="e">
        <f ca="1"/>
        <v>#NAME?</v>
      </c>
    </row>
    <row r="255" spans="1:1">
      <c r="A255" s="6" t="e">
        <f ca="1"/>
        <v>#NAME?</v>
      </c>
    </row>
    <row r="256" spans="1:1">
      <c r="A256" s="6" t="e">
        <f ca="1"/>
        <v>#NAME?</v>
      </c>
    </row>
    <row r="257" spans="1:1">
      <c r="A257" s="6" t="e">
        <f ca="1"/>
        <v>#NAME?</v>
      </c>
    </row>
    <row r="258" spans="1:1">
      <c r="A258" s="6" t="e">
        <f ca="1"/>
        <v>#NAME?</v>
      </c>
    </row>
    <row r="259" spans="1:1">
      <c r="A259" s="6" t="e">
        <f ca="1"/>
        <v>#NAME?</v>
      </c>
    </row>
    <row r="260" spans="1:1">
      <c r="A260" s="6" t="e">
        <f ca="1"/>
        <v>#NAME?</v>
      </c>
    </row>
    <row r="261" spans="1:1">
      <c r="A261" s="6" t="e">
        <f ca="1"/>
        <v>#NAME?</v>
      </c>
    </row>
    <row r="262" spans="1:1">
      <c r="A262" s="6" t="e">
        <f ca="1"/>
        <v>#NAME?</v>
      </c>
    </row>
    <row r="263" spans="1:1">
      <c r="A263" s="6" t="e">
        <f ca="1"/>
        <v>#NAME?</v>
      </c>
    </row>
    <row r="264" spans="1:1">
      <c r="A264" s="6" t="e">
        <f ca="1"/>
        <v>#NAME?</v>
      </c>
    </row>
    <row r="265" spans="1:1">
      <c r="A265" s="6" t="e">
        <f ca="1"/>
        <v>#NAME?</v>
      </c>
    </row>
    <row r="266" spans="1:1">
      <c r="A266" s="6" t="e">
        <f ca="1"/>
        <v>#NAME?</v>
      </c>
    </row>
    <row r="267" spans="1:1">
      <c r="A267" s="6" t="e">
        <f ca="1"/>
        <v>#NAME?</v>
      </c>
    </row>
    <row r="268" spans="1:1">
      <c r="A268" s="6" t="e">
        <f ca="1"/>
        <v>#NAME?</v>
      </c>
    </row>
    <row r="269" spans="1:1">
      <c r="A269" s="6" t="e">
        <f ca="1"/>
        <v>#NAME?</v>
      </c>
    </row>
    <row r="270" spans="1:1">
      <c r="A270" s="6" t="e">
        <f ca="1"/>
        <v>#NAME?</v>
      </c>
    </row>
    <row r="271" spans="1:1">
      <c r="A271" s="6" t="e">
        <f ca="1"/>
        <v>#NAME?</v>
      </c>
    </row>
    <row r="272" spans="1:1">
      <c r="A272" s="6" t="e">
        <f ca="1"/>
        <v>#NAME?</v>
      </c>
    </row>
    <row r="273" spans="1:1">
      <c r="A273" s="6" t="e">
        <f ca="1"/>
        <v>#NAME?</v>
      </c>
    </row>
    <row r="274" spans="1:1">
      <c r="A274" s="6" t="e">
        <f ca="1"/>
        <v>#NAME?</v>
      </c>
    </row>
    <row r="275" spans="1:1">
      <c r="A275" s="6" t="e">
        <f ca="1"/>
        <v>#NAME?</v>
      </c>
    </row>
    <row r="276" spans="1:1">
      <c r="A276" s="6" t="e">
        <f ca="1"/>
        <v>#NAME?</v>
      </c>
    </row>
    <row r="277" spans="1:1">
      <c r="A277" s="6" t="e">
        <f ca="1"/>
        <v>#NAME?</v>
      </c>
    </row>
    <row r="278" spans="1:1">
      <c r="A278" s="6" t="e">
        <f ca="1"/>
        <v>#NAME?</v>
      </c>
    </row>
    <row r="279" spans="1:1">
      <c r="A279" s="6" t="e">
        <f ca="1"/>
        <v>#NAME?</v>
      </c>
    </row>
    <row r="280" spans="1:1">
      <c r="A280" s="6" t="e">
        <f ca="1"/>
        <v>#NAME?</v>
      </c>
    </row>
    <row r="281" spans="1:1">
      <c r="A281" s="6" t="e">
        <f ca="1"/>
        <v>#NAME?</v>
      </c>
    </row>
    <row r="282" spans="1:1">
      <c r="A282" s="6" t="e">
        <f ca="1"/>
        <v>#NAME?</v>
      </c>
    </row>
    <row r="283" spans="1:1">
      <c r="A283" s="6" t="e">
        <f ca="1"/>
        <v>#NAME?</v>
      </c>
    </row>
    <row r="284" spans="1:1">
      <c r="A284" s="6" t="e">
        <f ca="1"/>
        <v>#NAME?</v>
      </c>
    </row>
    <row r="285" spans="1:1">
      <c r="A285" s="6" t="e">
        <f ca="1"/>
        <v>#NAME?</v>
      </c>
    </row>
    <row r="286" spans="1:1">
      <c r="A286" s="6" t="e">
        <f ca="1"/>
        <v>#NAME?</v>
      </c>
    </row>
    <row r="287" spans="1:1">
      <c r="A287" s="6" t="e">
        <f ca="1"/>
        <v>#NAME?</v>
      </c>
    </row>
    <row r="288" spans="1:1">
      <c r="A288" s="6" t="e">
        <f ca="1"/>
        <v>#NAME?</v>
      </c>
    </row>
    <row r="289" spans="1:1">
      <c r="A289" s="6" t="e">
        <f ca="1"/>
        <v>#NAME?</v>
      </c>
    </row>
    <row r="290" spans="1:1">
      <c r="A290" s="6" t="e">
        <f ca="1"/>
        <v>#NAME?</v>
      </c>
    </row>
    <row r="291" spans="1:1">
      <c r="A291" s="6" t="e">
        <f ca="1"/>
        <v>#NAME?</v>
      </c>
    </row>
    <row r="292" spans="1:1">
      <c r="A292" s="6" t="e">
        <f ca="1"/>
        <v>#NAME?</v>
      </c>
    </row>
    <row r="293" spans="1:1">
      <c r="A293" s="6" t="e">
        <f ca="1"/>
        <v>#NAME?</v>
      </c>
    </row>
    <row r="294" spans="1:1">
      <c r="A294" s="6" t="e">
        <f ca="1"/>
        <v>#NAME?</v>
      </c>
    </row>
    <row r="295" spans="1:1">
      <c r="A295" s="6" t="e">
        <f ca="1"/>
        <v>#NAME?</v>
      </c>
    </row>
    <row r="296" spans="1:1">
      <c r="A296" s="6" t="e">
        <f ca="1"/>
        <v>#NAME?</v>
      </c>
    </row>
    <row r="297" spans="1:1">
      <c r="A297" s="6" t="e">
        <f ca="1"/>
        <v>#NAME?</v>
      </c>
    </row>
    <row r="298" spans="1:1">
      <c r="A298" s="6" t="e">
        <f ca="1"/>
        <v>#NAME?</v>
      </c>
    </row>
    <row r="299" spans="1:1">
      <c r="A299" s="6" t="e">
        <f ca="1"/>
        <v>#NAME?</v>
      </c>
    </row>
    <row r="300" spans="1:1">
      <c r="A300" s="6" t="e">
        <f ca="1"/>
        <v>#NAME?</v>
      </c>
    </row>
    <row r="301" spans="1:1">
      <c r="A301" s="6" t="e">
        <f ca="1"/>
        <v>#NAME?</v>
      </c>
    </row>
    <row r="302" spans="1:1">
      <c r="A302" s="6" t="e">
        <f ca="1"/>
        <v>#NAME?</v>
      </c>
    </row>
    <row r="303" spans="1:1">
      <c r="A303" s="6" t="e">
        <f ca="1"/>
        <v>#NAME?</v>
      </c>
    </row>
    <row r="304" spans="1:1">
      <c r="A304" s="6" t="e">
        <f ca="1"/>
        <v>#NAME?</v>
      </c>
    </row>
    <row r="305" spans="1:1">
      <c r="A305" s="6" t="e">
        <f ca="1"/>
        <v>#NAME?</v>
      </c>
    </row>
    <row r="306" spans="1:1">
      <c r="A306" s="6" t="e">
        <f ca="1"/>
        <v>#NAME?</v>
      </c>
    </row>
    <row r="307" spans="1:1">
      <c r="A307" s="6" t="e">
        <f ca="1"/>
        <v>#NAME?</v>
      </c>
    </row>
    <row r="308" spans="1:1">
      <c r="A308" s="6" t="e">
        <f ca="1"/>
        <v>#NAME?</v>
      </c>
    </row>
    <row r="309" spans="1:1">
      <c r="A309" s="6" t="e">
        <f ca="1"/>
        <v>#NAME?</v>
      </c>
    </row>
    <row r="310" spans="1:1">
      <c r="A310" s="6" t="e">
        <f ca="1"/>
        <v>#NAME?</v>
      </c>
    </row>
    <row r="311" spans="1:1">
      <c r="A311" s="6" t="e">
        <f ca="1"/>
        <v>#NAME?</v>
      </c>
    </row>
    <row r="312" spans="1:1">
      <c r="A312" s="6" t="e">
        <f ca="1"/>
        <v>#NAME?</v>
      </c>
    </row>
    <row r="313" spans="1:1">
      <c r="A313" s="6" t="e">
        <f ca="1"/>
        <v>#NAME?</v>
      </c>
    </row>
    <row r="314" spans="1:1">
      <c r="A314" s="6" t="e">
        <f ca="1"/>
        <v>#NAME?</v>
      </c>
    </row>
    <row r="315" spans="1:1">
      <c r="A315" s="6" t="e">
        <f ca="1"/>
        <v>#NAME?</v>
      </c>
    </row>
    <row r="316" spans="1:1">
      <c r="A316" s="6" t="e">
        <f ca="1"/>
        <v>#NAME?</v>
      </c>
    </row>
    <row r="317" spans="1:1">
      <c r="A317" s="6" t="e">
        <f ca="1"/>
        <v>#NAME?</v>
      </c>
    </row>
    <row r="318" spans="1:1">
      <c r="A318" s="6" t="e">
        <f ca="1"/>
        <v>#NAME?</v>
      </c>
    </row>
    <row r="319" spans="1:1">
      <c r="A319" s="6" t="e">
        <f ca="1"/>
        <v>#NAME?</v>
      </c>
    </row>
    <row r="320" spans="1:1">
      <c r="A320" s="6" t="e">
        <f ca="1"/>
        <v>#NAME?</v>
      </c>
    </row>
    <row r="321" spans="1:1">
      <c r="A321" s="6" t="e">
        <f ca="1"/>
        <v>#NAME?</v>
      </c>
    </row>
    <row r="322" spans="1:1">
      <c r="A322" s="6" t="e">
        <f ca="1"/>
        <v>#NAME?</v>
      </c>
    </row>
    <row r="323" spans="1:1">
      <c r="A323" s="6" t="e">
        <f ca="1"/>
        <v>#NAME?</v>
      </c>
    </row>
    <row r="324" spans="1:1">
      <c r="A324" s="6" t="e">
        <f ca="1"/>
        <v>#NAME?</v>
      </c>
    </row>
    <row r="325" spans="1:1">
      <c r="A325" s="6" t="e">
        <f ca="1"/>
        <v>#NAME?</v>
      </c>
    </row>
    <row r="326" spans="1:1">
      <c r="A326" s="6" t="e">
        <f ca="1"/>
        <v>#NAME?</v>
      </c>
    </row>
    <row r="327" spans="1:1">
      <c r="A327" s="6" t="e">
        <f ca="1"/>
        <v>#NAME?</v>
      </c>
    </row>
    <row r="328" spans="1:1">
      <c r="A328" s="6" t="e">
        <f ca="1"/>
        <v>#NAME?</v>
      </c>
    </row>
    <row r="329" spans="1:1">
      <c r="A329" s="6" t="e">
        <f ca="1"/>
        <v>#NAME?</v>
      </c>
    </row>
    <row r="330" spans="1:1">
      <c r="A330" s="6" t="e">
        <f ca="1"/>
        <v>#NAME?</v>
      </c>
    </row>
    <row r="331" spans="1:1">
      <c r="A331" s="6" t="e">
        <f ca="1"/>
        <v>#NAME?</v>
      </c>
    </row>
    <row r="332" spans="1:1">
      <c r="A332" s="6" t="e">
        <f ca="1"/>
        <v>#NAME?</v>
      </c>
    </row>
    <row r="333" spans="1:1">
      <c r="A333" s="6" t="e">
        <f ca="1"/>
        <v>#NAME?</v>
      </c>
    </row>
    <row r="334" spans="1:1">
      <c r="A334" s="6" t="e">
        <f ca="1"/>
        <v>#NAME?</v>
      </c>
    </row>
    <row r="335" spans="1:1">
      <c r="A335" s="6" t="e">
        <f ca="1"/>
        <v>#NAME?</v>
      </c>
    </row>
    <row r="336" spans="1:1">
      <c r="A336" s="6" t="e">
        <f ca="1"/>
        <v>#NAME?</v>
      </c>
    </row>
    <row r="337" spans="1:1">
      <c r="A337" s="6" t="e">
        <f ca="1"/>
        <v>#NAME?</v>
      </c>
    </row>
    <row r="338" spans="1:1">
      <c r="A338" s="6" t="e">
        <f ca="1"/>
        <v>#NAME?</v>
      </c>
    </row>
    <row r="339" spans="1:1">
      <c r="A339" s="6" t="e">
        <f ca="1"/>
        <v>#NAME?</v>
      </c>
    </row>
    <row r="340" spans="1:1">
      <c r="A340" s="6" t="e">
        <f ca="1"/>
        <v>#NAME?</v>
      </c>
    </row>
    <row r="341" spans="1:1">
      <c r="A341" s="6" t="e">
        <f ca="1"/>
        <v>#NAME?</v>
      </c>
    </row>
    <row r="342" spans="1:1">
      <c r="A342" s="6" t="e">
        <f ca="1"/>
        <v>#NAME?</v>
      </c>
    </row>
    <row r="343" spans="1:1">
      <c r="A343" s="6" t="e">
        <f ca="1"/>
        <v>#NAME?</v>
      </c>
    </row>
    <row r="344" spans="1:1">
      <c r="A344" s="6" t="e">
        <f ca="1"/>
        <v>#NAME?</v>
      </c>
    </row>
    <row r="345" spans="1:1">
      <c r="A345" s="6" t="e">
        <f ca="1"/>
        <v>#NAME?</v>
      </c>
    </row>
    <row r="346" spans="1:1">
      <c r="A346" s="6" t="e">
        <f ca="1"/>
        <v>#NAME?</v>
      </c>
    </row>
    <row r="347" spans="1:1">
      <c r="A347" s="6" t="e">
        <f ca="1"/>
        <v>#NAME?</v>
      </c>
    </row>
    <row r="348" spans="1:1">
      <c r="A348" s="6" t="e">
        <f ca="1"/>
        <v>#NAME?</v>
      </c>
    </row>
    <row r="349" spans="1:1">
      <c r="A349" s="6" t="e">
        <f ca="1"/>
        <v>#NAME?</v>
      </c>
    </row>
    <row r="350" spans="1:1">
      <c r="A350" s="6" t="e">
        <f ca="1"/>
        <v>#NAME?</v>
      </c>
    </row>
    <row r="351" spans="1:1">
      <c r="A351" s="6" t="e">
        <f ca="1"/>
        <v>#NAME?</v>
      </c>
    </row>
    <row r="352" spans="1:1">
      <c r="A352" s="6" t="e">
        <f ca="1"/>
        <v>#NAME?</v>
      </c>
    </row>
    <row r="353" spans="1:1">
      <c r="A353" s="6" t="e">
        <f ca="1"/>
        <v>#NAME?</v>
      </c>
    </row>
    <row r="354" spans="1:1">
      <c r="A354" s="6" t="e">
        <f ca="1"/>
        <v>#NAME?</v>
      </c>
    </row>
    <row r="355" spans="1:1">
      <c r="A355" s="6" t="e">
        <f ca="1"/>
        <v>#NAME?</v>
      </c>
    </row>
    <row r="356" spans="1:1">
      <c r="A356" s="6" t="e">
        <f ca="1"/>
        <v>#NAME?</v>
      </c>
    </row>
    <row r="357" spans="1:1">
      <c r="A357" s="6" t="e">
        <f ca="1"/>
        <v>#NAME?</v>
      </c>
    </row>
    <row r="358" spans="1:1">
      <c r="A358" s="6" t="e">
        <f ca="1"/>
        <v>#NAME?</v>
      </c>
    </row>
    <row r="359" spans="1:1">
      <c r="A359" s="6" t="e">
        <f ca="1"/>
        <v>#NAME?</v>
      </c>
    </row>
    <row r="360" spans="1:1">
      <c r="A360" s="6" t="e">
        <f ca="1"/>
        <v>#NAME?</v>
      </c>
    </row>
    <row r="361" spans="1:1">
      <c r="A361" s="6" t="e">
        <f ca="1"/>
        <v>#NAME?</v>
      </c>
    </row>
    <row r="362" spans="1:1">
      <c r="A362" s="6" t="e">
        <f ca="1"/>
        <v>#NAME?</v>
      </c>
    </row>
    <row r="363" spans="1:1">
      <c r="A363" s="6" t="e">
        <f ca="1"/>
        <v>#NAME?</v>
      </c>
    </row>
    <row r="364" spans="1:1">
      <c r="A364" s="6" t="e">
        <f ca="1"/>
        <v>#NAME?</v>
      </c>
    </row>
    <row r="365" spans="1:1">
      <c r="A365" s="6" t="e">
        <f ca="1"/>
        <v>#NAME?</v>
      </c>
    </row>
    <row r="366" spans="1:1">
      <c r="A366" s="6" t="e">
        <f ca="1"/>
        <v>#NAME?</v>
      </c>
    </row>
    <row r="367" spans="1:1">
      <c r="A367" s="6" t="e">
        <f ca="1"/>
        <v>#NAME?</v>
      </c>
    </row>
    <row r="368" spans="1:1">
      <c r="A368" s="6" t="e">
        <f ca="1"/>
        <v>#NAME?</v>
      </c>
    </row>
    <row r="369" spans="1:1">
      <c r="A369" s="6" t="e">
        <f ca="1"/>
        <v>#NAME?</v>
      </c>
    </row>
    <row r="370" spans="1:1">
      <c r="A370" s="6" t="e">
        <f ca="1"/>
        <v>#NAME?</v>
      </c>
    </row>
    <row r="371" spans="1:1">
      <c r="A371" s="6" t="e">
        <f ca="1"/>
        <v>#NAME?</v>
      </c>
    </row>
    <row r="372" spans="1:1">
      <c r="A372" s="6" t="e">
        <f ca="1"/>
        <v>#NAME?</v>
      </c>
    </row>
    <row r="373" spans="1:1">
      <c r="A373" s="6" t="e">
        <f ca="1"/>
        <v>#NAME?</v>
      </c>
    </row>
    <row r="374" spans="1:1">
      <c r="A374" s="6" t="e">
        <f ca="1"/>
        <v>#NAME?</v>
      </c>
    </row>
    <row r="375" spans="1:1">
      <c r="A375" s="6" t="e">
        <f ca="1"/>
        <v>#NAME?</v>
      </c>
    </row>
    <row r="376" spans="1:1">
      <c r="A376" s="6" t="e">
        <f ca="1"/>
        <v>#NAME?</v>
      </c>
    </row>
    <row r="377" spans="1:1">
      <c r="A377" s="6" t="e">
        <f ca="1"/>
        <v>#NAME?</v>
      </c>
    </row>
    <row r="378" spans="1:1">
      <c r="A378" s="6" t="e">
        <f ca="1"/>
        <v>#NAME?</v>
      </c>
    </row>
    <row r="379" spans="1:1">
      <c r="A379" s="6" t="e">
        <f ca="1"/>
        <v>#NAME?</v>
      </c>
    </row>
    <row r="380" spans="1:1">
      <c r="A380" s="6" t="e">
        <f ca="1"/>
        <v>#NAME?</v>
      </c>
    </row>
    <row r="381" spans="1:1">
      <c r="A381" s="6" t="e">
        <f ca="1"/>
        <v>#NAME?</v>
      </c>
    </row>
    <row r="382" spans="1:1">
      <c r="A382" s="6" t="e">
        <f ca="1"/>
        <v>#NAME?</v>
      </c>
    </row>
    <row r="383" spans="1:1">
      <c r="A383" s="6" t="e">
        <f ca="1"/>
        <v>#NAME?</v>
      </c>
    </row>
    <row r="384" spans="1:1">
      <c r="A384" s="6" t="e">
        <f ca="1"/>
        <v>#NAME?</v>
      </c>
    </row>
    <row r="385" spans="1:1">
      <c r="A385" s="6" t="e">
        <f ca="1"/>
        <v>#NAME?</v>
      </c>
    </row>
    <row r="386" spans="1:1">
      <c r="A386" s="6" t="e">
        <f ca="1"/>
        <v>#NAME?</v>
      </c>
    </row>
    <row r="387" spans="1:1">
      <c r="A387" s="6" t="e">
        <f ca="1"/>
        <v>#NAME?</v>
      </c>
    </row>
    <row r="388" spans="1:1">
      <c r="A388" s="6" t="e">
        <f ca="1"/>
        <v>#NAME?</v>
      </c>
    </row>
    <row r="389" spans="1:1">
      <c r="A389" s="6" t="e">
        <f ca="1"/>
        <v>#NAME?</v>
      </c>
    </row>
    <row r="390" spans="1:1">
      <c r="A390" s="6" t="e">
        <f ca="1"/>
        <v>#NAME?</v>
      </c>
    </row>
    <row r="391" spans="1:1">
      <c r="A391" s="6" t="e">
        <f ca="1"/>
        <v>#NAME?</v>
      </c>
    </row>
    <row r="392" spans="1:1">
      <c r="A392" s="6" t="e">
        <f ca="1"/>
        <v>#NAME?</v>
      </c>
    </row>
    <row r="393" spans="1:1">
      <c r="A393" s="6" t="e">
        <f ca="1"/>
        <v>#NAME?</v>
      </c>
    </row>
    <row r="394" spans="1:1">
      <c r="A394" s="6" t="e">
        <f ca="1"/>
        <v>#NAME?</v>
      </c>
    </row>
    <row r="395" spans="1:1">
      <c r="A395" s="6" t="e">
        <f ca="1"/>
        <v>#NAME?</v>
      </c>
    </row>
    <row r="396" spans="1:1">
      <c r="A396" s="6" t="e">
        <f ca="1"/>
        <v>#NAME?</v>
      </c>
    </row>
    <row r="397" spans="1:1">
      <c r="A397" s="6" t="e">
        <f ca="1"/>
        <v>#NAME?</v>
      </c>
    </row>
    <row r="398" spans="1:1">
      <c r="A398" s="6" t="e">
        <f ca="1"/>
        <v>#NAME?</v>
      </c>
    </row>
    <row r="399" spans="1:1">
      <c r="A399" s="6" t="e">
        <f ca="1"/>
        <v>#NAME?</v>
      </c>
    </row>
    <row r="400" spans="1:1">
      <c r="A400" s="6" t="e">
        <f ca="1"/>
        <v>#NAME?</v>
      </c>
    </row>
    <row r="401" spans="1:1">
      <c r="A401" s="6" t="e">
        <f ca="1"/>
        <v>#NAME?</v>
      </c>
    </row>
    <row r="402" spans="1:1">
      <c r="A402" s="6" t="e">
        <f ca="1"/>
        <v>#NAME?</v>
      </c>
    </row>
    <row r="403" spans="1:1">
      <c r="A403" s="6" t="e">
        <f ca="1"/>
        <v>#NAME?</v>
      </c>
    </row>
    <row r="404" spans="1:1">
      <c r="A404" s="6" t="e">
        <f ca="1"/>
        <v>#NAME?</v>
      </c>
    </row>
    <row r="405" spans="1:1">
      <c r="A405" s="6" t="e">
        <f ca="1"/>
        <v>#NAME?</v>
      </c>
    </row>
    <row r="406" spans="1:1">
      <c r="A406" s="6" t="e">
        <f ca="1"/>
        <v>#NAME?</v>
      </c>
    </row>
    <row r="407" spans="1:1">
      <c r="A407" s="6" t="e">
        <f ca="1"/>
        <v>#NAME?</v>
      </c>
    </row>
    <row r="408" spans="1:1">
      <c r="A408" s="6" t="e">
        <f ca="1"/>
        <v>#NAME?</v>
      </c>
    </row>
    <row r="409" spans="1:1">
      <c r="A409" s="6" t="e">
        <f ca="1"/>
        <v>#NAME?</v>
      </c>
    </row>
    <row r="410" spans="1:1">
      <c r="A410" s="6" t="e">
        <f ca="1"/>
        <v>#NAME?</v>
      </c>
    </row>
    <row r="411" spans="1:1">
      <c r="A411" s="6" t="e">
        <f ca="1"/>
        <v>#NAME?</v>
      </c>
    </row>
    <row r="412" spans="1:1">
      <c r="A412" s="6" t="e">
        <f ca="1"/>
        <v>#NAME?</v>
      </c>
    </row>
    <row r="413" spans="1:1">
      <c r="A413" s="6" t="e">
        <f ca="1"/>
        <v>#NAME?</v>
      </c>
    </row>
    <row r="414" spans="1:1">
      <c r="A414" s="6" t="e">
        <f ca="1"/>
        <v>#NAME?</v>
      </c>
    </row>
    <row r="415" spans="1:1">
      <c r="A415" s="6" t="e">
        <f ca="1"/>
        <v>#NAME?</v>
      </c>
    </row>
    <row r="416" spans="1:1">
      <c r="A416" s="6" t="e">
        <f ca="1"/>
        <v>#NAME?</v>
      </c>
    </row>
    <row r="417" spans="1:1">
      <c r="A417" s="6" t="e">
        <f ca="1"/>
        <v>#NAME?</v>
      </c>
    </row>
    <row r="418" spans="1:1">
      <c r="A418" s="6" t="e">
        <f ca="1"/>
        <v>#NAME?</v>
      </c>
    </row>
    <row r="419" spans="1:1">
      <c r="A419" s="6" t="e">
        <f ca="1"/>
        <v>#NAME?</v>
      </c>
    </row>
    <row r="420" spans="1:1">
      <c r="A420" s="6" t="e">
        <f ca="1"/>
        <v>#NAME?</v>
      </c>
    </row>
    <row r="421" spans="1:1">
      <c r="A421" s="6" t="e">
        <f ca="1"/>
        <v>#NAME?</v>
      </c>
    </row>
    <row r="422" spans="1:1">
      <c r="A422" s="6" t="e">
        <f ca="1"/>
        <v>#NAME?</v>
      </c>
    </row>
    <row r="423" spans="1:1">
      <c r="A423" s="6" t="e">
        <f ca="1"/>
        <v>#NAME?</v>
      </c>
    </row>
    <row r="424" spans="1:1">
      <c r="A424" s="6" t="e">
        <f ca="1"/>
        <v>#NAME?</v>
      </c>
    </row>
    <row r="425" spans="1:1">
      <c r="A425" s="6" t="e">
        <f ca="1"/>
        <v>#NAME?</v>
      </c>
    </row>
    <row r="426" spans="1:1">
      <c r="A426" s="6" t="e">
        <f ca="1"/>
        <v>#NAME?</v>
      </c>
    </row>
    <row r="427" spans="1:1">
      <c r="A427" s="6" t="e">
        <f ca="1"/>
        <v>#NAME?</v>
      </c>
    </row>
    <row r="428" spans="1:1">
      <c r="A428" s="6" t="e">
        <f ca="1"/>
        <v>#NAME?</v>
      </c>
    </row>
    <row r="429" spans="1:1">
      <c r="A429" s="6" t="e">
        <f ca="1"/>
        <v>#NAME?</v>
      </c>
    </row>
    <row r="430" spans="1:1">
      <c r="A430" s="6" t="e">
        <f ca="1"/>
        <v>#NAME?</v>
      </c>
    </row>
    <row r="431" spans="1:1">
      <c r="A431" s="6" t="e">
        <f ca="1"/>
        <v>#NAME?</v>
      </c>
    </row>
    <row r="432" spans="1:1">
      <c r="A432" s="6" t="e">
        <f ca="1"/>
        <v>#NAME?</v>
      </c>
    </row>
    <row r="433" spans="1:1">
      <c r="A433" s="6" t="e">
        <f ca="1"/>
        <v>#NAME?</v>
      </c>
    </row>
    <row r="434" spans="1:1">
      <c r="A434" s="6" t="e">
        <f ca="1"/>
        <v>#NAME?</v>
      </c>
    </row>
    <row r="435" spans="1:1">
      <c r="A435" s="6" t="e">
        <f ca="1"/>
        <v>#NAME?</v>
      </c>
    </row>
    <row r="436" spans="1:1">
      <c r="A436" s="6" t="e">
        <f ca="1"/>
        <v>#NAME?</v>
      </c>
    </row>
    <row r="437" spans="1:1">
      <c r="A437" s="6" t="e">
        <f ca="1"/>
        <v>#NAME?</v>
      </c>
    </row>
    <row r="438" spans="1:1">
      <c r="A438" s="6" t="e">
        <f ca="1"/>
        <v>#NAME?</v>
      </c>
    </row>
    <row r="439" spans="1:1">
      <c r="A439" s="6" t="e">
        <f ca="1"/>
        <v>#NAME?</v>
      </c>
    </row>
    <row r="440" spans="1:1">
      <c r="A440" s="6" t="e">
        <f ca="1"/>
        <v>#NAME?</v>
      </c>
    </row>
    <row r="441" spans="1:1">
      <c r="A441" s="6" t="e">
        <f ca="1"/>
        <v>#NAME?</v>
      </c>
    </row>
    <row r="442" spans="1:1">
      <c r="A442" s="6" t="e">
        <f ca="1"/>
        <v>#NAME?</v>
      </c>
    </row>
    <row r="443" spans="1:1">
      <c r="A443" s="6" t="e">
        <f ca="1"/>
        <v>#NAME?</v>
      </c>
    </row>
    <row r="444" spans="1:1">
      <c r="A444" s="6" t="e">
        <f ca="1"/>
        <v>#NAME?</v>
      </c>
    </row>
    <row r="445" spans="1:1">
      <c r="A445" s="6" t="e">
        <f ca="1"/>
        <v>#NAME?</v>
      </c>
    </row>
    <row r="446" spans="1:1">
      <c r="A446" s="6" t="e">
        <f ca="1"/>
        <v>#NAME?</v>
      </c>
    </row>
    <row r="447" spans="1:1">
      <c r="A447" s="6" t="e">
        <f ca="1"/>
        <v>#NAME?</v>
      </c>
    </row>
    <row r="448" spans="1:1">
      <c r="A448" s="6" t="e">
        <f ca="1"/>
        <v>#NAME?</v>
      </c>
    </row>
    <row r="449" spans="1:1">
      <c r="A449" s="6" t="e">
        <f ca="1"/>
        <v>#NAME?</v>
      </c>
    </row>
    <row r="450" spans="1:1">
      <c r="A450" s="6" t="e">
        <f ca="1"/>
        <v>#NAME?</v>
      </c>
    </row>
    <row r="451" spans="1:1">
      <c r="A451" s="6" t="e">
        <f ca="1"/>
        <v>#NAME?</v>
      </c>
    </row>
    <row r="452" spans="1:1">
      <c r="A452" s="6" t="e">
        <f ca="1"/>
        <v>#NAME?</v>
      </c>
    </row>
    <row r="453" spans="1:1">
      <c r="A453" s="6" t="e">
        <f ca="1"/>
        <v>#NAME?</v>
      </c>
    </row>
    <row r="454" spans="1:1">
      <c r="A454" s="6" t="e">
        <f ca="1"/>
        <v>#NAME?</v>
      </c>
    </row>
    <row r="455" spans="1:1">
      <c r="A455" s="6" t="e">
        <f ca="1"/>
        <v>#NAME?</v>
      </c>
    </row>
    <row r="456" spans="1:1">
      <c r="A456" s="6" t="e">
        <f ca="1"/>
        <v>#NAME?</v>
      </c>
    </row>
    <row r="457" spans="1:1">
      <c r="A457" s="6" t="e">
        <f ca="1"/>
        <v>#NAME?</v>
      </c>
    </row>
    <row r="458" spans="1:1">
      <c r="A458" s="6" t="e">
        <f ca="1"/>
        <v>#NAME?</v>
      </c>
    </row>
    <row r="459" spans="1:1">
      <c r="A459" s="6" t="e">
        <f ca="1"/>
        <v>#NAME?</v>
      </c>
    </row>
    <row r="460" spans="1:1">
      <c r="A460" s="6" t="e">
        <f ca="1"/>
        <v>#NAME?</v>
      </c>
    </row>
    <row r="461" spans="1:1">
      <c r="A461" s="6" t="e">
        <f ca="1"/>
        <v>#NAME?</v>
      </c>
    </row>
    <row r="462" spans="1:1">
      <c r="A462" s="6" t="e">
        <f ca="1"/>
        <v>#NAME?</v>
      </c>
    </row>
    <row r="463" spans="1:1">
      <c r="A463" s="6" t="e">
        <f ca="1"/>
        <v>#NAME?</v>
      </c>
    </row>
    <row r="464" spans="1:1">
      <c r="A464" s="6" t="e">
        <f ca="1"/>
        <v>#NAME?</v>
      </c>
    </row>
    <row r="465" spans="1:1">
      <c r="A465" s="6" t="e">
        <f ca="1"/>
        <v>#NAME?</v>
      </c>
    </row>
    <row r="466" spans="1:1">
      <c r="A466" s="6" t="e">
        <f ca="1"/>
        <v>#NAME?</v>
      </c>
    </row>
    <row r="467" spans="1:1">
      <c r="A467" s="6" t="e">
        <f ca="1"/>
        <v>#NAME?</v>
      </c>
    </row>
    <row r="468" spans="1:1">
      <c r="A468" s="6" t="e">
        <f ca="1"/>
        <v>#NAME?</v>
      </c>
    </row>
    <row r="469" spans="1:1">
      <c r="A469" s="6" t="e">
        <f ca="1"/>
        <v>#NAME?</v>
      </c>
    </row>
    <row r="470" spans="1:1">
      <c r="A470" s="6" t="e">
        <f ca="1"/>
        <v>#NAME?</v>
      </c>
    </row>
    <row r="471" spans="1:1">
      <c r="A471" s="6" t="e">
        <f ca="1"/>
        <v>#NAME?</v>
      </c>
    </row>
    <row r="472" spans="1:1">
      <c r="A472" s="6" t="e">
        <f ca="1"/>
        <v>#NAME?</v>
      </c>
    </row>
    <row r="473" spans="1:1">
      <c r="A473" s="6" t="e">
        <f ca="1"/>
        <v>#NAME?</v>
      </c>
    </row>
    <row r="474" spans="1:1">
      <c r="A474" s="6" t="e">
        <f ca="1"/>
        <v>#NAME?</v>
      </c>
    </row>
    <row r="475" spans="1:1">
      <c r="A475" s="6" t="e">
        <f ca="1"/>
        <v>#NAME?</v>
      </c>
    </row>
    <row r="476" spans="1:1">
      <c r="A476" s="6" t="e">
        <f ca="1"/>
        <v>#NAME?</v>
      </c>
    </row>
    <row r="477" spans="1:1">
      <c r="A477" s="6" t="e">
        <f ca="1"/>
        <v>#NAME?</v>
      </c>
    </row>
    <row r="478" spans="1:1">
      <c r="A478" s="6" t="e">
        <f ca="1"/>
        <v>#NAME?</v>
      </c>
    </row>
    <row r="479" spans="1:1">
      <c r="A479" s="6" t="e">
        <f ca="1"/>
        <v>#NAME?</v>
      </c>
    </row>
    <row r="480" spans="1:1">
      <c r="A480" s="6" t="e">
        <f ca="1"/>
        <v>#NAME?</v>
      </c>
    </row>
    <row r="481" spans="1:1">
      <c r="A481" s="6" t="e">
        <f ca="1"/>
        <v>#NAME?</v>
      </c>
    </row>
    <row r="482" spans="1:1">
      <c r="A482" s="6" t="e">
        <f ca="1"/>
        <v>#NAME?</v>
      </c>
    </row>
    <row r="483" spans="1:1">
      <c r="A483" s="6" t="e">
        <f ca="1"/>
        <v>#NAME?</v>
      </c>
    </row>
    <row r="484" spans="1:1">
      <c r="A484" s="6" t="e">
        <f ca="1"/>
        <v>#NAME?</v>
      </c>
    </row>
    <row r="485" spans="1:1">
      <c r="A485" s="6" t="e">
        <f ca="1"/>
        <v>#NAME?</v>
      </c>
    </row>
    <row r="486" spans="1:1">
      <c r="A486" s="6" t="e">
        <f ca="1"/>
        <v>#NAME?</v>
      </c>
    </row>
    <row r="487" spans="1:1">
      <c r="A487" s="6" t="e">
        <f ca="1"/>
        <v>#NAME?</v>
      </c>
    </row>
    <row r="488" spans="1:1">
      <c r="A488" s="6" t="e">
        <f ca="1"/>
        <v>#NAME?</v>
      </c>
    </row>
    <row r="489" spans="1:1">
      <c r="A489" s="6" t="e">
        <f ca="1"/>
        <v>#NAME?</v>
      </c>
    </row>
    <row r="490" spans="1:1">
      <c r="A490" s="6" t="e">
        <f ca="1"/>
        <v>#NAME?</v>
      </c>
    </row>
    <row r="491" spans="1:1">
      <c r="A491" s="6" t="e">
        <f ca="1"/>
        <v>#NAME?</v>
      </c>
    </row>
    <row r="492" spans="1:1">
      <c r="A492" s="6" t="e">
        <f ca="1"/>
        <v>#NAME?</v>
      </c>
    </row>
    <row r="493" spans="1:1">
      <c r="A493" s="6" t="e">
        <f ca="1"/>
        <v>#NAME?</v>
      </c>
    </row>
    <row r="494" spans="1:1">
      <c r="A494" s="6" t="e">
        <f ca="1"/>
        <v>#NAME?</v>
      </c>
    </row>
    <row r="495" spans="1:1">
      <c r="A495" s="6" t="e">
        <f ca="1"/>
        <v>#NAME?</v>
      </c>
    </row>
    <row r="496" spans="1:1">
      <c r="A496" s="6" t="e">
        <f ca="1"/>
        <v>#NAME?</v>
      </c>
    </row>
    <row r="497" spans="1:1">
      <c r="A497" s="6" t="e">
        <f ca="1"/>
        <v>#NAME?</v>
      </c>
    </row>
    <row r="498" spans="1:1">
      <c r="A498" s="6" t="e">
        <f ca="1"/>
        <v>#NAME?</v>
      </c>
    </row>
    <row r="499" spans="1:1">
      <c r="A499" s="6" t="e">
        <f ca="1"/>
        <v>#NAME?</v>
      </c>
    </row>
    <row r="500" spans="1:1">
      <c r="A500" s="6" t="e">
        <f ca="1"/>
        <v>#NAME?</v>
      </c>
    </row>
    <row r="501" spans="1:1">
      <c r="A501" s="6" t="e">
        <f ca="1"/>
        <v>#NAME?</v>
      </c>
    </row>
    <row r="502" spans="1:1">
      <c r="A502" s="6" t="e">
        <f ca="1"/>
        <v>#NAME?</v>
      </c>
    </row>
    <row r="503" spans="1:1">
      <c r="A503" s="6" t="e">
        <f ca="1"/>
        <v>#NAME?</v>
      </c>
    </row>
    <row r="504" spans="1:1">
      <c r="A504" s="6" t="e">
        <f ca="1"/>
        <v>#NAME?</v>
      </c>
    </row>
    <row r="505" spans="1:1">
      <c r="A505" s="6" t="e">
        <f ca="1"/>
        <v>#NAME?</v>
      </c>
    </row>
    <row r="506" spans="1:1">
      <c r="A506" s="6" t="e">
        <f ca="1"/>
        <v>#NAME?</v>
      </c>
    </row>
    <row r="507" spans="1:1">
      <c r="A507" s="6" t="e">
        <f ca="1"/>
        <v>#NAME?</v>
      </c>
    </row>
    <row r="508" spans="1:1">
      <c r="A508" s="6" t="e">
        <f ca="1"/>
        <v>#NAME?</v>
      </c>
    </row>
    <row r="509" spans="1:1">
      <c r="A509" s="6" t="e">
        <f ca="1"/>
        <v>#NAME?</v>
      </c>
    </row>
    <row r="510" spans="1:1">
      <c r="A510" s="6" t="e">
        <f ca="1"/>
        <v>#NAME?</v>
      </c>
    </row>
    <row r="511" spans="1:1">
      <c r="A511" s="6" t="e">
        <f ca="1"/>
        <v>#NAME?</v>
      </c>
    </row>
    <row r="512" spans="1:1">
      <c r="A512" s="6" t="e">
        <f ca="1"/>
        <v>#NAME?</v>
      </c>
    </row>
    <row r="513" spans="1:1">
      <c r="A513" s="6" t="e">
        <f ca="1"/>
        <v>#NAME?</v>
      </c>
    </row>
    <row r="514" spans="1:1">
      <c r="A514" s="6" t="e">
        <f ca="1"/>
        <v>#NAME?</v>
      </c>
    </row>
    <row r="515" spans="1:1">
      <c r="A515" s="6" t="e">
        <f ca="1"/>
        <v>#NAME?</v>
      </c>
    </row>
    <row r="516" spans="1:1">
      <c r="A516" s="6" t="e">
        <f ca="1"/>
        <v>#NAME?</v>
      </c>
    </row>
    <row r="517" spans="1:1">
      <c r="A517" s="6" t="e">
        <f ca="1"/>
        <v>#NAME?</v>
      </c>
    </row>
    <row r="518" spans="1:1">
      <c r="A518" s="6" t="e">
        <f ca="1"/>
        <v>#NAME?</v>
      </c>
    </row>
    <row r="519" spans="1:1">
      <c r="A519" s="6" t="e">
        <f ca="1"/>
        <v>#NAME?</v>
      </c>
    </row>
    <row r="520" spans="1:1">
      <c r="A520" s="6" t="e">
        <f ca="1"/>
        <v>#NAME?</v>
      </c>
    </row>
    <row r="521" spans="1:1">
      <c r="A521" s="6" t="e">
        <f ca="1"/>
        <v>#NAME?</v>
      </c>
    </row>
    <row r="522" spans="1:1">
      <c r="A522" s="6" t="e">
        <f ca="1"/>
        <v>#NAME?</v>
      </c>
    </row>
    <row r="523" spans="1:1">
      <c r="A523" s="6" t="e">
        <f ca="1"/>
        <v>#NAME?</v>
      </c>
    </row>
    <row r="524" spans="1:1">
      <c r="A524" s="6" t="e">
        <f ca="1"/>
        <v>#NAME?</v>
      </c>
    </row>
    <row r="525" spans="1:1">
      <c r="A525" s="6" t="e">
        <f ca="1"/>
        <v>#NAME?</v>
      </c>
    </row>
    <row r="526" spans="1:1">
      <c r="A526" s="6" t="e">
        <f ca="1"/>
        <v>#NAME?</v>
      </c>
    </row>
    <row r="527" spans="1:1">
      <c r="A527" s="6" t="e">
        <f ca="1"/>
        <v>#NAME?</v>
      </c>
    </row>
    <row r="528" spans="1:1">
      <c r="A528" s="6" t="e">
        <f ca="1"/>
        <v>#NAME?</v>
      </c>
    </row>
    <row r="529" spans="1:1">
      <c r="A529" s="6" t="e">
        <f ca="1"/>
        <v>#NAME?</v>
      </c>
    </row>
    <row r="530" spans="1:1">
      <c r="A530" s="6" t="e">
        <f ca="1"/>
        <v>#NAME?</v>
      </c>
    </row>
    <row r="531" spans="1:1">
      <c r="A531" s="6" t="e">
        <f ca="1"/>
        <v>#NAME?</v>
      </c>
    </row>
    <row r="532" spans="1:1">
      <c r="A532" s="6" t="e">
        <f ca="1"/>
        <v>#NAME?</v>
      </c>
    </row>
    <row r="533" spans="1:1">
      <c r="A533" s="6" t="e">
        <f ca="1"/>
        <v>#NAME?</v>
      </c>
    </row>
    <row r="534" spans="1:1">
      <c r="A534" s="6" t="e">
        <f ca="1"/>
        <v>#NAME?</v>
      </c>
    </row>
    <row r="535" spans="1:1">
      <c r="A535" s="6" t="e">
        <f ca="1"/>
        <v>#NAME?</v>
      </c>
    </row>
    <row r="536" spans="1:1">
      <c r="A536" s="6" t="e">
        <f ca="1"/>
        <v>#NAME?</v>
      </c>
    </row>
    <row r="537" spans="1:1">
      <c r="A537" s="6" t="e">
        <f ca="1"/>
        <v>#NAME?</v>
      </c>
    </row>
    <row r="538" spans="1:1">
      <c r="A538" s="6" t="e">
        <f ca="1"/>
        <v>#NAME?</v>
      </c>
    </row>
    <row r="539" spans="1:1">
      <c r="A539" s="6" t="e">
        <f ca="1"/>
        <v>#NAME?</v>
      </c>
    </row>
    <row r="540" spans="1:1">
      <c r="A540" s="6" t="e">
        <f ca="1"/>
        <v>#NAME?</v>
      </c>
    </row>
    <row r="541" spans="1:1">
      <c r="A541" s="6" t="e">
        <f ca="1"/>
        <v>#NAME?</v>
      </c>
    </row>
    <row r="542" spans="1:1">
      <c r="A542" s="6" t="e">
        <f ca="1"/>
        <v>#NAME?</v>
      </c>
    </row>
    <row r="543" spans="1:1">
      <c r="A543" s="6" t="e">
        <f ca="1"/>
        <v>#NAME?</v>
      </c>
    </row>
    <row r="544" spans="1:1">
      <c r="A544" s="6" t="e">
        <f ca="1"/>
        <v>#NAME?</v>
      </c>
    </row>
    <row r="545" spans="1:1">
      <c r="A545" s="6" t="e">
        <f ca="1"/>
        <v>#NAME?</v>
      </c>
    </row>
    <row r="546" spans="1:1">
      <c r="A546" s="6" t="e">
        <f ca="1"/>
        <v>#NAME?</v>
      </c>
    </row>
    <row r="547" spans="1:1">
      <c r="A547" s="6" t="e">
        <f ca="1"/>
        <v>#NAME?</v>
      </c>
    </row>
    <row r="548" spans="1:1">
      <c r="A548" s="6" t="e">
        <f ca="1"/>
        <v>#NAME?</v>
      </c>
    </row>
    <row r="549" spans="1:1">
      <c r="A549" s="6" t="e">
        <f ca="1"/>
        <v>#NAME?</v>
      </c>
    </row>
    <row r="550" spans="1:1">
      <c r="A550" s="6" t="e">
        <f ca="1"/>
        <v>#NAME?</v>
      </c>
    </row>
    <row r="551" spans="1:1">
      <c r="A551" s="6" t="e">
        <f ca="1"/>
        <v>#NAME?</v>
      </c>
    </row>
    <row r="552" spans="1:1">
      <c r="A552" s="6" t="e">
        <f ca="1"/>
        <v>#NAME?</v>
      </c>
    </row>
    <row r="553" spans="1:1">
      <c r="A553" s="6" t="e">
        <f ca="1"/>
        <v>#NAME?</v>
      </c>
    </row>
    <row r="554" spans="1:1">
      <c r="A554" s="6" t="e">
        <f ca="1"/>
        <v>#NAME?</v>
      </c>
    </row>
    <row r="555" spans="1:1">
      <c r="A555" s="6" t="e">
        <f ca="1"/>
        <v>#NAME?</v>
      </c>
    </row>
    <row r="556" spans="1:1">
      <c r="A556" s="6" t="e">
        <f ca="1"/>
        <v>#NAME?</v>
      </c>
    </row>
    <row r="557" spans="1:1">
      <c r="A557" s="6" t="e">
        <f ca="1"/>
        <v>#NAME?</v>
      </c>
    </row>
    <row r="558" spans="1:1">
      <c r="A558" s="6" t="e">
        <f ca="1"/>
        <v>#NAME?</v>
      </c>
    </row>
    <row r="559" spans="1:1">
      <c r="A559" s="6" t="e">
        <f ca="1"/>
        <v>#NAME?</v>
      </c>
    </row>
    <row r="560" spans="1:1">
      <c r="A560" s="6" t="e">
        <f ca="1"/>
        <v>#NAME?</v>
      </c>
    </row>
    <row r="561" spans="1:1">
      <c r="A561" s="6" t="e">
        <f ca="1"/>
        <v>#NAME?</v>
      </c>
    </row>
    <row r="562" spans="1:1">
      <c r="A562" s="6" t="e">
        <f ca="1"/>
        <v>#NAME?</v>
      </c>
    </row>
    <row r="563" spans="1:1">
      <c r="A563" s="6" t="e">
        <f ca="1"/>
        <v>#NAME?</v>
      </c>
    </row>
    <row r="564" spans="1:1">
      <c r="A564" s="6" t="e">
        <f ca="1"/>
        <v>#NAME?</v>
      </c>
    </row>
    <row r="565" spans="1:1">
      <c r="A565" s="6" t="e">
        <f ca="1"/>
        <v>#NAME?</v>
      </c>
    </row>
    <row r="566" spans="1:1">
      <c r="A566" s="6" t="e">
        <f ca="1"/>
        <v>#NAME?</v>
      </c>
    </row>
    <row r="567" spans="1:1">
      <c r="A567" s="6" t="e">
        <f ca="1"/>
        <v>#NAME?</v>
      </c>
    </row>
    <row r="568" spans="1:1">
      <c r="A568" s="6" t="e">
        <f ca="1"/>
        <v>#NAME?</v>
      </c>
    </row>
    <row r="569" spans="1:1">
      <c r="A569" s="6" t="e">
        <f ca="1"/>
        <v>#NAME?</v>
      </c>
    </row>
    <row r="570" spans="1:1">
      <c r="A570" s="6" t="e">
        <f ca="1"/>
        <v>#NAME?</v>
      </c>
    </row>
    <row r="571" spans="1:1">
      <c r="A571" s="6" t="e">
        <f ca="1"/>
        <v>#NAME?</v>
      </c>
    </row>
    <row r="572" spans="1:1">
      <c r="A572" s="6" t="e">
        <f ca="1"/>
        <v>#NAME?</v>
      </c>
    </row>
    <row r="573" spans="1:1">
      <c r="A573" s="6" t="e">
        <f ca="1"/>
        <v>#NAME?</v>
      </c>
    </row>
    <row r="574" spans="1:1">
      <c r="A574" s="6" t="e">
        <f ca="1"/>
        <v>#NAME?</v>
      </c>
    </row>
    <row r="575" spans="1:1">
      <c r="A575" s="6" t="e">
        <f ca="1"/>
        <v>#NAME?</v>
      </c>
    </row>
    <row r="576" spans="1:1">
      <c r="A576" s="6" t="e">
        <f ca="1"/>
        <v>#NAME?</v>
      </c>
    </row>
    <row r="577" spans="1:1">
      <c r="A577" s="6" t="e">
        <f ca="1"/>
        <v>#NAME?</v>
      </c>
    </row>
    <row r="578" spans="1:1">
      <c r="A578" s="6" t="e">
        <f ca="1"/>
        <v>#NAME?</v>
      </c>
    </row>
    <row r="579" spans="1:1">
      <c r="A579" s="6" t="e">
        <f ca="1"/>
        <v>#NAME?</v>
      </c>
    </row>
    <row r="580" spans="1:1">
      <c r="A580" s="6" t="e">
        <f ca="1"/>
        <v>#NAME?</v>
      </c>
    </row>
    <row r="581" spans="1:1">
      <c r="A581" s="6" t="e">
        <f ca="1"/>
        <v>#NAME?</v>
      </c>
    </row>
    <row r="582" spans="1:1">
      <c r="A582" s="6" t="e">
        <f ca="1"/>
        <v>#NAME?</v>
      </c>
    </row>
    <row r="583" spans="1:1">
      <c r="A583" s="6" t="e">
        <f ca="1"/>
        <v>#NAME?</v>
      </c>
    </row>
    <row r="584" spans="1:1">
      <c r="A584" s="6" t="e">
        <f ca="1"/>
        <v>#NAME?</v>
      </c>
    </row>
    <row r="585" spans="1:1">
      <c r="A585" s="6" t="e">
        <f ca="1"/>
        <v>#NAME?</v>
      </c>
    </row>
    <row r="586" spans="1:1">
      <c r="A586" s="6" t="e">
        <f ca="1"/>
        <v>#NAME?</v>
      </c>
    </row>
    <row r="587" spans="1:1">
      <c r="A587" s="6" t="e">
        <f ca="1"/>
        <v>#NAME?</v>
      </c>
    </row>
    <row r="588" spans="1:1">
      <c r="A588" s="6" t="e">
        <f ca="1"/>
        <v>#NAME?</v>
      </c>
    </row>
    <row r="589" spans="1:1">
      <c r="A589" s="6" t="e">
        <f ca="1"/>
        <v>#NAME?</v>
      </c>
    </row>
    <row r="590" spans="1:1">
      <c r="A590" s="6" t="e">
        <f ca="1"/>
        <v>#NAME?</v>
      </c>
    </row>
    <row r="591" spans="1:1">
      <c r="A591" s="6" t="e">
        <f ca="1"/>
        <v>#NAME?</v>
      </c>
    </row>
    <row r="592" spans="1:1">
      <c r="A592" s="6" t="e">
        <f ca="1"/>
        <v>#NAME?</v>
      </c>
    </row>
    <row r="593" spans="1:1">
      <c r="A593" s="6" t="e">
        <f ca="1"/>
        <v>#NAME?</v>
      </c>
    </row>
    <row r="594" spans="1:1">
      <c r="A594" s="6" t="e">
        <f ca="1"/>
        <v>#NAME?</v>
      </c>
    </row>
    <row r="595" spans="1:1">
      <c r="A595" s="6" t="e">
        <f ca="1"/>
        <v>#NAME?</v>
      </c>
    </row>
    <row r="596" spans="1:1">
      <c r="A596" s="6" t="e">
        <f ca="1"/>
        <v>#NAME?</v>
      </c>
    </row>
    <row r="597" spans="1:1">
      <c r="A597" s="6" t="e">
        <f ca="1"/>
        <v>#NAME?</v>
      </c>
    </row>
    <row r="598" spans="1:1">
      <c r="A598" s="6" t="e">
        <f ca="1"/>
        <v>#NAME?</v>
      </c>
    </row>
    <row r="599" spans="1:1">
      <c r="A599" s="6" t="e">
        <f ca="1"/>
        <v>#NAME?</v>
      </c>
    </row>
    <row r="600" spans="1:1">
      <c r="A600" s="6" t="e">
        <f ca="1"/>
        <v>#NAME?</v>
      </c>
    </row>
    <row r="601" spans="1:1">
      <c r="A601" s="6" t="e">
        <f ca="1"/>
        <v>#NAME?</v>
      </c>
    </row>
    <row r="602" spans="1:1">
      <c r="A602" s="6" t="e">
        <f ca="1"/>
        <v>#NAME?</v>
      </c>
    </row>
    <row r="603" spans="1:1">
      <c r="A603" s="6" t="e">
        <f ca="1"/>
        <v>#NAME?</v>
      </c>
    </row>
    <row r="604" spans="1:1">
      <c r="A604" s="6" t="e">
        <f ca="1"/>
        <v>#NAME?</v>
      </c>
    </row>
    <row r="605" spans="1:1">
      <c r="A605" s="6" t="e">
        <f ca="1"/>
        <v>#NAME?</v>
      </c>
    </row>
    <row r="606" spans="1:1">
      <c r="A606" s="6" t="e">
        <f ca="1"/>
        <v>#NAME?</v>
      </c>
    </row>
    <row r="607" spans="1:1">
      <c r="A607" s="6" t="e">
        <f ca="1"/>
        <v>#NAME?</v>
      </c>
    </row>
    <row r="608" spans="1:1">
      <c r="A608" s="6" t="e">
        <f ca="1"/>
        <v>#NAME?</v>
      </c>
    </row>
    <row r="609" spans="1:1">
      <c r="A609" s="6" t="e">
        <f ca="1"/>
        <v>#NAME?</v>
      </c>
    </row>
    <row r="610" spans="1:1">
      <c r="A610" s="6" t="e">
        <f ca="1"/>
        <v>#NAME?</v>
      </c>
    </row>
    <row r="611" spans="1:1">
      <c r="A611" s="6" t="e">
        <f ca="1"/>
        <v>#NAME?</v>
      </c>
    </row>
    <row r="612" spans="1:1">
      <c r="A612" s="6" t="e">
        <f ca="1"/>
        <v>#NAME?</v>
      </c>
    </row>
    <row r="613" spans="1:1">
      <c r="A613" s="6" t="e">
        <f ca="1"/>
        <v>#NAME?</v>
      </c>
    </row>
    <row r="614" spans="1:1">
      <c r="A614" s="6" t="e">
        <f ca="1"/>
        <v>#NAME?</v>
      </c>
    </row>
    <row r="615" spans="1:1">
      <c r="A615" s="6" t="e">
        <f ca="1"/>
        <v>#NAME?</v>
      </c>
    </row>
    <row r="616" spans="1:1">
      <c r="A616" s="6" t="e">
        <f ca="1"/>
        <v>#NAME?</v>
      </c>
    </row>
    <row r="617" spans="1:1">
      <c r="A617" s="6" t="e">
        <f ca="1"/>
        <v>#NAME?</v>
      </c>
    </row>
    <row r="618" spans="1:1">
      <c r="A618" s="6" t="e">
        <f ca="1"/>
        <v>#NAME?</v>
      </c>
    </row>
    <row r="619" spans="1:1">
      <c r="A619" s="6" t="e">
        <f ca="1"/>
        <v>#NAME?</v>
      </c>
    </row>
    <row r="620" spans="1:1">
      <c r="A620" s="6" t="e">
        <f ca="1"/>
        <v>#NAME?</v>
      </c>
    </row>
    <row r="621" spans="1:1">
      <c r="A621" s="6" t="e">
        <f ca="1"/>
        <v>#NAME?</v>
      </c>
    </row>
    <row r="622" spans="1:1">
      <c r="A622" s="6" t="e">
        <f ca="1"/>
        <v>#NAME?</v>
      </c>
    </row>
    <row r="623" spans="1:1">
      <c r="A623" s="6" t="e">
        <f ca="1"/>
        <v>#NAME?</v>
      </c>
    </row>
    <row r="624" spans="1:1">
      <c r="A624" s="6" t="e">
        <f ca="1"/>
        <v>#NAME?</v>
      </c>
    </row>
    <row r="625" spans="1:1">
      <c r="A625" s="6" t="e">
        <f ca="1"/>
        <v>#NAME?</v>
      </c>
    </row>
    <row r="626" spans="1:1">
      <c r="A626" s="6" t="e">
        <f ca="1"/>
        <v>#NAME?</v>
      </c>
    </row>
    <row r="627" spans="1:1">
      <c r="A627" s="6" t="e">
        <f ca="1"/>
        <v>#NAME?</v>
      </c>
    </row>
    <row r="628" spans="1:1">
      <c r="A628" s="6" t="e">
        <f ca="1"/>
        <v>#NAME?</v>
      </c>
    </row>
    <row r="629" spans="1:1">
      <c r="A629" s="6" t="e">
        <f ca="1"/>
        <v>#NAME?</v>
      </c>
    </row>
    <row r="630" spans="1:1">
      <c r="A630" s="6" t="e">
        <f ca="1"/>
        <v>#NAME?</v>
      </c>
    </row>
    <row r="631" spans="1:1">
      <c r="A631" s="6" t="e">
        <f ca="1"/>
        <v>#NAME?</v>
      </c>
    </row>
    <row r="632" spans="1:1">
      <c r="A632" s="6" t="e">
        <f ca="1"/>
        <v>#NAME?</v>
      </c>
    </row>
    <row r="633" spans="1:1">
      <c r="A633" s="6" t="e">
        <f ca="1"/>
        <v>#NAME?</v>
      </c>
    </row>
    <row r="634" spans="1:1">
      <c r="A634" s="6" t="e">
        <f ca="1"/>
        <v>#NAME?</v>
      </c>
    </row>
    <row r="635" spans="1:1">
      <c r="A635" s="6" t="e">
        <f ca="1"/>
        <v>#NAME?</v>
      </c>
    </row>
    <row r="636" spans="1:1">
      <c r="A636" s="6" t="e">
        <f ca="1"/>
        <v>#NAME?</v>
      </c>
    </row>
    <row r="637" spans="1:1">
      <c r="A637" s="6" t="e">
        <f ca="1"/>
        <v>#NAME?</v>
      </c>
    </row>
    <row r="638" spans="1:1">
      <c r="A638" s="6" t="e">
        <f ca="1"/>
        <v>#NAME?</v>
      </c>
    </row>
    <row r="639" spans="1:1">
      <c r="A639" s="6" t="e">
        <f ca="1"/>
        <v>#NAME?</v>
      </c>
    </row>
    <row r="640" spans="1:1">
      <c r="A640" s="6" t="e">
        <f ca="1"/>
        <v>#NAME?</v>
      </c>
    </row>
    <row r="641" spans="1:1">
      <c r="A641" s="6" t="e">
        <f ca="1"/>
        <v>#NAME?</v>
      </c>
    </row>
    <row r="642" spans="1:1">
      <c r="A642" s="6" t="e">
        <f ca="1"/>
        <v>#NAME?</v>
      </c>
    </row>
    <row r="643" spans="1:1">
      <c r="A643" s="6" t="e">
        <f ca="1"/>
        <v>#NAME?</v>
      </c>
    </row>
    <row r="644" spans="1:1">
      <c r="A644" s="6" t="e">
        <f ca="1"/>
        <v>#NAME?</v>
      </c>
    </row>
    <row r="645" spans="1:1">
      <c r="A645" s="6" t="e">
        <f ca="1"/>
        <v>#NAME?</v>
      </c>
    </row>
    <row r="646" spans="1:1">
      <c r="A646" s="6" t="e">
        <f ca="1"/>
        <v>#NAME?</v>
      </c>
    </row>
    <row r="647" spans="1:1">
      <c r="A647" s="6" t="e">
        <f ca="1"/>
        <v>#NAME?</v>
      </c>
    </row>
    <row r="648" spans="1:1">
      <c r="A648" s="6" t="e">
        <f ca="1"/>
        <v>#NAME?</v>
      </c>
    </row>
    <row r="649" spans="1:1">
      <c r="A649" s="6" t="e">
        <f ca="1"/>
        <v>#NAME?</v>
      </c>
    </row>
    <row r="650" spans="1:1">
      <c r="A650" s="6" t="e">
        <f ca="1"/>
        <v>#NAME?</v>
      </c>
    </row>
    <row r="651" spans="1:1">
      <c r="A651" s="6" t="e">
        <f ca="1"/>
        <v>#NAME?</v>
      </c>
    </row>
    <row r="652" spans="1:1">
      <c r="A652" s="6" t="e">
        <f ca="1"/>
        <v>#NAME?</v>
      </c>
    </row>
    <row r="653" spans="1:1">
      <c r="A653" s="6" t="e">
        <f ca="1"/>
        <v>#NAME?</v>
      </c>
    </row>
    <row r="654" spans="1:1">
      <c r="A654" s="6" t="e">
        <f ca="1"/>
        <v>#NAME?</v>
      </c>
    </row>
    <row r="655" spans="1:1">
      <c r="A655" s="6" t="e">
        <f ca="1"/>
        <v>#NAME?</v>
      </c>
    </row>
    <row r="656" spans="1:1">
      <c r="A656" s="6" t="e">
        <f ca="1"/>
        <v>#NAME?</v>
      </c>
    </row>
    <row r="657" spans="1:1">
      <c r="A657" s="6" t="e">
        <f ca="1"/>
        <v>#NAME?</v>
      </c>
    </row>
    <row r="658" spans="1:1">
      <c r="A658" s="6" t="e">
        <f ca="1"/>
        <v>#NAME?</v>
      </c>
    </row>
    <row r="659" spans="1:1">
      <c r="A659" s="6" t="e">
        <f ca="1"/>
        <v>#NAME?</v>
      </c>
    </row>
    <row r="660" spans="1:1">
      <c r="A660" s="6" t="e">
        <f ca="1"/>
        <v>#NAME?</v>
      </c>
    </row>
    <row r="661" spans="1:1">
      <c r="A661" s="6" t="e">
        <f ca="1"/>
        <v>#NAME?</v>
      </c>
    </row>
    <row r="662" spans="1:1">
      <c r="A662" s="6" t="e">
        <f ca="1"/>
        <v>#NAME?</v>
      </c>
    </row>
    <row r="663" spans="1:1">
      <c r="A663" s="6" t="e">
        <f ca="1"/>
        <v>#NAME?</v>
      </c>
    </row>
    <row r="664" spans="1:1">
      <c r="A664" s="6" t="e">
        <f ca="1"/>
        <v>#NAME?</v>
      </c>
    </row>
    <row r="665" spans="1:1">
      <c r="A665" s="6" t="e">
        <f ca="1"/>
        <v>#NAME?</v>
      </c>
    </row>
    <row r="666" spans="1:1">
      <c r="A666" s="6" t="e">
        <f ca="1"/>
        <v>#NAME?</v>
      </c>
    </row>
    <row r="667" spans="1:1">
      <c r="A667" s="6" t="e">
        <f ca="1"/>
        <v>#NAME?</v>
      </c>
    </row>
    <row r="668" spans="1:1">
      <c r="A668" s="6" t="e">
        <f ca="1"/>
        <v>#NAME?</v>
      </c>
    </row>
    <row r="669" spans="1:1">
      <c r="A669" s="6" t="e">
        <f ca="1"/>
        <v>#NAME?</v>
      </c>
    </row>
    <row r="670" spans="1:1">
      <c r="A670" s="6" t="e">
        <f ca="1"/>
        <v>#NAME?</v>
      </c>
    </row>
    <row r="671" spans="1:1">
      <c r="A671" s="6" t="e">
        <f ca="1"/>
        <v>#NAME?</v>
      </c>
    </row>
    <row r="672" spans="1:1">
      <c r="A672" s="6" t="e">
        <f ca="1"/>
        <v>#NAME?</v>
      </c>
    </row>
    <row r="673" spans="1:1">
      <c r="A673" s="6" t="e">
        <f ca="1"/>
        <v>#NAME?</v>
      </c>
    </row>
    <row r="674" spans="1:1">
      <c r="A674" s="6" t="e">
        <f ca="1"/>
        <v>#NAME?</v>
      </c>
    </row>
    <row r="675" spans="1:1">
      <c r="A675" s="6" t="e">
        <f ca="1"/>
        <v>#NAME?</v>
      </c>
    </row>
    <row r="676" spans="1:1">
      <c r="A676" s="6" t="e">
        <f ca="1"/>
        <v>#NAME?</v>
      </c>
    </row>
    <row r="677" spans="1:1">
      <c r="A677" s="6" t="e">
        <f ca="1"/>
        <v>#NAME?</v>
      </c>
    </row>
    <row r="678" spans="1:1">
      <c r="A678" s="6" t="e">
        <f ca="1"/>
        <v>#NAME?</v>
      </c>
    </row>
    <row r="679" spans="1:1">
      <c r="A679" s="6" t="e">
        <f ca="1"/>
        <v>#NAME?</v>
      </c>
    </row>
    <row r="680" spans="1:1">
      <c r="A680" s="6" t="e">
        <f ca="1"/>
        <v>#NAME?</v>
      </c>
    </row>
    <row r="681" spans="1:1">
      <c r="A681" s="6" t="e">
        <f ca="1"/>
        <v>#NAME?</v>
      </c>
    </row>
    <row r="682" spans="1:1">
      <c r="A682" s="6" t="e">
        <f ca="1"/>
        <v>#NAME?</v>
      </c>
    </row>
    <row r="683" spans="1:1">
      <c r="A683" s="6" t="e">
        <f ca="1"/>
        <v>#NAME?</v>
      </c>
    </row>
    <row r="684" spans="1:1">
      <c r="A684" s="6" t="e">
        <f ca="1"/>
        <v>#NAME?</v>
      </c>
    </row>
    <row r="685" spans="1:1">
      <c r="A685" s="6" t="e">
        <f ca="1"/>
        <v>#NAME?</v>
      </c>
    </row>
    <row r="686" spans="1:1">
      <c r="A686" s="6" t="e">
        <f ca="1"/>
        <v>#NAME?</v>
      </c>
    </row>
    <row r="687" spans="1:1">
      <c r="A687" s="6" t="e">
        <f ca="1"/>
        <v>#NAME?</v>
      </c>
    </row>
    <row r="688" spans="1:1">
      <c r="A688" s="6" t="e">
        <f ca="1"/>
        <v>#NAME?</v>
      </c>
    </row>
    <row r="689" spans="1:1">
      <c r="A689" s="6" t="e">
        <f ca="1"/>
        <v>#NAME?</v>
      </c>
    </row>
    <row r="690" spans="1:1">
      <c r="A690" s="6" t="e">
        <f ca="1"/>
        <v>#NAME?</v>
      </c>
    </row>
    <row r="691" spans="1:1">
      <c r="A691" s="6" t="e">
        <f ca="1"/>
        <v>#NAME?</v>
      </c>
    </row>
    <row r="692" spans="1:1">
      <c r="A692" s="6" t="e">
        <f ca="1"/>
        <v>#NAME?</v>
      </c>
    </row>
    <row r="693" spans="1:1">
      <c r="A693" s="6" t="e">
        <f ca="1"/>
        <v>#NAME?</v>
      </c>
    </row>
    <row r="694" spans="1:1">
      <c r="A694" s="6" t="e">
        <f ca="1"/>
        <v>#NAME?</v>
      </c>
    </row>
    <row r="695" spans="1:1">
      <c r="A695" s="6" t="e">
        <f ca="1"/>
        <v>#NAME?</v>
      </c>
    </row>
    <row r="696" spans="1:1">
      <c r="A696" s="6" t="e">
        <f ca="1"/>
        <v>#NAME?</v>
      </c>
    </row>
    <row r="697" spans="1:1">
      <c r="A697" s="6" t="e">
        <f ca="1"/>
        <v>#NAME?</v>
      </c>
    </row>
    <row r="698" spans="1:1">
      <c r="A698" s="6" t="e">
        <f ca="1"/>
        <v>#NAME?</v>
      </c>
    </row>
    <row r="699" spans="1:1">
      <c r="A699" s="6" t="e">
        <f ca="1"/>
        <v>#NAME?</v>
      </c>
    </row>
    <row r="700" spans="1:1">
      <c r="A700" s="6" t="e">
        <f ca="1"/>
        <v>#NAME?</v>
      </c>
    </row>
    <row r="701" spans="1:1">
      <c r="A701" s="6" t="e">
        <f ca="1"/>
        <v>#NAME?</v>
      </c>
    </row>
    <row r="702" spans="1:1">
      <c r="A702" s="6" t="e">
        <f ca="1"/>
        <v>#NAME?</v>
      </c>
    </row>
    <row r="703" spans="1:1">
      <c r="A703" s="6" t="e">
        <f ca="1"/>
        <v>#NAME?</v>
      </c>
    </row>
    <row r="704" spans="1:1">
      <c r="A704" s="6" t="e">
        <f ca="1"/>
        <v>#NAME?</v>
      </c>
    </row>
    <row r="705" spans="1:1">
      <c r="A705" s="6" t="e">
        <f ca="1"/>
        <v>#NAME?</v>
      </c>
    </row>
    <row r="706" spans="1:1">
      <c r="A706" s="6" t="e">
        <f ca="1"/>
        <v>#NAME?</v>
      </c>
    </row>
    <row r="707" spans="1:1">
      <c r="A707" s="6" t="e">
        <f ca="1"/>
        <v>#NAME?</v>
      </c>
    </row>
    <row r="708" spans="1:1">
      <c r="A708" s="6" t="e">
        <f ca="1"/>
        <v>#NAME?</v>
      </c>
    </row>
    <row r="709" spans="1:1">
      <c r="A709" s="6" t="e">
        <f ca="1"/>
        <v>#NAME?</v>
      </c>
    </row>
    <row r="710" spans="1:1">
      <c r="A710" s="6" t="e">
        <f ca="1"/>
        <v>#NAME?</v>
      </c>
    </row>
    <row r="711" spans="1:1">
      <c r="A711" s="6" t="e">
        <f ca="1"/>
        <v>#NAME?</v>
      </c>
    </row>
    <row r="712" spans="1:1">
      <c r="A712" s="6" t="e">
        <f ca="1"/>
        <v>#NAME?</v>
      </c>
    </row>
    <row r="713" spans="1:1">
      <c r="A713" s="6" t="e">
        <f ca="1"/>
        <v>#NAME?</v>
      </c>
    </row>
    <row r="714" spans="1:1">
      <c r="A714" s="6" t="e">
        <f ca="1"/>
        <v>#NAME?</v>
      </c>
    </row>
    <row r="715" spans="1:1">
      <c r="A715" s="6" t="e">
        <f ca="1"/>
        <v>#NAME?</v>
      </c>
    </row>
    <row r="716" spans="1:1">
      <c r="A716" s="6" t="e">
        <f ca="1"/>
        <v>#NAME?</v>
      </c>
    </row>
    <row r="717" spans="1:1">
      <c r="A717" s="6" t="e">
        <f ca="1"/>
        <v>#NAME?</v>
      </c>
    </row>
    <row r="718" spans="1:1">
      <c r="A718" s="6" t="e">
        <f ca="1"/>
        <v>#NAME?</v>
      </c>
    </row>
    <row r="719" spans="1:1">
      <c r="A719" s="6" t="e">
        <f ca="1"/>
        <v>#NAME?</v>
      </c>
    </row>
    <row r="720" spans="1:1">
      <c r="A720" s="6" t="e">
        <f ca="1"/>
        <v>#NAME?</v>
      </c>
    </row>
    <row r="721" spans="1:1">
      <c r="A721" s="6" t="e">
        <f ca="1"/>
        <v>#NAME?</v>
      </c>
    </row>
    <row r="722" spans="1:1">
      <c r="A722" s="6" t="e">
        <f ca="1"/>
        <v>#NAME?</v>
      </c>
    </row>
    <row r="723" spans="1:1">
      <c r="A723" s="6" t="e">
        <f ca="1"/>
        <v>#NAME?</v>
      </c>
    </row>
    <row r="724" spans="1:1">
      <c r="A724" s="6" t="e">
        <f ca="1"/>
        <v>#NAME?</v>
      </c>
    </row>
    <row r="725" spans="1:1">
      <c r="A725" s="6" t="e">
        <f ca="1"/>
        <v>#NAME?</v>
      </c>
    </row>
    <row r="726" spans="1:1">
      <c r="A726" s="6" t="e">
        <f ca="1"/>
        <v>#NAME?</v>
      </c>
    </row>
    <row r="727" spans="1:1">
      <c r="A727" s="6" t="e">
        <f ca="1"/>
        <v>#NAME?</v>
      </c>
    </row>
    <row r="728" spans="1:1">
      <c r="A728" s="6" t="e">
        <f ca="1"/>
        <v>#NAME?</v>
      </c>
    </row>
    <row r="729" spans="1:1">
      <c r="A729" s="6" t="e">
        <f ca="1"/>
        <v>#NAME?</v>
      </c>
    </row>
    <row r="730" spans="1:1">
      <c r="A730" s="6" t="e">
        <f ca="1"/>
        <v>#NAME?</v>
      </c>
    </row>
    <row r="731" spans="1:1">
      <c r="A731" s="6" t="e">
        <f ca="1"/>
        <v>#NAME?</v>
      </c>
    </row>
    <row r="732" spans="1:1">
      <c r="A732" s="6" t="e">
        <f ca="1"/>
        <v>#NAME?</v>
      </c>
    </row>
    <row r="733" spans="1:1">
      <c r="A733" s="6" t="e">
        <f ca="1"/>
        <v>#NAME?</v>
      </c>
    </row>
    <row r="734" spans="1:1">
      <c r="A734" s="6" t="e">
        <f ca="1"/>
        <v>#NAME?</v>
      </c>
    </row>
    <row r="735" spans="1:1">
      <c r="A735" s="6" t="e">
        <f ca="1"/>
        <v>#NAME?</v>
      </c>
    </row>
    <row r="736" spans="1:1">
      <c r="A736" s="6" t="e">
        <f ca="1"/>
        <v>#NAME?</v>
      </c>
    </row>
    <row r="737" spans="1:1">
      <c r="A737" s="6" t="e">
        <f ca="1"/>
        <v>#NAME?</v>
      </c>
    </row>
    <row r="738" spans="1:1">
      <c r="A738" s="6" t="e">
        <f ca="1"/>
        <v>#NAME?</v>
      </c>
    </row>
    <row r="739" spans="1:1">
      <c r="A739" s="6" t="e">
        <f ca="1"/>
        <v>#NAME?</v>
      </c>
    </row>
    <row r="740" spans="1:1">
      <c r="A740" s="6" t="e">
        <f ca="1"/>
        <v>#NAME?</v>
      </c>
    </row>
    <row r="741" spans="1:1">
      <c r="A741" s="6" t="e">
        <f ca="1"/>
        <v>#NAME?</v>
      </c>
    </row>
    <row r="742" spans="1:1">
      <c r="A742" s="6" t="e">
        <f ca="1"/>
        <v>#NAME?</v>
      </c>
    </row>
    <row r="743" spans="1:1">
      <c r="A743" s="6" t="e">
        <f ca="1"/>
        <v>#NAME?</v>
      </c>
    </row>
    <row r="744" spans="1:1">
      <c r="A744" s="6" t="e">
        <f ca="1"/>
        <v>#NAME?</v>
      </c>
    </row>
    <row r="745" spans="1:1">
      <c r="A745" s="6" t="e">
        <f ca="1"/>
        <v>#NAME?</v>
      </c>
    </row>
    <row r="746" spans="1:1">
      <c r="A746" s="6" t="e">
        <f ca="1"/>
        <v>#NAME?</v>
      </c>
    </row>
    <row r="747" spans="1:1">
      <c r="A747" s="6" t="e">
        <f ca="1"/>
        <v>#NAME?</v>
      </c>
    </row>
    <row r="748" spans="1:1">
      <c r="A748" s="6" t="e">
        <f ca="1"/>
        <v>#NAME?</v>
      </c>
    </row>
    <row r="749" spans="1:1">
      <c r="A749" s="6" t="e">
        <f ca="1"/>
        <v>#NAME?</v>
      </c>
    </row>
    <row r="750" spans="1:1">
      <c r="A750" s="6" t="e">
        <f ca="1"/>
        <v>#NAME?</v>
      </c>
    </row>
    <row r="751" spans="1:1">
      <c r="A751" s="6" t="e">
        <f ca="1"/>
        <v>#NAME?</v>
      </c>
    </row>
    <row r="752" spans="1:1">
      <c r="A752" s="6" t="e">
        <f ca="1"/>
        <v>#NAME?</v>
      </c>
    </row>
    <row r="753" spans="1:1">
      <c r="A753" s="6" t="e">
        <f ca="1"/>
        <v>#NAME?</v>
      </c>
    </row>
    <row r="754" spans="1:1">
      <c r="A754" s="6" t="e">
        <f ca="1"/>
        <v>#NAME?</v>
      </c>
    </row>
    <row r="755" spans="1:1">
      <c r="A755" s="6" t="e">
        <f ca="1"/>
        <v>#NAME?</v>
      </c>
    </row>
    <row r="756" spans="1:1">
      <c r="A756" s="6" t="e">
        <f ca="1"/>
        <v>#NAME?</v>
      </c>
    </row>
    <row r="757" spans="1:1">
      <c r="A757" s="6" t="e">
        <f ca="1"/>
        <v>#NAME?</v>
      </c>
    </row>
    <row r="758" spans="1:1">
      <c r="A758" s="6" t="e">
        <f ca="1"/>
        <v>#NAME?</v>
      </c>
    </row>
    <row r="759" spans="1:1">
      <c r="A759" s="6" t="e">
        <f ca="1"/>
        <v>#NAME?</v>
      </c>
    </row>
    <row r="760" spans="1:1">
      <c r="A760" s="6" t="e">
        <f ca="1"/>
        <v>#NAME?</v>
      </c>
    </row>
    <row r="761" spans="1:1">
      <c r="A761" s="6" t="e">
        <f ca="1"/>
        <v>#NAME?</v>
      </c>
    </row>
    <row r="762" spans="1:1">
      <c r="A762" s="6" t="e">
        <f ca="1"/>
        <v>#NAME?</v>
      </c>
    </row>
    <row r="763" spans="1:1">
      <c r="A763" s="6" t="e">
        <f ca="1"/>
        <v>#NAME?</v>
      </c>
    </row>
    <row r="764" spans="1:1">
      <c r="A764" s="6" t="e">
        <f ca="1"/>
        <v>#NAME?</v>
      </c>
    </row>
    <row r="765" spans="1:1">
      <c r="A765" s="6" t="e">
        <f ca="1"/>
        <v>#NAME?</v>
      </c>
    </row>
    <row r="766" spans="1:1">
      <c r="A766" s="6" t="e">
        <f ca="1"/>
        <v>#NAME?</v>
      </c>
    </row>
    <row r="767" spans="1:1">
      <c r="A767" s="6" t="e">
        <f ca="1"/>
        <v>#NAME?</v>
      </c>
    </row>
    <row r="768" spans="1:1">
      <c r="A768" s="6" t="e">
        <f ca="1"/>
        <v>#NAME?</v>
      </c>
    </row>
    <row r="769" spans="1:1">
      <c r="A769" s="6" t="e">
        <f ca="1"/>
        <v>#NAME?</v>
      </c>
    </row>
    <row r="770" spans="1:1">
      <c r="A770" s="6" t="e">
        <f ca="1"/>
        <v>#NAME?</v>
      </c>
    </row>
    <row r="771" spans="1:1">
      <c r="A771" s="6" t="e">
        <f ca="1"/>
        <v>#NAME?</v>
      </c>
    </row>
    <row r="772" spans="1:1">
      <c r="A772" s="6" t="e">
        <f ca="1"/>
        <v>#NAME?</v>
      </c>
    </row>
    <row r="773" spans="1:1">
      <c r="A773" s="6" t="e">
        <f ca="1"/>
        <v>#NAME?</v>
      </c>
    </row>
    <row r="774" spans="1:1">
      <c r="A774" s="6" t="e">
        <f ca="1"/>
        <v>#NAME?</v>
      </c>
    </row>
    <row r="775" spans="1:1">
      <c r="A775" s="6" t="e">
        <f ca="1"/>
        <v>#NAME?</v>
      </c>
    </row>
    <row r="776" spans="1:1">
      <c r="A776" s="6" t="e">
        <f ca="1"/>
        <v>#NAME?</v>
      </c>
    </row>
    <row r="777" spans="1:1">
      <c r="A777" s="6" t="e">
        <f ca="1"/>
        <v>#NAME?</v>
      </c>
    </row>
    <row r="778" spans="1:1">
      <c r="A778" s="6" t="e">
        <f ca="1"/>
        <v>#NAME?</v>
      </c>
    </row>
    <row r="779" spans="1:1">
      <c r="A779" s="6" t="e">
        <f ca="1"/>
        <v>#NAME?</v>
      </c>
    </row>
    <row r="780" spans="1:1">
      <c r="A780" s="6" t="e">
        <f ca="1"/>
        <v>#NAME?</v>
      </c>
    </row>
    <row r="781" spans="1:1">
      <c r="A781" s="6" t="e">
        <f ca="1"/>
        <v>#NAME?</v>
      </c>
    </row>
    <row r="782" spans="1:1">
      <c r="A782" s="6" t="e">
        <f ca="1"/>
        <v>#NAME?</v>
      </c>
    </row>
    <row r="783" spans="1:1">
      <c r="A783" s="6" t="e">
        <f ca="1"/>
        <v>#NAME?</v>
      </c>
    </row>
    <row r="784" spans="1:1">
      <c r="A784" s="6" t="e">
        <f ca="1"/>
        <v>#NAME?</v>
      </c>
    </row>
    <row r="785" spans="1:1">
      <c r="A785" s="6" t="e">
        <f ca="1"/>
        <v>#NAME?</v>
      </c>
    </row>
    <row r="786" spans="1:1">
      <c r="A786" s="6" t="e">
        <f ca="1"/>
        <v>#NAME?</v>
      </c>
    </row>
    <row r="787" spans="1:1">
      <c r="A787" s="6" t="e">
        <f ca="1"/>
        <v>#NAME?</v>
      </c>
    </row>
    <row r="788" spans="1:1">
      <c r="A788" s="6" t="e">
        <f ca="1"/>
        <v>#NAME?</v>
      </c>
    </row>
    <row r="789" spans="1:1">
      <c r="A789" s="6" t="e">
        <f ca="1"/>
        <v>#NAME?</v>
      </c>
    </row>
    <row r="790" spans="1:1">
      <c r="A790" s="6" t="e">
        <f ca="1"/>
        <v>#NAME?</v>
      </c>
    </row>
    <row r="791" spans="1:1">
      <c r="A791" s="6" t="e">
        <f ca="1"/>
        <v>#NAME?</v>
      </c>
    </row>
    <row r="792" spans="1:1">
      <c r="A792" s="6" t="e">
        <f ca="1"/>
        <v>#NAME?</v>
      </c>
    </row>
    <row r="793" spans="1:1">
      <c r="A793" s="6" t="e">
        <f ca="1"/>
        <v>#NAME?</v>
      </c>
    </row>
    <row r="794" spans="1:1">
      <c r="A794" s="6" t="e">
        <f ca="1"/>
        <v>#NAME?</v>
      </c>
    </row>
    <row r="795" spans="1:1">
      <c r="A795" s="6" t="e">
        <f ca="1"/>
        <v>#NAME?</v>
      </c>
    </row>
    <row r="796" spans="1:1">
      <c r="A796" s="6" t="e">
        <f ca="1"/>
        <v>#NAME?</v>
      </c>
    </row>
    <row r="797" spans="1:1">
      <c r="A797" s="6" t="e">
        <f ca="1"/>
        <v>#NAME?</v>
      </c>
    </row>
    <row r="798" spans="1:1">
      <c r="A798" s="6" t="e">
        <f ca="1"/>
        <v>#NAME?</v>
      </c>
    </row>
    <row r="799" spans="1:1">
      <c r="A799" s="6" t="e">
        <f ca="1"/>
        <v>#NAME?</v>
      </c>
    </row>
    <row r="800" spans="1:1">
      <c r="A800" s="6" t="e">
        <f ca="1"/>
        <v>#NAME?</v>
      </c>
    </row>
    <row r="801" spans="1:1">
      <c r="A801" s="6" t="e">
        <f ca="1"/>
        <v>#NAME?</v>
      </c>
    </row>
    <row r="802" spans="1:1">
      <c r="A802" s="6" t="e">
        <f ca="1"/>
        <v>#NAME?</v>
      </c>
    </row>
    <row r="803" spans="1:1">
      <c r="A803" s="6" t="e">
        <f ca="1"/>
        <v>#NAME?</v>
      </c>
    </row>
    <row r="804" spans="1:1">
      <c r="A804" s="6" t="e">
        <f ca="1"/>
        <v>#NAME?</v>
      </c>
    </row>
    <row r="805" spans="1:1">
      <c r="A805" s="6" t="e">
        <f ca="1"/>
        <v>#NAME?</v>
      </c>
    </row>
    <row r="806" spans="1:1">
      <c r="A806" s="6" t="e">
        <f ca="1"/>
        <v>#NAME?</v>
      </c>
    </row>
    <row r="807" spans="1:1">
      <c r="A807" s="6" t="e">
        <f ca="1"/>
        <v>#NAME?</v>
      </c>
    </row>
    <row r="808" spans="1:1">
      <c r="A808" s="6" t="e">
        <f ca="1"/>
        <v>#NAME?</v>
      </c>
    </row>
    <row r="809" spans="1:1">
      <c r="A809" s="6" t="e">
        <f ca="1"/>
        <v>#NAME?</v>
      </c>
    </row>
    <row r="810" spans="1:1">
      <c r="A810" s="6" t="e">
        <f ca="1"/>
        <v>#NAME?</v>
      </c>
    </row>
    <row r="811" spans="1:1">
      <c r="A811" s="6" t="e">
        <f ca="1"/>
        <v>#NAME?</v>
      </c>
    </row>
    <row r="812" spans="1:1">
      <c r="A812" s="6" t="e">
        <f ca="1"/>
        <v>#NAME?</v>
      </c>
    </row>
    <row r="813" spans="1:1">
      <c r="A813" s="6" t="e">
        <f ca="1"/>
        <v>#NAME?</v>
      </c>
    </row>
    <row r="814" spans="1:1">
      <c r="A814" s="6" t="e">
        <f ca="1"/>
        <v>#NAME?</v>
      </c>
    </row>
    <row r="815" spans="1:1">
      <c r="A815" s="6" t="e">
        <f ca="1"/>
        <v>#NAME?</v>
      </c>
    </row>
    <row r="816" spans="1:1">
      <c r="A816" s="6" t="e">
        <f ca="1"/>
        <v>#NAME?</v>
      </c>
    </row>
    <row r="817" spans="1:1">
      <c r="A817" s="6" t="e">
        <f ca="1"/>
        <v>#NAME?</v>
      </c>
    </row>
    <row r="818" spans="1:1">
      <c r="A818" s="6" t="e">
        <f ca="1"/>
        <v>#NAME?</v>
      </c>
    </row>
    <row r="819" spans="1:1">
      <c r="A819" s="6" t="e">
        <f ca="1"/>
        <v>#NAME?</v>
      </c>
    </row>
    <row r="820" spans="1:1">
      <c r="A820" s="6" t="e">
        <f ca="1"/>
        <v>#NAME?</v>
      </c>
    </row>
    <row r="821" spans="1:1">
      <c r="A821" s="6" t="e">
        <f ca="1"/>
        <v>#NAME?</v>
      </c>
    </row>
    <row r="822" spans="1:1">
      <c r="A822" s="6" t="e">
        <f ca="1"/>
        <v>#NAME?</v>
      </c>
    </row>
    <row r="823" spans="1:1">
      <c r="A823" s="6" t="e">
        <f ca="1"/>
        <v>#NAME?</v>
      </c>
    </row>
    <row r="824" spans="1:1">
      <c r="A824" s="6" t="e">
        <f ca="1"/>
        <v>#NAME?</v>
      </c>
    </row>
    <row r="825" spans="1:1">
      <c r="A825" s="6" t="e">
        <f ca="1"/>
        <v>#NAME?</v>
      </c>
    </row>
    <row r="826" spans="1:1">
      <c r="A826" s="6" t="e">
        <f ca="1"/>
        <v>#NAME?</v>
      </c>
    </row>
    <row r="827" spans="1:1">
      <c r="A827" s="6" t="e">
        <f ca="1"/>
        <v>#NAME?</v>
      </c>
    </row>
    <row r="828" spans="1:1">
      <c r="A828" s="6" t="e">
        <f ca="1"/>
        <v>#NAME?</v>
      </c>
    </row>
    <row r="829" spans="1:1">
      <c r="A829" s="6" t="e">
        <f ca="1"/>
        <v>#NAME?</v>
      </c>
    </row>
    <row r="830" spans="1:1">
      <c r="A830" s="6" t="e">
        <f ca="1"/>
        <v>#NAME?</v>
      </c>
    </row>
    <row r="831" spans="1:1">
      <c r="A831" s="6" t="e">
        <f ca="1"/>
        <v>#NAME?</v>
      </c>
    </row>
    <row r="832" spans="1:1">
      <c r="A832" s="6" t="e">
        <f ca="1"/>
        <v>#NAME?</v>
      </c>
    </row>
    <row r="833" spans="1:1">
      <c r="A833" s="6" t="e">
        <f ca="1"/>
        <v>#NAME?</v>
      </c>
    </row>
    <row r="834" spans="1:1">
      <c r="A834" s="6" t="e">
        <f ca="1"/>
        <v>#NAME?</v>
      </c>
    </row>
    <row r="835" spans="1:1">
      <c r="A835" s="6" t="e">
        <f ca="1"/>
        <v>#NAME?</v>
      </c>
    </row>
    <row r="836" spans="1:1">
      <c r="A836" s="6" t="e">
        <f ca="1"/>
        <v>#NAME?</v>
      </c>
    </row>
    <row r="837" spans="1:1">
      <c r="A837" s="6" t="e">
        <f ca="1"/>
        <v>#NAME?</v>
      </c>
    </row>
    <row r="838" spans="1:1">
      <c r="A838" s="6" t="e">
        <f ca="1"/>
        <v>#NAME?</v>
      </c>
    </row>
    <row r="839" spans="1:1">
      <c r="A839" s="6" t="e">
        <f ca="1"/>
        <v>#NAME?</v>
      </c>
    </row>
    <row r="840" spans="1:1">
      <c r="A840" s="6" t="e">
        <f ca="1"/>
        <v>#NAME?</v>
      </c>
    </row>
    <row r="841" spans="1:1">
      <c r="A841" s="6" t="e">
        <f ca="1"/>
        <v>#NAME?</v>
      </c>
    </row>
    <row r="842" spans="1:1">
      <c r="A842" s="6" t="e">
        <f ca="1"/>
        <v>#NAME?</v>
      </c>
    </row>
    <row r="843" spans="1:1">
      <c r="A843" s="6" t="e">
        <f ca="1"/>
        <v>#NAME?</v>
      </c>
    </row>
    <row r="844" spans="1:1">
      <c r="A844" s="6" t="e">
        <f ca="1"/>
        <v>#NAME?</v>
      </c>
    </row>
    <row r="845" spans="1:1">
      <c r="A845" s="6" t="e">
        <f ca="1"/>
        <v>#NAME?</v>
      </c>
    </row>
    <row r="846" spans="1:1">
      <c r="A846" s="6" t="e">
        <f ca="1"/>
        <v>#NAME?</v>
      </c>
    </row>
    <row r="847" spans="1:1">
      <c r="A847" s="6" t="e">
        <f ca="1"/>
        <v>#NAME?</v>
      </c>
    </row>
    <row r="848" spans="1:1">
      <c r="A848" s="6" t="e">
        <f ca="1"/>
        <v>#NAME?</v>
      </c>
    </row>
    <row r="849" spans="1:1">
      <c r="A849" s="6" t="e">
        <f ca="1"/>
        <v>#NAME?</v>
      </c>
    </row>
    <row r="850" spans="1:1">
      <c r="A850" s="6" t="e">
        <f ca="1"/>
        <v>#NAME?</v>
      </c>
    </row>
    <row r="851" spans="1:1">
      <c r="A851" s="6" t="e">
        <f ca="1"/>
        <v>#NAME?</v>
      </c>
    </row>
    <row r="852" spans="1:1">
      <c r="A852" s="6" t="e">
        <f ca="1"/>
        <v>#NAME?</v>
      </c>
    </row>
    <row r="853" spans="1:1">
      <c r="A853" s="6" t="e">
        <f ca="1"/>
        <v>#NAME?</v>
      </c>
    </row>
    <row r="854" spans="1:1">
      <c r="A854" s="6" t="e">
        <f ca="1"/>
        <v>#NAME?</v>
      </c>
    </row>
    <row r="855" spans="1:1">
      <c r="A855" s="6" t="e">
        <f ca="1"/>
        <v>#NAME?</v>
      </c>
    </row>
    <row r="856" spans="1:1">
      <c r="A856" s="6" t="e">
        <f ca="1"/>
        <v>#NAME?</v>
      </c>
    </row>
    <row r="857" spans="1:1">
      <c r="A857" s="6" t="e">
        <f ca="1"/>
        <v>#NAME?</v>
      </c>
    </row>
    <row r="858" spans="1:1">
      <c r="A858" s="6" t="e">
        <f ca="1"/>
        <v>#NAME?</v>
      </c>
    </row>
    <row r="859" spans="1:1">
      <c r="A859" s="6" t="e">
        <f ca="1"/>
        <v>#NAME?</v>
      </c>
    </row>
    <row r="860" spans="1:1">
      <c r="A860" s="6" t="e">
        <f ca="1"/>
        <v>#NAME?</v>
      </c>
    </row>
    <row r="861" spans="1:1">
      <c r="A861" s="6" t="e">
        <f ca="1"/>
        <v>#NAME?</v>
      </c>
    </row>
    <row r="862" spans="1:1">
      <c r="A862" s="6" t="e">
        <f ca="1"/>
        <v>#NAME?</v>
      </c>
    </row>
    <row r="863" spans="1:1">
      <c r="A863" s="6" t="e">
        <f ca="1"/>
        <v>#NAME?</v>
      </c>
    </row>
    <row r="864" spans="1:1">
      <c r="A864" s="6" t="e">
        <f ca="1"/>
        <v>#NAME?</v>
      </c>
    </row>
    <row r="865" spans="1:1">
      <c r="A865" s="6" t="e">
        <f ca="1"/>
        <v>#NAME?</v>
      </c>
    </row>
    <row r="866" spans="1:1">
      <c r="A866" s="6" t="e">
        <f ca="1"/>
        <v>#NAME?</v>
      </c>
    </row>
    <row r="867" spans="1:1">
      <c r="A867" s="6" t="e">
        <f ca="1"/>
        <v>#NAME?</v>
      </c>
    </row>
    <row r="868" spans="1:1">
      <c r="A868" s="6" t="e">
        <f ca="1"/>
        <v>#NAME?</v>
      </c>
    </row>
    <row r="869" spans="1:1">
      <c r="A869" s="6" t="e">
        <f ca="1"/>
        <v>#NAME?</v>
      </c>
    </row>
    <row r="870" spans="1:1">
      <c r="A870" s="6" t="e">
        <f ca="1"/>
        <v>#NAME?</v>
      </c>
    </row>
    <row r="871" spans="1:1">
      <c r="A871" s="6" t="e">
        <f ca="1"/>
        <v>#NAME?</v>
      </c>
    </row>
    <row r="872" spans="1:1">
      <c r="A872" s="6" t="e">
        <f ca="1"/>
        <v>#NAME?</v>
      </c>
    </row>
    <row r="873" spans="1:1">
      <c r="A873" s="6" t="e">
        <f ca="1"/>
        <v>#NAME?</v>
      </c>
    </row>
    <row r="874" spans="1:1">
      <c r="A874" s="6" t="e">
        <f ca="1"/>
        <v>#NAME?</v>
      </c>
    </row>
    <row r="875" spans="1:1">
      <c r="A875" s="6" t="e">
        <f ca="1"/>
        <v>#NAME?</v>
      </c>
    </row>
    <row r="876" spans="1:1">
      <c r="A876" s="6" t="e">
        <f ca="1"/>
        <v>#NAME?</v>
      </c>
    </row>
    <row r="877" spans="1:1">
      <c r="A877" s="6" t="e">
        <f ca="1"/>
        <v>#NAME?</v>
      </c>
    </row>
    <row r="878" spans="1:1">
      <c r="A878" s="6" t="e">
        <f ca="1"/>
        <v>#NAME?</v>
      </c>
    </row>
    <row r="879" spans="1:1">
      <c r="A879" s="6" t="e">
        <f ca="1"/>
        <v>#NAME?</v>
      </c>
    </row>
    <row r="880" spans="1:1">
      <c r="A880" s="6" t="e">
        <f ca="1"/>
        <v>#NAME?</v>
      </c>
    </row>
    <row r="881" spans="1:1">
      <c r="A881" s="6" t="e">
        <f ca="1"/>
        <v>#NAME?</v>
      </c>
    </row>
    <row r="882" spans="1:1">
      <c r="A882" s="6" t="e">
        <f ca="1"/>
        <v>#NAME?</v>
      </c>
    </row>
    <row r="883" spans="1:1">
      <c r="A883" s="6" t="e">
        <f ca="1"/>
        <v>#NAME?</v>
      </c>
    </row>
    <row r="884" spans="1:1">
      <c r="A884" s="6" t="e">
        <f ca="1"/>
        <v>#NAME?</v>
      </c>
    </row>
    <row r="885" spans="1:1">
      <c r="A885" s="6" t="e">
        <f ca="1"/>
        <v>#NAME?</v>
      </c>
    </row>
    <row r="886" spans="1:1">
      <c r="A886" s="6" t="e">
        <f ca="1"/>
        <v>#NAME?</v>
      </c>
    </row>
    <row r="887" spans="1:1">
      <c r="A887" s="6" t="e">
        <f ca="1"/>
        <v>#NAME?</v>
      </c>
    </row>
    <row r="888" spans="1:1">
      <c r="A888" s="6" t="e">
        <f ca="1"/>
        <v>#NAME?</v>
      </c>
    </row>
    <row r="889" spans="1:1">
      <c r="A889" s="6" t="e">
        <f ca="1"/>
        <v>#NAME?</v>
      </c>
    </row>
    <row r="890" spans="1:1">
      <c r="A890" s="6" t="e">
        <f ca="1"/>
        <v>#NAME?</v>
      </c>
    </row>
    <row r="891" spans="1:1">
      <c r="A891" s="6" t="e">
        <f ca="1"/>
        <v>#NAME?</v>
      </c>
    </row>
    <row r="892" spans="1:1">
      <c r="A892" s="6" t="e">
        <f ca="1"/>
        <v>#NAME?</v>
      </c>
    </row>
    <row r="893" spans="1:1">
      <c r="A893" s="6" t="e">
        <f ca="1"/>
        <v>#NAME?</v>
      </c>
    </row>
    <row r="894" spans="1:1">
      <c r="A894" s="6" t="e">
        <f ca="1"/>
        <v>#NAME?</v>
      </c>
    </row>
    <row r="895" spans="1:1">
      <c r="A895" s="6" t="e">
        <f ca="1"/>
        <v>#NAME?</v>
      </c>
    </row>
    <row r="896" spans="1:1">
      <c r="A896" s="6" t="e">
        <f ca="1"/>
        <v>#NAME?</v>
      </c>
    </row>
    <row r="897" spans="1:1">
      <c r="A897" s="6" t="e">
        <f ca="1"/>
        <v>#NAME?</v>
      </c>
    </row>
    <row r="898" spans="1:1">
      <c r="A898" s="6" t="e">
        <f ca="1"/>
        <v>#NAME?</v>
      </c>
    </row>
    <row r="899" spans="1:1">
      <c r="A899" s="6" t="e">
        <f ca="1"/>
        <v>#NAME?</v>
      </c>
    </row>
    <row r="900" spans="1:1">
      <c r="A900" s="6" t="e">
        <f ca="1"/>
        <v>#NAME?</v>
      </c>
    </row>
    <row r="901" spans="1:1">
      <c r="A901" s="6" t="e">
        <f ca="1"/>
        <v>#NAME?</v>
      </c>
    </row>
    <row r="902" spans="1:1">
      <c r="A902" s="6" t="e">
        <f ca="1"/>
        <v>#NAME?</v>
      </c>
    </row>
    <row r="903" spans="1:1">
      <c r="A903" s="6" t="e">
        <f ca="1"/>
        <v>#NAME?</v>
      </c>
    </row>
    <row r="904" spans="1:1">
      <c r="A904" s="6" t="e">
        <f ca="1"/>
        <v>#NAME?</v>
      </c>
    </row>
    <row r="905" spans="1:1">
      <c r="A905" s="6" t="e">
        <f ca="1"/>
        <v>#NAME?</v>
      </c>
    </row>
    <row r="906" spans="1:1">
      <c r="A906" s="6" t="e">
        <f ca="1"/>
        <v>#NAME?</v>
      </c>
    </row>
    <row r="907" spans="1:1">
      <c r="A907" s="6" t="e">
        <f ca="1"/>
        <v>#NAME?</v>
      </c>
    </row>
    <row r="908" spans="1:1">
      <c r="A908" s="6" t="e">
        <f ca="1"/>
        <v>#NAME?</v>
      </c>
    </row>
    <row r="909" spans="1:1">
      <c r="A909" s="6" t="e">
        <f ca="1"/>
        <v>#NAME?</v>
      </c>
    </row>
    <row r="910" spans="1:1">
      <c r="A910" s="6" t="e">
        <f ca="1"/>
        <v>#NAME?</v>
      </c>
    </row>
    <row r="911" spans="1:1">
      <c r="A911" s="6" t="e">
        <f ca="1"/>
        <v>#NAME?</v>
      </c>
    </row>
    <row r="912" spans="1:1">
      <c r="A912" s="6" t="e">
        <f ca="1"/>
        <v>#NAME?</v>
      </c>
    </row>
    <row r="913" spans="1:1">
      <c r="A913" s="6" t="e">
        <f ca="1"/>
        <v>#NAME?</v>
      </c>
    </row>
    <row r="914" spans="1:1">
      <c r="A914" s="6" t="e">
        <f ca="1"/>
        <v>#NAME?</v>
      </c>
    </row>
    <row r="915" spans="1:1">
      <c r="A915" s="6" t="e">
        <f ca="1"/>
        <v>#NAME?</v>
      </c>
    </row>
    <row r="916" spans="1:1">
      <c r="A916" s="6" t="e">
        <f ca="1"/>
        <v>#NAME?</v>
      </c>
    </row>
    <row r="917" spans="1:1">
      <c r="A917" s="6" t="e">
        <f ca="1"/>
        <v>#NAME?</v>
      </c>
    </row>
    <row r="918" spans="1:1">
      <c r="A918" s="6" t="e">
        <f ca="1"/>
        <v>#NAME?</v>
      </c>
    </row>
    <row r="919" spans="1:1">
      <c r="A919" s="6" t="e">
        <f ca="1"/>
        <v>#NAME?</v>
      </c>
    </row>
    <row r="920" spans="1:1">
      <c r="A920" s="6" t="e">
        <f ca="1"/>
        <v>#NAME?</v>
      </c>
    </row>
    <row r="921" spans="1:1">
      <c r="A921" s="6" t="e">
        <f ca="1"/>
        <v>#NAME?</v>
      </c>
    </row>
    <row r="922" spans="1:1">
      <c r="A922" s="6" t="e">
        <f ca="1"/>
        <v>#NAME?</v>
      </c>
    </row>
    <row r="923" spans="1:1">
      <c r="A923" s="6" t="e">
        <f ca="1"/>
        <v>#NAME?</v>
      </c>
    </row>
    <row r="924" spans="1:1">
      <c r="A924" s="6" t="e">
        <f ca="1"/>
        <v>#NAME?</v>
      </c>
    </row>
    <row r="925" spans="1:1">
      <c r="A925" s="6" t="e">
        <f ca="1"/>
        <v>#NAME?</v>
      </c>
    </row>
    <row r="926" spans="1:1">
      <c r="A926" s="6" t="e">
        <f ca="1"/>
        <v>#NAME?</v>
      </c>
    </row>
    <row r="927" spans="1:1">
      <c r="A927" s="6" t="e">
        <f ca="1"/>
        <v>#NAME?</v>
      </c>
    </row>
    <row r="928" spans="1:1">
      <c r="A928" s="6" t="e">
        <f ca="1"/>
        <v>#NAME?</v>
      </c>
    </row>
    <row r="929" spans="1:1">
      <c r="A929" s="6" t="e">
        <f ca="1"/>
        <v>#NAME?</v>
      </c>
    </row>
    <row r="930" spans="1:1">
      <c r="A930" s="6" t="e">
        <f ca="1"/>
        <v>#NAME?</v>
      </c>
    </row>
    <row r="931" spans="1:1">
      <c r="A931" s="6" t="e">
        <f ca="1"/>
        <v>#NAME?</v>
      </c>
    </row>
    <row r="932" spans="1:1">
      <c r="A932" s="6" t="e">
        <f ca="1"/>
        <v>#NAME?</v>
      </c>
    </row>
    <row r="933" spans="1:1">
      <c r="A933" s="6" t="e">
        <f ca="1"/>
        <v>#NAME?</v>
      </c>
    </row>
    <row r="934" spans="1:1">
      <c r="A934" s="6" t="e">
        <f ca="1"/>
        <v>#NAME?</v>
      </c>
    </row>
    <row r="935" spans="1:1">
      <c r="A935" s="6" t="e">
        <f ca="1"/>
        <v>#NAME?</v>
      </c>
    </row>
    <row r="936" spans="1:1">
      <c r="A936" s="6" t="e">
        <f ca="1"/>
        <v>#NAME?</v>
      </c>
    </row>
    <row r="937" spans="1:1">
      <c r="A937" s="6" t="e">
        <f ca="1"/>
        <v>#NAME?</v>
      </c>
    </row>
    <row r="938" spans="1:1">
      <c r="A938" s="6" t="e">
        <f ca="1"/>
        <v>#NAME?</v>
      </c>
    </row>
    <row r="939" spans="1:1">
      <c r="A939" s="6" t="e">
        <f ca="1"/>
        <v>#NAME?</v>
      </c>
    </row>
    <row r="940" spans="1:1">
      <c r="A940" s="6" t="e">
        <f ca="1"/>
        <v>#NAME?</v>
      </c>
    </row>
    <row r="941" spans="1:1">
      <c r="A941" s="6" t="e">
        <f ca="1"/>
        <v>#NAME?</v>
      </c>
    </row>
    <row r="942" spans="1:1">
      <c r="A942" s="6" t="e">
        <f ca="1"/>
        <v>#NAME?</v>
      </c>
    </row>
    <row r="943" spans="1:1">
      <c r="A943" s="6" t="e">
        <f ca="1"/>
        <v>#NAME?</v>
      </c>
    </row>
    <row r="944" spans="1:1">
      <c r="A944" s="6" t="e">
        <f ca="1"/>
        <v>#NAME?</v>
      </c>
    </row>
    <row r="945" spans="1:1">
      <c r="A945" s="6" t="e">
        <f ca="1"/>
        <v>#NAME?</v>
      </c>
    </row>
    <row r="946" spans="1:1">
      <c r="A946" s="6" t="e">
        <f ca="1"/>
        <v>#NAME?</v>
      </c>
    </row>
    <row r="947" spans="1:1">
      <c r="A947" s="6" t="e">
        <f ca="1"/>
        <v>#NAME?</v>
      </c>
    </row>
    <row r="948" spans="1:1">
      <c r="A948" s="6" t="e">
        <f ca="1"/>
        <v>#NAME?</v>
      </c>
    </row>
    <row r="949" spans="1:1">
      <c r="A949" s="6" t="e">
        <f ca="1"/>
        <v>#NAME?</v>
      </c>
    </row>
    <row r="950" spans="1:1">
      <c r="A950" s="6" t="e">
        <f ca="1"/>
        <v>#NAME?</v>
      </c>
    </row>
    <row r="951" spans="1:1">
      <c r="A951" s="6" t="e">
        <f ca="1"/>
        <v>#NAME?</v>
      </c>
    </row>
    <row r="952" spans="1:1">
      <c r="A952" s="6" t="e">
        <f ca="1"/>
        <v>#NAME?</v>
      </c>
    </row>
    <row r="953" spans="1:1">
      <c r="A953" s="6" t="e">
        <f ca="1"/>
        <v>#NAME?</v>
      </c>
    </row>
    <row r="954" spans="1:1">
      <c r="A954" s="6" t="e">
        <f ca="1"/>
        <v>#NAME?</v>
      </c>
    </row>
    <row r="955" spans="1:1">
      <c r="A955" s="6" t="e">
        <f ca="1"/>
        <v>#NAME?</v>
      </c>
    </row>
    <row r="956" spans="1:1">
      <c r="A956" s="6" t="e">
        <f ca="1"/>
        <v>#NAME?</v>
      </c>
    </row>
    <row r="957" spans="1:1">
      <c r="A957" s="6" t="e">
        <f ca="1"/>
        <v>#NAME?</v>
      </c>
    </row>
    <row r="958" spans="1:1">
      <c r="A958" s="6" t="e">
        <f ca="1"/>
        <v>#NAME?</v>
      </c>
    </row>
    <row r="959" spans="1:1">
      <c r="A959" s="6" t="e">
        <f ca="1"/>
        <v>#NAME?</v>
      </c>
    </row>
    <row r="960" spans="1:1">
      <c r="A960" s="6" t="e">
        <f ca="1"/>
        <v>#NAME?</v>
      </c>
    </row>
    <row r="961" spans="1:1">
      <c r="A961" s="6" t="e">
        <f ca="1"/>
        <v>#NAME?</v>
      </c>
    </row>
    <row r="962" spans="1:1">
      <c r="A962" s="6" t="e">
        <f ca="1"/>
        <v>#NAME?</v>
      </c>
    </row>
    <row r="963" spans="1:1">
      <c r="A963" s="6" t="e">
        <f ca="1"/>
        <v>#NAME?</v>
      </c>
    </row>
    <row r="964" spans="1:1">
      <c r="A964" s="6" t="e">
        <f ca="1"/>
        <v>#NAME?</v>
      </c>
    </row>
    <row r="965" spans="1:1">
      <c r="A965" s="6" t="e">
        <f ca="1"/>
        <v>#NAME?</v>
      </c>
    </row>
    <row r="966" spans="1:1">
      <c r="A966" s="6" t="e">
        <f ca="1"/>
        <v>#NAME?</v>
      </c>
    </row>
    <row r="967" spans="1:1">
      <c r="A967" s="6" t="e">
        <f ca="1"/>
        <v>#NAME?</v>
      </c>
    </row>
    <row r="968" spans="1:1">
      <c r="A968" s="6" t="e">
        <f ca="1"/>
        <v>#NAME?</v>
      </c>
    </row>
    <row r="969" spans="1:1">
      <c r="A969" s="6" t="e">
        <f ca="1"/>
        <v>#NAME?</v>
      </c>
    </row>
    <row r="970" spans="1:1">
      <c r="A970" s="6" t="e">
        <f ca="1"/>
        <v>#NAME?</v>
      </c>
    </row>
    <row r="971" spans="1:1">
      <c r="A971" s="6" t="e">
        <f ca="1"/>
        <v>#NAME?</v>
      </c>
    </row>
    <row r="972" spans="1:1">
      <c r="A972" s="6" t="e">
        <f ca="1"/>
        <v>#NAME?</v>
      </c>
    </row>
    <row r="973" spans="1:1">
      <c r="A973" s="6" t="e">
        <f ca="1"/>
        <v>#NAME?</v>
      </c>
    </row>
    <row r="974" spans="1:1">
      <c r="A974" s="6" t="e">
        <f ca="1"/>
        <v>#NAME?</v>
      </c>
    </row>
    <row r="975" spans="1:1">
      <c r="A975" s="6" t="e">
        <f ca="1"/>
        <v>#NAME?</v>
      </c>
    </row>
    <row r="976" spans="1:1">
      <c r="A976" s="6" t="e">
        <f ca="1"/>
        <v>#NAME?</v>
      </c>
    </row>
    <row r="977" spans="1:1">
      <c r="A977" s="6" t="e">
        <f ca="1"/>
        <v>#NAME?</v>
      </c>
    </row>
    <row r="978" spans="1:1">
      <c r="A978" s="6" t="e">
        <f ca="1"/>
        <v>#NAME?</v>
      </c>
    </row>
    <row r="979" spans="1:1">
      <c r="A979" s="6" t="e">
        <f ca="1"/>
        <v>#NAME?</v>
      </c>
    </row>
    <row r="980" spans="1:1">
      <c r="A980" s="6" t="e">
        <f ca="1"/>
        <v>#NAME?</v>
      </c>
    </row>
    <row r="981" spans="1:1">
      <c r="A981" s="6" t="e">
        <f ca="1"/>
        <v>#NAME?</v>
      </c>
    </row>
    <row r="982" spans="1:1">
      <c r="A982" s="6" t="e">
        <f ca="1"/>
        <v>#NAME?</v>
      </c>
    </row>
    <row r="983" spans="1:1">
      <c r="A983" s="6" t="e">
        <f ca="1"/>
        <v>#NAME?</v>
      </c>
    </row>
    <row r="984" spans="1:1">
      <c r="A984" s="6" t="e">
        <f ca="1"/>
        <v>#NAME?</v>
      </c>
    </row>
    <row r="985" spans="1:1">
      <c r="A985" s="6" t="e">
        <f ca="1"/>
        <v>#NAME?</v>
      </c>
    </row>
    <row r="986" spans="1:1">
      <c r="A986" s="6" t="e">
        <f ca="1"/>
        <v>#NAME?</v>
      </c>
    </row>
    <row r="987" spans="1:1">
      <c r="A987" s="6" t="e">
        <f ca="1"/>
        <v>#NAME?</v>
      </c>
    </row>
    <row r="988" spans="1:1">
      <c r="A988" s="6" t="e">
        <f ca="1"/>
        <v>#NAME?</v>
      </c>
    </row>
    <row r="989" spans="1:1">
      <c r="A989" s="6" t="e">
        <f ca="1"/>
        <v>#NAME?</v>
      </c>
    </row>
    <row r="990" spans="1:1">
      <c r="A990" s="6" t="e">
        <f ca="1"/>
        <v>#NAME?</v>
      </c>
    </row>
    <row r="991" spans="1:1">
      <c r="A991" s="6" t="e">
        <f ca="1"/>
        <v>#NAME?</v>
      </c>
    </row>
    <row r="992" spans="1:1">
      <c r="A992" s="6" t="e">
        <f ca="1"/>
        <v>#NAME?</v>
      </c>
    </row>
    <row r="993" spans="1:1">
      <c r="A993" s="6" t="e">
        <f ca="1"/>
        <v>#NAME?</v>
      </c>
    </row>
    <row r="994" spans="1:1">
      <c r="A994" s="6" t="e">
        <f ca="1"/>
        <v>#NAME?</v>
      </c>
    </row>
    <row r="995" spans="1:1">
      <c r="A995" s="6" t="e">
        <f ca="1"/>
        <v>#NAME?</v>
      </c>
    </row>
    <row r="996" spans="1:1">
      <c r="A996" s="6" t="e">
        <f ca="1"/>
        <v>#NAME?</v>
      </c>
    </row>
    <row r="997" spans="1:1">
      <c r="A997" s="6" t="e">
        <f ca="1"/>
        <v>#NAME?</v>
      </c>
    </row>
    <row r="998" spans="1:1">
      <c r="A998" s="6" t="e">
        <f ca="1"/>
        <v>#NAME?</v>
      </c>
    </row>
    <row r="999" spans="1:1">
      <c r="A999" s="6" t="e">
        <f ca="1"/>
        <v>#NAME?</v>
      </c>
    </row>
    <row r="1000" spans="1:1">
      <c r="A1000" s="6" t="e">
        <f ca="1"/>
        <v>#NAME?</v>
      </c>
    </row>
    <row r="1001" spans="1:1">
      <c r="A1001" s="6" t="e">
        <f ca="1"/>
        <v>#NAME?</v>
      </c>
    </row>
    <row r="1002" spans="1:1">
      <c r="A1002" s="6" t="e">
        <f ca="1"/>
        <v>#NAME?</v>
      </c>
    </row>
    <row r="1003" spans="1:1">
      <c r="A1003" s="6" t="e">
        <f ca="1"/>
        <v>#NAME?</v>
      </c>
    </row>
    <row r="1004" spans="1:1">
      <c r="A1004" s="6" t="e">
        <f ca="1"/>
        <v>#NAME?</v>
      </c>
    </row>
    <row r="1005" spans="1:1">
      <c r="A1005" s="6" t="e">
        <f ca="1"/>
        <v>#NAME?</v>
      </c>
    </row>
    <row r="1006" spans="1:1">
      <c r="A1006" s="6" t="e">
        <f ca="1"/>
        <v>#NAME?</v>
      </c>
    </row>
    <row r="1007" spans="1:1">
      <c r="A1007" s="6" t="e">
        <f ca="1"/>
        <v>#NAME?</v>
      </c>
    </row>
    <row r="1008" spans="1:1">
      <c r="A1008" s="6" t="e">
        <f ca="1"/>
        <v>#NAME?</v>
      </c>
    </row>
    <row r="1009" spans="1:1">
      <c r="A1009" s="6" t="e">
        <f ca="1"/>
        <v>#NAME?</v>
      </c>
    </row>
    <row r="1010" spans="1:1">
      <c r="A1010" s="6" t="e">
        <f ca="1"/>
        <v>#NAME?</v>
      </c>
    </row>
    <row r="1011" spans="1:1">
      <c r="A1011" s="6" t="e">
        <f ca="1"/>
        <v>#NAME?</v>
      </c>
    </row>
    <row r="1012" spans="1:1">
      <c r="A1012" s="6" t="e">
        <f ca="1"/>
        <v>#NAME?</v>
      </c>
    </row>
    <row r="1013" spans="1:1">
      <c r="A1013" s="6" t="e">
        <f ca="1"/>
        <v>#NAME?</v>
      </c>
    </row>
    <row r="1014" spans="1:1">
      <c r="A1014" s="6" t="e">
        <f ca="1"/>
        <v>#NAME?</v>
      </c>
    </row>
    <row r="1015" spans="1:1">
      <c r="A1015" s="6" t="e">
        <f ca="1"/>
        <v>#NAME?</v>
      </c>
    </row>
    <row r="1016" spans="1:1">
      <c r="A1016" s="6" t="e">
        <f ca="1"/>
        <v>#NAME?</v>
      </c>
    </row>
    <row r="1017" spans="1:1">
      <c r="A1017" s="6" t="e">
        <f ca="1"/>
        <v>#NAME?</v>
      </c>
    </row>
    <row r="1018" spans="1:1">
      <c r="A1018" s="6" t="e">
        <f ca="1"/>
        <v>#NAME?</v>
      </c>
    </row>
    <row r="1019" spans="1:1">
      <c r="A1019" s="6" t="e">
        <f ca="1"/>
        <v>#NAME?</v>
      </c>
    </row>
    <row r="1020" spans="1:1">
      <c r="A1020" s="6" t="e">
        <f ca="1"/>
        <v>#NAME?</v>
      </c>
    </row>
    <row r="1021" spans="1:1">
      <c r="A1021" s="6" t="e">
        <f ca="1"/>
        <v>#NAME?</v>
      </c>
    </row>
    <row r="1022" spans="1:1">
      <c r="A1022" s="6" t="e">
        <f ca="1"/>
        <v>#NAME?</v>
      </c>
    </row>
    <row r="1023" spans="1:1">
      <c r="A1023" s="6" t="e">
        <f ca="1"/>
        <v>#NAME?</v>
      </c>
    </row>
    <row r="1024" spans="1:1">
      <c r="A1024" s="6" t="e">
        <f ca="1"/>
        <v>#NAME?</v>
      </c>
    </row>
    <row r="1025" spans="1:1">
      <c r="A1025" s="6" t="e">
        <f ca="1"/>
        <v>#NAME?</v>
      </c>
    </row>
    <row r="1026" spans="1:1">
      <c r="A1026" s="6" t="e">
        <f ca="1"/>
        <v>#NAME?</v>
      </c>
    </row>
    <row r="1027" spans="1:1">
      <c r="A1027" s="6" t="e">
        <f ca="1"/>
        <v>#NAME?</v>
      </c>
    </row>
    <row r="1028" spans="1:1">
      <c r="A1028" s="6" t="e">
        <f ca="1"/>
        <v>#NAME?</v>
      </c>
    </row>
    <row r="1029" spans="1:1">
      <c r="A1029" s="6" t="e">
        <f ca="1"/>
        <v>#NAME?</v>
      </c>
    </row>
    <row r="1030" spans="1:1">
      <c r="A1030" s="6" t="e">
        <f ca="1"/>
        <v>#NAME?</v>
      </c>
    </row>
    <row r="1031" spans="1:1">
      <c r="A1031" s="6" t="e">
        <f ca="1"/>
        <v>#NAME?</v>
      </c>
    </row>
    <row r="1032" spans="1:1">
      <c r="A1032" s="6" t="e">
        <f ca="1"/>
        <v>#NAME?</v>
      </c>
    </row>
    <row r="1033" spans="1:1">
      <c r="A1033" s="6" t="e">
        <f ca="1"/>
        <v>#NAME?</v>
      </c>
    </row>
    <row r="1034" spans="1:1">
      <c r="A1034" s="6" t="e">
        <f ca="1"/>
        <v>#NAME?</v>
      </c>
    </row>
    <row r="1035" spans="1:1">
      <c r="A1035" s="6" t="e">
        <f ca="1"/>
        <v>#NAME?</v>
      </c>
    </row>
    <row r="1036" spans="1:1">
      <c r="A1036" s="6" t="e">
        <f ca="1"/>
        <v>#NAME?</v>
      </c>
    </row>
    <row r="1037" spans="1:1">
      <c r="A1037" s="6" t="e">
        <f ca="1"/>
        <v>#NAME?</v>
      </c>
    </row>
    <row r="1038" spans="1:1">
      <c r="A1038" s="6" t="e">
        <f ca="1"/>
        <v>#NAME?</v>
      </c>
    </row>
    <row r="1039" spans="1:1">
      <c r="A1039" s="6" t="e">
        <f ca="1"/>
        <v>#NAME?</v>
      </c>
    </row>
    <row r="1040" spans="1:1">
      <c r="A1040" s="6" t="e">
        <f ca="1"/>
        <v>#NAME?</v>
      </c>
    </row>
    <row r="1041" spans="1:1">
      <c r="A1041" s="6" t="e">
        <f ca="1"/>
        <v>#NAME?</v>
      </c>
    </row>
    <row r="1042" spans="1:1">
      <c r="A1042" s="6" t="e">
        <f ca="1"/>
        <v>#NAME?</v>
      </c>
    </row>
    <row r="1043" spans="1:1">
      <c r="A1043" s="6" t="e">
        <f ca="1"/>
        <v>#NAME?</v>
      </c>
    </row>
    <row r="1044" spans="1:1">
      <c r="A1044" s="6" t="e">
        <f ca="1"/>
        <v>#NAME?</v>
      </c>
    </row>
    <row r="1045" spans="1:1">
      <c r="A1045" s="6" t="e">
        <f ca="1"/>
        <v>#NAME?</v>
      </c>
    </row>
    <row r="1046" spans="1:1">
      <c r="A1046" s="6" t="e">
        <f ca="1"/>
        <v>#NAME?</v>
      </c>
    </row>
    <row r="1047" spans="1:1">
      <c r="A1047" s="6" t="e">
        <f ca="1"/>
        <v>#NAME?</v>
      </c>
    </row>
    <row r="1048" spans="1:1">
      <c r="A1048" s="6" t="e">
        <f ca="1"/>
        <v>#NAME?</v>
      </c>
    </row>
    <row r="1049" spans="1:1">
      <c r="A1049" s="6" t="e">
        <f ca="1"/>
        <v>#NAME?</v>
      </c>
    </row>
    <row r="1050" spans="1:1">
      <c r="A1050" s="6" t="e">
        <f ca="1"/>
        <v>#NAME?</v>
      </c>
    </row>
    <row r="1051" spans="1:1">
      <c r="A1051" s="6" t="e">
        <f ca="1"/>
        <v>#NAME?</v>
      </c>
    </row>
    <row r="1052" spans="1:1">
      <c r="A1052" s="6" t="e">
        <f ca="1"/>
        <v>#NAME?</v>
      </c>
    </row>
    <row r="1053" spans="1:1">
      <c r="A1053" s="6" t="e">
        <f ca="1"/>
        <v>#NAME?</v>
      </c>
    </row>
    <row r="1054" spans="1:1">
      <c r="A1054" s="6" t="e">
        <f ca="1"/>
        <v>#NAME?</v>
      </c>
    </row>
    <row r="1055" spans="1:1">
      <c r="A1055" s="6" t="e">
        <f ca="1"/>
        <v>#NAME?</v>
      </c>
    </row>
    <row r="1056" spans="1:1">
      <c r="A1056" s="6" t="e">
        <f ca="1"/>
        <v>#NAME?</v>
      </c>
    </row>
    <row r="1057" spans="1:1">
      <c r="A1057" s="6" t="e">
        <f ca="1"/>
        <v>#NAME?</v>
      </c>
    </row>
    <row r="1058" spans="1:1">
      <c r="A1058" s="6" t="e">
        <f ca="1"/>
        <v>#NAME?</v>
      </c>
    </row>
    <row r="1059" spans="1:1">
      <c r="A1059" s="6" t="e">
        <f ca="1"/>
        <v>#NAME?</v>
      </c>
    </row>
    <row r="1060" spans="1:1">
      <c r="A1060" s="6" t="e">
        <f ca="1"/>
        <v>#NAME?</v>
      </c>
    </row>
    <row r="1061" spans="1:1">
      <c r="A1061" s="6" t="e">
        <f ca="1"/>
        <v>#NAME?</v>
      </c>
    </row>
    <row r="1062" spans="1:1">
      <c r="A1062" s="6" t="e">
        <f ca="1"/>
        <v>#NAME?</v>
      </c>
    </row>
    <row r="1063" spans="1:1">
      <c r="A1063" s="6" t="e">
        <f ca="1"/>
        <v>#NAME?</v>
      </c>
    </row>
    <row r="1064" spans="1:1">
      <c r="A1064" s="6" t="e">
        <f ca="1"/>
        <v>#NAME?</v>
      </c>
    </row>
    <row r="1065" spans="1:1">
      <c r="A1065" s="6" t="e">
        <f ca="1"/>
        <v>#NAME?</v>
      </c>
    </row>
    <row r="1066" spans="1:1">
      <c r="A1066" s="6" t="e">
        <f ca="1"/>
        <v>#NAME?</v>
      </c>
    </row>
    <row r="1067" spans="1:1">
      <c r="A1067" s="6" t="e">
        <f ca="1"/>
        <v>#NAME?</v>
      </c>
    </row>
    <row r="1068" spans="1:1">
      <c r="A1068" s="6" t="e">
        <f ca="1"/>
        <v>#NAME?</v>
      </c>
    </row>
    <row r="1069" spans="1:1">
      <c r="A1069" s="6" t="e">
        <f ca="1"/>
        <v>#NAME?</v>
      </c>
    </row>
    <row r="1070" spans="1:1">
      <c r="A1070" s="6" t="e">
        <f ca="1"/>
        <v>#NAME?</v>
      </c>
    </row>
    <row r="1071" spans="1:1">
      <c r="A1071" s="6" t="e">
        <f ca="1"/>
        <v>#NAME?</v>
      </c>
    </row>
    <row r="1072" spans="1:1">
      <c r="A1072" s="6" t="e">
        <f ca="1"/>
        <v>#NAME?</v>
      </c>
    </row>
    <row r="1073" spans="1:1">
      <c r="A1073" s="6" t="e">
        <f ca="1"/>
        <v>#NAME?</v>
      </c>
    </row>
    <row r="1074" spans="1:1">
      <c r="A1074" s="6" t="e">
        <f ca="1"/>
        <v>#NAME?</v>
      </c>
    </row>
    <row r="1075" spans="1:1">
      <c r="A1075" s="6" t="e">
        <f ca="1"/>
        <v>#NAME?</v>
      </c>
    </row>
    <row r="1076" spans="1:1">
      <c r="A1076" s="6" t="e">
        <f ca="1"/>
        <v>#NAME?</v>
      </c>
    </row>
    <row r="1077" spans="1:1">
      <c r="A1077" s="6" t="e">
        <f ca="1"/>
        <v>#NAME?</v>
      </c>
    </row>
    <row r="1078" spans="1:1">
      <c r="A1078" s="6" t="e">
        <f ca="1"/>
        <v>#NAME?</v>
      </c>
    </row>
    <row r="1079" spans="1:1">
      <c r="A1079" s="6" t="e">
        <f ca="1"/>
        <v>#NAME?</v>
      </c>
    </row>
    <row r="1080" spans="1:1">
      <c r="A1080" s="6" t="e">
        <f ca="1"/>
        <v>#NAME?</v>
      </c>
    </row>
    <row r="1081" spans="1:1">
      <c r="A1081" s="6" t="e">
        <f ca="1"/>
        <v>#NAME?</v>
      </c>
    </row>
    <row r="1082" spans="1:1">
      <c r="A1082" s="6" t="e">
        <f ca="1"/>
        <v>#NAME?</v>
      </c>
    </row>
    <row r="1083" spans="1:1">
      <c r="A1083" s="6" t="e">
        <f ca="1"/>
        <v>#NAME?</v>
      </c>
    </row>
    <row r="1084" spans="1:1">
      <c r="A1084" s="6" t="e">
        <f ca="1"/>
        <v>#NAME?</v>
      </c>
    </row>
    <row r="1085" spans="1:1">
      <c r="A1085" s="6" t="e">
        <f ca="1"/>
        <v>#NAME?</v>
      </c>
    </row>
    <row r="1086" spans="1:1">
      <c r="A1086" s="6" t="e">
        <f ca="1"/>
        <v>#NAME?</v>
      </c>
    </row>
    <row r="1087" spans="1:1">
      <c r="A1087" s="6" t="e">
        <f ca="1"/>
        <v>#NAME?</v>
      </c>
    </row>
    <row r="1088" spans="1:1">
      <c r="A1088" s="6" t="e">
        <f ca="1"/>
        <v>#NAME?</v>
      </c>
    </row>
    <row r="1089" spans="1:1">
      <c r="A1089" s="6" t="e">
        <f ca="1"/>
        <v>#NAME?</v>
      </c>
    </row>
    <row r="1090" spans="1:1">
      <c r="A1090" s="6" t="e">
        <f ca="1"/>
        <v>#NAME?</v>
      </c>
    </row>
    <row r="1091" spans="1:1">
      <c r="A1091" s="6" t="e">
        <f ca="1"/>
        <v>#NAME?</v>
      </c>
    </row>
    <row r="1092" spans="1:1">
      <c r="A1092" s="6" t="e">
        <f ca="1"/>
        <v>#NAME?</v>
      </c>
    </row>
    <row r="1093" spans="1:1">
      <c r="A1093" s="6" t="e">
        <f ca="1"/>
        <v>#NAME?</v>
      </c>
    </row>
    <row r="1094" spans="1:1">
      <c r="A1094" s="6" t="e">
        <f ca="1"/>
        <v>#NAME?</v>
      </c>
    </row>
    <row r="1095" spans="1:1">
      <c r="A1095" s="6" t="e">
        <f ca="1"/>
        <v>#NAME?</v>
      </c>
    </row>
    <row r="1096" spans="1:1">
      <c r="A1096" s="6" t="e">
        <f ca="1"/>
        <v>#NAME?</v>
      </c>
    </row>
    <row r="1097" spans="1:1">
      <c r="A1097" s="6" t="e">
        <f ca="1"/>
        <v>#NAME?</v>
      </c>
    </row>
    <row r="1098" spans="1:1">
      <c r="A1098" s="6" t="e">
        <f ca="1"/>
        <v>#NAME?</v>
      </c>
    </row>
    <row r="1099" spans="1:1">
      <c r="A1099" s="6" t="e">
        <f ca="1"/>
        <v>#NAME?</v>
      </c>
    </row>
    <row r="1100" spans="1:1">
      <c r="A1100" s="6" t="e">
        <f ca="1"/>
        <v>#NAME?</v>
      </c>
    </row>
    <row r="1101" spans="1:1">
      <c r="A1101" s="6" t="e">
        <f ca="1"/>
        <v>#NAME?</v>
      </c>
    </row>
    <row r="1102" spans="1:1">
      <c r="A1102" s="6" t="e">
        <f ca="1"/>
        <v>#NAME?</v>
      </c>
    </row>
    <row r="1103" spans="1:1">
      <c r="A1103" s="6" t="e">
        <f ca="1"/>
        <v>#NAME?</v>
      </c>
    </row>
    <row r="1104" spans="1:1">
      <c r="A1104" s="6" t="e">
        <f ca="1"/>
        <v>#NAME?</v>
      </c>
    </row>
    <row r="1105" spans="1:1">
      <c r="A1105" s="6" t="e">
        <f ca="1"/>
        <v>#NAME?</v>
      </c>
    </row>
    <row r="1106" spans="1:1">
      <c r="A1106" s="6" t="e">
        <f ca="1"/>
        <v>#NAME?</v>
      </c>
    </row>
    <row r="1107" spans="1:1">
      <c r="A1107" s="6" t="e">
        <f ca="1"/>
        <v>#NAME?</v>
      </c>
    </row>
    <row r="1108" spans="1:1">
      <c r="A1108" s="6" t="e">
        <f ca="1"/>
        <v>#NAME?</v>
      </c>
    </row>
    <row r="1109" spans="1:1">
      <c r="A1109" s="6" t="e">
        <f ca="1"/>
        <v>#NAME?</v>
      </c>
    </row>
    <row r="1110" spans="1:1">
      <c r="A1110" s="6" t="e">
        <f ca="1"/>
        <v>#NAME?</v>
      </c>
    </row>
    <row r="1111" spans="1:1">
      <c r="A1111" s="6" t="e">
        <f ca="1"/>
        <v>#NAME?</v>
      </c>
    </row>
    <row r="1112" spans="1:1">
      <c r="A1112" s="6" t="e">
        <f ca="1"/>
        <v>#NAME?</v>
      </c>
    </row>
    <row r="1113" spans="1:1">
      <c r="A1113" s="6" t="e">
        <f ca="1"/>
        <v>#NAME?</v>
      </c>
    </row>
    <row r="1114" spans="1:1">
      <c r="A1114" s="6" t="e">
        <f ca="1"/>
        <v>#NAME?</v>
      </c>
    </row>
    <row r="1115" spans="1:1">
      <c r="A1115" s="6" t="e">
        <f ca="1"/>
        <v>#NAME?</v>
      </c>
    </row>
    <row r="1116" spans="1:1">
      <c r="A1116" s="6" t="e">
        <f ca="1"/>
        <v>#NAME?</v>
      </c>
    </row>
    <row r="1117" spans="1:1">
      <c r="A1117" s="6" t="e">
        <f ca="1"/>
        <v>#NAME?</v>
      </c>
    </row>
    <row r="1118" spans="1:1">
      <c r="A1118" s="6" t="e">
        <f ca="1"/>
        <v>#NAME?</v>
      </c>
    </row>
    <row r="1119" spans="1:1">
      <c r="A1119" s="6" t="e">
        <f ca="1"/>
        <v>#NAME?</v>
      </c>
    </row>
    <row r="1120" spans="1:1">
      <c r="A1120" s="6" t="e">
        <f ca="1"/>
        <v>#NAME?</v>
      </c>
    </row>
    <row r="1121" spans="1:1">
      <c r="A1121" s="6" t="e">
        <f ca="1"/>
        <v>#NAME?</v>
      </c>
    </row>
    <row r="1122" spans="1:1">
      <c r="A1122" s="6" t="e">
        <f ca="1"/>
        <v>#NAME?</v>
      </c>
    </row>
    <row r="1123" spans="1:1">
      <c r="A1123" s="6" t="e">
        <f ca="1"/>
        <v>#NAME?</v>
      </c>
    </row>
    <row r="1124" spans="1:1">
      <c r="A1124" s="6" t="e">
        <f ca="1"/>
        <v>#NAME?</v>
      </c>
    </row>
    <row r="1125" spans="1:1">
      <c r="A1125" s="6" t="e">
        <f ca="1"/>
        <v>#NAME?</v>
      </c>
    </row>
    <row r="1126" spans="1:1">
      <c r="A1126" s="6" t="e">
        <f ca="1"/>
        <v>#NAME?</v>
      </c>
    </row>
    <row r="1127" spans="1:1">
      <c r="A1127" s="6" t="e">
        <f ca="1"/>
        <v>#NAME?</v>
      </c>
    </row>
    <row r="1128" spans="1:1">
      <c r="A1128" s="6" t="e">
        <f ca="1"/>
        <v>#NAME?</v>
      </c>
    </row>
    <row r="1129" spans="1:1">
      <c r="A1129" s="6" t="e">
        <f ca="1"/>
        <v>#NAME?</v>
      </c>
    </row>
    <row r="1130" spans="1:1">
      <c r="A1130" s="6" t="e">
        <f ca="1"/>
        <v>#NAME?</v>
      </c>
    </row>
    <row r="1131" spans="1:1">
      <c r="A1131" s="6" t="e">
        <f ca="1"/>
        <v>#NAME?</v>
      </c>
    </row>
    <row r="1132" spans="1:1">
      <c r="A1132" s="6" t="e">
        <f ca="1"/>
        <v>#NAME?</v>
      </c>
    </row>
    <row r="1133" spans="1:1">
      <c r="A1133" s="6" t="e">
        <f ca="1"/>
        <v>#NAME?</v>
      </c>
    </row>
    <row r="1134" spans="1:1">
      <c r="A1134" s="6" t="e">
        <f ca="1"/>
        <v>#NAME?</v>
      </c>
    </row>
    <row r="1135" spans="1:1">
      <c r="A1135" s="6" t="e">
        <f ca="1"/>
        <v>#NAME?</v>
      </c>
    </row>
    <row r="1136" spans="1:1">
      <c r="A1136" s="6" t="e">
        <f ca="1"/>
        <v>#NAME?</v>
      </c>
    </row>
    <row r="1137" spans="1:1">
      <c r="A1137" s="6" t="e">
        <f ca="1"/>
        <v>#NAME?</v>
      </c>
    </row>
    <row r="1138" spans="1:1">
      <c r="A1138" s="6" t="e">
        <f ca="1"/>
        <v>#NAME?</v>
      </c>
    </row>
    <row r="1139" spans="1:1">
      <c r="A1139" s="6" t="e">
        <f ca="1"/>
        <v>#NAME?</v>
      </c>
    </row>
    <row r="1140" spans="1:1">
      <c r="A1140" s="6" t="e">
        <f ca="1"/>
        <v>#NAME?</v>
      </c>
    </row>
    <row r="1141" spans="1:1">
      <c r="A1141" s="6" t="e">
        <f ca="1"/>
        <v>#NAME?</v>
      </c>
    </row>
    <row r="1142" spans="1:1">
      <c r="A1142" s="6" t="e">
        <f ca="1"/>
        <v>#NAME?</v>
      </c>
    </row>
    <row r="1143" spans="1:1">
      <c r="A1143" s="6" t="e">
        <f ca="1"/>
        <v>#NAME?</v>
      </c>
    </row>
    <row r="1144" spans="1:1">
      <c r="A1144" s="6" t="e">
        <f ca="1"/>
        <v>#NAME?</v>
      </c>
    </row>
    <row r="1145" spans="1:1">
      <c r="A1145" s="6" t="e">
        <f ca="1"/>
        <v>#NAME?</v>
      </c>
    </row>
    <row r="1146" spans="1:1">
      <c r="A1146" s="6" t="e">
        <f ca="1"/>
        <v>#NAME?</v>
      </c>
    </row>
    <row r="1147" spans="1:1">
      <c r="A1147" s="6" t="e">
        <f ca="1"/>
        <v>#NAME?</v>
      </c>
    </row>
    <row r="1148" spans="1:1">
      <c r="A1148" s="6" t="e">
        <f ca="1"/>
        <v>#NAME?</v>
      </c>
    </row>
    <row r="1149" spans="1:1">
      <c r="A1149" s="6" t="e">
        <f ca="1"/>
        <v>#NAME?</v>
      </c>
    </row>
    <row r="1150" spans="1:1">
      <c r="A1150" s="6" t="e">
        <f ca="1"/>
        <v>#NAME?</v>
      </c>
    </row>
    <row r="1151" spans="1:1">
      <c r="A1151" s="6" t="e">
        <f ca="1"/>
        <v>#NAME?</v>
      </c>
    </row>
    <row r="1152" spans="1:1">
      <c r="A1152" s="6" t="e">
        <f ca="1"/>
        <v>#NAME?</v>
      </c>
    </row>
    <row r="1153" spans="1:1">
      <c r="A1153" s="6" t="e">
        <f ca="1"/>
        <v>#NAME?</v>
      </c>
    </row>
    <row r="1154" spans="1:1">
      <c r="A1154" s="6" t="e">
        <f ca="1"/>
        <v>#NAME?</v>
      </c>
    </row>
    <row r="1155" spans="1:1">
      <c r="A1155" s="6" t="e">
        <f ca="1"/>
        <v>#NAME?</v>
      </c>
    </row>
    <row r="1156" spans="1:1">
      <c r="A1156" s="6" t="e">
        <f ca="1"/>
        <v>#NAME?</v>
      </c>
    </row>
    <row r="1157" spans="1:1">
      <c r="A1157" s="6" t="e">
        <f ca="1"/>
        <v>#NAME?</v>
      </c>
    </row>
    <row r="1158" spans="1:1">
      <c r="A1158" s="6" t="e">
        <f ca="1"/>
        <v>#NAME?</v>
      </c>
    </row>
    <row r="1159" spans="1:1">
      <c r="A1159" s="6" t="e">
        <f ca="1"/>
        <v>#NAME?</v>
      </c>
    </row>
    <row r="1160" spans="1:1">
      <c r="A1160" s="6" t="e">
        <f ca="1"/>
        <v>#NAME?</v>
      </c>
    </row>
    <row r="1161" spans="1:1">
      <c r="A1161" s="6" t="e">
        <f ca="1"/>
        <v>#NAME?</v>
      </c>
    </row>
    <row r="1162" spans="1:1">
      <c r="A1162" s="6" t="e">
        <f ca="1"/>
        <v>#NAME?</v>
      </c>
    </row>
    <row r="1163" spans="1:1">
      <c r="A1163" s="6" t="e">
        <f ca="1"/>
        <v>#NAME?</v>
      </c>
    </row>
    <row r="1164" spans="1:1">
      <c r="A1164" s="6" t="e">
        <f ca="1"/>
        <v>#NAME?</v>
      </c>
    </row>
    <row r="1165" spans="1:1">
      <c r="A1165" s="6" t="e">
        <f ca="1"/>
        <v>#NAME?</v>
      </c>
    </row>
    <row r="1166" spans="1:1">
      <c r="A1166" s="6" t="e">
        <f ca="1"/>
        <v>#NAME?</v>
      </c>
    </row>
    <row r="1167" spans="1:1">
      <c r="A1167" s="6" t="e">
        <f ca="1"/>
        <v>#NAME?</v>
      </c>
    </row>
    <row r="1168" spans="1:1">
      <c r="A1168" s="6" t="e">
        <f ca="1"/>
        <v>#NAME?</v>
      </c>
    </row>
    <row r="1169" spans="1:1">
      <c r="A1169" s="6" t="e">
        <f ca="1"/>
        <v>#NAME?</v>
      </c>
    </row>
    <row r="1170" spans="1:1">
      <c r="A1170" s="6" t="e">
        <f ca="1"/>
        <v>#NAME?</v>
      </c>
    </row>
    <row r="1171" spans="1:1">
      <c r="A1171" s="6" t="e">
        <f ca="1"/>
        <v>#NAME?</v>
      </c>
    </row>
    <row r="1172" spans="1:1">
      <c r="A1172" s="6" t="e">
        <f ca="1"/>
        <v>#NAME?</v>
      </c>
    </row>
    <row r="1173" spans="1:1">
      <c r="A1173" s="6" t="e">
        <f ca="1"/>
        <v>#NAME?</v>
      </c>
    </row>
    <row r="1174" spans="1:1">
      <c r="A1174" s="6" t="e">
        <f ca="1"/>
        <v>#NAME?</v>
      </c>
    </row>
    <row r="1175" spans="1:1">
      <c r="A1175" s="6" t="e">
        <f ca="1"/>
        <v>#NAME?</v>
      </c>
    </row>
    <row r="1176" spans="1:1">
      <c r="A1176" s="6" t="e">
        <f ca="1"/>
        <v>#NAME?</v>
      </c>
    </row>
    <row r="1177" spans="1:1">
      <c r="A1177" s="6" t="e">
        <f ca="1"/>
        <v>#NAME?</v>
      </c>
    </row>
    <row r="1178" spans="1:1">
      <c r="A1178" s="6" t="e">
        <f ca="1"/>
        <v>#NAME?</v>
      </c>
    </row>
    <row r="1179" spans="1:1">
      <c r="A1179" s="6" t="e">
        <f ca="1"/>
        <v>#NAME?</v>
      </c>
    </row>
    <row r="1180" spans="1:1">
      <c r="A1180" s="6" t="e">
        <f ca="1"/>
        <v>#NAME?</v>
      </c>
    </row>
    <row r="1181" spans="1:1">
      <c r="A1181" s="6" t="e">
        <f ca="1"/>
        <v>#NAME?</v>
      </c>
    </row>
    <row r="1182" spans="1:1">
      <c r="A1182" s="6" t="e">
        <f ca="1"/>
        <v>#NAME?</v>
      </c>
    </row>
    <row r="1183" spans="1:1">
      <c r="A1183" s="6" t="e">
        <f ca="1"/>
        <v>#NAME?</v>
      </c>
    </row>
    <row r="1184" spans="1:1">
      <c r="A1184" s="6" t="e">
        <f ca="1"/>
        <v>#NAME?</v>
      </c>
    </row>
    <row r="1185" spans="1:1">
      <c r="A1185" s="6" t="e">
        <f ca="1"/>
        <v>#NAME?</v>
      </c>
    </row>
    <row r="1186" spans="1:1">
      <c r="A1186" s="6" t="e">
        <f ca="1"/>
        <v>#NAME?</v>
      </c>
    </row>
    <row r="1187" spans="1:1">
      <c r="A1187" s="6" t="e">
        <f ca="1"/>
        <v>#NAME?</v>
      </c>
    </row>
    <row r="1188" spans="1:1">
      <c r="A1188" s="6" t="e">
        <f ca="1"/>
        <v>#NAME?</v>
      </c>
    </row>
    <row r="1189" spans="1:1">
      <c r="A1189" s="6" t="e">
        <f ca="1"/>
        <v>#NAME?</v>
      </c>
    </row>
    <row r="1190" spans="1:1">
      <c r="A1190" s="6" t="e">
        <f ca="1"/>
        <v>#NAME?</v>
      </c>
    </row>
    <row r="1191" spans="1:1">
      <c r="A1191" s="6" t="e">
        <f ca="1"/>
        <v>#NAME?</v>
      </c>
    </row>
    <row r="1192" spans="1:1">
      <c r="A1192" s="6" t="e">
        <f ca="1"/>
        <v>#NAME?</v>
      </c>
    </row>
    <row r="1193" spans="1:1">
      <c r="A1193" s="6" t="e">
        <f ca="1"/>
        <v>#NAME?</v>
      </c>
    </row>
    <row r="1194" spans="1:1">
      <c r="A1194" s="6" t="e">
        <f ca="1"/>
        <v>#NAME?</v>
      </c>
    </row>
    <row r="1195" spans="1:1">
      <c r="A1195" s="6" t="e">
        <f ca="1"/>
        <v>#NAME?</v>
      </c>
    </row>
    <row r="1196" spans="1:1">
      <c r="A1196" s="6" t="e">
        <f ca="1"/>
        <v>#NAME?</v>
      </c>
    </row>
    <row r="1197" spans="1:1">
      <c r="A1197" s="6" t="e">
        <f ca="1"/>
        <v>#NAME?</v>
      </c>
    </row>
    <row r="1198" spans="1:1">
      <c r="A1198" s="6" t="e">
        <f ca="1"/>
        <v>#NAME?</v>
      </c>
    </row>
    <row r="1199" spans="1:1">
      <c r="A1199" s="6" t="e">
        <f ca="1"/>
        <v>#NAME?</v>
      </c>
    </row>
    <row r="1200" spans="1:1">
      <c r="A1200" s="6" t="e">
        <f ca="1"/>
        <v>#NAME?</v>
      </c>
    </row>
    <row r="1201" spans="1:1">
      <c r="A1201" s="6" t="e">
        <f ca="1"/>
        <v>#NAME?</v>
      </c>
    </row>
    <row r="1202" spans="1:1">
      <c r="A1202" s="6" t="e">
        <f ca="1"/>
        <v>#NAME?</v>
      </c>
    </row>
    <row r="1203" spans="1:1">
      <c r="A1203" s="6" t="e">
        <f ca="1"/>
        <v>#NAME?</v>
      </c>
    </row>
    <row r="1204" spans="1:1">
      <c r="A1204" s="6" t="e">
        <f ca="1"/>
        <v>#NAME?</v>
      </c>
    </row>
    <row r="1205" spans="1:1">
      <c r="A1205" s="6" t="e">
        <f ca="1"/>
        <v>#NAME?</v>
      </c>
    </row>
    <row r="1206" spans="1:1">
      <c r="A1206" s="6" t="e">
        <f ca="1"/>
        <v>#NAME?</v>
      </c>
    </row>
    <row r="1207" spans="1:1">
      <c r="A1207" s="6" t="e">
        <f ca="1"/>
        <v>#NAME?</v>
      </c>
    </row>
    <row r="1208" spans="1:1">
      <c r="A1208" s="6" t="e">
        <f ca="1"/>
        <v>#NAME?</v>
      </c>
    </row>
    <row r="1209" spans="1:1">
      <c r="A1209" s="6" t="e">
        <f ca="1"/>
        <v>#NAME?</v>
      </c>
    </row>
    <row r="1210" spans="1:1">
      <c r="A1210" s="6" t="e">
        <f ca="1"/>
        <v>#NAME?</v>
      </c>
    </row>
    <row r="1211" spans="1:1">
      <c r="A1211" s="6" t="e">
        <f ca="1"/>
        <v>#NAME?</v>
      </c>
    </row>
    <row r="1212" spans="1:1">
      <c r="A1212" s="6" t="e">
        <f ca="1"/>
        <v>#NAME?</v>
      </c>
    </row>
    <row r="1213" spans="1:1">
      <c r="A1213" s="6" t="e">
        <f ca="1"/>
        <v>#NAME?</v>
      </c>
    </row>
    <row r="1214" spans="1:1">
      <c r="A1214" s="6" t="e">
        <f ca="1"/>
        <v>#NAME?</v>
      </c>
    </row>
    <row r="1215" spans="1:1">
      <c r="A1215" s="6" t="e">
        <f ca="1"/>
        <v>#NAME?</v>
      </c>
    </row>
    <row r="1216" spans="1:1">
      <c r="A1216" s="6" t="e">
        <f ca="1"/>
        <v>#NAME?</v>
      </c>
    </row>
    <row r="1217" spans="1:1">
      <c r="A1217" s="6" t="e">
        <f ca="1"/>
        <v>#NAME?</v>
      </c>
    </row>
    <row r="1218" spans="1:1">
      <c r="A1218" s="6" t="e">
        <f ca="1"/>
        <v>#NAME?</v>
      </c>
    </row>
    <row r="1219" spans="1:1">
      <c r="A1219" s="6" t="e">
        <f ca="1"/>
        <v>#NAME?</v>
      </c>
    </row>
    <row r="1220" spans="1:1">
      <c r="A1220" s="6" t="e">
        <f ca="1"/>
        <v>#NAME?</v>
      </c>
    </row>
    <row r="1221" spans="1:1">
      <c r="A1221" s="6" t="e">
        <f ca="1"/>
        <v>#NAME?</v>
      </c>
    </row>
    <row r="1222" spans="1:1">
      <c r="A1222" s="6" t="e">
        <f ca="1"/>
        <v>#NAME?</v>
      </c>
    </row>
    <row r="1223" spans="1:1">
      <c r="A1223" s="6" t="e">
        <f ca="1"/>
        <v>#NAME?</v>
      </c>
    </row>
    <row r="1224" spans="1:1">
      <c r="A1224" s="6" t="e">
        <f ca="1"/>
        <v>#NAME?</v>
      </c>
    </row>
    <row r="1225" spans="1:1">
      <c r="A1225" s="6" t="e">
        <f ca="1"/>
        <v>#NAME?</v>
      </c>
    </row>
    <row r="1226" spans="1:1">
      <c r="A1226" s="6" t="e">
        <f ca="1"/>
        <v>#NAME?</v>
      </c>
    </row>
    <row r="1227" spans="1:1">
      <c r="A1227" s="6" t="e">
        <f ca="1"/>
        <v>#NAME?</v>
      </c>
    </row>
    <row r="1228" spans="1:1">
      <c r="A1228" s="6" t="e">
        <f ca="1"/>
        <v>#NAME?</v>
      </c>
    </row>
    <row r="1229" spans="1:1">
      <c r="A1229" s="6" t="e">
        <f ca="1"/>
        <v>#NAME?</v>
      </c>
    </row>
    <row r="1230" spans="1:1">
      <c r="A1230" s="6" t="e">
        <f ca="1"/>
        <v>#NAME?</v>
      </c>
    </row>
    <row r="1231" spans="1:1">
      <c r="A1231" s="6" t="e">
        <f ca="1"/>
        <v>#NAME?</v>
      </c>
    </row>
    <row r="1232" spans="1:1">
      <c r="A1232" s="6" t="e">
        <f ca="1"/>
        <v>#NAME?</v>
      </c>
    </row>
    <row r="1233" spans="1:1">
      <c r="A1233" s="6" t="e">
        <f ca="1"/>
        <v>#NAME?</v>
      </c>
    </row>
    <row r="1234" spans="1:1">
      <c r="A1234" s="6" t="e">
        <f ca="1"/>
        <v>#NAME?</v>
      </c>
    </row>
    <row r="1235" spans="1:1">
      <c r="A1235" s="6" t="e">
        <f ca="1"/>
        <v>#NAME?</v>
      </c>
    </row>
    <row r="1236" spans="1:1">
      <c r="A1236" s="6" t="e">
        <f ca="1"/>
        <v>#NAME?</v>
      </c>
    </row>
    <row r="1237" spans="1:1">
      <c r="A1237" s="6" t="e">
        <f ca="1"/>
        <v>#NAME?</v>
      </c>
    </row>
    <row r="1238" spans="1:1">
      <c r="A1238" s="6" t="e">
        <f ca="1"/>
        <v>#NAME?</v>
      </c>
    </row>
    <row r="1239" spans="1:1">
      <c r="A1239" s="6" t="e">
        <f ca="1"/>
        <v>#NAME?</v>
      </c>
    </row>
    <row r="1240" spans="1:1">
      <c r="A1240" s="6" t="e">
        <f ca="1"/>
        <v>#NAME?</v>
      </c>
    </row>
    <row r="1241" spans="1:1">
      <c r="A1241" s="6" t="e">
        <f ca="1"/>
        <v>#NAME?</v>
      </c>
    </row>
    <row r="1242" spans="1:1">
      <c r="A1242" s="6" t="e">
        <f ca="1"/>
        <v>#NAME?</v>
      </c>
    </row>
    <row r="1243" spans="1:1">
      <c r="A1243" s="6" t="e">
        <f ca="1"/>
        <v>#NAME?</v>
      </c>
    </row>
    <row r="1244" spans="1:1">
      <c r="A1244" s="6" t="e">
        <f ca="1"/>
        <v>#NAME?</v>
      </c>
    </row>
    <row r="1245" spans="1:1">
      <c r="A1245" s="6" t="e">
        <f ca="1"/>
        <v>#NAME?</v>
      </c>
    </row>
    <row r="1246" spans="1:1">
      <c r="A1246" s="6" t="e">
        <f ca="1"/>
        <v>#NAME?</v>
      </c>
    </row>
    <row r="1247" spans="1:1">
      <c r="A1247" s="6" t="e">
        <f ca="1"/>
        <v>#NAME?</v>
      </c>
    </row>
    <row r="1248" spans="1:1">
      <c r="A1248" s="6" t="e">
        <f ca="1"/>
        <v>#NAME?</v>
      </c>
    </row>
    <row r="1249" spans="1:1">
      <c r="A1249" s="6" t="e">
        <f ca="1"/>
        <v>#NAME?</v>
      </c>
    </row>
    <row r="1250" spans="1:1">
      <c r="A1250" s="6" t="e">
        <f ca="1"/>
        <v>#NAME?</v>
      </c>
    </row>
    <row r="1251" spans="1:1">
      <c r="A1251" s="6" t="e">
        <f ca="1"/>
        <v>#NAME?</v>
      </c>
    </row>
    <row r="1252" spans="1:1">
      <c r="A1252" s="6" t="e">
        <f ca="1"/>
        <v>#NAME?</v>
      </c>
    </row>
    <row r="1253" spans="1:1">
      <c r="A1253" s="6" t="e">
        <f ca="1"/>
        <v>#NAME?</v>
      </c>
    </row>
    <row r="1254" spans="1:1">
      <c r="A1254" s="6" t="e">
        <f ca="1"/>
        <v>#NAME?</v>
      </c>
    </row>
    <row r="1255" spans="1:1">
      <c r="A1255" s="6" t="e">
        <f ca="1"/>
        <v>#NAME?</v>
      </c>
    </row>
    <row r="1256" spans="1:1">
      <c r="A1256" s="6" t="e">
        <f ca="1"/>
        <v>#NAME?</v>
      </c>
    </row>
    <row r="1257" spans="1:1">
      <c r="A1257" s="6" t="e">
        <f ca="1"/>
        <v>#NAME?</v>
      </c>
    </row>
    <row r="1258" spans="1:1">
      <c r="A1258" s="6" t="e">
        <f ca="1"/>
        <v>#NAME?</v>
      </c>
    </row>
    <row r="1259" spans="1:1">
      <c r="A1259" s="6" t="e">
        <f ca="1"/>
        <v>#NAME?</v>
      </c>
    </row>
    <row r="1260" spans="1:1">
      <c r="A1260" s="6" t="e">
        <f ca="1"/>
        <v>#NAME?</v>
      </c>
    </row>
    <row r="1261" spans="1:1">
      <c r="A1261" s="6" t="e">
        <f ca="1"/>
        <v>#NAME?</v>
      </c>
    </row>
    <row r="1262" spans="1:1">
      <c r="A1262" s="6" t="e">
        <f ca="1"/>
        <v>#NAME?</v>
      </c>
    </row>
    <row r="1263" spans="1:1">
      <c r="A1263" s="6" t="e">
        <f ca="1"/>
        <v>#NAME?</v>
      </c>
    </row>
    <row r="1264" spans="1:1">
      <c r="A1264" s="6" t="e">
        <f ca="1"/>
        <v>#NAME?</v>
      </c>
    </row>
    <row r="1265" spans="1:1">
      <c r="A1265" s="6" t="e">
        <f ca="1"/>
        <v>#NAME?</v>
      </c>
    </row>
    <row r="1266" spans="1:1">
      <c r="A1266" s="6" t="e">
        <f ca="1"/>
        <v>#NAME?</v>
      </c>
    </row>
    <row r="1267" spans="1:1">
      <c r="A1267" s="6" t="e">
        <f ca="1"/>
        <v>#NAME?</v>
      </c>
    </row>
    <row r="1268" spans="1:1">
      <c r="A1268" s="6" t="e">
        <f ca="1"/>
        <v>#NAME?</v>
      </c>
    </row>
    <row r="1269" spans="1:1">
      <c r="A1269" s="6" t="e">
        <f ca="1"/>
        <v>#NAME?</v>
      </c>
    </row>
    <row r="1270" spans="1:1">
      <c r="A1270" s="6" t="e">
        <f ca="1"/>
        <v>#NAME?</v>
      </c>
    </row>
    <row r="1271" spans="1:1">
      <c r="A1271" s="6" t="e">
        <f ca="1"/>
        <v>#NAME?</v>
      </c>
    </row>
    <row r="1272" spans="1:1">
      <c r="A1272" s="6" t="e">
        <f ca="1"/>
        <v>#NAME?</v>
      </c>
    </row>
    <row r="1273" spans="1:1">
      <c r="A1273" s="6" t="e">
        <f ca="1"/>
        <v>#NAME?</v>
      </c>
    </row>
    <row r="1274" spans="1:1">
      <c r="A1274" s="6" t="e">
        <f ca="1"/>
        <v>#NAME?</v>
      </c>
    </row>
    <row r="1275" spans="1:1">
      <c r="A1275" s="6" t="e">
        <f ca="1"/>
        <v>#NAME?</v>
      </c>
    </row>
    <row r="1276" spans="1:1">
      <c r="A1276" s="6" t="e">
        <f ca="1"/>
        <v>#NAME?</v>
      </c>
    </row>
    <row r="1277" spans="1:1">
      <c r="A1277" s="6" t="e">
        <f ca="1"/>
        <v>#NAME?</v>
      </c>
    </row>
    <row r="1278" spans="1:1">
      <c r="A1278" s="6" t="e">
        <f ca="1"/>
        <v>#NAME?</v>
      </c>
    </row>
    <row r="1279" spans="1:1">
      <c r="A1279" s="6" t="e">
        <f ca="1"/>
        <v>#NAME?</v>
      </c>
    </row>
    <row r="1280" spans="1:1">
      <c r="A1280" s="6" t="e">
        <f ca="1"/>
        <v>#NAME?</v>
      </c>
    </row>
    <row r="1281" spans="1:1">
      <c r="A1281" s="6" t="e">
        <f ca="1"/>
        <v>#NAME?</v>
      </c>
    </row>
    <row r="1282" spans="1:1">
      <c r="A1282" s="6" t="e">
        <f ca="1"/>
        <v>#NAME?</v>
      </c>
    </row>
    <row r="1283" spans="1:1">
      <c r="A1283" s="6" t="e">
        <f ca="1"/>
        <v>#NAME?</v>
      </c>
    </row>
    <row r="1284" spans="1:1">
      <c r="A1284" s="6" t="e">
        <f ca="1"/>
        <v>#NAME?</v>
      </c>
    </row>
    <row r="1285" spans="1:1">
      <c r="A1285" s="6" t="e">
        <f ca="1"/>
        <v>#NAME?</v>
      </c>
    </row>
    <row r="1286" spans="1:1">
      <c r="A1286" s="6" t="e">
        <f ca="1"/>
        <v>#NAME?</v>
      </c>
    </row>
    <row r="1287" spans="1:1">
      <c r="A1287" s="6" t="e">
        <f ca="1"/>
        <v>#NAME?</v>
      </c>
    </row>
    <row r="1288" spans="1:1">
      <c r="A1288" s="6" t="e">
        <f ca="1"/>
        <v>#NAME?</v>
      </c>
    </row>
    <row r="1289" spans="1:1">
      <c r="A1289" s="6" t="e">
        <f ca="1"/>
        <v>#NAME?</v>
      </c>
    </row>
    <row r="1290" spans="1:1">
      <c r="A1290" s="6" t="e">
        <f ca="1"/>
        <v>#NAME?</v>
      </c>
    </row>
    <row r="1291" spans="1:1">
      <c r="A1291" s="6" t="e">
        <f ca="1"/>
        <v>#NAME?</v>
      </c>
    </row>
    <row r="1292" spans="1:1">
      <c r="A1292" s="6" t="e">
        <f ca="1"/>
        <v>#NAME?</v>
      </c>
    </row>
    <row r="1293" spans="1:1">
      <c r="A1293" s="6" t="e">
        <f ca="1"/>
        <v>#NAME?</v>
      </c>
    </row>
    <row r="1294" spans="1:1">
      <c r="A1294" s="6" t="e">
        <f ca="1"/>
        <v>#NAME?</v>
      </c>
    </row>
    <row r="1295" spans="1:1">
      <c r="A1295" s="6" t="e">
        <f ca="1"/>
        <v>#NAME?</v>
      </c>
    </row>
    <row r="1296" spans="1:1">
      <c r="A1296" s="6" t="e">
        <f ca="1"/>
        <v>#NAME?</v>
      </c>
    </row>
    <row r="1297" spans="1:1">
      <c r="A1297" s="6" t="e">
        <f ca="1"/>
        <v>#NAME?</v>
      </c>
    </row>
    <row r="1298" spans="1:1">
      <c r="A1298" s="6" t="e">
        <f ca="1"/>
        <v>#NAME?</v>
      </c>
    </row>
    <row r="1299" spans="1:1">
      <c r="A1299" s="6" t="e">
        <f ca="1"/>
        <v>#NAME?</v>
      </c>
    </row>
    <row r="1300" spans="1:1">
      <c r="A1300" s="6" t="e">
        <f ca="1"/>
        <v>#NAME?</v>
      </c>
    </row>
    <row r="1301" spans="1:1">
      <c r="A1301" s="6" t="e">
        <f ca="1"/>
        <v>#NAME?</v>
      </c>
    </row>
    <row r="1302" spans="1:1">
      <c r="A1302" s="6" t="e">
        <f ca="1"/>
        <v>#NAME?</v>
      </c>
    </row>
    <row r="1303" spans="1:1">
      <c r="A1303" s="6" t="e">
        <f ca="1"/>
        <v>#NAME?</v>
      </c>
    </row>
    <row r="1304" spans="1:1">
      <c r="A1304" s="6" t="e">
        <f ca="1"/>
        <v>#NAME?</v>
      </c>
    </row>
    <row r="1305" spans="1:1">
      <c r="A1305" s="6" t="e">
        <f ca="1"/>
        <v>#NAME?</v>
      </c>
    </row>
    <row r="1306" spans="1:1">
      <c r="A1306" s="6" t="e">
        <f ca="1"/>
        <v>#NAME?</v>
      </c>
    </row>
    <row r="1307" spans="1:1">
      <c r="A1307" s="6" t="e">
        <f ca="1"/>
        <v>#NAME?</v>
      </c>
    </row>
    <row r="1308" spans="1:1">
      <c r="A1308" s="6" t="e">
        <f ca="1"/>
        <v>#NAME?</v>
      </c>
    </row>
    <row r="1309" spans="1:1">
      <c r="A1309" s="6" t="e">
        <f ca="1"/>
        <v>#NAME?</v>
      </c>
    </row>
    <row r="1310" spans="1:1">
      <c r="A1310" s="6" t="e">
        <f ca="1"/>
        <v>#NAME?</v>
      </c>
    </row>
    <row r="1311" spans="1:1">
      <c r="A1311" s="6" t="e">
        <f ca="1"/>
        <v>#NAME?</v>
      </c>
    </row>
    <row r="1312" spans="1:1">
      <c r="A1312" s="6" t="e">
        <f ca="1"/>
        <v>#NAME?</v>
      </c>
    </row>
    <row r="1313" spans="1:1">
      <c r="A1313" s="6" t="e">
        <f ca="1"/>
        <v>#NAME?</v>
      </c>
    </row>
    <row r="1314" spans="1:1">
      <c r="A1314" s="6" t="e">
        <f ca="1"/>
        <v>#NAME?</v>
      </c>
    </row>
    <row r="1315" spans="1:1">
      <c r="A1315" s="6" t="e">
        <f ca="1"/>
        <v>#NAME?</v>
      </c>
    </row>
    <row r="1316" spans="1:1">
      <c r="A1316" s="6" t="e">
        <f ca="1"/>
        <v>#NAME?</v>
      </c>
    </row>
    <row r="1317" spans="1:1">
      <c r="A1317" s="6" t="e">
        <f ca="1"/>
        <v>#NAME?</v>
      </c>
    </row>
    <row r="1318" spans="1:1">
      <c r="A1318" s="6" t="e">
        <f ca="1"/>
        <v>#NAME?</v>
      </c>
    </row>
    <row r="1319" spans="1:1">
      <c r="A1319" s="6" t="e">
        <f ca="1"/>
        <v>#NAME?</v>
      </c>
    </row>
    <row r="1320" spans="1:1">
      <c r="A1320" s="6" t="e">
        <f ca="1"/>
        <v>#NAME?</v>
      </c>
    </row>
    <row r="1321" spans="1:1">
      <c r="A1321" s="6" t="e">
        <f ca="1"/>
        <v>#NAME?</v>
      </c>
    </row>
    <row r="1322" spans="1:1">
      <c r="A1322" s="6" t="e">
        <f ca="1"/>
        <v>#NAME?</v>
      </c>
    </row>
    <row r="1323" spans="1:1">
      <c r="A1323" s="6" t="e">
        <f ca="1"/>
        <v>#NAME?</v>
      </c>
    </row>
    <row r="1324" spans="1:1">
      <c r="A1324" s="6" t="e">
        <f ca="1"/>
        <v>#NAME?</v>
      </c>
    </row>
    <row r="1325" spans="1:1">
      <c r="A1325" s="6" t="e">
        <f ca="1"/>
        <v>#NAME?</v>
      </c>
    </row>
    <row r="1326" spans="1:1">
      <c r="A1326" s="6" t="e">
        <f ca="1"/>
        <v>#NAME?</v>
      </c>
    </row>
    <row r="1327" spans="1:1">
      <c r="A1327" s="6" t="e">
        <f ca="1"/>
        <v>#NAME?</v>
      </c>
    </row>
    <row r="1328" spans="1:1">
      <c r="A1328" s="6" t="e">
        <f ca="1"/>
        <v>#NAME?</v>
      </c>
    </row>
    <row r="1329" spans="1:1">
      <c r="A1329" s="6" t="e">
        <f ca="1"/>
        <v>#NAME?</v>
      </c>
    </row>
    <row r="1330" spans="1:1">
      <c r="A1330" s="6" t="e">
        <f ca="1"/>
        <v>#NAME?</v>
      </c>
    </row>
    <row r="1331" spans="1:1">
      <c r="A1331" s="6" t="e">
        <f ca="1"/>
        <v>#NAME?</v>
      </c>
    </row>
    <row r="1332" spans="1:1">
      <c r="A1332" s="6" t="e">
        <f ca="1"/>
        <v>#NAME?</v>
      </c>
    </row>
    <row r="1333" spans="1:1">
      <c r="A1333" s="6" t="e">
        <f ca="1"/>
        <v>#NAME?</v>
      </c>
    </row>
    <row r="1334" spans="1:1">
      <c r="A1334" s="6" t="e">
        <f ca="1"/>
        <v>#NAME?</v>
      </c>
    </row>
    <row r="1335" spans="1:1">
      <c r="A1335" s="6" t="e">
        <f ca="1"/>
        <v>#NAME?</v>
      </c>
    </row>
    <row r="1336" spans="1:1">
      <c r="A1336" s="6" t="e">
        <f ca="1"/>
        <v>#NAME?</v>
      </c>
    </row>
    <row r="1337" spans="1:1">
      <c r="A1337" s="6" t="e">
        <f ca="1"/>
        <v>#NAME?</v>
      </c>
    </row>
    <row r="1338" spans="1:1">
      <c r="A1338" s="6" t="e">
        <f ca="1"/>
        <v>#NAME?</v>
      </c>
    </row>
    <row r="1339" spans="1:1">
      <c r="A1339" s="6" t="e">
        <f ca="1"/>
        <v>#NAME?</v>
      </c>
    </row>
    <row r="1340" spans="1:1">
      <c r="A1340" s="6" t="e">
        <f ca="1"/>
        <v>#NAME?</v>
      </c>
    </row>
    <row r="1341" spans="1:1">
      <c r="A1341" s="6" t="e">
        <f ca="1"/>
        <v>#NAME?</v>
      </c>
    </row>
    <row r="1342" spans="1:1">
      <c r="A1342" s="6" t="e">
        <f ca="1"/>
        <v>#NAME?</v>
      </c>
    </row>
    <row r="1343" spans="1:1">
      <c r="A1343" s="6" t="e">
        <f ca="1"/>
        <v>#NAME?</v>
      </c>
    </row>
    <row r="1344" spans="1:1">
      <c r="A1344" s="6" t="e">
        <f ca="1"/>
        <v>#NAME?</v>
      </c>
    </row>
    <row r="1345" spans="1:1">
      <c r="A1345" s="6" t="e">
        <f ca="1"/>
        <v>#NAME?</v>
      </c>
    </row>
    <row r="1346" spans="1:1">
      <c r="A1346" s="6" t="e">
        <f ca="1"/>
        <v>#NAME?</v>
      </c>
    </row>
    <row r="1347" spans="1:1">
      <c r="A1347" s="6" t="e">
        <f ca="1"/>
        <v>#NAME?</v>
      </c>
    </row>
    <row r="1348" spans="1:1">
      <c r="A1348" s="6" t="e">
        <f ca="1"/>
        <v>#NAME?</v>
      </c>
    </row>
    <row r="1349" spans="1:1">
      <c r="A1349" s="6" t="e">
        <f ca="1"/>
        <v>#NAME?</v>
      </c>
    </row>
    <row r="1350" spans="1:1">
      <c r="A1350" s="6" t="e">
        <f ca="1"/>
        <v>#NAME?</v>
      </c>
    </row>
    <row r="1351" spans="1:1">
      <c r="A1351" s="6" t="e">
        <f ca="1"/>
        <v>#NAME?</v>
      </c>
    </row>
    <row r="1352" spans="1:1">
      <c r="A1352" s="6" t="e">
        <f ca="1"/>
        <v>#NAME?</v>
      </c>
    </row>
    <row r="1353" spans="1:1">
      <c r="A1353" s="6" t="e">
        <f ca="1"/>
        <v>#NAME?</v>
      </c>
    </row>
    <row r="1354" spans="1:1">
      <c r="A1354" s="6" t="e">
        <f ca="1"/>
        <v>#NAME?</v>
      </c>
    </row>
    <row r="1355" spans="1:1">
      <c r="A1355" s="6" t="e">
        <f ca="1"/>
        <v>#NAME?</v>
      </c>
    </row>
    <row r="1356" spans="1:1">
      <c r="A1356" s="6" t="e">
        <f ca="1"/>
        <v>#NAME?</v>
      </c>
    </row>
    <row r="1357" spans="1:1">
      <c r="A1357" s="6" t="e">
        <f ca="1"/>
        <v>#NAME?</v>
      </c>
    </row>
    <row r="1358" spans="1:1">
      <c r="A1358" s="6" t="e">
        <f ca="1"/>
        <v>#NAME?</v>
      </c>
    </row>
    <row r="1359" spans="1:1">
      <c r="A1359" s="6" t="e">
        <f ca="1"/>
        <v>#NAME?</v>
      </c>
    </row>
    <row r="1360" spans="1:1">
      <c r="A1360" s="6" t="e">
        <f ca="1"/>
        <v>#NAME?</v>
      </c>
    </row>
    <row r="1361" spans="1:1">
      <c r="A1361" s="6" t="e">
        <f ca="1"/>
        <v>#NAME?</v>
      </c>
    </row>
    <row r="1362" spans="1:1">
      <c r="A1362" s="6" t="e">
        <f ca="1"/>
        <v>#NAME?</v>
      </c>
    </row>
    <row r="1363" spans="1:1">
      <c r="A1363" s="6" t="e">
        <f ca="1"/>
        <v>#NAME?</v>
      </c>
    </row>
    <row r="1364" spans="1:1">
      <c r="A1364" s="6" t="e">
        <f ca="1"/>
        <v>#NAME?</v>
      </c>
    </row>
    <row r="1365" spans="1:1">
      <c r="A1365" s="6" t="e">
        <f ca="1"/>
        <v>#NAME?</v>
      </c>
    </row>
    <row r="1366" spans="1:1">
      <c r="A1366" s="6" t="e">
        <f ca="1"/>
        <v>#NAME?</v>
      </c>
    </row>
    <row r="1367" spans="1:1">
      <c r="A1367" s="6" t="e">
        <f ca="1"/>
        <v>#NAME?</v>
      </c>
    </row>
    <row r="1368" spans="1:1">
      <c r="A1368" s="6" t="e">
        <f ca="1"/>
        <v>#NAME?</v>
      </c>
    </row>
    <row r="1369" spans="1:1">
      <c r="A1369" s="6" t="e">
        <f ca="1"/>
        <v>#NAME?</v>
      </c>
    </row>
    <row r="1370" spans="1:1">
      <c r="A1370" s="6" t="e">
        <f ca="1"/>
        <v>#NAME?</v>
      </c>
    </row>
    <row r="1371" spans="1:1">
      <c r="A1371" s="6" t="e">
        <f ca="1"/>
        <v>#NAME?</v>
      </c>
    </row>
    <row r="1372" spans="1:1">
      <c r="A1372" s="6" t="e">
        <f ca="1"/>
        <v>#NAME?</v>
      </c>
    </row>
    <row r="1373" spans="1:1">
      <c r="A1373" s="6" t="e">
        <f ca="1"/>
        <v>#NAME?</v>
      </c>
    </row>
    <row r="1374" spans="1:1">
      <c r="A1374" s="6" t="e">
        <f ca="1"/>
        <v>#NAME?</v>
      </c>
    </row>
    <row r="1375" spans="1:1">
      <c r="A1375" s="6" t="e">
        <f ca="1"/>
        <v>#NAME?</v>
      </c>
    </row>
    <row r="1376" spans="1:1">
      <c r="A1376" s="6" t="e">
        <f ca="1"/>
        <v>#NAME?</v>
      </c>
    </row>
    <row r="1377" spans="1:1">
      <c r="A1377" s="6" t="e">
        <f ca="1"/>
        <v>#NAME?</v>
      </c>
    </row>
    <row r="1378" spans="1:1">
      <c r="A1378" s="6" t="e">
        <f ca="1"/>
        <v>#NAME?</v>
      </c>
    </row>
    <row r="1379" spans="1:1">
      <c r="A1379" s="6" t="e">
        <f ca="1"/>
        <v>#NAME?</v>
      </c>
    </row>
    <row r="1380" spans="1:1">
      <c r="A1380" s="6" t="e">
        <f ca="1"/>
        <v>#NAME?</v>
      </c>
    </row>
    <row r="1381" spans="1:1">
      <c r="A1381" s="6" t="e">
        <f ca="1"/>
        <v>#NAME?</v>
      </c>
    </row>
    <row r="1382" spans="1:1">
      <c r="A1382" s="6" t="e">
        <f ca="1"/>
        <v>#NAME?</v>
      </c>
    </row>
    <row r="1383" spans="1:1">
      <c r="A1383" s="6" t="e">
        <f ca="1"/>
        <v>#NAME?</v>
      </c>
    </row>
    <row r="1384" spans="1:1">
      <c r="A1384" s="6" t="e">
        <f ca="1"/>
        <v>#NAME?</v>
      </c>
    </row>
    <row r="1385" spans="1:1">
      <c r="A1385" s="6" t="e">
        <f ca="1"/>
        <v>#NAME?</v>
      </c>
    </row>
    <row r="1386" spans="1:1">
      <c r="A1386" s="6" t="e">
        <f ca="1"/>
        <v>#NAME?</v>
      </c>
    </row>
    <row r="1387" spans="1:1">
      <c r="A1387" s="6" t="e">
        <f ca="1"/>
        <v>#NAME?</v>
      </c>
    </row>
    <row r="1388" spans="1:1">
      <c r="A1388" s="6" t="e">
        <f ca="1"/>
        <v>#NAME?</v>
      </c>
    </row>
    <row r="1389" spans="1:1">
      <c r="A1389" s="6" t="e">
        <f ca="1"/>
        <v>#NAME?</v>
      </c>
    </row>
    <row r="1390" spans="1:1">
      <c r="A1390" s="6" t="e">
        <f ca="1"/>
        <v>#NAME?</v>
      </c>
    </row>
    <row r="1391" spans="1:1">
      <c r="A1391" s="6" t="e">
        <f ca="1"/>
        <v>#NAME?</v>
      </c>
    </row>
    <row r="1392" spans="1:1">
      <c r="A1392" s="6" t="e">
        <f ca="1"/>
        <v>#NAME?</v>
      </c>
    </row>
    <row r="1393" spans="1:1">
      <c r="A1393" s="6" t="e">
        <f ca="1"/>
        <v>#NAME?</v>
      </c>
    </row>
    <row r="1394" spans="1:1">
      <c r="A1394" s="6" t="e">
        <f ca="1"/>
        <v>#NAME?</v>
      </c>
    </row>
    <row r="1395" spans="1:1">
      <c r="A1395" s="6" t="e">
        <f ca="1"/>
        <v>#NAME?</v>
      </c>
    </row>
    <row r="1396" spans="1:1">
      <c r="A1396" s="6" t="e">
        <f ca="1"/>
        <v>#NAME?</v>
      </c>
    </row>
    <row r="1397" spans="1:1">
      <c r="A1397" s="6" t="e">
        <f ca="1"/>
        <v>#NAME?</v>
      </c>
    </row>
    <row r="1398" spans="1:1">
      <c r="A1398" s="6" t="e">
        <f ca="1"/>
        <v>#NAME?</v>
      </c>
    </row>
    <row r="1399" spans="1:1">
      <c r="A1399" s="6" t="e">
        <f ca="1"/>
        <v>#NAME?</v>
      </c>
    </row>
    <row r="1400" spans="1:1">
      <c r="A1400" s="6" t="e">
        <f ca="1"/>
        <v>#NAME?</v>
      </c>
    </row>
    <row r="1401" spans="1:1">
      <c r="A1401" s="6" t="e">
        <f ca="1"/>
        <v>#NAME?</v>
      </c>
    </row>
    <row r="1402" spans="1:1">
      <c r="A1402" s="6" t="e">
        <f ca="1"/>
        <v>#NAME?</v>
      </c>
    </row>
    <row r="1403" spans="1:1">
      <c r="A1403" s="6" t="e">
        <f ca="1"/>
        <v>#NAME?</v>
      </c>
    </row>
    <row r="1404" spans="1:1">
      <c r="A1404" s="6" t="e">
        <f ca="1"/>
        <v>#NAME?</v>
      </c>
    </row>
    <row r="1405" spans="1:1">
      <c r="A1405" s="6" t="e">
        <f ca="1"/>
        <v>#NAME?</v>
      </c>
    </row>
    <row r="1406" spans="1:1">
      <c r="A1406" s="6" t="e">
        <f ca="1"/>
        <v>#NAME?</v>
      </c>
    </row>
    <row r="1407" spans="1:1">
      <c r="A1407" s="6" t="e">
        <f ca="1"/>
        <v>#NAME?</v>
      </c>
    </row>
    <row r="1408" spans="1:1">
      <c r="A1408" s="6" t="e">
        <f ca="1"/>
        <v>#NAME?</v>
      </c>
    </row>
    <row r="1409" spans="1:1">
      <c r="A1409" s="6" t="e">
        <f ca="1"/>
        <v>#NAME?</v>
      </c>
    </row>
    <row r="1410" spans="1:1">
      <c r="A1410" s="6" t="e">
        <f ca="1"/>
        <v>#NAME?</v>
      </c>
    </row>
    <row r="1411" spans="1:1">
      <c r="A1411" s="6" t="e">
        <f ca="1"/>
        <v>#NAME?</v>
      </c>
    </row>
    <row r="1412" spans="1:1">
      <c r="A1412" s="6" t="e">
        <f ca="1"/>
        <v>#NAME?</v>
      </c>
    </row>
    <row r="1413" spans="1:1">
      <c r="A1413" s="6" t="e">
        <f ca="1"/>
        <v>#NAME?</v>
      </c>
    </row>
    <row r="1414" spans="1:1">
      <c r="A1414" s="6" t="e">
        <f ca="1"/>
        <v>#NAME?</v>
      </c>
    </row>
    <row r="1415" spans="1:1">
      <c r="A1415" s="6" t="e">
        <f ca="1"/>
        <v>#NAME?</v>
      </c>
    </row>
    <row r="1416" spans="1:1">
      <c r="A1416" s="6" t="e">
        <f ca="1"/>
        <v>#NAME?</v>
      </c>
    </row>
    <row r="1417" spans="1:1">
      <c r="A1417" s="6" t="e">
        <f ca="1"/>
        <v>#NAME?</v>
      </c>
    </row>
    <row r="1418" spans="1:1">
      <c r="A1418" s="6" t="e">
        <f ca="1"/>
        <v>#NAME?</v>
      </c>
    </row>
    <row r="1419" spans="1:1">
      <c r="A1419" s="6" t="e">
        <f ca="1"/>
        <v>#NAME?</v>
      </c>
    </row>
    <row r="1420" spans="1:1">
      <c r="A1420" s="6" t="e">
        <f ca="1"/>
        <v>#NAME?</v>
      </c>
    </row>
    <row r="1421" spans="1:1">
      <c r="A1421" s="6" t="e">
        <f ca="1"/>
        <v>#NAME?</v>
      </c>
    </row>
    <row r="1422" spans="1:1">
      <c r="A1422" s="6" t="e">
        <f ca="1"/>
        <v>#NAME?</v>
      </c>
    </row>
    <row r="1423" spans="1:1">
      <c r="A1423" s="6" t="e">
        <f ca="1"/>
        <v>#NAME?</v>
      </c>
    </row>
    <row r="1424" spans="1:1">
      <c r="A1424" s="6" t="e">
        <f ca="1"/>
        <v>#NAME?</v>
      </c>
    </row>
    <row r="1425" spans="1:1">
      <c r="A1425" s="6" t="e">
        <f ca="1"/>
        <v>#NAME?</v>
      </c>
    </row>
    <row r="1426" spans="1:1">
      <c r="A1426" s="6" t="e">
        <f ca="1"/>
        <v>#NAME?</v>
      </c>
    </row>
    <row r="1427" spans="1:1">
      <c r="A1427" s="6" t="e">
        <f ca="1"/>
        <v>#NAME?</v>
      </c>
    </row>
    <row r="1428" spans="1:1">
      <c r="A1428" s="6" t="e">
        <f ca="1"/>
        <v>#NAME?</v>
      </c>
    </row>
    <row r="1429" spans="1:1">
      <c r="A1429" s="6" t="e">
        <f ca="1"/>
        <v>#NAME?</v>
      </c>
    </row>
    <row r="1430" spans="1:1">
      <c r="A1430" s="6" t="e">
        <f ca="1"/>
        <v>#NAME?</v>
      </c>
    </row>
    <row r="1431" spans="1:1">
      <c r="A1431" s="6" t="e">
        <f ca="1"/>
        <v>#NAME?</v>
      </c>
    </row>
    <row r="1432" spans="1:1">
      <c r="A1432" s="6" t="e">
        <f ca="1"/>
        <v>#NAME?</v>
      </c>
    </row>
    <row r="1433" spans="1:1">
      <c r="A1433" s="6" t="e">
        <f ca="1"/>
        <v>#NAME?</v>
      </c>
    </row>
    <row r="1434" spans="1:1">
      <c r="A1434" s="6" t="e">
        <f ca="1"/>
        <v>#NAME?</v>
      </c>
    </row>
    <row r="1435" spans="1:1">
      <c r="A1435" s="6" t="e">
        <f ca="1"/>
        <v>#NAME?</v>
      </c>
    </row>
    <row r="1436" spans="1:1">
      <c r="A1436" s="6" t="e">
        <f ca="1"/>
        <v>#NAME?</v>
      </c>
    </row>
    <row r="1437" spans="1:1">
      <c r="A1437" s="6" t="e">
        <f ca="1"/>
        <v>#NAME?</v>
      </c>
    </row>
    <row r="1438" spans="1:1">
      <c r="A1438" s="6" t="e">
        <f ca="1"/>
        <v>#NAME?</v>
      </c>
    </row>
    <row r="1439" spans="1:1">
      <c r="A1439" s="6" t="e">
        <f ca="1"/>
        <v>#NAME?</v>
      </c>
    </row>
    <row r="1440" spans="1:1">
      <c r="A1440" s="6" t="e">
        <f ca="1"/>
        <v>#NAME?</v>
      </c>
    </row>
    <row r="1441" spans="1:1">
      <c r="A1441" s="6" t="e">
        <f ca="1"/>
        <v>#NAME?</v>
      </c>
    </row>
    <row r="1442" spans="1:1">
      <c r="A1442" s="6" t="e">
        <f ca="1"/>
        <v>#NAME?</v>
      </c>
    </row>
    <row r="1443" spans="1:1">
      <c r="A1443" s="6" t="e">
        <f ca="1"/>
        <v>#NAME?</v>
      </c>
    </row>
    <row r="1444" spans="1:1">
      <c r="A1444" s="6" t="e">
        <f ca="1"/>
        <v>#NAME?</v>
      </c>
    </row>
    <row r="1445" spans="1:1">
      <c r="A1445" s="6" t="e">
        <f ca="1"/>
        <v>#NAME?</v>
      </c>
    </row>
    <row r="1446" spans="1:1">
      <c r="A1446" s="6" t="e">
        <f ca="1"/>
        <v>#NAME?</v>
      </c>
    </row>
    <row r="1447" spans="1:1">
      <c r="A1447" s="6" t="e">
        <f ca="1"/>
        <v>#NAME?</v>
      </c>
    </row>
    <row r="1448" spans="1:1">
      <c r="A1448" s="6" t="e">
        <f ca="1"/>
        <v>#NAME?</v>
      </c>
    </row>
    <row r="1449" spans="1:1">
      <c r="A1449" s="6" t="e">
        <f ca="1"/>
        <v>#NAME?</v>
      </c>
    </row>
    <row r="1450" spans="1:1">
      <c r="A1450" s="6" t="e">
        <f ca="1"/>
        <v>#NAME?</v>
      </c>
    </row>
    <row r="1451" spans="1:1">
      <c r="A1451" s="6" t="e">
        <f ca="1"/>
        <v>#NAME?</v>
      </c>
    </row>
    <row r="1452" spans="1:1">
      <c r="A1452" s="6" t="e">
        <f ca="1"/>
        <v>#NAME?</v>
      </c>
    </row>
    <row r="1453" spans="1:1">
      <c r="A1453" s="6" t="e">
        <f ca="1"/>
        <v>#NAME?</v>
      </c>
    </row>
    <row r="1454" spans="1:1">
      <c r="A1454" s="6" t="e">
        <f ca="1"/>
        <v>#NAME?</v>
      </c>
    </row>
    <row r="1455" spans="1:1">
      <c r="A1455" s="6" t="e">
        <f ca="1"/>
        <v>#NAME?</v>
      </c>
    </row>
    <row r="1456" spans="1:1">
      <c r="A1456" s="6" t="e">
        <f ca="1"/>
        <v>#NAME?</v>
      </c>
    </row>
    <row r="1457" spans="1:1">
      <c r="A1457" s="6" t="e">
        <f ca="1"/>
        <v>#NAME?</v>
      </c>
    </row>
    <row r="1458" spans="1:1">
      <c r="A1458" s="6" t="e">
        <f ca="1"/>
        <v>#NAME?</v>
      </c>
    </row>
    <row r="1459" spans="1:1">
      <c r="A1459" s="6" t="e">
        <f ca="1"/>
        <v>#NAME?</v>
      </c>
    </row>
    <row r="1460" spans="1:1">
      <c r="A1460" s="6" t="e">
        <f ca="1"/>
        <v>#NAME?</v>
      </c>
    </row>
    <row r="1461" spans="1:1">
      <c r="A1461" s="6" t="e">
        <f ca="1"/>
        <v>#NAME?</v>
      </c>
    </row>
    <row r="1462" spans="1:1">
      <c r="A1462" s="6" t="e">
        <f ca="1"/>
        <v>#NAME?</v>
      </c>
    </row>
    <row r="1463" spans="1:1">
      <c r="A1463" s="6" t="e">
        <f ca="1"/>
        <v>#NAME?</v>
      </c>
    </row>
    <row r="1464" spans="1:1">
      <c r="A1464" s="6" t="e">
        <f ca="1"/>
        <v>#NAME?</v>
      </c>
    </row>
    <row r="1465" spans="1:1">
      <c r="A1465" s="6" t="e">
        <f ca="1"/>
        <v>#NAME?</v>
      </c>
    </row>
    <row r="1466" spans="1:1">
      <c r="A1466" s="6" t="e">
        <f ca="1"/>
        <v>#NAME?</v>
      </c>
    </row>
    <row r="1467" spans="1:1">
      <c r="A1467" s="6" t="e">
        <f ca="1"/>
        <v>#NAME?</v>
      </c>
    </row>
    <row r="1468" spans="1:1">
      <c r="A1468" s="6" t="e">
        <f ca="1"/>
        <v>#NAME?</v>
      </c>
    </row>
    <row r="1469" spans="1:1">
      <c r="A1469" s="6" t="e">
        <f ca="1"/>
        <v>#NAME?</v>
      </c>
    </row>
    <row r="1470" spans="1:1">
      <c r="A1470" s="6" t="e">
        <f ca="1"/>
        <v>#NAME?</v>
      </c>
    </row>
    <row r="1471" spans="1:1">
      <c r="A1471" s="6" t="e">
        <f ca="1"/>
        <v>#NAME?</v>
      </c>
    </row>
    <row r="1472" spans="1:1">
      <c r="A1472" s="6" t="e">
        <f ca="1"/>
        <v>#NAME?</v>
      </c>
    </row>
    <row r="1473" spans="1:1">
      <c r="A1473" s="6" t="e">
        <f ca="1"/>
        <v>#NAME?</v>
      </c>
    </row>
    <row r="1474" spans="1:1">
      <c r="A1474" s="6" t="e">
        <f ca="1"/>
        <v>#NAME?</v>
      </c>
    </row>
    <row r="1475" spans="1:1">
      <c r="A1475" s="6" t="e">
        <f ca="1"/>
        <v>#NAME?</v>
      </c>
    </row>
    <row r="1476" spans="1:1">
      <c r="A1476" s="6" t="e">
        <f ca="1"/>
        <v>#NAME?</v>
      </c>
    </row>
    <row r="1477" spans="1:1">
      <c r="A1477" s="6" t="e">
        <f ca="1"/>
        <v>#NAME?</v>
      </c>
    </row>
    <row r="1478" spans="1:1">
      <c r="A1478" s="6" t="e">
        <f ca="1"/>
        <v>#NAME?</v>
      </c>
    </row>
    <row r="1479" spans="1:1">
      <c r="A1479" s="6" t="e">
        <f ca="1"/>
        <v>#NAME?</v>
      </c>
    </row>
    <row r="1480" spans="1:1">
      <c r="A1480" s="6" t="e">
        <f ca="1"/>
        <v>#NAME?</v>
      </c>
    </row>
    <row r="1481" spans="1:1">
      <c r="A1481" s="6" t="e">
        <f ca="1"/>
        <v>#NAME?</v>
      </c>
    </row>
    <row r="1482" spans="1:1">
      <c r="A1482" s="6" t="e">
        <f ca="1"/>
        <v>#NAME?</v>
      </c>
    </row>
    <row r="1483" spans="1:1">
      <c r="A1483" s="6" t="e">
        <f ca="1"/>
        <v>#NAME?</v>
      </c>
    </row>
    <row r="1484" spans="1:1">
      <c r="A1484" s="6" t="e">
        <f ca="1"/>
        <v>#NAME?</v>
      </c>
    </row>
    <row r="1485" spans="1:1">
      <c r="A1485" s="6" t="e">
        <f ca="1"/>
        <v>#NAME?</v>
      </c>
    </row>
    <row r="1486" spans="1:1">
      <c r="A1486" s="6" t="e">
        <f ca="1"/>
        <v>#NAME?</v>
      </c>
    </row>
    <row r="1487" spans="1:1">
      <c r="A1487" s="6" t="e">
        <f ca="1"/>
        <v>#NAME?</v>
      </c>
    </row>
    <row r="1488" spans="1:1">
      <c r="A1488" s="6" t="e">
        <f ca="1"/>
        <v>#NAME?</v>
      </c>
    </row>
    <row r="1489" spans="1:1">
      <c r="A1489" s="6" t="e">
        <f ca="1"/>
        <v>#NAME?</v>
      </c>
    </row>
    <row r="1490" spans="1:1">
      <c r="A1490" s="6" t="e">
        <f ca="1"/>
        <v>#NAME?</v>
      </c>
    </row>
    <row r="1491" spans="1:1">
      <c r="A1491" s="6" t="e">
        <f ca="1"/>
        <v>#NAME?</v>
      </c>
    </row>
    <row r="1492" spans="1:1">
      <c r="A1492" s="6" t="e">
        <f ca="1"/>
        <v>#NAME?</v>
      </c>
    </row>
    <row r="1493" spans="1:1">
      <c r="A1493" s="6" t="e">
        <f ca="1"/>
        <v>#NAME?</v>
      </c>
    </row>
    <row r="1494" spans="1:1">
      <c r="A1494" s="6" t="e">
        <f ca="1"/>
        <v>#NAME?</v>
      </c>
    </row>
    <row r="1495" spans="1:1">
      <c r="A1495" s="6" t="e">
        <f ca="1"/>
        <v>#NAME?</v>
      </c>
    </row>
    <row r="1496" spans="1:1">
      <c r="A1496" s="6" t="e">
        <f ca="1"/>
        <v>#NAME?</v>
      </c>
    </row>
    <row r="1497" spans="1:1">
      <c r="A1497" s="6" t="e">
        <f ca="1"/>
        <v>#NAME?</v>
      </c>
    </row>
    <row r="1498" spans="1:1">
      <c r="A1498" s="6" t="e">
        <f ca="1"/>
        <v>#NAME?</v>
      </c>
    </row>
    <row r="1499" spans="1:1">
      <c r="A1499" s="6" t="e">
        <f ca="1"/>
        <v>#NAME?</v>
      </c>
    </row>
    <row r="1500" spans="1:1">
      <c r="A1500" s="6" t="e">
        <f ca="1"/>
        <v>#NAME?</v>
      </c>
    </row>
    <row r="1501" spans="1:1">
      <c r="A1501" s="6" t="e">
        <f ca="1"/>
        <v>#NAME?</v>
      </c>
    </row>
    <row r="1502" spans="1:1">
      <c r="A1502" s="6" t="e">
        <f ca="1"/>
        <v>#NAME?</v>
      </c>
    </row>
    <row r="1503" spans="1:1">
      <c r="A1503" s="6" t="e">
        <f ca="1"/>
        <v>#NAME?</v>
      </c>
    </row>
    <row r="1504" spans="1:1">
      <c r="A1504" s="6" t="e">
        <f ca="1"/>
        <v>#NAME?</v>
      </c>
    </row>
    <row r="1505" spans="1:1">
      <c r="A1505" s="6" t="e">
        <f ca="1"/>
        <v>#NAME?</v>
      </c>
    </row>
    <row r="1506" spans="1:1">
      <c r="A1506" s="6" t="e">
        <f ca="1"/>
        <v>#NAME?</v>
      </c>
    </row>
    <row r="1507" spans="1:1">
      <c r="A1507" s="6" t="e">
        <f ca="1"/>
        <v>#NAME?</v>
      </c>
    </row>
    <row r="1508" spans="1:1">
      <c r="A1508" s="6" t="e">
        <f ca="1"/>
        <v>#NAME?</v>
      </c>
    </row>
    <row r="1509" spans="1:1">
      <c r="A1509" s="6" t="e">
        <f ca="1"/>
        <v>#NAME?</v>
      </c>
    </row>
    <row r="1510" spans="1:1">
      <c r="A1510" s="6" t="e">
        <f ca="1"/>
        <v>#NAME?</v>
      </c>
    </row>
    <row r="1511" spans="1:1">
      <c r="A1511" s="6" t="e">
        <f ca="1"/>
        <v>#NAME?</v>
      </c>
    </row>
    <row r="1512" spans="1:1">
      <c r="A1512" s="6" t="e">
        <f ca="1"/>
        <v>#NAME?</v>
      </c>
    </row>
    <row r="1513" spans="1:1">
      <c r="A1513" s="6" t="e">
        <f ca="1"/>
        <v>#NAME?</v>
      </c>
    </row>
    <row r="1514" spans="1:1">
      <c r="A1514" s="6" t="e">
        <f ca="1"/>
        <v>#NAME?</v>
      </c>
    </row>
    <row r="1515" spans="1:1">
      <c r="A1515" s="6" t="e">
        <f ca="1"/>
        <v>#NAME?</v>
      </c>
    </row>
    <row r="1516" spans="1:1">
      <c r="A1516" s="6" t="e">
        <f ca="1"/>
        <v>#NAME?</v>
      </c>
    </row>
    <row r="1517" spans="1:1">
      <c r="A1517" s="6" t="e">
        <f ca="1"/>
        <v>#NAME?</v>
      </c>
    </row>
    <row r="1518" spans="1:1">
      <c r="A1518" s="6" t="e">
        <f ca="1"/>
        <v>#NAME?</v>
      </c>
    </row>
    <row r="1519" spans="1:1">
      <c r="A1519" s="6" t="e">
        <f ca="1"/>
        <v>#NAME?</v>
      </c>
    </row>
    <row r="1520" spans="1:1">
      <c r="A1520" s="6" t="e">
        <f ca="1"/>
        <v>#NAME?</v>
      </c>
    </row>
    <row r="1521" spans="1:1">
      <c r="A1521" s="6" t="e">
        <f ca="1"/>
        <v>#NAME?</v>
      </c>
    </row>
    <row r="1522" spans="1:1">
      <c r="A1522" s="6" t="e">
        <f ca="1"/>
        <v>#NAME?</v>
      </c>
    </row>
    <row r="1523" spans="1:1">
      <c r="A1523" s="6" t="e">
        <f ca="1"/>
        <v>#NAME?</v>
      </c>
    </row>
    <row r="1524" spans="1:1">
      <c r="A1524" s="6" t="e">
        <f ca="1"/>
        <v>#NAME?</v>
      </c>
    </row>
    <row r="1525" spans="1:1">
      <c r="A1525" s="6" t="e">
        <f ca="1"/>
        <v>#NAME?</v>
      </c>
    </row>
    <row r="1526" spans="1:1">
      <c r="A1526" s="6" t="e">
        <f ca="1"/>
        <v>#NAME?</v>
      </c>
    </row>
    <row r="1527" spans="1:1">
      <c r="A1527" s="6" t="e">
        <f ca="1"/>
        <v>#NAME?</v>
      </c>
    </row>
    <row r="1528" spans="1:1">
      <c r="A1528" s="6" t="e">
        <f ca="1"/>
        <v>#NAME?</v>
      </c>
    </row>
    <row r="1529" spans="1:1">
      <c r="A1529" s="6" t="e">
        <f ca="1"/>
        <v>#NAME?</v>
      </c>
    </row>
    <row r="1530" spans="1:1">
      <c r="A1530" s="6" t="e">
        <f ca="1"/>
        <v>#NAME?</v>
      </c>
    </row>
    <row r="1531" spans="1:1">
      <c r="A1531" s="6" t="e">
        <f ca="1"/>
        <v>#NAME?</v>
      </c>
    </row>
    <row r="1532" spans="1:1">
      <c r="A1532" s="6" t="e">
        <f ca="1"/>
        <v>#NAME?</v>
      </c>
    </row>
    <row r="1533" spans="1:1">
      <c r="A1533" s="6" t="e">
        <f ca="1"/>
        <v>#NAME?</v>
      </c>
    </row>
    <row r="1534" spans="1:1">
      <c r="A1534" s="6" t="e">
        <f ca="1"/>
        <v>#NAME?</v>
      </c>
    </row>
    <row r="1535" spans="1:1">
      <c r="A1535" s="6" t="e">
        <f ca="1"/>
        <v>#NAME?</v>
      </c>
    </row>
    <row r="1536" spans="1:1">
      <c r="A1536" s="6" t="e">
        <f ca="1"/>
        <v>#NAME?</v>
      </c>
    </row>
    <row r="1537" spans="1:1">
      <c r="A1537" s="6" t="e">
        <f ca="1"/>
        <v>#NAME?</v>
      </c>
    </row>
    <row r="1538" spans="1:1">
      <c r="A1538" s="6" t="e">
        <f ca="1"/>
        <v>#NAME?</v>
      </c>
    </row>
    <row r="1539" spans="1:1">
      <c r="A1539" s="6" t="e">
        <f ca="1"/>
        <v>#NAME?</v>
      </c>
    </row>
    <row r="1540" spans="1:1">
      <c r="A1540" s="6" t="e">
        <f ca="1"/>
        <v>#NAME?</v>
      </c>
    </row>
    <row r="1541" spans="1:1">
      <c r="A1541" s="6" t="e">
        <f ca="1"/>
        <v>#NAME?</v>
      </c>
    </row>
    <row r="1542" spans="1:1">
      <c r="A1542" s="6" t="e">
        <f ca="1"/>
        <v>#NAME?</v>
      </c>
    </row>
    <row r="1543" spans="1:1">
      <c r="A1543" s="6" t="e">
        <f ca="1"/>
        <v>#NAME?</v>
      </c>
    </row>
    <row r="1544" spans="1:1">
      <c r="A1544" s="6" t="e">
        <f ca="1"/>
        <v>#NAME?</v>
      </c>
    </row>
    <row r="1545" spans="1:1">
      <c r="A1545" s="6" t="e">
        <f ca="1"/>
        <v>#NAME?</v>
      </c>
    </row>
    <row r="1546" spans="1:1">
      <c r="A1546" s="6" t="e">
        <f ca="1"/>
        <v>#NAME?</v>
      </c>
    </row>
    <row r="1547" spans="1:1">
      <c r="A1547" s="6" t="e">
        <f ca="1"/>
        <v>#NAME?</v>
      </c>
    </row>
    <row r="1548" spans="1:1">
      <c r="A1548" s="6" t="e">
        <f ca="1"/>
        <v>#NAME?</v>
      </c>
    </row>
    <row r="1549" spans="1:1">
      <c r="A1549" s="6" t="e">
        <f ca="1"/>
        <v>#NAME?</v>
      </c>
    </row>
    <row r="1550" spans="1:1">
      <c r="A1550" s="6" t="e">
        <f ca="1"/>
        <v>#NAME?</v>
      </c>
    </row>
    <row r="1551" spans="1:1">
      <c r="A1551" s="6" t="e">
        <f ca="1"/>
        <v>#NAME?</v>
      </c>
    </row>
    <row r="1552" spans="1:1">
      <c r="A1552" s="6" t="e">
        <f ca="1"/>
        <v>#NAME?</v>
      </c>
    </row>
    <row r="1553" spans="1:1">
      <c r="A1553" s="6" t="e">
        <f ca="1"/>
        <v>#NAME?</v>
      </c>
    </row>
    <row r="1554" spans="1:1">
      <c r="A1554" s="6" t="e">
        <f ca="1"/>
        <v>#NAME?</v>
      </c>
    </row>
    <row r="1555" spans="1:1">
      <c r="A1555" s="6" t="e">
        <f ca="1"/>
        <v>#NAME?</v>
      </c>
    </row>
    <row r="1556" spans="1:1">
      <c r="A1556" s="6" t="e">
        <f ca="1"/>
        <v>#NAME?</v>
      </c>
    </row>
    <row r="1557" spans="1:1">
      <c r="A1557" s="6" t="e">
        <f ca="1"/>
        <v>#NAME?</v>
      </c>
    </row>
    <row r="1558" spans="1:1">
      <c r="A1558" s="6" t="e">
        <f ca="1"/>
        <v>#NAME?</v>
      </c>
    </row>
    <row r="1559" spans="1:1">
      <c r="A1559" s="6" t="e">
        <f ca="1"/>
        <v>#NAME?</v>
      </c>
    </row>
    <row r="1560" spans="1:1">
      <c r="A1560" s="6" t="e">
        <f ca="1"/>
        <v>#NAME?</v>
      </c>
    </row>
    <row r="1561" spans="1:1">
      <c r="A1561" s="6" t="e">
        <f ca="1"/>
        <v>#NAME?</v>
      </c>
    </row>
    <row r="1562" spans="1:1">
      <c r="A1562" s="6" t="e">
        <f ca="1"/>
        <v>#NAME?</v>
      </c>
    </row>
    <row r="1563" spans="1:1">
      <c r="A1563" s="6" t="e">
        <f ca="1"/>
        <v>#NAME?</v>
      </c>
    </row>
    <row r="1564" spans="1:1">
      <c r="A1564" s="6" t="e">
        <f ca="1"/>
        <v>#NAME?</v>
      </c>
    </row>
    <row r="1565" spans="1:1">
      <c r="A1565" s="6" t="e">
        <f ca="1"/>
        <v>#NAME?</v>
      </c>
    </row>
    <row r="1566" spans="1:1">
      <c r="A1566" s="6" t="e">
        <f ca="1"/>
        <v>#NAME?</v>
      </c>
    </row>
    <row r="1567" spans="1:1">
      <c r="A1567" s="6" t="e">
        <f ca="1"/>
        <v>#NAME?</v>
      </c>
    </row>
    <row r="1568" spans="1:1">
      <c r="A1568" s="6" t="e">
        <f ca="1"/>
        <v>#NAME?</v>
      </c>
    </row>
    <row r="1569" spans="1:1">
      <c r="A1569" s="6" t="e">
        <f ca="1"/>
        <v>#NAME?</v>
      </c>
    </row>
    <row r="1570" spans="1:1">
      <c r="A1570" s="6" t="e">
        <f ca="1"/>
        <v>#NAME?</v>
      </c>
    </row>
    <row r="1571" spans="1:1">
      <c r="A1571" s="6" t="e">
        <f ca="1"/>
        <v>#NAME?</v>
      </c>
    </row>
    <row r="1572" spans="1:1">
      <c r="A1572" s="6" t="e">
        <f ca="1"/>
        <v>#NAME?</v>
      </c>
    </row>
    <row r="1573" spans="1:1">
      <c r="A1573" s="6" t="e">
        <f ca="1"/>
        <v>#NAME?</v>
      </c>
    </row>
    <row r="1574" spans="1:1">
      <c r="A1574" s="6" t="e">
        <f ca="1"/>
        <v>#NAME?</v>
      </c>
    </row>
    <row r="1575" spans="1:1">
      <c r="A1575" s="6" t="e">
        <f ca="1"/>
        <v>#NAME?</v>
      </c>
    </row>
    <row r="1576" spans="1:1">
      <c r="A1576" s="6" t="e">
        <f ca="1"/>
        <v>#NAME?</v>
      </c>
    </row>
    <row r="1577" spans="1:1">
      <c r="A1577" s="6" t="e">
        <f ca="1"/>
        <v>#NAME?</v>
      </c>
    </row>
    <row r="1578" spans="1:1">
      <c r="A1578" s="6" t="e">
        <f ca="1"/>
        <v>#NAME?</v>
      </c>
    </row>
    <row r="1579" spans="1:1">
      <c r="A1579" s="6" t="e">
        <f ca="1"/>
        <v>#NAME?</v>
      </c>
    </row>
    <row r="1580" spans="1:1">
      <c r="A1580" s="6" t="e">
        <f ca="1"/>
        <v>#NAME?</v>
      </c>
    </row>
    <row r="1581" spans="1:1">
      <c r="A1581" s="6" t="e">
        <f ca="1"/>
        <v>#NAME?</v>
      </c>
    </row>
    <row r="1582" spans="1:1">
      <c r="A1582" s="6" t="e">
        <f ca="1"/>
        <v>#NAME?</v>
      </c>
    </row>
    <row r="1583" spans="1:1">
      <c r="A1583" s="6" t="e">
        <f ca="1"/>
        <v>#NAME?</v>
      </c>
    </row>
    <row r="1584" spans="1:1">
      <c r="A1584" s="6" t="e">
        <f ca="1"/>
        <v>#NAME?</v>
      </c>
    </row>
    <row r="1585" spans="1:1">
      <c r="A1585" s="6" t="e">
        <f ca="1"/>
        <v>#NAME?</v>
      </c>
    </row>
    <row r="1586" spans="1:1">
      <c r="A1586" s="6" t="e">
        <f ca="1"/>
        <v>#NAME?</v>
      </c>
    </row>
    <row r="1587" spans="1:1">
      <c r="A1587" s="6" t="e">
        <f ca="1"/>
        <v>#NAME?</v>
      </c>
    </row>
    <row r="1588" spans="1:1">
      <c r="A1588" s="6" t="e">
        <f ca="1"/>
        <v>#NAME?</v>
      </c>
    </row>
    <row r="1589" spans="1:1">
      <c r="A1589" s="6" t="e">
        <f ca="1"/>
        <v>#NAME?</v>
      </c>
    </row>
    <row r="1590" spans="1:1">
      <c r="A1590" s="6" t="e">
        <f ca="1"/>
        <v>#NAME?</v>
      </c>
    </row>
    <row r="1591" spans="1:1">
      <c r="A1591" s="6" t="e">
        <f ca="1"/>
        <v>#NAME?</v>
      </c>
    </row>
    <row r="1592" spans="1:1">
      <c r="A1592" s="6" t="e">
        <f ca="1"/>
        <v>#NAME?</v>
      </c>
    </row>
    <row r="1593" spans="1:1">
      <c r="A1593" s="6" t="e">
        <f ca="1"/>
        <v>#NAME?</v>
      </c>
    </row>
    <row r="1594" spans="1:1">
      <c r="A1594" s="6" t="e">
        <f ca="1"/>
        <v>#NAME?</v>
      </c>
    </row>
    <row r="1595" spans="1:1">
      <c r="A1595" s="6" t="e">
        <f ca="1"/>
        <v>#NAME?</v>
      </c>
    </row>
    <row r="1596" spans="1:1">
      <c r="A1596" s="6" t="e">
        <f ca="1"/>
        <v>#NAME?</v>
      </c>
    </row>
    <row r="1597" spans="1:1">
      <c r="A1597" s="6" t="e">
        <f ca="1"/>
        <v>#NAME?</v>
      </c>
    </row>
    <row r="1598" spans="1:1">
      <c r="A1598" s="6" t="e">
        <f ca="1"/>
        <v>#NAME?</v>
      </c>
    </row>
    <row r="1599" spans="1:1">
      <c r="A1599" s="6" t="e">
        <f ca="1"/>
        <v>#NAME?</v>
      </c>
    </row>
    <row r="1600" spans="1:1">
      <c r="A1600" s="6" t="e">
        <f ca="1"/>
        <v>#NAME?</v>
      </c>
    </row>
    <row r="1601" spans="1:1">
      <c r="A1601" s="6" t="e">
        <f ca="1"/>
        <v>#NAME?</v>
      </c>
    </row>
    <row r="1602" spans="1:1">
      <c r="A1602" s="6" t="e">
        <f ca="1"/>
        <v>#NAME?</v>
      </c>
    </row>
    <row r="1603" spans="1:1">
      <c r="A1603" s="6" t="e">
        <f ca="1"/>
        <v>#NAME?</v>
      </c>
    </row>
    <row r="1604" spans="1:1">
      <c r="A1604" s="6" t="e">
        <f ca="1"/>
        <v>#NAME?</v>
      </c>
    </row>
    <row r="1605" spans="1:1">
      <c r="A1605" s="6" t="e">
        <f ca="1"/>
        <v>#NAME?</v>
      </c>
    </row>
    <row r="1606" spans="1:1">
      <c r="A1606" s="6" t="e">
        <f ca="1"/>
        <v>#NAME?</v>
      </c>
    </row>
    <row r="1607" spans="1:1">
      <c r="A1607" s="6" t="e">
        <f ca="1"/>
        <v>#NAME?</v>
      </c>
    </row>
    <row r="1608" spans="1:1">
      <c r="A1608" s="6" t="e">
        <f ca="1"/>
        <v>#NAME?</v>
      </c>
    </row>
    <row r="1609" spans="1:1">
      <c r="A1609" s="6" t="e">
        <f ca="1"/>
        <v>#NAME?</v>
      </c>
    </row>
    <row r="1610" spans="1:1">
      <c r="A1610" s="6" t="e">
        <f ca="1"/>
        <v>#NAME?</v>
      </c>
    </row>
    <row r="1611" spans="1:1">
      <c r="A1611" s="6" t="e">
        <f ca="1"/>
        <v>#NAME?</v>
      </c>
    </row>
    <row r="1612" spans="1:1">
      <c r="A1612" s="6" t="e">
        <f ca="1"/>
        <v>#NAME?</v>
      </c>
    </row>
    <row r="1613" spans="1:1">
      <c r="A1613" s="6" t="e">
        <f ca="1"/>
        <v>#NAME?</v>
      </c>
    </row>
    <row r="1614" spans="1:1">
      <c r="A1614" s="6" t="e">
        <f ca="1"/>
        <v>#NAME?</v>
      </c>
    </row>
    <row r="1615" spans="1:1">
      <c r="A1615" s="6" t="e">
        <f ca="1"/>
        <v>#NAME?</v>
      </c>
    </row>
    <row r="1616" spans="1:1">
      <c r="A1616" s="6" t="e">
        <f ca="1"/>
        <v>#NAME?</v>
      </c>
    </row>
    <row r="1617" spans="1:1">
      <c r="A1617" s="6" t="e">
        <f ca="1"/>
        <v>#NAME?</v>
      </c>
    </row>
    <row r="1618" spans="1:1">
      <c r="A1618" s="6" t="e">
        <f ca="1"/>
        <v>#NAME?</v>
      </c>
    </row>
    <row r="1619" spans="1:1">
      <c r="A1619" s="6" t="e">
        <f ca="1"/>
        <v>#NAME?</v>
      </c>
    </row>
    <row r="1620" spans="1:1">
      <c r="A1620" s="6" t="e">
        <f ca="1"/>
        <v>#NAME?</v>
      </c>
    </row>
    <row r="1621" spans="1:1">
      <c r="A1621" s="6" t="e">
        <f ca="1"/>
        <v>#NAME?</v>
      </c>
    </row>
    <row r="1622" spans="1:1">
      <c r="A1622" s="6" t="e">
        <f ca="1"/>
        <v>#NAME?</v>
      </c>
    </row>
    <row r="1623" spans="1:1">
      <c r="A1623" s="6" t="e">
        <f ca="1"/>
        <v>#NAME?</v>
      </c>
    </row>
    <row r="1624" spans="1:1">
      <c r="A1624" s="6" t="e">
        <f ca="1"/>
        <v>#NAME?</v>
      </c>
    </row>
    <row r="1625" spans="1:1">
      <c r="A1625" s="6" t="e">
        <f ca="1"/>
        <v>#NAME?</v>
      </c>
    </row>
    <row r="1626" spans="1:1">
      <c r="A1626" s="6" t="e">
        <f ca="1"/>
        <v>#NAME?</v>
      </c>
    </row>
    <row r="1627" spans="1:1">
      <c r="A1627" s="6" t="e">
        <f ca="1"/>
        <v>#NAME?</v>
      </c>
    </row>
    <row r="1628" spans="1:1">
      <c r="A1628" s="6" t="e">
        <f ca="1"/>
        <v>#NAME?</v>
      </c>
    </row>
    <row r="1629" spans="1:1">
      <c r="A1629" s="6" t="e">
        <f ca="1"/>
        <v>#NAME?</v>
      </c>
    </row>
    <row r="1630" spans="1:1">
      <c r="A1630" s="6" t="e">
        <f ca="1"/>
        <v>#NAME?</v>
      </c>
    </row>
    <row r="1631" spans="1:1">
      <c r="A1631" s="6" t="e">
        <f ca="1"/>
        <v>#NAME?</v>
      </c>
    </row>
    <row r="1632" spans="1:1">
      <c r="A1632" s="6" t="e">
        <f ca="1"/>
        <v>#NAME?</v>
      </c>
    </row>
    <row r="1633" spans="1:1">
      <c r="A1633" s="6" t="e">
        <f ca="1"/>
        <v>#NAME?</v>
      </c>
    </row>
    <row r="1634" spans="1:1">
      <c r="A1634" s="6" t="e">
        <f ca="1"/>
        <v>#NAME?</v>
      </c>
    </row>
    <row r="1635" spans="1:1">
      <c r="A1635" s="6" t="e">
        <f ca="1"/>
        <v>#NAME?</v>
      </c>
    </row>
    <row r="1636" spans="1:1">
      <c r="A1636" s="6" t="e">
        <f ca="1"/>
        <v>#NAME?</v>
      </c>
    </row>
    <row r="1637" spans="1:1">
      <c r="A1637" s="6" t="e">
        <f ca="1"/>
        <v>#NAME?</v>
      </c>
    </row>
    <row r="1638" spans="1:1">
      <c r="A1638" s="6" t="e">
        <f ca="1"/>
        <v>#NAME?</v>
      </c>
    </row>
    <row r="1639" spans="1:1">
      <c r="A1639" s="6" t="e">
        <f ca="1"/>
        <v>#NAME?</v>
      </c>
    </row>
    <row r="1640" spans="1:1">
      <c r="A1640" s="6" t="e">
        <f ca="1"/>
        <v>#NAME?</v>
      </c>
    </row>
    <row r="1641" spans="1:1">
      <c r="A1641" s="6" t="e">
        <f ca="1"/>
        <v>#NAME?</v>
      </c>
    </row>
    <row r="1642" spans="1:1">
      <c r="A1642" s="6" t="e">
        <f ca="1"/>
        <v>#NAME?</v>
      </c>
    </row>
    <row r="1643" spans="1:1">
      <c r="A1643" s="6" t="e">
        <f ca="1"/>
        <v>#NAME?</v>
      </c>
    </row>
    <row r="1644" spans="1:1">
      <c r="A1644" s="6" t="e">
        <f ca="1"/>
        <v>#NAME?</v>
      </c>
    </row>
    <row r="1645" spans="1:1">
      <c r="A1645" s="6" t="e">
        <f ca="1"/>
        <v>#NAME?</v>
      </c>
    </row>
    <row r="1646" spans="1:1">
      <c r="A1646" s="6" t="e">
        <f ca="1"/>
        <v>#NAME?</v>
      </c>
    </row>
    <row r="1647" spans="1:1">
      <c r="A1647" s="6" t="e">
        <f ca="1"/>
        <v>#NAME?</v>
      </c>
    </row>
    <row r="1648" spans="1:1">
      <c r="A1648" s="6" t="e">
        <f ca="1"/>
        <v>#NAME?</v>
      </c>
    </row>
    <row r="1649" spans="1:1">
      <c r="A1649" s="6" t="e">
        <f ca="1"/>
        <v>#NAME?</v>
      </c>
    </row>
    <row r="1650" spans="1:1">
      <c r="A1650" s="6" t="e">
        <f ca="1"/>
        <v>#NAME?</v>
      </c>
    </row>
    <row r="1651" spans="1:1">
      <c r="A1651" s="6" t="e">
        <f ca="1"/>
        <v>#NAME?</v>
      </c>
    </row>
    <row r="1652" spans="1:1">
      <c r="A1652" s="6" t="e">
        <f ca="1"/>
        <v>#NAME?</v>
      </c>
    </row>
    <row r="1653" spans="1:1">
      <c r="A1653" s="6" t="e">
        <f ca="1"/>
        <v>#NAME?</v>
      </c>
    </row>
    <row r="1654" spans="1:1">
      <c r="A1654" s="6" t="e">
        <f ca="1"/>
        <v>#NAME?</v>
      </c>
    </row>
    <row r="1655" spans="1:1">
      <c r="A1655" s="6" t="e">
        <f ca="1"/>
        <v>#NAME?</v>
      </c>
    </row>
    <row r="1656" spans="1:1">
      <c r="A1656" s="6" t="e">
        <f ca="1"/>
        <v>#NAME?</v>
      </c>
    </row>
    <row r="1657" spans="1:1">
      <c r="A1657" s="6" t="e">
        <f ca="1"/>
        <v>#NAME?</v>
      </c>
    </row>
    <row r="1658" spans="1:1">
      <c r="A1658" s="6" t="e">
        <f ca="1"/>
        <v>#NAME?</v>
      </c>
    </row>
    <row r="1659" spans="1:1">
      <c r="A1659" s="6" t="e">
        <f ca="1"/>
        <v>#NAME?</v>
      </c>
    </row>
    <row r="1660" spans="1:1">
      <c r="A1660" s="6" t="e">
        <f ca="1"/>
        <v>#NAME?</v>
      </c>
    </row>
    <row r="1661" spans="1:1">
      <c r="A1661" s="6" t="e">
        <f ca="1"/>
        <v>#NAME?</v>
      </c>
    </row>
    <row r="1662" spans="1:1">
      <c r="A1662" s="6" t="e">
        <f ca="1"/>
        <v>#NAME?</v>
      </c>
    </row>
    <row r="1663" spans="1:1">
      <c r="A1663" s="6" t="e">
        <f ca="1"/>
        <v>#NAME?</v>
      </c>
    </row>
    <row r="1664" spans="1:1">
      <c r="A1664" s="6" t="e">
        <f ca="1"/>
        <v>#NAME?</v>
      </c>
    </row>
    <row r="1665" spans="1:1">
      <c r="A1665" s="6" t="e">
        <f ca="1"/>
        <v>#NAME?</v>
      </c>
    </row>
    <row r="1666" spans="1:1">
      <c r="A1666" s="6" t="e">
        <f ca="1"/>
        <v>#NAME?</v>
      </c>
    </row>
    <row r="1667" spans="1:1">
      <c r="A1667" s="6" t="e">
        <f ca="1"/>
        <v>#NAME?</v>
      </c>
    </row>
    <row r="1668" spans="1:1">
      <c r="A1668" s="6" t="e">
        <f ca="1"/>
        <v>#NAME?</v>
      </c>
    </row>
    <row r="1669" spans="1:1">
      <c r="A1669" s="6" t="e">
        <f ca="1"/>
        <v>#NAME?</v>
      </c>
    </row>
    <row r="1670" spans="1:1">
      <c r="A1670" s="6" t="e">
        <f ca="1"/>
        <v>#NAME?</v>
      </c>
    </row>
    <row r="1671" spans="1:1">
      <c r="A1671" s="6" t="e">
        <f ca="1"/>
        <v>#NAME?</v>
      </c>
    </row>
    <row r="1672" spans="1:1">
      <c r="A1672" s="6" t="e">
        <f ca="1"/>
        <v>#NAME?</v>
      </c>
    </row>
    <row r="1673" spans="1:1">
      <c r="A1673" s="6" t="e">
        <f ca="1"/>
        <v>#NAME?</v>
      </c>
    </row>
    <row r="1674" spans="1:1">
      <c r="A1674" s="6" t="e">
        <f ca="1"/>
        <v>#NAME?</v>
      </c>
    </row>
    <row r="1675" spans="1:1">
      <c r="A1675" s="6" t="e">
        <f ca="1"/>
        <v>#NAME?</v>
      </c>
    </row>
    <row r="1676" spans="1:1">
      <c r="A1676" s="6" t="e">
        <f ca="1"/>
        <v>#NAME?</v>
      </c>
    </row>
    <row r="1677" spans="1:1">
      <c r="A1677" s="6" t="e">
        <f ca="1"/>
        <v>#NAME?</v>
      </c>
    </row>
    <row r="1678" spans="1:1">
      <c r="A1678" s="6" t="e">
        <f ca="1"/>
        <v>#NAME?</v>
      </c>
    </row>
    <row r="1679" spans="1:1">
      <c r="A1679" s="6" t="e">
        <f ca="1"/>
        <v>#NAME?</v>
      </c>
    </row>
    <row r="1680" spans="1:1">
      <c r="A1680" s="6" t="e">
        <f ca="1"/>
        <v>#NAME?</v>
      </c>
    </row>
    <row r="1681" spans="1:1">
      <c r="A1681" s="6" t="e">
        <f ca="1"/>
        <v>#NAME?</v>
      </c>
    </row>
    <row r="1682" spans="1:1">
      <c r="A1682" s="6" t="e">
        <f ca="1"/>
        <v>#NAME?</v>
      </c>
    </row>
    <row r="1683" spans="1:1">
      <c r="A1683" s="6" t="e">
        <f ca="1"/>
        <v>#NAME?</v>
      </c>
    </row>
    <row r="1684" spans="1:1">
      <c r="A1684" s="6" t="e">
        <f ca="1"/>
        <v>#NAME?</v>
      </c>
    </row>
    <row r="1685" spans="1:1">
      <c r="A1685" s="6" t="e">
        <f ca="1"/>
        <v>#NAME?</v>
      </c>
    </row>
    <row r="1686" spans="1:1">
      <c r="A1686" s="6" t="e">
        <f ca="1"/>
        <v>#NAME?</v>
      </c>
    </row>
    <row r="1687" spans="1:1">
      <c r="A1687" s="6" t="e">
        <f ca="1"/>
        <v>#NAME?</v>
      </c>
    </row>
    <row r="1688" spans="1:1">
      <c r="A1688" s="6" t="e">
        <f ca="1"/>
        <v>#NAME?</v>
      </c>
    </row>
    <row r="1689" spans="1:1">
      <c r="A1689" s="6" t="e">
        <f ca="1"/>
        <v>#NAME?</v>
      </c>
    </row>
    <row r="1690" spans="1:1">
      <c r="A1690" s="6" t="e">
        <f ca="1"/>
        <v>#NAME?</v>
      </c>
    </row>
    <row r="1691" spans="1:1">
      <c r="A1691" s="6" t="e">
        <f ca="1"/>
        <v>#NAME?</v>
      </c>
    </row>
    <row r="1692" spans="1:1">
      <c r="A1692" s="6" t="e">
        <f ca="1"/>
        <v>#NAME?</v>
      </c>
    </row>
    <row r="1693" spans="1:1">
      <c r="A1693" s="6" t="e">
        <f ca="1"/>
        <v>#NAME?</v>
      </c>
    </row>
    <row r="1694" spans="1:1">
      <c r="A1694" s="6" t="e">
        <f ca="1"/>
        <v>#NAME?</v>
      </c>
    </row>
    <row r="1695" spans="1:1">
      <c r="A1695" s="6" t="e">
        <f ca="1"/>
        <v>#NAME?</v>
      </c>
    </row>
    <row r="1696" spans="1:1">
      <c r="A1696" s="6" t="e">
        <f ca="1"/>
        <v>#NAME?</v>
      </c>
    </row>
    <row r="1697" spans="1:1">
      <c r="A1697" s="6" t="e">
        <f ca="1"/>
        <v>#NAME?</v>
      </c>
    </row>
    <row r="1698" spans="1:1">
      <c r="A1698" s="6" t="e">
        <f ca="1"/>
        <v>#NAME?</v>
      </c>
    </row>
    <row r="1699" spans="1:1">
      <c r="A1699" s="6" t="e">
        <f ca="1"/>
        <v>#NAME?</v>
      </c>
    </row>
    <row r="1700" spans="1:1">
      <c r="A1700" s="6" t="e">
        <f ca="1"/>
        <v>#NAME?</v>
      </c>
    </row>
    <row r="1701" spans="1:1">
      <c r="A1701" s="6" t="e">
        <f ca="1"/>
        <v>#NAME?</v>
      </c>
    </row>
    <row r="1702" spans="1:1">
      <c r="A1702" s="6" t="e">
        <f ca="1"/>
        <v>#NAME?</v>
      </c>
    </row>
    <row r="1703" spans="1:1">
      <c r="A1703" s="6" t="e">
        <f ca="1"/>
        <v>#NAME?</v>
      </c>
    </row>
    <row r="1704" spans="1:1">
      <c r="A1704" s="6" t="e">
        <f ca="1"/>
        <v>#NAME?</v>
      </c>
    </row>
    <row r="1705" spans="1:1">
      <c r="A1705" s="6" t="e">
        <f ca="1"/>
        <v>#NAME?</v>
      </c>
    </row>
    <row r="1706" spans="1:1">
      <c r="A1706" s="6" t="e">
        <f ca="1"/>
        <v>#NAME?</v>
      </c>
    </row>
    <row r="1707" spans="1:1">
      <c r="A1707" s="6" t="e">
        <f ca="1"/>
        <v>#NAME?</v>
      </c>
    </row>
    <row r="1708" spans="1:1">
      <c r="A1708" s="6" t="e">
        <f ca="1"/>
        <v>#NAME?</v>
      </c>
    </row>
    <row r="1709" spans="1:1">
      <c r="A1709" s="6" t="e">
        <f ca="1"/>
        <v>#NAME?</v>
      </c>
    </row>
    <row r="1710" spans="1:1">
      <c r="A1710" s="6" t="e">
        <f ca="1"/>
        <v>#NAME?</v>
      </c>
    </row>
    <row r="1711" spans="1:1">
      <c r="A1711" s="6" t="e">
        <f ca="1"/>
        <v>#NAME?</v>
      </c>
    </row>
    <row r="1712" spans="1:1">
      <c r="A1712" s="6" t="e">
        <f ca="1"/>
        <v>#NAME?</v>
      </c>
    </row>
    <row r="1713" spans="1:1">
      <c r="A1713" s="6" t="e">
        <f ca="1"/>
        <v>#NAME?</v>
      </c>
    </row>
    <row r="1714" spans="1:1">
      <c r="A1714" s="6" t="e">
        <f ca="1"/>
        <v>#NAME?</v>
      </c>
    </row>
    <row r="1715" spans="1:1">
      <c r="A1715" s="6" t="e">
        <f ca="1"/>
        <v>#NAME?</v>
      </c>
    </row>
    <row r="1716" spans="1:1">
      <c r="A1716" s="6" t="e">
        <f ca="1"/>
        <v>#NAME?</v>
      </c>
    </row>
    <row r="1717" spans="1:1">
      <c r="A1717" s="6" t="e">
        <f ca="1"/>
        <v>#NAME?</v>
      </c>
    </row>
    <row r="1718" spans="1:1">
      <c r="A1718" s="6" t="e">
        <f ca="1"/>
        <v>#NAME?</v>
      </c>
    </row>
    <row r="1719" spans="1:1">
      <c r="A1719" s="6" t="e">
        <f ca="1"/>
        <v>#NAME?</v>
      </c>
    </row>
    <row r="1720" spans="1:1">
      <c r="A1720" s="6" t="e">
        <f ca="1"/>
        <v>#NAME?</v>
      </c>
    </row>
    <row r="1721" spans="1:1">
      <c r="A1721" s="6" t="e">
        <f ca="1"/>
        <v>#NAME?</v>
      </c>
    </row>
    <row r="1722" spans="1:1">
      <c r="A1722" s="6" t="e">
        <f ca="1"/>
        <v>#NAME?</v>
      </c>
    </row>
    <row r="1723" spans="1:1">
      <c r="A1723" s="6" t="e">
        <f ca="1"/>
        <v>#NAME?</v>
      </c>
    </row>
    <row r="1724" spans="1:1">
      <c r="A1724" s="6" t="e">
        <f ca="1"/>
        <v>#NAME?</v>
      </c>
    </row>
    <row r="1725" spans="1:1">
      <c r="A1725" s="6" t="e">
        <f ca="1"/>
        <v>#NAME?</v>
      </c>
    </row>
    <row r="1726" spans="1:1">
      <c r="A1726" s="6" t="e">
        <f ca="1"/>
        <v>#NAME?</v>
      </c>
    </row>
    <row r="1727" spans="1:1">
      <c r="A1727" s="6" t="e">
        <f ca="1"/>
        <v>#NAME?</v>
      </c>
    </row>
    <row r="1728" spans="1:1">
      <c r="A1728" s="6" t="e">
        <f ca="1"/>
        <v>#NAME?</v>
      </c>
    </row>
    <row r="1729" spans="1:1">
      <c r="A1729" s="6" t="e">
        <f ca="1"/>
        <v>#NAME?</v>
      </c>
    </row>
    <row r="1730" spans="1:1">
      <c r="A1730" s="6" t="e">
        <f ca="1"/>
        <v>#NAME?</v>
      </c>
    </row>
    <row r="1731" spans="1:1">
      <c r="A1731" s="6" t="e">
        <f ca="1"/>
        <v>#NAME?</v>
      </c>
    </row>
    <row r="1732" spans="1:1">
      <c r="A1732" s="6" t="e">
        <f ca="1"/>
        <v>#NAME?</v>
      </c>
    </row>
    <row r="1733" spans="1:1">
      <c r="A1733" s="6" t="e">
        <f ca="1"/>
        <v>#NAME?</v>
      </c>
    </row>
    <row r="1734" spans="1:1">
      <c r="A1734" s="6" t="e">
        <f ca="1"/>
        <v>#NAME?</v>
      </c>
    </row>
    <row r="1735" spans="1:1">
      <c r="A1735" s="6" t="e">
        <f ca="1"/>
        <v>#NAME?</v>
      </c>
    </row>
    <row r="1736" spans="1:1">
      <c r="A1736" s="6" t="e">
        <f ca="1"/>
        <v>#NAME?</v>
      </c>
    </row>
    <row r="1737" spans="1:1">
      <c r="A1737" s="6" t="e">
        <f ca="1"/>
        <v>#NAME?</v>
      </c>
    </row>
    <row r="1738" spans="1:1">
      <c r="A1738" s="6" t="e">
        <f ca="1"/>
        <v>#NAME?</v>
      </c>
    </row>
    <row r="1739" spans="1:1">
      <c r="A1739" s="6" t="e">
        <f ca="1"/>
        <v>#NAME?</v>
      </c>
    </row>
    <row r="1740" spans="1:1">
      <c r="A1740" s="6" t="e">
        <f ca="1"/>
        <v>#NAME?</v>
      </c>
    </row>
    <row r="1741" spans="1:1">
      <c r="A1741" s="6" t="e">
        <f ca="1"/>
        <v>#NAME?</v>
      </c>
    </row>
    <row r="1742" spans="1:1">
      <c r="A1742" s="6" t="e">
        <f ca="1"/>
        <v>#NAME?</v>
      </c>
    </row>
    <row r="1743" spans="1:1">
      <c r="A1743" s="6" t="e">
        <f ca="1"/>
        <v>#NAME?</v>
      </c>
    </row>
    <row r="1744" spans="1:1">
      <c r="A1744" s="6" t="e">
        <f ca="1"/>
        <v>#NAME?</v>
      </c>
    </row>
    <row r="1745" spans="1:1">
      <c r="A1745" s="6" t="e">
        <f ca="1"/>
        <v>#NAME?</v>
      </c>
    </row>
    <row r="1746" spans="1:1">
      <c r="A1746" s="6" t="e">
        <f ca="1"/>
        <v>#NAME?</v>
      </c>
    </row>
    <row r="1747" spans="1:1">
      <c r="A1747" s="6" t="e">
        <f ca="1"/>
        <v>#NAME?</v>
      </c>
    </row>
    <row r="1748" spans="1:1">
      <c r="A1748" s="6" t="e">
        <f ca="1"/>
        <v>#NAME?</v>
      </c>
    </row>
    <row r="1749" spans="1:1">
      <c r="A1749" s="6" t="e">
        <f ca="1"/>
        <v>#NAME?</v>
      </c>
    </row>
    <row r="1750" spans="1:1">
      <c r="A1750" s="6" t="e">
        <f ca="1"/>
        <v>#NAME?</v>
      </c>
    </row>
    <row r="1751" spans="1:1">
      <c r="A1751" s="6" t="e">
        <f ca="1"/>
        <v>#NAME?</v>
      </c>
    </row>
    <row r="1752" spans="1:1">
      <c r="A1752" s="6" t="e">
        <f ca="1"/>
        <v>#NAME?</v>
      </c>
    </row>
    <row r="1753" spans="1:1">
      <c r="A1753" s="6" t="e">
        <f ca="1"/>
        <v>#NAME?</v>
      </c>
    </row>
    <row r="1754" spans="1:1">
      <c r="A1754" s="6" t="e">
        <f ca="1"/>
        <v>#NAME?</v>
      </c>
    </row>
    <row r="1755" spans="1:1">
      <c r="A1755" s="6" t="e">
        <f ca="1"/>
        <v>#NAME?</v>
      </c>
    </row>
    <row r="1756" spans="1:1">
      <c r="A1756" s="6" t="e">
        <f ca="1"/>
        <v>#NAME?</v>
      </c>
    </row>
    <row r="1757" spans="1:1">
      <c r="A1757" s="6" t="e">
        <f ca="1"/>
        <v>#NAME?</v>
      </c>
    </row>
    <row r="1758" spans="1:1">
      <c r="A1758" s="6" t="e">
        <f ca="1"/>
        <v>#NAME?</v>
      </c>
    </row>
    <row r="1759" spans="1:1">
      <c r="A1759" s="6" t="e">
        <f ca="1"/>
        <v>#NAME?</v>
      </c>
    </row>
    <row r="1760" spans="1:1">
      <c r="A1760" s="6" t="e">
        <f ca="1"/>
        <v>#NAME?</v>
      </c>
    </row>
    <row r="1761" spans="1:1">
      <c r="A1761" s="6" t="e">
        <f ca="1"/>
        <v>#NAME?</v>
      </c>
    </row>
    <row r="1762" spans="1:1">
      <c r="A1762" s="6" t="e">
        <f ca="1"/>
        <v>#NAME?</v>
      </c>
    </row>
    <row r="1763" spans="1:1">
      <c r="A1763" s="6" t="e">
        <f ca="1"/>
        <v>#NAME?</v>
      </c>
    </row>
    <row r="1764" spans="1:1">
      <c r="A1764" s="6" t="e">
        <f ca="1"/>
        <v>#NAME?</v>
      </c>
    </row>
    <row r="1765" spans="1:1">
      <c r="A1765" s="6" t="e">
        <f ca="1"/>
        <v>#NAME?</v>
      </c>
    </row>
    <row r="1766" spans="1:1">
      <c r="A1766" s="6" t="e">
        <f ca="1"/>
        <v>#NAME?</v>
      </c>
    </row>
    <row r="1767" spans="1:1">
      <c r="A1767" s="6" t="e">
        <f ca="1"/>
        <v>#NAME?</v>
      </c>
    </row>
    <row r="1768" spans="1:1">
      <c r="A1768" s="6" t="e">
        <f ca="1"/>
        <v>#NAME?</v>
      </c>
    </row>
    <row r="1769" spans="1:1">
      <c r="A1769" s="6" t="e">
        <f ca="1"/>
        <v>#NAME?</v>
      </c>
    </row>
    <row r="1770" spans="1:1">
      <c r="A1770" s="6" t="e">
        <f ca="1"/>
        <v>#NAME?</v>
      </c>
    </row>
    <row r="1771" spans="1:1">
      <c r="A1771" s="6" t="e">
        <f ca="1"/>
        <v>#NAME?</v>
      </c>
    </row>
    <row r="1772" spans="1:1">
      <c r="A1772" s="6" t="e">
        <f ca="1"/>
        <v>#NAME?</v>
      </c>
    </row>
    <row r="1773" spans="1:1">
      <c r="A1773" s="6" t="e">
        <f ca="1"/>
        <v>#NAME?</v>
      </c>
    </row>
    <row r="1774" spans="1:1">
      <c r="A1774" s="6" t="e">
        <f ca="1"/>
        <v>#NAME?</v>
      </c>
    </row>
    <row r="1775" spans="1:1">
      <c r="A1775" s="6" t="e">
        <f ca="1"/>
        <v>#NAME?</v>
      </c>
    </row>
    <row r="1776" spans="1:1">
      <c r="A1776" s="6" t="e">
        <f ca="1"/>
        <v>#NAME?</v>
      </c>
    </row>
    <row r="1777" spans="1:1">
      <c r="A1777" s="6" t="e">
        <f ca="1"/>
        <v>#NAME?</v>
      </c>
    </row>
    <row r="1778" spans="1:1">
      <c r="A1778" s="6" t="e">
        <f ca="1"/>
        <v>#NAME?</v>
      </c>
    </row>
    <row r="1779" spans="1:1">
      <c r="A1779" s="6" t="e">
        <f ca="1"/>
        <v>#NAME?</v>
      </c>
    </row>
    <row r="1780" spans="1:1">
      <c r="A1780" s="6" t="e">
        <f ca="1"/>
        <v>#NAME?</v>
      </c>
    </row>
    <row r="1781" spans="1:1">
      <c r="A1781" s="6" t="e">
        <f ca="1"/>
        <v>#NAME?</v>
      </c>
    </row>
    <row r="1782" spans="1:1">
      <c r="A1782" s="6" t="e">
        <f ca="1"/>
        <v>#NAME?</v>
      </c>
    </row>
    <row r="1783" spans="1:1">
      <c r="A1783" s="6" t="e">
        <f ca="1"/>
        <v>#NAME?</v>
      </c>
    </row>
    <row r="1784" spans="1:1">
      <c r="A1784" s="6" t="e">
        <f ca="1"/>
        <v>#NAME?</v>
      </c>
    </row>
    <row r="1785" spans="1:1">
      <c r="A1785" s="6" t="e">
        <f ca="1"/>
        <v>#NAME?</v>
      </c>
    </row>
    <row r="1786" spans="1:1">
      <c r="A1786" s="6" t="e">
        <f ca="1"/>
        <v>#NAME?</v>
      </c>
    </row>
    <row r="1787" spans="1:1">
      <c r="A1787" s="6" t="e">
        <f ca="1"/>
        <v>#NAME?</v>
      </c>
    </row>
    <row r="1788" spans="1:1">
      <c r="A1788" s="6" t="e">
        <f ca="1"/>
        <v>#NAME?</v>
      </c>
    </row>
    <row r="1789" spans="1:1">
      <c r="A1789" s="6" t="e">
        <f ca="1"/>
        <v>#NAME?</v>
      </c>
    </row>
    <row r="1790" spans="1:1">
      <c r="A1790" s="6" t="e">
        <f ca="1"/>
        <v>#NAME?</v>
      </c>
    </row>
    <row r="1791" spans="1:1">
      <c r="A1791" s="6" t="e">
        <f ca="1"/>
        <v>#NAME?</v>
      </c>
    </row>
    <row r="1792" spans="1:1">
      <c r="A1792" s="6" t="e">
        <f ca="1"/>
        <v>#NAME?</v>
      </c>
    </row>
    <row r="1793" spans="1:1">
      <c r="A1793" s="6" t="e">
        <f ca="1"/>
        <v>#NAME?</v>
      </c>
    </row>
    <row r="1794" spans="1:1">
      <c r="A1794" s="6" t="e">
        <f ca="1"/>
        <v>#NAME?</v>
      </c>
    </row>
    <row r="1795" spans="1:1">
      <c r="A1795" s="6" t="e">
        <f ca="1"/>
        <v>#NAME?</v>
      </c>
    </row>
    <row r="1796" spans="1:1">
      <c r="A1796" s="6" t="e">
        <f ca="1"/>
        <v>#NAME?</v>
      </c>
    </row>
    <row r="1797" spans="1:1">
      <c r="A1797" s="6" t="e">
        <f ca="1"/>
        <v>#NAME?</v>
      </c>
    </row>
    <row r="1798" spans="1:1">
      <c r="A1798" s="6" t="e">
        <f ca="1"/>
        <v>#NAME?</v>
      </c>
    </row>
    <row r="1799" spans="1:1">
      <c r="A1799" s="6" t="e">
        <f ca="1"/>
        <v>#NAME?</v>
      </c>
    </row>
    <row r="1800" spans="1:1">
      <c r="A1800" s="6" t="e">
        <f ca="1"/>
        <v>#NAME?</v>
      </c>
    </row>
    <row r="1801" spans="1:1">
      <c r="A1801" s="6" t="e">
        <f ca="1"/>
        <v>#NAME?</v>
      </c>
    </row>
    <row r="1802" spans="1:1">
      <c r="A1802" s="6" t="e">
        <f ca="1"/>
        <v>#NAME?</v>
      </c>
    </row>
    <row r="1803" spans="1:1">
      <c r="A1803" s="6" t="e">
        <f ca="1"/>
        <v>#NAME?</v>
      </c>
    </row>
    <row r="1804" spans="1:1">
      <c r="A1804" s="6" t="e">
        <f ca="1"/>
        <v>#NAME?</v>
      </c>
    </row>
    <row r="1805" spans="1:1">
      <c r="A1805" s="6" t="e">
        <f ca="1"/>
        <v>#NAME?</v>
      </c>
    </row>
    <row r="1806" spans="1:1">
      <c r="A1806" s="6" t="e">
        <f ca="1"/>
        <v>#NAME?</v>
      </c>
    </row>
    <row r="1807" spans="1:1">
      <c r="A1807" s="6" t="e">
        <f ca="1"/>
        <v>#NAME?</v>
      </c>
    </row>
    <row r="1808" spans="1:1">
      <c r="A1808" s="6" t="e">
        <f ca="1"/>
        <v>#NAME?</v>
      </c>
    </row>
    <row r="1809" spans="1:1">
      <c r="A1809" s="6" t="e">
        <f ca="1"/>
        <v>#NAME?</v>
      </c>
    </row>
    <row r="1810" spans="1:1">
      <c r="A1810" s="6" t="e">
        <f ca="1"/>
        <v>#NAME?</v>
      </c>
    </row>
    <row r="1811" spans="1:1">
      <c r="A1811" s="6" t="e">
        <f ca="1"/>
        <v>#NAME?</v>
      </c>
    </row>
    <row r="1812" spans="1:1">
      <c r="A1812" s="6" t="e">
        <f ca="1"/>
        <v>#NAME?</v>
      </c>
    </row>
    <row r="1813" spans="1:1">
      <c r="A1813" s="6" t="e">
        <f ca="1"/>
        <v>#NAME?</v>
      </c>
    </row>
    <row r="1814" spans="1:1">
      <c r="A1814" s="6" t="e">
        <f ca="1"/>
        <v>#NAME?</v>
      </c>
    </row>
    <row r="1815" spans="1:1">
      <c r="A1815" s="6" t="e">
        <f ca="1"/>
        <v>#NAME?</v>
      </c>
    </row>
    <row r="1816" spans="1:1">
      <c r="A1816" s="6" t="e">
        <f ca="1"/>
        <v>#NAME?</v>
      </c>
    </row>
    <row r="1817" spans="1:1">
      <c r="A1817" s="6" t="e">
        <f ca="1"/>
        <v>#NAME?</v>
      </c>
    </row>
    <row r="1818" spans="1:1">
      <c r="A1818" s="6" t="e">
        <f ca="1"/>
        <v>#NAME?</v>
      </c>
    </row>
    <row r="1819" spans="1:1">
      <c r="A1819" s="6" t="e">
        <f ca="1"/>
        <v>#NAME?</v>
      </c>
    </row>
    <row r="1820" spans="1:1">
      <c r="A1820" s="6" t="e">
        <f ca="1"/>
        <v>#NAME?</v>
      </c>
    </row>
    <row r="1821" spans="1:1">
      <c r="A1821" s="6" t="e">
        <f ca="1"/>
        <v>#NAME?</v>
      </c>
    </row>
    <row r="1822" spans="1:1">
      <c r="A1822" s="6" t="e">
        <f ca="1"/>
        <v>#NAME?</v>
      </c>
    </row>
    <row r="1823" spans="1:1">
      <c r="A1823" s="6" t="e">
        <f ca="1"/>
        <v>#NAME?</v>
      </c>
    </row>
    <row r="1824" spans="1:1">
      <c r="A1824" s="6" t="e">
        <f ca="1"/>
        <v>#NAME?</v>
      </c>
    </row>
    <row r="1825" spans="1:1">
      <c r="A1825" s="6" t="e">
        <f ca="1"/>
        <v>#NAME?</v>
      </c>
    </row>
    <row r="1826" spans="1:1">
      <c r="A1826" s="6" t="e">
        <f ca="1"/>
        <v>#NAME?</v>
      </c>
    </row>
    <row r="1827" spans="1:1">
      <c r="A1827" s="6" t="e">
        <f ca="1"/>
        <v>#NAME?</v>
      </c>
    </row>
    <row r="1828" spans="1:1">
      <c r="A1828" s="6" t="e">
        <f ca="1"/>
        <v>#NAME?</v>
      </c>
    </row>
    <row r="1829" spans="1:1">
      <c r="A1829" s="6" t="e">
        <f ca="1"/>
        <v>#NAME?</v>
      </c>
    </row>
    <row r="1830" spans="1:1">
      <c r="A1830" s="6" t="e">
        <f ca="1"/>
        <v>#NAME?</v>
      </c>
    </row>
    <row r="1831" spans="1:1">
      <c r="A1831" s="6" t="e">
        <f ca="1"/>
        <v>#NAME?</v>
      </c>
    </row>
    <row r="1832" spans="1:1">
      <c r="A1832" s="6" t="e">
        <f ca="1"/>
        <v>#NAME?</v>
      </c>
    </row>
    <row r="1833" spans="1:1">
      <c r="A1833" s="6" t="e">
        <f ca="1"/>
        <v>#NAME?</v>
      </c>
    </row>
    <row r="1834" spans="1:1">
      <c r="A1834" s="6" t="e">
        <f ca="1"/>
        <v>#NAME?</v>
      </c>
    </row>
    <row r="1835" spans="1:1">
      <c r="A1835" s="6" t="e">
        <f ca="1"/>
        <v>#NAME?</v>
      </c>
    </row>
    <row r="1836" spans="1:1">
      <c r="A1836" s="6" t="e">
        <f ca="1"/>
        <v>#NAME?</v>
      </c>
    </row>
    <row r="1837" spans="1:1">
      <c r="A1837" s="6" t="e">
        <f ca="1"/>
        <v>#NAME?</v>
      </c>
    </row>
    <row r="1838" spans="1:1">
      <c r="A1838" s="6" t="e">
        <f ca="1"/>
        <v>#NAME?</v>
      </c>
    </row>
    <row r="1839" spans="1:1">
      <c r="A1839" s="6" t="e">
        <f ca="1"/>
        <v>#NAME?</v>
      </c>
    </row>
    <row r="1840" spans="1:1">
      <c r="A1840" s="6" t="e">
        <f ca="1"/>
        <v>#NAME?</v>
      </c>
    </row>
    <row r="1841" spans="1:1">
      <c r="A1841" s="6" t="e">
        <f ca="1"/>
        <v>#NAME?</v>
      </c>
    </row>
    <row r="1842" spans="1:1">
      <c r="A1842" s="6" t="e">
        <f ca="1"/>
        <v>#NAME?</v>
      </c>
    </row>
    <row r="1843" spans="1:1">
      <c r="A1843" s="6" t="e">
        <f ca="1"/>
        <v>#NAME?</v>
      </c>
    </row>
    <row r="1844" spans="1:1">
      <c r="A1844" s="6" t="e">
        <f ca="1"/>
        <v>#NAME?</v>
      </c>
    </row>
    <row r="1845" spans="1:1">
      <c r="A1845" s="6" t="e">
        <f ca="1"/>
        <v>#NAME?</v>
      </c>
    </row>
    <row r="1846" spans="1:1">
      <c r="A1846" s="6" t="e">
        <f ca="1"/>
        <v>#NAME?</v>
      </c>
    </row>
    <row r="1847" spans="1:1">
      <c r="A1847" s="6" t="e">
        <f ca="1"/>
        <v>#NAME?</v>
      </c>
    </row>
    <row r="1848" spans="1:1">
      <c r="A1848" s="6" t="e">
        <f ca="1"/>
        <v>#NAME?</v>
      </c>
    </row>
    <row r="1849" spans="1:1">
      <c r="A1849" s="6" t="e">
        <f ca="1"/>
        <v>#NAME?</v>
      </c>
    </row>
    <row r="1850" spans="1:1">
      <c r="A1850" s="6" t="e">
        <f ca="1"/>
        <v>#NAME?</v>
      </c>
    </row>
    <row r="1851" spans="1:1">
      <c r="A1851" s="6" t="e">
        <f ca="1"/>
        <v>#NAME?</v>
      </c>
    </row>
    <row r="1852" spans="1:1">
      <c r="A1852" s="6" t="e">
        <f ca="1"/>
        <v>#NAME?</v>
      </c>
    </row>
    <row r="1853" spans="1:1">
      <c r="A1853" s="6" t="e">
        <f ca="1"/>
        <v>#NAME?</v>
      </c>
    </row>
    <row r="1854" spans="1:1">
      <c r="A1854" s="6" t="e">
        <f ca="1"/>
        <v>#NAME?</v>
      </c>
    </row>
    <row r="1855" spans="1:1">
      <c r="A1855" s="6" t="e">
        <f ca="1"/>
        <v>#NAME?</v>
      </c>
    </row>
    <row r="1856" spans="1:1">
      <c r="A1856" s="6" t="e">
        <f ca="1"/>
        <v>#NAME?</v>
      </c>
    </row>
    <row r="1857" spans="1:1">
      <c r="A1857" s="6" t="e">
        <f ca="1"/>
        <v>#NAME?</v>
      </c>
    </row>
    <row r="1858" spans="1:1">
      <c r="A1858" s="6" t="e">
        <f ca="1"/>
        <v>#NAME?</v>
      </c>
    </row>
    <row r="1859" spans="1:1">
      <c r="A1859" s="6" t="e">
        <f ca="1"/>
        <v>#NAME?</v>
      </c>
    </row>
    <row r="1860" spans="1:1">
      <c r="A1860" s="6" t="e">
        <f ca="1"/>
        <v>#NAME?</v>
      </c>
    </row>
    <row r="1861" spans="1:1">
      <c r="A1861" s="6" t="e">
        <f ca="1"/>
        <v>#NAME?</v>
      </c>
    </row>
    <row r="1862" spans="1:1">
      <c r="A1862" s="6" t="e">
        <f ca="1"/>
        <v>#NAME?</v>
      </c>
    </row>
    <row r="1863" spans="1:1">
      <c r="A1863" s="6" t="e">
        <f ca="1"/>
        <v>#NAME?</v>
      </c>
    </row>
    <row r="1864" spans="1:1">
      <c r="A1864" s="6" t="e">
        <f ca="1"/>
        <v>#NAME?</v>
      </c>
    </row>
    <row r="1865" spans="1:1">
      <c r="A1865" s="6" t="e">
        <f ca="1"/>
        <v>#NAME?</v>
      </c>
    </row>
    <row r="1866" spans="1:1">
      <c r="A1866" s="6" t="e">
        <f ca="1"/>
        <v>#NAME?</v>
      </c>
    </row>
    <row r="1867" spans="1:1">
      <c r="A1867" s="6" t="e">
        <f ca="1"/>
        <v>#NAME?</v>
      </c>
    </row>
    <row r="1868" spans="1:1">
      <c r="A1868" s="6" t="e">
        <f ca="1"/>
        <v>#NAME?</v>
      </c>
    </row>
    <row r="1869" spans="1:1">
      <c r="A1869" s="6" t="e">
        <f ca="1"/>
        <v>#NAME?</v>
      </c>
    </row>
    <row r="1870" spans="1:1">
      <c r="A1870" s="6" t="e">
        <f ca="1"/>
        <v>#NAME?</v>
      </c>
    </row>
    <row r="1871" spans="1:1">
      <c r="A1871" s="6" t="e">
        <f ca="1"/>
        <v>#NAME?</v>
      </c>
    </row>
    <row r="1872" spans="1:1">
      <c r="A1872" s="6" t="e">
        <f ca="1"/>
        <v>#NAME?</v>
      </c>
    </row>
    <row r="1873" spans="1:1">
      <c r="A1873" s="6" t="e">
        <f ca="1"/>
        <v>#NAME?</v>
      </c>
    </row>
    <row r="1874" spans="1:1">
      <c r="A1874" s="6" t="e">
        <f ca="1"/>
        <v>#NAME?</v>
      </c>
    </row>
    <row r="1875" spans="1:1">
      <c r="A1875" s="6" t="e">
        <f ca="1"/>
        <v>#NAME?</v>
      </c>
    </row>
    <row r="1876" spans="1:1">
      <c r="A1876" s="6" t="e">
        <f ca="1"/>
        <v>#NAME?</v>
      </c>
    </row>
    <row r="1877" spans="1:1">
      <c r="A1877" s="6" t="e">
        <f ca="1"/>
        <v>#NAME?</v>
      </c>
    </row>
    <row r="1878" spans="1:1">
      <c r="A1878" s="6" t="e">
        <f ca="1"/>
        <v>#NAME?</v>
      </c>
    </row>
    <row r="1879" spans="1:1">
      <c r="A1879" s="6" t="e">
        <f ca="1"/>
        <v>#NAME?</v>
      </c>
    </row>
    <row r="1880" spans="1:1">
      <c r="A1880" s="6" t="e">
        <f ca="1"/>
        <v>#NAME?</v>
      </c>
    </row>
    <row r="1881" spans="1:1">
      <c r="A1881" s="6" t="e">
        <f ca="1"/>
        <v>#NAME?</v>
      </c>
    </row>
    <row r="1882" spans="1:1">
      <c r="A1882" s="6" t="e">
        <f ca="1"/>
        <v>#NAME?</v>
      </c>
    </row>
    <row r="1883" spans="1:1">
      <c r="A1883" s="6" t="e">
        <f ca="1"/>
        <v>#NAME?</v>
      </c>
    </row>
    <row r="1884" spans="1:1">
      <c r="A1884" s="6" t="e">
        <f ca="1"/>
        <v>#NAME?</v>
      </c>
    </row>
    <row r="1885" spans="1:1">
      <c r="A1885" s="6" t="e">
        <f ca="1"/>
        <v>#NAME?</v>
      </c>
    </row>
    <row r="1886" spans="1:1">
      <c r="A1886" s="6" t="e">
        <f ca="1"/>
        <v>#NAME?</v>
      </c>
    </row>
    <row r="1887" spans="1:1">
      <c r="A1887" s="6" t="e">
        <f ca="1"/>
        <v>#NAME?</v>
      </c>
    </row>
    <row r="1888" spans="1:1">
      <c r="A1888" s="6" t="e">
        <f ca="1"/>
        <v>#NAME?</v>
      </c>
    </row>
    <row r="1889" spans="1:1">
      <c r="A1889" s="6" t="e">
        <f ca="1"/>
        <v>#NAME?</v>
      </c>
    </row>
    <row r="1890" spans="1:1">
      <c r="A1890" s="6" t="e">
        <f ca="1"/>
        <v>#NAME?</v>
      </c>
    </row>
    <row r="1891" spans="1:1">
      <c r="A1891" s="6" t="e">
        <f ca="1"/>
        <v>#NAME?</v>
      </c>
    </row>
    <row r="1892" spans="1:1">
      <c r="A1892" s="6" t="e">
        <f ca="1"/>
        <v>#NAME?</v>
      </c>
    </row>
    <row r="1893" spans="1:1">
      <c r="A1893" s="6" t="e">
        <f ca="1"/>
        <v>#NAME?</v>
      </c>
    </row>
    <row r="1894" spans="1:1">
      <c r="A1894" s="6" t="e">
        <f ca="1"/>
        <v>#NAME?</v>
      </c>
    </row>
    <row r="1895" spans="1:1">
      <c r="A1895" s="6" t="e">
        <f ca="1"/>
        <v>#NAME?</v>
      </c>
    </row>
    <row r="1896" spans="1:1">
      <c r="A1896" s="6" t="e">
        <f ca="1"/>
        <v>#NAME?</v>
      </c>
    </row>
    <row r="1897" spans="1:1">
      <c r="A1897" s="6" t="e">
        <f ca="1"/>
        <v>#NAME?</v>
      </c>
    </row>
    <row r="1898" spans="1:1">
      <c r="A1898" s="6" t="e">
        <f ca="1"/>
        <v>#NAME?</v>
      </c>
    </row>
    <row r="1899" spans="1:1">
      <c r="A1899" s="6" t="e">
        <f ca="1"/>
        <v>#NAME?</v>
      </c>
    </row>
    <row r="1900" spans="1:1">
      <c r="A1900" s="6" t="e">
        <f ca="1"/>
        <v>#NAME?</v>
      </c>
    </row>
    <row r="1901" spans="1:1">
      <c r="A1901" s="6" t="e">
        <f ca="1"/>
        <v>#NAME?</v>
      </c>
    </row>
    <row r="1902" spans="1:1">
      <c r="A1902" s="6" t="e">
        <f ca="1"/>
        <v>#NAME?</v>
      </c>
    </row>
    <row r="1903" spans="1:1">
      <c r="A1903" s="6" t="e">
        <f ca="1"/>
        <v>#NAME?</v>
      </c>
    </row>
    <row r="1904" spans="1:1">
      <c r="A1904" s="6" t="e">
        <f ca="1"/>
        <v>#NAME?</v>
      </c>
    </row>
    <row r="1905" spans="1:1">
      <c r="A1905" s="6" t="e">
        <f ca="1"/>
        <v>#NAME?</v>
      </c>
    </row>
    <row r="1906" spans="1:1">
      <c r="A1906" s="6" t="e">
        <f ca="1"/>
        <v>#NAME?</v>
      </c>
    </row>
    <row r="1907" spans="1:1">
      <c r="A1907" s="6" t="e">
        <f ca="1"/>
        <v>#NAME?</v>
      </c>
    </row>
    <row r="1908" spans="1:1">
      <c r="A1908" s="6" t="e">
        <f ca="1"/>
        <v>#NAME?</v>
      </c>
    </row>
    <row r="1909" spans="1:1">
      <c r="A1909" s="6" t="e">
        <f ca="1"/>
        <v>#NAME?</v>
      </c>
    </row>
    <row r="1910" spans="1:1">
      <c r="A1910" s="6" t="e">
        <f ca="1"/>
        <v>#NAME?</v>
      </c>
    </row>
    <row r="1911" spans="1:1">
      <c r="A1911" s="6" t="e">
        <f ca="1"/>
        <v>#NAME?</v>
      </c>
    </row>
    <row r="1912" spans="1:1">
      <c r="A1912" s="6" t="e">
        <f ca="1"/>
        <v>#NAME?</v>
      </c>
    </row>
    <row r="1913" spans="1:1">
      <c r="A1913" s="6" t="e">
        <f ca="1"/>
        <v>#NAME?</v>
      </c>
    </row>
    <row r="1914" spans="1:1">
      <c r="A1914" s="6" t="e">
        <f ca="1"/>
        <v>#NAME?</v>
      </c>
    </row>
    <row r="1915" spans="1:1">
      <c r="A1915" s="6" t="e">
        <f ca="1"/>
        <v>#NAME?</v>
      </c>
    </row>
    <row r="1916" spans="1:1">
      <c r="A1916" s="6" t="e">
        <f ca="1"/>
        <v>#NAME?</v>
      </c>
    </row>
    <row r="1917" spans="1:1">
      <c r="A1917" s="6" t="e">
        <f ca="1"/>
        <v>#NAME?</v>
      </c>
    </row>
    <row r="1918" spans="1:1">
      <c r="A1918" s="6" t="e">
        <f ca="1"/>
        <v>#NAME?</v>
      </c>
    </row>
    <row r="1919" spans="1:1">
      <c r="A1919" s="6" t="e">
        <f ca="1"/>
        <v>#NAME?</v>
      </c>
    </row>
    <row r="1920" spans="1:1">
      <c r="A1920" s="6" t="e">
        <f ca="1"/>
        <v>#NAME?</v>
      </c>
    </row>
    <row r="1921" spans="1:1">
      <c r="A1921" s="6" t="e">
        <f ca="1"/>
        <v>#NAME?</v>
      </c>
    </row>
    <row r="1922" spans="1:1">
      <c r="A1922" s="6" t="e">
        <f ca="1"/>
        <v>#NAME?</v>
      </c>
    </row>
    <row r="1923" spans="1:1">
      <c r="A1923" s="6" t="e">
        <f ca="1"/>
        <v>#NAME?</v>
      </c>
    </row>
    <row r="1924" spans="1:1">
      <c r="A1924" s="6" t="e">
        <f ca="1"/>
        <v>#NAME?</v>
      </c>
    </row>
    <row r="1925" spans="1:1">
      <c r="A1925" s="6" t="e">
        <f ca="1"/>
        <v>#NAME?</v>
      </c>
    </row>
    <row r="1926" spans="1:1">
      <c r="A1926" s="6" t="e">
        <f ca="1"/>
        <v>#NAME?</v>
      </c>
    </row>
    <row r="1927" spans="1:1">
      <c r="A1927" s="6" t="e">
        <f ca="1"/>
        <v>#NAME?</v>
      </c>
    </row>
    <row r="1928" spans="1:1">
      <c r="A1928" s="6" t="e">
        <f ca="1"/>
        <v>#NAME?</v>
      </c>
    </row>
    <row r="1929" spans="1:1">
      <c r="A1929" s="6" t="e">
        <f ca="1"/>
        <v>#NAME?</v>
      </c>
    </row>
    <row r="1930" spans="1:1">
      <c r="A1930" s="6" t="e">
        <f ca="1"/>
        <v>#NAME?</v>
      </c>
    </row>
    <row r="1931" spans="1:1">
      <c r="A1931" s="6" t="e">
        <f ca="1"/>
        <v>#NAME?</v>
      </c>
    </row>
    <row r="1932" spans="1:1">
      <c r="A1932" s="6" t="e">
        <f ca="1"/>
        <v>#NAME?</v>
      </c>
    </row>
    <row r="1933" spans="1:1">
      <c r="A1933" s="6" t="e">
        <f ca="1"/>
        <v>#NAME?</v>
      </c>
    </row>
    <row r="1934" spans="1:1">
      <c r="A1934" s="6" t="e">
        <f ca="1"/>
        <v>#NAME?</v>
      </c>
    </row>
    <row r="1935" spans="1:1">
      <c r="A1935" s="6" t="e">
        <f ca="1"/>
        <v>#NAME?</v>
      </c>
    </row>
    <row r="1936" spans="1:1">
      <c r="A1936" s="6" t="e">
        <f ca="1"/>
        <v>#NAME?</v>
      </c>
    </row>
    <row r="1937" spans="1:1">
      <c r="A1937" s="6" t="e">
        <f ca="1"/>
        <v>#NAME?</v>
      </c>
    </row>
    <row r="1938" spans="1:1">
      <c r="A1938" s="6" t="e">
        <f ca="1"/>
        <v>#NAME?</v>
      </c>
    </row>
    <row r="1939" spans="1:1">
      <c r="A1939" s="6" t="e">
        <f ca="1"/>
        <v>#NAME?</v>
      </c>
    </row>
    <row r="1940" spans="1:1">
      <c r="A1940" s="6" t="e">
        <f ca="1"/>
        <v>#NAME?</v>
      </c>
    </row>
    <row r="1941" spans="1:1">
      <c r="A1941" s="6" t="e">
        <f ca="1"/>
        <v>#NAME?</v>
      </c>
    </row>
    <row r="1942" spans="1:1">
      <c r="A1942" s="6" t="e">
        <f ca="1"/>
        <v>#NAME?</v>
      </c>
    </row>
    <row r="1943" spans="1:1">
      <c r="A1943" s="6" t="e">
        <f ca="1"/>
        <v>#NAME?</v>
      </c>
    </row>
    <row r="1944" spans="1:1">
      <c r="A1944" s="6" t="e">
        <f ca="1"/>
        <v>#NAME?</v>
      </c>
    </row>
    <row r="1945" spans="1:1">
      <c r="A1945" s="6" t="e">
        <f ca="1"/>
        <v>#NAME?</v>
      </c>
    </row>
    <row r="1946" spans="1:1">
      <c r="A1946" s="6" t="e">
        <f ca="1"/>
        <v>#NAME?</v>
      </c>
    </row>
    <row r="1947" spans="1:1">
      <c r="A1947" s="6" t="e">
        <f ca="1"/>
        <v>#NAME?</v>
      </c>
    </row>
    <row r="1948" spans="1:1">
      <c r="A1948" s="6" t="e">
        <f ca="1"/>
        <v>#NAME?</v>
      </c>
    </row>
    <row r="1949" spans="1:1">
      <c r="A1949" s="6" t="e">
        <f ca="1"/>
        <v>#NAME?</v>
      </c>
    </row>
    <row r="1950" spans="1:1">
      <c r="A1950" s="6" t="e">
        <f ca="1"/>
        <v>#NAME?</v>
      </c>
    </row>
    <row r="1951" spans="1:1">
      <c r="A1951" s="6" t="e">
        <f ca="1"/>
        <v>#NAME?</v>
      </c>
    </row>
    <row r="1952" spans="1:1">
      <c r="A1952" s="6" t="e">
        <f ca="1"/>
        <v>#NAME?</v>
      </c>
    </row>
    <row r="1953" spans="1:1">
      <c r="A1953" s="6" t="e">
        <f ca="1"/>
        <v>#NAME?</v>
      </c>
    </row>
    <row r="1954" spans="1:1">
      <c r="A1954" s="6" t="e">
        <f ca="1"/>
        <v>#NAME?</v>
      </c>
    </row>
    <row r="1955" spans="1:1">
      <c r="A1955" s="6" t="e">
        <f ca="1"/>
        <v>#NAME?</v>
      </c>
    </row>
    <row r="1956" spans="1:1">
      <c r="A1956" s="6" t="e">
        <f ca="1"/>
        <v>#NAME?</v>
      </c>
    </row>
    <row r="1957" spans="1:1">
      <c r="A1957" s="6" t="e">
        <f ca="1"/>
        <v>#NAME?</v>
      </c>
    </row>
    <row r="1958" spans="1:1">
      <c r="A1958" s="6" t="e">
        <f ca="1"/>
        <v>#NAME?</v>
      </c>
    </row>
    <row r="1959" spans="1:1">
      <c r="A1959" s="6" t="e">
        <f ca="1"/>
        <v>#NAME?</v>
      </c>
    </row>
    <row r="1960" spans="1:1">
      <c r="A1960" s="6" t="e">
        <f ca="1"/>
        <v>#NAME?</v>
      </c>
    </row>
    <row r="1961" spans="1:1">
      <c r="A1961" s="6" t="e">
        <f ca="1"/>
        <v>#NAME?</v>
      </c>
    </row>
    <row r="1962" spans="1:1">
      <c r="A1962" s="6" t="e">
        <f ca="1"/>
        <v>#NAME?</v>
      </c>
    </row>
    <row r="1963" spans="1:1">
      <c r="A1963" s="6" t="e">
        <f ca="1"/>
        <v>#NAME?</v>
      </c>
    </row>
    <row r="1964" spans="1:1">
      <c r="A1964" s="6" t="e">
        <f ca="1"/>
        <v>#NAME?</v>
      </c>
    </row>
    <row r="1965" spans="1:1">
      <c r="A1965" s="6" t="e">
        <f ca="1"/>
        <v>#NAME?</v>
      </c>
    </row>
    <row r="1966" spans="1:1">
      <c r="A1966" s="6" t="e">
        <f ca="1"/>
        <v>#NAME?</v>
      </c>
    </row>
    <row r="1967" spans="1:1">
      <c r="A1967" s="6" t="e">
        <f ca="1"/>
        <v>#NAME?</v>
      </c>
    </row>
    <row r="1968" spans="1:1">
      <c r="A1968" s="6" t="e">
        <f ca="1"/>
        <v>#NAME?</v>
      </c>
    </row>
    <row r="1969" spans="1:1">
      <c r="A1969" s="6" t="e">
        <f ca="1"/>
        <v>#NAME?</v>
      </c>
    </row>
    <row r="1970" spans="1:1">
      <c r="A1970" s="6" t="e">
        <f ca="1"/>
        <v>#NAME?</v>
      </c>
    </row>
    <row r="1971" spans="1:1">
      <c r="A1971" s="6" t="e">
        <f ca="1"/>
        <v>#NAME?</v>
      </c>
    </row>
    <row r="1972" spans="1:1">
      <c r="A1972" s="6" t="e">
        <f ca="1"/>
        <v>#NAME?</v>
      </c>
    </row>
    <row r="1973" spans="1:1">
      <c r="A1973" s="6" t="e">
        <f ca="1"/>
        <v>#NAME?</v>
      </c>
    </row>
    <row r="1974" spans="1:1">
      <c r="A1974" s="6" t="e">
        <f ca="1"/>
        <v>#NAME?</v>
      </c>
    </row>
    <row r="1975" spans="1:1">
      <c r="A1975" s="6" t="e">
        <f ca="1"/>
        <v>#NAME?</v>
      </c>
    </row>
    <row r="1976" spans="1:1">
      <c r="A1976" s="6" t="e">
        <f ca="1"/>
        <v>#NAME?</v>
      </c>
    </row>
    <row r="1977" spans="1:1">
      <c r="A1977" s="6" t="e">
        <f ca="1"/>
        <v>#NAME?</v>
      </c>
    </row>
    <row r="1978" spans="1:1">
      <c r="A1978" s="6" t="e">
        <f ca="1"/>
        <v>#NAME?</v>
      </c>
    </row>
    <row r="1979" spans="1:1">
      <c r="A1979" s="6" t="e">
        <f ca="1"/>
        <v>#NAME?</v>
      </c>
    </row>
    <row r="1980" spans="1:1">
      <c r="A1980" s="6" t="e">
        <f ca="1"/>
        <v>#NAME?</v>
      </c>
    </row>
    <row r="1981" spans="1:1">
      <c r="A1981" s="6" t="e">
        <f ca="1"/>
        <v>#NAME?</v>
      </c>
    </row>
    <row r="1982" spans="1:1">
      <c r="A1982" s="6" t="e">
        <f ca="1"/>
        <v>#NAME?</v>
      </c>
    </row>
    <row r="1983" spans="1:1">
      <c r="A1983" s="6" t="e">
        <f ca="1"/>
        <v>#NAME?</v>
      </c>
    </row>
    <row r="1984" spans="1:1">
      <c r="A1984" s="6" t="e">
        <f ca="1"/>
        <v>#NAME?</v>
      </c>
    </row>
    <row r="1985" spans="1:1">
      <c r="A1985" s="6" t="e">
        <f ca="1"/>
        <v>#NAME?</v>
      </c>
    </row>
    <row r="1986" spans="1:1">
      <c r="A1986" s="6" t="e">
        <f ca="1"/>
        <v>#NAME?</v>
      </c>
    </row>
    <row r="1987" spans="1:1">
      <c r="A1987" s="6" t="e">
        <f ca="1"/>
        <v>#NAME?</v>
      </c>
    </row>
    <row r="1988" spans="1:1">
      <c r="A1988" s="6" t="e">
        <f ca="1"/>
        <v>#NAME?</v>
      </c>
    </row>
    <row r="1989" spans="1:1">
      <c r="A1989" s="6" t="e">
        <f ca="1"/>
        <v>#NAME?</v>
      </c>
    </row>
    <row r="1990" spans="1:1">
      <c r="A1990" s="6" t="e">
        <f ca="1"/>
        <v>#NAME?</v>
      </c>
    </row>
    <row r="1991" spans="1:1">
      <c r="A1991" s="6" t="e">
        <f ca="1"/>
        <v>#NAME?</v>
      </c>
    </row>
    <row r="1992" spans="1:1">
      <c r="A1992" s="6" t="e">
        <f ca="1"/>
        <v>#NAME?</v>
      </c>
    </row>
    <row r="1993" spans="1:1">
      <c r="A1993" s="6" t="e">
        <f ca="1"/>
        <v>#NAME?</v>
      </c>
    </row>
    <row r="1994" spans="1:1">
      <c r="A1994" s="6" t="e">
        <f ca="1"/>
        <v>#NAME?</v>
      </c>
    </row>
    <row r="1995" spans="1:1">
      <c r="A1995" s="6" t="e">
        <f ca="1"/>
        <v>#NAME?</v>
      </c>
    </row>
    <row r="1996" spans="1:1">
      <c r="A1996" s="6" t="e">
        <f ca="1"/>
        <v>#NAME?</v>
      </c>
    </row>
    <row r="1997" spans="1:1">
      <c r="A1997" s="6" t="e">
        <f ca="1"/>
        <v>#NAME?</v>
      </c>
    </row>
    <row r="1998" spans="1:1">
      <c r="A1998" s="6" t="e">
        <f ca="1"/>
        <v>#NAME?</v>
      </c>
    </row>
    <row r="1999" spans="1:1">
      <c r="A1999" s="6" t="e">
        <f ca="1"/>
        <v>#NAME?</v>
      </c>
    </row>
    <row r="2000" spans="1:1">
      <c r="A2000" s="6" t="e">
        <f ca="1"/>
        <v>#NAME?</v>
      </c>
    </row>
    <row r="2001" spans="1:1">
      <c r="A2001" s="6" t="e">
        <f ca="1"/>
        <v>#NAME?</v>
      </c>
    </row>
    <row r="2002" spans="1:1">
      <c r="A2002" s="6" t="e">
        <f ca="1"/>
        <v>#NAME?</v>
      </c>
    </row>
    <row r="2003" spans="1:1">
      <c r="A2003" s="6" t="e">
        <f ca="1"/>
        <v>#NAME?</v>
      </c>
    </row>
    <row r="2004" spans="1:1">
      <c r="A2004" s="6" t="e">
        <f ca="1"/>
        <v>#NAME?</v>
      </c>
    </row>
    <row r="2005" spans="1:1">
      <c r="A2005" s="6" t="e">
        <f ca="1"/>
        <v>#NAME?</v>
      </c>
    </row>
    <row r="2006" spans="1:1">
      <c r="A2006" s="6" t="e">
        <f ca="1"/>
        <v>#NAME?</v>
      </c>
    </row>
    <row r="2007" spans="1:1">
      <c r="A2007" s="6" t="e">
        <f ca="1"/>
        <v>#NAME?</v>
      </c>
    </row>
    <row r="2008" spans="1:1">
      <c r="A2008" s="6" t="e">
        <f ca="1"/>
        <v>#NAME?</v>
      </c>
    </row>
    <row r="2009" spans="1:1">
      <c r="A2009" s="6" t="e">
        <f ca="1"/>
        <v>#NAME?</v>
      </c>
    </row>
    <row r="2010" spans="1:1">
      <c r="A2010" s="6" t="e">
        <f ca="1"/>
        <v>#NAME?</v>
      </c>
    </row>
    <row r="2011" spans="1:1">
      <c r="A2011" s="6" t="e">
        <f ca="1"/>
        <v>#NAME?</v>
      </c>
    </row>
    <row r="2012" spans="1:1">
      <c r="A2012" s="6" t="e">
        <f ca="1"/>
        <v>#NAME?</v>
      </c>
    </row>
    <row r="2013" spans="1:1">
      <c r="A2013" s="6" t="e">
        <f ca="1"/>
        <v>#NAME?</v>
      </c>
    </row>
    <row r="2014" spans="1:1">
      <c r="A2014" s="6" t="e">
        <f ca="1"/>
        <v>#NAME?</v>
      </c>
    </row>
    <row r="2015" spans="1:1">
      <c r="A2015" s="6" t="e">
        <f ca="1"/>
        <v>#NAME?</v>
      </c>
    </row>
    <row r="2016" spans="1:1">
      <c r="A2016" s="6" t="e">
        <f ca="1"/>
        <v>#NAME?</v>
      </c>
    </row>
    <row r="2017" spans="1:1">
      <c r="A2017" s="6" t="e">
        <f ca="1"/>
        <v>#NAME?</v>
      </c>
    </row>
    <row r="2018" spans="1:1">
      <c r="A2018" s="6" t="e">
        <f ca="1"/>
        <v>#NAME?</v>
      </c>
    </row>
    <row r="2019" spans="1:1">
      <c r="A2019" s="6" t="e">
        <f ca="1"/>
        <v>#NAME?</v>
      </c>
    </row>
    <row r="2020" spans="1:1">
      <c r="A2020" s="6" t="e">
        <f ca="1"/>
        <v>#NAME?</v>
      </c>
    </row>
    <row r="2021" spans="1:1">
      <c r="A2021" s="6" t="e">
        <f ca="1"/>
        <v>#NAME?</v>
      </c>
    </row>
    <row r="2022" spans="1:1">
      <c r="A2022" s="6" t="e">
        <f ca="1"/>
        <v>#NAME?</v>
      </c>
    </row>
    <row r="2023" spans="1:1">
      <c r="A2023" s="6" t="e">
        <f ca="1"/>
        <v>#NAME?</v>
      </c>
    </row>
    <row r="2024" spans="1:1">
      <c r="A2024" s="6" t="e">
        <f ca="1"/>
        <v>#NAME?</v>
      </c>
    </row>
    <row r="2025" spans="1:1">
      <c r="A2025" s="6" t="e">
        <f ca="1"/>
        <v>#NAME?</v>
      </c>
    </row>
    <row r="2026" spans="1:1">
      <c r="A2026" s="6" t="e">
        <f ca="1"/>
        <v>#NAME?</v>
      </c>
    </row>
    <row r="2027" spans="1:1">
      <c r="A2027" s="6" t="e">
        <f ca="1"/>
        <v>#NAME?</v>
      </c>
    </row>
    <row r="2028" spans="1:1">
      <c r="A2028" s="6" t="e">
        <f ca="1"/>
        <v>#NAME?</v>
      </c>
    </row>
    <row r="2029" spans="1:1">
      <c r="A2029" s="6" t="e">
        <f ca="1"/>
        <v>#NAME?</v>
      </c>
    </row>
    <row r="2030" spans="1:1">
      <c r="A2030" s="6" t="e">
        <f ca="1"/>
        <v>#NAME?</v>
      </c>
    </row>
    <row r="2031" spans="1:1">
      <c r="A2031" s="6" t="e">
        <f ca="1"/>
        <v>#NAME?</v>
      </c>
    </row>
    <row r="2032" spans="1:1">
      <c r="A2032" s="6" t="e">
        <f ca="1"/>
        <v>#NAME?</v>
      </c>
    </row>
    <row r="2033" spans="1:1">
      <c r="A2033" s="6" t="e">
        <f ca="1"/>
        <v>#NAME?</v>
      </c>
    </row>
    <row r="2034" spans="1:1">
      <c r="A2034" s="6" t="e">
        <f ca="1"/>
        <v>#NAME?</v>
      </c>
    </row>
    <row r="2035" spans="1:1">
      <c r="A2035" s="6" t="e">
        <f ca="1"/>
        <v>#NAME?</v>
      </c>
    </row>
    <row r="2036" spans="1:1">
      <c r="A2036" s="6" t="e">
        <f ca="1"/>
        <v>#NAME?</v>
      </c>
    </row>
    <row r="2037" spans="1:1">
      <c r="A2037" s="6" t="e">
        <f ca="1"/>
        <v>#NAME?</v>
      </c>
    </row>
    <row r="2038" spans="1:1">
      <c r="A2038" s="6" t="e">
        <f ca="1"/>
        <v>#NAME?</v>
      </c>
    </row>
    <row r="2039" spans="1:1">
      <c r="A2039" s="6" t="e">
        <f ca="1"/>
        <v>#NAME?</v>
      </c>
    </row>
    <row r="2040" spans="1:1">
      <c r="A2040" s="6" t="e">
        <f ca="1"/>
        <v>#NAME?</v>
      </c>
    </row>
    <row r="2041" spans="1:1">
      <c r="A2041" s="6" t="e">
        <f ca="1"/>
        <v>#NAME?</v>
      </c>
    </row>
    <row r="2042" spans="1:1">
      <c r="A2042" s="6" t="e">
        <f ca="1"/>
        <v>#NAME?</v>
      </c>
    </row>
    <row r="2043" spans="1:1">
      <c r="A2043" s="6" t="e">
        <f ca="1"/>
        <v>#NAME?</v>
      </c>
    </row>
    <row r="2044" spans="1:1">
      <c r="A2044" s="6" t="e">
        <f ca="1"/>
        <v>#NAME?</v>
      </c>
    </row>
    <row r="2045" spans="1:1">
      <c r="A2045" s="6" t="e">
        <f ca="1"/>
        <v>#NAME?</v>
      </c>
    </row>
    <row r="2046" spans="1:1">
      <c r="A2046" s="6" t="e">
        <f ca="1"/>
        <v>#NAME?</v>
      </c>
    </row>
    <row r="2047" spans="1:1">
      <c r="A2047" s="6" t="e">
        <f ca="1"/>
        <v>#NAME?</v>
      </c>
    </row>
    <row r="2048" spans="1:1">
      <c r="A2048" s="6" t="e">
        <f ca="1"/>
        <v>#NAME?</v>
      </c>
    </row>
    <row r="2049" spans="1:1">
      <c r="A2049" s="6" t="e">
        <f ca="1"/>
        <v>#NAME?</v>
      </c>
    </row>
    <row r="2050" spans="1:1">
      <c r="A2050" s="6" t="e">
        <f ca="1"/>
        <v>#NAME?</v>
      </c>
    </row>
    <row r="2051" spans="1:1">
      <c r="A2051" s="6" t="e">
        <f ca="1"/>
        <v>#NAME?</v>
      </c>
    </row>
    <row r="2052" spans="1:1">
      <c r="A2052" s="6" t="e">
        <f ca="1"/>
        <v>#NAME?</v>
      </c>
    </row>
    <row r="2053" spans="1:1">
      <c r="A2053" s="6" t="e">
        <f ca="1"/>
        <v>#NAME?</v>
      </c>
    </row>
    <row r="2054" spans="1:1">
      <c r="A2054" s="6" t="e">
        <f ca="1"/>
        <v>#NAME?</v>
      </c>
    </row>
    <row r="2055" spans="1:1">
      <c r="A2055" s="6" t="e">
        <f ca="1"/>
        <v>#NAME?</v>
      </c>
    </row>
    <row r="2056" spans="1:1">
      <c r="A2056" s="6" t="e">
        <f ca="1"/>
        <v>#NAME?</v>
      </c>
    </row>
    <row r="2057" spans="1:1">
      <c r="A2057" s="6" t="e">
        <f ca="1"/>
        <v>#NAME?</v>
      </c>
    </row>
    <row r="2058" spans="1:1">
      <c r="A2058" s="6" t="e">
        <f ca="1"/>
        <v>#NAME?</v>
      </c>
    </row>
    <row r="2059" spans="1:1">
      <c r="A2059" s="6" t="e">
        <f ca="1"/>
        <v>#NAME?</v>
      </c>
    </row>
    <row r="2060" spans="1:1">
      <c r="A2060" s="6" t="e">
        <f ca="1"/>
        <v>#NAME?</v>
      </c>
    </row>
    <row r="2061" spans="1:1">
      <c r="A2061" s="6" t="e">
        <f ca="1"/>
        <v>#NAME?</v>
      </c>
    </row>
    <row r="2062" spans="1:1">
      <c r="A2062" s="6" t="e">
        <f ca="1"/>
        <v>#NAME?</v>
      </c>
    </row>
    <row r="2063" spans="1:1">
      <c r="A2063" s="6" t="e">
        <f ca="1"/>
        <v>#NAME?</v>
      </c>
    </row>
    <row r="2064" spans="1:1">
      <c r="A2064" s="6" t="e">
        <f ca="1"/>
        <v>#NAME?</v>
      </c>
    </row>
    <row r="2065" spans="1:1">
      <c r="A2065" s="6" t="e">
        <f ca="1"/>
        <v>#NAME?</v>
      </c>
    </row>
    <row r="2066" spans="1:1">
      <c r="A2066" s="6" t="e">
        <f ca="1"/>
        <v>#NAME?</v>
      </c>
    </row>
    <row r="2067" spans="1:1">
      <c r="A2067" s="6" t="e">
        <f ca="1"/>
        <v>#NAME?</v>
      </c>
    </row>
    <row r="2068" spans="1:1">
      <c r="A2068" s="6" t="e">
        <f ca="1"/>
        <v>#NAME?</v>
      </c>
    </row>
    <row r="2069" spans="1:1">
      <c r="A2069" s="6" t="e">
        <f ca="1"/>
        <v>#NAME?</v>
      </c>
    </row>
    <row r="2070" spans="1:1">
      <c r="A2070" s="6" t="e">
        <f ca="1"/>
        <v>#NAME?</v>
      </c>
    </row>
    <row r="2071" spans="1:1">
      <c r="A2071" s="6" t="e">
        <f ca="1"/>
        <v>#NAME?</v>
      </c>
    </row>
    <row r="2072" spans="1:1">
      <c r="A2072" s="6" t="e">
        <f ca="1"/>
        <v>#NAME?</v>
      </c>
    </row>
    <row r="2073" spans="1:1">
      <c r="A2073" s="6" t="e">
        <f ca="1"/>
        <v>#NAME?</v>
      </c>
    </row>
    <row r="2074" spans="1:1">
      <c r="A2074" s="6" t="e">
        <f ca="1"/>
        <v>#NAME?</v>
      </c>
    </row>
    <row r="2075" spans="1:1">
      <c r="A2075" s="6" t="e">
        <f ca="1"/>
        <v>#NAME?</v>
      </c>
    </row>
    <row r="2076" spans="1:1">
      <c r="A2076" s="6" t="e">
        <f ca="1"/>
        <v>#NAME?</v>
      </c>
    </row>
    <row r="2077" spans="1:1">
      <c r="A2077" s="6" t="e">
        <f ca="1"/>
        <v>#NAME?</v>
      </c>
    </row>
    <row r="2078" spans="1:1">
      <c r="A2078" s="6" t="e">
        <f ca="1"/>
        <v>#NAME?</v>
      </c>
    </row>
    <row r="2079" spans="1:1">
      <c r="A2079" s="6" t="e">
        <f ca="1"/>
        <v>#NAME?</v>
      </c>
    </row>
    <row r="2080" spans="1:1">
      <c r="A2080" s="6" t="e">
        <f ca="1"/>
        <v>#NAME?</v>
      </c>
    </row>
    <row r="2081" spans="1:1">
      <c r="A2081" s="6" t="e">
        <f ca="1"/>
        <v>#NAME?</v>
      </c>
    </row>
    <row r="2082" spans="1:1">
      <c r="A2082" s="6" t="e">
        <f ca="1"/>
        <v>#NAME?</v>
      </c>
    </row>
    <row r="2083" spans="1:1">
      <c r="A2083" s="6" t="e">
        <f ca="1"/>
        <v>#NAME?</v>
      </c>
    </row>
    <row r="2084" spans="1:1">
      <c r="A2084" s="6" t="e">
        <f ca="1"/>
        <v>#NAME?</v>
      </c>
    </row>
    <row r="2085" spans="1:1">
      <c r="A2085" s="6" t="e">
        <f ca="1"/>
        <v>#NAME?</v>
      </c>
    </row>
    <row r="2086" spans="1:1">
      <c r="A2086" s="6" t="e">
        <f ca="1"/>
        <v>#NAME?</v>
      </c>
    </row>
    <row r="2087" spans="1:1">
      <c r="A2087" s="6" t="e">
        <f ca="1"/>
        <v>#NAME?</v>
      </c>
    </row>
    <row r="2088" spans="1:1">
      <c r="A2088" s="6" t="e">
        <f ca="1"/>
        <v>#NAME?</v>
      </c>
    </row>
    <row r="2089" spans="1:1">
      <c r="A2089" s="6" t="e">
        <f ca="1"/>
        <v>#NAME?</v>
      </c>
    </row>
    <row r="2090" spans="1:1">
      <c r="A2090" s="6" t="e">
        <f ca="1"/>
        <v>#NAME?</v>
      </c>
    </row>
    <row r="2091" spans="1:1">
      <c r="A2091" s="6" t="e">
        <f ca="1"/>
        <v>#NAME?</v>
      </c>
    </row>
    <row r="2092" spans="1:1">
      <c r="A2092" s="6" t="e">
        <f ca="1"/>
        <v>#NAME?</v>
      </c>
    </row>
    <row r="2093" spans="1:1">
      <c r="A2093" s="6" t="e">
        <f ca="1"/>
        <v>#NAME?</v>
      </c>
    </row>
    <row r="2094" spans="1:1">
      <c r="A2094" s="6" t="e">
        <f ca="1"/>
        <v>#NAME?</v>
      </c>
    </row>
    <row r="2095" spans="1:1">
      <c r="A2095" s="6" t="e">
        <f ca="1"/>
        <v>#NAME?</v>
      </c>
    </row>
    <row r="2096" spans="1:1">
      <c r="A2096" s="6" t="e">
        <f ca="1"/>
        <v>#NAME?</v>
      </c>
    </row>
    <row r="2097" spans="1:1">
      <c r="A2097" s="6" t="e">
        <f ca="1"/>
        <v>#NAME?</v>
      </c>
    </row>
    <row r="2098" spans="1:1">
      <c r="A2098" s="6" t="e">
        <f ca="1"/>
        <v>#NAME?</v>
      </c>
    </row>
    <row r="2099" spans="1:1">
      <c r="A2099" s="6" t="e">
        <f ca="1"/>
        <v>#NAME?</v>
      </c>
    </row>
    <row r="2100" spans="1:1">
      <c r="A2100" s="6" t="e">
        <f ca="1"/>
        <v>#NAME?</v>
      </c>
    </row>
    <row r="2101" spans="1:1">
      <c r="A2101" s="6" t="e">
        <f ca="1"/>
        <v>#NAME?</v>
      </c>
    </row>
    <row r="2102" spans="1:1">
      <c r="A2102" s="6" t="e">
        <f ca="1"/>
        <v>#NAME?</v>
      </c>
    </row>
    <row r="2103" spans="1:1">
      <c r="A2103" s="6" t="e">
        <f ca="1"/>
        <v>#NAME?</v>
      </c>
    </row>
    <row r="2104" spans="1:1">
      <c r="A2104" s="6" t="e">
        <f ca="1"/>
        <v>#NAME?</v>
      </c>
    </row>
    <row r="2105" spans="1:1">
      <c r="A2105" s="6" t="e">
        <f ca="1"/>
        <v>#NAME?</v>
      </c>
    </row>
    <row r="2106" spans="1:1">
      <c r="A2106" s="6" t="e">
        <f ca="1"/>
        <v>#NAME?</v>
      </c>
    </row>
    <row r="2107" spans="1:1">
      <c r="A2107" s="6" t="e">
        <f ca="1"/>
        <v>#NAME?</v>
      </c>
    </row>
    <row r="2108" spans="1:1">
      <c r="A2108" s="6" t="e">
        <f ca="1"/>
        <v>#NAME?</v>
      </c>
    </row>
    <row r="2109" spans="1:1">
      <c r="A2109" s="6" t="e">
        <f ca="1"/>
        <v>#NAME?</v>
      </c>
    </row>
    <row r="2110" spans="1:1">
      <c r="A2110" s="6" t="e">
        <f ca="1"/>
        <v>#NAME?</v>
      </c>
    </row>
    <row r="2111" spans="1:1">
      <c r="A2111" s="6" t="e">
        <f ca="1"/>
        <v>#NAME?</v>
      </c>
    </row>
    <row r="2112" spans="1:1">
      <c r="A2112" s="6" t="e">
        <f ca="1"/>
        <v>#NAME?</v>
      </c>
    </row>
    <row r="2113" spans="1:1">
      <c r="A2113" s="6" t="e">
        <f ca="1"/>
        <v>#NAME?</v>
      </c>
    </row>
    <row r="2114" spans="1:1">
      <c r="A2114" s="6" t="e">
        <f ca="1"/>
        <v>#NAME?</v>
      </c>
    </row>
    <row r="2115" spans="1:1">
      <c r="A2115" s="6" t="e">
        <f ca="1"/>
        <v>#NAME?</v>
      </c>
    </row>
    <row r="2116" spans="1:1">
      <c r="A2116" s="6" t="e">
        <f ca="1"/>
        <v>#NAME?</v>
      </c>
    </row>
    <row r="2117" spans="1:1">
      <c r="A2117" s="6" t="e">
        <f ca="1"/>
        <v>#NAME?</v>
      </c>
    </row>
    <row r="2118" spans="1:1">
      <c r="A2118" s="6" t="e">
        <f ca="1"/>
        <v>#NAME?</v>
      </c>
    </row>
    <row r="2119" spans="1:1">
      <c r="A2119" s="6" t="e">
        <f ca="1"/>
        <v>#NAME?</v>
      </c>
    </row>
    <row r="2120" spans="1:1">
      <c r="A2120" s="6" t="e">
        <f ca="1"/>
        <v>#NAME?</v>
      </c>
    </row>
    <row r="2121" spans="1:1">
      <c r="A2121" s="6" t="e">
        <f ca="1"/>
        <v>#NAME?</v>
      </c>
    </row>
    <row r="2122" spans="1:1">
      <c r="A2122" s="6" t="e">
        <f ca="1"/>
        <v>#NAME?</v>
      </c>
    </row>
    <row r="2123" spans="1:1">
      <c r="A2123" s="6" t="e">
        <f ca="1"/>
        <v>#NAME?</v>
      </c>
    </row>
    <row r="2124" spans="1:1">
      <c r="A2124" s="6" t="e">
        <f ca="1"/>
        <v>#NAME?</v>
      </c>
    </row>
    <row r="2125" spans="1:1">
      <c r="A2125" s="6" t="e">
        <f ca="1"/>
        <v>#NAME?</v>
      </c>
    </row>
    <row r="2126" spans="1:1">
      <c r="A2126" s="6" t="e">
        <f ca="1"/>
        <v>#NAME?</v>
      </c>
    </row>
    <row r="2127" spans="1:1">
      <c r="A2127" s="6" t="e">
        <f ca="1"/>
        <v>#NAME?</v>
      </c>
    </row>
    <row r="2128" spans="1:1">
      <c r="A2128" s="6" t="e">
        <f ca="1"/>
        <v>#NAME?</v>
      </c>
    </row>
    <row r="2129" spans="1:1">
      <c r="A2129" s="6" t="e">
        <f ca="1"/>
        <v>#NAME?</v>
      </c>
    </row>
    <row r="2130" spans="1:1">
      <c r="A2130" s="6" t="e">
        <f ca="1"/>
        <v>#NAME?</v>
      </c>
    </row>
    <row r="2131" spans="1:1">
      <c r="A2131" s="6" t="e">
        <f ca="1"/>
        <v>#NAME?</v>
      </c>
    </row>
    <row r="2132" spans="1:1">
      <c r="A2132" s="6" t="e">
        <f ca="1"/>
        <v>#NAME?</v>
      </c>
    </row>
    <row r="2133" spans="1:1">
      <c r="A2133" s="6" t="e">
        <f ca="1"/>
        <v>#NAME?</v>
      </c>
    </row>
    <row r="2134" spans="1:1">
      <c r="A2134" s="6" t="e">
        <f ca="1"/>
        <v>#NAME?</v>
      </c>
    </row>
    <row r="2135" spans="1:1">
      <c r="A2135" s="6" t="e">
        <f ca="1"/>
        <v>#NAME?</v>
      </c>
    </row>
    <row r="2136" spans="1:1">
      <c r="A2136" s="6" t="e">
        <f ca="1"/>
        <v>#NAME?</v>
      </c>
    </row>
    <row r="2137" spans="1:1">
      <c r="A2137" s="6" t="e">
        <f ca="1"/>
        <v>#NAME?</v>
      </c>
    </row>
    <row r="2138" spans="1:1">
      <c r="A2138" s="6" t="e">
        <f ca="1"/>
        <v>#NAME?</v>
      </c>
    </row>
    <row r="2139" spans="1:1">
      <c r="A2139" s="6" t="e">
        <f ca="1"/>
        <v>#NAME?</v>
      </c>
    </row>
    <row r="2140" spans="1:1">
      <c r="A2140" s="6" t="e">
        <f ca="1"/>
        <v>#NAME?</v>
      </c>
    </row>
    <row r="2141" spans="1:1">
      <c r="A2141" s="6" t="e">
        <f ca="1"/>
        <v>#NAME?</v>
      </c>
    </row>
    <row r="2142" spans="1:1">
      <c r="A2142" s="6" t="e">
        <f ca="1"/>
        <v>#NAME?</v>
      </c>
    </row>
    <row r="2143" spans="1:1">
      <c r="A2143" s="6" t="e">
        <f ca="1"/>
        <v>#NAME?</v>
      </c>
    </row>
    <row r="2144" spans="1:1">
      <c r="A2144" s="6" t="e">
        <f ca="1"/>
        <v>#NAME?</v>
      </c>
    </row>
    <row r="2145" spans="1:1">
      <c r="A2145" s="6" t="e">
        <f ca="1"/>
        <v>#NAME?</v>
      </c>
    </row>
    <row r="2146" spans="1:1">
      <c r="A2146" s="6" t="e">
        <f ca="1"/>
        <v>#NAME?</v>
      </c>
    </row>
    <row r="2147" spans="1:1">
      <c r="A2147" s="6" t="e">
        <f ca="1"/>
        <v>#NAME?</v>
      </c>
    </row>
    <row r="2148" spans="1:1">
      <c r="A2148" s="6" t="e">
        <f ca="1"/>
        <v>#NAME?</v>
      </c>
    </row>
    <row r="2149" spans="1:1">
      <c r="A2149" s="6" t="e">
        <f ca="1"/>
        <v>#NAME?</v>
      </c>
    </row>
    <row r="2150" spans="1:1">
      <c r="A2150" s="6" t="e">
        <f ca="1"/>
        <v>#NAME?</v>
      </c>
    </row>
    <row r="2151" spans="1:1">
      <c r="A2151" s="6" t="e">
        <f ca="1"/>
        <v>#NAME?</v>
      </c>
    </row>
    <row r="2152" spans="1:1">
      <c r="A2152" s="6" t="e">
        <f ca="1"/>
        <v>#NAME?</v>
      </c>
    </row>
    <row r="2153" spans="1:1">
      <c r="A2153" s="6" t="e">
        <f ca="1"/>
        <v>#NAME?</v>
      </c>
    </row>
    <row r="2154" spans="1:1">
      <c r="A2154" s="6" t="e">
        <f ca="1"/>
        <v>#NAME?</v>
      </c>
    </row>
    <row r="2155" spans="1:1">
      <c r="A2155" s="6" t="e">
        <f ca="1"/>
        <v>#NAME?</v>
      </c>
    </row>
    <row r="2156" spans="1:1">
      <c r="A2156" s="6" t="e">
        <f ca="1"/>
        <v>#NAME?</v>
      </c>
    </row>
    <row r="2157" spans="1:1">
      <c r="A2157" s="6" t="e">
        <f ca="1"/>
        <v>#NAME?</v>
      </c>
    </row>
    <row r="2158" spans="1:1">
      <c r="A2158" s="6" t="e">
        <f ca="1"/>
        <v>#NAME?</v>
      </c>
    </row>
    <row r="2159" spans="1:1">
      <c r="A2159" s="6" t="e">
        <f ca="1"/>
        <v>#NAME?</v>
      </c>
    </row>
    <row r="2160" spans="1:1">
      <c r="A2160" s="6" t="e">
        <f ca="1"/>
        <v>#NAME?</v>
      </c>
    </row>
    <row r="2161" spans="1:1">
      <c r="A2161" s="6" t="e">
        <f ca="1"/>
        <v>#NAME?</v>
      </c>
    </row>
    <row r="2162" spans="1:1">
      <c r="A2162" s="6" t="e">
        <f ca="1"/>
        <v>#NAME?</v>
      </c>
    </row>
    <row r="2163" spans="1:1">
      <c r="A2163" s="6" t="e">
        <f ca="1"/>
        <v>#NAME?</v>
      </c>
    </row>
    <row r="2164" spans="1:1">
      <c r="A2164" s="6" t="e">
        <f ca="1"/>
        <v>#NAME?</v>
      </c>
    </row>
    <row r="2165" spans="1:1">
      <c r="A2165" s="6" t="e">
        <f ca="1"/>
        <v>#NAME?</v>
      </c>
    </row>
    <row r="2166" spans="1:1">
      <c r="A2166" s="6" t="e">
        <f ca="1"/>
        <v>#NAME?</v>
      </c>
    </row>
    <row r="2167" spans="1:1">
      <c r="A2167" s="6" t="e">
        <f ca="1"/>
        <v>#NAME?</v>
      </c>
    </row>
    <row r="2168" spans="1:1">
      <c r="A2168" s="6" t="e">
        <f ca="1"/>
        <v>#NAME?</v>
      </c>
    </row>
    <row r="2169" spans="1:1">
      <c r="A2169" s="6" t="e">
        <f ca="1"/>
        <v>#NAME?</v>
      </c>
    </row>
    <row r="2170" spans="1:1">
      <c r="A2170" s="6" t="e">
        <f ca="1"/>
        <v>#NAME?</v>
      </c>
    </row>
    <row r="2171" spans="1:1">
      <c r="A2171" s="6" t="e">
        <f ca="1"/>
        <v>#NAME?</v>
      </c>
    </row>
    <row r="2172" spans="1:1">
      <c r="A2172" s="6" t="e">
        <f ca="1"/>
        <v>#NAME?</v>
      </c>
    </row>
    <row r="2173" spans="1:1">
      <c r="A2173" s="6" t="e">
        <f ca="1"/>
        <v>#NAME?</v>
      </c>
    </row>
    <row r="2174" spans="1:1">
      <c r="A2174" s="6" t="e">
        <f ca="1"/>
        <v>#NAME?</v>
      </c>
    </row>
    <row r="2175" spans="1:1">
      <c r="A2175" s="6" t="e">
        <f ca="1"/>
        <v>#NAME?</v>
      </c>
    </row>
    <row r="2176" spans="1:1">
      <c r="A2176" s="6" t="e">
        <f ca="1"/>
        <v>#NAME?</v>
      </c>
    </row>
    <row r="2177" spans="1:1">
      <c r="A2177" s="6" t="e">
        <f ca="1"/>
        <v>#NAME?</v>
      </c>
    </row>
    <row r="2178" spans="1:1">
      <c r="A2178" s="6" t="e">
        <f ca="1"/>
        <v>#NAME?</v>
      </c>
    </row>
    <row r="2179" spans="1:1">
      <c r="A2179" s="6" t="e">
        <f ca="1"/>
        <v>#NAME?</v>
      </c>
    </row>
    <row r="2180" spans="1:1">
      <c r="A2180" s="6" t="e">
        <f ca="1"/>
        <v>#NAME?</v>
      </c>
    </row>
    <row r="2181" spans="1:1">
      <c r="A2181" s="6" t="e">
        <f ca="1"/>
        <v>#NAME?</v>
      </c>
    </row>
    <row r="2182" spans="1:1">
      <c r="A2182" s="6" t="e">
        <f ca="1"/>
        <v>#NAME?</v>
      </c>
    </row>
    <row r="2183" spans="1:1">
      <c r="A2183" s="6" t="e">
        <f ca="1"/>
        <v>#NAME?</v>
      </c>
    </row>
    <row r="2184" spans="1:1">
      <c r="A2184" s="6" t="e">
        <f ca="1"/>
        <v>#NAME?</v>
      </c>
    </row>
    <row r="2185" spans="1:1">
      <c r="A2185" s="6" t="e">
        <f ca="1"/>
        <v>#NAME?</v>
      </c>
    </row>
    <row r="2186" spans="1:1">
      <c r="A2186" s="6" t="e">
        <f ca="1"/>
        <v>#NAME?</v>
      </c>
    </row>
    <row r="2187" spans="1:1">
      <c r="A2187" s="6" t="e">
        <f ca="1"/>
        <v>#NAME?</v>
      </c>
    </row>
    <row r="2188" spans="1:1">
      <c r="A2188" s="6" t="e">
        <f ca="1"/>
        <v>#NAME?</v>
      </c>
    </row>
    <row r="2189" spans="1:1">
      <c r="A2189" s="6" t="e">
        <f ca="1"/>
        <v>#NAME?</v>
      </c>
    </row>
    <row r="2190" spans="1:1">
      <c r="A2190" s="6" t="e">
        <f ca="1"/>
        <v>#NAME?</v>
      </c>
    </row>
    <row r="2191" spans="1:1">
      <c r="A2191" s="6" t="e">
        <f ca="1"/>
        <v>#NAME?</v>
      </c>
    </row>
    <row r="2192" spans="1:1">
      <c r="A2192" s="6" t="e">
        <f ca="1"/>
        <v>#NAME?</v>
      </c>
    </row>
    <row r="2193" spans="1:1">
      <c r="A2193" s="6" t="e">
        <f ca="1"/>
        <v>#NAME?</v>
      </c>
    </row>
    <row r="2194" spans="1:1">
      <c r="A2194" s="6" t="e">
        <f ca="1"/>
        <v>#NAME?</v>
      </c>
    </row>
    <row r="2195" spans="1:1">
      <c r="A2195" s="6" t="e">
        <f ca="1"/>
        <v>#NAME?</v>
      </c>
    </row>
    <row r="2196" spans="1:1">
      <c r="A2196" s="6" t="e">
        <f ca="1"/>
        <v>#NAME?</v>
      </c>
    </row>
    <row r="2197" spans="1:1">
      <c r="A2197" s="6" t="e">
        <f ca="1"/>
        <v>#NAME?</v>
      </c>
    </row>
    <row r="2198" spans="1:1">
      <c r="A2198" s="6" t="e">
        <f ca="1"/>
        <v>#NAME?</v>
      </c>
    </row>
    <row r="2199" spans="1:1">
      <c r="A2199" s="6" t="e">
        <f ca="1"/>
        <v>#NAME?</v>
      </c>
    </row>
    <row r="2200" spans="1:1">
      <c r="A2200" s="6" t="e">
        <f ca="1"/>
        <v>#NAME?</v>
      </c>
    </row>
    <row r="2201" spans="1:1">
      <c r="A2201" s="6" t="e">
        <f ca="1"/>
        <v>#NAME?</v>
      </c>
    </row>
    <row r="2202" spans="1:1">
      <c r="A2202" s="6" t="e">
        <f ca="1"/>
        <v>#NAME?</v>
      </c>
    </row>
    <row r="2203" spans="1:1">
      <c r="A2203" s="6" t="e">
        <f ca="1"/>
        <v>#NAME?</v>
      </c>
    </row>
    <row r="2204" spans="1:1">
      <c r="A2204" s="6" t="e">
        <f ca="1"/>
        <v>#NAME?</v>
      </c>
    </row>
    <row r="2205" spans="1:1">
      <c r="A2205" s="6" t="e">
        <f ca="1"/>
        <v>#NAME?</v>
      </c>
    </row>
    <row r="2206" spans="1:1">
      <c r="A2206" s="6" t="e">
        <f ca="1"/>
        <v>#NAME?</v>
      </c>
    </row>
    <row r="2207" spans="1:1">
      <c r="A2207" s="6" t="e">
        <f ca="1"/>
        <v>#NAME?</v>
      </c>
    </row>
    <row r="2208" spans="1:1">
      <c r="A2208" s="6" t="e">
        <f ca="1"/>
        <v>#NAME?</v>
      </c>
    </row>
    <row r="2209" spans="1:1">
      <c r="A2209" s="6" t="e">
        <f ca="1"/>
        <v>#NAME?</v>
      </c>
    </row>
    <row r="2210" spans="1:1">
      <c r="A2210" s="6" t="e">
        <f ca="1"/>
        <v>#NAME?</v>
      </c>
    </row>
    <row r="2211" spans="1:1">
      <c r="A2211" s="6" t="e">
        <f ca="1"/>
        <v>#NAME?</v>
      </c>
    </row>
    <row r="2212" spans="1:1">
      <c r="A2212" s="6" t="e">
        <f ca="1"/>
        <v>#NAME?</v>
      </c>
    </row>
    <row r="2213" spans="1:1">
      <c r="A2213" s="6" t="e">
        <f ca="1"/>
        <v>#NAME?</v>
      </c>
    </row>
    <row r="2214" spans="1:1">
      <c r="A2214" s="6" t="e">
        <f ca="1"/>
        <v>#NAME?</v>
      </c>
    </row>
    <row r="2215" spans="1:1">
      <c r="A2215" s="6" t="e">
        <f ca="1"/>
        <v>#NAME?</v>
      </c>
    </row>
    <row r="2216" spans="1:1">
      <c r="A2216" s="6" t="e">
        <f ca="1"/>
        <v>#NAME?</v>
      </c>
    </row>
    <row r="2217" spans="1:1">
      <c r="A2217" s="6" t="e">
        <f ca="1"/>
        <v>#NAME?</v>
      </c>
    </row>
    <row r="2218" spans="1:1">
      <c r="A2218" s="6" t="e">
        <f ca="1"/>
        <v>#NAME?</v>
      </c>
    </row>
    <row r="2219" spans="1:1">
      <c r="A2219" s="6" t="e">
        <f ca="1"/>
        <v>#NAME?</v>
      </c>
    </row>
    <row r="2220" spans="1:1">
      <c r="A2220" s="6" t="e">
        <f ca="1"/>
        <v>#NAME?</v>
      </c>
    </row>
    <row r="2221" spans="1:1">
      <c r="A2221" s="6" t="e">
        <f ca="1"/>
        <v>#NAME?</v>
      </c>
    </row>
    <row r="2222" spans="1:1">
      <c r="A2222" s="6" t="e">
        <f ca="1"/>
        <v>#NAME?</v>
      </c>
    </row>
    <row r="2223" spans="1:1">
      <c r="A2223" s="6" t="e">
        <f ca="1"/>
        <v>#NAME?</v>
      </c>
    </row>
    <row r="2224" spans="1:1">
      <c r="A2224" s="6" t="e">
        <f ca="1"/>
        <v>#NAME?</v>
      </c>
    </row>
    <row r="2225" spans="1:1">
      <c r="A2225" s="6" t="e">
        <f ca="1"/>
        <v>#NAME?</v>
      </c>
    </row>
    <row r="2226" spans="1:1">
      <c r="A2226" s="6" t="e">
        <f ca="1"/>
        <v>#NAME?</v>
      </c>
    </row>
    <row r="2227" spans="1:1">
      <c r="A2227" s="6" t="e">
        <f ca="1"/>
        <v>#NAME?</v>
      </c>
    </row>
    <row r="2228" spans="1:1">
      <c r="A2228" s="6" t="e">
        <f ca="1"/>
        <v>#NAME?</v>
      </c>
    </row>
    <row r="2229" spans="1:1">
      <c r="A2229" s="6" t="e">
        <f ca="1"/>
        <v>#NAME?</v>
      </c>
    </row>
    <row r="2230" spans="1:1">
      <c r="A2230" s="6" t="e">
        <f ca="1"/>
        <v>#NAME?</v>
      </c>
    </row>
    <row r="2231" spans="1:1">
      <c r="A2231" s="6" t="e">
        <f ca="1"/>
        <v>#NAME?</v>
      </c>
    </row>
    <row r="2232" spans="1:1">
      <c r="A2232" s="6" t="e">
        <f ca="1"/>
        <v>#NAME?</v>
      </c>
    </row>
    <row r="2233" spans="1:1">
      <c r="A2233" s="6" t="e">
        <f ca="1"/>
        <v>#NAME?</v>
      </c>
    </row>
    <row r="2234" spans="1:1">
      <c r="A2234" s="6" t="e">
        <f ca="1"/>
        <v>#NAME?</v>
      </c>
    </row>
    <row r="2235" spans="1:1">
      <c r="A2235" s="6" t="e">
        <f ca="1"/>
        <v>#NAME?</v>
      </c>
    </row>
    <row r="2236" spans="1:1">
      <c r="A2236" s="6" t="e">
        <f ca="1"/>
        <v>#NAME?</v>
      </c>
    </row>
    <row r="2237" spans="1:1">
      <c r="A2237" s="6" t="e">
        <f ca="1"/>
        <v>#NAME?</v>
      </c>
    </row>
    <row r="2238" spans="1:1">
      <c r="A2238" s="6" t="e">
        <f ca="1"/>
        <v>#NAME?</v>
      </c>
    </row>
    <row r="2239" spans="1:1">
      <c r="A2239" s="6" t="e">
        <f ca="1"/>
        <v>#NAME?</v>
      </c>
    </row>
    <row r="2240" spans="1:1">
      <c r="A2240" s="6" t="e">
        <f ca="1"/>
        <v>#NAME?</v>
      </c>
    </row>
    <row r="2241" spans="1:1">
      <c r="A2241" s="6" t="e">
        <f ca="1"/>
        <v>#NAME?</v>
      </c>
    </row>
    <row r="2242" spans="1:1">
      <c r="A2242" s="6" t="e">
        <f ca="1"/>
        <v>#NAME?</v>
      </c>
    </row>
    <row r="2243" spans="1:1">
      <c r="A2243" s="6" t="e">
        <f ca="1"/>
        <v>#NAME?</v>
      </c>
    </row>
    <row r="2244" spans="1:1">
      <c r="A2244" s="6" t="e">
        <f ca="1"/>
        <v>#NAME?</v>
      </c>
    </row>
    <row r="2245" spans="1:1">
      <c r="A2245" s="6" t="e">
        <f ca="1"/>
        <v>#NAME?</v>
      </c>
    </row>
    <row r="2246" spans="1:1">
      <c r="A2246" s="6" t="e">
        <f ca="1"/>
        <v>#NAME?</v>
      </c>
    </row>
    <row r="2247" spans="1:1">
      <c r="A2247" s="6" t="e">
        <f ca="1"/>
        <v>#NAME?</v>
      </c>
    </row>
    <row r="2248" spans="1:1">
      <c r="A2248" s="6" t="e">
        <f ca="1"/>
        <v>#NAME?</v>
      </c>
    </row>
    <row r="2249" spans="1:1">
      <c r="A2249" s="6" t="e">
        <f ca="1"/>
        <v>#NAME?</v>
      </c>
    </row>
    <row r="2250" spans="1:1">
      <c r="A2250" s="6" t="e">
        <f ca="1"/>
        <v>#NAME?</v>
      </c>
    </row>
    <row r="2251" spans="1:1">
      <c r="A2251" s="6" t="e">
        <f ca="1"/>
        <v>#NAME?</v>
      </c>
    </row>
    <row r="2252" spans="1:1">
      <c r="A2252" s="6" t="e">
        <f ca="1"/>
        <v>#NAME?</v>
      </c>
    </row>
  </sheetData>
  <conditionalFormatting sqref="B2:B3410">
    <cfRule type="expression" dxfId="5" priority="1">
      <formula>IF(AND(B2&lt;&gt;"",COUNTIF(A:A,B2)=1),TRUE)</formula>
    </cfRule>
  </conditionalFormatting>
  <conditionalFormatting sqref="C2:C3410">
    <cfRule type="expression" dxfId="4" priority="2">
      <formula>IF(AND(C2&lt;&gt;"",COUNTIF(A:A,C2)=1),TRUE)</formula>
    </cfRule>
  </conditionalFormatting>
  <conditionalFormatting sqref="D2:D3410">
    <cfRule type="expression" dxfId="3" priority="3">
      <formula>IF(AND(D2&lt;&gt;"",COUNTIF(A:A,D2)=1),TRUE)</formula>
    </cfRule>
  </conditionalFormatting>
  <conditionalFormatting sqref="E2:E3410">
    <cfRule type="expression" dxfId="2" priority="4">
      <formula>IF(AND(E2&lt;&gt;"",COUNTIF(A:A,E2)=1),TRUE)</formula>
    </cfRule>
  </conditionalFormatting>
  <conditionalFormatting sqref="F2:F3410">
    <cfRule type="expression" dxfId="1" priority="5">
      <formula>IF(AND(F2&lt;&gt;"",COUNTIF(A:A,F2)=1),TRUE)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C17"/>
  <sheetViews>
    <sheetView workbookViewId="0"/>
  </sheetViews>
  <sheetFormatPr baseColWidth="10" defaultColWidth="12.6640625" defaultRowHeight="15.75" customHeight="1"/>
  <cols>
    <col min="1" max="1" width="16.6640625" customWidth="1"/>
    <col min="2" max="2" width="15" customWidth="1"/>
    <col min="3" max="3" width="16.6640625" customWidth="1"/>
  </cols>
  <sheetData>
    <row r="1" spans="1:3">
      <c r="A1" s="8" t="s">
        <v>6900</v>
      </c>
      <c r="B1" s="8" t="s">
        <v>36</v>
      </c>
      <c r="C1" s="8" t="s">
        <v>1329</v>
      </c>
    </row>
    <row r="2" spans="1:3">
      <c r="A2" s="488" t="s">
        <v>384</v>
      </c>
      <c r="B2" s="8" t="s">
        <v>1826</v>
      </c>
      <c r="C2" s="488" t="s">
        <v>6901</v>
      </c>
    </row>
    <row r="3" spans="1:3">
      <c r="A3" s="488" t="s">
        <v>385</v>
      </c>
      <c r="B3" s="8" t="s">
        <v>1827</v>
      </c>
      <c r="C3" s="488" t="s">
        <v>1331</v>
      </c>
    </row>
    <row r="4" spans="1:3">
      <c r="A4" s="488" t="s">
        <v>386</v>
      </c>
      <c r="B4" s="8" t="s">
        <v>6902</v>
      </c>
      <c r="C4" s="488" t="s">
        <v>1352</v>
      </c>
    </row>
    <row r="5" spans="1:3">
      <c r="A5" s="488" t="s">
        <v>387</v>
      </c>
      <c r="B5" s="8" t="s">
        <v>1828</v>
      </c>
      <c r="C5" s="488" t="s">
        <v>1370</v>
      </c>
    </row>
    <row r="6" spans="1:3">
      <c r="A6" s="488" t="s">
        <v>388</v>
      </c>
      <c r="B6" s="8" t="s">
        <v>1829</v>
      </c>
      <c r="C6" s="488" t="s">
        <v>1391</v>
      </c>
    </row>
    <row r="7" spans="1:3">
      <c r="A7" s="488" t="s">
        <v>389</v>
      </c>
      <c r="B7" s="8" t="s">
        <v>1830</v>
      </c>
      <c r="C7" s="488" t="s">
        <v>1404</v>
      </c>
    </row>
    <row r="8" spans="1:3">
      <c r="A8" s="488" t="s">
        <v>390</v>
      </c>
      <c r="B8" s="488" t="s">
        <v>1831</v>
      </c>
      <c r="C8" s="488" t="s">
        <v>1426</v>
      </c>
    </row>
    <row r="9" spans="1:3">
      <c r="A9" s="488" t="s">
        <v>391</v>
      </c>
      <c r="B9" s="488" t="s">
        <v>1832</v>
      </c>
      <c r="C9" s="8" t="s">
        <v>1575</v>
      </c>
    </row>
    <row r="10" spans="1:3">
      <c r="A10" s="8" t="s">
        <v>6904</v>
      </c>
      <c r="B10" s="488" t="s">
        <v>1833</v>
      </c>
      <c r="C10" s="8" t="s">
        <v>6905</v>
      </c>
    </row>
    <row r="11" spans="1:3">
      <c r="A11" s="8" t="s">
        <v>6906</v>
      </c>
      <c r="B11" s="488" t="s">
        <v>1834</v>
      </c>
      <c r="C11" s="8" t="s">
        <v>1576</v>
      </c>
    </row>
    <row r="12" spans="1:3">
      <c r="A12" s="8" t="s">
        <v>392</v>
      </c>
      <c r="B12" s="488" t="s">
        <v>1835</v>
      </c>
    </row>
    <row r="13" spans="1:3">
      <c r="A13" s="8" t="s">
        <v>6908</v>
      </c>
      <c r="B13" s="488" t="s">
        <v>6909</v>
      </c>
    </row>
    <row r="14" spans="1:3">
      <c r="A14" s="488" t="s">
        <v>393</v>
      </c>
      <c r="B14" s="8" t="s">
        <v>1836</v>
      </c>
    </row>
    <row r="15" spans="1:3">
      <c r="A15" s="8" t="s">
        <v>395</v>
      </c>
      <c r="B15" s="8" t="s">
        <v>1837</v>
      </c>
    </row>
    <row r="16" spans="1:3">
      <c r="A16" s="8" t="s">
        <v>396</v>
      </c>
      <c r="B16" s="8" t="s">
        <v>6910</v>
      </c>
    </row>
    <row r="17" spans="1:2">
      <c r="A17" s="8" t="s">
        <v>397</v>
      </c>
      <c r="B17" s="8" t="s">
        <v>1838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C14"/>
  <sheetViews>
    <sheetView workbookViewId="0"/>
  </sheetViews>
  <sheetFormatPr baseColWidth="10" defaultColWidth="12.6640625" defaultRowHeight="15.75" customHeight="1"/>
  <cols>
    <col min="1" max="1" width="20.88671875" customWidth="1"/>
  </cols>
  <sheetData>
    <row r="1" spans="1:3">
      <c r="A1" s="8" t="s">
        <v>6918</v>
      </c>
      <c r="B1" s="8" t="s">
        <v>593</v>
      </c>
      <c r="C1" s="8" t="s">
        <v>6919</v>
      </c>
    </row>
    <row r="2" spans="1:3">
      <c r="A2" s="488" t="s">
        <v>43</v>
      </c>
      <c r="B2" s="490" t="s">
        <v>2582</v>
      </c>
      <c r="C2" s="488" t="s">
        <v>786</v>
      </c>
    </row>
    <row r="3" spans="1:3">
      <c r="A3" s="488" t="s">
        <v>44</v>
      </c>
      <c r="B3" s="490" t="s">
        <v>1240</v>
      </c>
      <c r="C3" s="488" t="s">
        <v>787</v>
      </c>
    </row>
    <row r="4" spans="1:3">
      <c r="B4" s="490" t="s">
        <v>1275</v>
      </c>
      <c r="C4" s="488" t="s">
        <v>788</v>
      </c>
    </row>
    <row r="5" spans="1:3">
      <c r="B5" s="490" t="s">
        <v>2583</v>
      </c>
    </row>
    <row r="6" spans="1:3">
      <c r="B6" s="490" t="s">
        <v>2585</v>
      </c>
    </row>
    <row r="7" spans="1:3">
      <c r="B7" s="490" t="s">
        <v>1304</v>
      </c>
    </row>
    <row r="8" spans="1:3">
      <c r="B8" s="490" t="s">
        <v>2586</v>
      </c>
    </row>
    <row r="9" spans="1:3">
      <c r="B9" s="490" t="s">
        <v>2587</v>
      </c>
    </row>
    <row r="10" spans="1:3">
      <c r="B10" s="490" t="s">
        <v>2588</v>
      </c>
    </row>
    <row r="11" spans="1:3">
      <c r="B11" s="490" t="s">
        <v>2589</v>
      </c>
    </row>
    <row r="12" spans="1:3">
      <c r="B12" s="6" t="s">
        <v>2590</v>
      </c>
    </row>
    <row r="13" spans="1:3">
      <c r="B13" s="6" t="s">
        <v>6923</v>
      </c>
    </row>
    <row r="14" spans="1:3">
      <c r="B14" s="6" t="s">
        <v>2591</v>
      </c>
    </row>
  </sheetData>
  <conditionalFormatting sqref="A2:A3">
    <cfRule type="expression" dxfId="0" priority="1">
      <formula>IF(AND(A2&lt;&gt;"",COUNTIF(#REF!,A2)=1),TRUE)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M16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2.21875" customWidth="1"/>
    <col min="2" max="2" width="16.44140625" customWidth="1"/>
    <col min="3" max="3" width="15.6640625" customWidth="1"/>
    <col min="4" max="4" width="19.109375" customWidth="1"/>
    <col min="5" max="5" width="21.88671875" customWidth="1"/>
    <col min="6" max="6" width="37.33203125" customWidth="1"/>
    <col min="8" max="8" width="36.88671875" customWidth="1"/>
    <col min="10" max="10" width="20.21875" customWidth="1"/>
    <col min="11" max="11" width="16.44140625" customWidth="1"/>
    <col min="12" max="12" width="17" customWidth="1"/>
    <col min="13" max="13" width="15.44140625" customWidth="1"/>
  </cols>
  <sheetData>
    <row r="1" spans="1:13" ht="22.5" customHeight="1">
      <c r="A1" s="496" t="s">
        <v>115</v>
      </c>
      <c r="B1" s="497" t="s">
        <v>7128</v>
      </c>
      <c r="C1" s="498" t="s">
        <v>7129</v>
      </c>
      <c r="D1" s="497" t="s">
        <v>7130</v>
      </c>
      <c r="E1" s="497" t="s">
        <v>7131</v>
      </c>
      <c r="F1" s="496" t="s">
        <v>7132</v>
      </c>
      <c r="G1" s="496" t="s">
        <v>3922</v>
      </c>
      <c r="H1" s="496" t="s">
        <v>4</v>
      </c>
      <c r="I1" s="496" t="s">
        <v>3915</v>
      </c>
      <c r="J1" s="496" t="s">
        <v>7133</v>
      </c>
      <c r="K1" s="496" t="s">
        <v>7134</v>
      </c>
      <c r="L1" s="499" t="s">
        <v>7135</v>
      </c>
      <c r="M1" s="499" t="s">
        <v>31</v>
      </c>
    </row>
    <row r="2" spans="1:13" ht="22.5" customHeight="1">
      <c r="A2" s="500">
        <v>1</v>
      </c>
      <c r="B2" s="501" t="s">
        <v>7136</v>
      </c>
      <c r="C2" s="502">
        <v>45712</v>
      </c>
      <c r="D2" s="502">
        <v>45690</v>
      </c>
      <c r="E2" s="502">
        <v>45695</v>
      </c>
      <c r="F2" s="503" t="s">
        <v>4794</v>
      </c>
      <c r="G2" s="503">
        <v>20026</v>
      </c>
      <c r="H2" s="503" t="s">
        <v>4169</v>
      </c>
      <c r="I2" s="501" t="s">
        <v>7137</v>
      </c>
      <c r="J2" s="500" t="s">
        <v>4811</v>
      </c>
      <c r="K2" s="501" t="s">
        <v>4811</v>
      </c>
      <c r="L2" s="504" t="s">
        <v>7138</v>
      </c>
      <c r="M2" s="504" t="s">
        <v>2813</v>
      </c>
    </row>
    <row r="3" spans="1:13" ht="22.5" customHeight="1">
      <c r="A3" s="500">
        <v>2</v>
      </c>
      <c r="B3" s="501" t="s">
        <v>7140</v>
      </c>
      <c r="C3" s="502">
        <v>45705</v>
      </c>
      <c r="D3" s="502">
        <v>45705</v>
      </c>
      <c r="E3" s="502">
        <v>45705</v>
      </c>
      <c r="F3" s="503" t="s">
        <v>7141</v>
      </c>
      <c r="G3" s="503">
        <v>35048</v>
      </c>
      <c r="H3" s="503" t="s">
        <v>4487</v>
      </c>
      <c r="I3" s="501" t="s">
        <v>7137</v>
      </c>
      <c r="J3" s="500">
        <v>171</v>
      </c>
      <c r="K3" s="501" t="s">
        <v>7142</v>
      </c>
      <c r="L3" s="504" t="s">
        <v>4811</v>
      </c>
      <c r="M3" s="504" t="s">
        <v>2831</v>
      </c>
    </row>
    <row r="4" spans="1:13" ht="22.5" customHeight="1">
      <c r="A4" s="500">
        <v>3</v>
      </c>
      <c r="B4" s="501" t="s">
        <v>7140</v>
      </c>
      <c r="C4" s="502">
        <v>45705</v>
      </c>
      <c r="D4" s="502">
        <v>45705</v>
      </c>
      <c r="E4" s="502">
        <v>45705</v>
      </c>
      <c r="F4" s="503" t="s">
        <v>7146</v>
      </c>
      <c r="G4" s="505">
        <v>35058</v>
      </c>
      <c r="H4" s="503" t="s">
        <v>4956</v>
      </c>
      <c r="I4" s="501" t="s">
        <v>7147</v>
      </c>
      <c r="K4" s="506"/>
      <c r="L4" s="504" t="s">
        <v>4811</v>
      </c>
      <c r="M4" s="507"/>
    </row>
    <row r="5" spans="1:13" ht="22.5" customHeight="1">
      <c r="A5" s="500">
        <v>4</v>
      </c>
      <c r="B5" s="501" t="s">
        <v>7140</v>
      </c>
      <c r="C5" s="502">
        <v>45705</v>
      </c>
      <c r="D5" s="502">
        <v>45705</v>
      </c>
      <c r="E5" s="502">
        <v>45705</v>
      </c>
      <c r="F5" s="503" t="s">
        <v>7149</v>
      </c>
      <c r="G5" s="503">
        <v>35057</v>
      </c>
      <c r="H5" s="508" t="s">
        <v>7150</v>
      </c>
      <c r="I5" s="501" t="s">
        <v>7147</v>
      </c>
      <c r="J5" s="500">
        <v>17</v>
      </c>
      <c r="K5" s="501" t="s">
        <v>7151</v>
      </c>
      <c r="L5" s="504" t="s">
        <v>4811</v>
      </c>
      <c r="M5" s="504" t="s">
        <v>2831</v>
      </c>
    </row>
    <row r="6" spans="1:13" ht="22.5" customHeight="1">
      <c r="A6" s="500">
        <v>5</v>
      </c>
      <c r="B6" s="501" t="s">
        <v>7140</v>
      </c>
      <c r="C6" s="502">
        <v>45705</v>
      </c>
      <c r="D6" s="502">
        <v>45705</v>
      </c>
      <c r="E6" s="502">
        <v>45705</v>
      </c>
      <c r="F6" s="503" t="s">
        <v>7152</v>
      </c>
      <c r="G6" s="505">
        <v>35056</v>
      </c>
      <c r="H6" s="508" t="s">
        <v>7153</v>
      </c>
      <c r="I6" s="501" t="s">
        <v>7147</v>
      </c>
      <c r="K6" s="506"/>
      <c r="L6" s="504" t="s">
        <v>4811</v>
      </c>
      <c r="M6" s="507"/>
    </row>
    <row r="7" spans="1:13" ht="22.5" customHeight="1">
      <c r="A7" s="500">
        <v>6</v>
      </c>
      <c r="B7" s="501" t="s">
        <v>7140</v>
      </c>
      <c r="C7" s="502">
        <v>45705</v>
      </c>
      <c r="D7" s="502">
        <v>45705</v>
      </c>
      <c r="E7" s="502">
        <v>45705</v>
      </c>
      <c r="F7" s="503" t="s">
        <v>7155</v>
      </c>
      <c r="G7" s="503">
        <v>35055</v>
      </c>
      <c r="H7" s="508" t="s">
        <v>7153</v>
      </c>
      <c r="I7" s="501" t="s">
        <v>7147</v>
      </c>
      <c r="K7" s="506"/>
      <c r="L7" s="504" t="s">
        <v>4811</v>
      </c>
      <c r="M7" s="507"/>
    </row>
    <row r="8" spans="1:13" ht="22.5" customHeight="1">
      <c r="A8" s="500">
        <v>7</v>
      </c>
      <c r="B8" s="501" t="s">
        <v>7140</v>
      </c>
      <c r="C8" s="502">
        <v>45705</v>
      </c>
      <c r="D8" s="502">
        <v>45705</v>
      </c>
      <c r="E8" s="502">
        <v>45705</v>
      </c>
      <c r="F8" s="503" t="s">
        <v>7157</v>
      </c>
      <c r="G8" s="505">
        <v>30850</v>
      </c>
      <c r="H8" s="503" t="s">
        <v>4763</v>
      </c>
      <c r="I8" s="501" t="s">
        <v>7137</v>
      </c>
      <c r="J8" s="500">
        <v>2</v>
      </c>
      <c r="K8" s="501" t="s">
        <v>7142</v>
      </c>
      <c r="L8" s="504" t="s">
        <v>4811</v>
      </c>
      <c r="M8" s="504" t="s">
        <v>2831</v>
      </c>
    </row>
    <row r="9" spans="1:13" ht="22.5" customHeight="1">
      <c r="A9" s="500">
        <v>8</v>
      </c>
      <c r="B9" s="501" t="s">
        <v>7136</v>
      </c>
      <c r="C9" s="502">
        <v>45706</v>
      </c>
      <c r="D9" s="502">
        <v>45702</v>
      </c>
      <c r="E9" s="502">
        <v>45706</v>
      </c>
      <c r="F9" s="503" t="s">
        <v>7159</v>
      </c>
      <c r="G9" s="503">
        <v>21623</v>
      </c>
      <c r="H9" s="503" t="s">
        <v>7160</v>
      </c>
      <c r="I9" s="501" t="s">
        <v>7137</v>
      </c>
      <c r="J9" s="500" t="s">
        <v>4811</v>
      </c>
      <c r="K9" s="501" t="s">
        <v>4811</v>
      </c>
      <c r="L9" s="504" t="s">
        <v>4811</v>
      </c>
      <c r="M9" s="504" t="s">
        <v>4811</v>
      </c>
    </row>
    <row r="10" spans="1:13" ht="22.5" customHeight="1">
      <c r="A10" s="500">
        <v>9</v>
      </c>
      <c r="B10" s="501" t="s">
        <v>7140</v>
      </c>
      <c r="C10" s="502">
        <v>45707</v>
      </c>
      <c r="D10" s="500" t="s">
        <v>7174</v>
      </c>
      <c r="E10" s="500" t="s">
        <v>7174</v>
      </c>
      <c r="F10" s="503" t="s">
        <v>7175</v>
      </c>
      <c r="G10" s="505">
        <v>33774</v>
      </c>
      <c r="H10" s="503" t="s">
        <v>7176</v>
      </c>
      <c r="I10" s="501" t="s">
        <v>7137</v>
      </c>
      <c r="J10" s="500">
        <v>89</v>
      </c>
      <c r="K10" s="501" t="s">
        <v>7178</v>
      </c>
      <c r="L10" s="504" t="s">
        <v>4811</v>
      </c>
      <c r="M10" s="504" t="s">
        <v>2831</v>
      </c>
    </row>
    <row r="11" spans="1:13" ht="22.5" customHeight="1">
      <c r="A11" s="500">
        <v>10</v>
      </c>
      <c r="B11" s="501" t="s">
        <v>7140</v>
      </c>
      <c r="C11" s="502">
        <v>45707</v>
      </c>
      <c r="D11" s="502">
        <v>45702</v>
      </c>
      <c r="E11" s="502">
        <v>45702</v>
      </c>
      <c r="F11" s="503" t="s">
        <v>7179</v>
      </c>
      <c r="G11" s="503">
        <v>35054</v>
      </c>
      <c r="H11" s="503" t="s">
        <v>7150</v>
      </c>
      <c r="I11" s="501" t="s">
        <v>7147</v>
      </c>
      <c r="K11" s="506"/>
      <c r="L11" s="504" t="s">
        <v>4811</v>
      </c>
      <c r="M11" s="504" t="s">
        <v>2813</v>
      </c>
    </row>
    <row r="12" spans="1:13" ht="22.5" customHeight="1">
      <c r="A12" s="500">
        <v>11</v>
      </c>
      <c r="B12" s="501" t="s">
        <v>7140</v>
      </c>
      <c r="C12" s="502">
        <v>45706</v>
      </c>
      <c r="D12" s="502">
        <v>45704</v>
      </c>
      <c r="E12" s="502">
        <v>45707</v>
      </c>
      <c r="F12" s="503" t="s">
        <v>7182</v>
      </c>
      <c r="G12" s="505">
        <v>31298</v>
      </c>
      <c r="H12" s="511" t="s">
        <v>7183</v>
      </c>
      <c r="I12" s="501" t="s">
        <v>7137</v>
      </c>
      <c r="J12" s="500">
        <v>90</v>
      </c>
      <c r="K12" s="501" t="s">
        <v>7142</v>
      </c>
      <c r="L12" s="504" t="s">
        <v>4811</v>
      </c>
      <c r="M12" s="504" t="s">
        <v>2831</v>
      </c>
    </row>
    <row r="13" spans="1:13" ht="22.5" customHeight="1">
      <c r="A13" s="500">
        <v>12</v>
      </c>
      <c r="B13" s="501" t="s">
        <v>7140</v>
      </c>
      <c r="C13" s="502">
        <v>45707</v>
      </c>
      <c r="D13" s="502">
        <v>45707</v>
      </c>
      <c r="E13" s="502">
        <v>45707</v>
      </c>
      <c r="F13" s="503" t="s">
        <v>7189</v>
      </c>
      <c r="G13" s="503">
        <v>35059</v>
      </c>
      <c r="H13" s="503" t="s">
        <v>7150</v>
      </c>
      <c r="I13" s="501" t="s">
        <v>7147</v>
      </c>
      <c r="J13" s="500">
        <v>2</v>
      </c>
      <c r="K13" s="501" t="s">
        <v>7151</v>
      </c>
      <c r="L13" s="504" t="s">
        <v>4811</v>
      </c>
      <c r="M13" s="504" t="s">
        <v>2831</v>
      </c>
    </row>
    <row r="14" spans="1:13" ht="22.5" customHeight="1">
      <c r="A14" s="500">
        <v>13</v>
      </c>
      <c r="B14" s="501" t="s">
        <v>7140</v>
      </c>
      <c r="C14" s="502">
        <v>45709</v>
      </c>
      <c r="D14" s="502">
        <v>45709</v>
      </c>
      <c r="E14" s="502">
        <v>45709</v>
      </c>
      <c r="F14" s="503" t="s">
        <v>7194</v>
      </c>
      <c r="G14" s="505">
        <v>30367</v>
      </c>
      <c r="H14" s="503" t="s">
        <v>7195</v>
      </c>
      <c r="I14" s="501" t="s">
        <v>7137</v>
      </c>
      <c r="J14" s="500">
        <v>133</v>
      </c>
      <c r="K14" s="501" t="s">
        <v>7196</v>
      </c>
      <c r="L14" s="504" t="s">
        <v>4811</v>
      </c>
      <c r="M14" s="504" t="s">
        <v>2831</v>
      </c>
    </row>
    <row r="15" spans="1:13" ht="22.5" customHeight="1">
      <c r="A15" s="500">
        <v>14</v>
      </c>
      <c r="B15" s="501" t="s">
        <v>7140</v>
      </c>
      <c r="C15" s="502">
        <v>45709</v>
      </c>
      <c r="D15" s="502">
        <v>45707</v>
      </c>
      <c r="E15" s="502">
        <v>45707</v>
      </c>
      <c r="F15" s="503" t="s">
        <v>7200</v>
      </c>
      <c r="G15" s="503">
        <v>35060</v>
      </c>
      <c r="H15" s="503" t="s">
        <v>5156</v>
      </c>
      <c r="I15" s="501" t="s">
        <v>7147</v>
      </c>
      <c r="J15" s="500">
        <v>16</v>
      </c>
      <c r="K15" s="501" t="s">
        <v>7151</v>
      </c>
      <c r="L15" s="504" t="s">
        <v>4811</v>
      </c>
      <c r="M15" s="504" t="s">
        <v>2831</v>
      </c>
    </row>
    <row r="16" spans="1:13" ht="22.5" customHeight="1">
      <c r="A16" s="500">
        <v>15</v>
      </c>
      <c r="B16" s="501" t="s">
        <v>7140</v>
      </c>
      <c r="C16" s="502">
        <v>45712</v>
      </c>
      <c r="D16" s="502">
        <v>45709</v>
      </c>
      <c r="E16" s="502">
        <v>45709</v>
      </c>
      <c r="F16" s="503" t="s">
        <v>7203</v>
      </c>
      <c r="G16" s="500">
        <v>35063</v>
      </c>
      <c r="H16" s="500" t="s">
        <v>5156</v>
      </c>
      <c r="I16" s="501" t="s">
        <v>7147</v>
      </c>
      <c r="K16" s="506"/>
      <c r="L16" s="504" t="s">
        <v>4811</v>
      </c>
      <c r="M16" s="504" t="s">
        <v>2813</v>
      </c>
    </row>
    <row r="17" spans="1:13" ht="22.5" customHeight="1">
      <c r="A17" s="500">
        <v>16</v>
      </c>
      <c r="B17" s="501" t="s">
        <v>7140</v>
      </c>
      <c r="C17" s="502">
        <v>45712</v>
      </c>
      <c r="D17" s="502">
        <v>45709</v>
      </c>
      <c r="E17" s="502">
        <v>45709</v>
      </c>
      <c r="F17" s="503" t="s">
        <v>7206</v>
      </c>
      <c r="G17" s="500">
        <v>35062</v>
      </c>
      <c r="H17" s="500" t="s">
        <v>7207</v>
      </c>
      <c r="I17" s="501" t="s">
        <v>7147</v>
      </c>
      <c r="K17" s="506"/>
      <c r="L17" s="504" t="s">
        <v>4811</v>
      </c>
      <c r="M17" s="504" t="s">
        <v>2813</v>
      </c>
    </row>
    <row r="18" spans="1:13" ht="22.5" customHeight="1">
      <c r="A18" s="515">
        <v>17</v>
      </c>
      <c r="B18" s="504" t="s">
        <v>7140</v>
      </c>
      <c r="C18" s="502">
        <v>45712</v>
      </c>
      <c r="D18" s="502">
        <v>45709</v>
      </c>
      <c r="E18" s="502">
        <v>45709</v>
      </c>
      <c r="F18" s="503" t="s">
        <v>7209</v>
      </c>
      <c r="G18" s="516">
        <v>35061</v>
      </c>
      <c r="H18" s="516" t="s">
        <v>5156</v>
      </c>
      <c r="I18" s="504" t="s">
        <v>7147</v>
      </c>
      <c r="J18" s="517"/>
      <c r="K18" s="518"/>
      <c r="L18" s="504" t="s">
        <v>4811</v>
      </c>
      <c r="M18" s="504" t="s">
        <v>2813</v>
      </c>
    </row>
    <row r="19" spans="1:13" ht="22.5" customHeight="1">
      <c r="A19" s="515">
        <v>18</v>
      </c>
      <c r="B19" s="504" t="s">
        <v>7140</v>
      </c>
      <c r="C19" s="502">
        <v>45712</v>
      </c>
      <c r="D19" s="519">
        <v>45702</v>
      </c>
      <c r="E19" s="519">
        <v>45702</v>
      </c>
      <c r="F19" s="503" t="s">
        <v>7215</v>
      </c>
      <c r="G19" s="516">
        <v>35053</v>
      </c>
      <c r="H19" s="516" t="s">
        <v>7207</v>
      </c>
      <c r="I19" s="504" t="s">
        <v>7147</v>
      </c>
      <c r="J19" s="517"/>
      <c r="K19" s="518"/>
      <c r="L19" s="504" t="s">
        <v>4811</v>
      </c>
      <c r="M19" s="504" t="s">
        <v>2813</v>
      </c>
    </row>
    <row r="20" spans="1:13" ht="22.5" customHeight="1">
      <c r="A20" s="515">
        <v>19</v>
      </c>
      <c r="B20" s="504" t="s">
        <v>7136</v>
      </c>
      <c r="C20" s="519">
        <v>45712</v>
      </c>
      <c r="D20" s="519">
        <v>45690</v>
      </c>
      <c r="E20" s="519">
        <v>45691</v>
      </c>
      <c r="F20" s="503" t="s">
        <v>4795</v>
      </c>
      <c r="G20" s="516">
        <v>20093</v>
      </c>
      <c r="H20" s="516" t="s">
        <v>4169</v>
      </c>
      <c r="I20" s="504" t="s">
        <v>7137</v>
      </c>
      <c r="J20" s="516">
        <v>13</v>
      </c>
      <c r="K20" s="504" t="s">
        <v>7151</v>
      </c>
      <c r="L20" s="504" t="s">
        <v>4811</v>
      </c>
      <c r="M20" s="504" t="s">
        <v>2813</v>
      </c>
    </row>
    <row r="21" spans="1:13" ht="22.5" customHeight="1">
      <c r="A21" s="515">
        <v>20</v>
      </c>
      <c r="B21" s="504" t="s">
        <v>7140</v>
      </c>
      <c r="C21" s="519">
        <v>45712</v>
      </c>
      <c r="D21" s="521">
        <v>45690</v>
      </c>
      <c r="E21" s="521">
        <v>45691</v>
      </c>
      <c r="F21" s="503" t="s">
        <v>7218</v>
      </c>
      <c r="G21" s="503">
        <v>30064</v>
      </c>
      <c r="H21" s="516" t="s">
        <v>5010</v>
      </c>
      <c r="I21" s="504" t="s">
        <v>7137</v>
      </c>
      <c r="J21" s="516">
        <v>94</v>
      </c>
      <c r="K21" s="504" t="s">
        <v>7142</v>
      </c>
      <c r="L21" s="504" t="s">
        <v>4811</v>
      </c>
      <c r="M21" s="504" t="s">
        <v>2813</v>
      </c>
    </row>
    <row r="22" spans="1:13" ht="22.5" customHeight="1">
      <c r="A22" s="515">
        <v>21</v>
      </c>
      <c r="B22" s="504" t="s">
        <v>7140</v>
      </c>
      <c r="C22" s="519">
        <v>45712</v>
      </c>
      <c r="D22" s="521">
        <v>45690</v>
      </c>
      <c r="E22" s="521">
        <v>45691</v>
      </c>
      <c r="F22" s="503" t="s">
        <v>7222</v>
      </c>
      <c r="G22" s="503">
        <v>30089</v>
      </c>
      <c r="H22" s="516" t="s">
        <v>7176</v>
      </c>
      <c r="I22" s="504" t="s">
        <v>7137</v>
      </c>
      <c r="J22" s="516">
        <v>70</v>
      </c>
      <c r="K22" s="504" t="s">
        <v>7142</v>
      </c>
      <c r="L22" s="504" t="s">
        <v>4811</v>
      </c>
      <c r="M22" s="504" t="s">
        <v>2813</v>
      </c>
    </row>
    <row r="23" spans="1:13" ht="22.5" customHeight="1">
      <c r="A23" s="515">
        <v>22</v>
      </c>
      <c r="B23" s="504" t="s">
        <v>7140</v>
      </c>
      <c r="C23" s="519">
        <v>45712</v>
      </c>
      <c r="D23" s="521">
        <v>45690</v>
      </c>
      <c r="E23" s="521">
        <v>45691</v>
      </c>
      <c r="F23" s="503" t="s">
        <v>7223</v>
      </c>
      <c r="G23" s="503">
        <v>30782</v>
      </c>
      <c r="H23" s="516" t="s">
        <v>7176</v>
      </c>
      <c r="I23" s="504" t="s">
        <v>7137</v>
      </c>
      <c r="J23" s="516">
        <v>106</v>
      </c>
      <c r="K23" s="504" t="s">
        <v>7142</v>
      </c>
      <c r="L23" s="504" t="s">
        <v>4811</v>
      </c>
      <c r="M23" s="504" t="s">
        <v>2813</v>
      </c>
    </row>
    <row r="24" spans="1:13" ht="22.5" customHeight="1">
      <c r="A24" s="515">
        <v>23</v>
      </c>
      <c r="B24" s="504" t="s">
        <v>7140</v>
      </c>
      <c r="C24" s="519">
        <v>45712</v>
      </c>
      <c r="D24" s="521">
        <v>45690</v>
      </c>
      <c r="E24" s="521">
        <v>45691</v>
      </c>
      <c r="F24" s="503" t="s">
        <v>7224</v>
      </c>
      <c r="G24" s="503">
        <v>30791</v>
      </c>
      <c r="H24" s="516" t="s">
        <v>7176</v>
      </c>
      <c r="I24" s="504" t="s">
        <v>7137</v>
      </c>
      <c r="J24" s="516">
        <v>86</v>
      </c>
      <c r="K24" s="504" t="s">
        <v>7142</v>
      </c>
      <c r="L24" s="504" t="s">
        <v>4811</v>
      </c>
      <c r="M24" s="504" t="s">
        <v>2813</v>
      </c>
    </row>
    <row r="25" spans="1:13" ht="22.5" customHeight="1">
      <c r="A25" s="515">
        <v>24</v>
      </c>
      <c r="B25" s="504" t="s">
        <v>7140</v>
      </c>
      <c r="C25" s="519">
        <v>45712</v>
      </c>
      <c r="D25" s="521">
        <v>45690</v>
      </c>
      <c r="E25" s="521">
        <v>45691</v>
      </c>
      <c r="F25" s="503" t="s">
        <v>7225</v>
      </c>
      <c r="G25" s="503">
        <v>33758</v>
      </c>
      <c r="H25" s="516" t="s">
        <v>7176</v>
      </c>
      <c r="I25" s="504" t="s">
        <v>7137</v>
      </c>
      <c r="J25" s="516">
        <v>102</v>
      </c>
      <c r="K25" s="504" t="s">
        <v>7142</v>
      </c>
      <c r="L25" s="504" t="s">
        <v>4811</v>
      </c>
      <c r="M25" s="504" t="s">
        <v>2813</v>
      </c>
    </row>
    <row r="26" spans="1:13" ht="22.5" customHeight="1">
      <c r="A26" s="515">
        <v>25</v>
      </c>
      <c r="B26" s="504" t="s">
        <v>7140</v>
      </c>
      <c r="C26" s="519">
        <v>45712</v>
      </c>
      <c r="D26" s="521">
        <v>45688</v>
      </c>
      <c r="E26" s="521">
        <v>45691</v>
      </c>
      <c r="F26" s="503" t="s">
        <v>7226</v>
      </c>
      <c r="G26" s="503">
        <v>34869</v>
      </c>
      <c r="H26" s="525" t="s">
        <v>4807</v>
      </c>
      <c r="I26" s="504" t="s">
        <v>7137</v>
      </c>
      <c r="J26" s="516" t="s">
        <v>7227</v>
      </c>
      <c r="K26" s="504" t="s">
        <v>4811</v>
      </c>
      <c r="L26" s="504" t="s">
        <v>4811</v>
      </c>
      <c r="M26" s="504" t="s">
        <v>2831</v>
      </c>
    </row>
    <row r="27" spans="1:13" ht="22.5" customHeight="1">
      <c r="A27" s="515">
        <v>26</v>
      </c>
      <c r="B27" s="504" t="s">
        <v>7136</v>
      </c>
      <c r="C27" s="519">
        <v>45712</v>
      </c>
      <c r="D27" s="519">
        <v>45698</v>
      </c>
      <c r="E27" s="519">
        <v>45698</v>
      </c>
      <c r="F27" s="503" t="s">
        <v>4992</v>
      </c>
      <c r="G27" s="503">
        <v>2179</v>
      </c>
      <c r="H27" s="503" t="s">
        <v>7228</v>
      </c>
      <c r="I27" s="504" t="s">
        <v>7229</v>
      </c>
      <c r="J27" s="516" t="s">
        <v>4811</v>
      </c>
      <c r="K27" s="504" t="s">
        <v>4811</v>
      </c>
      <c r="L27" s="504"/>
      <c r="M27" s="504" t="s">
        <v>2813</v>
      </c>
    </row>
    <row r="28" spans="1:13" ht="22.5" customHeight="1">
      <c r="A28" s="515">
        <v>27</v>
      </c>
      <c r="B28" s="504" t="s">
        <v>7136</v>
      </c>
      <c r="C28" s="519">
        <v>45712</v>
      </c>
      <c r="D28" s="519">
        <v>45698</v>
      </c>
      <c r="E28" s="519">
        <v>45698</v>
      </c>
      <c r="F28" s="503" t="s">
        <v>4924</v>
      </c>
      <c r="G28" s="503">
        <v>20014</v>
      </c>
      <c r="H28" s="503" t="s">
        <v>7230</v>
      </c>
      <c r="I28" s="504" t="s">
        <v>7137</v>
      </c>
      <c r="J28" s="516">
        <v>30</v>
      </c>
      <c r="K28" s="504" t="s">
        <v>7196</v>
      </c>
      <c r="L28" s="504" t="s">
        <v>4811</v>
      </c>
      <c r="M28" s="504" t="s">
        <v>2813</v>
      </c>
    </row>
    <row r="29" spans="1:13" ht="22.5" customHeight="1">
      <c r="A29" s="515">
        <v>28</v>
      </c>
      <c r="B29" s="504" t="s">
        <v>7140</v>
      </c>
      <c r="C29" s="519">
        <v>45712</v>
      </c>
      <c r="D29" s="519">
        <v>45698</v>
      </c>
      <c r="E29" s="519">
        <v>45698</v>
      </c>
      <c r="F29" s="503" t="s">
        <v>7233</v>
      </c>
      <c r="G29" s="503">
        <v>30335</v>
      </c>
      <c r="H29" s="503" t="s">
        <v>3320</v>
      </c>
      <c r="I29" s="504" t="s">
        <v>7137</v>
      </c>
      <c r="J29" s="516">
        <v>102</v>
      </c>
      <c r="K29" s="504" t="s">
        <v>7178</v>
      </c>
      <c r="L29" s="504" t="s">
        <v>4811</v>
      </c>
      <c r="M29" s="504" t="s">
        <v>2813</v>
      </c>
    </row>
    <row r="30" spans="1:13" ht="22.5" customHeight="1">
      <c r="A30" s="515">
        <v>29</v>
      </c>
      <c r="B30" s="504" t="s">
        <v>7140</v>
      </c>
      <c r="C30" s="519">
        <v>45712</v>
      </c>
      <c r="D30" s="519">
        <v>45698</v>
      </c>
      <c r="E30" s="519">
        <v>45698</v>
      </c>
      <c r="F30" s="503" t="s">
        <v>7234</v>
      </c>
      <c r="G30" s="503">
        <v>30511</v>
      </c>
      <c r="H30" s="516" t="s">
        <v>7176</v>
      </c>
      <c r="I30" s="504" t="s">
        <v>7137</v>
      </c>
      <c r="J30" s="516">
        <v>66</v>
      </c>
      <c r="K30" s="504" t="s">
        <v>7142</v>
      </c>
      <c r="L30" s="504" t="s">
        <v>4811</v>
      </c>
      <c r="M30" s="504" t="s">
        <v>2813</v>
      </c>
    </row>
    <row r="31" spans="1:13" ht="22.5" customHeight="1">
      <c r="A31" s="515">
        <v>30</v>
      </c>
      <c r="B31" s="504" t="s">
        <v>7140</v>
      </c>
      <c r="C31" s="519">
        <v>45712</v>
      </c>
      <c r="D31" s="519">
        <v>45699</v>
      </c>
      <c r="E31" s="519">
        <v>45699</v>
      </c>
      <c r="F31" s="503" t="s">
        <v>7235</v>
      </c>
      <c r="G31" s="503">
        <v>30999</v>
      </c>
      <c r="H31" s="516" t="s">
        <v>7236</v>
      </c>
      <c r="I31" s="504" t="s">
        <v>7137</v>
      </c>
      <c r="J31" s="516">
        <v>138</v>
      </c>
      <c r="K31" s="504" t="s">
        <v>7238</v>
      </c>
      <c r="L31" s="504" t="s">
        <v>4811</v>
      </c>
      <c r="M31" s="504" t="s">
        <v>2813</v>
      </c>
    </row>
    <row r="32" spans="1:13" ht="22.5" customHeight="1">
      <c r="A32" s="515">
        <v>31</v>
      </c>
      <c r="B32" s="504" t="s">
        <v>7140</v>
      </c>
      <c r="C32" s="519">
        <v>45712</v>
      </c>
      <c r="D32" s="519">
        <v>45699</v>
      </c>
      <c r="E32" s="519">
        <v>45699</v>
      </c>
      <c r="F32" s="503" t="s">
        <v>7243</v>
      </c>
      <c r="G32" s="503">
        <v>30435</v>
      </c>
      <c r="H32" s="516" t="s">
        <v>7245</v>
      </c>
      <c r="I32" s="504" t="s">
        <v>7137</v>
      </c>
      <c r="J32" s="516">
        <v>118</v>
      </c>
      <c r="K32" s="504" t="s">
        <v>7178</v>
      </c>
      <c r="L32" s="504" t="s">
        <v>4811</v>
      </c>
      <c r="M32" s="504" t="s">
        <v>2813</v>
      </c>
    </row>
    <row r="33" spans="1:13" ht="22.5" customHeight="1">
      <c r="A33" s="515">
        <v>32</v>
      </c>
      <c r="B33" s="504" t="s">
        <v>7140</v>
      </c>
      <c r="C33" s="519">
        <v>45712</v>
      </c>
      <c r="D33" s="519">
        <v>45699</v>
      </c>
      <c r="E33" s="519">
        <v>45699</v>
      </c>
      <c r="F33" s="503" t="s">
        <v>7246</v>
      </c>
      <c r="G33" s="503">
        <v>30562</v>
      </c>
      <c r="H33" s="516" t="s">
        <v>7247</v>
      </c>
      <c r="I33" s="504" t="s">
        <v>7137</v>
      </c>
      <c r="J33" s="516">
        <v>40</v>
      </c>
      <c r="K33" s="504" t="s">
        <v>7151</v>
      </c>
      <c r="L33" s="504" t="s">
        <v>4811</v>
      </c>
      <c r="M33" s="504" t="s">
        <v>2813</v>
      </c>
    </row>
    <row r="34" spans="1:13" ht="22.5" customHeight="1">
      <c r="A34" s="515">
        <v>33</v>
      </c>
      <c r="B34" s="504" t="s">
        <v>7140</v>
      </c>
      <c r="C34" s="519">
        <v>45712</v>
      </c>
      <c r="D34" s="519">
        <v>45701</v>
      </c>
      <c r="E34" s="519">
        <v>45701</v>
      </c>
      <c r="F34" s="503" t="s">
        <v>7248</v>
      </c>
      <c r="G34" s="503">
        <v>35052</v>
      </c>
      <c r="H34" s="516" t="s">
        <v>7230</v>
      </c>
      <c r="I34" s="504" t="s">
        <v>7147</v>
      </c>
      <c r="J34" s="516">
        <v>142</v>
      </c>
      <c r="K34" s="504" t="s">
        <v>7151</v>
      </c>
      <c r="L34" s="504" t="s">
        <v>4811</v>
      </c>
      <c r="M34" s="504" t="s">
        <v>2831</v>
      </c>
    </row>
    <row r="35" spans="1:13" ht="22.5" customHeight="1">
      <c r="A35" s="515">
        <v>34</v>
      </c>
      <c r="B35" s="504" t="s">
        <v>7140</v>
      </c>
      <c r="C35" s="519">
        <v>45712</v>
      </c>
      <c r="D35" s="519">
        <v>45701</v>
      </c>
      <c r="E35" s="519">
        <v>45701</v>
      </c>
      <c r="F35" s="503" t="s">
        <v>7249</v>
      </c>
      <c r="G35" s="503">
        <v>35051</v>
      </c>
      <c r="H35" s="516" t="s">
        <v>7236</v>
      </c>
      <c r="I35" s="504" t="s">
        <v>7147</v>
      </c>
      <c r="J35" s="516">
        <v>152</v>
      </c>
      <c r="K35" s="504" t="s">
        <v>7142</v>
      </c>
      <c r="L35" s="504" t="s">
        <v>4811</v>
      </c>
      <c r="M35" s="504" t="s">
        <v>2831</v>
      </c>
    </row>
    <row r="36" spans="1:13" ht="22.5" customHeight="1">
      <c r="A36" s="515">
        <v>35</v>
      </c>
      <c r="B36" s="504" t="s">
        <v>7140</v>
      </c>
      <c r="C36" s="519">
        <v>45712</v>
      </c>
      <c r="D36" s="519">
        <v>45701</v>
      </c>
      <c r="E36" s="519">
        <v>45701</v>
      </c>
      <c r="F36" s="503" t="s">
        <v>7250</v>
      </c>
      <c r="G36" s="503">
        <v>35050</v>
      </c>
      <c r="H36" s="516" t="s">
        <v>7236</v>
      </c>
      <c r="I36" s="504" t="s">
        <v>7147</v>
      </c>
      <c r="J36" s="516">
        <v>148</v>
      </c>
      <c r="K36" s="504" t="s">
        <v>7142</v>
      </c>
      <c r="L36" s="504" t="s">
        <v>4811</v>
      </c>
      <c r="M36" s="504" t="s">
        <v>2831</v>
      </c>
    </row>
    <row r="37" spans="1:13" ht="22.5" customHeight="1">
      <c r="A37" s="515">
        <v>36</v>
      </c>
      <c r="B37" s="504" t="s">
        <v>7140</v>
      </c>
      <c r="C37" s="519">
        <v>45712</v>
      </c>
      <c r="D37" s="519">
        <v>45701</v>
      </c>
      <c r="E37" s="519">
        <v>45701</v>
      </c>
      <c r="F37" s="503" t="s">
        <v>7251</v>
      </c>
      <c r="G37" s="503">
        <v>35049</v>
      </c>
      <c r="H37" s="516" t="s">
        <v>4490</v>
      </c>
      <c r="I37" s="504" t="s">
        <v>7147</v>
      </c>
      <c r="J37" s="516">
        <v>80</v>
      </c>
      <c r="K37" s="504" t="s">
        <v>7178</v>
      </c>
      <c r="L37" s="504" t="s">
        <v>4811</v>
      </c>
      <c r="M37" s="504" t="s">
        <v>2831</v>
      </c>
    </row>
    <row r="38" spans="1:13" ht="22.5" customHeight="1">
      <c r="A38" s="515">
        <v>37</v>
      </c>
      <c r="B38" s="504" t="s">
        <v>7136</v>
      </c>
      <c r="C38" s="519">
        <v>45712</v>
      </c>
      <c r="D38" s="519">
        <v>45699</v>
      </c>
      <c r="E38" s="519">
        <v>45699</v>
      </c>
      <c r="F38" s="503" t="s">
        <v>7252</v>
      </c>
      <c r="G38" s="503">
        <v>22068</v>
      </c>
      <c r="H38" s="525" t="s">
        <v>7253</v>
      </c>
      <c r="I38" s="504" t="s">
        <v>7137</v>
      </c>
      <c r="J38" s="516" t="s">
        <v>4811</v>
      </c>
      <c r="K38" s="504" t="s">
        <v>4811</v>
      </c>
      <c r="L38" s="504" t="s">
        <v>4811</v>
      </c>
      <c r="M38" s="504" t="s">
        <v>2831</v>
      </c>
    </row>
    <row r="39" spans="1:13" ht="22.5" customHeight="1">
      <c r="A39" s="515">
        <v>38</v>
      </c>
      <c r="B39" s="504" t="s">
        <v>7140</v>
      </c>
      <c r="C39" s="519">
        <v>45712</v>
      </c>
      <c r="D39" s="519">
        <v>45699</v>
      </c>
      <c r="E39" s="519">
        <v>45699</v>
      </c>
      <c r="F39" s="503" t="s">
        <v>7255</v>
      </c>
      <c r="G39" s="503">
        <v>30552</v>
      </c>
      <c r="H39" s="516" t="s">
        <v>7176</v>
      </c>
      <c r="I39" s="504" t="s">
        <v>7137</v>
      </c>
      <c r="J39" s="516">
        <v>121</v>
      </c>
      <c r="K39" s="504" t="s">
        <v>7142</v>
      </c>
      <c r="L39" s="504" t="s">
        <v>4811</v>
      </c>
      <c r="M39" s="504" t="s">
        <v>2831</v>
      </c>
    </row>
    <row r="40" spans="1:13" ht="22.5" customHeight="1">
      <c r="A40" s="515">
        <v>39</v>
      </c>
      <c r="B40" s="504" t="s">
        <v>7136</v>
      </c>
      <c r="C40" s="519">
        <v>45712</v>
      </c>
      <c r="D40" s="519">
        <v>45709</v>
      </c>
      <c r="E40" s="519">
        <v>45712</v>
      </c>
      <c r="F40" s="503" t="s">
        <v>4482</v>
      </c>
      <c r="G40" s="503">
        <v>20060</v>
      </c>
      <c r="H40" s="516" t="s">
        <v>4483</v>
      </c>
      <c r="I40" s="504" t="s">
        <v>7137</v>
      </c>
      <c r="J40" s="516" t="s">
        <v>7227</v>
      </c>
      <c r="K40" s="504" t="s">
        <v>4811</v>
      </c>
      <c r="L40" s="504" t="s">
        <v>4811</v>
      </c>
      <c r="M40" s="504" t="s">
        <v>2831</v>
      </c>
    </row>
    <row r="41" spans="1:13" ht="22.5" customHeight="1">
      <c r="A41" s="515">
        <v>40</v>
      </c>
      <c r="B41" s="504" t="s">
        <v>7140</v>
      </c>
      <c r="C41" s="519">
        <v>45712</v>
      </c>
      <c r="D41" s="519">
        <v>45712</v>
      </c>
      <c r="E41" s="519">
        <v>45712</v>
      </c>
      <c r="F41" s="503" t="s">
        <v>7256</v>
      </c>
      <c r="G41" s="503">
        <v>35064</v>
      </c>
      <c r="H41" s="516" t="s">
        <v>7236</v>
      </c>
      <c r="I41" s="504" t="s">
        <v>7147</v>
      </c>
      <c r="J41" s="516">
        <v>382</v>
      </c>
      <c r="K41" s="504" t="s">
        <v>7178</v>
      </c>
      <c r="L41" s="504" t="s">
        <v>4811</v>
      </c>
      <c r="M41" s="504" t="s">
        <v>2831</v>
      </c>
    </row>
    <row r="42" spans="1:13" ht="22.5" customHeight="1">
      <c r="A42" s="515">
        <v>41</v>
      </c>
      <c r="B42" s="504" t="s">
        <v>7140</v>
      </c>
      <c r="C42" s="519">
        <v>45712</v>
      </c>
      <c r="D42" s="516" t="s">
        <v>7257</v>
      </c>
      <c r="E42" s="516" t="s">
        <v>7257</v>
      </c>
      <c r="F42" s="503" t="s">
        <v>7258</v>
      </c>
      <c r="G42" s="503">
        <v>35004</v>
      </c>
      <c r="H42" s="516" t="s">
        <v>3320</v>
      </c>
      <c r="I42" s="504" t="s">
        <v>7137</v>
      </c>
      <c r="J42" s="516">
        <v>382</v>
      </c>
      <c r="K42" s="504" t="s">
        <v>7178</v>
      </c>
      <c r="L42" s="504" t="s">
        <v>4811</v>
      </c>
      <c r="M42" s="504" t="s">
        <v>2831</v>
      </c>
    </row>
    <row r="43" spans="1:13" ht="22.5" customHeight="1">
      <c r="A43" s="515">
        <v>42</v>
      </c>
      <c r="B43" s="504" t="s">
        <v>7140</v>
      </c>
      <c r="C43" s="519">
        <v>45712</v>
      </c>
      <c r="D43" s="519">
        <v>45698</v>
      </c>
      <c r="E43" s="519">
        <v>45698</v>
      </c>
      <c r="F43" s="503" t="s">
        <v>7260</v>
      </c>
      <c r="G43" s="529">
        <v>35046</v>
      </c>
      <c r="H43" s="516" t="s">
        <v>4169</v>
      </c>
      <c r="I43" s="504" t="s">
        <v>7147</v>
      </c>
      <c r="J43" s="516">
        <v>143</v>
      </c>
      <c r="K43" s="504" t="s">
        <v>7151</v>
      </c>
      <c r="L43" s="504" t="s">
        <v>4811</v>
      </c>
      <c r="M43" s="504" t="s">
        <v>2831</v>
      </c>
    </row>
    <row r="44" spans="1:13" ht="22.5" customHeight="1">
      <c r="A44" s="515">
        <v>43</v>
      </c>
      <c r="B44" s="504" t="s">
        <v>7136</v>
      </c>
      <c r="C44" s="519">
        <v>45712</v>
      </c>
      <c r="D44" s="519">
        <v>45695</v>
      </c>
      <c r="E44" s="519">
        <v>45698</v>
      </c>
      <c r="F44" s="503" t="s">
        <v>7261</v>
      </c>
      <c r="G44" s="516">
        <v>2229</v>
      </c>
      <c r="H44" s="516" t="s">
        <v>4169</v>
      </c>
      <c r="I44" s="504" t="s">
        <v>7147</v>
      </c>
      <c r="J44" s="516" t="s">
        <v>4811</v>
      </c>
      <c r="K44" s="504" t="s">
        <v>4811</v>
      </c>
      <c r="L44" s="504" t="s">
        <v>7138</v>
      </c>
      <c r="M44" s="504" t="s">
        <v>2813</v>
      </c>
    </row>
    <row r="45" spans="1:13" ht="22.5" customHeight="1">
      <c r="A45" s="515">
        <v>44</v>
      </c>
      <c r="B45" s="504" t="s">
        <v>7136</v>
      </c>
      <c r="C45" s="519">
        <v>45712</v>
      </c>
      <c r="D45" s="519">
        <v>45695</v>
      </c>
      <c r="E45" s="519">
        <v>45698</v>
      </c>
      <c r="F45" s="503" t="s">
        <v>7264</v>
      </c>
      <c r="G45" s="503">
        <v>22085</v>
      </c>
      <c r="H45" s="503" t="s">
        <v>7265</v>
      </c>
      <c r="I45" s="504" t="s">
        <v>7147</v>
      </c>
      <c r="J45" s="516" t="s">
        <v>4811</v>
      </c>
      <c r="K45" s="504" t="s">
        <v>4811</v>
      </c>
      <c r="L45" s="504" t="s">
        <v>4811</v>
      </c>
      <c r="M45" s="504" t="s">
        <v>2831</v>
      </c>
    </row>
    <row r="46" spans="1:13" ht="22.5" customHeight="1">
      <c r="A46" s="515">
        <v>45</v>
      </c>
      <c r="B46" s="504" t="s">
        <v>7136</v>
      </c>
      <c r="C46" s="519">
        <v>45712</v>
      </c>
      <c r="D46" s="519">
        <v>45695</v>
      </c>
      <c r="E46" s="519">
        <v>45698</v>
      </c>
      <c r="F46" s="503" t="s">
        <v>4992</v>
      </c>
      <c r="G46" s="503">
        <v>22084</v>
      </c>
      <c r="H46" s="503" t="s">
        <v>4988</v>
      </c>
      <c r="I46" s="504" t="s">
        <v>7147</v>
      </c>
      <c r="J46" s="516" t="s">
        <v>4811</v>
      </c>
      <c r="K46" s="504" t="s">
        <v>4811</v>
      </c>
      <c r="L46" s="504" t="s">
        <v>7138</v>
      </c>
      <c r="M46" s="504" t="s">
        <v>2831</v>
      </c>
    </row>
    <row r="47" spans="1:13" ht="22.5" customHeight="1">
      <c r="A47" s="515">
        <v>46</v>
      </c>
      <c r="B47" s="504" t="s">
        <v>7140</v>
      </c>
      <c r="C47" s="519">
        <v>45712</v>
      </c>
      <c r="D47" s="519">
        <v>45693</v>
      </c>
      <c r="E47" s="519">
        <v>45693</v>
      </c>
      <c r="F47" s="503" t="s">
        <v>7266</v>
      </c>
      <c r="G47" s="503">
        <v>30095</v>
      </c>
      <c r="H47" s="503" t="s">
        <v>7176</v>
      </c>
      <c r="I47" s="504" t="s">
        <v>7137</v>
      </c>
      <c r="J47" s="516" t="s">
        <v>7227</v>
      </c>
      <c r="K47" s="504" t="s">
        <v>4811</v>
      </c>
      <c r="L47" s="504" t="s">
        <v>4811</v>
      </c>
      <c r="M47" s="504" t="s">
        <v>2831</v>
      </c>
    </row>
    <row r="48" spans="1:13" ht="22.5" customHeight="1">
      <c r="A48" s="515">
        <v>47</v>
      </c>
      <c r="B48" s="504" t="s">
        <v>7136</v>
      </c>
      <c r="C48" s="519">
        <v>45712</v>
      </c>
      <c r="D48" s="519">
        <v>45693</v>
      </c>
      <c r="E48" s="519">
        <v>45693</v>
      </c>
      <c r="F48" s="503" t="s">
        <v>4681</v>
      </c>
      <c r="G48" s="503">
        <v>21695</v>
      </c>
      <c r="H48" s="503" t="s">
        <v>7267</v>
      </c>
      <c r="I48" s="504" t="s">
        <v>7137</v>
      </c>
      <c r="J48" s="516" t="s">
        <v>4811</v>
      </c>
      <c r="K48" s="504" t="s">
        <v>4811</v>
      </c>
      <c r="L48" s="504" t="s">
        <v>7138</v>
      </c>
      <c r="M48" s="504" t="s">
        <v>2831</v>
      </c>
    </row>
    <row r="49" spans="1:13" ht="22.5" customHeight="1">
      <c r="A49" s="515">
        <v>48</v>
      </c>
      <c r="B49" s="504" t="s">
        <v>7140</v>
      </c>
      <c r="C49" s="519">
        <v>45713</v>
      </c>
      <c r="D49" s="519">
        <v>45713</v>
      </c>
      <c r="E49" s="519">
        <v>45713</v>
      </c>
      <c r="F49" s="503" t="s">
        <v>7268</v>
      </c>
      <c r="G49" s="503">
        <v>35065</v>
      </c>
      <c r="H49" s="503" t="s">
        <v>7230</v>
      </c>
      <c r="I49" s="504" t="s">
        <v>7147</v>
      </c>
      <c r="J49" s="516">
        <v>74</v>
      </c>
      <c r="K49" s="504" t="s">
        <v>7196</v>
      </c>
      <c r="L49" s="504" t="s">
        <v>4811</v>
      </c>
      <c r="M49" s="504" t="s">
        <v>2831</v>
      </c>
    </row>
    <row r="50" spans="1:13" ht="22.5" customHeight="1">
      <c r="A50" s="515">
        <v>49</v>
      </c>
      <c r="B50" s="504" t="s">
        <v>7136</v>
      </c>
      <c r="C50" s="519">
        <v>45713</v>
      </c>
      <c r="D50" s="519">
        <v>45713</v>
      </c>
      <c r="E50" s="519">
        <v>45713</v>
      </c>
      <c r="F50" s="503" t="s">
        <v>7269</v>
      </c>
      <c r="G50" s="503">
        <v>22086</v>
      </c>
      <c r="H50" s="503" t="s">
        <v>7270</v>
      </c>
      <c r="I50" s="504" t="s">
        <v>7147</v>
      </c>
      <c r="J50" s="516" t="s">
        <v>4811</v>
      </c>
      <c r="K50" s="504" t="s">
        <v>4811</v>
      </c>
      <c r="L50" s="504" t="s">
        <v>4811</v>
      </c>
      <c r="M50" s="504" t="s">
        <v>2831</v>
      </c>
    </row>
    <row r="51" spans="1:13" ht="22.5" customHeight="1">
      <c r="A51" s="515">
        <v>50</v>
      </c>
      <c r="B51" s="504" t="s">
        <v>7136</v>
      </c>
      <c r="C51" s="519">
        <v>45713</v>
      </c>
      <c r="D51" s="519">
        <v>45713</v>
      </c>
      <c r="E51" s="519">
        <v>45713</v>
      </c>
      <c r="F51" s="503" t="s">
        <v>7271</v>
      </c>
      <c r="G51" s="503">
        <v>20991</v>
      </c>
      <c r="H51" s="503" t="s">
        <v>7273</v>
      </c>
      <c r="I51" s="504" t="s">
        <v>7137</v>
      </c>
      <c r="J51" s="516" t="s">
        <v>4811</v>
      </c>
      <c r="K51" s="504" t="s">
        <v>4811</v>
      </c>
      <c r="L51" s="504" t="s">
        <v>4811</v>
      </c>
      <c r="M51" s="504" t="s">
        <v>2831</v>
      </c>
    </row>
    <row r="52" spans="1:13" ht="22.5" customHeight="1">
      <c r="A52" s="515">
        <v>51</v>
      </c>
      <c r="B52" s="504" t="s">
        <v>7140</v>
      </c>
      <c r="C52" s="519">
        <v>45713</v>
      </c>
      <c r="D52" s="519">
        <v>45713</v>
      </c>
      <c r="E52" s="519">
        <v>45713</v>
      </c>
      <c r="F52" s="503" t="s">
        <v>7155</v>
      </c>
      <c r="G52" s="503">
        <v>35055</v>
      </c>
      <c r="H52" s="503" t="s">
        <v>7153</v>
      </c>
      <c r="I52" s="504" t="s">
        <v>7137</v>
      </c>
      <c r="J52" s="517"/>
      <c r="K52" s="518"/>
      <c r="L52" s="504" t="s">
        <v>4811</v>
      </c>
      <c r="M52" s="504" t="s">
        <v>2813</v>
      </c>
    </row>
    <row r="53" spans="1:13" ht="22.5" customHeight="1">
      <c r="A53" s="515">
        <v>52</v>
      </c>
      <c r="B53" s="504" t="s">
        <v>7136</v>
      </c>
      <c r="C53" s="519">
        <v>45714</v>
      </c>
      <c r="D53" s="519">
        <v>45714</v>
      </c>
      <c r="E53" s="519">
        <v>45714</v>
      </c>
      <c r="F53" s="503" t="s">
        <v>7276</v>
      </c>
      <c r="G53" s="503">
        <v>2230</v>
      </c>
      <c r="H53" s="503" t="s">
        <v>42</v>
      </c>
      <c r="I53" s="504" t="s">
        <v>7147</v>
      </c>
      <c r="J53" s="516" t="s">
        <v>4811</v>
      </c>
      <c r="K53" s="504" t="s">
        <v>4811</v>
      </c>
      <c r="L53" s="504" t="s">
        <v>7138</v>
      </c>
      <c r="M53" s="504" t="s">
        <v>2813</v>
      </c>
    </row>
    <row r="54" spans="1:13" ht="22.5" customHeight="1">
      <c r="A54" s="515">
        <v>53</v>
      </c>
      <c r="B54" s="504" t="s">
        <v>7140</v>
      </c>
      <c r="C54" s="519">
        <v>45715</v>
      </c>
      <c r="D54" s="502">
        <v>45716</v>
      </c>
      <c r="E54" s="502">
        <v>45715</v>
      </c>
      <c r="F54" s="503" t="s">
        <v>7279</v>
      </c>
      <c r="G54" s="503">
        <v>30560</v>
      </c>
      <c r="H54" s="503" t="s">
        <v>4928</v>
      </c>
      <c r="I54" s="504" t="s">
        <v>7137</v>
      </c>
      <c r="J54" s="516">
        <v>150</v>
      </c>
      <c r="K54" s="504" t="s">
        <v>7178</v>
      </c>
      <c r="L54" s="504" t="s">
        <v>4811</v>
      </c>
      <c r="M54" s="504" t="s">
        <v>2831</v>
      </c>
    </row>
    <row r="55" spans="1:13" ht="22.5" customHeight="1">
      <c r="A55" s="515">
        <v>54</v>
      </c>
      <c r="B55" s="504" t="s">
        <v>7140</v>
      </c>
      <c r="C55" s="519">
        <v>45715</v>
      </c>
      <c r="D55" s="502">
        <v>45716</v>
      </c>
      <c r="E55" s="502">
        <v>45715</v>
      </c>
      <c r="F55" s="503" t="s">
        <v>4959</v>
      </c>
      <c r="G55" s="503">
        <v>21535</v>
      </c>
      <c r="H55" s="503" t="s">
        <v>3650</v>
      </c>
      <c r="I55" s="504" t="s">
        <v>7137</v>
      </c>
      <c r="J55" s="516" t="s">
        <v>7227</v>
      </c>
      <c r="K55" s="504" t="s">
        <v>4811</v>
      </c>
      <c r="L55" s="504" t="s">
        <v>4811</v>
      </c>
      <c r="M55" s="504" t="s">
        <v>7282</v>
      </c>
    </row>
    <row r="56" spans="1:13" ht="22.5" customHeight="1">
      <c r="A56" s="515">
        <v>55</v>
      </c>
      <c r="B56" s="504" t="s">
        <v>7140</v>
      </c>
      <c r="C56" s="519">
        <v>45715</v>
      </c>
      <c r="D56" s="502">
        <v>45716</v>
      </c>
      <c r="E56" s="502">
        <v>45715</v>
      </c>
      <c r="F56" s="503" t="s">
        <v>7283</v>
      </c>
      <c r="G56" s="503">
        <v>34943</v>
      </c>
      <c r="H56" s="503" t="s">
        <v>4483</v>
      </c>
      <c r="I56" s="504" t="s">
        <v>7137</v>
      </c>
      <c r="J56" s="516">
        <v>307</v>
      </c>
      <c r="K56" s="504" t="s">
        <v>7178</v>
      </c>
      <c r="L56" s="504" t="s">
        <v>4811</v>
      </c>
      <c r="M56" s="504" t="s">
        <v>2813</v>
      </c>
    </row>
    <row r="57" spans="1:13" ht="22.5" customHeight="1">
      <c r="A57" s="515">
        <v>56</v>
      </c>
      <c r="B57" s="504" t="s">
        <v>7136</v>
      </c>
      <c r="C57" s="519">
        <v>45715</v>
      </c>
      <c r="D57" s="502">
        <v>45716</v>
      </c>
      <c r="E57" s="502">
        <v>45715</v>
      </c>
      <c r="F57" s="503" t="s">
        <v>7285</v>
      </c>
      <c r="G57" s="503">
        <v>21776</v>
      </c>
      <c r="H57" s="503" t="s">
        <v>7286</v>
      </c>
      <c r="I57" s="504" t="s">
        <v>7137</v>
      </c>
      <c r="J57" s="516" t="s">
        <v>4811</v>
      </c>
      <c r="K57" s="504" t="s">
        <v>4811</v>
      </c>
      <c r="L57" s="504" t="s">
        <v>4811</v>
      </c>
      <c r="M57" s="504" t="s">
        <v>2831</v>
      </c>
    </row>
    <row r="58" spans="1:13" ht="22.5" customHeight="1">
      <c r="A58" s="515">
        <v>57</v>
      </c>
      <c r="B58" s="504" t="s">
        <v>7136</v>
      </c>
      <c r="C58" s="519">
        <v>45715</v>
      </c>
      <c r="D58" s="502">
        <v>45716</v>
      </c>
      <c r="E58" s="502">
        <v>45715</v>
      </c>
      <c r="F58" s="503" t="s">
        <v>7287</v>
      </c>
      <c r="G58" s="503">
        <v>21957</v>
      </c>
      <c r="H58" s="503" t="s">
        <v>7253</v>
      </c>
      <c r="I58" s="504" t="s">
        <v>7137</v>
      </c>
      <c r="J58" s="516" t="s">
        <v>4811</v>
      </c>
      <c r="K58" s="504" t="s">
        <v>4811</v>
      </c>
      <c r="L58" s="504" t="s">
        <v>4811</v>
      </c>
      <c r="M58" s="504" t="s">
        <v>2831</v>
      </c>
    </row>
    <row r="59" spans="1:13" ht="22.5" customHeight="1">
      <c r="A59" s="515">
        <v>58</v>
      </c>
      <c r="B59" s="504" t="s">
        <v>7136</v>
      </c>
      <c r="C59" s="519">
        <v>45715</v>
      </c>
      <c r="D59" s="502">
        <v>45716</v>
      </c>
      <c r="E59" s="502">
        <v>45715</v>
      </c>
      <c r="F59" s="503" t="s">
        <v>4977</v>
      </c>
      <c r="G59" s="503">
        <v>21973</v>
      </c>
      <c r="H59" s="503" t="s">
        <v>4973</v>
      </c>
      <c r="I59" s="504" t="s">
        <v>7137</v>
      </c>
      <c r="J59" s="516" t="s">
        <v>4811</v>
      </c>
      <c r="K59" s="504" t="s">
        <v>4811</v>
      </c>
      <c r="L59" s="504" t="s">
        <v>4811</v>
      </c>
      <c r="M59" s="504" t="s">
        <v>2831</v>
      </c>
    </row>
    <row r="60" spans="1:13" ht="22.5" customHeight="1">
      <c r="A60" s="515">
        <v>59</v>
      </c>
      <c r="B60" s="504" t="s">
        <v>7140</v>
      </c>
      <c r="C60" s="519">
        <v>45719</v>
      </c>
      <c r="D60" s="519">
        <v>45719</v>
      </c>
      <c r="E60" s="519">
        <v>45719</v>
      </c>
      <c r="F60" s="503" t="s">
        <v>7179</v>
      </c>
      <c r="G60" s="503">
        <v>35054</v>
      </c>
      <c r="H60" s="503" t="s">
        <v>7150</v>
      </c>
      <c r="I60" s="501" t="s">
        <v>7137</v>
      </c>
      <c r="K60" s="506"/>
      <c r="L60" s="504" t="s">
        <v>4811</v>
      </c>
      <c r="M60" s="504" t="s">
        <v>2813</v>
      </c>
    </row>
    <row r="61" spans="1:13" ht="22.5" customHeight="1">
      <c r="A61" s="515">
        <v>60</v>
      </c>
      <c r="B61" s="504" t="s">
        <v>7140</v>
      </c>
      <c r="C61" s="519">
        <v>45722</v>
      </c>
      <c r="D61" s="519">
        <v>45722</v>
      </c>
      <c r="E61" s="519">
        <v>45722</v>
      </c>
      <c r="F61" s="503" t="s">
        <v>7291</v>
      </c>
      <c r="G61" s="503">
        <v>30508</v>
      </c>
      <c r="H61" s="503" t="s">
        <v>7176</v>
      </c>
      <c r="I61" s="504" t="s">
        <v>7137</v>
      </c>
      <c r="J61" s="516">
        <v>74</v>
      </c>
      <c r="K61" s="504" t="s">
        <v>7142</v>
      </c>
      <c r="L61" s="504" t="s">
        <v>4811</v>
      </c>
      <c r="M61" s="504" t="s">
        <v>2831</v>
      </c>
    </row>
    <row r="62" spans="1:13" ht="22.5" customHeight="1">
      <c r="A62" s="515">
        <v>61</v>
      </c>
      <c r="B62" s="504" t="s">
        <v>7140</v>
      </c>
      <c r="C62" s="519">
        <v>45722</v>
      </c>
      <c r="D62" s="519">
        <v>45722</v>
      </c>
      <c r="E62" s="519">
        <v>45722</v>
      </c>
      <c r="F62" s="503" t="s">
        <v>7292</v>
      </c>
      <c r="G62" s="503">
        <v>30328</v>
      </c>
      <c r="H62" s="503"/>
      <c r="I62" s="504" t="s">
        <v>7137</v>
      </c>
      <c r="J62" s="516">
        <v>157</v>
      </c>
      <c r="K62" s="504" t="s">
        <v>7178</v>
      </c>
      <c r="L62" s="504" t="s">
        <v>4811</v>
      </c>
      <c r="M62" s="504" t="s">
        <v>2813</v>
      </c>
    </row>
    <row r="63" spans="1:13" ht="22.5" customHeight="1">
      <c r="A63" s="515">
        <v>62</v>
      </c>
      <c r="B63" s="504" t="s">
        <v>7140</v>
      </c>
      <c r="C63" s="519">
        <v>45722</v>
      </c>
      <c r="D63" s="519">
        <v>45722</v>
      </c>
      <c r="E63" s="519">
        <v>45722</v>
      </c>
      <c r="F63" s="503" t="s">
        <v>7294</v>
      </c>
      <c r="G63" s="503"/>
      <c r="H63" s="503" t="s">
        <v>5156</v>
      </c>
      <c r="I63" s="507"/>
      <c r="J63" s="517"/>
      <c r="K63" s="518"/>
      <c r="L63" s="504"/>
      <c r="M63" s="507"/>
    </row>
    <row r="64" spans="1:13" ht="22.5" customHeight="1">
      <c r="A64" s="515">
        <v>63</v>
      </c>
      <c r="B64" s="504" t="s">
        <v>7136</v>
      </c>
      <c r="C64" s="519">
        <v>45722</v>
      </c>
      <c r="D64" s="519">
        <v>45722</v>
      </c>
      <c r="E64" s="519">
        <v>45722</v>
      </c>
      <c r="F64" s="503" t="s">
        <v>7295</v>
      </c>
      <c r="G64" s="503">
        <v>22096</v>
      </c>
      <c r="H64" s="503" t="s">
        <v>7296</v>
      </c>
      <c r="I64" s="504" t="s">
        <v>7147</v>
      </c>
      <c r="J64" s="516" t="s">
        <v>4811</v>
      </c>
      <c r="K64" s="504" t="s">
        <v>4811</v>
      </c>
      <c r="L64" s="504" t="s">
        <v>4811</v>
      </c>
      <c r="M64" s="504" t="s">
        <v>2831</v>
      </c>
    </row>
    <row r="65" spans="1:13" ht="22.5" customHeight="1">
      <c r="A65" s="515">
        <v>64</v>
      </c>
      <c r="B65" s="504" t="s">
        <v>7136</v>
      </c>
      <c r="C65" s="519">
        <v>45722</v>
      </c>
      <c r="D65" s="519">
        <v>45722</v>
      </c>
      <c r="E65" s="519">
        <v>45722</v>
      </c>
      <c r="F65" s="503" t="s">
        <v>7297</v>
      </c>
      <c r="G65" s="503">
        <v>22095</v>
      </c>
      <c r="H65" s="503" t="s">
        <v>7270</v>
      </c>
      <c r="I65" s="504" t="s">
        <v>7147</v>
      </c>
      <c r="J65" s="516" t="s">
        <v>4811</v>
      </c>
      <c r="K65" s="504" t="s">
        <v>4811</v>
      </c>
      <c r="L65" s="504" t="s">
        <v>4811</v>
      </c>
      <c r="M65" s="504" t="s">
        <v>2831</v>
      </c>
    </row>
    <row r="66" spans="1:13" ht="22.5" customHeight="1">
      <c r="A66" s="515">
        <v>65</v>
      </c>
      <c r="B66" s="504" t="s">
        <v>7136</v>
      </c>
      <c r="C66" s="519">
        <v>45722</v>
      </c>
      <c r="D66" s="519">
        <v>45722</v>
      </c>
      <c r="E66" s="519">
        <v>45722</v>
      </c>
      <c r="F66" s="503" t="s">
        <v>7299</v>
      </c>
      <c r="G66" s="503">
        <v>22091</v>
      </c>
      <c r="H66" s="503" t="s">
        <v>7300</v>
      </c>
      <c r="I66" s="504" t="s">
        <v>7137</v>
      </c>
      <c r="J66" s="516" t="s">
        <v>4811</v>
      </c>
      <c r="K66" s="504" t="s">
        <v>4811</v>
      </c>
      <c r="L66" s="504" t="s">
        <v>4811</v>
      </c>
      <c r="M66" s="504" t="s">
        <v>2831</v>
      </c>
    </row>
    <row r="67" spans="1:13" ht="22.5" customHeight="1">
      <c r="A67" s="515">
        <v>66</v>
      </c>
      <c r="B67" s="504" t="s">
        <v>7136</v>
      </c>
      <c r="C67" s="519">
        <v>45723</v>
      </c>
      <c r="D67" s="519">
        <v>45716</v>
      </c>
      <c r="E67" s="519">
        <v>45719</v>
      </c>
      <c r="F67" s="503" t="s">
        <v>7301</v>
      </c>
      <c r="G67" s="503">
        <v>2227</v>
      </c>
      <c r="H67" s="503" t="s">
        <v>2957</v>
      </c>
      <c r="I67" s="504" t="s">
        <v>7137</v>
      </c>
      <c r="J67" s="516" t="s">
        <v>4811</v>
      </c>
      <c r="K67" s="504" t="s">
        <v>4811</v>
      </c>
      <c r="L67" s="504" t="s">
        <v>7138</v>
      </c>
      <c r="M67" s="504" t="s">
        <v>2831</v>
      </c>
    </row>
    <row r="68" spans="1:13" ht="22.5" customHeight="1">
      <c r="A68" s="515">
        <v>67</v>
      </c>
      <c r="B68" s="504" t="s">
        <v>7140</v>
      </c>
      <c r="C68" s="519">
        <v>45723</v>
      </c>
      <c r="D68" s="519">
        <v>45719</v>
      </c>
      <c r="E68" s="519">
        <v>45720</v>
      </c>
      <c r="F68" s="503" t="s">
        <v>7302</v>
      </c>
      <c r="G68" s="503">
        <v>35069</v>
      </c>
      <c r="H68" s="503" t="s">
        <v>5156</v>
      </c>
      <c r="I68" s="504" t="s">
        <v>7147</v>
      </c>
      <c r="J68" s="517"/>
      <c r="K68" s="518"/>
      <c r="L68" s="504" t="s">
        <v>4811</v>
      </c>
      <c r="M68" s="504" t="s">
        <v>2813</v>
      </c>
    </row>
    <row r="69" spans="1:13" ht="22.5" customHeight="1">
      <c r="A69" s="515">
        <v>68</v>
      </c>
      <c r="B69" s="504" t="s">
        <v>7140</v>
      </c>
      <c r="C69" s="519">
        <v>45723</v>
      </c>
      <c r="D69" s="519">
        <v>45720</v>
      </c>
      <c r="E69" s="519">
        <v>45720</v>
      </c>
      <c r="F69" s="503" t="s">
        <v>7303</v>
      </c>
      <c r="G69" s="503">
        <v>35068</v>
      </c>
      <c r="H69" s="503" t="s">
        <v>5156</v>
      </c>
      <c r="I69" s="504" t="s">
        <v>7147</v>
      </c>
      <c r="J69" s="517"/>
      <c r="K69" s="518"/>
      <c r="L69" s="504" t="s">
        <v>4811</v>
      </c>
      <c r="M69" s="504" t="s">
        <v>2813</v>
      </c>
    </row>
    <row r="70" spans="1:13" ht="22.5" customHeight="1">
      <c r="A70" s="515">
        <v>69</v>
      </c>
      <c r="B70" s="504" t="s">
        <v>7140</v>
      </c>
      <c r="C70" s="519">
        <v>45723</v>
      </c>
      <c r="D70" s="519">
        <v>45720</v>
      </c>
      <c r="E70" s="519">
        <v>45720</v>
      </c>
      <c r="F70" s="503" t="s">
        <v>7304</v>
      </c>
      <c r="G70" s="503">
        <v>35067</v>
      </c>
      <c r="H70" s="503" t="s">
        <v>5156</v>
      </c>
      <c r="I70" s="504" t="s">
        <v>7147</v>
      </c>
      <c r="J70" s="517"/>
      <c r="K70" s="518"/>
      <c r="L70" s="504" t="s">
        <v>4811</v>
      </c>
      <c r="M70" s="504" t="s">
        <v>2813</v>
      </c>
    </row>
    <row r="71" spans="1:13" ht="22.5" customHeight="1">
      <c r="A71" s="515">
        <v>70</v>
      </c>
      <c r="B71" s="504" t="s">
        <v>7140</v>
      </c>
      <c r="C71" s="519">
        <v>45723</v>
      </c>
      <c r="D71" s="519">
        <v>45720</v>
      </c>
      <c r="E71" s="519">
        <v>45720</v>
      </c>
      <c r="F71" s="503" t="s">
        <v>7305</v>
      </c>
      <c r="G71" s="503">
        <v>35066</v>
      </c>
      <c r="H71" s="503" t="s">
        <v>5156</v>
      </c>
      <c r="I71" s="504" t="s">
        <v>7147</v>
      </c>
      <c r="J71" s="517"/>
      <c r="K71" s="518"/>
      <c r="L71" s="504" t="s">
        <v>4811</v>
      </c>
      <c r="M71" s="504" t="s">
        <v>2813</v>
      </c>
    </row>
    <row r="72" spans="1:13" ht="22.5" customHeight="1">
      <c r="A72" s="515">
        <v>71</v>
      </c>
      <c r="B72" s="504" t="s">
        <v>7136</v>
      </c>
      <c r="C72" s="519">
        <v>45723</v>
      </c>
      <c r="D72" s="519">
        <v>45720</v>
      </c>
      <c r="E72" s="519">
        <v>45720</v>
      </c>
      <c r="F72" s="503" t="s">
        <v>4708</v>
      </c>
      <c r="G72" s="503">
        <v>22089</v>
      </c>
      <c r="H72" s="503" t="s">
        <v>4706</v>
      </c>
      <c r="I72" s="504" t="s">
        <v>7147</v>
      </c>
      <c r="J72" s="516" t="s">
        <v>4811</v>
      </c>
      <c r="K72" s="504" t="s">
        <v>4811</v>
      </c>
      <c r="L72" s="504" t="s">
        <v>7138</v>
      </c>
      <c r="M72" s="504" t="s">
        <v>2813</v>
      </c>
    </row>
    <row r="73" spans="1:13" ht="22.5" customHeight="1">
      <c r="A73" s="537">
        <v>72</v>
      </c>
      <c r="B73" s="538" t="s">
        <v>7136</v>
      </c>
      <c r="C73" s="539">
        <v>45723</v>
      </c>
      <c r="D73" s="539">
        <v>45720</v>
      </c>
      <c r="E73" s="539">
        <v>45720</v>
      </c>
      <c r="F73" s="537" t="s">
        <v>7306</v>
      </c>
      <c r="G73" s="537">
        <v>22087</v>
      </c>
      <c r="H73" s="537" t="s">
        <v>3306</v>
      </c>
      <c r="I73" s="538" t="s">
        <v>7147</v>
      </c>
      <c r="J73" s="540" t="s">
        <v>4811</v>
      </c>
      <c r="K73" s="538" t="s">
        <v>4811</v>
      </c>
      <c r="L73" s="538" t="s">
        <v>7138</v>
      </c>
      <c r="M73" s="538" t="s">
        <v>2813</v>
      </c>
    </row>
    <row r="74" spans="1:13" ht="22.5" customHeight="1">
      <c r="A74" s="515">
        <v>73</v>
      </c>
      <c r="B74" s="504" t="s">
        <v>7136</v>
      </c>
      <c r="C74" s="519">
        <v>45723</v>
      </c>
      <c r="D74" s="519">
        <v>45719</v>
      </c>
      <c r="E74" s="519">
        <v>45719</v>
      </c>
      <c r="F74" s="503" t="s">
        <v>4977</v>
      </c>
      <c r="G74" s="503">
        <v>21973</v>
      </c>
      <c r="H74" s="503" t="s">
        <v>4973</v>
      </c>
      <c r="I74" s="504" t="s">
        <v>7137</v>
      </c>
      <c r="J74" s="516" t="s">
        <v>4811</v>
      </c>
      <c r="K74" s="504" t="s">
        <v>4811</v>
      </c>
      <c r="L74" s="504" t="s">
        <v>7138</v>
      </c>
      <c r="M74" s="504" t="s">
        <v>2813</v>
      </c>
    </row>
    <row r="75" spans="1:13" ht="22.5" customHeight="1">
      <c r="A75" s="515">
        <v>74</v>
      </c>
      <c r="B75" s="504" t="s">
        <v>7140</v>
      </c>
      <c r="C75" s="519">
        <v>45723</v>
      </c>
      <c r="D75" s="519">
        <v>45719</v>
      </c>
      <c r="E75" s="519">
        <v>45719</v>
      </c>
      <c r="F75" s="503" t="s">
        <v>7283</v>
      </c>
      <c r="G75" s="503">
        <v>34943</v>
      </c>
      <c r="H75" s="503" t="s">
        <v>4483</v>
      </c>
      <c r="I75" s="504" t="s">
        <v>7137</v>
      </c>
      <c r="J75" s="516"/>
      <c r="K75" s="504"/>
      <c r="L75" s="504"/>
      <c r="M75" s="504" t="s">
        <v>2813</v>
      </c>
    </row>
    <row r="76" spans="1:13" ht="22.5" customHeight="1">
      <c r="A76" s="515">
        <v>75</v>
      </c>
      <c r="B76" s="504" t="s">
        <v>7140</v>
      </c>
      <c r="C76" s="519">
        <v>45723</v>
      </c>
      <c r="D76" s="519">
        <v>45719</v>
      </c>
      <c r="E76" s="519">
        <v>45719</v>
      </c>
      <c r="F76" s="503" t="s">
        <v>7279</v>
      </c>
      <c r="G76" s="503">
        <v>30560</v>
      </c>
      <c r="H76" s="503" t="s">
        <v>4928</v>
      </c>
      <c r="I76" s="504" t="s">
        <v>7137</v>
      </c>
      <c r="J76" s="517"/>
      <c r="K76" s="518"/>
      <c r="L76" s="504"/>
      <c r="M76" s="504" t="s">
        <v>2813</v>
      </c>
    </row>
    <row r="77" spans="1:13" ht="22.5" customHeight="1">
      <c r="A77" s="515">
        <v>76</v>
      </c>
      <c r="B77" s="504" t="s">
        <v>7136</v>
      </c>
      <c r="C77" s="519">
        <v>45723</v>
      </c>
      <c r="D77" s="519">
        <v>45719</v>
      </c>
      <c r="E77" s="519">
        <v>45719</v>
      </c>
      <c r="F77" s="503" t="s">
        <v>7307</v>
      </c>
      <c r="G77" s="503">
        <v>2228</v>
      </c>
      <c r="H77" s="503" t="s">
        <v>2957</v>
      </c>
      <c r="I77" s="504" t="s">
        <v>7137</v>
      </c>
      <c r="J77" s="516" t="s">
        <v>4811</v>
      </c>
      <c r="K77" s="504" t="s">
        <v>4811</v>
      </c>
      <c r="L77" s="504" t="s">
        <v>7138</v>
      </c>
      <c r="M77" s="504" t="s">
        <v>2813</v>
      </c>
    </row>
    <row r="78" spans="1:13" ht="22.5" customHeight="1">
      <c r="A78" s="515">
        <v>77</v>
      </c>
      <c r="B78" s="504" t="s">
        <v>7140</v>
      </c>
      <c r="C78" s="519">
        <v>45723</v>
      </c>
      <c r="D78" s="519">
        <v>45693</v>
      </c>
      <c r="E78" s="519">
        <v>45693</v>
      </c>
      <c r="F78" s="503" t="s">
        <v>7308</v>
      </c>
      <c r="G78" s="503">
        <v>30482</v>
      </c>
      <c r="H78" s="503" t="s">
        <v>4487</v>
      </c>
      <c r="I78" s="504" t="s">
        <v>7137</v>
      </c>
      <c r="J78" s="516">
        <v>313</v>
      </c>
      <c r="K78" s="504" t="s">
        <v>7178</v>
      </c>
      <c r="L78" s="504" t="s">
        <v>4811</v>
      </c>
      <c r="M78" s="504" t="s">
        <v>2813</v>
      </c>
    </row>
    <row r="79" spans="1:13" ht="22.5" customHeight="1">
      <c r="A79" s="515">
        <v>78</v>
      </c>
      <c r="B79" s="504" t="s">
        <v>7136</v>
      </c>
      <c r="C79" s="519">
        <v>45723</v>
      </c>
      <c r="D79" s="519">
        <v>45720</v>
      </c>
      <c r="E79" s="519">
        <v>45720</v>
      </c>
      <c r="F79" s="503" t="s">
        <v>4955</v>
      </c>
      <c r="G79" s="503">
        <v>22081</v>
      </c>
      <c r="H79" s="503" t="s">
        <v>4956</v>
      </c>
      <c r="I79" s="504" t="s">
        <v>7229</v>
      </c>
      <c r="J79" s="516" t="s">
        <v>4811</v>
      </c>
      <c r="K79" s="504" t="s">
        <v>4811</v>
      </c>
      <c r="L79" s="504" t="s">
        <v>7138</v>
      </c>
      <c r="M79" s="504" t="s">
        <v>2813</v>
      </c>
    </row>
    <row r="80" spans="1:13" ht="22.5" customHeight="1">
      <c r="A80" s="515">
        <v>79</v>
      </c>
      <c r="B80" s="504" t="s">
        <v>7136</v>
      </c>
      <c r="C80" s="519">
        <v>45723</v>
      </c>
      <c r="D80" s="519">
        <v>45720</v>
      </c>
      <c r="E80" s="519">
        <v>45720</v>
      </c>
      <c r="F80" s="503" t="s">
        <v>7309</v>
      </c>
      <c r="G80" s="503">
        <v>22082</v>
      </c>
      <c r="H80" s="503" t="s">
        <v>4973</v>
      </c>
      <c r="I80" s="504" t="s">
        <v>7147</v>
      </c>
      <c r="J80" s="516" t="s">
        <v>4811</v>
      </c>
      <c r="K80" s="504" t="s">
        <v>4811</v>
      </c>
      <c r="L80" s="504" t="s">
        <v>7138</v>
      </c>
      <c r="M80" s="504" t="s">
        <v>2813</v>
      </c>
    </row>
    <row r="81" spans="1:13" ht="22.5" customHeight="1">
      <c r="A81" s="515">
        <v>80</v>
      </c>
      <c r="B81" s="504" t="s">
        <v>7136</v>
      </c>
      <c r="C81" s="502">
        <v>45723</v>
      </c>
      <c r="D81" s="502">
        <v>45691</v>
      </c>
      <c r="E81" s="502">
        <v>45691</v>
      </c>
      <c r="F81" s="503" t="s">
        <v>4600</v>
      </c>
      <c r="G81" s="503">
        <v>21896</v>
      </c>
      <c r="H81" s="503" t="s">
        <v>4601</v>
      </c>
      <c r="I81" s="501" t="s">
        <v>7137</v>
      </c>
      <c r="J81" s="516" t="s">
        <v>4811</v>
      </c>
      <c r="K81" s="504" t="s">
        <v>4811</v>
      </c>
      <c r="L81" s="504" t="s">
        <v>7138</v>
      </c>
      <c r="M81" s="504" t="s">
        <v>2813</v>
      </c>
    </row>
    <row r="82" spans="1:13" ht="22.5" customHeight="1">
      <c r="A82" s="515">
        <v>81</v>
      </c>
      <c r="B82" s="504" t="s">
        <v>7136</v>
      </c>
      <c r="C82" s="502">
        <v>45723</v>
      </c>
      <c r="D82" s="519">
        <v>45747</v>
      </c>
      <c r="E82" s="519">
        <v>45691</v>
      </c>
      <c r="F82" s="503" t="s">
        <v>4984</v>
      </c>
      <c r="G82" s="503">
        <v>21886</v>
      </c>
      <c r="H82" s="503" t="s">
        <v>4980</v>
      </c>
      <c r="I82" s="504" t="s">
        <v>7137</v>
      </c>
      <c r="J82" s="516" t="s">
        <v>4811</v>
      </c>
      <c r="K82" s="504" t="s">
        <v>4811</v>
      </c>
      <c r="L82" s="504" t="s">
        <v>7138</v>
      </c>
      <c r="M82" s="504" t="s">
        <v>2813</v>
      </c>
    </row>
    <row r="83" spans="1:13" ht="22.5" customHeight="1">
      <c r="A83" s="515">
        <v>82</v>
      </c>
      <c r="B83" s="504" t="s">
        <v>7136</v>
      </c>
      <c r="C83" s="502">
        <v>45723</v>
      </c>
      <c r="D83" s="519">
        <v>45747</v>
      </c>
      <c r="E83" s="519">
        <v>45691</v>
      </c>
      <c r="F83" s="503" t="s">
        <v>4753</v>
      </c>
      <c r="G83" s="503">
        <v>20300</v>
      </c>
      <c r="H83" s="503" t="s">
        <v>4750</v>
      </c>
      <c r="I83" s="504" t="s">
        <v>7137</v>
      </c>
      <c r="J83" s="516" t="s">
        <v>4811</v>
      </c>
      <c r="K83" s="504" t="s">
        <v>4811</v>
      </c>
      <c r="L83" s="504" t="s">
        <v>7138</v>
      </c>
      <c r="M83" s="504" t="s">
        <v>2813</v>
      </c>
    </row>
    <row r="84" spans="1:13" ht="22.5" customHeight="1">
      <c r="A84" s="541">
        <v>83</v>
      </c>
      <c r="B84" s="542" t="s">
        <v>7140</v>
      </c>
      <c r="C84" s="543">
        <v>45727</v>
      </c>
      <c r="D84" s="543">
        <v>45725</v>
      </c>
      <c r="E84" s="543">
        <v>45727</v>
      </c>
      <c r="F84" s="544" t="s">
        <v>7310</v>
      </c>
      <c r="G84" s="544">
        <v>31335</v>
      </c>
      <c r="H84" s="545" t="s">
        <v>4543</v>
      </c>
      <c r="I84" s="542" t="s">
        <v>7137</v>
      </c>
      <c r="J84" s="546">
        <v>133</v>
      </c>
      <c r="K84" s="542" t="s">
        <v>7238</v>
      </c>
      <c r="L84" s="542" t="s">
        <v>4811</v>
      </c>
      <c r="M84" s="542" t="s">
        <v>2813</v>
      </c>
    </row>
    <row r="85" spans="1:13" ht="22.5" customHeight="1">
      <c r="A85" s="515">
        <v>84</v>
      </c>
      <c r="B85" s="504" t="s">
        <v>7140</v>
      </c>
      <c r="C85" s="519">
        <v>45736</v>
      </c>
      <c r="D85" s="519">
        <v>45735</v>
      </c>
      <c r="E85" s="519">
        <v>45735</v>
      </c>
      <c r="F85" s="503" t="s">
        <v>7311</v>
      </c>
      <c r="G85" s="503">
        <v>35073</v>
      </c>
      <c r="H85" s="503" t="s">
        <v>5156</v>
      </c>
      <c r="I85" s="547" t="s">
        <v>7147</v>
      </c>
      <c r="J85" s="516"/>
      <c r="K85" s="504"/>
      <c r="L85" s="504"/>
      <c r="M85" s="504" t="s">
        <v>2813</v>
      </c>
    </row>
    <row r="86" spans="1:13" ht="22.5" customHeight="1">
      <c r="A86" s="515">
        <v>85</v>
      </c>
      <c r="B86" s="504" t="s">
        <v>7140</v>
      </c>
      <c r="C86" s="519">
        <v>45736</v>
      </c>
      <c r="D86" s="519">
        <v>45735</v>
      </c>
      <c r="E86" s="519">
        <v>45735</v>
      </c>
      <c r="F86" s="503" t="s">
        <v>7304</v>
      </c>
      <c r="G86" s="503">
        <v>35067</v>
      </c>
      <c r="H86" s="503" t="s">
        <v>5156</v>
      </c>
      <c r="I86" s="547" t="s">
        <v>7137</v>
      </c>
      <c r="J86" s="516"/>
      <c r="K86" s="504"/>
      <c r="L86" s="504"/>
      <c r="M86" s="504" t="s">
        <v>2813</v>
      </c>
    </row>
    <row r="87" spans="1:13" ht="22.5" customHeight="1">
      <c r="A87" s="515">
        <v>86</v>
      </c>
      <c r="B87" s="504" t="s">
        <v>7140</v>
      </c>
      <c r="C87" s="519">
        <v>45736</v>
      </c>
      <c r="D87" s="519">
        <v>45706</v>
      </c>
      <c r="E87" s="519">
        <v>45706</v>
      </c>
      <c r="F87" s="503" t="s">
        <v>7303</v>
      </c>
      <c r="G87" s="503">
        <v>35068</v>
      </c>
      <c r="H87" s="503" t="s">
        <v>5156</v>
      </c>
      <c r="I87" s="547" t="s">
        <v>7137</v>
      </c>
      <c r="J87" s="516"/>
      <c r="K87" s="504"/>
      <c r="L87" s="504"/>
      <c r="M87" s="504" t="s">
        <v>2813</v>
      </c>
    </row>
    <row r="88" spans="1:13" ht="22.5" customHeight="1">
      <c r="A88" s="515">
        <v>87</v>
      </c>
      <c r="B88" s="504" t="s">
        <v>7140</v>
      </c>
      <c r="C88" s="519">
        <v>45737</v>
      </c>
      <c r="D88" s="519">
        <v>45730</v>
      </c>
      <c r="E88" s="519">
        <v>45735</v>
      </c>
      <c r="F88" s="503" t="s">
        <v>7304</v>
      </c>
      <c r="G88" s="503">
        <v>35067</v>
      </c>
      <c r="H88" s="503" t="s">
        <v>5156</v>
      </c>
      <c r="I88" s="504" t="s">
        <v>7137</v>
      </c>
      <c r="J88" s="516"/>
      <c r="K88" s="504"/>
      <c r="L88" s="504"/>
      <c r="M88" s="504" t="s">
        <v>2813</v>
      </c>
    </row>
    <row r="89" spans="1:13" ht="22.5" customHeight="1">
      <c r="A89" s="515">
        <v>88</v>
      </c>
      <c r="B89" s="504" t="s">
        <v>7140</v>
      </c>
      <c r="C89" s="519">
        <v>45737</v>
      </c>
      <c r="D89" s="519">
        <v>45733</v>
      </c>
      <c r="E89" s="519">
        <v>45733</v>
      </c>
      <c r="F89" s="503" t="s">
        <v>7312</v>
      </c>
      <c r="G89" s="503">
        <v>35072</v>
      </c>
      <c r="H89" s="503" t="s">
        <v>5156</v>
      </c>
      <c r="I89" s="504" t="s">
        <v>7147</v>
      </c>
      <c r="J89" s="516"/>
      <c r="K89" s="504"/>
      <c r="L89" s="504"/>
      <c r="M89" s="504" t="s">
        <v>2813</v>
      </c>
    </row>
    <row r="90" spans="1:13" ht="22.5" customHeight="1">
      <c r="A90" s="515">
        <v>89</v>
      </c>
      <c r="B90" s="504" t="s">
        <v>7140</v>
      </c>
      <c r="C90" s="519">
        <v>45737</v>
      </c>
      <c r="D90" s="519">
        <v>45733</v>
      </c>
      <c r="E90" s="519">
        <v>45733</v>
      </c>
      <c r="F90" s="503" t="s">
        <v>7313</v>
      </c>
      <c r="G90" s="503">
        <v>35071</v>
      </c>
      <c r="H90" s="503" t="s">
        <v>5156</v>
      </c>
      <c r="I90" s="504" t="s">
        <v>7147</v>
      </c>
      <c r="J90" s="516"/>
      <c r="K90" s="504"/>
      <c r="L90" s="504"/>
      <c r="M90" s="504" t="s">
        <v>2813</v>
      </c>
    </row>
    <row r="91" spans="1:13" ht="22.5" customHeight="1">
      <c r="A91" s="515">
        <v>90</v>
      </c>
      <c r="B91" s="504" t="s">
        <v>7140</v>
      </c>
      <c r="C91" s="519">
        <v>45737</v>
      </c>
      <c r="D91" s="519">
        <v>45733</v>
      </c>
      <c r="E91" s="519">
        <v>45733</v>
      </c>
      <c r="F91" s="503" t="s">
        <v>7314</v>
      </c>
      <c r="G91" s="503">
        <v>30637</v>
      </c>
      <c r="H91" s="503" t="s">
        <v>4603</v>
      </c>
      <c r="I91" s="504" t="s">
        <v>7137</v>
      </c>
      <c r="J91" s="516"/>
      <c r="K91" s="504"/>
      <c r="L91" s="504"/>
      <c r="M91" s="504" t="s">
        <v>2813</v>
      </c>
    </row>
    <row r="92" spans="1:13" ht="22.5" customHeight="1">
      <c r="A92" s="515">
        <v>91</v>
      </c>
      <c r="B92" s="504" t="s">
        <v>7140</v>
      </c>
      <c r="C92" s="519">
        <v>45737</v>
      </c>
      <c r="D92" s="519">
        <v>45733</v>
      </c>
      <c r="E92" s="519">
        <v>45733</v>
      </c>
      <c r="F92" s="503" t="s">
        <v>7315</v>
      </c>
      <c r="G92" s="503">
        <v>30503</v>
      </c>
      <c r="H92" s="503" t="s">
        <v>4483</v>
      </c>
      <c r="I92" s="504" t="s">
        <v>7137</v>
      </c>
      <c r="J92" s="516"/>
      <c r="K92" s="504"/>
      <c r="L92" s="504"/>
      <c r="M92" s="504" t="s">
        <v>2813</v>
      </c>
    </row>
    <row r="93" spans="1:13" ht="22.5" customHeight="1">
      <c r="A93" s="515">
        <v>92</v>
      </c>
      <c r="B93" s="504" t="s">
        <v>7140</v>
      </c>
      <c r="C93" s="519">
        <v>45737</v>
      </c>
      <c r="D93" s="519">
        <v>45733</v>
      </c>
      <c r="E93" s="519">
        <v>45733</v>
      </c>
      <c r="F93" s="503" t="s">
        <v>7316</v>
      </c>
      <c r="G93" s="503">
        <v>30028</v>
      </c>
      <c r="H93" s="503" t="s">
        <v>4918</v>
      </c>
      <c r="I93" s="504" t="s">
        <v>7137</v>
      </c>
      <c r="J93" s="516"/>
      <c r="K93" s="504"/>
      <c r="L93" s="504"/>
      <c r="M93" s="504" t="s">
        <v>2813</v>
      </c>
    </row>
    <row r="94" spans="1:13" ht="22.5" customHeight="1">
      <c r="A94" s="515">
        <v>93</v>
      </c>
      <c r="B94" s="504" t="s">
        <v>7140</v>
      </c>
      <c r="C94" s="519">
        <v>45737</v>
      </c>
      <c r="D94" s="519">
        <v>45733</v>
      </c>
      <c r="E94" s="519">
        <v>45733</v>
      </c>
      <c r="F94" s="503" t="s">
        <v>7317</v>
      </c>
      <c r="G94" s="525">
        <v>30723</v>
      </c>
      <c r="H94" s="525" t="s">
        <v>4559</v>
      </c>
      <c r="I94" s="504" t="s">
        <v>7137</v>
      </c>
      <c r="J94" s="516"/>
      <c r="K94" s="504"/>
      <c r="L94" s="504"/>
      <c r="M94" s="504" t="s">
        <v>2813</v>
      </c>
    </row>
    <row r="95" spans="1:13" ht="22.5" customHeight="1">
      <c r="A95" s="515">
        <v>94</v>
      </c>
      <c r="B95" s="504" t="s">
        <v>7140</v>
      </c>
      <c r="C95" s="519">
        <v>45741</v>
      </c>
      <c r="D95" s="519">
        <v>45737</v>
      </c>
      <c r="E95" s="519">
        <v>45737</v>
      </c>
      <c r="F95" s="503" t="s">
        <v>7311</v>
      </c>
      <c r="G95" s="525">
        <v>35073</v>
      </c>
      <c r="H95" s="548" t="s">
        <v>5156</v>
      </c>
      <c r="I95" s="504" t="s">
        <v>7137</v>
      </c>
      <c r="J95" s="516"/>
      <c r="K95" s="504"/>
      <c r="L95" s="504"/>
      <c r="M95" s="504" t="s">
        <v>2813</v>
      </c>
    </row>
    <row r="96" spans="1:13" ht="22.5" customHeight="1">
      <c r="A96" s="515">
        <v>95</v>
      </c>
      <c r="B96" s="504" t="s">
        <v>7140</v>
      </c>
      <c r="C96" s="519">
        <v>45741</v>
      </c>
      <c r="D96" s="519">
        <v>45737</v>
      </c>
      <c r="E96" s="519">
        <v>45737</v>
      </c>
      <c r="F96" s="503" t="s">
        <v>7318</v>
      </c>
      <c r="G96" s="549">
        <v>30362</v>
      </c>
      <c r="H96" s="548" t="s">
        <v>7319</v>
      </c>
      <c r="I96" s="504" t="s">
        <v>7137</v>
      </c>
      <c r="J96" s="516"/>
      <c r="K96" s="504"/>
      <c r="L96" s="504"/>
      <c r="M96" s="504" t="s">
        <v>2813</v>
      </c>
    </row>
    <row r="97" spans="1:13" ht="22.5" customHeight="1">
      <c r="A97" s="515">
        <v>96</v>
      </c>
      <c r="B97" s="504" t="s">
        <v>7140</v>
      </c>
      <c r="C97" s="519">
        <v>45741</v>
      </c>
      <c r="D97" s="519">
        <v>45740</v>
      </c>
      <c r="E97" s="519">
        <v>45740</v>
      </c>
      <c r="F97" s="503" t="s">
        <v>7320</v>
      </c>
      <c r="G97" s="529">
        <v>35074</v>
      </c>
      <c r="H97" s="548" t="s">
        <v>4559</v>
      </c>
      <c r="I97" s="504" t="s">
        <v>7147</v>
      </c>
      <c r="J97" s="516">
        <v>147</v>
      </c>
      <c r="K97" s="504" t="s">
        <v>7238</v>
      </c>
      <c r="L97" s="504" t="s">
        <v>4811</v>
      </c>
      <c r="M97" s="504" t="s">
        <v>2831</v>
      </c>
    </row>
    <row r="98" spans="1:13" ht="22.5" customHeight="1">
      <c r="A98" s="515">
        <v>97</v>
      </c>
      <c r="B98" s="504" t="s">
        <v>7136</v>
      </c>
      <c r="C98" s="519">
        <v>45741</v>
      </c>
      <c r="D98" s="519">
        <v>45740</v>
      </c>
      <c r="E98" s="519">
        <v>45740</v>
      </c>
      <c r="F98" s="503" t="s">
        <v>7321</v>
      </c>
      <c r="G98" s="529">
        <v>22099</v>
      </c>
      <c r="H98" s="548" t="s">
        <v>4956</v>
      </c>
      <c r="I98" s="504" t="s">
        <v>7147</v>
      </c>
      <c r="J98" s="516" t="s">
        <v>4811</v>
      </c>
      <c r="K98" s="504" t="s">
        <v>4811</v>
      </c>
      <c r="L98" s="504" t="s">
        <v>7138</v>
      </c>
      <c r="M98" s="504" t="s">
        <v>2831</v>
      </c>
    </row>
    <row r="99" spans="1:13" ht="22.5" customHeight="1">
      <c r="A99" s="515">
        <v>98</v>
      </c>
      <c r="B99" s="504" t="s">
        <v>7136</v>
      </c>
      <c r="C99" s="519">
        <v>45741</v>
      </c>
      <c r="D99" s="519">
        <v>45740</v>
      </c>
      <c r="E99" s="519">
        <v>45740</v>
      </c>
      <c r="F99" s="503" t="s">
        <v>7322</v>
      </c>
      <c r="G99" s="529">
        <v>22100</v>
      </c>
      <c r="H99" s="548" t="s">
        <v>4956</v>
      </c>
      <c r="I99" s="504" t="s">
        <v>7147</v>
      </c>
      <c r="J99" s="516" t="s">
        <v>4811</v>
      </c>
      <c r="K99" s="504" t="s">
        <v>4811</v>
      </c>
      <c r="L99" s="504" t="s">
        <v>7138</v>
      </c>
      <c r="M99" s="504" t="s">
        <v>2831</v>
      </c>
    </row>
    <row r="100" spans="1:13" ht="22.5" customHeight="1">
      <c r="A100" s="515">
        <v>99</v>
      </c>
      <c r="B100" s="504" t="s">
        <v>7136</v>
      </c>
      <c r="C100" s="519">
        <v>45741</v>
      </c>
      <c r="D100" s="519">
        <v>45737</v>
      </c>
      <c r="E100" s="519">
        <v>45741</v>
      </c>
      <c r="F100" s="503" t="s">
        <v>7323</v>
      </c>
      <c r="G100" s="525">
        <v>21996</v>
      </c>
      <c r="H100" s="503" t="s">
        <v>7324</v>
      </c>
      <c r="I100" s="504" t="s">
        <v>7137</v>
      </c>
      <c r="J100" s="516" t="s">
        <v>4811</v>
      </c>
      <c r="K100" s="504" t="s">
        <v>4811</v>
      </c>
      <c r="L100" s="504" t="s">
        <v>7138</v>
      </c>
      <c r="M100" s="504" t="s">
        <v>2813</v>
      </c>
    </row>
    <row r="101" spans="1:13" ht="22.5" customHeight="1">
      <c r="A101" s="515">
        <v>100</v>
      </c>
      <c r="B101" s="504" t="s">
        <v>7140</v>
      </c>
      <c r="C101" s="519">
        <v>45742</v>
      </c>
      <c r="D101" s="519">
        <v>45741</v>
      </c>
      <c r="E101" s="519">
        <v>45741</v>
      </c>
      <c r="F101" s="503" t="s">
        <v>7325</v>
      </c>
      <c r="G101" s="549">
        <v>35076</v>
      </c>
      <c r="H101" s="548" t="s">
        <v>5156</v>
      </c>
      <c r="I101" s="504" t="s">
        <v>7147</v>
      </c>
      <c r="J101" s="516"/>
      <c r="K101" s="504"/>
      <c r="L101" s="504"/>
      <c r="M101" s="504" t="s">
        <v>2813</v>
      </c>
    </row>
    <row r="102" spans="1:13" ht="22.5" customHeight="1">
      <c r="A102" s="515">
        <v>101</v>
      </c>
      <c r="B102" s="504" t="s">
        <v>7140</v>
      </c>
      <c r="C102" s="519">
        <v>45742</v>
      </c>
      <c r="D102" s="519">
        <v>45740</v>
      </c>
      <c r="E102" s="519">
        <v>45742</v>
      </c>
      <c r="F102" s="503" t="s">
        <v>7326</v>
      </c>
      <c r="G102" s="550">
        <v>33028</v>
      </c>
      <c r="H102" s="548" t="s">
        <v>4763</v>
      </c>
      <c r="I102" s="504" t="s">
        <v>7137</v>
      </c>
      <c r="J102" s="516"/>
      <c r="K102" s="504"/>
      <c r="L102" s="504"/>
      <c r="M102" s="504" t="s">
        <v>2813</v>
      </c>
    </row>
    <row r="103" spans="1:13" ht="22.5" customHeight="1">
      <c r="A103" s="515">
        <v>102</v>
      </c>
      <c r="B103" s="504" t="s">
        <v>7140</v>
      </c>
      <c r="C103" s="519">
        <v>45742</v>
      </c>
      <c r="D103" s="519">
        <v>45742</v>
      </c>
      <c r="E103" s="519">
        <v>45742</v>
      </c>
      <c r="F103" s="503" t="s">
        <v>7327</v>
      </c>
      <c r="G103" s="503">
        <v>30068</v>
      </c>
      <c r="H103" s="503" t="s">
        <v>7176</v>
      </c>
      <c r="I103" s="504" t="s">
        <v>7137</v>
      </c>
      <c r="J103" s="516"/>
      <c r="K103" s="504"/>
      <c r="L103" s="504"/>
      <c r="M103" s="504" t="s">
        <v>2813</v>
      </c>
    </row>
    <row r="104" spans="1:13" ht="22.5" customHeight="1">
      <c r="A104" s="515">
        <v>103</v>
      </c>
      <c r="B104" s="504" t="s">
        <v>7136</v>
      </c>
      <c r="C104" s="519">
        <v>45748</v>
      </c>
      <c r="D104" s="519">
        <v>45748</v>
      </c>
      <c r="E104" s="519">
        <v>45748</v>
      </c>
      <c r="F104" s="503" t="s">
        <v>7328</v>
      </c>
      <c r="G104" s="503">
        <v>22101</v>
      </c>
      <c r="H104" s="503" t="s">
        <v>4973</v>
      </c>
      <c r="I104" s="504" t="s">
        <v>7147</v>
      </c>
      <c r="J104" s="516" t="s">
        <v>4811</v>
      </c>
      <c r="K104" s="504" t="s">
        <v>4811</v>
      </c>
      <c r="L104" s="504" t="s">
        <v>7138</v>
      </c>
      <c r="M104" s="504" t="s">
        <v>2813</v>
      </c>
    </row>
    <row r="105" spans="1:13" ht="22.5" customHeight="1">
      <c r="A105" s="515">
        <v>104</v>
      </c>
      <c r="B105" s="504" t="s">
        <v>7140</v>
      </c>
      <c r="C105" s="519">
        <v>45748</v>
      </c>
      <c r="D105" s="519">
        <v>45748</v>
      </c>
      <c r="E105" s="519">
        <v>45748</v>
      </c>
      <c r="F105" s="503" t="s">
        <v>7329</v>
      </c>
      <c r="G105" s="503">
        <v>35077</v>
      </c>
      <c r="H105" s="503" t="s">
        <v>7176</v>
      </c>
      <c r="I105" s="504" t="s">
        <v>7147</v>
      </c>
      <c r="J105" s="516">
        <v>128</v>
      </c>
      <c r="K105" s="504" t="s">
        <v>7142</v>
      </c>
      <c r="L105" s="504" t="s">
        <v>4811</v>
      </c>
      <c r="M105" s="504" t="s">
        <v>7330</v>
      </c>
    </row>
    <row r="106" spans="1:13" ht="22.5" customHeight="1">
      <c r="A106" s="515">
        <v>105</v>
      </c>
      <c r="B106" s="504" t="s">
        <v>7140</v>
      </c>
      <c r="C106" s="519">
        <v>45748</v>
      </c>
      <c r="D106" s="519">
        <v>45748</v>
      </c>
      <c r="E106" s="519">
        <v>45748</v>
      </c>
      <c r="F106" s="503" t="s">
        <v>7332</v>
      </c>
      <c r="G106" s="503">
        <v>35078</v>
      </c>
      <c r="H106" s="503" t="s">
        <v>7176</v>
      </c>
      <c r="I106" s="504" t="s">
        <v>7147</v>
      </c>
      <c r="J106" s="516">
        <v>92</v>
      </c>
      <c r="K106" s="504" t="s">
        <v>7142</v>
      </c>
      <c r="L106" s="504" t="s">
        <v>4811</v>
      </c>
      <c r="M106" s="504" t="s">
        <v>7330</v>
      </c>
    </row>
    <row r="107" spans="1:13" ht="22.5" customHeight="1">
      <c r="A107" s="515">
        <v>106</v>
      </c>
      <c r="B107" s="504" t="s">
        <v>7140</v>
      </c>
      <c r="C107" s="519">
        <v>45748</v>
      </c>
      <c r="D107" s="519">
        <v>45748</v>
      </c>
      <c r="E107" s="519">
        <v>45748</v>
      </c>
      <c r="F107" s="503" t="s">
        <v>7334</v>
      </c>
      <c r="G107" s="503">
        <v>35079</v>
      </c>
      <c r="H107" s="503" t="s">
        <v>4487</v>
      </c>
      <c r="I107" s="504" t="s">
        <v>7147</v>
      </c>
      <c r="J107" s="516">
        <v>30</v>
      </c>
      <c r="K107" s="504" t="s">
        <v>7238</v>
      </c>
      <c r="L107" s="504" t="s">
        <v>4811</v>
      </c>
      <c r="M107" s="504" t="s">
        <v>2831</v>
      </c>
    </row>
    <row r="108" spans="1:13" ht="22.5" customHeight="1">
      <c r="A108" s="515">
        <v>107</v>
      </c>
      <c r="B108" s="504" t="s">
        <v>7140</v>
      </c>
      <c r="C108" s="519">
        <v>45748</v>
      </c>
      <c r="D108" s="519">
        <v>45748</v>
      </c>
      <c r="E108" s="519">
        <v>45748</v>
      </c>
      <c r="F108" s="503" t="s">
        <v>7336</v>
      </c>
      <c r="G108" s="503">
        <v>35080</v>
      </c>
      <c r="H108" s="503" t="s">
        <v>4487</v>
      </c>
      <c r="I108" s="504" t="s">
        <v>7147</v>
      </c>
      <c r="J108" s="516">
        <v>155</v>
      </c>
      <c r="K108" s="504" t="s">
        <v>7238</v>
      </c>
      <c r="L108" s="504" t="s">
        <v>4811</v>
      </c>
      <c r="M108" s="504" t="s">
        <v>2831</v>
      </c>
    </row>
    <row r="109" spans="1:13" ht="22.5" customHeight="1">
      <c r="A109" s="515">
        <v>108</v>
      </c>
      <c r="B109" s="504" t="s">
        <v>7140</v>
      </c>
      <c r="C109" s="519">
        <v>45748</v>
      </c>
      <c r="D109" s="519">
        <v>45747</v>
      </c>
      <c r="E109" s="519">
        <v>45747</v>
      </c>
      <c r="F109" s="503" t="s">
        <v>7339</v>
      </c>
      <c r="G109" s="503">
        <v>30432</v>
      </c>
      <c r="H109" s="503" t="s">
        <v>4487</v>
      </c>
      <c r="I109" s="504" t="s">
        <v>7137</v>
      </c>
      <c r="J109" s="516">
        <v>145</v>
      </c>
      <c r="K109" s="504" t="s">
        <v>7178</v>
      </c>
      <c r="L109" s="504" t="s">
        <v>4811</v>
      </c>
      <c r="M109" s="504" t="s">
        <v>2831</v>
      </c>
    </row>
    <row r="110" spans="1:13" ht="22.5" customHeight="1">
      <c r="A110" s="515">
        <v>109</v>
      </c>
      <c r="B110" s="504" t="s">
        <v>7136</v>
      </c>
      <c r="C110" s="519">
        <v>45749</v>
      </c>
      <c r="D110" s="519">
        <v>45749</v>
      </c>
      <c r="E110" s="519">
        <v>45749</v>
      </c>
      <c r="F110" s="503" t="s">
        <v>7342</v>
      </c>
      <c r="G110" s="503">
        <v>22102</v>
      </c>
      <c r="H110" s="503" t="s">
        <v>4750</v>
      </c>
      <c r="I110" s="504" t="s">
        <v>7147</v>
      </c>
      <c r="J110" s="516" t="s">
        <v>4811</v>
      </c>
      <c r="K110" s="504" t="s">
        <v>4811</v>
      </c>
      <c r="L110" s="504" t="s">
        <v>7138</v>
      </c>
      <c r="M110" s="504" t="s">
        <v>2831</v>
      </c>
    </row>
    <row r="111" spans="1:13" ht="22.5" customHeight="1">
      <c r="A111" s="515">
        <v>110</v>
      </c>
      <c r="B111" s="504" t="s">
        <v>7140</v>
      </c>
      <c r="C111" s="519">
        <v>45751</v>
      </c>
      <c r="D111" s="519">
        <v>45751</v>
      </c>
      <c r="E111" s="519">
        <v>45751</v>
      </c>
      <c r="F111" s="503" t="s">
        <v>7149</v>
      </c>
      <c r="G111" s="503">
        <v>35057</v>
      </c>
      <c r="H111" s="503" t="s">
        <v>7150</v>
      </c>
      <c r="I111" s="504" t="s">
        <v>7137</v>
      </c>
      <c r="J111" s="516">
        <v>17</v>
      </c>
      <c r="K111" s="504" t="s">
        <v>7151</v>
      </c>
      <c r="L111" s="504" t="s">
        <v>4811</v>
      </c>
      <c r="M111" s="504" t="s">
        <v>2831</v>
      </c>
    </row>
    <row r="112" spans="1:13" ht="22.5" customHeight="1">
      <c r="A112" s="515">
        <v>111</v>
      </c>
      <c r="B112" s="504" t="s">
        <v>7140</v>
      </c>
      <c r="C112" s="519">
        <v>45755</v>
      </c>
      <c r="D112" s="519">
        <v>45750</v>
      </c>
      <c r="E112" s="519">
        <v>45755</v>
      </c>
      <c r="F112" s="503" t="s">
        <v>7308</v>
      </c>
      <c r="G112" s="503">
        <v>30482</v>
      </c>
      <c r="H112" s="503" t="s">
        <v>4487</v>
      </c>
      <c r="I112" s="504" t="s">
        <v>7137</v>
      </c>
      <c r="J112" s="516">
        <v>313</v>
      </c>
      <c r="K112" s="504" t="s">
        <v>7178</v>
      </c>
      <c r="L112" s="504" t="s">
        <v>4811</v>
      </c>
      <c r="M112" s="504" t="s">
        <v>2813</v>
      </c>
    </row>
    <row r="113" spans="1:13" ht="22.5" customHeight="1">
      <c r="A113" s="515">
        <v>112</v>
      </c>
      <c r="B113" s="504" t="s">
        <v>7140</v>
      </c>
      <c r="C113" s="519">
        <v>45755</v>
      </c>
      <c r="D113" s="519">
        <v>45751</v>
      </c>
      <c r="E113" s="519">
        <v>45751</v>
      </c>
      <c r="F113" s="503" t="s">
        <v>7347</v>
      </c>
      <c r="G113" s="503">
        <v>35096</v>
      </c>
      <c r="H113" s="503" t="s">
        <v>7176</v>
      </c>
      <c r="I113" s="504" t="s">
        <v>7147</v>
      </c>
      <c r="J113" s="516"/>
      <c r="K113" s="504"/>
      <c r="L113" s="504"/>
      <c r="M113" s="504" t="s">
        <v>2813</v>
      </c>
    </row>
    <row r="114" spans="1:13" ht="22.5" customHeight="1">
      <c r="A114" s="515">
        <v>113</v>
      </c>
      <c r="B114" s="504" t="s">
        <v>7140</v>
      </c>
      <c r="C114" s="519">
        <v>45755</v>
      </c>
      <c r="D114" s="519">
        <v>45751</v>
      </c>
      <c r="E114" s="519">
        <v>45751</v>
      </c>
      <c r="F114" s="529" t="s">
        <v>7349</v>
      </c>
      <c r="G114" s="529">
        <v>35095</v>
      </c>
      <c r="H114" s="548" t="s">
        <v>7207</v>
      </c>
      <c r="I114" s="504" t="s">
        <v>7147</v>
      </c>
      <c r="J114" s="516"/>
      <c r="K114" s="504"/>
      <c r="L114" s="504"/>
      <c r="M114" s="504" t="s">
        <v>2813</v>
      </c>
    </row>
    <row r="115" spans="1:13" ht="22.5" customHeight="1">
      <c r="A115" s="515">
        <v>114</v>
      </c>
      <c r="B115" s="504" t="s">
        <v>7140</v>
      </c>
      <c r="C115" s="519">
        <v>45755</v>
      </c>
      <c r="D115" s="519">
        <v>45755</v>
      </c>
      <c r="E115" s="519">
        <v>45755</v>
      </c>
      <c r="F115" s="549" t="s">
        <v>7351</v>
      </c>
      <c r="G115" s="525">
        <v>30152</v>
      </c>
      <c r="H115" s="525" t="s">
        <v>3320</v>
      </c>
      <c r="I115" s="504" t="s">
        <v>7137</v>
      </c>
      <c r="J115" s="516">
        <v>78</v>
      </c>
      <c r="K115" s="504" t="s">
        <v>7178</v>
      </c>
      <c r="L115" s="504" t="s">
        <v>4811</v>
      </c>
      <c r="M115" s="504" t="s">
        <v>2831</v>
      </c>
    </row>
    <row r="116" spans="1:13" ht="22.5" customHeight="1">
      <c r="A116" s="515">
        <v>115</v>
      </c>
      <c r="B116" s="504" t="s">
        <v>7140</v>
      </c>
      <c r="C116" s="519">
        <v>45755</v>
      </c>
      <c r="D116" s="519">
        <v>45749</v>
      </c>
      <c r="E116" s="519">
        <v>45755</v>
      </c>
      <c r="F116" s="525" t="s">
        <v>7200</v>
      </c>
      <c r="G116" s="525">
        <v>35060</v>
      </c>
      <c r="H116" s="548" t="s">
        <v>5156</v>
      </c>
      <c r="I116" s="504" t="s">
        <v>7137</v>
      </c>
      <c r="J116" s="516">
        <v>16</v>
      </c>
      <c r="K116" s="504" t="s">
        <v>7151</v>
      </c>
      <c r="L116" s="504" t="s">
        <v>4811</v>
      </c>
      <c r="M116" s="504" t="s">
        <v>2831</v>
      </c>
    </row>
    <row r="117" spans="1:13" ht="22.5" customHeight="1">
      <c r="A117" s="515">
        <v>116</v>
      </c>
      <c r="B117" s="504" t="s">
        <v>7136</v>
      </c>
      <c r="C117" s="519">
        <v>45755</v>
      </c>
      <c r="D117" s="519">
        <v>45751</v>
      </c>
      <c r="E117" s="519">
        <v>45755</v>
      </c>
      <c r="F117" s="525" t="s">
        <v>4507</v>
      </c>
      <c r="G117" s="549">
        <v>22026</v>
      </c>
      <c r="H117" s="548" t="s">
        <v>5163</v>
      </c>
      <c r="I117" s="504" t="s">
        <v>7137</v>
      </c>
      <c r="J117" s="516" t="s">
        <v>4811</v>
      </c>
      <c r="K117" s="504" t="s">
        <v>4811</v>
      </c>
      <c r="L117" s="504" t="s">
        <v>7138</v>
      </c>
      <c r="M117" s="504" t="s">
        <v>2813</v>
      </c>
    </row>
    <row r="118" spans="1:13" ht="22.5" customHeight="1">
      <c r="A118" s="515">
        <v>117</v>
      </c>
      <c r="B118" s="504" t="s">
        <v>7140</v>
      </c>
      <c r="C118" s="519">
        <v>45755</v>
      </c>
      <c r="D118" s="519">
        <v>45751</v>
      </c>
      <c r="E118" s="519">
        <v>45751</v>
      </c>
      <c r="F118" s="525" t="s">
        <v>7336</v>
      </c>
      <c r="G118" s="525">
        <v>35080</v>
      </c>
      <c r="H118" s="525" t="s">
        <v>4487</v>
      </c>
      <c r="I118" s="504" t="s">
        <v>7137</v>
      </c>
      <c r="J118" s="516">
        <v>155</v>
      </c>
      <c r="K118" s="504" t="s">
        <v>7238</v>
      </c>
      <c r="L118" s="504" t="s">
        <v>4811</v>
      </c>
      <c r="M118" s="504" t="s">
        <v>2831</v>
      </c>
    </row>
    <row r="119" spans="1:13" ht="22.5" customHeight="1">
      <c r="A119" s="515">
        <v>118</v>
      </c>
      <c r="B119" s="504" t="s">
        <v>7140</v>
      </c>
      <c r="C119" s="519"/>
      <c r="D119" s="519"/>
      <c r="E119" s="519"/>
      <c r="F119" s="529" t="s">
        <v>7357</v>
      </c>
      <c r="G119" s="548"/>
      <c r="H119" s="548"/>
      <c r="I119" s="504"/>
      <c r="J119" s="516"/>
      <c r="K119" s="504"/>
      <c r="L119" s="504"/>
      <c r="M119" s="504"/>
    </row>
    <row r="120" spans="1:13" ht="22.5" customHeight="1">
      <c r="A120" s="515">
        <v>119</v>
      </c>
      <c r="B120" s="504" t="s">
        <v>7136</v>
      </c>
      <c r="C120" s="519">
        <v>45756</v>
      </c>
      <c r="D120" s="519">
        <v>45755</v>
      </c>
      <c r="E120" s="519">
        <v>45756</v>
      </c>
      <c r="F120" s="525" t="s">
        <v>4964</v>
      </c>
      <c r="G120" s="525">
        <v>2193</v>
      </c>
      <c r="H120" s="525" t="s">
        <v>4965</v>
      </c>
      <c r="I120" s="504" t="s">
        <v>7137</v>
      </c>
      <c r="J120" s="516" t="s">
        <v>4811</v>
      </c>
      <c r="K120" s="504" t="s">
        <v>4811</v>
      </c>
      <c r="L120" s="504" t="s">
        <v>7138</v>
      </c>
      <c r="M120" s="504" t="s">
        <v>2813</v>
      </c>
    </row>
    <row r="121" spans="1:13" ht="22.5" customHeight="1">
      <c r="A121" s="515">
        <v>120</v>
      </c>
      <c r="B121" s="504"/>
      <c r="C121" s="519"/>
      <c r="D121" s="519"/>
      <c r="E121" s="519"/>
      <c r="F121" s="503"/>
      <c r="G121" s="548"/>
      <c r="H121" s="548"/>
      <c r="I121" s="504"/>
      <c r="J121" s="516"/>
      <c r="K121" s="504"/>
      <c r="L121" s="504"/>
      <c r="M121" s="504"/>
    </row>
    <row r="122" spans="1:13" ht="22.5" customHeight="1">
      <c r="A122" s="515">
        <v>121</v>
      </c>
      <c r="B122" s="504"/>
      <c r="C122" s="519"/>
      <c r="D122" s="519"/>
      <c r="E122" s="519"/>
      <c r="F122" s="503"/>
      <c r="G122" s="548"/>
      <c r="H122" s="548"/>
      <c r="I122" s="504"/>
      <c r="J122" s="516"/>
      <c r="K122" s="504"/>
      <c r="L122" s="504"/>
      <c r="M122" s="504"/>
    </row>
    <row r="123" spans="1:13" ht="22.5" customHeight="1">
      <c r="A123" s="515">
        <v>122</v>
      </c>
      <c r="B123" s="504"/>
      <c r="C123" s="519"/>
      <c r="D123" s="519"/>
      <c r="E123" s="519"/>
      <c r="F123" s="503"/>
      <c r="G123" s="548"/>
      <c r="H123" s="548"/>
      <c r="I123" s="504"/>
      <c r="J123" s="516"/>
      <c r="K123" s="504"/>
      <c r="L123" s="504"/>
      <c r="M123" s="504"/>
    </row>
    <row r="124" spans="1:13" ht="22.5" customHeight="1">
      <c r="A124" s="515">
        <v>123</v>
      </c>
      <c r="B124" s="504"/>
      <c r="C124" s="519"/>
      <c r="D124" s="519"/>
      <c r="E124" s="519"/>
      <c r="F124" s="503"/>
      <c r="G124" s="548"/>
      <c r="H124" s="548"/>
      <c r="I124" s="504"/>
      <c r="J124" s="516"/>
      <c r="K124" s="504"/>
      <c r="L124" s="504"/>
      <c r="M124" s="504"/>
    </row>
    <row r="125" spans="1:13" ht="22.5" customHeight="1">
      <c r="A125" s="515">
        <v>124</v>
      </c>
      <c r="B125" s="504"/>
      <c r="C125" s="519"/>
      <c r="D125" s="519"/>
      <c r="E125" s="519"/>
      <c r="F125" s="503"/>
      <c r="G125" s="548"/>
      <c r="H125" s="548"/>
      <c r="I125" s="504"/>
      <c r="J125" s="516"/>
      <c r="K125" s="504"/>
      <c r="L125" s="504"/>
      <c r="M125" s="504"/>
    </row>
    <row r="126" spans="1:13" ht="22.5" customHeight="1">
      <c r="A126" s="515">
        <v>125</v>
      </c>
      <c r="B126" s="504"/>
      <c r="C126" s="519"/>
      <c r="D126" s="519"/>
      <c r="E126" s="519"/>
      <c r="F126" s="503"/>
      <c r="G126" s="548"/>
      <c r="H126" s="548"/>
      <c r="I126" s="504"/>
      <c r="J126" s="516"/>
      <c r="K126" s="504"/>
      <c r="L126" s="504"/>
      <c r="M126" s="504"/>
    </row>
    <row r="127" spans="1:13" ht="22.5" customHeight="1">
      <c r="A127" s="515">
        <v>126</v>
      </c>
      <c r="B127" s="504"/>
      <c r="C127" s="519"/>
      <c r="D127" s="519"/>
      <c r="E127" s="519"/>
      <c r="F127" s="503"/>
      <c r="G127" s="548"/>
      <c r="H127" s="548"/>
      <c r="I127" s="504"/>
      <c r="J127" s="516"/>
      <c r="K127" s="504"/>
      <c r="L127" s="504"/>
      <c r="M127" s="504"/>
    </row>
    <row r="128" spans="1:13" ht="22.5" customHeight="1">
      <c r="A128" s="515">
        <v>127</v>
      </c>
      <c r="B128" s="504"/>
      <c r="C128" s="519"/>
      <c r="D128" s="519"/>
      <c r="E128" s="519"/>
      <c r="F128" s="503"/>
      <c r="G128" s="548"/>
      <c r="H128" s="548"/>
      <c r="I128" s="504"/>
      <c r="J128" s="516"/>
      <c r="K128" s="504"/>
      <c r="L128" s="504"/>
      <c r="M128" s="504"/>
    </row>
    <row r="129" spans="1:13" ht="22.5" customHeight="1">
      <c r="A129" s="515">
        <v>128</v>
      </c>
      <c r="B129" s="504"/>
      <c r="C129" s="519"/>
      <c r="D129" s="519"/>
      <c r="E129" s="519"/>
      <c r="F129" s="503"/>
      <c r="G129" s="548"/>
      <c r="H129" s="548"/>
      <c r="I129" s="504"/>
      <c r="J129" s="516"/>
      <c r="K129" s="504"/>
      <c r="L129" s="504"/>
      <c r="M129" s="504"/>
    </row>
    <row r="130" spans="1:13" ht="22.5" customHeight="1">
      <c r="A130" s="515">
        <v>129</v>
      </c>
      <c r="B130" s="504"/>
      <c r="C130" s="519"/>
      <c r="D130" s="519"/>
      <c r="E130" s="519"/>
      <c r="F130" s="503"/>
      <c r="G130" s="548"/>
      <c r="H130" s="548"/>
      <c r="I130" s="504"/>
      <c r="J130" s="516"/>
      <c r="K130" s="504"/>
      <c r="L130" s="504"/>
      <c r="M130" s="504"/>
    </row>
    <row r="131" spans="1:13" ht="22.5" customHeight="1">
      <c r="A131" s="515">
        <v>130</v>
      </c>
      <c r="B131" s="504"/>
      <c r="C131" s="519"/>
      <c r="D131" s="519"/>
      <c r="E131" s="519"/>
      <c r="F131" s="503"/>
      <c r="G131" s="548"/>
      <c r="H131" s="548"/>
      <c r="I131" s="504"/>
      <c r="J131" s="516"/>
      <c r="K131" s="504"/>
      <c r="L131" s="504"/>
      <c r="M131" s="504"/>
    </row>
    <row r="132" spans="1:13" ht="22.5" customHeight="1">
      <c r="A132" s="515">
        <v>131</v>
      </c>
      <c r="B132" s="504"/>
      <c r="C132" s="519"/>
      <c r="D132" s="519"/>
      <c r="E132" s="519"/>
      <c r="F132" s="548"/>
      <c r="G132" s="548"/>
      <c r="H132" s="548"/>
      <c r="I132" s="504"/>
      <c r="J132" s="516"/>
      <c r="K132" s="504"/>
      <c r="L132" s="504"/>
      <c r="M132" s="504"/>
    </row>
    <row r="133" spans="1:13" ht="22.5" customHeight="1">
      <c r="A133" s="515">
        <v>132</v>
      </c>
      <c r="B133" s="504"/>
      <c r="C133" s="519"/>
      <c r="D133" s="519"/>
      <c r="E133" s="519"/>
      <c r="F133" s="548"/>
      <c r="G133" s="548"/>
      <c r="H133" s="548"/>
      <c r="I133" s="504"/>
      <c r="J133" s="516"/>
      <c r="K133" s="504"/>
      <c r="L133" s="504"/>
      <c r="M133" s="504"/>
    </row>
    <row r="134" spans="1:13" ht="22.5" customHeight="1">
      <c r="A134" s="515">
        <v>133</v>
      </c>
      <c r="B134" s="504"/>
      <c r="C134" s="519"/>
      <c r="D134" s="519"/>
      <c r="E134" s="519"/>
      <c r="F134" s="548"/>
      <c r="G134" s="548"/>
      <c r="H134" s="548"/>
      <c r="I134" s="504"/>
      <c r="J134" s="516"/>
      <c r="K134" s="504"/>
      <c r="L134" s="504"/>
      <c r="M134" s="504"/>
    </row>
    <row r="135" spans="1:13" ht="22.5" customHeight="1">
      <c r="A135" s="515">
        <v>134</v>
      </c>
      <c r="B135" s="504"/>
      <c r="C135" s="519"/>
      <c r="D135" s="519"/>
      <c r="E135" s="519"/>
      <c r="F135" s="548"/>
      <c r="G135" s="548"/>
      <c r="H135" s="548"/>
      <c r="I135" s="504"/>
      <c r="J135" s="516"/>
      <c r="K135" s="504"/>
      <c r="L135" s="504"/>
      <c r="M135" s="504"/>
    </row>
    <row r="136" spans="1:13" ht="22.5" customHeight="1">
      <c r="A136" s="515">
        <v>135</v>
      </c>
      <c r="B136" s="504"/>
      <c r="C136" s="519"/>
      <c r="D136" s="519"/>
      <c r="E136" s="519"/>
      <c r="F136" s="548"/>
      <c r="G136" s="548"/>
      <c r="H136" s="548"/>
      <c r="I136" s="504"/>
      <c r="J136" s="516"/>
      <c r="K136" s="504"/>
      <c r="L136" s="504"/>
      <c r="M136" s="504"/>
    </row>
    <row r="137" spans="1:13" ht="22.5" customHeight="1">
      <c r="A137" s="515">
        <v>136</v>
      </c>
      <c r="B137" s="504"/>
      <c r="C137" s="519"/>
      <c r="D137" s="519"/>
      <c r="E137" s="519"/>
      <c r="F137" s="548"/>
      <c r="G137" s="548"/>
      <c r="H137" s="548"/>
      <c r="I137" s="504"/>
      <c r="J137" s="516"/>
      <c r="K137" s="504"/>
      <c r="L137" s="504"/>
      <c r="M137" s="504"/>
    </row>
    <row r="138" spans="1:13" ht="22.5" customHeight="1">
      <c r="A138" s="515">
        <v>137</v>
      </c>
      <c r="B138" s="504"/>
      <c r="C138" s="519"/>
      <c r="D138" s="519"/>
      <c r="E138" s="519"/>
      <c r="F138" s="548"/>
      <c r="G138" s="548"/>
      <c r="H138" s="548"/>
      <c r="I138" s="504"/>
      <c r="J138" s="516"/>
      <c r="K138" s="504"/>
      <c r="L138" s="504"/>
      <c r="M138" s="504"/>
    </row>
    <row r="139" spans="1:13" ht="22.5" customHeight="1">
      <c r="A139" s="515">
        <v>138</v>
      </c>
      <c r="B139" s="504"/>
      <c r="C139" s="519"/>
      <c r="D139" s="519"/>
      <c r="E139" s="519"/>
      <c r="F139" s="548"/>
      <c r="G139" s="548"/>
      <c r="H139" s="548"/>
      <c r="I139" s="504"/>
      <c r="J139" s="516"/>
      <c r="K139" s="504"/>
      <c r="L139" s="504"/>
      <c r="M139" s="504"/>
    </row>
    <row r="140" spans="1:13" ht="22.5" customHeight="1">
      <c r="A140" s="515">
        <v>139</v>
      </c>
      <c r="B140" s="504"/>
      <c r="C140" s="519"/>
      <c r="D140" s="519"/>
      <c r="E140" s="519"/>
      <c r="F140" s="548"/>
      <c r="G140" s="548"/>
      <c r="H140" s="548"/>
      <c r="I140" s="504"/>
      <c r="J140" s="516"/>
      <c r="K140" s="504"/>
      <c r="L140" s="504"/>
      <c r="M140" s="504"/>
    </row>
    <row r="141" spans="1:13" ht="22.5" customHeight="1">
      <c r="A141" s="515">
        <v>140</v>
      </c>
      <c r="B141" s="504"/>
      <c r="C141" s="519"/>
      <c r="D141" s="519"/>
      <c r="E141" s="519"/>
      <c r="F141" s="548"/>
      <c r="G141" s="548"/>
      <c r="H141" s="548"/>
      <c r="I141" s="504"/>
      <c r="J141" s="516"/>
      <c r="K141" s="504"/>
      <c r="L141" s="504"/>
      <c r="M141" s="504"/>
    </row>
    <row r="142" spans="1:13" ht="22.5" customHeight="1">
      <c r="A142" s="515">
        <v>141</v>
      </c>
      <c r="B142" s="504"/>
      <c r="C142" s="519"/>
      <c r="D142" s="519"/>
      <c r="E142" s="519"/>
      <c r="F142" s="548"/>
      <c r="G142" s="548"/>
      <c r="H142" s="548"/>
      <c r="I142" s="504"/>
      <c r="J142" s="516"/>
      <c r="K142" s="504"/>
      <c r="L142" s="504"/>
      <c r="M142" s="504"/>
    </row>
    <row r="143" spans="1:13" ht="22.5" customHeight="1">
      <c r="A143" s="515">
        <v>142</v>
      </c>
      <c r="B143" s="504"/>
      <c r="C143" s="519"/>
      <c r="D143" s="519"/>
      <c r="E143" s="519"/>
      <c r="F143" s="548"/>
      <c r="G143" s="548"/>
      <c r="H143" s="548"/>
      <c r="I143" s="504"/>
      <c r="J143" s="516"/>
      <c r="K143" s="504"/>
      <c r="L143" s="504"/>
      <c r="M143" s="504"/>
    </row>
    <row r="144" spans="1:13" ht="22.5" customHeight="1">
      <c r="A144" s="515">
        <v>143</v>
      </c>
      <c r="B144" s="504"/>
      <c r="C144" s="519"/>
      <c r="D144" s="519"/>
      <c r="E144" s="519"/>
      <c r="F144" s="548"/>
      <c r="G144" s="548"/>
      <c r="H144" s="548"/>
      <c r="I144" s="504"/>
      <c r="J144" s="516"/>
      <c r="K144" s="504"/>
      <c r="L144" s="504"/>
      <c r="M144" s="504"/>
    </row>
    <row r="145" spans="1:13" ht="22.5" customHeight="1">
      <c r="A145" s="515">
        <v>144</v>
      </c>
      <c r="B145" s="504"/>
      <c r="C145" s="519"/>
      <c r="D145" s="519"/>
      <c r="E145" s="519"/>
      <c r="F145" s="548"/>
      <c r="G145" s="548"/>
      <c r="H145" s="548"/>
      <c r="I145" s="504"/>
      <c r="J145" s="516"/>
      <c r="K145" s="504"/>
      <c r="L145" s="504"/>
      <c r="M145" s="504"/>
    </row>
    <row r="146" spans="1:13" ht="22.5" customHeight="1">
      <c r="A146" s="515">
        <v>145</v>
      </c>
      <c r="B146" s="504"/>
      <c r="C146" s="519"/>
      <c r="D146" s="519"/>
      <c r="E146" s="519"/>
      <c r="F146" s="548"/>
      <c r="G146" s="548"/>
      <c r="H146" s="548"/>
      <c r="I146" s="504"/>
      <c r="J146" s="516"/>
      <c r="K146" s="504"/>
      <c r="L146" s="504"/>
      <c r="M146" s="504"/>
    </row>
    <row r="147" spans="1:13" ht="22.5" customHeight="1">
      <c r="A147" s="515">
        <v>146</v>
      </c>
      <c r="B147" s="504"/>
      <c r="C147" s="519"/>
      <c r="D147" s="519"/>
      <c r="E147" s="519"/>
      <c r="F147" s="548"/>
      <c r="G147" s="548"/>
      <c r="H147" s="548"/>
      <c r="I147" s="504"/>
      <c r="J147" s="516"/>
      <c r="K147" s="504"/>
      <c r="L147" s="504"/>
      <c r="M147" s="504"/>
    </row>
    <row r="148" spans="1:13" ht="22.5" customHeight="1">
      <c r="A148" s="515">
        <v>147</v>
      </c>
      <c r="B148" s="504"/>
      <c r="C148" s="519"/>
      <c r="D148" s="519"/>
      <c r="E148" s="519"/>
      <c r="F148" s="548"/>
      <c r="G148" s="548"/>
      <c r="H148" s="548"/>
      <c r="I148" s="504"/>
      <c r="J148" s="516"/>
      <c r="K148" s="504"/>
      <c r="L148" s="504"/>
      <c r="M148" s="504"/>
    </row>
    <row r="149" spans="1:13" ht="22.5" customHeight="1">
      <c r="A149" s="515">
        <v>148</v>
      </c>
      <c r="B149" s="504"/>
      <c r="C149" s="519"/>
      <c r="D149" s="519"/>
      <c r="E149" s="519"/>
      <c r="F149" s="548"/>
      <c r="G149" s="548"/>
      <c r="H149" s="548"/>
      <c r="I149" s="504"/>
      <c r="J149" s="516"/>
      <c r="K149" s="504"/>
      <c r="L149" s="504"/>
      <c r="M149" s="504"/>
    </row>
    <row r="150" spans="1:13" ht="22.5" customHeight="1">
      <c r="A150" s="515">
        <v>149</v>
      </c>
      <c r="B150" s="504"/>
      <c r="C150" s="519"/>
      <c r="D150" s="519"/>
      <c r="E150" s="519"/>
      <c r="F150" s="548"/>
      <c r="G150" s="548"/>
      <c r="H150" s="548"/>
      <c r="I150" s="504"/>
      <c r="J150" s="516"/>
      <c r="K150" s="504"/>
      <c r="L150" s="504"/>
      <c r="M150" s="504"/>
    </row>
    <row r="151" spans="1:13" ht="22.5" customHeight="1">
      <c r="A151" s="515">
        <v>150</v>
      </c>
      <c r="B151" s="504"/>
      <c r="C151" s="519"/>
      <c r="D151" s="519"/>
      <c r="E151" s="519"/>
      <c r="F151" s="548"/>
      <c r="G151" s="548"/>
      <c r="H151" s="548"/>
      <c r="I151" s="504"/>
      <c r="J151" s="516"/>
      <c r="K151" s="504"/>
      <c r="L151" s="504"/>
      <c r="M151" s="504"/>
    </row>
    <row r="152" spans="1:13" ht="22.5" customHeight="1">
      <c r="A152" s="515">
        <v>151</v>
      </c>
      <c r="B152" s="504"/>
      <c r="C152" s="519"/>
      <c r="D152" s="519"/>
      <c r="E152" s="519"/>
      <c r="F152" s="548"/>
      <c r="G152" s="548"/>
      <c r="H152" s="548"/>
      <c r="I152" s="504"/>
      <c r="J152" s="516"/>
      <c r="K152" s="504"/>
      <c r="L152" s="504"/>
      <c r="M152" s="504"/>
    </row>
    <row r="153" spans="1:13" ht="22.5" customHeight="1">
      <c r="A153" s="515">
        <v>152</v>
      </c>
      <c r="B153" s="504"/>
      <c r="C153" s="519"/>
      <c r="D153" s="519"/>
      <c r="E153" s="519"/>
      <c r="F153" s="548"/>
      <c r="G153" s="548"/>
      <c r="H153" s="548"/>
      <c r="I153" s="504"/>
      <c r="J153" s="516"/>
      <c r="K153" s="504"/>
      <c r="L153" s="504"/>
      <c r="M153" s="504"/>
    </row>
    <row r="154" spans="1:13" ht="22.5" customHeight="1">
      <c r="A154" s="515">
        <v>153</v>
      </c>
      <c r="B154" s="504"/>
      <c r="C154" s="519"/>
      <c r="D154" s="519"/>
      <c r="E154" s="519"/>
      <c r="F154" s="548"/>
      <c r="G154" s="548"/>
      <c r="H154" s="548"/>
      <c r="I154" s="504"/>
      <c r="J154" s="516"/>
      <c r="K154" s="504"/>
      <c r="L154" s="504"/>
      <c r="M154" s="504"/>
    </row>
    <row r="155" spans="1:13" ht="22.5" customHeight="1">
      <c r="A155" s="515">
        <v>154</v>
      </c>
      <c r="B155" s="504"/>
      <c r="C155" s="519"/>
      <c r="D155" s="519"/>
      <c r="E155" s="519"/>
      <c r="F155" s="548"/>
      <c r="G155" s="548"/>
      <c r="H155" s="548"/>
      <c r="I155" s="504"/>
      <c r="J155" s="516"/>
      <c r="K155" s="504"/>
      <c r="L155" s="504"/>
      <c r="M155" s="504"/>
    </row>
    <row r="156" spans="1:13" ht="22.5" customHeight="1">
      <c r="A156" s="515">
        <v>155</v>
      </c>
      <c r="B156" s="504"/>
      <c r="C156" s="519"/>
      <c r="D156" s="519"/>
      <c r="E156" s="519"/>
      <c r="F156" s="548"/>
      <c r="G156" s="548"/>
      <c r="H156" s="548"/>
      <c r="I156" s="504"/>
      <c r="J156" s="516"/>
      <c r="K156" s="504"/>
      <c r="L156" s="504"/>
      <c r="M156" s="504"/>
    </row>
    <row r="157" spans="1:13" ht="22.5" customHeight="1">
      <c r="A157" s="515">
        <v>156</v>
      </c>
      <c r="B157" s="504"/>
      <c r="C157" s="519"/>
      <c r="D157" s="519"/>
      <c r="E157" s="519"/>
      <c r="F157" s="548"/>
      <c r="G157" s="548"/>
      <c r="H157" s="548"/>
      <c r="I157" s="504"/>
      <c r="J157" s="516"/>
      <c r="K157" s="504"/>
      <c r="L157" s="504"/>
      <c r="M157" s="504"/>
    </row>
    <row r="158" spans="1:13" ht="22.5" customHeight="1">
      <c r="A158" s="515">
        <v>157</v>
      </c>
      <c r="B158" s="504"/>
      <c r="C158" s="519"/>
      <c r="D158" s="519"/>
      <c r="E158" s="519"/>
      <c r="F158" s="548"/>
      <c r="G158" s="548"/>
      <c r="H158" s="548"/>
      <c r="I158" s="504"/>
      <c r="J158" s="516"/>
      <c r="K158" s="504"/>
      <c r="L158" s="504"/>
      <c r="M158" s="504"/>
    </row>
    <row r="159" spans="1:13" ht="22.5" customHeight="1">
      <c r="A159" s="515">
        <v>158</v>
      </c>
      <c r="B159" s="504"/>
      <c r="C159" s="519"/>
      <c r="D159" s="519"/>
      <c r="E159" s="519"/>
      <c r="F159" s="548"/>
      <c r="G159" s="548"/>
      <c r="H159" s="548"/>
      <c r="I159" s="504"/>
      <c r="J159" s="516"/>
      <c r="K159" s="504"/>
      <c r="L159" s="504"/>
      <c r="M159" s="504"/>
    </row>
    <row r="160" spans="1:13" ht="22.5" customHeight="1">
      <c r="A160" s="515">
        <v>159</v>
      </c>
      <c r="B160" s="504"/>
      <c r="C160" s="519"/>
      <c r="D160" s="519"/>
      <c r="E160" s="519"/>
      <c r="F160" s="548"/>
      <c r="G160" s="548"/>
      <c r="H160" s="548"/>
      <c r="I160" s="504"/>
      <c r="J160" s="516"/>
      <c r="K160" s="504"/>
      <c r="L160" s="504"/>
      <c r="M160" s="504"/>
    </row>
    <row r="161" spans="1:13" ht="22.5" customHeight="1">
      <c r="A161" s="515">
        <v>160</v>
      </c>
      <c r="B161" s="504"/>
      <c r="C161" s="519"/>
      <c r="D161" s="519"/>
      <c r="E161" s="519"/>
      <c r="F161" s="548"/>
      <c r="G161" s="548"/>
      <c r="H161" s="548"/>
      <c r="I161" s="504"/>
      <c r="J161" s="516"/>
      <c r="K161" s="504"/>
      <c r="L161" s="504"/>
      <c r="M161" s="504"/>
    </row>
    <row r="162" spans="1:13" ht="22.5" customHeight="1">
      <c r="A162" s="515">
        <v>161</v>
      </c>
      <c r="B162" s="504"/>
      <c r="C162" s="519"/>
      <c r="D162" s="519"/>
      <c r="E162" s="519"/>
      <c r="F162" s="548"/>
      <c r="G162" s="548"/>
      <c r="H162" s="548"/>
      <c r="I162" s="504"/>
      <c r="J162" s="516"/>
      <c r="K162" s="504"/>
      <c r="L162" s="504"/>
      <c r="M162" s="504"/>
    </row>
  </sheetData>
  <dataValidations count="7">
    <dataValidation type="list" allowBlank="1" sqref="B2:B162" xr:uid="{00000000-0002-0000-1500-000000000000}">
      <formula1>"OBRERO,EMPLEADO"</formula1>
    </dataValidation>
    <dataValidation type="list" allowBlank="1" sqref="K2:K162" xr:uid="{00000000-0002-0000-1500-000001000000}">
      <formula1>"RRHH VARONES,RRHH DAMAS,PATIO CTP VARONES,PATIO CTP DAMAS,COST. COMEDOR,N/A"</formula1>
    </dataValidation>
    <dataValidation type="list" allowBlank="1" sqref="L2:L162" xr:uid="{00000000-0002-0000-1500-000002000000}">
      <formula1>"APLICA,N/A"</formula1>
    </dataValidation>
    <dataValidation type="custom" allowBlank="1" showDropDown="1" sqref="C2:E162" xr:uid="{00000000-0002-0000-1500-000003000000}">
      <formula1>OR(NOT(ISERROR(DATEVALUE(C2))), AND(ISNUMBER(C2), LEFT(CELL("format", C2))="D"))</formula1>
    </dataValidation>
    <dataValidation type="list" allowBlank="1" sqref="M2:M162" xr:uid="{00000000-0002-0000-1500-000004000000}">
      <formula1>"PENDIENTE,EJECUTADO,N/A,ANULADO,PENDIENTE EN SIGO"</formula1>
    </dataValidation>
    <dataValidation type="custom" allowBlank="1" showDropDown="1" sqref="A2:A162" xr:uid="{00000000-0002-0000-1500-000005000000}">
      <formula1>AND(ISNUMBER(A2),(NOT(OR(NOT(ISERROR(DATEVALUE(A2))), AND(ISNUMBER(A2), LEFT(CELL("format", A2))="D")))))</formula1>
    </dataValidation>
    <dataValidation type="list" allowBlank="1" sqref="I2:I162" xr:uid="{00000000-0002-0000-1500-000006000000}">
      <formula1>"INGRESO,CESE,ASIGNACIÓN TEMPORAL,REINGRESO"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TAXONOMIA FM</vt:lpstr>
      <vt:lpstr>Copia de TAXONOMIA FM</vt:lpstr>
      <vt:lpstr>Tabla dinámica 11</vt:lpstr>
      <vt:lpstr>Tabla dinámica 4</vt:lpstr>
      <vt:lpstr>TAX25</vt:lpstr>
      <vt:lpstr>Tabla dinámica 3</vt:lpstr>
      <vt:lpstr>COD</vt:lpstr>
      <vt:lpstr>PLANIFICACIÓN TAXONOMÍA</vt:lpstr>
      <vt:lpstr>MATERIALIDADES</vt:lpstr>
      <vt:lpstr>TAXONOMIA FM HERRAMIENTAS</vt:lpstr>
      <vt:lpstr>TIPOLOGÍA</vt:lpstr>
      <vt:lpstr>AVANCE TAXONOMÍA</vt:lpstr>
      <vt:lpstr>Distribución de Servicios</vt:lpstr>
      <vt:lpstr>PERSONAL ADM</vt:lpstr>
      <vt:lpstr>DATOS ABASTECIMIENTO</vt:lpstr>
      <vt:lpstr>TAXONOMÍA Solo ambientes</vt:lpstr>
      <vt:lpstr>Cod. Ambientes</vt:lpstr>
      <vt:lpstr>Cod. Dispensadores</vt:lpstr>
      <vt:lpstr>Cod. Baños</vt:lpstr>
      <vt:lpstr>Cod. Muebles</vt:lpstr>
      <vt:lpstr>Cod. Electrodomésticos</vt:lpstr>
      <vt:lpstr>INGRESOCESEASIG.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yuri mamani</cp:lastModifiedBy>
  <dcterms:modified xsi:type="dcterms:W3CDTF">2026-07-31T13:33:19Z</dcterms:modified>
</cp:coreProperties>
</file>